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8.xml" ContentType="application/vnd.openxmlformats-officedocument.drawing+xml"/>
  <Override PartName="/xl/charts/chart10.xml" ContentType="application/vnd.openxmlformats-officedocument.drawingml.chart+xml"/>
  <Override PartName="/xl/drawings/drawing9.xml" ContentType="application/vnd.openxmlformats-officedocument.drawing+xml"/>
  <Override PartName="/xl/charts/chart11.xml" ContentType="application/vnd.openxmlformats-officedocument.drawingml.chart+xml"/>
  <Override PartName="/xl/drawings/drawing10.xml" ContentType="application/vnd.openxmlformats-officedocument.drawing+xml"/>
  <Override PartName="/xl/charts/chart12.xml" ContentType="application/vnd.openxmlformats-officedocument.drawingml.chart+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omments1.xml" ContentType="application/vnd.openxmlformats-officedocument.spreadsheetml.comments+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Soledad\Respaldos-soledad\Año 2014\Documetación de ESSA - 2012-2014\Documentos 2016\Productos nacidos vivos y defunciones 2015\Anuario de nacidos vivos y defunciones 2015\"/>
    </mc:Choice>
  </mc:AlternateContent>
  <bookViews>
    <workbookView xWindow="0" yWindow="300" windowWidth="15360" windowHeight="5355" tabRatio="931"/>
  </bookViews>
  <sheets>
    <sheet name="INDICE" sheetId="1" r:id="rId1"/>
    <sheet name="Ficha Técnica" sheetId="324" r:id="rId2"/>
    <sheet name="1.1.1" sheetId="287" r:id="rId3"/>
    <sheet name="1.1.2" sheetId="242" r:id="rId4"/>
    <sheet name="1.2.1A" sheetId="297" r:id="rId5"/>
    <sheet name="1.2.1B" sheetId="298" r:id="rId6"/>
    <sheet name="1.2.2" sheetId="299" r:id="rId7"/>
    <sheet name="1.2.3" sheetId="300" r:id="rId8"/>
    <sheet name="1.2.4" sheetId="326" r:id="rId9"/>
    <sheet name="1.2.5" sheetId="302" r:id="rId10"/>
    <sheet name="1.2.6" sheetId="325" r:id="rId11"/>
    <sheet name="1.3.1" sheetId="304" r:id="rId12"/>
    <sheet name="1.3.2" sheetId="305" r:id="rId13"/>
    <sheet name="1.4.1" sheetId="19" r:id="rId14"/>
    <sheet name="1.4.2A" sheetId="10" r:id="rId15"/>
    <sheet name="1.4.2B" sheetId="11" r:id="rId16"/>
    <sheet name="1.4.2C" sheetId="12" r:id="rId17"/>
    <sheet name="1.4.2D" sheetId="13" r:id="rId18"/>
    <sheet name="1.4.2E" sheetId="14" r:id="rId19"/>
    <sheet name="1.4.2F" sheetId="15" r:id="rId20"/>
    <sheet name="1.4.2G" sheetId="16" r:id="rId21"/>
    <sheet name="1.4.4" sheetId="328" r:id="rId22"/>
    <sheet name="1.4.3 " sheetId="289" r:id="rId23"/>
    <sheet name="1.4.5" sheetId="306" r:id="rId24"/>
    <sheet name="1.4.6" sheetId="307" r:id="rId25"/>
    <sheet name="1.4.7" sheetId="308" r:id="rId26"/>
    <sheet name="1.5.1" sheetId="309" r:id="rId27"/>
    <sheet name="1.5.2" sheetId="310" r:id="rId28"/>
    <sheet name="1.5.3" sheetId="311" r:id="rId29"/>
    <sheet name="1.5.4" sheetId="312" r:id="rId30"/>
    <sheet name="1.5.5" sheetId="313" r:id="rId31"/>
    <sheet name="1.5.6" sheetId="314" r:id="rId32"/>
    <sheet name="1.5.7" sheetId="315" r:id="rId33"/>
    <sheet name="1.5.8" sheetId="316" r:id="rId34"/>
    <sheet name="1.5.9" sheetId="317" r:id="rId35"/>
    <sheet name="1.5.10" sheetId="318" r:id="rId36"/>
    <sheet name="1.5.11" sheetId="319" r:id="rId37"/>
    <sheet name="1.5.12" sheetId="320" r:id="rId38"/>
    <sheet name="1.5.13" sheetId="321" r:id="rId39"/>
    <sheet name="1.6.1" sheetId="163" r:id="rId40"/>
    <sheet name="1.6.2" sheetId="164" r:id="rId41"/>
    <sheet name="1.6.3" sheetId="138" r:id="rId42"/>
    <sheet name="2.1.1" sheetId="293" r:id="rId43"/>
    <sheet name="2.1.2" sheetId="294" r:id="rId44"/>
    <sheet name="2.1.3" sheetId="295" r:id="rId45"/>
    <sheet name="2.1.4" sheetId="296" r:id="rId46"/>
    <sheet name="2.2.1" sheetId="236" r:id="rId47"/>
    <sheet name="2.2.2" sheetId="244" r:id="rId48"/>
    <sheet name="2.2.3" sheetId="245" r:id="rId49"/>
    <sheet name="2.2.4" sheetId="35" r:id="rId50"/>
    <sheet name="2.2.5" sheetId="277" r:id="rId51"/>
    <sheet name="2.2.6" sheetId="278" r:id="rId52"/>
    <sheet name="2.2.7" sheetId="279" r:id="rId53"/>
    <sheet name="2.2.8" sheetId="39" r:id="rId54"/>
    <sheet name="2.2.9" sheetId="40" r:id="rId55"/>
    <sheet name="3.1.1" sheetId="210" r:id="rId56"/>
    <sheet name="3.1.2" sheetId="43" r:id="rId57"/>
    <sheet name="3.1.3" sheetId="291" r:id="rId58"/>
    <sheet name="3.1.4" sheetId="292" r:id="rId59"/>
    <sheet name="3.1.5" sheetId="211" r:id="rId60"/>
    <sheet name="3.1.6" sheetId="212" r:id="rId61"/>
    <sheet name="3.1.7A" sheetId="48" r:id="rId62"/>
    <sheet name="3.1.7B" sheetId="49" r:id="rId63"/>
    <sheet name="3.1.8" sheetId="213" r:id="rId64"/>
    <sheet name="3.1.9" sheetId="214" r:id="rId65"/>
    <sheet name="3.1.10" sheetId="215" r:id="rId66"/>
    <sheet name="3.1.11" sheetId="216" r:id="rId67"/>
    <sheet name="3.1.12" sheetId="217" r:id="rId68"/>
    <sheet name="3.1.13" sheetId="218" r:id="rId69"/>
    <sheet name="3.2.1" sheetId="237" r:id="rId70"/>
    <sheet name="3.2.2" sheetId="180" r:id="rId71"/>
    <sheet name="3.2.3" sheetId="238" r:id="rId72"/>
    <sheet name="3.2.4" sheetId="182" r:id="rId73"/>
    <sheet name="3.2.5" sheetId="183" r:id="rId74"/>
    <sheet name="3.2.6" sheetId="184" r:id="rId75"/>
    <sheet name="3.2.7" sheetId="185" r:id="rId76"/>
    <sheet name="3.2.8" sheetId="280" r:id="rId77"/>
    <sheet name="3.2.9A" sheetId="187" r:id="rId78"/>
    <sheet name="3.2.9B" sheetId="188" r:id="rId79"/>
    <sheet name="3.2.9C" sheetId="189" r:id="rId80"/>
    <sheet name="3.2.9D" sheetId="190" r:id="rId81"/>
    <sheet name="3.2.9E" sheetId="191" r:id="rId82"/>
    <sheet name="3.2.9F" sheetId="192" r:id="rId83"/>
    <sheet name="3.2.10" sheetId="286" r:id="rId84"/>
    <sheet name="3.2.11" sheetId="283" r:id="rId85"/>
    <sheet name="3.2.12A" sheetId="193" r:id="rId86"/>
    <sheet name="3.2.12B" sheetId="194" r:id="rId87"/>
    <sheet name="3.2.12C" sheetId="195" r:id="rId88"/>
    <sheet name="3.2.12D" sheetId="196" r:id="rId89"/>
    <sheet name="3.2.12E" sheetId="197" r:id="rId90"/>
    <sheet name="3.2.12F" sheetId="198" r:id="rId91"/>
    <sheet name="3.2.13A" sheetId="199" r:id="rId92"/>
    <sheet name="3.2.13B" sheetId="200" r:id="rId93"/>
    <sheet name="3.2.13C" sheetId="201" r:id="rId94"/>
    <sheet name="3.2.13D" sheetId="202" r:id="rId95"/>
    <sheet name="3.2.13E" sheetId="203" r:id="rId96"/>
    <sheet name="3.2.13F" sheetId="204" r:id="rId97"/>
    <sheet name="3.2.14A" sheetId="205" r:id="rId98"/>
    <sheet name="3.2.14B" sheetId="206" r:id="rId99"/>
    <sheet name="3.2.15" sheetId="248" r:id="rId100"/>
    <sheet name="3.2.15A" sheetId="249" r:id="rId101"/>
    <sheet name="3.2.15B" sheetId="250" r:id="rId102"/>
    <sheet name="3.2.15C" sheetId="251" r:id="rId103"/>
    <sheet name="3.2.15D" sheetId="252" r:id="rId104"/>
    <sheet name="3.2.15E" sheetId="253" r:id="rId105"/>
    <sheet name="3.2.15F" sheetId="254" r:id="rId106"/>
    <sheet name="3.2.15G" sheetId="255" r:id="rId107"/>
    <sheet name="3.2.15H" sheetId="256" r:id="rId108"/>
    <sheet name="3.2.15I" sheetId="257" r:id="rId109"/>
    <sheet name="3.2.15J" sheetId="258" r:id="rId110"/>
    <sheet name="3.2.15K" sheetId="259" r:id="rId111"/>
    <sheet name="3.2.15L" sheetId="260" r:id="rId112"/>
    <sheet name="3.2.15M" sheetId="261" r:id="rId113"/>
    <sheet name="3.2.15N" sheetId="262" r:id="rId114"/>
    <sheet name="3.2.15O" sheetId="263" r:id="rId115"/>
    <sheet name="3.2.15P" sheetId="264" r:id="rId116"/>
    <sheet name="3.2.15Q" sheetId="265" r:id="rId117"/>
    <sheet name="3.2.15R" sheetId="266" r:id="rId118"/>
    <sheet name="3.2.15S" sheetId="267" r:id="rId119"/>
    <sheet name="3.2.15T" sheetId="268" r:id="rId120"/>
    <sheet name="3.2.15U" sheetId="269" r:id="rId121"/>
    <sheet name="3.2.15V" sheetId="270" r:id="rId122"/>
    <sheet name="3.2.15W" sheetId="271" r:id="rId123"/>
    <sheet name="3.2.15X" sheetId="272" r:id="rId124"/>
    <sheet name="3.2.15Y" sheetId="273" r:id="rId125"/>
    <sheet name="3.2.15Z" sheetId="274" r:id="rId126"/>
    <sheet name="3.3.1" sheetId="165" r:id="rId127"/>
    <sheet name="3.3.2" sheetId="166" r:id="rId128"/>
    <sheet name="3.3.3" sheetId="167" r:id="rId129"/>
    <sheet name="4.1.1" sheetId="143" r:id="rId130"/>
    <sheet name="4.1.2" sheetId="144" r:id="rId131"/>
    <sheet name="4.1.3" sheetId="145" r:id="rId132"/>
    <sheet name="4.1.4" sheetId="146" r:id="rId133"/>
    <sheet name="4.1.5" sheetId="147" r:id="rId134"/>
    <sheet name="4.1.6" sheetId="148" r:id="rId135"/>
    <sheet name="4.1.7" sheetId="149" r:id="rId136"/>
    <sheet name="4.2.1" sheetId="150" r:id="rId137"/>
    <sheet name="4.2.2" sheetId="151" r:id="rId138"/>
    <sheet name="4.2.3" sheetId="152" r:id="rId139"/>
    <sheet name="4.2.4" sheetId="153" r:id="rId140"/>
    <sheet name="4.2.5" sheetId="154" r:id="rId141"/>
    <sheet name="4.2.6" sheetId="155" r:id="rId142"/>
    <sheet name="4.2.7" sheetId="156" r:id="rId143"/>
    <sheet name="4.2.8" sheetId="157" r:id="rId144"/>
    <sheet name="4.2.9" sheetId="158" r:id="rId145"/>
    <sheet name="4.2.10" sheetId="159" r:id="rId146"/>
    <sheet name="4.2.11" sheetId="160" r:id="rId147"/>
    <sheet name="4.2.12" sheetId="161" r:id="rId148"/>
    <sheet name="4.2.13" sheetId="162" r:id="rId149"/>
    <sheet name="5.1" sheetId="246" r:id="rId150"/>
    <sheet name="5.2" sheetId="247" r:id="rId151"/>
  </sheets>
  <externalReferences>
    <externalReference r:id="rId152"/>
  </externalReferences>
  <definedNames>
    <definedName name="_xlnm._FilterDatabase" localSheetId="11" hidden="1">'1.3.1'!$A$4:$K$34</definedName>
    <definedName name="_xlnm._FilterDatabase" localSheetId="12" hidden="1">'1.3.2'!$A$5:$R$35</definedName>
    <definedName name="_xlnm._FilterDatabase" localSheetId="24" hidden="1">'1.4.6'!$A$5:$V$72</definedName>
    <definedName name="_xlnm._FilterDatabase" localSheetId="26" hidden="1">'1.5.1'!$A$4:$K$34</definedName>
    <definedName name="_xlnm._FilterDatabase" localSheetId="35" hidden="1">'1.5.10'!$A$5:$AI$35</definedName>
    <definedName name="_xlnm._FilterDatabase" localSheetId="36" hidden="1">'1.5.11'!$A$5:$AI$35</definedName>
    <definedName name="_xlnm._FilterDatabase" localSheetId="37" hidden="1">'1.5.12'!$A$5:$AI$35</definedName>
    <definedName name="_xlnm._FilterDatabase" localSheetId="38" hidden="1">'1.5.13'!$A$5:$AA$35</definedName>
    <definedName name="_xlnm._FilterDatabase" localSheetId="27" hidden="1">'1.5.2'!$A$4:$K$34</definedName>
    <definedName name="_xlnm._FilterDatabase" localSheetId="28" hidden="1">'1.5.3'!$A$5:$S$34</definedName>
    <definedName name="_xlnm._FilterDatabase" localSheetId="29" hidden="1">'1.5.4'!$A$5:$S$35</definedName>
    <definedName name="_xlnm._FilterDatabase" localSheetId="30" hidden="1">'1.5.5'!$A$5:$S$35</definedName>
    <definedName name="_xlnm._FilterDatabase" localSheetId="31" hidden="1">'1.5.6'!$A$5:$S$35</definedName>
    <definedName name="_xlnm._FilterDatabase" localSheetId="32" hidden="1">'1.5.7'!$A$5:$AI$35</definedName>
    <definedName name="_xlnm._FilterDatabase" localSheetId="33" hidden="1">'1.5.8'!$A$5:$AI$35</definedName>
    <definedName name="_xlnm._FilterDatabase" localSheetId="34" hidden="1">'1.5.9'!$A$5:$AI$35</definedName>
    <definedName name="_xlnm._FilterDatabase" localSheetId="41" hidden="1">'1.6.3'!$A$4:$K$34</definedName>
    <definedName name="_xlnm._FilterDatabase" localSheetId="49" hidden="1">'2.2.4'!$B$6:$D$6</definedName>
    <definedName name="_xlnm._FilterDatabase" localSheetId="54" hidden="1">'2.2.9'!$A$44:$G$48</definedName>
    <definedName name="_xlnm._FilterDatabase" localSheetId="65" hidden="1">'3.1.10'!$A$5:$N$96</definedName>
    <definedName name="_xlnm._FilterDatabase" localSheetId="66" hidden="1">'3.1.11'!$A$6:$N$76</definedName>
    <definedName name="_xlnm._FilterDatabase" localSheetId="67" hidden="1">'3.1.12'!$A$5:$M$37</definedName>
    <definedName name="_xlnm._FilterDatabase" localSheetId="68" hidden="1">'3.1.13'!$A$5:$Q$37</definedName>
    <definedName name="_xlnm._FilterDatabase" localSheetId="57" hidden="1">'3.1.3'!$A$7:$O$262</definedName>
    <definedName name="_xlnm._FilterDatabase" localSheetId="58" hidden="1">'3.1.4'!$A$6:$M$253</definedName>
    <definedName name="_xlnm._FilterDatabase" localSheetId="59" hidden="1">'3.1.5'!$A$5:$N$37</definedName>
    <definedName name="_xlnm._FilterDatabase" localSheetId="60" hidden="1">'3.1.6'!$A$5:$N$58</definedName>
    <definedName name="_xlnm._FilterDatabase" localSheetId="61" hidden="1">'3.1.7A'!$A$6:$P$88</definedName>
    <definedName name="_xlnm._FilterDatabase" localSheetId="62" hidden="1">'3.1.7B'!$A$6:$S$88</definedName>
    <definedName name="_xlnm._FilterDatabase" localSheetId="63" hidden="1">'3.1.8'!$A$5:$H$37</definedName>
    <definedName name="_xlnm._FilterDatabase" localSheetId="64" hidden="1">'3.1.9'!$A$5:$P$97</definedName>
    <definedName name="_xlnm._FilterDatabase" localSheetId="69" hidden="1">'3.2.1'!$A$6:$L$38</definedName>
    <definedName name="_xlnm._FilterDatabase" localSheetId="83" hidden="1">'3.2.10'!$A$5:$Q$2424</definedName>
    <definedName name="_xlnm._FilterDatabase" localSheetId="84" hidden="1">'3.2.11'!$A$5:$Z$218</definedName>
    <definedName name="_xlnm._FilterDatabase" localSheetId="85" hidden="1">'3.2.12A'!$A$5:$S$87</definedName>
    <definedName name="_xlnm._FilterDatabase" localSheetId="91" hidden="1">'3.2.13A'!$A$5:$S$94</definedName>
    <definedName name="_xlnm._FilterDatabase" localSheetId="97" hidden="1">'3.2.14A'!$A$5:$P$97</definedName>
    <definedName name="_xlnm._FilterDatabase" localSheetId="99" hidden="1">'3.2.15'!$A$5:$W$204</definedName>
    <definedName name="_xlnm._FilterDatabase" localSheetId="100" hidden="1">'3.2.15A'!$A$5:$IT$190</definedName>
    <definedName name="_xlnm._FilterDatabase" localSheetId="101" hidden="1">'3.2.15B'!$A$4:$U$168</definedName>
    <definedName name="_xlnm._FilterDatabase" localSheetId="102" hidden="1">'3.2.15C'!$A$4:$S$174</definedName>
    <definedName name="_xlnm._FilterDatabase" localSheetId="103" hidden="1">'3.2.15D'!$A$4:$U$163</definedName>
    <definedName name="_xlnm._FilterDatabase" localSheetId="104" hidden="1">'3.2.15E'!$A$4:$U$192</definedName>
    <definedName name="_xlnm._FilterDatabase" localSheetId="105" hidden="1">'3.2.15F'!$A$4:$W$195</definedName>
    <definedName name="_xlnm._FilterDatabase" localSheetId="106" hidden="1">'3.2.15G'!$A$4:$U$191</definedName>
    <definedName name="_xlnm._FilterDatabase" localSheetId="107" hidden="1">'3.2.15H'!$A$4:$AV$179</definedName>
    <definedName name="_xlnm._FilterDatabase" localSheetId="108" hidden="1">'3.2.15I'!$A$4:$U$200</definedName>
    <definedName name="_xlnm._FilterDatabase" localSheetId="109" hidden="1">'3.2.15J'!$A$4:$U$180</definedName>
    <definedName name="_xlnm._FilterDatabase" localSheetId="110" hidden="1">'3.2.15K'!$A$4:$U$185</definedName>
    <definedName name="_xlnm._FilterDatabase" localSheetId="111" hidden="1">'3.2.15L'!$A$4:$U$192</definedName>
    <definedName name="_xlnm._FilterDatabase" localSheetId="112" hidden="1">'3.2.15M'!$A$4:$U$199</definedName>
    <definedName name="_xlnm._FilterDatabase" localSheetId="113" hidden="1">'3.2.15N'!$A$4:$U$140</definedName>
    <definedName name="_xlnm._FilterDatabase" localSheetId="114" hidden="1">'3.2.15O'!$A$4:$T$128</definedName>
    <definedName name="_xlnm._FilterDatabase" localSheetId="115" hidden="1">'3.2.15P'!$A$4:$U$131</definedName>
    <definedName name="_xlnm._FilterDatabase" localSheetId="116" hidden="1">'3.2.15Q'!$A$4:$V$198</definedName>
    <definedName name="_xlnm._FilterDatabase" localSheetId="117" hidden="1">'3.2.15R'!$A$4:$V$187</definedName>
    <definedName name="_xlnm._FilterDatabase" localSheetId="118" hidden="1">'3.2.15S'!$A$4:$U$116</definedName>
    <definedName name="_xlnm._FilterDatabase" localSheetId="119" hidden="1">'3.2.15T'!$A$4:$P$54</definedName>
    <definedName name="_xlnm._FilterDatabase" localSheetId="120" hidden="1">'3.2.15U'!$A$4:$U$129</definedName>
    <definedName name="_xlnm._FilterDatabase" localSheetId="121" hidden="1">'3.2.15V'!$A$4:$U$126</definedName>
    <definedName name="_xlnm._FilterDatabase" localSheetId="122" hidden="1">'3.2.15W'!$A$4:$V$179</definedName>
    <definedName name="_xlnm._FilterDatabase" localSheetId="123" hidden="1">'3.2.15X'!$A$4:$V$163</definedName>
    <definedName name="_xlnm._FilterDatabase" localSheetId="124" hidden="1">'3.2.15Y'!$A$4:$N$34</definedName>
    <definedName name="_xlnm._FilterDatabase" localSheetId="125" hidden="1">'3.2.15Z'!$A$4:$N$53</definedName>
    <definedName name="_xlnm._FilterDatabase" localSheetId="70" hidden="1">'3.2.2'!$A$5:$AK$95</definedName>
    <definedName name="_xlnm._FilterDatabase" localSheetId="71" hidden="1">'3.2.3'!$A$6:$O$37</definedName>
    <definedName name="_xlnm._FilterDatabase" localSheetId="73" hidden="1">'3.2.5'!$A$5:$AK$94</definedName>
    <definedName name="_xlnm._FilterDatabase" localSheetId="74" hidden="1">'3.2.6'!$A$5:$P$33</definedName>
    <definedName name="_xlnm._FilterDatabase" localSheetId="75" hidden="1">'3.2.7'!$A$5:$P$89</definedName>
    <definedName name="_xlnm._FilterDatabase" localSheetId="76" hidden="1">'3.2.8'!$A$5:$O$89</definedName>
    <definedName name="_xlnm._FilterDatabase" localSheetId="77" hidden="1">'3.2.9A'!$A$3:$Q$4</definedName>
    <definedName name="_xlnm._FilterDatabase" localSheetId="127" hidden="1">'3.3.2'!$A$6:$X$34</definedName>
    <definedName name="_xlnm._FilterDatabase" localSheetId="128" hidden="1">'3.3.3'!$A$6:$R$129</definedName>
    <definedName name="_xlnm._FilterDatabase" localSheetId="150" hidden="1">'5.2'!$A$5:$S$34</definedName>
    <definedName name="_ftn1" localSheetId="1">'Ficha Técnica'!#REF!</definedName>
    <definedName name="_ftn2" localSheetId="1">'Ficha Técnica'!#REF!</definedName>
    <definedName name="_ftnref1" localSheetId="1">'Ficha Técnica'!$A$45</definedName>
    <definedName name="_ftnref2" localSheetId="1">'Ficha Técnica'!$A$49</definedName>
    <definedName name="_xlnm.Print_Area" localSheetId="2">'1.1.1'!$B$1:$Q$36</definedName>
    <definedName name="_xlnm.Print_Area" localSheetId="3">'1.1.2'!$A$1:$AB$29</definedName>
    <definedName name="_xlnm.Print_Area" localSheetId="4">'1.2.1A'!$A$1:$X$31</definedName>
    <definedName name="_xlnm.Print_Area" localSheetId="5">'1.2.1B'!$A$1:$W$33</definedName>
    <definedName name="_xlnm.Print_Area" localSheetId="6">'1.2.2'!$A$1:$L$34</definedName>
    <definedName name="_xlnm.Print_Area" localSheetId="7">'1.2.3'!$A$1:$G$33</definedName>
    <definedName name="_xlnm.Print_Area" localSheetId="9">'1.2.5'!$A$1:$I$31</definedName>
    <definedName name="_xlnm.Print_Area" localSheetId="10">'1.2.6'!$A$1:$G$36</definedName>
    <definedName name="_xlnm.Print_Area" localSheetId="11">'1.3.1'!$A$1:$I$36</definedName>
    <definedName name="_xlnm.Print_Area" localSheetId="12">'1.3.2'!$A$1:$Q$40</definedName>
    <definedName name="_xlnm.Print_Area" localSheetId="13">'1.4.1'!$A$1:$J$35</definedName>
    <definedName name="_xlnm.Print_Area" localSheetId="14">'1.4.2A'!$A$1:$Z$33</definedName>
    <definedName name="_xlnm.Print_Area" localSheetId="15">'1.4.2B'!$A$1:$AD$33</definedName>
    <definedName name="_xlnm.Print_Area" localSheetId="16">'1.4.2C'!$A$1:$M$33</definedName>
    <definedName name="_xlnm.Print_Area" localSheetId="17">'1.4.2D'!$A$1:$AF$33</definedName>
    <definedName name="_xlnm.Print_Area" localSheetId="18">'1.4.2E'!$A$1:$AF$33</definedName>
    <definedName name="_xlnm.Print_Area" localSheetId="19">'1.4.2F'!$A$1:$AF$33</definedName>
    <definedName name="_xlnm.Print_Area" localSheetId="20">'1.4.2G'!$A$1:$AC$33</definedName>
    <definedName name="_xlnm.Print_Area" localSheetId="22">'1.4.3 '!$A$1:$J$37</definedName>
    <definedName name="_xlnm.Print_Area" localSheetId="21">'1.4.4'!$A$1:$D$38</definedName>
    <definedName name="_xlnm.Print_Area" localSheetId="23">'1.4.5'!$A$1:$V$35</definedName>
    <definedName name="_xlnm.Print_Area" localSheetId="24">'1.4.6'!$A$1:$T$77</definedName>
    <definedName name="_xlnm.Print_Area" localSheetId="25">'1.4.7'!$A$1:$T$75</definedName>
    <definedName name="_xlnm.Print_Area" localSheetId="26">'1.5.1'!$A$1:$I$38</definedName>
    <definedName name="_xlnm.Print_Area" localSheetId="35">'1.5.10'!$A$1:$AG$37</definedName>
    <definedName name="_xlnm.Print_Area" localSheetId="36">'1.5.11'!$A$1:$AG$37</definedName>
    <definedName name="_xlnm.Print_Area" localSheetId="37">'1.5.12'!$A$1:$AG$37</definedName>
    <definedName name="_xlnm.Print_Area" localSheetId="38">'1.5.13'!$A$1:$Y$37</definedName>
    <definedName name="_xlnm.Print_Area" localSheetId="27">'1.5.2'!$A$1:$I$38</definedName>
    <definedName name="_xlnm.Print_Area" localSheetId="28">'1.5.3'!$A$1:$Q$40</definedName>
    <definedName name="_xlnm.Print_Area" localSheetId="29">'1.5.4'!$A$1:$Q$37</definedName>
    <definedName name="_xlnm.Print_Area" localSheetId="30">'1.5.5'!$A$1:$AG$37</definedName>
    <definedName name="_xlnm.Print_Area" localSheetId="31">'1.5.6'!$A$1:$AG$37</definedName>
    <definedName name="_xlnm.Print_Area" localSheetId="32">'1.5.7'!$A$1:$AG$37</definedName>
    <definedName name="_xlnm.Print_Area" localSheetId="33">'1.5.8'!$A$1:$AG$37</definedName>
    <definedName name="_xlnm.Print_Area" localSheetId="34">'1.5.9'!$A$1:$AG$37</definedName>
    <definedName name="_xlnm.Print_Area" localSheetId="39">'1.6.1'!$B$2:$F$28</definedName>
    <definedName name="_xlnm.Print_Area" localSheetId="40">'1.6.2'!$B$1:$AI$26</definedName>
    <definedName name="_xlnm.Print_Area" localSheetId="41">'1.6.3'!$A$1:$I$38</definedName>
    <definedName name="_xlnm.Print_Area" localSheetId="42">'2.1.1'!$A$2:$E$31</definedName>
    <definedName name="_xlnm.Print_Area" localSheetId="43">'2.1.2'!$A$2:$N$36</definedName>
    <definedName name="_xlnm.Print_Area" localSheetId="44">'2.1.3'!$A$2:$L$33</definedName>
    <definedName name="_xlnm.Print_Area" localSheetId="45">'2.1.4'!$A$2:$J$45</definedName>
    <definedName name="_xlnm.Print_Area" localSheetId="46">'2.2.1'!$A$1:$R$47</definedName>
    <definedName name="_xlnm.Print_Area" localSheetId="47">'2.2.2'!$A$1:$M$32</definedName>
    <definedName name="_xlnm.Print_Area" localSheetId="48">'2.2.3'!$A$2:$K$40</definedName>
    <definedName name="_xlnm.Print_Area" localSheetId="49">'2.2.4'!$A$2:$T$36</definedName>
    <definedName name="_xlnm.Print_Area" localSheetId="50">'2.2.5'!$A$2:$H$43</definedName>
    <definedName name="_xlnm.Print_Area" localSheetId="51">'2.2.6'!$A$2:$H$45</definedName>
    <definedName name="_xlnm.Print_Area" localSheetId="52">'2.2.7'!$A$1:$H$41</definedName>
    <definedName name="_xlnm.Print_Area" localSheetId="53">'2.2.8'!$A$2:$F$48</definedName>
    <definedName name="_xlnm.Print_Area" localSheetId="54">'2.2.9'!$A$2:$G$45</definedName>
    <definedName name="_xlnm.Print_Area" localSheetId="55">'3.1.1'!$A$2:$J$42</definedName>
    <definedName name="_xlnm.Print_Area" localSheetId="65">'3.1.10'!$A$1:$L$98</definedName>
    <definedName name="_xlnm.Print_Area" localSheetId="66">'3.1.11'!$A$2:$L$79</definedName>
    <definedName name="_xlnm.Print_Area" localSheetId="67">'3.1.12'!$A$1:$K$39</definedName>
    <definedName name="_xlnm.Print_Area" localSheetId="68">'3.1.13'!$B$1:$K$39</definedName>
    <definedName name="_xlnm.Print_Area" localSheetId="56">'3.1.2'!$A$2:$J$42</definedName>
    <definedName name="_xlnm.Print_Area" localSheetId="57">'3.1.3'!$A$2:$M$265</definedName>
    <definedName name="_xlnm.Print_Area" localSheetId="58">'3.1.4'!$A$1:$J$259</definedName>
    <definedName name="_xlnm.Print_Area" localSheetId="59">'3.1.5'!$A$1:$L$41</definedName>
    <definedName name="_xlnm.Print_Area" localSheetId="60">'3.1.6'!$A$1:$L$64</definedName>
    <definedName name="_xlnm.Print_Area" localSheetId="61">'3.1.7A'!$A$1:$N$90</definedName>
    <definedName name="_xlnm.Print_Area" localSheetId="62">'3.1.7B'!$A$1:$Q$90</definedName>
    <definedName name="_xlnm.Print_Area" localSheetId="63">'3.1.8'!$A$1:$F$41</definedName>
    <definedName name="_xlnm.Print_Area" localSheetId="64">'3.1.9'!$A$1:$N$99</definedName>
    <definedName name="_xlnm.Print_Area" localSheetId="69">'3.2.1'!$A$1:$J$40</definedName>
    <definedName name="_xlnm.Print_Area" localSheetId="83">'3.2.10'!$A$1:$O$2490</definedName>
    <definedName name="_xlnm.Print_Area" localSheetId="84">'3.2.11'!$A$1:$R$221</definedName>
    <definedName name="_xlnm.Print_Area" localSheetId="85">'3.2.12A'!$A$1:$Q$90</definedName>
    <definedName name="_xlnm.Print_Area" localSheetId="86">'3.2.12B'!$A$1:$Q$89</definedName>
    <definedName name="_xlnm.Print_Area" localSheetId="87">'3.2.12C'!$A$1:$Q$89</definedName>
    <definedName name="_xlnm.Print_Area" localSheetId="88">'3.2.12D'!$A$1:$N$89</definedName>
    <definedName name="_xlnm.Print_Area" localSheetId="89">'3.2.12E'!$A$1:$N$89</definedName>
    <definedName name="_xlnm.Print_Area" localSheetId="90">'3.2.12F'!$A$1:$L$89</definedName>
    <definedName name="_xlnm.Print_Area" localSheetId="91">'3.2.13A'!$A$1:$Q$97</definedName>
    <definedName name="_xlnm.Print_Area" localSheetId="92">'3.2.13B'!$A$1:$Q$97</definedName>
    <definedName name="_xlnm.Print_Area" localSheetId="93">'3.2.13C'!$A$1:$Q$97</definedName>
    <definedName name="_xlnm.Print_Area" localSheetId="94">'3.2.13D'!$A$1:$N$97</definedName>
    <definedName name="_xlnm.Print_Area" localSheetId="95">'3.2.13E'!$A$1:$N$97</definedName>
    <definedName name="_xlnm.Print_Area" localSheetId="96">'3.2.13F'!$A$1:$L$97</definedName>
    <definedName name="_xlnm.Print_Area" localSheetId="97">'3.2.14A'!$A$1:$N$99</definedName>
    <definedName name="_xlnm.Print_Area" localSheetId="98">'3.2.14B'!$A$1:$M$99</definedName>
    <definedName name="_xlnm.Print_Area" localSheetId="99">'3.2.15'!$A$1:$U$205</definedName>
    <definedName name="_xlnm.Print_Area" localSheetId="100">'3.2.15A'!$A$1:$T$194</definedName>
    <definedName name="_xlnm.Print_Area" localSheetId="101">'3.2.15B'!$A$1:$S$172</definedName>
    <definedName name="_xlnm.Print_Area" localSheetId="102">'3.2.15C'!$A$1:$S$175</definedName>
    <definedName name="_xlnm.Print_Area" localSheetId="103">'3.2.15D'!$A$1:$S$166</definedName>
    <definedName name="_xlnm.Print_Area" localSheetId="104">'3.2.15E'!$A$1:$T$193</definedName>
    <definedName name="_xlnm.Print_Area" localSheetId="105">'3.2.15F'!$A$1:$U$196</definedName>
    <definedName name="_xlnm.Print_Area" localSheetId="106">'3.2.15G'!$A$1:$T$194</definedName>
    <definedName name="_xlnm.Print_Area" localSheetId="107">'3.2.15H'!$A$1:$S$182</definedName>
    <definedName name="_xlnm.Print_Area" localSheetId="108">'3.2.15I'!$A$1:$T$203</definedName>
    <definedName name="_xlnm.Print_Area" localSheetId="109">'3.2.15J'!$A$1:$T$183</definedName>
    <definedName name="_xlnm.Print_Area" localSheetId="110">'3.2.15K'!$A$1:$S$188</definedName>
    <definedName name="_xlnm.Print_Area" localSheetId="111">'3.2.15L'!$A$1:$S$195</definedName>
    <definedName name="_xlnm.Print_Area" localSheetId="112">'3.2.15M'!$A$1:$S$202</definedName>
    <definedName name="_xlnm.Print_Area" localSheetId="113">'3.2.15N'!$A$1:$S$143</definedName>
    <definedName name="_xlnm.Print_Area" localSheetId="114">'3.2.15O'!$A$1:$S$131</definedName>
    <definedName name="_xlnm.Print_Area" localSheetId="115">'3.2.15P'!$A$1:$S$134</definedName>
    <definedName name="_xlnm.Print_Area" localSheetId="116">'3.2.15Q'!$A$1:$T$200</definedName>
    <definedName name="_xlnm.Print_Area" localSheetId="117">'3.2.15R'!$A$1:$T$188</definedName>
    <definedName name="_xlnm.Print_Area" localSheetId="118">'3.2.15S'!$A$1:$S$119</definedName>
    <definedName name="_xlnm.Print_Area" localSheetId="119">'3.2.15T'!$A$1:$N$57</definedName>
    <definedName name="_xlnm.Print_Area" localSheetId="120">'3.2.15U'!$A$1:$S$130</definedName>
    <definedName name="_xlnm.Print_Area" localSheetId="121">'3.2.15V'!$A$1:$S$129</definedName>
    <definedName name="_xlnm.Print_Area" localSheetId="122">'3.2.15W'!$A$1:$T$180</definedName>
    <definedName name="_xlnm.Print_Area" localSheetId="123">'3.2.15X'!$A$1:$T$164</definedName>
    <definedName name="_xlnm.Print_Area" localSheetId="124">'3.2.15Y'!$A$1:$K$37</definedName>
    <definedName name="_xlnm.Print_Area" localSheetId="125">'3.2.15Z'!$A$1:$M$54</definedName>
    <definedName name="_xlnm.Print_Area" localSheetId="70">'3.2.2'!$A$1:$M$97</definedName>
    <definedName name="_xlnm.Print_Area" localSheetId="71">'3.2.3'!$A$1:$M$39</definedName>
    <definedName name="_xlnm.Print_Area" localSheetId="72">'3.2.4'!$A$1:$T$25</definedName>
    <definedName name="_xlnm.Print_Area" localSheetId="73">'3.2.5'!$A$1:$R$97</definedName>
    <definedName name="_xlnm.Print_Area" localSheetId="74">'3.2.6'!$A$1:$N$37</definedName>
    <definedName name="_xlnm.Print_Area" localSheetId="75">'3.2.7'!$A$1:$N$95</definedName>
    <definedName name="_xlnm.Print_Area" localSheetId="76">'3.2.8'!$A$1:$M$90</definedName>
    <definedName name="_xlnm.Print_Area" localSheetId="77">'3.2.9A'!$A$1:$Q$100</definedName>
    <definedName name="_xlnm.Print_Area" localSheetId="78">'3.2.9B'!$A$1:$Q$100</definedName>
    <definedName name="_xlnm.Print_Area" localSheetId="79">'3.2.9C'!$A$1:$Q$100</definedName>
    <definedName name="_xlnm.Print_Area" localSheetId="80">'3.2.9D'!$A$1:$N$100</definedName>
    <definedName name="_xlnm.Print_Area" localSheetId="81">'3.2.9E'!$A$1:$N$100</definedName>
    <definedName name="_xlnm.Print_Area" localSheetId="82">'3.2.9F'!$A$1:$L$100</definedName>
    <definedName name="_xlnm.Print_Area" localSheetId="126">'3.3.1'!$A$1:$O$89</definedName>
    <definedName name="_xlnm.Print_Area" localSheetId="127">'3.3.2'!$A$1:$U$36</definedName>
    <definedName name="_xlnm.Print_Area" localSheetId="128">'3.3.3'!$A$1:$P$131</definedName>
    <definedName name="_xlnm.Print_Area" localSheetId="129">'4.1.1'!$A$1:$N$40</definedName>
    <definedName name="_xlnm.Print_Area" localSheetId="130">'4.1.2'!$A$1:$N$39</definedName>
    <definedName name="_xlnm.Print_Area" localSheetId="131">'4.1.3'!$A$1:$N$39</definedName>
    <definedName name="_xlnm.Print_Area" localSheetId="132">'4.1.4'!$A$1:$N$38</definedName>
    <definedName name="_xlnm.Print_Area" localSheetId="133">'4.1.5'!$A$1:$M$39</definedName>
    <definedName name="_xlnm.Print_Area" localSheetId="134">'4.1.6'!$A$1:$N$39</definedName>
    <definedName name="_xlnm.Print_Area" localSheetId="135">'4.1.7'!$A$2:$N$40</definedName>
    <definedName name="_xlnm.Print_Area" localSheetId="136">'4.2.1'!$A$2:$L$38</definedName>
    <definedName name="_xlnm.Print_Area" localSheetId="145">'4.2.10'!$A$1:$M$39</definedName>
    <definedName name="_xlnm.Print_Area" localSheetId="146">'4.2.11'!$A$1:$M$39</definedName>
    <definedName name="_xlnm.Print_Area" localSheetId="147">'4.2.12'!$A$1:$M$39</definedName>
    <definedName name="_xlnm.Print_Area" localSheetId="148">'4.2.13'!$A$1:$M$39</definedName>
    <definedName name="_xlnm.Print_Area" localSheetId="137">'4.2.2'!$A$1:$N$39</definedName>
    <definedName name="_xlnm.Print_Area" localSheetId="138">'4.2.3'!$A$1:$N$36</definedName>
    <definedName name="_xlnm.Print_Area" localSheetId="139">'4.2.4'!$A$1:$N$39</definedName>
    <definedName name="_xlnm.Print_Area" localSheetId="140">'4.2.5'!$A$1:$N$37</definedName>
    <definedName name="_xlnm.Print_Area" localSheetId="141">'4.2.6'!$A$1:$N$39</definedName>
    <definedName name="_xlnm.Print_Area" localSheetId="142">'4.2.7'!$A$1:$N$39</definedName>
    <definedName name="_xlnm.Print_Area" localSheetId="143">'4.2.8'!$A$1:$N$39</definedName>
    <definedName name="_xlnm.Print_Area" localSheetId="144">'4.2.9'!$A$1:$M$39</definedName>
    <definedName name="_xlnm.Print_Area" localSheetId="149">'5.1'!$A$1:$G$33</definedName>
    <definedName name="_xlnm.Print_Area" localSheetId="150">'5.2'!$A$1:$Q$40</definedName>
    <definedName name="_xlnm.Print_Area" localSheetId="0">INDICE!$A$1:$B$205</definedName>
    <definedName name="_xlnm.Print_Titles" localSheetId="3">'1.1.2'!$A:$A,'1.1.2'!$1:$2</definedName>
    <definedName name="_xlnm.Print_Titles" localSheetId="11">'1.3.1'!$1:$3</definedName>
    <definedName name="_xlnm.Print_Titles" localSheetId="12">'1.3.2'!$1:$4</definedName>
    <definedName name="_xlnm.Print_Titles" localSheetId="24">'1.4.6'!$1:$4</definedName>
    <definedName name="_xlnm.Print_Titles" localSheetId="25">'1.4.7'!$1:$4</definedName>
    <definedName name="_xlnm.Print_Titles" localSheetId="26">'1.5.1'!$1:$3</definedName>
    <definedName name="_xlnm.Print_Titles" localSheetId="27">'1.5.2'!$1:$3</definedName>
    <definedName name="_xlnm.Print_Titles" localSheetId="28">'1.5.3'!$1:$4</definedName>
    <definedName name="_xlnm.Print_Titles" localSheetId="29">'1.5.4'!$1:$4</definedName>
    <definedName name="_xlnm.Print_Titles" localSheetId="30">'1.5.5'!$1:$4</definedName>
    <definedName name="_xlnm.Print_Titles" localSheetId="31">'1.5.6'!$1:$4</definedName>
    <definedName name="_xlnm.Print_Titles" localSheetId="32">'1.5.7'!$1:$4</definedName>
    <definedName name="_xlnm.Print_Titles" localSheetId="65">'3.1.10'!$1:$4</definedName>
    <definedName name="_xlnm.Print_Titles" localSheetId="66">'3.1.11'!$2:$5</definedName>
    <definedName name="_xlnm.Print_Titles" localSheetId="57">'3.1.3'!$2:$6</definedName>
    <definedName name="_xlnm.Print_Titles" localSheetId="58">'3.1.4'!$1:$5</definedName>
    <definedName name="_xlnm.Print_Titles" localSheetId="60">'3.1.6'!$1:$4</definedName>
    <definedName name="_xlnm.Print_Titles" localSheetId="61">'3.1.7A'!$1:$5</definedName>
    <definedName name="_xlnm.Print_Titles" localSheetId="62">'3.1.7B'!$1:$6</definedName>
    <definedName name="_xlnm.Print_Titles" localSheetId="64">'3.1.9'!$1:$4</definedName>
    <definedName name="_xlnm.Print_Titles" localSheetId="69">'3.2.1'!$1:$5</definedName>
    <definedName name="_xlnm.Print_Titles" localSheetId="83">'3.2.10'!$1:$5</definedName>
    <definedName name="_xlnm.Print_Titles" localSheetId="84">'3.2.11'!$1:$5</definedName>
    <definedName name="_xlnm.Print_Titles" localSheetId="85">'3.2.12A'!$1:$4</definedName>
    <definedName name="_xlnm.Print_Titles" localSheetId="86">'3.2.12B'!$1:$4</definedName>
    <definedName name="_xlnm.Print_Titles" localSheetId="87">'3.2.12C'!$1:$4</definedName>
    <definedName name="_xlnm.Print_Titles" localSheetId="88">'3.2.12D'!$1:$4</definedName>
    <definedName name="_xlnm.Print_Titles" localSheetId="89">'3.2.12E'!$1:$4</definedName>
    <definedName name="_xlnm.Print_Titles" localSheetId="90">'3.2.12F'!$1:$4</definedName>
    <definedName name="_xlnm.Print_Titles" localSheetId="91">'3.2.13A'!$1:$4</definedName>
    <definedName name="_xlnm.Print_Titles" localSheetId="92">'3.2.13B'!$1:$4</definedName>
    <definedName name="_xlnm.Print_Titles" localSheetId="93">'3.2.13C'!$1:$4</definedName>
    <definedName name="_xlnm.Print_Titles" localSheetId="94">'3.2.13D'!$1:$4</definedName>
    <definedName name="_xlnm.Print_Titles" localSheetId="95">'3.2.13E'!$1:$4</definedName>
    <definedName name="_xlnm.Print_Titles" localSheetId="96">'3.2.13F'!$1:$4</definedName>
    <definedName name="_xlnm.Print_Titles" localSheetId="97">'3.2.14A'!$1:$4</definedName>
    <definedName name="_xlnm.Print_Titles" localSheetId="98">'3.2.14B'!$1:$4</definedName>
    <definedName name="_xlnm.Print_Titles" localSheetId="99">'3.2.15'!$1:$4</definedName>
    <definedName name="_xlnm.Print_Titles" localSheetId="100">'3.2.15A'!$1:$4</definedName>
    <definedName name="_xlnm.Print_Titles" localSheetId="101">'3.2.15B'!$1:$4</definedName>
    <definedName name="_xlnm.Print_Titles" localSheetId="102">'3.2.15C'!$1:$5</definedName>
    <definedName name="_xlnm.Print_Titles" localSheetId="103">'3.2.15D'!$1:$4</definedName>
    <definedName name="_xlnm.Print_Titles" localSheetId="104">'3.2.15E'!$1:$4</definedName>
    <definedName name="_xlnm.Print_Titles" localSheetId="105">'3.2.15F'!$1:$4</definedName>
    <definedName name="_xlnm.Print_Titles" localSheetId="106">'3.2.15G'!$1:$4</definedName>
    <definedName name="_xlnm.Print_Titles" localSheetId="107">'3.2.15H'!$1:$4</definedName>
    <definedName name="_xlnm.Print_Titles" localSheetId="108">'3.2.15I'!$1:$4</definedName>
    <definedName name="_xlnm.Print_Titles" localSheetId="109">'3.2.15J'!$1:$4</definedName>
    <definedName name="_xlnm.Print_Titles" localSheetId="110">'3.2.15K'!$1:$4</definedName>
    <definedName name="_xlnm.Print_Titles" localSheetId="111">'3.2.15L'!$1:$4</definedName>
    <definedName name="_xlnm.Print_Titles" localSheetId="112">'3.2.15M'!$1:$4</definedName>
    <definedName name="_xlnm.Print_Titles" localSheetId="113">'3.2.15N'!$1:$4</definedName>
    <definedName name="_xlnm.Print_Titles" localSheetId="114">'3.2.15O'!$1:$4</definedName>
    <definedName name="_xlnm.Print_Titles" localSheetId="115">'3.2.15P'!$1:$4</definedName>
    <definedName name="_xlnm.Print_Titles" localSheetId="116">'3.2.15Q'!$1:$4</definedName>
    <definedName name="_xlnm.Print_Titles" localSheetId="117">'3.2.15R'!$1:$4</definedName>
    <definedName name="_xlnm.Print_Titles" localSheetId="118">'3.2.15S'!$1:$4</definedName>
    <definedName name="_xlnm.Print_Titles" localSheetId="119">'3.2.15T'!$1:$4</definedName>
    <definedName name="_xlnm.Print_Titles" localSheetId="120">'3.2.15U'!$1:$4</definedName>
    <definedName name="_xlnm.Print_Titles" localSheetId="121">'3.2.15V'!$1:$4</definedName>
    <definedName name="_xlnm.Print_Titles" localSheetId="122">'3.2.15W'!$1:$4</definedName>
    <definedName name="_xlnm.Print_Titles" localSheetId="123">'3.2.15X'!$1:$4</definedName>
    <definedName name="_xlnm.Print_Titles" localSheetId="124">'3.2.15Y'!$1:$4</definedName>
    <definedName name="_xlnm.Print_Titles" localSheetId="125">'3.2.15Z'!$1:$4</definedName>
    <definedName name="_xlnm.Print_Titles" localSheetId="70">'3.2.2'!$1:$4</definedName>
    <definedName name="_xlnm.Print_Titles" localSheetId="71">'3.2.3'!$1:$4</definedName>
    <definedName name="_xlnm.Print_Titles" localSheetId="73">'3.2.5'!$1:$4</definedName>
    <definedName name="_xlnm.Print_Titles" localSheetId="75">'3.2.7'!$1:$4</definedName>
    <definedName name="_xlnm.Print_Titles" localSheetId="76">'3.2.8'!$1:$4</definedName>
    <definedName name="_xlnm.Print_Titles" localSheetId="77">'3.2.9A'!$1:$4</definedName>
    <definedName name="_xlnm.Print_Titles" localSheetId="78">'3.2.9B'!$1:$4</definedName>
    <definedName name="_xlnm.Print_Titles" localSheetId="79">'3.2.9C'!$2:$4</definedName>
    <definedName name="_xlnm.Print_Titles" localSheetId="80">'3.2.9D'!$1:$4</definedName>
    <definedName name="_xlnm.Print_Titles" localSheetId="81">'3.2.9E'!$1:$4</definedName>
    <definedName name="_xlnm.Print_Titles" localSheetId="82">'3.2.9F'!$2:$4</definedName>
    <definedName name="_xlnm.Print_Titles" localSheetId="126">'3.3.1'!$1:$4</definedName>
    <definedName name="_xlnm.Print_Titles" localSheetId="127">'3.3.2'!$1:$5</definedName>
    <definedName name="_xlnm.Print_Titles" localSheetId="128">'3.3.3'!$1:$5</definedName>
    <definedName name="_xlnm.Print_Titles" localSheetId="150">'5.2'!$1:$4</definedName>
    <definedName name="_xlnm.Print_Titles" localSheetId="0">INDICE!$4:$4</definedName>
  </definedNames>
  <calcPr calcId="152511"/>
</workbook>
</file>

<file path=xl/calcChain.xml><?xml version="1.0" encoding="utf-8"?>
<calcChain xmlns="http://schemas.openxmlformats.org/spreadsheetml/2006/main">
  <c r="AH30" i="326" l="1"/>
  <c r="AS30" i="326" s="1"/>
  <c r="AG30" i="326"/>
  <c r="AR30" i="326" s="1"/>
  <c r="AF30" i="326"/>
  <c r="AQ30" i="326" s="1"/>
  <c r="AE30" i="326"/>
  <c r="AP30" i="326" s="1"/>
  <c r="AD30" i="326"/>
  <c r="AO30" i="326" s="1"/>
  <c r="AC30" i="326"/>
  <c r="AN30" i="326" s="1"/>
  <c r="AB30" i="326"/>
  <c r="AM30" i="326" s="1"/>
  <c r="AA30" i="326"/>
  <c r="AL30" i="326" s="1"/>
  <c r="Z30" i="326"/>
  <c r="AK30" i="326" s="1"/>
  <c r="Y30" i="326"/>
  <c r="AJ30" i="326" s="1"/>
  <c r="M30" i="326"/>
  <c r="B30" i="326"/>
  <c r="AH29" i="326"/>
  <c r="AS29" i="326" s="1"/>
  <c r="AG29" i="326"/>
  <c r="AR29" i="326" s="1"/>
  <c r="AF29" i="326"/>
  <c r="AQ29" i="326" s="1"/>
  <c r="AE29" i="326"/>
  <c r="AP29" i="326" s="1"/>
  <c r="AD29" i="326"/>
  <c r="AO29" i="326" s="1"/>
  <c r="AC29" i="326"/>
  <c r="AN29" i="326" s="1"/>
  <c r="AB29" i="326"/>
  <c r="AM29" i="326" s="1"/>
  <c r="AA29" i="326"/>
  <c r="AL29" i="326" s="1"/>
  <c r="Z29" i="326"/>
  <c r="AK29" i="326" s="1"/>
  <c r="Y29" i="326"/>
  <c r="AJ29" i="326" s="1"/>
  <c r="M29" i="326"/>
  <c r="B29" i="326"/>
  <c r="AN28" i="326"/>
  <c r="AH28" i="326"/>
  <c r="AS28" i="326" s="1"/>
  <c r="AG28" i="326"/>
  <c r="AR28" i="326" s="1"/>
  <c r="AF28" i="326"/>
  <c r="AQ28" i="326" s="1"/>
  <c r="AE28" i="326"/>
  <c r="AP28" i="326" s="1"/>
  <c r="AD28" i="326"/>
  <c r="AO28" i="326" s="1"/>
  <c r="AC28" i="326"/>
  <c r="AB28" i="326"/>
  <c r="AM28" i="326" s="1"/>
  <c r="AA28" i="326"/>
  <c r="AL28" i="326" s="1"/>
  <c r="Z28" i="326"/>
  <c r="AK28" i="326" s="1"/>
  <c r="Y28" i="326"/>
  <c r="AJ28" i="326" s="1"/>
  <c r="M28" i="326"/>
  <c r="B28" i="326"/>
  <c r="AH27" i="326"/>
  <c r="AS27" i="326" s="1"/>
  <c r="AG27" i="326"/>
  <c r="AR27" i="326" s="1"/>
  <c r="AF27" i="326"/>
  <c r="AQ27" i="326" s="1"/>
  <c r="AE27" i="326"/>
  <c r="AP27" i="326" s="1"/>
  <c r="AD27" i="326"/>
  <c r="AO27" i="326" s="1"/>
  <c r="AC27" i="326"/>
  <c r="AN27" i="326" s="1"/>
  <c r="AB27" i="326"/>
  <c r="AM27" i="326" s="1"/>
  <c r="AA27" i="326"/>
  <c r="AL27" i="326" s="1"/>
  <c r="Z27" i="326"/>
  <c r="AK27" i="326" s="1"/>
  <c r="Y27" i="326"/>
  <c r="AJ27" i="326" s="1"/>
  <c r="M27" i="326"/>
  <c r="B27" i="326"/>
  <c r="AH26" i="326"/>
  <c r="AS26" i="326" s="1"/>
  <c r="AG26" i="326"/>
  <c r="AR26" i="326" s="1"/>
  <c r="AF26" i="326"/>
  <c r="AQ26" i="326" s="1"/>
  <c r="AE26" i="326"/>
  <c r="AP26" i="326" s="1"/>
  <c r="AD26" i="326"/>
  <c r="AO26" i="326" s="1"/>
  <c r="AC26" i="326"/>
  <c r="AN26" i="326" s="1"/>
  <c r="AB26" i="326"/>
  <c r="AM26" i="326" s="1"/>
  <c r="AA26" i="326"/>
  <c r="AL26" i="326" s="1"/>
  <c r="Z26" i="326"/>
  <c r="AK26" i="326" s="1"/>
  <c r="Y26" i="326"/>
  <c r="AJ26" i="326" s="1"/>
  <c r="M26" i="326"/>
  <c r="B26" i="326"/>
  <c r="AH25" i="326"/>
  <c r="AS25" i="326" s="1"/>
  <c r="AG25" i="326"/>
  <c r="AR25" i="326" s="1"/>
  <c r="AF25" i="326"/>
  <c r="AQ25" i="326" s="1"/>
  <c r="AE25" i="326"/>
  <c r="AP25" i="326" s="1"/>
  <c r="AD25" i="326"/>
  <c r="AO25" i="326" s="1"/>
  <c r="AC25" i="326"/>
  <c r="AN25" i="326" s="1"/>
  <c r="AB25" i="326"/>
  <c r="AM25" i="326" s="1"/>
  <c r="AA25" i="326"/>
  <c r="AL25" i="326" s="1"/>
  <c r="Z25" i="326"/>
  <c r="AK25" i="326" s="1"/>
  <c r="Y25" i="326"/>
  <c r="AJ25" i="326" s="1"/>
  <c r="M25" i="326"/>
  <c r="B25" i="326"/>
  <c r="AH24" i="326"/>
  <c r="AS24" i="326" s="1"/>
  <c r="AG24" i="326"/>
  <c r="AR24" i="326" s="1"/>
  <c r="AF24" i="326"/>
  <c r="AQ24" i="326" s="1"/>
  <c r="AE24" i="326"/>
  <c r="AP24" i="326" s="1"/>
  <c r="AD24" i="326"/>
  <c r="AO24" i="326" s="1"/>
  <c r="AC24" i="326"/>
  <c r="AN24" i="326" s="1"/>
  <c r="AB24" i="326"/>
  <c r="AM24" i="326" s="1"/>
  <c r="AA24" i="326"/>
  <c r="AL24" i="326" s="1"/>
  <c r="Z24" i="326"/>
  <c r="AK24" i="326" s="1"/>
  <c r="Y24" i="326"/>
  <c r="AJ24" i="326" s="1"/>
  <c r="M24" i="326"/>
  <c r="B24" i="326"/>
  <c r="AH23" i="326"/>
  <c r="AS23" i="326" s="1"/>
  <c r="AG23" i="326"/>
  <c r="AR23" i="326" s="1"/>
  <c r="AF23" i="326"/>
  <c r="AQ23" i="326" s="1"/>
  <c r="AE23" i="326"/>
  <c r="AP23" i="326" s="1"/>
  <c r="AD23" i="326"/>
  <c r="AO23" i="326" s="1"/>
  <c r="AC23" i="326"/>
  <c r="AN23" i="326" s="1"/>
  <c r="AB23" i="326"/>
  <c r="AM23" i="326" s="1"/>
  <c r="AA23" i="326"/>
  <c r="AL23" i="326" s="1"/>
  <c r="Z23" i="326"/>
  <c r="AK23" i="326" s="1"/>
  <c r="Y23" i="326"/>
  <c r="AJ23" i="326" s="1"/>
  <c r="M23" i="326"/>
  <c r="B23" i="326"/>
  <c r="AH22" i="326"/>
  <c r="AS22" i="326" s="1"/>
  <c r="AG22" i="326"/>
  <c r="AR22" i="326" s="1"/>
  <c r="AF22" i="326"/>
  <c r="AQ22" i="326" s="1"/>
  <c r="AE22" i="326"/>
  <c r="AP22" i="326" s="1"/>
  <c r="AD22" i="326"/>
  <c r="AO22" i="326" s="1"/>
  <c r="AC22" i="326"/>
  <c r="AN22" i="326" s="1"/>
  <c r="AB22" i="326"/>
  <c r="AM22" i="326" s="1"/>
  <c r="AA22" i="326"/>
  <c r="AL22" i="326" s="1"/>
  <c r="Z22" i="326"/>
  <c r="AK22" i="326" s="1"/>
  <c r="Y22" i="326"/>
  <c r="AJ22" i="326" s="1"/>
  <c r="M22" i="326"/>
  <c r="B22" i="326"/>
  <c r="AN21" i="326"/>
  <c r="AH21" i="326"/>
  <c r="AS21" i="326" s="1"/>
  <c r="AG21" i="326"/>
  <c r="AR21" i="326" s="1"/>
  <c r="AF21" i="326"/>
  <c r="AQ21" i="326" s="1"/>
  <c r="AE21" i="326"/>
  <c r="AP21" i="326" s="1"/>
  <c r="AD21" i="326"/>
  <c r="AO21" i="326" s="1"/>
  <c r="AC21" i="326"/>
  <c r="AB21" i="326"/>
  <c r="AM21" i="326" s="1"/>
  <c r="AA21" i="326"/>
  <c r="AL21" i="326" s="1"/>
  <c r="Z21" i="326"/>
  <c r="AK21" i="326" s="1"/>
  <c r="Y21" i="326"/>
  <c r="AJ21" i="326" s="1"/>
  <c r="M21" i="326"/>
  <c r="B21" i="326"/>
  <c r="AN20" i="326"/>
  <c r="AH20" i="326"/>
  <c r="AS20" i="326" s="1"/>
  <c r="AG20" i="326"/>
  <c r="AR20" i="326" s="1"/>
  <c r="AF20" i="326"/>
  <c r="AQ20" i="326" s="1"/>
  <c r="AE20" i="326"/>
  <c r="AP20" i="326" s="1"/>
  <c r="AD20" i="326"/>
  <c r="AO20" i="326" s="1"/>
  <c r="AC20" i="326"/>
  <c r="AB20" i="326"/>
  <c r="AM20" i="326" s="1"/>
  <c r="AA20" i="326"/>
  <c r="AL20" i="326" s="1"/>
  <c r="Z20" i="326"/>
  <c r="AK20" i="326" s="1"/>
  <c r="Y20" i="326"/>
  <c r="AJ20" i="326" s="1"/>
  <c r="M20" i="326"/>
  <c r="B20" i="326"/>
  <c r="AH19" i="326"/>
  <c r="AS19" i="326" s="1"/>
  <c r="AG19" i="326"/>
  <c r="AR19" i="326" s="1"/>
  <c r="AF19" i="326"/>
  <c r="AQ19" i="326" s="1"/>
  <c r="AE19" i="326"/>
  <c r="AP19" i="326" s="1"/>
  <c r="AD19" i="326"/>
  <c r="AO19" i="326" s="1"/>
  <c r="AC19" i="326"/>
  <c r="AN19" i="326" s="1"/>
  <c r="AB19" i="326"/>
  <c r="AM19" i="326" s="1"/>
  <c r="AA19" i="326"/>
  <c r="AL19" i="326" s="1"/>
  <c r="Z19" i="326"/>
  <c r="AK19" i="326" s="1"/>
  <c r="Y19" i="326"/>
  <c r="AJ19" i="326" s="1"/>
  <c r="M19" i="326"/>
  <c r="B19" i="326"/>
  <c r="AH18" i="326"/>
  <c r="AS18" i="326" s="1"/>
  <c r="AG18" i="326"/>
  <c r="AR18" i="326" s="1"/>
  <c r="AF18" i="326"/>
  <c r="AQ18" i="326" s="1"/>
  <c r="AE18" i="326"/>
  <c r="AP18" i="326" s="1"/>
  <c r="AD18" i="326"/>
  <c r="AO18" i="326" s="1"/>
  <c r="AC18" i="326"/>
  <c r="AN18" i="326" s="1"/>
  <c r="AB18" i="326"/>
  <c r="AM18" i="326" s="1"/>
  <c r="AA18" i="326"/>
  <c r="AL18" i="326" s="1"/>
  <c r="Z18" i="326"/>
  <c r="AK18" i="326" s="1"/>
  <c r="Y18" i="326"/>
  <c r="AJ18" i="326" s="1"/>
  <c r="M18" i="326"/>
  <c r="B18" i="326"/>
  <c r="AH17" i="326"/>
  <c r="AS17" i="326" s="1"/>
  <c r="AG17" i="326"/>
  <c r="AR17" i="326" s="1"/>
  <c r="AF17" i="326"/>
  <c r="AQ17" i="326" s="1"/>
  <c r="AE17" i="326"/>
  <c r="AP17" i="326" s="1"/>
  <c r="AD17" i="326"/>
  <c r="AO17" i="326" s="1"/>
  <c r="AC17" i="326"/>
  <c r="AN17" i="326" s="1"/>
  <c r="AB17" i="326"/>
  <c r="AM17" i="326" s="1"/>
  <c r="AA17" i="326"/>
  <c r="AL17" i="326" s="1"/>
  <c r="Z17" i="326"/>
  <c r="AK17" i="326" s="1"/>
  <c r="Y17" i="326"/>
  <c r="AJ17" i="326" s="1"/>
  <c r="M17" i="326"/>
  <c r="B17" i="326"/>
  <c r="AH16" i="326"/>
  <c r="AS16" i="326" s="1"/>
  <c r="AG16" i="326"/>
  <c r="AR16" i="326" s="1"/>
  <c r="AF16" i="326"/>
  <c r="AQ16" i="326" s="1"/>
  <c r="AE16" i="326"/>
  <c r="AP16" i="326" s="1"/>
  <c r="AD16" i="326"/>
  <c r="AO16" i="326" s="1"/>
  <c r="AC16" i="326"/>
  <c r="AN16" i="326" s="1"/>
  <c r="AB16" i="326"/>
  <c r="AM16" i="326" s="1"/>
  <c r="AA16" i="326"/>
  <c r="AL16" i="326" s="1"/>
  <c r="Z16" i="326"/>
  <c r="AK16" i="326" s="1"/>
  <c r="Y16" i="326"/>
  <c r="AJ16" i="326" s="1"/>
  <c r="M16" i="326"/>
  <c r="B16" i="326"/>
  <c r="AH15" i="326"/>
  <c r="AS15" i="326" s="1"/>
  <c r="AG15" i="326"/>
  <c r="AR15" i="326" s="1"/>
  <c r="AF15" i="326"/>
  <c r="AQ15" i="326" s="1"/>
  <c r="AE15" i="326"/>
  <c r="AP15" i="326" s="1"/>
  <c r="AD15" i="326"/>
  <c r="AO15" i="326" s="1"/>
  <c r="AC15" i="326"/>
  <c r="AN15" i="326" s="1"/>
  <c r="AB15" i="326"/>
  <c r="AM15" i="326" s="1"/>
  <c r="AA15" i="326"/>
  <c r="AL15" i="326" s="1"/>
  <c r="Z15" i="326"/>
  <c r="AK15" i="326" s="1"/>
  <c r="Y15" i="326"/>
  <c r="AJ15" i="326" s="1"/>
  <c r="M15" i="326"/>
  <c r="B15" i="326"/>
  <c r="AH14" i="326"/>
  <c r="AS14" i="326" s="1"/>
  <c r="AG14" i="326"/>
  <c r="AR14" i="326" s="1"/>
  <c r="AF14" i="326"/>
  <c r="AQ14" i="326" s="1"/>
  <c r="AE14" i="326"/>
  <c r="AP14" i="326" s="1"/>
  <c r="AD14" i="326"/>
  <c r="AO14" i="326" s="1"/>
  <c r="AC14" i="326"/>
  <c r="AN14" i="326" s="1"/>
  <c r="AB14" i="326"/>
  <c r="AM14" i="326" s="1"/>
  <c r="AA14" i="326"/>
  <c r="AL14" i="326" s="1"/>
  <c r="Z14" i="326"/>
  <c r="AK14" i="326" s="1"/>
  <c r="Y14" i="326"/>
  <c r="AJ14" i="326" s="1"/>
  <c r="M14" i="326"/>
  <c r="B14" i="326"/>
  <c r="AN13" i="326"/>
  <c r="AH13" i="326"/>
  <c r="AS13" i="326" s="1"/>
  <c r="AG13" i="326"/>
  <c r="AR13" i="326" s="1"/>
  <c r="AF13" i="326"/>
  <c r="AQ13" i="326" s="1"/>
  <c r="AE13" i="326"/>
  <c r="AP13" i="326" s="1"/>
  <c r="AD13" i="326"/>
  <c r="AO13" i="326" s="1"/>
  <c r="AC13" i="326"/>
  <c r="AB13" i="326"/>
  <c r="AM13" i="326" s="1"/>
  <c r="AA13" i="326"/>
  <c r="AL13" i="326" s="1"/>
  <c r="Z13" i="326"/>
  <c r="AK13" i="326" s="1"/>
  <c r="Y13" i="326"/>
  <c r="AJ13" i="326" s="1"/>
  <c r="M13" i="326"/>
  <c r="B13" i="326"/>
  <c r="AN12" i="326"/>
  <c r="AH12" i="326"/>
  <c r="AS12" i="326" s="1"/>
  <c r="AG12" i="326"/>
  <c r="AR12" i="326" s="1"/>
  <c r="AF12" i="326"/>
  <c r="AQ12" i="326" s="1"/>
  <c r="AE12" i="326"/>
  <c r="AP12" i="326" s="1"/>
  <c r="AD12" i="326"/>
  <c r="AO12" i="326" s="1"/>
  <c r="AC12" i="326"/>
  <c r="AB12" i="326"/>
  <c r="AM12" i="326" s="1"/>
  <c r="AA12" i="326"/>
  <c r="AL12" i="326" s="1"/>
  <c r="Z12" i="326"/>
  <c r="AK12" i="326" s="1"/>
  <c r="Y12" i="326"/>
  <c r="AJ12" i="326" s="1"/>
  <c r="M12" i="326"/>
  <c r="B12" i="326"/>
  <c r="AH11" i="326"/>
  <c r="AS11" i="326" s="1"/>
  <c r="AG11" i="326"/>
  <c r="AR11" i="326" s="1"/>
  <c r="AF11" i="326"/>
  <c r="AQ11" i="326" s="1"/>
  <c r="AE11" i="326"/>
  <c r="AP11" i="326" s="1"/>
  <c r="AD11" i="326"/>
  <c r="AO11" i="326" s="1"/>
  <c r="AC11" i="326"/>
  <c r="AN11" i="326" s="1"/>
  <c r="AB11" i="326"/>
  <c r="AM11" i="326" s="1"/>
  <c r="AA11" i="326"/>
  <c r="AL11" i="326" s="1"/>
  <c r="Z11" i="326"/>
  <c r="AK11" i="326" s="1"/>
  <c r="Y11" i="326"/>
  <c r="AJ11" i="326" s="1"/>
  <c r="M11" i="326"/>
  <c r="B11" i="326"/>
  <c r="AH10" i="326"/>
  <c r="AS10" i="326" s="1"/>
  <c r="AG10" i="326"/>
  <c r="AR10" i="326" s="1"/>
  <c r="AF10" i="326"/>
  <c r="AQ10" i="326" s="1"/>
  <c r="AE10" i="326"/>
  <c r="AP10" i="326" s="1"/>
  <c r="AD10" i="326"/>
  <c r="AO10" i="326" s="1"/>
  <c r="AC10" i="326"/>
  <c r="AN10" i="326" s="1"/>
  <c r="AB10" i="326"/>
  <c r="AM10" i="326" s="1"/>
  <c r="AA10" i="326"/>
  <c r="AL10" i="326" s="1"/>
  <c r="Z10" i="326"/>
  <c r="AK10" i="326" s="1"/>
  <c r="Y10" i="326"/>
  <c r="AJ10" i="326" s="1"/>
  <c r="M10" i="326"/>
  <c r="B10" i="326"/>
  <c r="AH9" i="326"/>
  <c r="AS9" i="326" s="1"/>
  <c r="AG9" i="326"/>
  <c r="AR9" i="326" s="1"/>
  <c r="AF9" i="326"/>
  <c r="AQ9" i="326" s="1"/>
  <c r="AE9" i="326"/>
  <c r="AP9" i="326" s="1"/>
  <c r="AD9" i="326"/>
  <c r="AO9" i="326" s="1"/>
  <c r="AC9" i="326"/>
  <c r="AN9" i="326" s="1"/>
  <c r="AB9" i="326"/>
  <c r="AM9" i="326" s="1"/>
  <c r="AA9" i="326"/>
  <c r="AL9" i="326" s="1"/>
  <c r="Z9" i="326"/>
  <c r="AK9" i="326" s="1"/>
  <c r="Y9" i="326"/>
  <c r="AJ9" i="326" s="1"/>
  <c r="M9" i="326"/>
  <c r="B9" i="326"/>
  <c r="AH8" i="326"/>
  <c r="AS8" i="326" s="1"/>
  <c r="AG8" i="326"/>
  <c r="AR8" i="326" s="1"/>
  <c r="AF8" i="326"/>
  <c r="AQ8" i="326" s="1"/>
  <c r="AE8" i="326"/>
  <c r="AP8" i="326" s="1"/>
  <c r="AD8" i="326"/>
  <c r="AO8" i="326" s="1"/>
  <c r="AC8" i="326"/>
  <c r="AN8" i="326" s="1"/>
  <c r="AB8" i="326"/>
  <c r="AM8" i="326" s="1"/>
  <c r="AA8" i="326"/>
  <c r="AL8" i="326" s="1"/>
  <c r="Z8" i="326"/>
  <c r="AK8" i="326" s="1"/>
  <c r="Y8" i="326"/>
  <c r="AJ8" i="326" s="1"/>
  <c r="M8" i="326"/>
  <c r="B8" i="326"/>
  <c r="AH7" i="326"/>
  <c r="AS7" i="326" s="1"/>
  <c r="AG7" i="326"/>
  <c r="AR7" i="326" s="1"/>
  <c r="AF7" i="326"/>
  <c r="AQ7" i="326" s="1"/>
  <c r="AE7" i="326"/>
  <c r="AP7" i="326" s="1"/>
  <c r="AD7" i="326"/>
  <c r="AO7" i="326" s="1"/>
  <c r="AC7" i="326"/>
  <c r="AN7" i="326" s="1"/>
  <c r="AB7" i="326"/>
  <c r="AM7" i="326" s="1"/>
  <c r="AA7" i="326"/>
  <c r="AL7" i="326" s="1"/>
  <c r="Z7" i="326"/>
  <c r="AK7" i="326" s="1"/>
  <c r="Y7" i="326"/>
  <c r="AJ7" i="326" s="1"/>
  <c r="M7" i="326"/>
  <c r="B7" i="326"/>
  <c r="AH6" i="326"/>
  <c r="AS6" i="326" s="1"/>
  <c r="AG6" i="326"/>
  <c r="AR6" i="326" s="1"/>
  <c r="AF6" i="326"/>
  <c r="AQ6" i="326" s="1"/>
  <c r="AE6" i="326"/>
  <c r="AP6" i="326" s="1"/>
  <c r="AD6" i="326"/>
  <c r="AO6" i="326" s="1"/>
  <c r="AC6" i="326"/>
  <c r="AN6" i="326" s="1"/>
  <c r="AB6" i="326"/>
  <c r="AM6" i="326" s="1"/>
  <c r="AA6" i="326"/>
  <c r="AL6" i="326" s="1"/>
  <c r="Z6" i="326"/>
  <c r="AK6" i="326" s="1"/>
  <c r="Y6" i="326"/>
  <c r="AJ6" i="326" s="1"/>
  <c r="M6" i="326"/>
  <c r="B6" i="326"/>
  <c r="AR5" i="326"/>
  <c r="AJ5" i="326"/>
  <c r="AH5" i="326"/>
  <c r="AS5" i="326" s="1"/>
  <c r="AG5" i="326"/>
  <c r="AF5" i="326"/>
  <c r="AQ5" i="326" s="1"/>
  <c r="AE5" i="326"/>
  <c r="AP5" i="326" s="1"/>
  <c r="AD5" i="326"/>
  <c r="AO5" i="326" s="1"/>
  <c r="AC5" i="326"/>
  <c r="AN5" i="326" s="1"/>
  <c r="AB5" i="326"/>
  <c r="AM5" i="326" s="1"/>
  <c r="AA5" i="326"/>
  <c r="Z5" i="326"/>
  <c r="AK5" i="326" s="1"/>
  <c r="Y5" i="326"/>
  <c r="M5" i="326"/>
  <c r="B5" i="326"/>
  <c r="X17" i="326" l="1"/>
  <c r="AI17" i="326" s="1"/>
  <c r="X20" i="326"/>
  <c r="AI20" i="326" s="1"/>
  <c r="X21" i="326"/>
  <c r="AI21" i="326" s="1"/>
  <c r="X24" i="326"/>
  <c r="AI24" i="326" s="1"/>
  <c r="X25" i="326"/>
  <c r="AI25" i="326" s="1"/>
  <c r="X27" i="326"/>
  <c r="AI27" i="326" s="1"/>
  <c r="X28" i="326"/>
  <c r="AI28" i="326" s="1"/>
  <c r="X29" i="326"/>
  <c r="AI29" i="326" s="1"/>
  <c r="X11" i="326"/>
  <c r="AI11" i="326" s="1"/>
  <c r="X12" i="326"/>
  <c r="AI12" i="326" s="1"/>
  <c r="X18" i="326"/>
  <c r="AI18" i="326" s="1"/>
  <c r="X26" i="326"/>
  <c r="AI26" i="326" s="1"/>
  <c r="X9" i="326"/>
  <c r="AI9" i="326" s="1"/>
  <c r="X16" i="326"/>
  <c r="AI16" i="326" s="1"/>
  <c r="X19" i="326"/>
  <c r="AI19" i="326" s="1"/>
  <c r="X22" i="326"/>
  <c r="AI22" i="326" s="1"/>
  <c r="X23" i="326"/>
  <c r="AI23" i="326" s="1"/>
  <c r="X30" i="326"/>
  <c r="AI30" i="326" s="1"/>
  <c r="X7" i="326"/>
  <c r="AI7" i="326" s="1"/>
  <c r="X14" i="326"/>
  <c r="AI14" i="326" s="1"/>
  <c r="X8" i="326"/>
  <c r="AI8" i="326" s="1"/>
  <c r="X10" i="326"/>
  <c r="AI10" i="326" s="1"/>
  <c r="X13" i="326"/>
  <c r="AI13" i="326" s="1"/>
  <c r="X5" i="326"/>
  <c r="AI5" i="326" s="1"/>
  <c r="X15" i="326"/>
  <c r="AI15" i="326" s="1"/>
  <c r="X6" i="326"/>
  <c r="AI6" i="326" s="1"/>
  <c r="AL5" i="326"/>
  <c r="S30" i="325" l="1"/>
  <c r="R30" i="325"/>
  <c r="Q30" i="325"/>
  <c r="P30" i="325"/>
  <c r="O30" i="325"/>
  <c r="N30" i="325"/>
  <c r="S29" i="325"/>
  <c r="R29" i="325"/>
  <c r="Q29" i="325"/>
  <c r="P29" i="325"/>
  <c r="N29" i="325"/>
  <c r="C29" i="325"/>
  <c r="O29" i="325" s="1"/>
  <c r="S28" i="325"/>
  <c r="R28" i="325"/>
  <c r="Q28" i="325"/>
  <c r="P28" i="325"/>
  <c r="N28" i="325"/>
  <c r="C28" i="325"/>
  <c r="O28" i="325" s="1"/>
  <c r="S27" i="325"/>
  <c r="R27" i="325"/>
  <c r="Q27" i="325"/>
  <c r="P27" i="325"/>
  <c r="N27" i="325"/>
  <c r="C27" i="325"/>
  <c r="O27" i="325" s="1"/>
  <c r="S26" i="325"/>
  <c r="R26" i="325"/>
  <c r="Q26" i="325"/>
  <c r="P26" i="325"/>
  <c r="N26" i="325"/>
  <c r="C26" i="325"/>
  <c r="O26" i="325" s="1"/>
  <c r="S25" i="325"/>
  <c r="R25" i="325"/>
  <c r="Q25" i="325"/>
  <c r="P25" i="325"/>
  <c r="N25" i="325"/>
  <c r="C25" i="325"/>
  <c r="O25" i="325" s="1"/>
  <c r="S24" i="325"/>
  <c r="R24" i="325"/>
  <c r="Q24" i="325"/>
  <c r="P24" i="325"/>
  <c r="N24" i="325"/>
  <c r="C24" i="325"/>
  <c r="O24" i="325" s="1"/>
  <c r="S23" i="325"/>
  <c r="R23" i="325"/>
  <c r="Q23" i="325"/>
  <c r="P23" i="325"/>
  <c r="N23" i="325"/>
  <c r="C23" i="325"/>
  <c r="O23" i="325" s="1"/>
  <c r="S22" i="325"/>
  <c r="R22" i="325"/>
  <c r="Q22" i="325"/>
  <c r="P22" i="325"/>
  <c r="N22" i="325"/>
  <c r="C22" i="325"/>
  <c r="O22" i="325" s="1"/>
  <c r="S21" i="325"/>
  <c r="R21" i="325"/>
  <c r="Q21" i="325"/>
  <c r="P21" i="325"/>
  <c r="N21" i="325"/>
  <c r="C21" i="325"/>
  <c r="O21" i="325" s="1"/>
  <c r="S20" i="325"/>
  <c r="R20" i="325"/>
  <c r="Q20" i="325"/>
  <c r="P20" i="325"/>
  <c r="N20" i="325"/>
  <c r="C20" i="325"/>
  <c r="O20" i="325" s="1"/>
  <c r="S19" i="325"/>
  <c r="R19" i="325"/>
  <c r="Q19" i="325"/>
  <c r="P19" i="325"/>
  <c r="N19" i="325"/>
  <c r="C19" i="325"/>
  <c r="O19" i="325" s="1"/>
  <c r="S18" i="325"/>
  <c r="R18" i="325"/>
  <c r="Q18" i="325"/>
  <c r="P18" i="325"/>
  <c r="N18" i="325"/>
  <c r="C18" i="325"/>
  <c r="O18" i="325" s="1"/>
  <c r="S17" i="325"/>
  <c r="R17" i="325"/>
  <c r="Q17" i="325"/>
  <c r="P17" i="325"/>
  <c r="N17" i="325"/>
  <c r="C17" i="325"/>
  <c r="O17" i="325" s="1"/>
  <c r="S16" i="325"/>
  <c r="R16" i="325"/>
  <c r="Q16" i="325"/>
  <c r="P16" i="325"/>
  <c r="N16" i="325"/>
  <c r="C16" i="325"/>
  <c r="O16" i="325" s="1"/>
  <c r="S15" i="325"/>
  <c r="R15" i="325"/>
  <c r="Q15" i="325"/>
  <c r="P15" i="325"/>
  <c r="N15" i="325"/>
  <c r="C15" i="325"/>
  <c r="O15" i="325" s="1"/>
  <c r="S14" i="325"/>
  <c r="R14" i="325"/>
  <c r="Q14" i="325"/>
  <c r="P14" i="325"/>
  <c r="N14" i="325"/>
  <c r="C14" i="325"/>
  <c r="O14" i="325" s="1"/>
  <c r="S13" i="325"/>
  <c r="R13" i="325"/>
  <c r="Q13" i="325"/>
  <c r="P13" i="325"/>
  <c r="N13" i="325"/>
  <c r="C13" i="325"/>
  <c r="O13" i="325" s="1"/>
  <c r="S12" i="325"/>
  <c r="R12" i="325"/>
  <c r="Q12" i="325"/>
  <c r="P12" i="325"/>
  <c r="N12" i="325"/>
  <c r="C12" i="325"/>
  <c r="O12" i="325" s="1"/>
  <c r="S11" i="325"/>
  <c r="R11" i="325"/>
  <c r="Q11" i="325"/>
  <c r="P11" i="325"/>
  <c r="O11" i="325"/>
  <c r="N11" i="325"/>
  <c r="C11" i="325"/>
  <c r="S10" i="325"/>
  <c r="R10" i="325"/>
  <c r="Q10" i="325"/>
  <c r="P10" i="325"/>
  <c r="N10" i="325"/>
  <c r="C10" i="325"/>
  <c r="O10" i="325" s="1"/>
  <c r="S9" i="325"/>
  <c r="R9" i="325"/>
  <c r="Q9" i="325"/>
  <c r="P9" i="325"/>
  <c r="N9" i="325"/>
  <c r="C9" i="325"/>
  <c r="O9" i="325" s="1"/>
  <c r="S8" i="325"/>
  <c r="R8" i="325"/>
  <c r="Q8" i="325"/>
  <c r="P8" i="325"/>
  <c r="N8" i="325"/>
  <c r="C8" i="325"/>
  <c r="O8" i="325" s="1"/>
  <c r="S7" i="325"/>
  <c r="R7" i="325"/>
  <c r="Q7" i="325"/>
  <c r="P7" i="325"/>
  <c r="N7" i="325"/>
  <c r="C7" i="325"/>
  <c r="O7" i="325" s="1"/>
  <c r="S6" i="325"/>
  <c r="R6" i="325"/>
  <c r="Q6" i="325"/>
  <c r="P6" i="325"/>
  <c r="N6" i="325"/>
  <c r="C6" i="325"/>
  <c r="O6" i="325" s="1"/>
  <c r="S5" i="325"/>
  <c r="R5" i="325"/>
  <c r="Q5" i="325"/>
  <c r="P5" i="325"/>
  <c r="N5" i="325"/>
  <c r="C5" i="325"/>
  <c r="O5" i="325" s="1"/>
  <c r="Q32" i="312" l="1"/>
  <c r="P32" i="312"/>
  <c r="Q25" i="312"/>
  <c r="P25" i="312"/>
  <c r="Q18" i="312"/>
  <c r="P18" i="312"/>
  <c r="Q6" i="312"/>
  <c r="P6" i="312"/>
  <c r="C5" i="312"/>
  <c r="B5" i="312"/>
  <c r="I24" i="310"/>
  <c r="I17" i="310"/>
  <c r="I5" i="310"/>
  <c r="I31" i="309"/>
  <c r="I24" i="309"/>
  <c r="I17" i="309"/>
  <c r="I5" i="309"/>
  <c r="B4" i="309"/>
  <c r="T31" i="306"/>
  <c r="Q31" i="306"/>
  <c r="N31" i="306"/>
  <c r="K31" i="306"/>
  <c r="D31" i="306"/>
  <c r="C31" i="306"/>
  <c r="D30" i="306"/>
  <c r="C30" i="306"/>
  <c r="B30" i="306"/>
  <c r="D29" i="306"/>
  <c r="C29" i="306"/>
  <c r="B29" i="306"/>
  <c r="D28" i="306"/>
  <c r="C28" i="306"/>
  <c r="B28" i="306"/>
  <c r="D27" i="306"/>
  <c r="C27" i="306"/>
  <c r="B27" i="306"/>
  <c r="D26" i="306"/>
  <c r="C26" i="306"/>
  <c r="B26" i="306"/>
  <c r="D25" i="306"/>
  <c r="C25" i="306"/>
  <c r="B25" i="306"/>
  <c r="D24" i="306"/>
  <c r="C24" i="306"/>
  <c r="B24" i="306"/>
  <c r="D23" i="306"/>
  <c r="C23" i="306"/>
  <c r="B23" i="306"/>
  <c r="D22" i="306"/>
  <c r="C22" i="306"/>
  <c r="B22" i="306"/>
  <c r="D21" i="306"/>
  <c r="C21" i="306"/>
  <c r="B21" i="306"/>
  <c r="D20" i="306"/>
  <c r="C20" i="306"/>
  <c r="B20" i="306"/>
  <c r="D19" i="306"/>
  <c r="C19" i="306"/>
  <c r="B19" i="306"/>
  <c r="D18" i="306"/>
  <c r="C18" i="306"/>
  <c r="B18" i="306"/>
  <c r="D17" i="306"/>
  <c r="C17" i="306"/>
  <c r="B17" i="306"/>
  <c r="D16" i="306"/>
  <c r="C16" i="306"/>
  <c r="B16" i="306"/>
  <c r="D15" i="306"/>
  <c r="C15" i="306"/>
  <c r="B15" i="306"/>
  <c r="D14" i="306"/>
  <c r="C14" i="306"/>
  <c r="B14" i="306"/>
  <c r="D13" i="306"/>
  <c r="C13" i="306"/>
  <c r="B13" i="306"/>
  <c r="D12" i="306"/>
  <c r="C12" i="306"/>
  <c r="B12" i="306"/>
  <c r="D11" i="306"/>
  <c r="C11" i="306"/>
  <c r="B11" i="306"/>
  <c r="D10" i="306"/>
  <c r="C10" i="306"/>
  <c r="B10" i="306"/>
  <c r="D9" i="306"/>
  <c r="C9" i="306"/>
  <c r="B9" i="306"/>
  <c r="D8" i="306"/>
  <c r="C8" i="306"/>
  <c r="B8" i="306"/>
  <c r="D7" i="306"/>
  <c r="C7" i="306"/>
  <c r="B7" i="306"/>
  <c r="D6" i="306"/>
  <c r="C6" i="306"/>
  <c r="B6" i="306"/>
  <c r="I4" i="309" l="1"/>
  <c r="P5" i="312"/>
  <c r="Q5" i="312"/>
  <c r="I4" i="310"/>
  <c r="B31" i="306"/>
  <c r="B30" i="300"/>
  <c r="B29" i="300"/>
  <c r="B28" i="300"/>
  <c r="B27" i="300"/>
  <c r="B26" i="300"/>
  <c r="B25" i="300"/>
  <c r="B24" i="300"/>
  <c r="B23" i="300"/>
  <c r="B22" i="300"/>
  <c r="B21" i="300"/>
  <c r="B20" i="300"/>
  <c r="B19" i="300"/>
  <c r="B18" i="300"/>
  <c r="B17" i="300"/>
  <c r="B16" i="300"/>
  <c r="B15" i="300"/>
  <c r="B14" i="300"/>
  <c r="B13" i="300"/>
  <c r="B12" i="300"/>
  <c r="B11" i="300"/>
  <c r="B10" i="300"/>
  <c r="B9" i="300"/>
  <c r="B8" i="300"/>
  <c r="B7" i="300"/>
  <c r="B6" i="300"/>
  <c r="B5" i="300"/>
  <c r="B30" i="299"/>
  <c r="B29" i="299"/>
  <c r="B28" i="299"/>
  <c r="B27" i="299"/>
  <c r="B26" i="299"/>
  <c r="B25" i="299"/>
  <c r="B24" i="299"/>
  <c r="B23" i="299"/>
  <c r="B22" i="299"/>
  <c r="B21" i="299"/>
  <c r="B20" i="299"/>
  <c r="B19" i="299"/>
  <c r="B18" i="299"/>
  <c r="B17" i="299"/>
  <c r="B16" i="299"/>
  <c r="B15" i="299"/>
  <c r="B14" i="299"/>
  <c r="B13" i="299"/>
  <c r="B12" i="299"/>
  <c r="B11" i="299"/>
  <c r="B10" i="299"/>
  <c r="B9" i="299"/>
  <c r="B8" i="299"/>
  <c r="B7" i="299"/>
  <c r="B6" i="299"/>
  <c r="B5" i="299"/>
  <c r="B29" i="298"/>
  <c r="B28" i="298"/>
  <c r="B27" i="298"/>
  <c r="B26" i="298"/>
  <c r="B25" i="298"/>
  <c r="B24" i="298"/>
  <c r="B23" i="298"/>
  <c r="B22" i="298"/>
  <c r="B21" i="298"/>
  <c r="B20" i="298"/>
  <c r="B19" i="298"/>
  <c r="B18" i="298"/>
  <c r="B17" i="298"/>
  <c r="B16" i="298"/>
  <c r="B15" i="298"/>
  <c r="B15" i="297" s="1"/>
  <c r="B14" i="298"/>
  <c r="B13" i="298"/>
  <c r="B12" i="298"/>
  <c r="B12" i="297" s="1"/>
  <c r="B11" i="298"/>
  <c r="B10" i="298"/>
  <c r="B9" i="298"/>
  <c r="B8" i="298"/>
  <c r="B7" i="298"/>
  <c r="B6" i="298"/>
  <c r="B5" i="298"/>
  <c r="B4" i="298"/>
  <c r="C29" i="297"/>
  <c r="C28" i="297"/>
  <c r="C27" i="297"/>
  <c r="C26" i="297"/>
  <c r="C25" i="297"/>
  <c r="B25" i="297" s="1"/>
  <c r="C24" i="297"/>
  <c r="C23" i="297"/>
  <c r="C22" i="297"/>
  <c r="B22" i="297"/>
  <c r="C21" i="297"/>
  <c r="C20" i="297"/>
  <c r="C19" i="297"/>
  <c r="B19" i="297"/>
  <c r="C18" i="297"/>
  <c r="B18" i="297" s="1"/>
  <c r="C17" i="297"/>
  <c r="B17" i="297"/>
  <c r="C16" i="297"/>
  <c r="B16" i="297" s="1"/>
  <c r="C15" i="297"/>
  <c r="C14" i="297"/>
  <c r="B14" i="297" s="1"/>
  <c r="C13" i="297"/>
  <c r="C12" i="297"/>
  <c r="C11" i="297"/>
  <c r="C10" i="297"/>
  <c r="B10" i="297" s="1"/>
  <c r="C9" i="297"/>
  <c r="B9" i="297"/>
  <c r="C8" i="297"/>
  <c r="B8" i="297" s="1"/>
  <c r="C7" i="297"/>
  <c r="B7" i="297" s="1"/>
  <c r="C6" i="297"/>
  <c r="B6" i="297" s="1"/>
  <c r="C5" i="297"/>
  <c r="C4" i="297"/>
  <c r="B4" i="297" s="1"/>
  <c r="D17" i="296"/>
  <c r="D16" i="296"/>
  <c r="D15" i="296"/>
  <c r="D14" i="296"/>
  <c r="D13" i="296"/>
  <c r="D12" i="296"/>
  <c r="D11" i="296"/>
  <c r="D10" i="296"/>
  <c r="D9" i="296"/>
  <c r="D8" i="296"/>
  <c r="H7" i="296"/>
  <c r="F7" i="296"/>
  <c r="C13" i="295"/>
  <c r="C12" i="295"/>
  <c r="C11" i="295"/>
  <c r="C10" i="295"/>
  <c r="C9" i="295"/>
  <c r="C8" i="295"/>
  <c r="L6" i="295"/>
  <c r="K6" i="295"/>
  <c r="J6" i="295"/>
  <c r="I6" i="295"/>
  <c r="H6" i="295"/>
  <c r="G6" i="295"/>
  <c r="F6" i="295"/>
  <c r="E6" i="295"/>
  <c r="D6" i="295"/>
  <c r="J13" i="294"/>
  <c r="G13" i="294"/>
  <c r="D13" i="294"/>
  <c r="J12" i="294"/>
  <c r="G12" i="294"/>
  <c r="D12" i="294"/>
  <c r="J11" i="294"/>
  <c r="G11" i="294"/>
  <c r="D11" i="294"/>
  <c r="J10" i="294"/>
  <c r="G10" i="294"/>
  <c r="D10" i="294"/>
  <c r="J9" i="294"/>
  <c r="G9" i="294"/>
  <c r="D9" i="294"/>
  <c r="J8" i="294"/>
  <c r="G8" i="294"/>
  <c r="D8" i="294"/>
  <c r="L6" i="294"/>
  <c r="K6" i="294"/>
  <c r="I6" i="294"/>
  <c r="H6" i="294"/>
  <c r="D11" i="293"/>
  <c r="D10" i="293"/>
  <c r="D9" i="293"/>
  <c r="D8" i="293"/>
  <c r="D7" i="293"/>
  <c r="D6" i="293"/>
  <c r="B11" i="297" l="1"/>
  <c r="B20" i="297"/>
  <c r="B27" i="297"/>
  <c r="F6" i="294"/>
  <c r="D7" i="296"/>
  <c r="B24" i="297"/>
  <c r="B28" i="297"/>
  <c r="B5" i="297"/>
  <c r="B13" i="297"/>
  <c r="B21" i="297"/>
  <c r="B23" i="297"/>
  <c r="B29" i="297"/>
  <c r="J6" i="294"/>
  <c r="L7" i="294" s="1"/>
  <c r="C6" i="295"/>
  <c r="F7" i="295" s="1"/>
  <c r="B26" i="297"/>
  <c r="G6" i="294"/>
  <c r="D6" i="294" s="1"/>
  <c r="F7" i="294" s="1"/>
  <c r="K7" i="295"/>
  <c r="H7" i="295"/>
  <c r="E6" i="294"/>
  <c r="E7" i="295" l="1"/>
  <c r="G7" i="295"/>
  <c r="K7" i="294"/>
  <c r="I7" i="294"/>
  <c r="J7" i="295"/>
  <c r="H7" i="294"/>
  <c r="I7" i="295"/>
  <c r="D7" i="295"/>
  <c r="C7" i="295" s="1"/>
  <c r="L7" i="295"/>
  <c r="E7" i="294"/>
  <c r="H30" i="289" l="1"/>
  <c r="E30" i="289"/>
  <c r="Q30" i="287" l="1"/>
  <c r="P30" i="287"/>
  <c r="O30" i="287"/>
  <c r="F9" i="283" l="1"/>
  <c r="J9" i="283"/>
  <c r="F10" i="283"/>
  <c r="J10" i="283"/>
  <c r="F11" i="283"/>
  <c r="J11" i="283"/>
  <c r="F12" i="283"/>
  <c r="J12" i="283"/>
  <c r="F13" i="283"/>
  <c r="J13" i="283"/>
  <c r="F14" i="283"/>
  <c r="J14" i="283"/>
  <c r="F15" i="283"/>
  <c r="J15" i="283"/>
  <c r="F16" i="283"/>
  <c r="J16" i="283"/>
  <c r="F17" i="283"/>
  <c r="J17" i="283"/>
  <c r="F18" i="283"/>
  <c r="J18" i="283"/>
  <c r="F19" i="283"/>
  <c r="J19" i="283"/>
  <c r="F20" i="283"/>
  <c r="J20" i="283"/>
  <c r="F21" i="283"/>
  <c r="J21" i="283"/>
  <c r="F22" i="283"/>
  <c r="J22" i="283"/>
  <c r="F23" i="283"/>
  <c r="J23" i="283"/>
  <c r="F24" i="283"/>
  <c r="J24" i="283"/>
  <c r="F25" i="283"/>
  <c r="J25" i="283"/>
  <c r="F26" i="283"/>
  <c r="J26" i="283"/>
  <c r="F27" i="283"/>
  <c r="J27" i="283"/>
  <c r="F28" i="283"/>
  <c r="J28" i="283"/>
  <c r="F29" i="283"/>
  <c r="J29" i="283"/>
  <c r="F30" i="283"/>
  <c r="J30" i="283"/>
  <c r="F31" i="283"/>
  <c r="J31" i="283"/>
  <c r="F32" i="283"/>
  <c r="J32" i="283"/>
  <c r="F33" i="283"/>
  <c r="J33" i="283"/>
  <c r="F34" i="283"/>
  <c r="J34" i="283"/>
  <c r="F35" i="283"/>
  <c r="J35" i="283"/>
  <c r="F36" i="283"/>
  <c r="J36" i="283"/>
  <c r="F37" i="283"/>
  <c r="J37" i="283"/>
  <c r="F38" i="283"/>
  <c r="J38" i="283"/>
  <c r="F39" i="283"/>
  <c r="J39" i="283"/>
  <c r="F40" i="283"/>
  <c r="J40" i="283"/>
  <c r="F41" i="283"/>
  <c r="J41" i="283"/>
  <c r="F42" i="283"/>
  <c r="J42" i="283"/>
  <c r="F43" i="283"/>
  <c r="J43" i="283"/>
  <c r="F44" i="283"/>
  <c r="J44" i="283"/>
  <c r="F45" i="283"/>
  <c r="J45" i="283"/>
  <c r="F46" i="283"/>
  <c r="J46" i="283"/>
  <c r="F47" i="283"/>
  <c r="J47" i="283"/>
  <c r="F48" i="283"/>
  <c r="J48" i="283"/>
  <c r="F49" i="283"/>
  <c r="J49" i="283"/>
  <c r="F50" i="283"/>
  <c r="J50" i="283"/>
  <c r="F51" i="283"/>
  <c r="J51" i="283"/>
  <c r="F52" i="283"/>
  <c r="J52" i="283"/>
  <c r="F53" i="283"/>
  <c r="J53" i="283"/>
  <c r="F54" i="283"/>
  <c r="J54" i="283"/>
  <c r="F55" i="283"/>
  <c r="J55" i="283"/>
  <c r="F56" i="283"/>
  <c r="J56" i="283"/>
  <c r="F57" i="283"/>
  <c r="J57" i="283"/>
  <c r="F58" i="283"/>
  <c r="J58" i="283"/>
  <c r="F59" i="283"/>
  <c r="J59" i="283"/>
  <c r="F60" i="283"/>
  <c r="J60" i="283"/>
  <c r="F61" i="283"/>
  <c r="J61" i="283"/>
  <c r="F62" i="283"/>
  <c r="J62" i="283"/>
  <c r="F63" i="283"/>
  <c r="J63" i="283"/>
  <c r="F64" i="283"/>
  <c r="J64" i="283"/>
  <c r="F65" i="283"/>
  <c r="J65" i="283"/>
  <c r="F66" i="283"/>
  <c r="J66" i="283"/>
  <c r="F67" i="283"/>
  <c r="J67" i="283"/>
  <c r="F68" i="283"/>
  <c r="J68" i="283"/>
  <c r="F69" i="283"/>
  <c r="J69" i="283"/>
  <c r="F70" i="283"/>
  <c r="J70" i="283"/>
  <c r="F71" i="283"/>
  <c r="J71" i="283"/>
  <c r="F72" i="283"/>
  <c r="J72" i="283"/>
  <c r="F73" i="283"/>
  <c r="J73" i="283"/>
  <c r="F74" i="283"/>
  <c r="J74" i="283"/>
  <c r="F75" i="283"/>
  <c r="J75" i="283"/>
  <c r="F76" i="283"/>
  <c r="J76" i="283"/>
  <c r="F77" i="283"/>
  <c r="J77" i="283"/>
  <c r="F78" i="283"/>
  <c r="J78" i="283"/>
  <c r="F79" i="283"/>
  <c r="J79" i="283"/>
  <c r="F80" i="283"/>
  <c r="J80" i="283"/>
  <c r="F81" i="283"/>
  <c r="J81" i="283"/>
  <c r="F82" i="283"/>
  <c r="J82" i="283"/>
  <c r="F83" i="283"/>
  <c r="J83" i="283"/>
  <c r="F84" i="283"/>
  <c r="J84" i="283"/>
  <c r="F85" i="283"/>
  <c r="J85" i="283"/>
  <c r="F86" i="283"/>
  <c r="J86" i="283"/>
  <c r="F87" i="283"/>
  <c r="J87" i="283"/>
  <c r="F88" i="283"/>
  <c r="J88" i="283"/>
  <c r="F89" i="283"/>
  <c r="J89" i="283"/>
  <c r="F90" i="283"/>
  <c r="J90" i="283"/>
  <c r="F91" i="283"/>
  <c r="J91" i="283"/>
  <c r="F92" i="283"/>
  <c r="J92" i="283"/>
  <c r="F93" i="283"/>
  <c r="J93" i="283"/>
  <c r="F94" i="283"/>
  <c r="J94" i="283"/>
  <c r="F95" i="283"/>
  <c r="J95" i="283"/>
  <c r="F96" i="283"/>
  <c r="J96" i="283"/>
  <c r="F97" i="283"/>
  <c r="J97" i="283"/>
  <c r="F98" i="283"/>
  <c r="J98" i="283"/>
  <c r="F99" i="283"/>
  <c r="J99" i="283"/>
  <c r="F100" i="283"/>
  <c r="J100" i="283"/>
  <c r="F101" i="283"/>
  <c r="J101" i="283"/>
  <c r="F102" i="283"/>
  <c r="J102" i="283"/>
  <c r="F103" i="283"/>
  <c r="J103" i="283"/>
  <c r="F104" i="283"/>
  <c r="J104" i="283"/>
  <c r="F105" i="283"/>
  <c r="J105" i="283"/>
  <c r="F106" i="283"/>
  <c r="J106" i="283"/>
  <c r="F107" i="283"/>
  <c r="J107" i="283"/>
  <c r="F108" i="283"/>
  <c r="J108" i="283"/>
  <c r="F109" i="283"/>
  <c r="J109" i="283"/>
  <c r="F110" i="283"/>
  <c r="J110" i="283"/>
  <c r="F111" i="283"/>
  <c r="J111" i="283"/>
  <c r="F112" i="283"/>
  <c r="J112" i="283"/>
  <c r="F113" i="283"/>
  <c r="J113" i="283"/>
  <c r="F114" i="283"/>
  <c r="J114" i="283"/>
  <c r="F115" i="283"/>
  <c r="J115" i="283"/>
  <c r="B29" i="242" l="1"/>
  <c r="P6" i="287" l="1"/>
  <c r="Q6" i="287"/>
  <c r="P7" i="287"/>
  <c r="Q7" i="287"/>
  <c r="P8" i="287"/>
  <c r="Q8" i="287"/>
  <c r="P9" i="287"/>
  <c r="Q9" i="287"/>
  <c r="P10" i="287"/>
  <c r="Q10" i="287"/>
  <c r="P11" i="287"/>
  <c r="Q11" i="287"/>
  <c r="P12" i="287"/>
  <c r="Q12" i="287"/>
  <c r="P13" i="287"/>
  <c r="Q13" i="287"/>
  <c r="P14" i="287"/>
  <c r="Q14" i="287"/>
  <c r="P15" i="287"/>
  <c r="Q15" i="287"/>
  <c r="P16" i="287"/>
  <c r="Q16" i="287"/>
  <c r="P17" i="287"/>
  <c r="Q17" i="287"/>
  <c r="P18" i="287"/>
  <c r="Q18" i="287"/>
  <c r="P19" i="287"/>
  <c r="Q19" i="287"/>
  <c r="P20" i="287"/>
  <c r="Q20" i="287"/>
  <c r="P21" i="287"/>
  <c r="Q21" i="287"/>
  <c r="P22" i="287"/>
  <c r="Q22" i="287"/>
  <c r="P23" i="287"/>
  <c r="Q23" i="287"/>
  <c r="P24" i="287"/>
  <c r="Q24" i="287"/>
  <c r="P25" i="287"/>
  <c r="Q25" i="287"/>
  <c r="P26" i="287"/>
  <c r="Q26" i="287"/>
  <c r="P27" i="287"/>
  <c r="Q27" i="287"/>
  <c r="P28" i="287"/>
  <c r="Q28" i="287"/>
  <c r="P29" i="287"/>
  <c r="Q29" i="287"/>
  <c r="P5" i="287"/>
  <c r="Q5" i="287"/>
  <c r="O6" i="287"/>
  <c r="O7" i="287"/>
  <c r="O8" i="287"/>
  <c r="O9" i="287"/>
  <c r="O10" i="287"/>
  <c r="O11" i="287"/>
  <c r="O12" i="287"/>
  <c r="O13" i="287"/>
  <c r="O14" i="287"/>
  <c r="O15" i="287"/>
  <c r="O16" i="287"/>
  <c r="O17" i="287"/>
  <c r="O18" i="287"/>
  <c r="O19" i="287"/>
  <c r="O20" i="287"/>
  <c r="O21" i="287"/>
  <c r="O22" i="287"/>
  <c r="O23" i="287"/>
  <c r="O24" i="287"/>
  <c r="O25" i="287"/>
  <c r="O26" i="287"/>
  <c r="O27" i="287"/>
  <c r="O28" i="287"/>
  <c r="O29" i="287"/>
  <c r="O5" i="287"/>
  <c r="F29" i="287" l="1"/>
  <c r="F28" i="287"/>
  <c r="F27" i="287"/>
  <c r="F26" i="287"/>
  <c r="F25" i="287"/>
  <c r="F24" i="287"/>
  <c r="F23" i="287"/>
  <c r="F22" i="287"/>
  <c r="F21" i="287"/>
  <c r="F20" i="287"/>
  <c r="F19" i="287"/>
  <c r="F18" i="287"/>
  <c r="F17" i="287"/>
  <c r="F16" i="287"/>
  <c r="F15" i="287"/>
  <c r="F14" i="287"/>
  <c r="F13" i="287"/>
  <c r="F12" i="287"/>
  <c r="F11" i="287"/>
  <c r="F10" i="287"/>
  <c r="F9" i="287"/>
  <c r="F8" i="287"/>
  <c r="F7" i="287"/>
  <c r="F6" i="287"/>
  <c r="F5" i="287"/>
  <c r="J218" i="283" l="1"/>
  <c r="F218" i="283"/>
  <c r="J217" i="283"/>
  <c r="F217" i="283"/>
  <c r="J216" i="283"/>
  <c r="F216" i="283"/>
  <c r="J215" i="283"/>
  <c r="F215" i="283"/>
  <c r="J214" i="283"/>
  <c r="F214" i="283"/>
  <c r="J213" i="283"/>
  <c r="F213" i="283"/>
  <c r="J212" i="283"/>
  <c r="F212" i="283"/>
  <c r="J211" i="283"/>
  <c r="F211" i="283"/>
  <c r="J210" i="283"/>
  <c r="F210" i="283"/>
  <c r="J209" i="283"/>
  <c r="F209" i="283"/>
  <c r="J208" i="283"/>
  <c r="F208" i="283"/>
  <c r="J207" i="283"/>
  <c r="F207" i="283"/>
  <c r="J206" i="283"/>
  <c r="F206" i="283"/>
  <c r="J205" i="283"/>
  <c r="F205" i="283"/>
  <c r="J204" i="283"/>
  <c r="F204" i="283"/>
  <c r="J203" i="283"/>
  <c r="F203" i="283"/>
  <c r="J202" i="283"/>
  <c r="F202" i="283"/>
  <c r="J201" i="283"/>
  <c r="F201" i="283"/>
  <c r="J200" i="283"/>
  <c r="F200" i="283"/>
  <c r="J199" i="283"/>
  <c r="F199" i="283"/>
  <c r="J198" i="283"/>
  <c r="F198" i="283"/>
  <c r="J197" i="283"/>
  <c r="F197" i="283"/>
  <c r="J196" i="283"/>
  <c r="F196" i="283"/>
  <c r="J195" i="283"/>
  <c r="F195" i="283"/>
  <c r="J194" i="283"/>
  <c r="F194" i="283"/>
  <c r="J193" i="283"/>
  <c r="F193" i="283"/>
  <c r="J192" i="283"/>
  <c r="F192" i="283"/>
  <c r="J191" i="283"/>
  <c r="F191" i="283"/>
  <c r="J190" i="283"/>
  <c r="F190" i="283"/>
  <c r="J189" i="283"/>
  <c r="F189" i="283"/>
  <c r="J188" i="283"/>
  <c r="F188" i="283"/>
  <c r="J187" i="283"/>
  <c r="F187" i="283"/>
  <c r="J186" i="283"/>
  <c r="F186" i="283"/>
  <c r="J185" i="283"/>
  <c r="F185" i="283"/>
  <c r="J184" i="283"/>
  <c r="F184" i="283"/>
  <c r="J183" i="283"/>
  <c r="F183" i="283"/>
  <c r="J182" i="283"/>
  <c r="F182" i="283"/>
  <c r="J181" i="283"/>
  <c r="F181" i="283"/>
  <c r="J180" i="283"/>
  <c r="F180" i="283"/>
  <c r="J179" i="283"/>
  <c r="F179" i="283"/>
  <c r="J178" i="283"/>
  <c r="F178" i="283"/>
  <c r="J177" i="283"/>
  <c r="F177" i="283"/>
  <c r="J176" i="283"/>
  <c r="F176" i="283"/>
  <c r="J175" i="283"/>
  <c r="F175" i="283"/>
  <c r="J174" i="283"/>
  <c r="F174" i="283"/>
  <c r="J173" i="283"/>
  <c r="F173" i="283"/>
  <c r="J172" i="283"/>
  <c r="F172" i="283"/>
  <c r="J171" i="283"/>
  <c r="F171" i="283"/>
  <c r="J170" i="283"/>
  <c r="F170" i="283"/>
  <c r="J169" i="283"/>
  <c r="F169" i="283"/>
  <c r="J168" i="283"/>
  <c r="F168" i="283"/>
  <c r="J167" i="283"/>
  <c r="F167" i="283"/>
  <c r="J166" i="283"/>
  <c r="F166" i="283"/>
  <c r="J165" i="283"/>
  <c r="F165" i="283"/>
  <c r="J164" i="283"/>
  <c r="F164" i="283"/>
  <c r="J163" i="283"/>
  <c r="F163" i="283"/>
  <c r="J162" i="283"/>
  <c r="F162" i="283"/>
  <c r="J161" i="283"/>
  <c r="F161" i="283"/>
  <c r="J160" i="283"/>
  <c r="F160" i="283"/>
  <c r="J159" i="283"/>
  <c r="F159" i="283"/>
  <c r="J158" i="283"/>
  <c r="F158" i="283"/>
  <c r="J157" i="283"/>
  <c r="F157" i="283"/>
  <c r="J156" i="283"/>
  <c r="F156" i="283"/>
  <c r="J155" i="283"/>
  <c r="F155" i="283"/>
  <c r="J154" i="283"/>
  <c r="F154" i="283"/>
  <c r="J153" i="283"/>
  <c r="F153" i="283"/>
  <c r="J152" i="283"/>
  <c r="F152" i="283"/>
  <c r="J151" i="283"/>
  <c r="F151" i="283"/>
  <c r="J150" i="283"/>
  <c r="F150" i="283"/>
  <c r="J149" i="283"/>
  <c r="F149" i="283"/>
  <c r="J148" i="283"/>
  <c r="F148" i="283"/>
  <c r="J147" i="283"/>
  <c r="F147" i="283"/>
  <c r="J146" i="283"/>
  <c r="F146" i="283"/>
  <c r="J145" i="283"/>
  <c r="F145" i="283"/>
  <c r="J144" i="283"/>
  <c r="F144" i="283"/>
  <c r="J143" i="283"/>
  <c r="F143" i="283"/>
  <c r="J142" i="283"/>
  <c r="F142" i="283"/>
  <c r="J141" i="283"/>
  <c r="F141" i="283"/>
  <c r="J140" i="283"/>
  <c r="F140" i="283"/>
  <c r="J139" i="283"/>
  <c r="F139" i="283"/>
  <c r="J138" i="283"/>
  <c r="F138" i="283"/>
  <c r="J137" i="283"/>
  <c r="F137" i="283"/>
  <c r="J136" i="283"/>
  <c r="F136" i="283"/>
  <c r="J135" i="283"/>
  <c r="F135" i="283"/>
  <c r="J134" i="283"/>
  <c r="F134" i="283"/>
  <c r="J133" i="283"/>
  <c r="F133" i="283"/>
  <c r="J132" i="283"/>
  <c r="F132" i="283"/>
  <c r="J131" i="283"/>
  <c r="F131" i="283"/>
  <c r="J130" i="283"/>
  <c r="F130" i="283"/>
  <c r="J129" i="283"/>
  <c r="F129" i="283"/>
  <c r="J128" i="283"/>
  <c r="F128" i="283"/>
  <c r="J127" i="283"/>
  <c r="F127" i="283"/>
  <c r="J126" i="283"/>
  <c r="F126" i="283"/>
  <c r="J125" i="283"/>
  <c r="F125" i="283"/>
  <c r="J124" i="283"/>
  <c r="F124" i="283"/>
  <c r="J123" i="283"/>
  <c r="F123" i="283"/>
  <c r="J122" i="283"/>
  <c r="F122" i="283"/>
  <c r="J121" i="283"/>
  <c r="F121" i="283"/>
  <c r="J120" i="283"/>
  <c r="F120" i="283"/>
  <c r="J119" i="283"/>
  <c r="F119" i="283"/>
  <c r="J118" i="283"/>
  <c r="F118" i="283"/>
  <c r="J117" i="283"/>
  <c r="F117" i="283"/>
  <c r="J116" i="283"/>
  <c r="F116" i="283"/>
  <c r="J8" i="283"/>
  <c r="F8" i="283"/>
  <c r="J7" i="283"/>
  <c r="F7" i="283"/>
  <c r="J6" i="283"/>
  <c r="F6" i="283"/>
  <c r="G33" i="279" l="1"/>
  <c r="G32" i="279"/>
  <c r="G31" i="279"/>
  <c r="G30" i="279"/>
  <c r="G29" i="279"/>
  <c r="G28" i="279"/>
  <c r="G27" i="279"/>
  <c r="G26" i="279"/>
  <c r="G25" i="279"/>
  <c r="G24" i="279"/>
  <c r="G23" i="279"/>
  <c r="G22" i="279"/>
  <c r="G21" i="279"/>
  <c r="G20" i="279"/>
  <c r="G19" i="279"/>
  <c r="G18" i="279"/>
  <c r="G17" i="279"/>
  <c r="G16" i="279"/>
  <c r="G15" i="279"/>
  <c r="G14" i="279"/>
  <c r="G13" i="279"/>
  <c r="G12" i="279"/>
  <c r="G11" i="279"/>
  <c r="G10" i="279"/>
  <c r="G9" i="279"/>
  <c r="G8" i="279"/>
  <c r="G7" i="279"/>
  <c r="G34" i="278"/>
  <c r="G33" i="278"/>
  <c r="G32" i="278"/>
  <c r="G31" i="278"/>
  <c r="G30" i="278"/>
  <c r="G29" i="278"/>
  <c r="G28" i="278"/>
  <c r="G27" i="278"/>
  <c r="G26" i="278"/>
  <c r="G25" i="278"/>
  <c r="G24" i="278"/>
  <c r="G23" i="278"/>
  <c r="G22" i="278"/>
  <c r="G21" i="278"/>
  <c r="G20" i="278"/>
  <c r="G18" i="278"/>
  <c r="G19" i="278"/>
  <c r="G17" i="278"/>
  <c r="G16" i="278"/>
  <c r="G15" i="278"/>
  <c r="G14" i="278"/>
  <c r="G13" i="278"/>
  <c r="G12" i="278"/>
  <c r="G11" i="278"/>
  <c r="G10" i="278"/>
  <c r="G9" i="278"/>
  <c r="G8" i="278"/>
  <c r="G34" i="277"/>
  <c r="G33" i="277"/>
  <c r="G32" i="277"/>
  <c r="G31" i="277"/>
  <c r="G30" i="277"/>
  <c r="G29" i="277"/>
  <c r="G28" i="277"/>
  <c r="G27" i="277"/>
  <c r="G26" i="277"/>
  <c r="G25" i="277"/>
  <c r="G24" i="277"/>
  <c r="G23" i="277"/>
  <c r="G22" i="277"/>
  <c r="G21" i="277"/>
  <c r="G20" i="277"/>
  <c r="G19" i="277"/>
  <c r="G18" i="277"/>
  <c r="G17" i="277"/>
  <c r="G16" i="277"/>
  <c r="G15" i="277"/>
  <c r="G14" i="277"/>
  <c r="G13" i="277"/>
  <c r="G12" i="277"/>
  <c r="G11" i="277"/>
  <c r="G10" i="277"/>
  <c r="G9" i="277"/>
  <c r="G8" i="277"/>
  <c r="J34" i="247" l="1"/>
  <c r="J33" i="247"/>
  <c r="J32" i="247" s="1"/>
  <c r="J31" i="247"/>
  <c r="J30" i="247"/>
  <c r="J29" i="247"/>
  <c r="J28" i="247"/>
  <c r="J27" i="247"/>
  <c r="J26" i="247"/>
  <c r="J24" i="247"/>
  <c r="J23" i="247"/>
  <c r="J22" i="247"/>
  <c r="J21" i="247"/>
  <c r="J20" i="247"/>
  <c r="J19" i="247"/>
  <c r="J17" i="247"/>
  <c r="J16" i="247"/>
  <c r="J15" i="247"/>
  <c r="J14" i="247"/>
  <c r="J13" i="247"/>
  <c r="J12" i="247"/>
  <c r="J11" i="247"/>
  <c r="J10" i="247"/>
  <c r="J9" i="247"/>
  <c r="J8" i="247"/>
  <c r="J7" i="247"/>
  <c r="J18" i="247" l="1"/>
  <c r="J6" i="247"/>
  <c r="J25" i="247"/>
  <c r="J5" i="247" l="1"/>
  <c r="H17" i="245"/>
  <c r="F17" i="245"/>
  <c r="D17" i="245"/>
  <c r="H16" i="245"/>
  <c r="F16" i="245"/>
  <c r="D16" i="245"/>
  <c r="H15" i="245"/>
  <c r="F15" i="245"/>
  <c r="D15" i="245"/>
  <c r="H14" i="245"/>
  <c r="F14" i="245"/>
  <c r="D14" i="245"/>
  <c r="H13" i="245"/>
  <c r="F13" i="245"/>
  <c r="D13" i="245"/>
  <c r="H12" i="245"/>
  <c r="F12" i="245"/>
  <c r="D12" i="245"/>
  <c r="H11" i="245"/>
  <c r="F11" i="245"/>
  <c r="D11" i="245" l="1"/>
  <c r="B5" i="242" l="1"/>
  <c r="B6" i="242"/>
  <c r="B7" i="242"/>
  <c r="B8" i="242"/>
  <c r="B9" i="242"/>
  <c r="B10" i="242"/>
  <c r="B11" i="242"/>
  <c r="B12" i="242"/>
  <c r="B13" i="242"/>
  <c r="B14" i="242"/>
  <c r="B15" i="242"/>
  <c r="B16" i="242"/>
  <c r="B17" i="242"/>
  <c r="B18" i="242"/>
  <c r="B19" i="242"/>
  <c r="B20" i="242"/>
  <c r="B21" i="242"/>
  <c r="B22" i="242"/>
  <c r="B23" i="242"/>
  <c r="B24" i="242"/>
  <c r="B25" i="242"/>
  <c r="B26" i="242"/>
  <c r="B27" i="242"/>
  <c r="B28" i="242"/>
  <c r="B4" i="242"/>
  <c r="D30" i="40" l="1"/>
  <c r="J30" i="19" l="1"/>
  <c r="I30" i="19"/>
  <c r="H30" i="19" l="1"/>
  <c r="B30" i="14"/>
  <c r="D28" i="40" l="1"/>
  <c r="D25" i="40"/>
  <c r="D8" i="40"/>
  <c r="E36" i="39"/>
  <c r="E35" i="39"/>
  <c r="E34" i="39"/>
  <c r="E33" i="39"/>
  <c r="E32" i="39"/>
  <c r="E31" i="39"/>
  <c r="E30" i="39"/>
  <c r="E29" i="39"/>
  <c r="E28" i="39"/>
  <c r="E27" i="39"/>
  <c r="E26" i="39"/>
  <c r="E25" i="39"/>
  <c r="E24" i="39"/>
  <c r="E23" i="39"/>
  <c r="E22" i="39"/>
  <c r="E21" i="39"/>
  <c r="E20" i="39"/>
  <c r="E19" i="39"/>
  <c r="E18" i="39"/>
  <c r="E17" i="39"/>
  <c r="E16" i="39"/>
  <c r="E15" i="39"/>
  <c r="E14" i="39"/>
  <c r="E13" i="39"/>
  <c r="E12" i="39"/>
  <c r="E11" i="39"/>
  <c r="E10" i="39"/>
  <c r="E9" i="39"/>
  <c r="J29" i="19"/>
  <c r="I29" i="19"/>
  <c r="H29" i="19"/>
  <c r="J28" i="19"/>
  <c r="I28" i="19"/>
  <c r="H28" i="19"/>
  <c r="J27" i="19"/>
  <c r="I27" i="19"/>
  <c r="H27" i="19"/>
  <c r="J26" i="19"/>
  <c r="I26" i="19"/>
  <c r="H26" i="19"/>
  <c r="J25" i="19"/>
  <c r="I25" i="19"/>
  <c r="H25" i="19"/>
  <c r="J24" i="19"/>
  <c r="I24" i="19"/>
  <c r="H24" i="19"/>
  <c r="J23" i="19"/>
  <c r="I23" i="19"/>
  <c r="H23" i="19"/>
  <c r="J22" i="19"/>
  <c r="I22" i="19"/>
  <c r="H22" i="19"/>
  <c r="J21" i="19"/>
  <c r="I21" i="19"/>
  <c r="H21" i="19"/>
  <c r="J20" i="19"/>
  <c r="I20" i="19"/>
  <c r="H20" i="19"/>
  <c r="J19" i="19"/>
  <c r="I19" i="19"/>
  <c r="H19" i="19"/>
  <c r="J18" i="19"/>
  <c r="I18" i="19"/>
  <c r="H18" i="19"/>
  <c r="J17" i="19"/>
  <c r="I17" i="19"/>
  <c r="H17" i="19"/>
  <c r="J16" i="19"/>
  <c r="I16" i="19"/>
  <c r="H16" i="19"/>
  <c r="J15" i="19"/>
  <c r="I15" i="19"/>
  <c r="H15" i="19"/>
  <c r="J14" i="19"/>
  <c r="I14" i="19"/>
  <c r="H14" i="19"/>
  <c r="J13" i="19"/>
  <c r="I13" i="19"/>
  <c r="H13" i="19"/>
  <c r="J12" i="19"/>
  <c r="I12" i="19"/>
  <c r="H12" i="19"/>
  <c r="J11" i="19"/>
  <c r="I11" i="19"/>
  <c r="H11" i="19"/>
  <c r="J10" i="19"/>
  <c r="I10" i="19"/>
  <c r="H10" i="19"/>
  <c r="J9" i="19"/>
  <c r="I9" i="19"/>
  <c r="H9" i="19"/>
  <c r="J8" i="19"/>
  <c r="I8" i="19"/>
  <c r="H8" i="19"/>
  <c r="J7" i="19"/>
  <c r="I7" i="19"/>
  <c r="H7" i="19"/>
  <c r="J6" i="19"/>
  <c r="I6" i="19"/>
  <c r="H6" i="19"/>
  <c r="J5" i="19"/>
  <c r="I5" i="19"/>
  <c r="H5" i="19"/>
  <c r="B29" i="14"/>
  <c r="B28" i="14"/>
  <c r="B27" i="14"/>
  <c r="B26" i="14"/>
  <c r="B25" i="14"/>
  <c r="B24" i="14"/>
  <c r="B23" i="14"/>
  <c r="B22" i="14"/>
  <c r="B21" i="14"/>
  <c r="B20" i="14"/>
  <c r="B19" i="14"/>
  <c r="B18" i="14"/>
  <c r="B17" i="14"/>
  <c r="B16" i="14"/>
  <c r="B15" i="14"/>
  <c r="B14" i="14"/>
  <c r="B13" i="14"/>
  <c r="B12" i="14"/>
  <c r="B11" i="14"/>
  <c r="B10" i="14"/>
  <c r="B9" i="14"/>
  <c r="B8" i="14"/>
  <c r="B7" i="14"/>
  <c r="B6" i="14"/>
  <c r="B5" i="14"/>
  <c r="D7" i="40" l="1"/>
  <c r="D33" i="40" s="1"/>
  <c r="E30" i="40" l="1"/>
  <c r="E32" i="40"/>
  <c r="E15" i="40"/>
  <c r="E25" i="40"/>
  <c r="E10" i="40"/>
  <c r="E23" i="40"/>
  <c r="E24" i="40"/>
  <c r="E27" i="40"/>
  <c r="E21" i="40"/>
  <c r="E13" i="40"/>
  <c r="E18" i="40"/>
  <c r="E12" i="40"/>
  <c r="E19" i="40"/>
  <c r="E11" i="40"/>
  <c r="E26" i="40"/>
  <c r="E8" i="40"/>
  <c r="E14" i="40"/>
  <c r="E29" i="40"/>
  <c r="E20" i="40"/>
  <c r="E28" i="40"/>
  <c r="E17" i="40"/>
  <c r="E9" i="40"/>
  <c r="E22" i="40"/>
  <c r="E16" i="40"/>
  <c r="E31" i="40"/>
</calcChain>
</file>

<file path=xl/comments1.xml><?xml version="1.0" encoding="utf-8"?>
<comments xmlns="http://schemas.openxmlformats.org/spreadsheetml/2006/main">
  <authors>
    <author>INEC Bladimir Leon</author>
  </authors>
  <commentList>
    <comment ref="A76" authorId="0" shapeId="0">
      <text>
        <r>
          <rPr>
            <b/>
            <sz val="9"/>
            <color indexed="81"/>
            <rFont val="Tahoma"/>
            <family val="2"/>
          </rPr>
          <t>INEC Bladimir Leon:</t>
        </r>
        <r>
          <rPr>
            <sz val="9"/>
            <color indexed="81"/>
            <rFont val="Tahoma"/>
            <family val="2"/>
          </rPr>
          <t xml:space="preserve">
Marcar con negrilla</t>
        </r>
      </text>
    </comment>
  </commentList>
</comments>
</file>

<file path=xl/sharedStrings.xml><?xml version="1.0" encoding="utf-8"?>
<sst xmlns="http://schemas.openxmlformats.org/spreadsheetml/2006/main" count="88288" uniqueCount="3211">
  <si>
    <t>1.1</t>
  </si>
  <si>
    <t>1.1.1</t>
  </si>
  <si>
    <t>1.2</t>
  </si>
  <si>
    <t>Número de defunciones por edades simples (horas) a nivel nacional. Periodo 1990 - 2015</t>
  </si>
  <si>
    <t>Número de defunciones por edades simples (días) a nivel nacional. Periodo 1990 - 2015</t>
  </si>
  <si>
    <t>Número de defunciones por edades simples (meses) a nivel nacional. Periodo 1990 - 2015</t>
  </si>
  <si>
    <t>1.2.3</t>
  </si>
  <si>
    <t>1.2.4</t>
  </si>
  <si>
    <t>1.2.6</t>
  </si>
  <si>
    <t>1.3.1</t>
  </si>
  <si>
    <t>Número de muertes fetales a nivel nacional. Periodo 1997 - 2015</t>
  </si>
  <si>
    <t>1.3.2</t>
  </si>
  <si>
    <t>Número de muertes fetales según semanas de gestación. Periodo 1997 - 2015</t>
  </si>
  <si>
    <t>GRÁFICOS</t>
  </si>
  <si>
    <t>2.1.1</t>
  </si>
  <si>
    <t>2.1.2</t>
  </si>
  <si>
    <t>2.1.3</t>
  </si>
  <si>
    <t>2.1.4</t>
  </si>
  <si>
    <t>CUADROS ESTADÍSTICOS</t>
  </si>
  <si>
    <t>3.1</t>
  </si>
  <si>
    <t>3.1.1</t>
  </si>
  <si>
    <t>3.1.2</t>
  </si>
  <si>
    <t>3.1.3</t>
  </si>
  <si>
    <t>3.1.4</t>
  </si>
  <si>
    <t>3.1.5</t>
  </si>
  <si>
    <t>3.1.6</t>
  </si>
  <si>
    <t>3.1.9</t>
  </si>
  <si>
    <t>3.1.10</t>
  </si>
  <si>
    <t>3.1.11</t>
  </si>
  <si>
    <t>3.1.12</t>
  </si>
  <si>
    <t>3.1.13</t>
  </si>
  <si>
    <t>3.2</t>
  </si>
  <si>
    <t>3.2.1</t>
  </si>
  <si>
    <t>3.2.2</t>
  </si>
  <si>
    <t>3.2.3</t>
  </si>
  <si>
    <t>3.2.4</t>
  </si>
  <si>
    <t>3.2.5</t>
  </si>
  <si>
    <t>3.2.6</t>
  </si>
  <si>
    <t>3.2.7</t>
  </si>
  <si>
    <t>3.2.8</t>
  </si>
  <si>
    <t>3.2.9A</t>
  </si>
  <si>
    <t>3.2.9B</t>
  </si>
  <si>
    <t>3.2.9C</t>
  </si>
  <si>
    <t>3.2.9D</t>
  </si>
  <si>
    <t>3.2.9E</t>
  </si>
  <si>
    <t>3.2.9F</t>
  </si>
  <si>
    <t>3.2.10</t>
  </si>
  <si>
    <t>3.2.11</t>
  </si>
  <si>
    <t>3.2.12A</t>
  </si>
  <si>
    <t>3.2.12B</t>
  </si>
  <si>
    <t>3.2.12C</t>
  </si>
  <si>
    <t>3.2.12D</t>
  </si>
  <si>
    <t>3.2.12E</t>
  </si>
  <si>
    <t>3.2.12F</t>
  </si>
  <si>
    <t>3.2.13A</t>
  </si>
  <si>
    <t>3.2.13B</t>
  </si>
  <si>
    <t>3.2.13C</t>
  </si>
  <si>
    <t>3.2.13D</t>
  </si>
  <si>
    <t>3.2.13E</t>
  </si>
  <si>
    <t>3.2.13F</t>
  </si>
  <si>
    <t>3.2.14A</t>
  </si>
  <si>
    <t>3.2.14B</t>
  </si>
  <si>
    <t>3.2.15</t>
  </si>
  <si>
    <t>3.2.15A</t>
  </si>
  <si>
    <t>3.2.15B</t>
  </si>
  <si>
    <t>3.2.15C</t>
  </si>
  <si>
    <t>3.2.15D</t>
  </si>
  <si>
    <t>3.2.15E</t>
  </si>
  <si>
    <t>3.2.15F</t>
  </si>
  <si>
    <t>3.2.15G</t>
  </si>
  <si>
    <t>3.2.15H</t>
  </si>
  <si>
    <t>3.2.15I</t>
  </si>
  <si>
    <t>3.2.15J</t>
  </si>
  <si>
    <t>3.2.15K</t>
  </si>
  <si>
    <t>3.2.15L</t>
  </si>
  <si>
    <t>3.2.15M</t>
  </si>
  <si>
    <t>3.2.15N</t>
  </si>
  <si>
    <t>3.2.15O</t>
  </si>
  <si>
    <t>3.2.15P</t>
  </si>
  <si>
    <t>3.2.15Q</t>
  </si>
  <si>
    <t>3.2.15R</t>
  </si>
  <si>
    <t>3.2.15S</t>
  </si>
  <si>
    <t>3.2.15T</t>
  </si>
  <si>
    <t>3.2.15U</t>
  </si>
  <si>
    <t>3.2.15V</t>
  </si>
  <si>
    <t>3.2.15W</t>
  </si>
  <si>
    <t>3.2.15X</t>
  </si>
  <si>
    <t>3.2.15Y</t>
  </si>
  <si>
    <t>3.2.15Z</t>
  </si>
  <si>
    <t>3.3</t>
  </si>
  <si>
    <t>CUADROS ESTADÍSTICOS DE DEFUNCIONES FETALES CON INFORMACIÓN 2015</t>
  </si>
  <si>
    <t>3.3.1</t>
  </si>
  <si>
    <t>3.3.2</t>
  </si>
  <si>
    <t>3.3.3</t>
  </si>
  <si>
    <t>Número de defunciones, según regiones y provincias de residencia habitual de la persona fallecida. Periodo 2008 - 2015</t>
  </si>
  <si>
    <t>Defunciones de  menores de un año, por sexo, según regiones y provincias de residencia habitual de la persona fallecida. Período 2008 - 2015</t>
  </si>
  <si>
    <t>Defunciones fetales, según regiones y provincias de residencia habitual de la madre. Período 2008 - 2015</t>
  </si>
  <si>
    <t>MAPAS TEMÁTICOS</t>
  </si>
  <si>
    <t>Número de nacidos vivos (Inscripción oportuna)</t>
  </si>
  <si>
    <t>Número de nacidos vivos por madres adolescentes (10 - 19 años)</t>
  </si>
  <si>
    <t>Número de nacidos vivos por etnia de la madre</t>
  </si>
  <si>
    <t>Número de nacidos vivos por grupos de edad de la madre</t>
  </si>
  <si>
    <t>Número de nacidos vivos por alfabetismo de la madre</t>
  </si>
  <si>
    <t>Número de nacidos vivos por estado civil de la madre</t>
  </si>
  <si>
    <t>Número de nacidos vivos por nivel de instrucción de la madre</t>
  </si>
  <si>
    <t>DEFUNCIONES</t>
  </si>
  <si>
    <t>Tasa de mortalidad general</t>
  </si>
  <si>
    <t>Tasa de Mortalidad General por sexo</t>
  </si>
  <si>
    <t>Evolución de la Tasa de Mortalidad General del 2009 al 2015</t>
  </si>
  <si>
    <t>Tasa de Mortalidad Infantil</t>
  </si>
  <si>
    <t>Evolución de la Razón de Mortalidad Infantil del 2009 al 2015</t>
  </si>
  <si>
    <t>Razón de Mortalidad Materna</t>
  </si>
  <si>
    <t>Razón de Mortalidad Materna por etnia</t>
  </si>
  <si>
    <t>Razón de Mortalidad Materna por grupos de edad</t>
  </si>
  <si>
    <t>Defunciones masculinas por grupo de edad</t>
  </si>
  <si>
    <t>Defunciones femeninas por grupo de edad</t>
  </si>
  <si>
    <t>Defunciones generales por sexo del fallecido</t>
  </si>
  <si>
    <t>Defunciones generales por provincia</t>
  </si>
  <si>
    <t>Defunciones generales por tipo de certificación</t>
  </si>
  <si>
    <t>Serie 1.1.1</t>
  </si>
  <si>
    <t>ÍNDICE</t>
  </si>
  <si>
    <t>Años</t>
  </si>
  <si>
    <t>Total</t>
  </si>
  <si>
    <t>Hombres</t>
  </si>
  <si>
    <t>Mujeres</t>
  </si>
  <si>
    <t>-</t>
  </si>
  <si>
    <t>Edad ignorada</t>
  </si>
  <si>
    <t>10 -14 años</t>
  </si>
  <si>
    <t>15 -19 años</t>
  </si>
  <si>
    <t>15 -17 años</t>
  </si>
  <si>
    <t>18 -19 años</t>
  </si>
  <si>
    <t>20 -24 años</t>
  </si>
  <si>
    <t>25 -29 años</t>
  </si>
  <si>
    <t>30 -34 años</t>
  </si>
  <si>
    <t>35 -39 años</t>
  </si>
  <si>
    <t>40 -44 años</t>
  </si>
  <si>
    <t>45 -49 años</t>
  </si>
  <si>
    <t>&gt;= 50 años</t>
  </si>
  <si>
    <t>Establecimientos MSP</t>
  </si>
  <si>
    <t>Establecimientos IESS</t>
  </si>
  <si>
    <t xml:space="preserve">Establecimientos Junta Beneficencia </t>
  </si>
  <si>
    <t>Otros establecimientos Públicos</t>
  </si>
  <si>
    <t>Establecimientos Privados</t>
  </si>
  <si>
    <t>Casa</t>
  </si>
  <si>
    <t>Otros</t>
  </si>
  <si>
    <t>Hombre</t>
  </si>
  <si>
    <t>Mujer</t>
  </si>
  <si>
    <t>Horas</t>
  </si>
  <si>
    <t>Días</t>
  </si>
  <si>
    <t>Meses</t>
  </si>
  <si>
    <t>Serie 1.2.3</t>
  </si>
  <si>
    <t>Serie 1.2.4</t>
  </si>
  <si>
    <t>Muertes violentas</t>
  </si>
  <si>
    <t>Serie 1.2.5</t>
  </si>
  <si>
    <t>General</t>
  </si>
  <si>
    <t>Masculina</t>
  </si>
  <si>
    <t>Femenina</t>
  </si>
  <si>
    <t>Serie 1.2.6</t>
  </si>
  <si>
    <t>1 Enfermedades infecciosas intestinales</t>
  </si>
  <si>
    <t>2 Tuberculosis</t>
  </si>
  <si>
    <t>3 Enfermedades transmitidas por vectores y rabia</t>
  </si>
  <si>
    <t>4 Enfermedades inmunoprevenibles</t>
  </si>
  <si>
    <t>5 Meningitis</t>
  </si>
  <si>
    <t>6 Septicemia</t>
  </si>
  <si>
    <t>7 Enfermedad por virus de la inmunodeficiencia (VIH)</t>
  </si>
  <si>
    <t>8 Neoplasia maligna del esófago</t>
  </si>
  <si>
    <t>9 Neoplasia maligna del estómago</t>
  </si>
  <si>
    <t>10 Neoplasia maligna del colon, sigmoide, recto y ano</t>
  </si>
  <si>
    <t>11 Neoplasia maligna del hígado y de las vías biliares</t>
  </si>
  <si>
    <t>12 Neoplasia maligna de la vesícula biliar y de otras</t>
  </si>
  <si>
    <t>13 Neoplasia maligna de páncreas</t>
  </si>
  <si>
    <t>14 Neoplasia maligna de laringe</t>
  </si>
  <si>
    <t>15 Neoplasia maligna de la tráquea, bronquios y pulmón</t>
  </si>
  <si>
    <t>16 Melanoma y otra neoplasia maligna de la piel</t>
  </si>
  <si>
    <t>17 Neoplasia maligna de la mama</t>
  </si>
  <si>
    <t>18 Neoplasia maligna del útero</t>
  </si>
  <si>
    <t>19 Neoplasia maligna del ovario</t>
  </si>
  <si>
    <t>20 Neoplasia maligna de la próstata</t>
  </si>
  <si>
    <t>21 Neoplasia maligna del riñón, excepto pelvis renal</t>
  </si>
  <si>
    <t>22 Neoplasia maligna de la vejiga urinaria</t>
  </si>
  <si>
    <t>23 Neoplasia maligna del encéfalo</t>
  </si>
  <si>
    <t>24 Neoplasia maligna del tejido linfático, hematopoyético y afinies</t>
  </si>
  <si>
    <t>25 Neoplasias benignas in situ y de comportamiento incierto</t>
  </si>
  <si>
    <t>26 Diabetes Mellitus</t>
  </si>
  <si>
    <t>27 Desnutrición y anemias nutricionales</t>
  </si>
  <si>
    <t>29 Demencia y enfermedad de Alzheimer</t>
  </si>
  <si>
    <t>30 Trastornos mentales y del comportamiento por uso de sustancias psicoactivas</t>
  </si>
  <si>
    <t>31 Enfermedad de Parkinson</t>
  </si>
  <si>
    <t>32 Epilepsia y estado de mal epiléptico</t>
  </si>
  <si>
    <t>33 Enfermedades cardíacas reumáticas crónicas</t>
  </si>
  <si>
    <t>34 Enfermedades hipertensivas</t>
  </si>
  <si>
    <t>35 Enfermedades isquémicas del corazón</t>
  </si>
  <si>
    <t>36 Enfermedad cardiopulmonar y enfermedad de la circulación pulmonar</t>
  </si>
  <si>
    <t>37 Trastornos valvulares no reumáticos</t>
  </si>
  <si>
    <t>38 Cardiomiopatía</t>
  </si>
  <si>
    <t>39 Paro cardíaco</t>
  </si>
  <si>
    <t>40 Arritmias cardíacas</t>
  </si>
  <si>
    <t>41 Insuficiencia cardíaca, complicaciones y enfermedades mal definidas</t>
  </si>
  <si>
    <t>42 Enfermedades cerebrovasculares</t>
  </si>
  <si>
    <t>43 Aterosclerosis</t>
  </si>
  <si>
    <t>44 Aneurisma y disección aórticos</t>
  </si>
  <si>
    <t>45 Enfermedades respiratorias agudas excepto influenza y neumonía</t>
  </si>
  <si>
    <t>46 Influenza y neumonía</t>
  </si>
  <si>
    <t>47 Enfermedades crónicas de las vías respiratorias inferiores</t>
  </si>
  <si>
    <t>48 Edema pulmonar y otras enfermedades respiratorias que afectan al intersticio</t>
  </si>
  <si>
    <t>49 Insuficiencia respiratoria</t>
  </si>
  <si>
    <t>50 Apendicitis, hernia y obstrucción intestinal</t>
  </si>
  <si>
    <t>51 Cirrosis y otras enfermedades del hígado</t>
  </si>
  <si>
    <t>52 Enfermedades del sistema osteomuscular y tejido conjuntivo</t>
  </si>
  <si>
    <t>53 Enfermedades del sistema urinario</t>
  </si>
  <si>
    <t>54 Embarazo, parto y puerperio</t>
  </si>
  <si>
    <t>55 Ciertas afecciones originadas en el período prenatal</t>
  </si>
  <si>
    <t>56 Malformaciones congénitas, deformidades y anomalías cromosómicas</t>
  </si>
  <si>
    <t>57 Accidentes de transporte terrestre</t>
  </si>
  <si>
    <t>58 Caidas accidentales</t>
  </si>
  <si>
    <t>59 Disparo de arma de fuego no intencional</t>
  </si>
  <si>
    <t>60 Ahogamiento y sumersión accidentales</t>
  </si>
  <si>
    <t>61 Accidentes que obstruyen la respiración</t>
  </si>
  <si>
    <t>62 Envenenamiento accidental</t>
  </si>
  <si>
    <t>63 Lesiones autoinflingidas intencionalmente (Suicidio)</t>
  </si>
  <si>
    <t>64 Agresiones (Homicidios)</t>
  </si>
  <si>
    <t>65 Eventos de intención no determinada</t>
  </si>
  <si>
    <t>88 Resto de causas</t>
  </si>
  <si>
    <t>99 Causas mal definidas</t>
  </si>
  <si>
    <t>Sexo</t>
  </si>
  <si>
    <t>Indeterminado</t>
  </si>
  <si>
    <t>Serie 1.3.2</t>
  </si>
  <si>
    <t>Semanas de gestación</t>
  </si>
  <si>
    <t>Ignorado</t>
  </si>
  <si>
    <t>Regiones</t>
  </si>
  <si>
    <t>%</t>
  </si>
  <si>
    <t>Número</t>
  </si>
  <si>
    <t>Subtotal</t>
  </si>
  <si>
    <t xml:space="preserve"> </t>
  </si>
  <si>
    <t>Región Sierra</t>
  </si>
  <si>
    <t>Región Costa</t>
  </si>
  <si>
    <t>Región Amazónica</t>
  </si>
  <si>
    <t xml:space="preserve">Región Insular </t>
  </si>
  <si>
    <t>Zonas no delimitadas</t>
  </si>
  <si>
    <t>Exterior</t>
  </si>
  <si>
    <t>Área urbana</t>
  </si>
  <si>
    <t>Área rural</t>
  </si>
  <si>
    <t>Con asistencia profesional</t>
  </si>
  <si>
    <t>Sin asistencia profesional</t>
  </si>
  <si>
    <t>Con asistencia</t>
  </si>
  <si>
    <t>Sin asistencia</t>
  </si>
  <si>
    <t>% Tipo de asistencia</t>
  </si>
  <si>
    <t>Grupos de edad de la madre</t>
  </si>
  <si>
    <t>&lt; de 15 años</t>
  </si>
  <si>
    <t>15 - 19 años</t>
  </si>
  <si>
    <t>20 - 24 años</t>
  </si>
  <si>
    <t>25 - 29 años</t>
  </si>
  <si>
    <t>30 - 34 años</t>
  </si>
  <si>
    <t>35 - 39 años</t>
  </si>
  <si>
    <t>40 - 44 años</t>
  </si>
  <si>
    <t>45 - 49 años</t>
  </si>
  <si>
    <t>Sabe leer y escribir y nivel de instrucción</t>
  </si>
  <si>
    <t>Profesional</t>
  </si>
  <si>
    <t>Ninguno</t>
  </si>
  <si>
    <t>Centro de alfabetización</t>
  </si>
  <si>
    <t xml:space="preserve">Primaria </t>
  </si>
  <si>
    <t>Secundaria</t>
  </si>
  <si>
    <t>Educación básica</t>
  </si>
  <si>
    <t>Educación media</t>
  </si>
  <si>
    <t>Ciclo posbachillerato</t>
  </si>
  <si>
    <t>Superior</t>
  </si>
  <si>
    <t>Posgrado</t>
  </si>
  <si>
    <t>Sin información</t>
  </si>
  <si>
    <t>Año</t>
  </si>
  <si>
    <t xml:space="preserve"> Exterior</t>
  </si>
  <si>
    <t>Año  2015</t>
  </si>
  <si>
    <t>Grupos de edad</t>
  </si>
  <si>
    <t>5 - 14 años</t>
  </si>
  <si>
    <t>Provincias</t>
  </si>
  <si>
    <t>Zamora Chinchipe</t>
  </si>
  <si>
    <t>Napo</t>
  </si>
  <si>
    <t>Orellana</t>
  </si>
  <si>
    <t>Morona Santiago</t>
  </si>
  <si>
    <t>Pastaza</t>
  </si>
  <si>
    <t>Bolívar</t>
  </si>
  <si>
    <t>Manabí</t>
  </si>
  <si>
    <t>El Oro</t>
  </si>
  <si>
    <t>Loja</t>
  </si>
  <si>
    <t>Imbabura</t>
  </si>
  <si>
    <t>Carchi</t>
  </si>
  <si>
    <t>Santa Elena</t>
  </si>
  <si>
    <t>Chimborazo</t>
  </si>
  <si>
    <t>Cañar</t>
  </si>
  <si>
    <t>Guayas</t>
  </si>
  <si>
    <t>Santo Domingo de los Tsáchilas</t>
  </si>
  <si>
    <t>Sucumbíos</t>
  </si>
  <si>
    <t>Pichincha</t>
  </si>
  <si>
    <t>Tungurahua</t>
  </si>
  <si>
    <t>Esmeraldas</t>
  </si>
  <si>
    <t>Cotopaxi</t>
  </si>
  <si>
    <t>Los Ríos</t>
  </si>
  <si>
    <t>Azuay</t>
  </si>
  <si>
    <t>Principales causas  de mortalidad general Año 2015</t>
  </si>
  <si>
    <t>Total de defunciones</t>
  </si>
  <si>
    <t>Nº Orden</t>
  </si>
  <si>
    <t>Código  L.C.</t>
  </si>
  <si>
    <t>Cód.  CIE-10 detallada</t>
  </si>
  <si>
    <t>Causas de muerte</t>
  </si>
  <si>
    <t>35</t>
  </si>
  <si>
    <t>I20-I25</t>
  </si>
  <si>
    <t>Enfermedades isquémicas del corazón</t>
  </si>
  <si>
    <t>26</t>
  </si>
  <si>
    <t>E10-E14</t>
  </si>
  <si>
    <t>Diabetes Mellitus</t>
  </si>
  <si>
    <t>42</t>
  </si>
  <si>
    <t>I60-I69</t>
  </si>
  <si>
    <t>Enfermedades cerebrovasculares</t>
  </si>
  <si>
    <t>34</t>
  </si>
  <si>
    <t>I10-I15</t>
  </si>
  <si>
    <t>Enfermedades hipertensivas</t>
  </si>
  <si>
    <t>46</t>
  </si>
  <si>
    <t>J10-J18</t>
  </si>
  <si>
    <t>Influenza y neumonía</t>
  </si>
  <si>
    <t>57</t>
  </si>
  <si>
    <t>V00-V89</t>
  </si>
  <si>
    <t>Accidentes de transporte terrestre</t>
  </si>
  <si>
    <t>51</t>
  </si>
  <si>
    <t>K70-K76</t>
  </si>
  <si>
    <t>Cirrosis y otras enfermedades del hígado</t>
  </si>
  <si>
    <t>53</t>
  </si>
  <si>
    <t>N00-N39</t>
  </si>
  <si>
    <t>Enfermedades del sistema urinario</t>
  </si>
  <si>
    <t>47</t>
  </si>
  <si>
    <t>J40-J47</t>
  </si>
  <si>
    <t>Enfermedades crónicas de las vías respiratorias inferiores</t>
  </si>
  <si>
    <t>C16</t>
  </si>
  <si>
    <t>Neoplasia maligna del estómago</t>
  </si>
  <si>
    <t>55</t>
  </si>
  <si>
    <t>P00-P96</t>
  </si>
  <si>
    <t>Ciertas afecciones originadas en el período prenatal</t>
  </si>
  <si>
    <t>41</t>
  </si>
  <si>
    <t>I50-I51</t>
  </si>
  <si>
    <t>Insuficiencia cardíaca, complicaciones y enfermedades mal definidas</t>
  </si>
  <si>
    <t>65</t>
  </si>
  <si>
    <t>Y10-Y34</t>
  </si>
  <si>
    <t>Eventos de intención no determinada</t>
  </si>
  <si>
    <t>24</t>
  </si>
  <si>
    <t>C81-C96</t>
  </si>
  <si>
    <t>Neoplasia maligna del tejido linfático, hematopoyético y afinies</t>
  </si>
  <si>
    <t>64</t>
  </si>
  <si>
    <t>X85-Y09</t>
  </si>
  <si>
    <t>Agresiones (Homicidios)</t>
  </si>
  <si>
    <t>56</t>
  </si>
  <si>
    <t>Q00-Q99</t>
  </si>
  <si>
    <t>Malformaciones congénitas, deformidades y anomalías cromosómicas</t>
  </si>
  <si>
    <t>20</t>
  </si>
  <si>
    <t>C61</t>
  </si>
  <si>
    <t>Neoplasia maligna de la próstata</t>
  </si>
  <si>
    <t>B20-B24</t>
  </si>
  <si>
    <t>Enfermedad por virus de la inmunodeficiencia (VIH)</t>
  </si>
  <si>
    <t>63</t>
  </si>
  <si>
    <t>X60-X84</t>
  </si>
  <si>
    <t>Lesiones autoinflingidas intencionalmente (Suicidio)</t>
  </si>
  <si>
    <t>18</t>
  </si>
  <si>
    <t>C53-C55</t>
  </si>
  <si>
    <t>Neoplasia maligna del útero</t>
  </si>
  <si>
    <t>15</t>
  </si>
  <si>
    <t>C33 C34</t>
  </si>
  <si>
    <t>Neoplasia maligna de la tráquea, bronquios y pulmón</t>
  </si>
  <si>
    <t>48</t>
  </si>
  <si>
    <t>J80-J84</t>
  </si>
  <si>
    <t>Edema pulmonar y otras enfermedades respiratorias que afectan al intersticio</t>
  </si>
  <si>
    <t>10</t>
  </si>
  <si>
    <t>C18-C21</t>
  </si>
  <si>
    <t>Neoplasia maligna del colon, sigmoide, recto y ano</t>
  </si>
  <si>
    <t>25</t>
  </si>
  <si>
    <t>D00-D48</t>
  </si>
  <si>
    <t>Neoplasias benignas in situ y de comportamiento incierto</t>
  </si>
  <si>
    <t>11</t>
  </si>
  <si>
    <t>C22</t>
  </si>
  <si>
    <t>Neoplasia maligna del hígado y de las vías biliares</t>
  </si>
  <si>
    <t>88</t>
  </si>
  <si>
    <t>Resto de causas</t>
  </si>
  <si>
    <t>99</t>
  </si>
  <si>
    <t>R00 - R99</t>
  </si>
  <si>
    <t>Causas mal definidas</t>
  </si>
  <si>
    <t>Principales causas de mortalidad masculina Año 2015</t>
  </si>
  <si>
    <t>58</t>
  </si>
  <si>
    <t>W00-W19</t>
  </si>
  <si>
    <t>Principales causas de mortalidad femenina Año 2015</t>
  </si>
  <si>
    <t>17</t>
  </si>
  <si>
    <t>C50</t>
  </si>
  <si>
    <t>Neoplasia maligna de la mama</t>
  </si>
  <si>
    <t>27</t>
  </si>
  <si>
    <t>D50-D53 E40-E64</t>
  </si>
  <si>
    <t>Desnutrición y anemias nutricionales</t>
  </si>
  <si>
    <t>52</t>
  </si>
  <si>
    <t>M00-M99</t>
  </si>
  <si>
    <t>Enfermedades del sistema osteomuscular y tejido conjuntivo</t>
  </si>
  <si>
    <t>29</t>
  </si>
  <si>
    <t>F01 F03 G30</t>
  </si>
  <si>
    <t>Demencia y enfermedad de Alzheimer</t>
  </si>
  <si>
    <t>Principales causas de mortalidad infantil  Ecuador 2015</t>
  </si>
  <si>
    <t>Código de causas</t>
  </si>
  <si>
    <t>Causas de mortalidad infantil</t>
  </si>
  <si>
    <t>Total de defunciones de menores de 1 año</t>
  </si>
  <si>
    <t>P22</t>
  </si>
  <si>
    <t>P07</t>
  </si>
  <si>
    <t>J18</t>
  </si>
  <si>
    <t>P36</t>
  </si>
  <si>
    <t>Q24</t>
  </si>
  <si>
    <t>P21</t>
  </si>
  <si>
    <t>Q89</t>
  </si>
  <si>
    <t>P23</t>
  </si>
  <si>
    <t>W84</t>
  </si>
  <si>
    <t>Q21</t>
  </si>
  <si>
    <t>P24</t>
  </si>
  <si>
    <t>Q25</t>
  </si>
  <si>
    <t>P77</t>
  </si>
  <si>
    <t>Q79</t>
  </si>
  <si>
    <t>P29</t>
  </si>
  <si>
    <t>P28</t>
  </si>
  <si>
    <t>Q20</t>
  </si>
  <si>
    <t>P52</t>
  </si>
  <si>
    <t>W79</t>
  </si>
  <si>
    <t>O72 Hemorragia postparto</t>
  </si>
  <si>
    <t>O15 Eclampsia</t>
  </si>
  <si>
    <t>O14 Hipertensión gestacional [inducida por el embarazo] con proteinuria significativa</t>
  </si>
  <si>
    <t>O00 Embarazo ectópico</t>
  </si>
  <si>
    <t>O06 Aborto no especificado</t>
  </si>
  <si>
    <t>O03 Aborto espontaneo</t>
  </si>
  <si>
    <t>O71 Otro trauma obstétrico</t>
  </si>
  <si>
    <t>O45 Desprendimiento prematuro de la placenta [abruptio placentae]</t>
  </si>
  <si>
    <t>O85 Sepsis puerperal</t>
  </si>
  <si>
    <t>Resto de causas obstétricas directas</t>
  </si>
  <si>
    <t>O98 Enfermedades maternas infecciosas y parasitarias clasificables en otra parte, pero que complican el embarazo, el parto y el puerperio</t>
  </si>
  <si>
    <t>O99 Otras enfermedades maternas clasificables en otra parte, pero que complican el embarazo, el parto y el puerperio</t>
  </si>
  <si>
    <t xml:space="preserve">Causas no especificadas  (O95) </t>
  </si>
  <si>
    <t xml:space="preserve">O95   Muerte obstétrica de causa no especificada  </t>
  </si>
  <si>
    <t>Regiones y provincias</t>
  </si>
  <si>
    <t>Galápagos</t>
  </si>
  <si>
    <t>Cuadro No. 3.1.2</t>
  </si>
  <si>
    <t>Total general</t>
  </si>
  <si>
    <t>Cuadro No. 3.1.3</t>
  </si>
  <si>
    <t>Urbana</t>
  </si>
  <si>
    <t>Rural</t>
  </si>
  <si>
    <t>Cuadro No. 3.1.4</t>
  </si>
  <si>
    <t>Regiones, provincias, cantones y parroquias</t>
  </si>
  <si>
    <t>Tipo de asistencia</t>
  </si>
  <si>
    <t>Médico/a</t>
  </si>
  <si>
    <t>Obstetriz</t>
  </si>
  <si>
    <t>Enfermera/o</t>
  </si>
  <si>
    <t>Auxiliar enfermería</t>
  </si>
  <si>
    <t>Partero/a calificada</t>
  </si>
  <si>
    <t>Partero/a no calificado</t>
  </si>
  <si>
    <t>Otro</t>
  </si>
  <si>
    <t>Cuenca</t>
  </si>
  <si>
    <t>Sucre</t>
  </si>
  <si>
    <t>Santa Ana</t>
  </si>
  <si>
    <t>Girón</t>
  </si>
  <si>
    <t>Gualaceo</t>
  </si>
  <si>
    <t>Nabón</t>
  </si>
  <si>
    <t>Paute</t>
  </si>
  <si>
    <t>Pucará</t>
  </si>
  <si>
    <t>San Fernando</t>
  </si>
  <si>
    <t>Santa Isabel</t>
  </si>
  <si>
    <t>Sigsig</t>
  </si>
  <si>
    <t>Oña</t>
  </si>
  <si>
    <t>Chordeleg</t>
  </si>
  <si>
    <t>El Pan</t>
  </si>
  <si>
    <t>San Vicente</t>
  </si>
  <si>
    <t>Sevilla de Oro</t>
  </si>
  <si>
    <t>Guachapala</t>
  </si>
  <si>
    <t>Camilo Ponce Enríquez</t>
  </si>
  <si>
    <t>Guaranda</t>
  </si>
  <si>
    <t>Salinas</t>
  </si>
  <si>
    <t>San Lorenzo</t>
  </si>
  <si>
    <t>Chillanes</t>
  </si>
  <si>
    <t>Chimbo</t>
  </si>
  <si>
    <t>Echeandía</t>
  </si>
  <si>
    <t>San Miguel</t>
  </si>
  <si>
    <t>Santiago</t>
  </si>
  <si>
    <t>Caluma</t>
  </si>
  <si>
    <t>Las Naves</t>
  </si>
  <si>
    <t>Azogues</t>
  </si>
  <si>
    <t>Biblián</t>
  </si>
  <si>
    <t>La Troncal</t>
  </si>
  <si>
    <t>El Tambo</t>
  </si>
  <si>
    <t>Déleg</t>
  </si>
  <si>
    <t>Suscal</t>
  </si>
  <si>
    <t>Tulcán</t>
  </si>
  <si>
    <t>Espejo</t>
  </si>
  <si>
    <t>Mira</t>
  </si>
  <si>
    <t>Montúfar</t>
  </si>
  <si>
    <t>San Pedro de Huaca</t>
  </si>
  <si>
    <t>Latacunga</t>
  </si>
  <si>
    <t>La Maná</t>
  </si>
  <si>
    <t>El Carmen</t>
  </si>
  <si>
    <t>El Triunfo</t>
  </si>
  <si>
    <t>Pangua</t>
  </si>
  <si>
    <t>Pujilí</t>
  </si>
  <si>
    <t>Salcedo</t>
  </si>
  <si>
    <t>Saquisilí</t>
  </si>
  <si>
    <t>Sigchos</t>
  </si>
  <si>
    <t>Riobamba</t>
  </si>
  <si>
    <t>Alausí</t>
  </si>
  <si>
    <t>Colta</t>
  </si>
  <si>
    <t>Chambo</t>
  </si>
  <si>
    <t>Chunchi</t>
  </si>
  <si>
    <t>Guamote</t>
  </si>
  <si>
    <t>Guano</t>
  </si>
  <si>
    <t>Pallatanga</t>
  </si>
  <si>
    <t>Penipe</t>
  </si>
  <si>
    <t>Cumandá</t>
  </si>
  <si>
    <t>Ibarra</t>
  </si>
  <si>
    <t>Antonio Ante</t>
  </si>
  <si>
    <t>Cotacachi</t>
  </si>
  <si>
    <t>Otavalo</t>
  </si>
  <si>
    <t>Pimampiro</t>
  </si>
  <si>
    <t>San Miguel de Urcuquí</t>
  </si>
  <si>
    <t>Calvas</t>
  </si>
  <si>
    <t>Catamayo</t>
  </si>
  <si>
    <t>Celica</t>
  </si>
  <si>
    <t>Chaguarpamba</t>
  </si>
  <si>
    <t>Espíndola</t>
  </si>
  <si>
    <t>Gonzanamá</t>
  </si>
  <si>
    <t>Macará</t>
  </si>
  <si>
    <t>Paltas</t>
  </si>
  <si>
    <t>Puyango</t>
  </si>
  <si>
    <t>Saraguro</t>
  </si>
  <si>
    <t>Sozoranga</t>
  </si>
  <si>
    <t>Zapotillo</t>
  </si>
  <si>
    <t>Pindal</t>
  </si>
  <si>
    <t>Quilanga</t>
  </si>
  <si>
    <t>Olmedo</t>
  </si>
  <si>
    <t>Quito</t>
  </si>
  <si>
    <t>La Libertad</t>
  </si>
  <si>
    <t>Atahualpa</t>
  </si>
  <si>
    <t>Cayambe</t>
  </si>
  <si>
    <t>Mejía</t>
  </si>
  <si>
    <t>Pedro Moncayo</t>
  </si>
  <si>
    <t>Rumiñahui</t>
  </si>
  <si>
    <t>San Miguel de los Bancos</t>
  </si>
  <si>
    <t>Pedro Vicente Maldonado</t>
  </si>
  <si>
    <t>Puerto Quito</t>
  </si>
  <si>
    <t>Ambato</t>
  </si>
  <si>
    <t>Montalvo</t>
  </si>
  <si>
    <t>Santa Rosa</t>
  </si>
  <si>
    <t>Baños de Agua Santa</t>
  </si>
  <si>
    <t>Cevallos</t>
  </si>
  <si>
    <t>Mocha</t>
  </si>
  <si>
    <t>Patate</t>
  </si>
  <si>
    <t>Quero</t>
  </si>
  <si>
    <t>San Pedro de Pelileo</t>
  </si>
  <si>
    <t>Santiago de Píllaro</t>
  </si>
  <si>
    <t>Tisaleo</t>
  </si>
  <si>
    <t>Santo Domingo</t>
  </si>
  <si>
    <t>Machala</t>
  </si>
  <si>
    <t>Arenillas</t>
  </si>
  <si>
    <t>Milagro</t>
  </si>
  <si>
    <t>Balsas</t>
  </si>
  <si>
    <t>Chilla</t>
  </si>
  <si>
    <t>El Guabo</t>
  </si>
  <si>
    <t>Huaquillas</t>
  </si>
  <si>
    <t>Marcabelí</t>
  </si>
  <si>
    <t>Piñas</t>
  </si>
  <si>
    <t>Portovelo</t>
  </si>
  <si>
    <t>Zaruma</t>
  </si>
  <si>
    <t>Las Lajas</t>
  </si>
  <si>
    <t>Eloy Alfaro</t>
  </si>
  <si>
    <t>Muisne</t>
  </si>
  <si>
    <t>Daule</t>
  </si>
  <si>
    <t>Quinindé</t>
  </si>
  <si>
    <t>Atacames</t>
  </si>
  <si>
    <t>Rioverde</t>
  </si>
  <si>
    <t>Rocafuerte</t>
  </si>
  <si>
    <t>Guayaquil</t>
  </si>
  <si>
    <t>Urdaneta</t>
  </si>
  <si>
    <t>Balzar</t>
  </si>
  <si>
    <t>Colimes</t>
  </si>
  <si>
    <t>Durán</t>
  </si>
  <si>
    <t>Naranjal</t>
  </si>
  <si>
    <t>Naranjito</t>
  </si>
  <si>
    <t>Palestina</t>
  </si>
  <si>
    <t>Pedro Carbo</t>
  </si>
  <si>
    <t>Samborondón</t>
  </si>
  <si>
    <t>Santa Lucía</t>
  </si>
  <si>
    <t>San Jacinto de Yaguachi</t>
  </si>
  <si>
    <t>Playas</t>
  </si>
  <si>
    <t>Simón Bolívar</t>
  </si>
  <si>
    <t>Lomas de Sargentillo</t>
  </si>
  <si>
    <t>Nobol</t>
  </si>
  <si>
    <t>Isidro Ayora</t>
  </si>
  <si>
    <t>Babahoyo</t>
  </si>
  <si>
    <t>Baba</t>
  </si>
  <si>
    <t>Puebloviejo</t>
  </si>
  <si>
    <t>Quevedo</t>
  </si>
  <si>
    <t>San Cristóbal</t>
  </si>
  <si>
    <t>Ventanas</t>
  </si>
  <si>
    <t>Palenque</t>
  </si>
  <si>
    <t>Valencia</t>
  </si>
  <si>
    <t>Mocache</t>
  </si>
  <si>
    <t>Quinsaloma</t>
  </si>
  <si>
    <t>Portoviejo</t>
  </si>
  <si>
    <t>Chone</t>
  </si>
  <si>
    <t>Flavio Alfaro</t>
  </si>
  <si>
    <t>Junín</t>
  </si>
  <si>
    <t>Manta</t>
  </si>
  <si>
    <t>Montecristi</t>
  </si>
  <si>
    <t>Paján</t>
  </si>
  <si>
    <t>Tosagua</t>
  </si>
  <si>
    <t>Pedernales</t>
  </si>
  <si>
    <t>Puerto López</t>
  </si>
  <si>
    <t>Jama</t>
  </si>
  <si>
    <t>Morona</t>
  </si>
  <si>
    <t>Gualaquiza</t>
  </si>
  <si>
    <t>Limón Indanza</t>
  </si>
  <si>
    <t>Palora</t>
  </si>
  <si>
    <t>Sucúa</t>
  </si>
  <si>
    <t>Huamboya</t>
  </si>
  <si>
    <t>San Juan Bosco</t>
  </si>
  <si>
    <t>Taisha</t>
  </si>
  <si>
    <t>Logroño</t>
  </si>
  <si>
    <t>Tiwintza</t>
  </si>
  <si>
    <t>Tena</t>
  </si>
  <si>
    <t>Archidona</t>
  </si>
  <si>
    <t>El Chaco</t>
  </si>
  <si>
    <t>Quijos</t>
  </si>
  <si>
    <t>Carlos Julio Arosemena Tola</t>
  </si>
  <si>
    <t>Mera</t>
  </si>
  <si>
    <t>Santa Clara</t>
  </si>
  <si>
    <t>Arajuno</t>
  </si>
  <si>
    <t>Zamora</t>
  </si>
  <si>
    <t>Chinchipe</t>
  </si>
  <si>
    <t>Nangaritza</t>
  </si>
  <si>
    <t>El Pangui</t>
  </si>
  <si>
    <t>Palanda</t>
  </si>
  <si>
    <t>Paquisha</t>
  </si>
  <si>
    <t>Lago Agrio</t>
  </si>
  <si>
    <t>Gonzalo Pizarro</t>
  </si>
  <si>
    <t>Putumayo</t>
  </si>
  <si>
    <t>Shushufindi</t>
  </si>
  <si>
    <t>Cascales</t>
  </si>
  <si>
    <t>Cuyabeno</t>
  </si>
  <si>
    <t>Aguarico</t>
  </si>
  <si>
    <t>La Joya de los Sachas</t>
  </si>
  <si>
    <t>Loreto</t>
  </si>
  <si>
    <t>Región Insular</t>
  </si>
  <si>
    <t>Isabela</t>
  </si>
  <si>
    <t>Santa Cruz</t>
  </si>
  <si>
    <t>Las Golondrinas</t>
  </si>
  <si>
    <t>Cuadro No. 3.1.5</t>
  </si>
  <si>
    <t>Regiones, provincias y cantones de acaecimiento</t>
  </si>
  <si>
    <t xml:space="preserve"> Tipo de atención</t>
  </si>
  <si>
    <t>Residente</t>
  </si>
  <si>
    <t>No residente</t>
  </si>
  <si>
    <t>Número de hijos vivos</t>
  </si>
  <si>
    <t>10 y más</t>
  </si>
  <si>
    <t>Edad de la madre</t>
  </si>
  <si>
    <t>Menos de 15 años</t>
  </si>
  <si>
    <t>De 15 a 19 años</t>
  </si>
  <si>
    <t>De 20 a 24 años</t>
  </si>
  <si>
    <t>De 25 a 29 años</t>
  </si>
  <si>
    <t>De 30 a 34 años</t>
  </si>
  <si>
    <t>De 35 a 39 años</t>
  </si>
  <si>
    <t>De 40 a 44 años</t>
  </si>
  <si>
    <t>De 45 a 49 años</t>
  </si>
  <si>
    <t/>
  </si>
  <si>
    <t>Regiones, provincias y áreas</t>
  </si>
  <si>
    <t>Grupos de edad de la madre y de sexo del nacido vivo</t>
  </si>
  <si>
    <t xml:space="preserve"> Azuay</t>
  </si>
  <si>
    <t xml:space="preserve"> Bolívar</t>
  </si>
  <si>
    <t xml:space="preserve"> Cañar</t>
  </si>
  <si>
    <t xml:space="preserve"> Carchi</t>
  </si>
  <si>
    <t xml:space="preserve"> Cotopaxi</t>
  </si>
  <si>
    <t xml:space="preserve"> Chimborazo</t>
  </si>
  <si>
    <t xml:space="preserve"> Imbabura</t>
  </si>
  <si>
    <t xml:space="preserve"> Loja</t>
  </si>
  <si>
    <t xml:space="preserve"> Pichincha</t>
  </si>
  <si>
    <t xml:space="preserve"> Tungurahua</t>
  </si>
  <si>
    <t xml:space="preserve"> Santo Domingo de los Tsáchilas</t>
  </si>
  <si>
    <t xml:space="preserve"> El Oro</t>
  </si>
  <si>
    <t xml:space="preserve"> Esmeraldas</t>
  </si>
  <si>
    <t xml:space="preserve"> Guayas</t>
  </si>
  <si>
    <t xml:space="preserve"> Los Ríos</t>
  </si>
  <si>
    <t xml:space="preserve"> Manabí</t>
  </si>
  <si>
    <t xml:space="preserve"> Santa Elena</t>
  </si>
  <si>
    <t xml:space="preserve"> Morona Santiago</t>
  </si>
  <si>
    <t xml:space="preserve"> Napo</t>
  </si>
  <si>
    <t xml:space="preserve"> Pastaza</t>
  </si>
  <si>
    <t xml:space="preserve"> Zamora Chinchipe</t>
  </si>
  <si>
    <t xml:space="preserve"> Sucumbíos</t>
  </si>
  <si>
    <t xml:space="preserve"> Orellana</t>
  </si>
  <si>
    <t xml:space="preserve"> Galápagos</t>
  </si>
  <si>
    <t>Cuadro No. 3.1.9</t>
  </si>
  <si>
    <t>Producto del embarazo</t>
  </si>
  <si>
    <t>Simple</t>
  </si>
  <si>
    <t>Doble</t>
  </si>
  <si>
    <t>Triple</t>
  </si>
  <si>
    <t>Cuádruple o más</t>
  </si>
  <si>
    <t>Provincias y sexo</t>
  </si>
  <si>
    <t>Mes nacimientos nacido vivo</t>
  </si>
  <si>
    <t>Enero</t>
  </si>
  <si>
    <t>Febrero</t>
  </si>
  <si>
    <t>Marzo</t>
  </si>
  <si>
    <t>Abril</t>
  </si>
  <si>
    <t>Mayo</t>
  </si>
  <si>
    <t>Junio</t>
  </si>
  <si>
    <t>Julio</t>
  </si>
  <si>
    <t>Agosto</t>
  </si>
  <si>
    <t>Septiembre</t>
  </si>
  <si>
    <t>Octubre</t>
  </si>
  <si>
    <t>Noviembre</t>
  </si>
  <si>
    <t>Diciembre</t>
  </si>
  <si>
    <t>Cuadro No. 3.1.11</t>
  </si>
  <si>
    <t>Provincias y tipo de asistencia</t>
  </si>
  <si>
    <t>Nivel de instrucción de la madre</t>
  </si>
  <si>
    <t>Primaria</t>
  </si>
  <si>
    <t>Educación media/bachillerato</t>
  </si>
  <si>
    <t>Ciclo post- bachillerato</t>
  </si>
  <si>
    <t>Se ignora</t>
  </si>
  <si>
    <t>Cuadro No. 3.1.12</t>
  </si>
  <si>
    <t>Regiones y nivel de instrucción</t>
  </si>
  <si>
    <t>Número de hijos</t>
  </si>
  <si>
    <t>Postgrado</t>
  </si>
  <si>
    <t>Pertenencia étnica</t>
  </si>
  <si>
    <t>Indígena</t>
  </si>
  <si>
    <t>Afro-ecuatoriana</t>
  </si>
  <si>
    <t>Negra</t>
  </si>
  <si>
    <t>Mulata</t>
  </si>
  <si>
    <t>Montubia</t>
  </si>
  <si>
    <t>Mestiza</t>
  </si>
  <si>
    <t>Blanca</t>
  </si>
  <si>
    <t>Otra</t>
  </si>
  <si>
    <t>Estado civil</t>
  </si>
  <si>
    <t>Unida</t>
  </si>
  <si>
    <t>Soltera</t>
  </si>
  <si>
    <t>Casada</t>
  </si>
  <si>
    <t>Divorciada</t>
  </si>
  <si>
    <t>Separada</t>
  </si>
  <si>
    <t>Viuda</t>
  </si>
  <si>
    <t>Cuadro No. 3.2.1</t>
  </si>
  <si>
    <t>Tipo de certificación</t>
  </si>
  <si>
    <t>Residentes</t>
  </si>
  <si>
    <t>No residentes</t>
  </si>
  <si>
    <t>Con certificación médica</t>
  </si>
  <si>
    <t>Sin certificación médica</t>
  </si>
  <si>
    <t>Cuadro No. 3.2.2</t>
  </si>
  <si>
    <t>Regiones, provincias
 y áreas</t>
  </si>
  <si>
    <t>Menores de un año</t>
  </si>
  <si>
    <t xml:space="preserve"> Urbana </t>
  </si>
  <si>
    <t xml:space="preserve"> Rural </t>
  </si>
  <si>
    <t xml:space="preserve">Cuadro No. 3.2.3 </t>
  </si>
  <si>
    <t xml:space="preserve">Cuadro No. 3.2.4 </t>
  </si>
  <si>
    <t>Grupos de Edad</t>
  </si>
  <si>
    <t>Unido(a)</t>
  </si>
  <si>
    <t>Soltero(a)</t>
  </si>
  <si>
    <t>Casado(a)</t>
  </si>
  <si>
    <t>Divorciado(a)</t>
  </si>
  <si>
    <t>Separado(a)</t>
  </si>
  <si>
    <t>Viudo(a)</t>
  </si>
  <si>
    <t>12 a 14 años</t>
  </si>
  <si>
    <t>15 a 19 años</t>
  </si>
  <si>
    <t>20 a 24 años</t>
  </si>
  <si>
    <t>25 a 29 años</t>
  </si>
  <si>
    <t>30 a 34 años</t>
  </si>
  <si>
    <t>35 a 39 años</t>
  </si>
  <si>
    <t>40 a 44 años</t>
  </si>
  <si>
    <t>45 a 49 años</t>
  </si>
  <si>
    <t>50 a 54 años</t>
  </si>
  <si>
    <t>55 a 59 años</t>
  </si>
  <si>
    <t>60 a 64 años</t>
  </si>
  <si>
    <t>65 a 69 años</t>
  </si>
  <si>
    <t>70 a 74 años</t>
  </si>
  <si>
    <t>75 a 79 años</t>
  </si>
  <si>
    <t>80 a 84 años</t>
  </si>
  <si>
    <t>85 y más años</t>
  </si>
  <si>
    <t xml:space="preserve">Cuadro No. 3.2.5 </t>
  </si>
  <si>
    <t>Total fallecidos</t>
  </si>
  <si>
    <t>&lt; 1 año</t>
  </si>
  <si>
    <t>1 - 4 años</t>
  </si>
  <si>
    <t>50 - 64 años</t>
  </si>
  <si>
    <t>65 años y más</t>
  </si>
  <si>
    <t xml:space="preserve">Cuadro No. 3.2.6 </t>
  </si>
  <si>
    <t>Regiones y Provincias</t>
  </si>
  <si>
    <t>Mes de ocurrencia</t>
  </si>
  <si>
    <t xml:space="preserve">Cuadro No. 3.2.7 </t>
  </si>
  <si>
    <t>Regiones, provincias y sexo</t>
  </si>
  <si>
    <t>Meses de edad</t>
  </si>
  <si>
    <t xml:space="preserve"> Menores de 1 mes</t>
  </si>
  <si>
    <t>1 mes</t>
  </si>
  <si>
    <t>2 meses</t>
  </si>
  <si>
    <t>3 meses</t>
  </si>
  <si>
    <t>4 meses</t>
  </si>
  <si>
    <t>5 meses</t>
  </si>
  <si>
    <t>6 meses</t>
  </si>
  <si>
    <t>7 meses</t>
  </si>
  <si>
    <t>8 meses</t>
  </si>
  <si>
    <t>9 meses</t>
  </si>
  <si>
    <t>10 meses</t>
  </si>
  <si>
    <t>11 meses</t>
  </si>
  <si>
    <t xml:space="preserve"> Hombres </t>
  </si>
  <si>
    <t xml:space="preserve"> Mujeres </t>
  </si>
  <si>
    <t xml:space="preserve">Cuadro No. 3.2.8 </t>
  </si>
  <si>
    <t>Días de edad</t>
  </si>
  <si>
    <t>menor de 1 día</t>
  </si>
  <si>
    <t>1 día</t>
  </si>
  <si>
    <t>2 días</t>
  </si>
  <si>
    <t>3 días</t>
  </si>
  <si>
    <t>4 días</t>
  </si>
  <si>
    <t>5 días</t>
  </si>
  <si>
    <t>6 días</t>
  </si>
  <si>
    <t>7 - 13 días</t>
  </si>
  <si>
    <t>14 - 20 días</t>
  </si>
  <si>
    <t>21 - 27 días</t>
  </si>
  <si>
    <t>28 - 29 días</t>
  </si>
  <si>
    <t>Cuadro No. 3.2.9A</t>
  </si>
  <si>
    <t>Código</t>
  </si>
  <si>
    <t>001</t>
  </si>
  <si>
    <t>003</t>
  </si>
  <si>
    <t>004</t>
  </si>
  <si>
    <t>005</t>
  </si>
  <si>
    <t>006</t>
  </si>
  <si>
    <t>008</t>
  </si>
  <si>
    <t>011</t>
  </si>
  <si>
    <t>012</t>
  </si>
  <si>
    <t>013</t>
  </si>
  <si>
    <t>017</t>
  </si>
  <si>
    <t>019</t>
  </si>
  <si>
    <t>020</t>
  </si>
  <si>
    <t>022</t>
  </si>
  <si>
    <t>023</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</si>
  <si>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</si>
  <si>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</si>
  <si>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</si>
  <si>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</si>
  <si>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</si>
  <si>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</si>
  <si>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</si>
  <si>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</si>
  <si>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</si>
  <si>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</si>
  <si>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</si>
  <si>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</si>
  <si>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</si>
  <si>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</si>
  <si>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</si>
  <si>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</si>
  <si>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</si>
  <si>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</si>
  <si>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</si>
  <si>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</si>
  <si>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</si>
  <si>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</si>
  <si>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</si>
  <si>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</si>
  <si>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</si>
  <si>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</si>
  <si>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</si>
  <si>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</si>
  <si>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</si>
  <si>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</si>
  <si>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</si>
  <si>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</si>
  <si>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</si>
  <si>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</si>
  <si>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</si>
  <si>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</si>
  <si>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</si>
  <si>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</si>
  <si>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</si>
  <si>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</si>
  <si>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</si>
  <si>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</si>
  <si>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</si>
  <si>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</si>
  <si>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</si>
  <si>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</si>
  <si>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</si>
  <si>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</si>
  <si>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</si>
  <si>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</si>
  <si>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</si>
  <si>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</si>
  <si>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</si>
  <si>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</si>
  <si>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</si>
  <si>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</si>
  <si>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</si>
  <si>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</si>
  <si>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</si>
  <si>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</si>
  <si>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</si>
  <si>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</si>
  <si>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</si>
  <si>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</si>
  <si>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</si>
  <si>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</si>
  <si>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</si>
  <si>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</si>
  <si>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</si>
  <si>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</si>
  <si>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</si>
  <si>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</si>
  <si>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</si>
  <si>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</si>
  <si>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</si>
  <si>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</si>
  <si>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</si>
  <si>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</si>
  <si>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 xml:space="preserve">Cuadro No. 3.2.9B </t>
  </si>
  <si>
    <t xml:space="preserve">Cuadro No. 3.2.9C </t>
  </si>
  <si>
    <t xml:space="preserve">Cuadro No. 3.2.9D </t>
  </si>
  <si>
    <t>Cuadro No. 3.2.9E</t>
  </si>
  <si>
    <t xml:space="preserve">Cuadro No. 3.2.9F </t>
  </si>
  <si>
    <t xml:space="preserve">Cuadro No. 3.2.10 </t>
  </si>
  <si>
    <t>Causas de muerte y sexo</t>
  </si>
  <si>
    <t>Tipo de certificación médica</t>
  </si>
  <si>
    <t>Menores de 1 año</t>
  </si>
  <si>
    <t>Con certif.</t>
  </si>
  <si>
    <t>Sin certif.</t>
  </si>
  <si>
    <t>7 - 27 días</t>
  </si>
  <si>
    <t>28 días 11 meses</t>
  </si>
  <si>
    <t>15 - 49 años</t>
  </si>
  <si>
    <t>C15</t>
  </si>
  <si>
    <t>C25</t>
  </si>
  <si>
    <t>C32</t>
  </si>
  <si>
    <t>C56</t>
  </si>
  <si>
    <t>C64</t>
  </si>
  <si>
    <t>C67</t>
  </si>
  <si>
    <t>C71</t>
  </si>
  <si>
    <t>G20</t>
  </si>
  <si>
    <t>I42</t>
  </si>
  <si>
    <t>I46</t>
  </si>
  <si>
    <t>I70</t>
  </si>
  <si>
    <t>I71</t>
  </si>
  <si>
    <t>J96</t>
  </si>
  <si>
    <t>P60</t>
  </si>
  <si>
    <t>Q00</t>
  </si>
  <si>
    <t>Q03</t>
  </si>
  <si>
    <t>Q33</t>
  </si>
  <si>
    <t xml:space="preserve">Cuadro No. 3.2.11 </t>
  </si>
  <si>
    <t>Con certificado</t>
  </si>
  <si>
    <t>Sin certificado</t>
  </si>
  <si>
    <t>28 días a 11 meses</t>
  </si>
  <si>
    <t>5 - 9 años</t>
  </si>
  <si>
    <t>10 - 14 años</t>
  </si>
  <si>
    <t>20 - 49 años</t>
  </si>
  <si>
    <t>50 - 59 años</t>
  </si>
  <si>
    <t>60 y más años</t>
  </si>
  <si>
    <t>1.00</t>
  </si>
  <si>
    <t>ENFERMEDADES TRANSMISIBLES</t>
  </si>
  <si>
    <t>1.01</t>
  </si>
  <si>
    <t>1.02</t>
  </si>
  <si>
    <t>1.03</t>
  </si>
  <si>
    <t>1.04</t>
  </si>
  <si>
    <t>1.05</t>
  </si>
  <si>
    <t>1.06</t>
  </si>
  <si>
    <t>1.07</t>
  </si>
  <si>
    <t>1.09</t>
  </si>
  <si>
    <t>2.00</t>
  </si>
  <si>
    <t>NEOPLASIAS</t>
  </si>
  <si>
    <t>2.01</t>
  </si>
  <si>
    <t>2.02</t>
  </si>
  <si>
    <t>2.03</t>
  </si>
  <si>
    <t>2.04</t>
  </si>
  <si>
    <t>2.05</t>
  </si>
  <si>
    <t>2.06</t>
  </si>
  <si>
    <t>2.07</t>
  </si>
  <si>
    <t>2.08</t>
  </si>
  <si>
    <t>2.09</t>
  </si>
  <si>
    <t>2.10</t>
  </si>
  <si>
    <t>2.11</t>
  </si>
  <si>
    <t>2.12</t>
  </si>
  <si>
    <t>2.13</t>
  </si>
  <si>
    <t>2.14</t>
  </si>
  <si>
    <t>2.15</t>
  </si>
  <si>
    <t>3.00</t>
  </si>
  <si>
    <t>ENFERMEDADES DEL SISTEMA CIRCULATORIO</t>
  </si>
  <si>
    <t>3.01</t>
  </si>
  <si>
    <t>3.02</t>
  </si>
  <si>
    <t>3.03</t>
  </si>
  <si>
    <t>3.04</t>
  </si>
  <si>
    <t>3.05</t>
  </si>
  <si>
    <t>3.06</t>
  </si>
  <si>
    <t>3.07</t>
  </si>
  <si>
    <t>3.08</t>
  </si>
  <si>
    <t>3.09</t>
  </si>
  <si>
    <t>4.00</t>
  </si>
  <si>
    <t>CIERTAS AFECCIONES ORIGINADAS EN EL PERIODO PERINATAL</t>
  </si>
  <si>
    <t>4.01</t>
  </si>
  <si>
    <t>4.02</t>
  </si>
  <si>
    <t>4.03</t>
  </si>
  <si>
    <t>4.04</t>
  </si>
  <si>
    <t>4.05</t>
  </si>
  <si>
    <t>4.06</t>
  </si>
  <si>
    <t>5.00</t>
  </si>
  <si>
    <t>CAUSAS EXTERNAS</t>
  </si>
  <si>
    <t>5.01</t>
  </si>
  <si>
    <t>5.02</t>
  </si>
  <si>
    <t>5.03</t>
  </si>
  <si>
    <t>5.04</t>
  </si>
  <si>
    <t>5.05</t>
  </si>
  <si>
    <t>5.06</t>
  </si>
  <si>
    <t>5.07</t>
  </si>
  <si>
    <t>5.08</t>
  </si>
  <si>
    <t>5.09</t>
  </si>
  <si>
    <t>5.10</t>
  </si>
  <si>
    <t>5.11</t>
  </si>
  <si>
    <t>5.12</t>
  </si>
  <si>
    <t>5.13</t>
  </si>
  <si>
    <t>6.00</t>
  </si>
  <si>
    <t>TODAS LAS DEMAS ENFERMEDADES</t>
  </si>
  <si>
    <t>6.01</t>
  </si>
  <si>
    <t>6.02</t>
  </si>
  <si>
    <t>6.03</t>
  </si>
  <si>
    <t>6.04</t>
  </si>
  <si>
    <t>6.05</t>
  </si>
  <si>
    <t>6.06</t>
  </si>
  <si>
    <t>6.07</t>
  </si>
  <si>
    <t>6.08</t>
  </si>
  <si>
    <t>6.09</t>
  </si>
  <si>
    <t>6.10</t>
  </si>
  <si>
    <t>6.11</t>
  </si>
  <si>
    <t>6.12</t>
  </si>
  <si>
    <t>6.13</t>
  </si>
  <si>
    <t>6.14</t>
  </si>
  <si>
    <t>Cuadro No. 3.2.12A</t>
  </si>
  <si>
    <t>Cuadro No. 3.2.12B</t>
  </si>
  <si>
    <t>Cuadro No. 3.2.12C</t>
  </si>
  <si>
    <t>Cuadro No. 3.2.12D</t>
  </si>
  <si>
    <t>Cuadro No. 3.2.12E</t>
  </si>
  <si>
    <t>Cuadro No. 3.2.12F</t>
  </si>
  <si>
    <t>Cuadro No. 3.2.13A</t>
  </si>
  <si>
    <t>Urbano</t>
  </si>
  <si>
    <t>Cuadro No. 3.2.13B</t>
  </si>
  <si>
    <t>Cuadro No. 3.2.13C</t>
  </si>
  <si>
    <t>Cuadro No. 3.2.13D</t>
  </si>
  <si>
    <t>Cuadro No. 3.2.13E</t>
  </si>
  <si>
    <t>Cuadro No. 3.2.13F</t>
  </si>
  <si>
    <t>Cuadro No. 3.2.14A</t>
  </si>
  <si>
    <t>- de 1 mes</t>
  </si>
  <si>
    <t>1 - 11 meses</t>
  </si>
  <si>
    <t>1 año</t>
  </si>
  <si>
    <t>2  años</t>
  </si>
  <si>
    <t>3 años</t>
  </si>
  <si>
    <t>4 años</t>
  </si>
  <si>
    <t>50 - 54 años</t>
  </si>
  <si>
    <t>55 - 59 años</t>
  </si>
  <si>
    <t>60 - 64 años</t>
  </si>
  <si>
    <t>65 - 69 años</t>
  </si>
  <si>
    <t>70 - 74 años</t>
  </si>
  <si>
    <t>75 - 79 años</t>
  </si>
  <si>
    <t>80 - 84 años</t>
  </si>
  <si>
    <t xml:space="preserve">85 años y más </t>
  </si>
  <si>
    <t>Ignorada</t>
  </si>
  <si>
    <t>Cuadro No. 3.2.15</t>
  </si>
  <si>
    <t>Código Lista</t>
  </si>
  <si>
    <t>Certificado</t>
  </si>
  <si>
    <t>Causas de defunción</t>
  </si>
  <si>
    <t>Códigos de agrupamiento</t>
  </si>
  <si>
    <t xml:space="preserve"> 7-27 días</t>
  </si>
  <si>
    <t xml:space="preserve"> 28-29 días</t>
  </si>
  <si>
    <t xml:space="preserve"> 1-11 meses</t>
  </si>
  <si>
    <t>1-4 años</t>
  </si>
  <si>
    <t>5-9 años</t>
  </si>
  <si>
    <t>10-14 años</t>
  </si>
  <si>
    <t>15-19 años</t>
  </si>
  <si>
    <t>20-24 años</t>
  </si>
  <si>
    <t>25-29 años</t>
  </si>
  <si>
    <t>30-49 años</t>
  </si>
  <si>
    <t>50-64 años</t>
  </si>
  <si>
    <t>65 años y mas</t>
  </si>
  <si>
    <t>01</t>
  </si>
  <si>
    <t>A00-A09</t>
  </si>
  <si>
    <t>02</t>
  </si>
  <si>
    <t>A15-A19</t>
  </si>
  <si>
    <t>03</t>
  </si>
  <si>
    <t>A20 A44 A75 A79 A82-A84 A852 A90-A98 B50-B57</t>
  </si>
  <si>
    <t>04</t>
  </si>
  <si>
    <t>A33-A37 A80 B01 B05 B06 B15 B16 B170 B180 B181 B26</t>
  </si>
  <si>
    <t>05</t>
  </si>
  <si>
    <t>A39 A87 G00-G03</t>
  </si>
  <si>
    <t>06</t>
  </si>
  <si>
    <t>A40-A41</t>
  </si>
  <si>
    <t>07</t>
  </si>
  <si>
    <t>08</t>
  </si>
  <si>
    <t>09</t>
  </si>
  <si>
    <t>12</t>
  </si>
  <si>
    <t>C23 C24</t>
  </si>
  <si>
    <t>13</t>
  </si>
  <si>
    <t>14</t>
  </si>
  <si>
    <t>16</t>
  </si>
  <si>
    <t>C43 C44</t>
  </si>
  <si>
    <t>19</t>
  </si>
  <si>
    <t>21</t>
  </si>
  <si>
    <t>22</t>
  </si>
  <si>
    <t>23</t>
  </si>
  <si>
    <t>28</t>
  </si>
  <si>
    <t>E86-E87</t>
  </si>
  <si>
    <t>30</t>
  </si>
  <si>
    <t>F10-F19</t>
  </si>
  <si>
    <t>31</t>
  </si>
  <si>
    <t>32</t>
  </si>
  <si>
    <t>G40 G41</t>
  </si>
  <si>
    <t>33</t>
  </si>
  <si>
    <t>I05-I09</t>
  </si>
  <si>
    <t>36</t>
  </si>
  <si>
    <t>I26-I28</t>
  </si>
  <si>
    <t>37</t>
  </si>
  <si>
    <t>I34-I38</t>
  </si>
  <si>
    <t>38</t>
  </si>
  <si>
    <t>39</t>
  </si>
  <si>
    <t>40</t>
  </si>
  <si>
    <t>I47-I49</t>
  </si>
  <si>
    <t>43</t>
  </si>
  <si>
    <t>44</t>
  </si>
  <si>
    <t>45</t>
  </si>
  <si>
    <t>J00-J06 J20-J22</t>
  </si>
  <si>
    <t>49</t>
  </si>
  <si>
    <t>50</t>
  </si>
  <si>
    <t>K35-K46 K56</t>
  </si>
  <si>
    <t>54</t>
  </si>
  <si>
    <t>O00-O99</t>
  </si>
  <si>
    <t>59</t>
  </si>
  <si>
    <t>W32-W34</t>
  </si>
  <si>
    <t>60</t>
  </si>
  <si>
    <t>W65-W74</t>
  </si>
  <si>
    <t>61</t>
  </si>
  <si>
    <t>W75-W84</t>
  </si>
  <si>
    <t>62</t>
  </si>
  <si>
    <t>X40-X49</t>
  </si>
  <si>
    <t>R00-R99</t>
  </si>
  <si>
    <t>Cuadro No. 3.2.15 A</t>
  </si>
  <si>
    <t>Provincia: Azuay</t>
  </si>
  <si>
    <t>Accidentes que obstruyen la respiración</t>
  </si>
  <si>
    <t>Cuadro No. 3.2.15 B</t>
  </si>
  <si>
    <t>Con certif</t>
  </si>
  <si>
    <t>Sin certif</t>
  </si>
  <si>
    <t>Cuadro No. 3.2.15 C</t>
  </si>
  <si>
    <t>Provincia: Cañar</t>
  </si>
  <si>
    <t>Cuadro No. 3.2.15 D</t>
  </si>
  <si>
    <t>Provincia: Carchi</t>
  </si>
  <si>
    <t>Cuadro No. 3.2.15 E</t>
  </si>
  <si>
    <t>Provincia: Cotopaxi</t>
  </si>
  <si>
    <t>Cuadro No. 3.2.15 F</t>
  </si>
  <si>
    <t>Provincia: Chimborazo</t>
  </si>
  <si>
    <t>Cuadro No. 3.2.15 G</t>
  </si>
  <si>
    <t>Provincia: El Oro</t>
  </si>
  <si>
    <t>Cuadro No. 3.2.15 H</t>
  </si>
  <si>
    <t>Provincia: Esmeraldas</t>
  </si>
  <si>
    <t>Cuadro No. 3.2.15 I</t>
  </si>
  <si>
    <t>Provincia: Guayas</t>
  </si>
  <si>
    <t>Cuadro No. 3.2.15 J</t>
  </si>
  <si>
    <t>Provincia: Imbabura</t>
  </si>
  <si>
    <t>Cuadro No. 3.2.15 K</t>
  </si>
  <si>
    <t>Provincia: Loja</t>
  </si>
  <si>
    <t>Cuadro No. 3.2.15 L</t>
  </si>
  <si>
    <t>Provincia: Los Ríos</t>
  </si>
  <si>
    <t>Cuadro No. 3.2.15 M</t>
  </si>
  <si>
    <t>Provincia: Manabí</t>
  </si>
  <si>
    <t>Cuadro No. 3.2.15 N</t>
  </si>
  <si>
    <t>Provincia: Morona Santiago</t>
  </si>
  <si>
    <t>Cuadro No. 3.2.15 O</t>
  </si>
  <si>
    <t>Provincia: Napo</t>
  </si>
  <si>
    <t>Cuadro No. 3.2.15 P</t>
  </si>
  <si>
    <t>Provincia: Pastaza</t>
  </si>
  <si>
    <t>Cuadro No. 3.2.15 Q</t>
  </si>
  <si>
    <t>Provincia: Pichincha</t>
  </si>
  <si>
    <t>Cuadro No. 3.2.15 R</t>
  </si>
  <si>
    <t>Provincia: Tungurahua</t>
  </si>
  <si>
    <t>Cuadro No. 3.2.15 S</t>
  </si>
  <si>
    <t>Provincia: Zamora Chinchipe</t>
  </si>
  <si>
    <t>Cuadro No. 3.2.15 T</t>
  </si>
  <si>
    <t>Provincia: Galápagos</t>
  </si>
  <si>
    <t>Cuadro No. 3.2.15 U</t>
  </si>
  <si>
    <t>Provincia: Sucumbíos</t>
  </si>
  <si>
    <t>Cuadro No. 3.2.15 V</t>
  </si>
  <si>
    <t>Provincia: Orellana</t>
  </si>
  <si>
    <t>Cuadro No. 3.2.15 W</t>
  </si>
  <si>
    <t>Provincia: Santo Domingo de los Tsáchilas</t>
  </si>
  <si>
    <t>Cuadro No. 3.2.15 X</t>
  </si>
  <si>
    <t>Provincia: Santa Elena</t>
  </si>
  <si>
    <t>Cuadro No. 3.2.15 Y</t>
  </si>
  <si>
    <t>Cuadro No. 3.2.15 Z</t>
  </si>
  <si>
    <t>Certificación</t>
  </si>
  <si>
    <t>Cuadro No. 3.3.2</t>
  </si>
  <si>
    <t>Menos de 22</t>
  </si>
  <si>
    <t>22 - 27</t>
  </si>
  <si>
    <t>28 - 31</t>
  </si>
  <si>
    <t>32 - 36</t>
  </si>
  <si>
    <t>37 - 41</t>
  </si>
  <si>
    <t>42 y más</t>
  </si>
  <si>
    <t>Bolivar</t>
  </si>
  <si>
    <t>Sucumbios</t>
  </si>
  <si>
    <t xml:space="preserve">Cuadro No. 3.3.3 </t>
  </si>
  <si>
    <t>Médico</t>
  </si>
  <si>
    <t>P000</t>
  </si>
  <si>
    <t>P001</t>
  </si>
  <si>
    <t>P002</t>
  </si>
  <si>
    <t>P003</t>
  </si>
  <si>
    <t>P005</t>
  </si>
  <si>
    <t>P008</t>
  </si>
  <si>
    <t>P010</t>
  </si>
  <si>
    <t>P011</t>
  </si>
  <si>
    <t>P012</t>
  </si>
  <si>
    <t>P013</t>
  </si>
  <si>
    <t>P016</t>
  </si>
  <si>
    <t>P018</t>
  </si>
  <si>
    <t>P020</t>
  </si>
  <si>
    <t>P021</t>
  </si>
  <si>
    <t>P022</t>
  </si>
  <si>
    <t>P023</t>
  </si>
  <si>
    <t>P024</t>
  </si>
  <si>
    <t>P025</t>
  </si>
  <si>
    <t>P026</t>
  </si>
  <si>
    <t>P027</t>
  </si>
  <si>
    <t>P029</t>
  </si>
  <si>
    <t>P031</t>
  </si>
  <si>
    <t>P036</t>
  </si>
  <si>
    <t>P038</t>
  </si>
  <si>
    <t>P059</t>
  </si>
  <si>
    <t>P072</t>
  </si>
  <si>
    <t>P073</t>
  </si>
  <si>
    <t>P201</t>
  </si>
  <si>
    <t>P209</t>
  </si>
  <si>
    <t>P219</t>
  </si>
  <si>
    <t>P220</t>
  </si>
  <si>
    <t>P240</t>
  </si>
  <si>
    <t>P291</t>
  </si>
  <si>
    <t>P299</t>
  </si>
  <si>
    <t>P369</t>
  </si>
  <si>
    <t>P399</t>
  </si>
  <si>
    <t>P700</t>
  </si>
  <si>
    <t>P832</t>
  </si>
  <si>
    <t>P968</t>
  </si>
  <si>
    <t>P969</t>
  </si>
  <si>
    <t>Q000</t>
  </si>
  <si>
    <t>Q031</t>
  </si>
  <si>
    <t>Q039</t>
  </si>
  <si>
    <t>Q049</t>
  </si>
  <si>
    <t>Q249</t>
  </si>
  <si>
    <t>Q336</t>
  </si>
  <si>
    <t>Q390</t>
  </si>
  <si>
    <t>Q897</t>
  </si>
  <si>
    <t>Q899</t>
  </si>
  <si>
    <t>Reagión Amazónica</t>
  </si>
  <si>
    <t>Región costa</t>
  </si>
  <si>
    <t xml:space="preserve">Región Sierra </t>
  </si>
  <si>
    <t>Región sierra</t>
  </si>
  <si>
    <t>Región amazónica</t>
  </si>
  <si>
    <t>Región insular</t>
  </si>
  <si>
    <t>30-34 años</t>
  </si>
  <si>
    <t>35-39 años</t>
  </si>
  <si>
    <t>40-44 años</t>
  </si>
  <si>
    <t>45-49 años</t>
  </si>
  <si>
    <t>50-54 años</t>
  </si>
  <si>
    <t>55-59 años</t>
  </si>
  <si>
    <t>60-64 años</t>
  </si>
  <si>
    <t>Cuadro No. 3.2.14B</t>
  </si>
  <si>
    <t>Número de defunciones por edades simples (De 1 a 30 años) a nivel nacional. Periodo 1990 - 2015</t>
  </si>
  <si>
    <t>Número de defunciones por edades simples (De 31 a 60 años) a nivel nacional. Periodo 1990 - 2015</t>
  </si>
  <si>
    <t>Número de defunciones por edades simples (De 61 a 90 años) a nivel nacional. Periodo 1990 - 2015</t>
  </si>
  <si>
    <t>Fuente: Registro estadístico de defunciones generales, años 1990-2015.</t>
  </si>
  <si>
    <t>Fuente: Registro estadístico de defunciones generales, años 1997-2015.</t>
  </si>
  <si>
    <t>Fuente: Registro estadístico de defunciones generales 2015</t>
  </si>
  <si>
    <t>Fuente: Registro estadístico de defunciones generales 2008 - 2015</t>
  </si>
  <si>
    <t>Fuente: Registro estadístico de nacimientos y defunciones generales 2008 - 2015</t>
  </si>
  <si>
    <t>Fuente: Registro estadístico de defunciones 2015</t>
  </si>
  <si>
    <t>Lista internacional detallada-CIE-10 (Tres dígitos)</t>
  </si>
  <si>
    <t>De 1 año en adelante</t>
  </si>
  <si>
    <t>&lt; 7 días</t>
  </si>
  <si>
    <t>Número de muertes según agrupamiento de causas (Lista corta de las principales causas de muerte Becker). Periodo 1997 - 2015</t>
  </si>
  <si>
    <t>Tasa de muertes según agrupamiento de causas (Lista corta de las principales causas de muerte Becker). Periodo 1997 - 2015</t>
  </si>
  <si>
    <t>Principales causas de mortalidad general. Año 2015 (Lista corta de las principales causas de muerte Becker)</t>
  </si>
  <si>
    <t>Principales causas de mortalidad masculina. Año 2015 (Lista corta de las principales causas de muerte Becker)</t>
  </si>
  <si>
    <t>Principales causas de mortalidad femenina. Año 2015 (Lista corta de las principales causas de muerte Becker)</t>
  </si>
  <si>
    <t>Principales causas de mortalidad infantil. Año 2015 [Lista internacional detallada CIE - 10 (Tres dígitos)]</t>
  </si>
  <si>
    <t>Principales causas de mortalidad materna. Año 2015 [Lista detallada de la CIE - 10 (Tres dígitos)]</t>
  </si>
  <si>
    <t>Menor a 1 año</t>
  </si>
  <si>
    <t>De 1 año y más</t>
  </si>
  <si>
    <t>De 1  año y más</t>
  </si>
  <si>
    <r>
      <t xml:space="preserve">Región y provincia </t>
    </r>
    <r>
      <rPr>
        <b/>
        <vertAlign val="superscript"/>
        <sz val="9"/>
        <color theme="0"/>
        <rFont val="Arial"/>
        <family val="2"/>
      </rPr>
      <t>1/</t>
    </r>
  </si>
  <si>
    <t>Accidentes de transporte terrestre
CIE-9 (800-829)
CIE-10 (V00 - V89)</t>
  </si>
  <si>
    <t>Otros accidentes de transporte y otras causas externas de traumatismos accidentales
CIE-9 (830-949)
CIE-10 (V90 - V99)
CIE-10 (W00 - X59)</t>
  </si>
  <si>
    <t>Suicidios
CIE-9 (950-959)
CIE-10 (X60 - X84)</t>
  </si>
  <si>
    <t>Eventos de intención no determinada
CIE-9 (980-989)
CIE-10 (Y10 - Y34)</t>
  </si>
  <si>
    <t>Otras muertes violentas
CIE-9 (990-999)
CIE-10 (Y35 - Y98)</t>
  </si>
  <si>
    <t>De un año y más</t>
  </si>
  <si>
    <t>Defunciones maternas totales (incluídas tardías)</t>
  </si>
  <si>
    <t>Número de defunciones por sexo, según grupos de edad (quinquenales), según regiones y provincias de residencia habitual de la persona fallecida. Año 2008</t>
  </si>
  <si>
    <t>Número de defunciones por sexo, según grupos de edad (quinquenales), según regiones y provincias de residencia habitual de la persona fallecida. Año 2009</t>
  </si>
  <si>
    <t>Número de defunciones por sexo, según grupos de edad (quinquenales), según regiones y provincias de residencia habitual de la persona fallecida. Año 2010</t>
  </si>
  <si>
    <t>Número de defunciones por sexo, según grupos de edad (quinquenales), según regiones y provincias de residencia habitual de la persona fallecida. Año 2011</t>
  </si>
  <si>
    <t>Número de defunciones por sexo, según grupos de edad (quinquenales), según regiones y provincias de residencia habitual de la persona fallecida. Año 2012</t>
  </si>
  <si>
    <t>Número de defunciones por sexo, según grupos de edad (quinquenales), según regiones y provincias de residencia habitual de la persona fallecida. Año 2013</t>
  </si>
  <si>
    <t>Número de defunciones por sexo, según grupos de edad (quinquenales), según regiones y provincias de residencia habitual de la persona fallecida. Año 2014</t>
  </si>
  <si>
    <t>Número de defunciones por sexo, según grupos de edad (quinquenales), según regiones y provincias de residencia habitual de la persona fallecida. Año 2015</t>
  </si>
  <si>
    <t>Número de defunciones por sexo, según regiones y provincias de residencia habitual de la persona fallecida. Período 2008 - 2015</t>
  </si>
  <si>
    <t>Número de defunciones totales por sexo, según grupos de edad (quinquenales), según regiones y provincias de residencia habitual de la persona fallecida
 Año 2012</t>
  </si>
  <si>
    <t>Número de defunciones totales por sexo, según grupos de edad (quinquenales), según regiones y provincias de residencia habitual de la persona fallecida
 Año 2011</t>
  </si>
  <si>
    <t>Número de defunciones totales por sexo, según grupos de edad (quinquenales), según regiones y provincias de residencia habitual de la persona fallecida
 Año 2010</t>
  </si>
  <si>
    <t>Número de defunciones totales por sexo, según grupos de edad (quinquenales), según regiones y provincias de residencia habitual de la persona fallecida
 Año 2009</t>
  </si>
  <si>
    <t>Número de defunciones totales por sexo, según grupos de edad (quinquenales), según regiones y provincias de residencia habitual de la persona fallecida
 Año 2008</t>
  </si>
  <si>
    <t>2015*</t>
  </si>
  <si>
    <t>1/ Lista corta de las principales causas de muerte Becker, recomendada por OMS</t>
  </si>
  <si>
    <t>Principales causas de muerte materna en el Ecuador 2015</t>
  </si>
  <si>
    <t>O23 Infección de las vías genitourinarias en el embarazo</t>
  </si>
  <si>
    <t>O43 Trastornos placentarios</t>
  </si>
  <si>
    <t>O10 Hipertensión preexistente que complica el embarazo, el parto y el puerperio</t>
  </si>
  <si>
    <t>O02 Otros productos anormales  de la concepción</t>
  </si>
  <si>
    <t>O74 Complicaciones de la anestesia administrada durante el trabajo de parto y el parto</t>
  </si>
  <si>
    <t>O01 Mola hidatiforme</t>
  </si>
  <si>
    <t>O97 Muerte por secuelas de causas obstetricas directas</t>
  </si>
  <si>
    <t xml:space="preserve"> Menor de 7 días</t>
  </si>
  <si>
    <t>Provincia: Bolívar</t>
  </si>
  <si>
    <t xml:space="preserve">1.01 Enfermedades infecciosas intestinales                   </t>
  </si>
  <si>
    <t xml:space="preserve">1.02 Tuberculosis                                            </t>
  </si>
  <si>
    <t xml:space="preserve">1.03 Ciertas enfermedades transmisibles por vectores y rabia          </t>
  </si>
  <si>
    <t xml:space="preserve">1.04 Ciertas enfermedades inmunoprevenibles                           </t>
  </si>
  <si>
    <t xml:space="preserve">1.05 Meningitis                                              </t>
  </si>
  <si>
    <t xml:space="preserve">1.06 Septicemia, excepto neonatal                            </t>
  </si>
  <si>
    <t xml:space="preserve">1.07 Enfermedad por el VIH                                   </t>
  </si>
  <si>
    <t>1.08</t>
  </si>
  <si>
    <t xml:space="preserve">1.08 Infecciones respiratorias agudas                        </t>
  </si>
  <si>
    <t xml:space="preserve">1.09 Resto de ciertas enfermedades infecciosas y parasitarias        </t>
  </si>
  <si>
    <t xml:space="preserve">2.01 Tumor maligno del estómago                              </t>
  </si>
  <si>
    <t xml:space="preserve">2.02 Tumor maligno del colon y de la unión rectosismoidea    </t>
  </si>
  <si>
    <t>2.03 Tumor maligno de los órganos digestivo y de peritoneo excepto estómago y colon</t>
  </si>
  <si>
    <t xml:space="preserve">2.04 Tumor maligno de la tráquea, los bronquios y el pulmón  </t>
  </si>
  <si>
    <t>2.05 Tumor maligno de órganos respiratorios e intratorácicos, excepto tráquea, bronquios y pulmón</t>
  </si>
  <si>
    <t xml:space="preserve">2.06 Tumor maligno de la mama de la mujer                    </t>
  </si>
  <si>
    <t xml:space="preserve">2.07 Tumor maligno del cuello del útero                      </t>
  </si>
  <si>
    <t xml:space="preserve">2.08 Tumor maligno del cuerpo del útero                      </t>
  </si>
  <si>
    <t xml:space="preserve">2.09 Tumor maligno del útero, parte no especificada          </t>
  </si>
  <si>
    <t xml:space="preserve">2.10 Tumor maligno de la próstata                            </t>
  </si>
  <si>
    <t xml:space="preserve">2.11 Tumor maligno de otros órganos genitourinarios          </t>
  </si>
  <si>
    <t xml:space="preserve">2.12 Leucemia                                                </t>
  </si>
  <si>
    <t>2.13 Tumor maligno del tejido linfático de otros órganos hematopoyéticos y de tejidos afines</t>
  </si>
  <si>
    <t>2.14 Tumores malignos de otras localizaciones y de las no especificadas</t>
  </si>
  <si>
    <t>2.15 Tumores in situ, benignos y los de comportamiento incierto y desconocidos</t>
  </si>
  <si>
    <t>3.01 Fiebre reumática aguda y enfermedades cardiacas reumáticas crónicas</t>
  </si>
  <si>
    <t xml:space="preserve">3.02 Enfermedades hipertensivas                              </t>
  </si>
  <si>
    <t xml:space="preserve">3.03 Enfermedades isquémicas del corazón                     </t>
  </si>
  <si>
    <t>3.04 Enfermedades cardiopulmonares, enfermedades de la circulación pulmonar y otras formas de enfermedades del corazón</t>
  </si>
  <si>
    <t xml:space="preserve">3.05 Paro cardiaco                                           </t>
  </si>
  <si>
    <t xml:space="preserve">3.06 Insuficiencia cardiaca                                  </t>
  </si>
  <si>
    <t xml:space="preserve">3.07 Enfermedades cerebrovasculares                          </t>
  </si>
  <si>
    <t xml:space="preserve">3.08 Aterosclerosis                                          </t>
  </si>
  <si>
    <t xml:space="preserve">3.09 Las demás enfermedades del sistema circulatorio         </t>
  </si>
  <si>
    <t xml:space="preserve">4.01 Feto y recién nacido afectados por ciertas afecciones maternas </t>
  </si>
  <si>
    <t>4.02 Feto y recién nacido afectado por complicaciones obstétricas y traumatismos del nacimiento</t>
  </si>
  <si>
    <t>4.03 Retardo del crecimiento del feto, desnutrición fetal, gestacion cortada y bajo peso al nacer</t>
  </si>
  <si>
    <t xml:space="preserve">4.04 Trastornos respiratorios específicos del periodo perinatal </t>
  </si>
  <si>
    <t xml:space="preserve">4.05 Sepsis bacteriana del recién nacido                     </t>
  </si>
  <si>
    <t>4.06 Resto de ciertas afecciones originadas en el periodo perinatal</t>
  </si>
  <si>
    <t xml:space="preserve">5.01 Accidente de transporte terrestre                       </t>
  </si>
  <si>
    <t>5.02 Los demás accidentes de transporte y los no especificado</t>
  </si>
  <si>
    <t xml:space="preserve">5.03 Caídas                                                  </t>
  </si>
  <si>
    <t xml:space="preserve">5.04 Accidentes por disparo de arma de fuego                 </t>
  </si>
  <si>
    <t xml:space="preserve">5.05 Ahogamiento y sumersión accidentales                    </t>
  </si>
  <si>
    <t xml:space="preserve">5.06 Accidentes que obstruyen la respiración                 </t>
  </si>
  <si>
    <t xml:space="preserve">5.07 Exposicion a la corriente eléctrica                     </t>
  </si>
  <si>
    <t xml:space="preserve">5.08 Exposicion al humo, fuego y llamas                      </t>
  </si>
  <si>
    <t xml:space="preserve">5.09 Envenenamiento accidental, por exposición a sustancias nocivas </t>
  </si>
  <si>
    <t xml:space="preserve">5.10 Los demás accidentes                                    </t>
  </si>
  <si>
    <t xml:space="preserve">5.11 Lesiones autoinfligidas intencionalmente                </t>
  </si>
  <si>
    <t xml:space="preserve">5.12 Agresiones (Homicidios)                                 </t>
  </si>
  <si>
    <t xml:space="preserve">5.13 Eventos de intención no determinada                     </t>
  </si>
  <si>
    <t xml:space="preserve">6.01 Diabetes Mellitus                                       </t>
  </si>
  <si>
    <t xml:space="preserve">6.02 Deficiencias nutricionales y anemias nutricionales      </t>
  </si>
  <si>
    <t xml:space="preserve">6.03 Transtornos del comportamiento                          </t>
  </si>
  <si>
    <t xml:space="preserve">6.04 Enfermedades del sistema nervioso, excepto meningitis   </t>
  </si>
  <si>
    <t xml:space="preserve">6.05 Enfermedades crónicas de las vías respiratorias inferiores </t>
  </si>
  <si>
    <t xml:space="preserve">6.06 Resto de enfermedades del sistema respiratorio          </t>
  </si>
  <si>
    <t>6.07 Apendicitis, hernia de la cavidad abdominal y obstrucción intestinal</t>
  </si>
  <si>
    <t xml:space="preserve">6.08 Cirrosis y ciertas otras enfermedade crónicas del hígado    </t>
  </si>
  <si>
    <t xml:space="preserve">6.09 Resto de enfermedades del sistema digestivo             </t>
  </si>
  <si>
    <t xml:space="preserve">6.10 Enfermedades del sistema urinario                       </t>
  </si>
  <si>
    <t xml:space="preserve">6.11 Hiperplasia de la próstata                               </t>
  </si>
  <si>
    <t xml:space="preserve">6.13 Malformaciones congénitas, deformaciones y anomalías cromosómicas </t>
  </si>
  <si>
    <t xml:space="preserve">6.14 Resto de enfermedades </t>
  </si>
  <si>
    <t xml:space="preserve"> Mes de ocurrencia</t>
  </si>
  <si>
    <t>Obstetriz o Enfermera</t>
  </si>
  <si>
    <t>Indetermidano</t>
  </si>
  <si>
    <t xml:space="preserve">P00 </t>
  </si>
  <si>
    <t xml:space="preserve">P00 Feto y recién nacido afectados por condiciones de la mare no necesariamente relacionadas con el embarazo presente </t>
  </si>
  <si>
    <t>P000 Feto y recién nacido afectados por trastornos hipertensivos de la madre</t>
  </si>
  <si>
    <t xml:space="preserve">P001 Feto y recién nacido afectados por enfermedades renales y de las vías urinarias de la madre </t>
  </si>
  <si>
    <t xml:space="preserve">P002 Feto y recién nacido afectados por enfermedades infecciosas y parasitarias de la madre </t>
  </si>
  <si>
    <t xml:space="preserve">P003 Feto y recién nacido afectados por otras enfermedades circulatorias y respiratorias de la madre </t>
  </si>
  <si>
    <t xml:space="preserve">P005 Feto y recién nacido afectados por traumatismo de la madre </t>
  </si>
  <si>
    <t xml:space="preserve">P008 Feto y recién nacido afectados por otras afecciones maternas </t>
  </si>
  <si>
    <t>P009</t>
  </si>
  <si>
    <t xml:space="preserve">P009 Feto y recién nacido afectados por afección materna no especificada </t>
  </si>
  <si>
    <t xml:space="preserve">P01 </t>
  </si>
  <si>
    <t xml:space="preserve">P01 Feto y recién nacido afectados por complicaciones maternas del embarazo </t>
  </si>
  <si>
    <t xml:space="preserve">P010 Feto y recién nacido afectados por incompetencia del cuello uterino </t>
  </si>
  <si>
    <t xml:space="preserve">P011 Feto y recién nacido afectados por ruptura prematura de las membranas </t>
  </si>
  <si>
    <t xml:space="preserve">P012 Feto y recién nacido afectados por oligohidramnios </t>
  </si>
  <si>
    <t xml:space="preserve">P013 Feto y recién nacido afectados por polihidramnios </t>
  </si>
  <si>
    <t>P014</t>
  </si>
  <si>
    <t xml:space="preserve">P014 Feto y recién nacido afectados por embarazo ectópico </t>
  </si>
  <si>
    <t xml:space="preserve">P016 Feto y recién nacido afectados por muerte materna </t>
  </si>
  <si>
    <t xml:space="preserve">P018 Feto y recién nacido afectados por otras complicaciones maternas del embarazo </t>
  </si>
  <si>
    <t>P019</t>
  </si>
  <si>
    <t xml:space="preserve">P019 Feto y recién nacido afectados por complicaciones maternas no especificadas del embarazo </t>
  </si>
  <si>
    <t xml:space="preserve">P02 </t>
  </si>
  <si>
    <t xml:space="preserve">P02 Feto y recién nacido afectados por complicaciones de la placenta, del cordón umbilical y de las membranas </t>
  </si>
  <si>
    <t xml:space="preserve">P020 Feto y recién nacido afectados por placenta previa </t>
  </si>
  <si>
    <t xml:space="preserve">P021 Feto y recién nacido afectados por otras formas de desprendimiento y de hemorragia placentarios </t>
  </si>
  <si>
    <t>P022 Feto y recién nacido afectados por otras anormalidades morfológicas y funcionales de la placenta y las no especific</t>
  </si>
  <si>
    <t>P023 Feto y recién nacido afectados por síndromes de transfusión placentaria</t>
  </si>
  <si>
    <t xml:space="preserve">P024 Feto y recién nacido afectados por prolapso el cordón umbilical </t>
  </si>
  <si>
    <t xml:space="preserve">P025 Feto y recién nacido afectados por otra compresión del cordón umbilical </t>
  </si>
  <si>
    <t xml:space="preserve">P026 Feto y recién nacido afectados por otras complicaciones del cordón umbilical y las no especificadas </t>
  </si>
  <si>
    <t xml:space="preserve">P027 Feto y recién nacido afectados por corioamnionitis </t>
  </si>
  <si>
    <t xml:space="preserve">P029 Feto y recién nacido afectados por anormalidad no especificada de las membranas </t>
  </si>
  <si>
    <t xml:space="preserve">P03 </t>
  </si>
  <si>
    <t xml:space="preserve">P03 Feto y recién nacido afectados por otras complicaciones del trabajo de parto y del parto </t>
  </si>
  <si>
    <t>P031 Feto y recién nacido afectados por otra presentación anómala, posición anómala y desproporción durante el trabajo d</t>
  </si>
  <si>
    <t xml:space="preserve">P036 Feto y recién nacido afectados por contracciones uterinas anormales </t>
  </si>
  <si>
    <t xml:space="preserve">P038 Feto y recién nacido afectados por otras complicaciones especificadas del trabajo de parto y del parto </t>
  </si>
  <si>
    <t>P039</t>
  </si>
  <si>
    <t xml:space="preserve">P039 Feto y recién nacido afectados por complicaciones no especificadas del trabajo de parto y del parto </t>
  </si>
  <si>
    <t xml:space="preserve">P05 </t>
  </si>
  <si>
    <t xml:space="preserve">P05 Retardo del crecimiento fetal y desmutrición fetal </t>
  </si>
  <si>
    <t xml:space="preserve">P059 Retardo del crecimiento fetal, no especificado </t>
  </si>
  <si>
    <t xml:space="preserve">P07 </t>
  </si>
  <si>
    <t xml:space="preserve">P07 Trastornos relacionados con duración corta de la gestación y con bajo peso al nacer, no clasificados en otra parte </t>
  </si>
  <si>
    <t xml:space="preserve">P072 Inmaturidad extrema </t>
  </si>
  <si>
    <t xml:space="preserve">P073 Otros recién nacidos pretérmino </t>
  </si>
  <si>
    <t xml:space="preserve">P20 </t>
  </si>
  <si>
    <t xml:space="preserve">P20 Hipoxia intrauterina </t>
  </si>
  <si>
    <t>P200</t>
  </si>
  <si>
    <t xml:space="preserve">P200 Hipoxia intrauterina notada por primera vez antes del inicio del trabajo de parto </t>
  </si>
  <si>
    <t xml:space="preserve">P201 Hipoxia intrauterina notada por primera vez durante el trabajo de parto y el parto </t>
  </si>
  <si>
    <t xml:space="preserve">P209 Hipoxia intrauterina, no especificada </t>
  </si>
  <si>
    <t xml:space="preserve">P21 </t>
  </si>
  <si>
    <t>P21 Asfixia del nacimiento</t>
  </si>
  <si>
    <t>P211</t>
  </si>
  <si>
    <t xml:space="preserve">P211 Asfixia del nacimiento, leve y moderada </t>
  </si>
  <si>
    <t xml:space="preserve">P219 Asfixia del nacimiento, no especificada </t>
  </si>
  <si>
    <t xml:space="preserve">P22 </t>
  </si>
  <si>
    <t xml:space="preserve">P22 Dificultad respiratoria del recién nacido </t>
  </si>
  <si>
    <t xml:space="preserve">P220 Síndrome de dificultad respiratoria del recién nacido </t>
  </si>
  <si>
    <t>P229</t>
  </si>
  <si>
    <t xml:space="preserve">P229 Dificultad respiratoria del recién nacido, no especificada </t>
  </si>
  <si>
    <t xml:space="preserve">P24 </t>
  </si>
  <si>
    <t xml:space="preserve">P24 Síndromes de aspiración neonatal </t>
  </si>
  <si>
    <t xml:space="preserve">P240 Aspiración neonatal de meconio </t>
  </si>
  <si>
    <t xml:space="preserve">P28 </t>
  </si>
  <si>
    <t xml:space="preserve">P28 Otros problemas respiratorios del recién nacido, originados en el período perinatal </t>
  </si>
  <si>
    <t>P280</t>
  </si>
  <si>
    <t xml:space="preserve">P280 Atelectasia primaria del recién nacido </t>
  </si>
  <si>
    <t xml:space="preserve">P29 </t>
  </si>
  <si>
    <t xml:space="preserve">P29 Trastornos cardiovasculares originados en el período perinatal </t>
  </si>
  <si>
    <t xml:space="preserve">P291 Disritmia cardíaca neonatal </t>
  </si>
  <si>
    <t xml:space="preserve">P299 Trastorno cardiovascular no especificado, originado en el período perinatal </t>
  </si>
  <si>
    <t xml:space="preserve">P36 </t>
  </si>
  <si>
    <t xml:space="preserve">P36 Sepsis bacteriana del recién nacido </t>
  </si>
  <si>
    <t xml:space="preserve">P369 Sepsis bacteriana del recién nacido, no especificada </t>
  </si>
  <si>
    <t xml:space="preserve">P39 </t>
  </si>
  <si>
    <t xml:space="preserve">P39 Otras infecciones específicas del período perinatal </t>
  </si>
  <si>
    <t xml:space="preserve">P399 Infección propia del período perinatal, no especificada </t>
  </si>
  <si>
    <t xml:space="preserve">P52 </t>
  </si>
  <si>
    <t xml:space="preserve">P52 Hemorragia intracraneal no trumática del feto y del recién nacido </t>
  </si>
  <si>
    <t>P529</t>
  </si>
  <si>
    <t xml:space="preserve">P529 Hemorragia intracraneal (no traum tica) del feto y del recién nacido, sin otra especificación </t>
  </si>
  <si>
    <t xml:space="preserve">P55 </t>
  </si>
  <si>
    <t xml:space="preserve">P55 Enfermedad hemolítica del feto y del recién nacido </t>
  </si>
  <si>
    <t>P550</t>
  </si>
  <si>
    <t xml:space="preserve">P550 Incompatibilidad rh del feto y del recién nacido </t>
  </si>
  <si>
    <t xml:space="preserve">P56 </t>
  </si>
  <si>
    <t xml:space="preserve">P56 Hidropesía fetal debida a enfermedad hemolítica </t>
  </si>
  <si>
    <t>P569</t>
  </si>
  <si>
    <t xml:space="preserve">P569 Hidropesía fetal debida a otras enfermedades hemolíticas especificadas y a las no especificadas </t>
  </si>
  <si>
    <t xml:space="preserve">P60 </t>
  </si>
  <si>
    <t xml:space="preserve">P60 Coagulación intravascular diseminada en el feto y el recién nacido  </t>
  </si>
  <si>
    <t xml:space="preserve">P60 Coagulación intravascular diseminada en el feto y el recién nacido </t>
  </si>
  <si>
    <t xml:space="preserve">P70 </t>
  </si>
  <si>
    <t xml:space="preserve">P70 Trastornos transitorios del metabolismo de los carbohidratos específicos del feto y del recién nacido </t>
  </si>
  <si>
    <t xml:space="preserve">P700 Síndrome del recién nacido de madre con diabetes gestacional </t>
  </si>
  <si>
    <t xml:space="preserve">P76 </t>
  </si>
  <si>
    <t xml:space="preserve">P76 Otras obstrucciones intestinales del recién nacido </t>
  </si>
  <si>
    <t>P760</t>
  </si>
  <si>
    <t xml:space="preserve">P760 Síndrome del tapón de meconio </t>
  </si>
  <si>
    <t>P769</t>
  </si>
  <si>
    <t xml:space="preserve">P769 Obstrucción intestinal del recién nacido, no especificada </t>
  </si>
  <si>
    <t xml:space="preserve">P83 </t>
  </si>
  <si>
    <t xml:space="preserve">P83 Otras afecciones de la piel específicas del feto y del recién nacido </t>
  </si>
  <si>
    <t xml:space="preserve">P832 Hidropesía fetal no debida a enfermedad hemolítica </t>
  </si>
  <si>
    <t xml:space="preserve">P95 </t>
  </si>
  <si>
    <t xml:space="preserve">P95 Muerte fetal de causa no especificada  </t>
  </si>
  <si>
    <t xml:space="preserve">P95 Muerte fetal de causa no especificada </t>
  </si>
  <si>
    <t xml:space="preserve">P96 </t>
  </si>
  <si>
    <t xml:space="preserve">P96 Otras afecciones originadas en el período perinatal </t>
  </si>
  <si>
    <t>P964</t>
  </si>
  <si>
    <t xml:space="preserve">P964 Terminación del embarazo, feto y recién nacido </t>
  </si>
  <si>
    <t xml:space="preserve">P968 Otras afecciones especificadas originadas en el período perinatal </t>
  </si>
  <si>
    <t xml:space="preserve">P969 Afección no especificada originada en el período perinatal </t>
  </si>
  <si>
    <t xml:space="preserve">Q00 </t>
  </si>
  <si>
    <t xml:space="preserve">Q00 Anencefalia y malformaciones congénitas similares </t>
  </si>
  <si>
    <t xml:space="preserve">Q000 Anencefalia </t>
  </si>
  <si>
    <t xml:space="preserve">Q03 </t>
  </si>
  <si>
    <t xml:space="preserve">Q03 Hidrocéfalo congénito </t>
  </si>
  <si>
    <t xml:space="preserve">Q031 Atresia de los agujeros de magendie y de luschka </t>
  </si>
  <si>
    <t xml:space="preserve">Q039 Hidrocéfalo congénito, no especificado </t>
  </si>
  <si>
    <t xml:space="preserve">Q04 </t>
  </si>
  <si>
    <t xml:space="preserve">Q04 Otras malformaciones congénitas del encéfalo </t>
  </si>
  <si>
    <t>Q043</t>
  </si>
  <si>
    <t xml:space="preserve">Q043 Otras anomalías hipopl sicas del encéfalo </t>
  </si>
  <si>
    <t xml:space="preserve">Q049 Malformación congénita del encéfalo, no especificada </t>
  </si>
  <si>
    <t xml:space="preserve">Q05 </t>
  </si>
  <si>
    <t xml:space="preserve">Q05 Espina bífida </t>
  </si>
  <si>
    <t>Q054</t>
  </si>
  <si>
    <t xml:space="preserve">Q054 Espina bífida con hidrocéfalo, sin otra especificación </t>
  </si>
  <si>
    <t xml:space="preserve">Q06 </t>
  </si>
  <si>
    <t xml:space="preserve">Q06 Otras malformaciones congénitas de la médula espinal </t>
  </si>
  <si>
    <t>Q069</t>
  </si>
  <si>
    <t xml:space="preserve">Q069 Malformación congénita de la médula espinal, no especificada </t>
  </si>
  <si>
    <t xml:space="preserve">Q07 </t>
  </si>
  <si>
    <t xml:space="preserve">Q07 Otras malformaciones congénitas del sistema nervioso </t>
  </si>
  <si>
    <t>Q079</t>
  </si>
  <si>
    <t xml:space="preserve">Q079 Malformación congénita del sistema nervioso, no especificada </t>
  </si>
  <si>
    <t xml:space="preserve">Q20 </t>
  </si>
  <si>
    <t xml:space="preserve">Q20 Malformaciones congénitas de las cámaras cardíacas y sus conexines </t>
  </si>
  <si>
    <t>Q209</t>
  </si>
  <si>
    <t xml:space="preserve">Q209 Malformación congénita de las c maras cardíacas y sus conexiones, no especificada </t>
  </si>
  <si>
    <t xml:space="preserve">Q24 </t>
  </si>
  <si>
    <t xml:space="preserve">Q24 Otras malformaciones congénitas del corazón </t>
  </si>
  <si>
    <t xml:space="preserve">Q249 Malformación congénita del corazón, no especificada </t>
  </si>
  <si>
    <t xml:space="preserve">Q27 </t>
  </si>
  <si>
    <t xml:space="preserve">Q27 Otras malformaciones congénitas del sistema vascular </t>
  </si>
  <si>
    <t>Q270</t>
  </si>
  <si>
    <t xml:space="preserve">Q270 Ausencia e hipoplasia congénita de la arteria umbilical </t>
  </si>
  <si>
    <t xml:space="preserve">Q33 </t>
  </si>
  <si>
    <t xml:space="preserve">Q33 Malformaciones congénitas del pulmón </t>
  </si>
  <si>
    <t xml:space="preserve">Q336 Hipoplasia y displasia pulmonar </t>
  </si>
  <si>
    <t xml:space="preserve">Q34 </t>
  </si>
  <si>
    <t xml:space="preserve">Q34 Otras malformaciones congénitas del sistema respiratorio </t>
  </si>
  <si>
    <t>Q349</t>
  </si>
  <si>
    <t xml:space="preserve">Q349 Malformación congénita del sistema respiratorio, no especificada </t>
  </si>
  <si>
    <t xml:space="preserve">Q39 </t>
  </si>
  <si>
    <t xml:space="preserve">Q39 Malformaciones congénitas del esófago </t>
  </si>
  <si>
    <t xml:space="preserve">Q390 Atresia del esófago sin mención de fístula </t>
  </si>
  <si>
    <t>Q41A</t>
  </si>
  <si>
    <t xml:space="preserve">Q41Ausencia, atresia y estenosis congénita del intestino delgado </t>
  </si>
  <si>
    <t>Q419</t>
  </si>
  <si>
    <t xml:space="preserve">Q419 Ausencia, atresia y estenosis congénita del intestino delgado, parte no especificada </t>
  </si>
  <si>
    <t xml:space="preserve">Q43 </t>
  </si>
  <si>
    <t xml:space="preserve">Q43 Otras malformaciones congénitas del intestino </t>
  </si>
  <si>
    <t>Q439</t>
  </si>
  <si>
    <t xml:space="preserve">Q439 Malformación congénita del intestino, no especificada </t>
  </si>
  <si>
    <t xml:space="preserve">Q60 </t>
  </si>
  <si>
    <t xml:space="preserve">Q60 Agnesia renal y otras malformaciones hipoplásicas del riñón </t>
  </si>
  <si>
    <t>Q602</t>
  </si>
  <si>
    <t xml:space="preserve">Q602 Agenesia renal, sin otra especificación </t>
  </si>
  <si>
    <t xml:space="preserve">Q61 </t>
  </si>
  <si>
    <t xml:space="preserve">Q61 Enfermedad quística del riñón </t>
  </si>
  <si>
    <t>Q613</t>
  </si>
  <si>
    <t xml:space="preserve">Q613 Ri¤ón poliquístico, tipo no especificado </t>
  </si>
  <si>
    <t xml:space="preserve">Q79 </t>
  </si>
  <si>
    <t xml:space="preserve">Q79 Malformaciones congénitas del sistema osteomuscular, no clasificadas en otra parte </t>
  </si>
  <si>
    <t>Q792</t>
  </si>
  <si>
    <t xml:space="preserve">Q792 Exónfalos </t>
  </si>
  <si>
    <t xml:space="preserve">Q87 </t>
  </si>
  <si>
    <t xml:space="preserve">Q87 Otros síndromes de malformaciones congénitas especificados que afectan múltiples sistemas </t>
  </si>
  <si>
    <t>Q878</t>
  </si>
  <si>
    <t xml:space="preserve">Q878 Otros síndromes de malformaciones congénitas especificados, no clasificados en otra parte </t>
  </si>
  <si>
    <t xml:space="preserve">Q89 </t>
  </si>
  <si>
    <t xml:space="preserve">Q89 Otras malformaciones congénitas, no clasificadas en otra parte </t>
  </si>
  <si>
    <t xml:space="preserve">Q897 Malformaciones congénitas múltiples, no clasificadas en otra parte </t>
  </si>
  <si>
    <t xml:space="preserve">Q899 Malformación congénita, no especificada </t>
  </si>
  <si>
    <t xml:space="preserve">Q90 </t>
  </si>
  <si>
    <t xml:space="preserve">Q90 Síndrome de Down </t>
  </si>
  <si>
    <t>Q909</t>
  </si>
  <si>
    <t xml:space="preserve">Q909 Síndrome de down, no especificado </t>
  </si>
  <si>
    <t>Fuente: Registro estadístico de defunciones fetales, años 1997-2015.</t>
  </si>
  <si>
    <t>Fuente: Registro estadístico de defunciones fetales, año 2015.</t>
  </si>
  <si>
    <t>INDICE</t>
  </si>
  <si>
    <t>Zonas No Delimitadas</t>
  </si>
  <si>
    <t>Union de Hecho</t>
  </si>
  <si>
    <t xml:space="preserve"> Región Sierra</t>
  </si>
  <si>
    <t xml:space="preserve"> Región Costa</t>
  </si>
  <si>
    <t xml:space="preserve"> Región Amazónica</t>
  </si>
  <si>
    <t>Region Sierra</t>
  </si>
  <si>
    <t>, Región Costa</t>
  </si>
  <si>
    <t>, Región Amazónica</t>
  </si>
  <si>
    <t>, Región Insular</t>
  </si>
  <si>
    <t xml:space="preserve"> Zonas No Delimitadas</t>
  </si>
  <si>
    <t xml:space="preserve"> -   </t>
  </si>
  <si>
    <t>A02 Otras infecciones debidas a salmonella</t>
  </si>
  <si>
    <t>A04 Otras infecciones intestinales bacterianas</t>
  </si>
  <si>
    <t>A05 Otras intoxicaciones alimentarias bacterianas, no clasificadas en otra parte</t>
  </si>
  <si>
    <t>A06 Amebiasis</t>
  </si>
  <si>
    <t>A08 Infecciones intestinales debidas a virus y otros organismos especificados</t>
  </si>
  <si>
    <t>A09 Diarrea y gastroenteritis de presunto origen infeccioso</t>
  </si>
  <si>
    <t>A15 Tuberculosis respiratoria, confirmada bacteriológica e histológicamente</t>
  </si>
  <si>
    <t>A16 Tuberculosis respiratoria, no confirmada bacteriológica o histológicamente</t>
  </si>
  <si>
    <t>A17 Tuberculosis del sistema nervioso</t>
  </si>
  <si>
    <t>A18 Tuberculosis de otros órganos</t>
  </si>
  <si>
    <t>A19 Tuberculosis miliar</t>
  </si>
  <si>
    <t>A23 Brucelosis</t>
  </si>
  <si>
    <t>A27 Leptospirosis</t>
  </si>
  <si>
    <t>A30 Lepra [enfermedad de hansen]</t>
  </si>
  <si>
    <t>A31 Infecciones debidas a otras micobacterias</t>
  </si>
  <si>
    <t>A32 Listeriosis</t>
  </si>
  <si>
    <t>A35 Otros tétanos</t>
  </si>
  <si>
    <t>A39 Enfermedad meningocócica</t>
  </si>
  <si>
    <t>A40 Septicemia estreptocócica</t>
  </si>
  <si>
    <t>A41 Otras septicemias</t>
  </si>
  <si>
    <t>A42 Actinomicosis</t>
  </si>
  <si>
    <t>A46 Erisipela</t>
  </si>
  <si>
    <t>A48 Otras enfermedades bacterianas, no clasificadas en otra parte</t>
  </si>
  <si>
    <t>A49 Infección bacteriana de sitio no especificado</t>
  </si>
  <si>
    <t>A52 Sífilis tardía</t>
  </si>
  <si>
    <t>A81 Infecciones del sistema nervioso central por virus atípico</t>
  </si>
  <si>
    <t>A86 Encefalitis viral, no especificada</t>
  </si>
  <si>
    <t>A87 Meningitis viral</t>
  </si>
  <si>
    <t>A90 Fiebre del dengue (dengue clásico)</t>
  </si>
  <si>
    <t>A91 Fiebre del dengue hemorrágico</t>
  </si>
  <si>
    <t>A92 Otras fiebres virales transmitidas por mosquitos</t>
  </si>
  <si>
    <t>A99 Fiebre viral hemorrágica, no especificada</t>
  </si>
  <si>
    <t>B00 Infecciones herpética [herpes simple]</t>
  </si>
  <si>
    <t>B01 Varicela</t>
  </si>
  <si>
    <t>B02 Herpes zóster</t>
  </si>
  <si>
    <t>B15  Hepatitis aguda tipo A</t>
  </si>
  <si>
    <t>B16  Hepatitis aguda tipo B</t>
  </si>
  <si>
    <t>B17 Otras hepatitis virales agudas</t>
  </si>
  <si>
    <t>B18 Hepatitis viral crónica</t>
  </si>
  <si>
    <t>B19 Hepatitis viral, sin otra especificación</t>
  </si>
  <si>
    <t>B20 Enfermedad por virus de la inmunodeficiencia humana [VIH], resultante en enfermedades infecciosas y parasitarias</t>
  </si>
  <si>
    <t>B21 Enfermedad por virus de la inmunodeficiencia humana [VIH], resultante  en tumores malignos</t>
  </si>
  <si>
    <t>B22 Enfermedad por virus de la inmunodeficiencia humana [VIH], resultante en otras enfermedades especificadas</t>
  </si>
  <si>
    <t>B23  Enfermedad por virus de la inmunodeficiencia humana [VIH], resultante en Otras afecciones</t>
  </si>
  <si>
    <t>B24 Enfermedad por virus de la inmunodeficiencia humana (VIH), sin otra especificación</t>
  </si>
  <si>
    <t>B25 Enfermedad debida a virus citomegílico</t>
  </si>
  <si>
    <t>B34 Infección viral de sitio no especificado</t>
  </si>
  <si>
    <t>B37 Candidiasis</t>
  </si>
  <si>
    <t>B39 Histoplasmosis</t>
  </si>
  <si>
    <t>B41  Paracoccidioídomicosis</t>
  </si>
  <si>
    <t>B44 Aspergilosis</t>
  </si>
  <si>
    <t>B45 Criptococosis</t>
  </si>
  <si>
    <t>B48 Otras micosis, no clasificadas en otra parte</t>
  </si>
  <si>
    <t>B49 Micosis, no especificada</t>
  </si>
  <si>
    <t>B55 Leishmaniasis</t>
  </si>
  <si>
    <t>B57 Enfermedad de chagas</t>
  </si>
  <si>
    <t>B58 Toxoplasmosis</t>
  </si>
  <si>
    <t>B69 Cisticercosis</t>
  </si>
  <si>
    <t>B75 Triquinosis</t>
  </si>
  <si>
    <t>B77 Ascariasis</t>
  </si>
  <si>
    <t>B78 Estrongiloidiasis</t>
  </si>
  <si>
    <t>B82 Parasitosis intestinal, sin otra especificación</t>
  </si>
  <si>
    <t>B87 Miasis</t>
  </si>
  <si>
    <t>B89 Enfermedad parasitaria, no especificada</t>
  </si>
  <si>
    <t>B90 Secuelas de tuberculosis</t>
  </si>
  <si>
    <t>C00 Tumor maligno del labio</t>
  </si>
  <si>
    <t>C01 Tumor maligno de la base de la lengua</t>
  </si>
  <si>
    <t>C02 Tumor maligno de otras partes y de las no especificadas de la lengua</t>
  </si>
  <si>
    <t>C03 Tumor maligno de la encía</t>
  </si>
  <si>
    <t>C04 Tumor maligno del piso de la boca</t>
  </si>
  <si>
    <t>C05 Tumor maligno del paladar</t>
  </si>
  <si>
    <t>C06 Tumor maligno de otras partes y de las no especificadas de la boca</t>
  </si>
  <si>
    <t>C07 Tumor maligno de la glándula parótida</t>
  </si>
  <si>
    <t>C08 Tumor maligno de otras glándulas salivales mayores y de las no especificadas</t>
  </si>
  <si>
    <t>C09 Tumor maligno de la amígdala</t>
  </si>
  <si>
    <t>C10 Tumor maligno de la orofaringe</t>
  </si>
  <si>
    <t>C11 Tumor maligno de la nasofaringe</t>
  </si>
  <si>
    <t>C12 Tumor maligno del seno piriforme</t>
  </si>
  <si>
    <t>C13 Tumor maligno de la hipofaringe</t>
  </si>
  <si>
    <t>C14 Tumor maligno de otros sitios y de los mal definidos del labio, de la cavidad bucal y de la faringe</t>
  </si>
  <si>
    <t>C15 Tumor maligno del esófago</t>
  </si>
  <si>
    <t>C16 Tumor maligno del estómago</t>
  </si>
  <si>
    <t>C17 Tumor maligno del intestino delgado</t>
  </si>
  <si>
    <t>C18 Tumor maligno del colón</t>
  </si>
  <si>
    <t>C19 Tumor maligno de la unión rectosigmoidea</t>
  </si>
  <si>
    <t>C20 Tumor maligno del recto</t>
  </si>
  <si>
    <t>C21 Tumor maligno del ano y del conducto anal</t>
  </si>
  <si>
    <t>C22 Tumor maligno del hígado y de las vías biliares intrahepíticas</t>
  </si>
  <si>
    <t>C23 Tumor maligno de la vesícula biliar</t>
  </si>
  <si>
    <t>C24 Tumor maligno de otras partes y de las no especificadas de las vías biliares</t>
  </si>
  <si>
    <t>C25 Tumor maligno del páncreas</t>
  </si>
  <si>
    <t>C26 Tumor maligno de otros sitios y de los mal definidos de los órganos digestivos</t>
  </si>
  <si>
    <t>C30 Tumor maligno de las fosas nasales y del oído medio</t>
  </si>
  <si>
    <t>C31 Tumor maligno de los senos paranasales</t>
  </si>
  <si>
    <t>C32 Tumor maligno de la laringe</t>
  </si>
  <si>
    <t>C33 Tumor maligno de la tráquea</t>
  </si>
  <si>
    <t>C34 Tumor maligno de los bronquios y del pulmón</t>
  </si>
  <si>
    <t>C37 Tumor maligno del timo</t>
  </si>
  <si>
    <t>C38 Tumor maligno del corazón, del mediastino y de la pleura</t>
  </si>
  <si>
    <t>C39 Tumor maligno de otros sitios y de los mal definidos del sistema respiratorio y de los órganos intratorícicos</t>
  </si>
  <si>
    <t>C40 Tumor maligno de los huesos y de los cartílagos articulares de los miembros</t>
  </si>
  <si>
    <t>C41 Tumor maligno de los huesos y de los cartílagos articulares, de otros sitios y de sitios no especificados</t>
  </si>
  <si>
    <t>C43 Melanoma maligno de la piel</t>
  </si>
  <si>
    <t>C44 Otros tumores malignos de la piel</t>
  </si>
  <si>
    <t>C45 Mesotelioma</t>
  </si>
  <si>
    <t>C46 Sarcoma de Kaposi</t>
  </si>
  <si>
    <t>C47 Tumor maligno de los nervios periféricos y del sistema nervioso autónomo</t>
  </si>
  <si>
    <t>C48 Tumor maligno del peritoneo y del retroperitoneo</t>
  </si>
  <si>
    <t>C49 Tumor maligno de otros tejidos conjuntivos y de tejidos blandos</t>
  </si>
  <si>
    <t>C50 Tumor maligno de la mama</t>
  </si>
  <si>
    <t>C51 Tumor maligno de la vulva</t>
  </si>
  <si>
    <t>C52 Tumor maligno de la vagina</t>
  </si>
  <si>
    <t>C53 Tumor maligno del cuello del útero</t>
  </si>
  <si>
    <t>C54 Tumor maligno del cuerpo del útero</t>
  </si>
  <si>
    <t>C55 Tumor maligno del útero, parte no especificada</t>
  </si>
  <si>
    <t>C56 Tumor maligno del ovario</t>
  </si>
  <si>
    <t>C57 Tumor maligno de otros órganos genitales femeninos y de los no especificados</t>
  </si>
  <si>
    <t>C60 Tumor maligno del pene</t>
  </si>
  <si>
    <t>C61 Tumor maligno de la próstata</t>
  </si>
  <si>
    <t>C62 Tumor maligno del testículo</t>
  </si>
  <si>
    <t>C63 Tumor maligno de otros órganos genitales maculinos y de los no especificados</t>
  </si>
  <si>
    <t>C64 Tumor maligno del riñón, excepto de la pelvis renal</t>
  </si>
  <si>
    <t>C65 Tumor maligno de la pelvis renal</t>
  </si>
  <si>
    <t>C66 Tumor maligno del uréter</t>
  </si>
  <si>
    <t>C67 Tumor maligno de la vejiga urinaria</t>
  </si>
  <si>
    <t>C68 Tumor maligno de otros óganos urinarios y de los no especificados</t>
  </si>
  <si>
    <t>C69 Tumor maligno del ojo y sus anexos</t>
  </si>
  <si>
    <t>C70 Tumor maligno de las meninges</t>
  </si>
  <si>
    <t>C71 Tumor maligno del encéfalo</t>
  </si>
  <si>
    <t>C72 Tumor maligno de la médula espinal, de los nervios craneales y de otras partes del sistema nervioso central</t>
  </si>
  <si>
    <t>C73 Tumor maligno de la glándula tiroides</t>
  </si>
  <si>
    <t>C74 Tumor maligno de la glándula suprarrenal</t>
  </si>
  <si>
    <t>C75 Tumor maligno de otras glándulas endócrinas y de estructuras afines</t>
  </si>
  <si>
    <t>C76 Tumor maligno de otros sitios y de los sitios mal definidos</t>
  </si>
  <si>
    <t>C77 Tumor maligno secundario y el no especificado de los ganglios linfíticos</t>
  </si>
  <si>
    <t>C79 Tumor maligno secundario de otros sitios</t>
  </si>
  <si>
    <t>C80 Tumor maligno de sitios no especificados</t>
  </si>
  <si>
    <t>C81 Enfermedad de Hodgkin</t>
  </si>
  <si>
    <t>C82 Linfoma no Hodgkin folicular [nodular]</t>
  </si>
  <si>
    <t>C83 Linfoma no Hodgkin difuso</t>
  </si>
  <si>
    <t>C84 Linfoma de células T, periférico y cutíneo</t>
  </si>
  <si>
    <t>C85 Linfoma no Hodgkin de otro tipo y el no especificado</t>
  </si>
  <si>
    <t>C88 Enfermedades inmunoproliferativas malignas</t>
  </si>
  <si>
    <t>C90 Mieloma múltiple y tumores malignos de células plasmáticas</t>
  </si>
  <si>
    <t>C91 Leucemia linfoide</t>
  </si>
  <si>
    <t>C92 Leucemia mieloide</t>
  </si>
  <si>
    <t>C93 Leucemia monocítica</t>
  </si>
  <si>
    <t>C94 Otras leucemias de tipo célular especificado</t>
  </si>
  <si>
    <t>C95 Leucemia de células de tipo no especificado</t>
  </si>
  <si>
    <t>C96 Otros tumores malignos y los no especificados del tejido linfítico, de los órganos hematopoyéticos y de tejidos afines</t>
  </si>
  <si>
    <t>C97 Tumores malignos (primarios) de sitios múltiples independientes</t>
  </si>
  <si>
    <t>D00 Carcinoma in situ de la cavidad bucal, del esófago y del estómago</t>
  </si>
  <si>
    <t>D01 Carcinoma in situ de otros órganos digestivos y de los no especificados</t>
  </si>
  <si>
    <t>D02 Carcinoma in situ del sistema respiratorio y del oído medio</t>
  </si>
  <si>
    <t>D05 Carcinoma in situ de la mama</t>
  </si>
  <si>
    <t>D06 Carcinoma in situ del cuello del útero</t>
  </si>
  <si>
    <t>D07 Carcinoma in situ de otros órganos genitales y de los no especificados</t>
  </si>
  <si>
    <t>D09 Carcinoma in situ de otros sitios y de los no especificados</t>
  </si>
  <si>
    <t>D10 Tumor benigno de la boca y de la faringe</t>
  </si>
  <si>
    <t>D12 Tumor benigno del colon, del recto, del conducto anal y del ano</t>
  </si>
  <si>
    <t>D13 Tumor benigno de otras partes y de las mal definidas del sistema digestivo</t>
  </si>
  <si>
    <t>D15 Tumor benigno de otros órganos intratorácicos y de los no especificados</t>
  </si>
  <si>
    <t>D16 Tumor benigno del hueso y del cartílago articular</t>
  </si>
  <si>
    <t>D18 Hemangioma y linfangioma de cualquier sitio</t>
  </si>
  <si>
    <t>D25 Leiomioma del útero</t>
  </si>
  <si>
    <t>D26 Otros tumores benignos del útero</t>
  </si>
  <si>
    <t>D27 Tumor benigno del ovario</t>
  </si>
  <si>
    <t>D30 Tumor benigno de los órganos urinarios</t>
  </si>
  <si>
    <t>D31 Tumor benigno del ojo y sus anexos</t>
  </si>
  <si>
    <t>D32 Tumores benignos de las meninges</t>
  </si>
  <si>
    <t>D33 Tumor benigno del encéfalo y de otras partes del sistema nervioso central</t>
  </si>
  <si>
    <t>D34 Tumor benigno de la glándula tiroides</t>
  </si>
  <si>
    <t>D35 Tumor benigno de otras glándulas endócrinas y de las no especificadas</t>
  </si>
  <si>
    <t>D36 Tumor benigno de otros sitios y de los no especificados</t>
  </si>
  <si>
    <t>D37 Tumor de comportamiento incierto o desconocido de la cavidad bucal y de los órganos digestivos</t>
  </si>
  <si>
    <t>D38 Tumor de comportamiento incierto o desconocido del oído medio y de los órganos respiratorios e intratorícicos</t>
  </si>
  <si>
    <t>D39 Tumor de comportamiento incierto o desconocido de los órganos genitales femeninos</t>
  </si>
  <si>
    <t>D40 Tumor de comportamiento incierto o desconocido de los órganos genitales masculinos</t>
  </si>
  <si>
    <t>D41 Tumor de comportamiento incierto o desconocido de los órganos urinarios</t>
  </si>
  <si>
    <t>D42 Tumor de comportamiento incierto o desconocido de las meninges</t>
  </si>
  <si>
    <t>D43 Tumor de comportamiento incierto o desconocido del encéfalo y del sistema nervioso central</t>
  </si>
  <si>
    <t>D44 Tumor de comportamiento incierto o desconocido de las glándulas endócrinas</t>
  </si>
  <si>
    <t>D45 Policitemia vera</t>
  </si>
  <si>
    <t>D46 Síndromes mielodisplísicos</t>
  </si>
  <si>
    <t>D47 Otros tumores de comportamiento incierto o desconocido del tejido linfítico, de los órganos hematopoyéticos y de tejidos</t>
  </si>
  <si>
    <t>D48 Tumor de comportamiento incierto o desconocido de otros sitios y de los no especificados</t>
  </si>
  <si>
    <t>D50 Anemias por deficiencia de hierro</t>
  </si>
  <si>
    <t>D51  Anemia por deficiencia de vitamina B12</t>
  </si>
  <si>
    <t>D52 Anemia por deficiencia de folatos</t>
  </si>
  <si>
    <t>D53 Otras anemias nutricionales</t>
  </si>
  <si>
    <t>D55 Anemia debida a trastornos enzimíticos</t>
  </si>
  <si>
    <t>D57 Trastornos falciformes</t>
  </si>
  <si>
    <t>D58 Otras anemias hemolíticas hereditarias</t>
  </si>
  <si>
    <t>D59 Anemia hemolítica adquirida</t>
  </si>
  <si>
    <t>D60 Aplasia adquirida, exclusiva de la serie roja [eritroblastopenia]</t>
  </si>
  <si>
    <t>D61 Otras anemias aplásticas</t>
  </si>
  <si>
    <t>D62 Anemia posthemorrágica aguda</t>
  </si>
  <si>
    <t>D64 Otras anemias</t>
  </si>
  <si>
    <t>D65 Coagulación intravascular diseminada (síndrome de desfibrinación)</t>
  </si>
  <si>
    <t>D66 Deficiencia hereditaria del factor VIII</t>
  </si>
  <si>
    <t>D68 Otros defectos de la coagulación</t>
  </si>
  <si>
    <t>D69 Púrpura y otras afecciones hemorrágicas</t>
  </si>
  <si>
    <t>D70 Agranulocitosis</t>
  </si>
  <si>
    <t>D72 Otros trastornos de los leucocitos</t>
  </si>
  <si>
    <t>D73 Enfermedades del bazo</t>
  </si>
  <si>
    <t>D75 Otras enfermedades de la sangre y de los órganos hematopoyéticos</t>
  </si>
  <si>
    <t>D76 Ciertas enfermedades que afectan al tejido linforreticular y al sistema reticuloendotelial</t>
  </si>
  <si>
    <t>D81 Inmunodeficiencias combinadas</t>
  </si>
  <si>
    <t>D82 Inmunodeficiencia asociada con otros defectos mayores</t>
  </si>
  <si>
    <t>D84 Otras inmunodeficiencias</t>
  </si>
  <si>
    <t>D86 Sarcoidosis</t>
  </si>
  <si>
    <t>D89 Otros trastornos que afectan el mecanismo de la inmunidad, no clasificados en otra parte</t>
  </si>
  <si>
    <t>E02 Hipotiroidismo subclínico por deficiencia de yodo</t>
  </si>
  <si>
    <t>E03 Otros hipotiroidismos</t>
  </si>
  <si>
    <t>E04 Otros bocios no tóxicos</t>
  </si>
  <si>
    <t>E05 Tirotóxicosis [hipertiroidismo]</t>
  </si>
  <si>
    <t>E06 Tiroiditis</t>
  </si>
  <si>
    <t>E10 Diabetes mellitus insulinodependiente</t>
  </si>
  <si>
    <t>E11 Diabetes mellitus no insulinodependiente</t>
  </si>
  <si>
    <t>E12 Diabetes mellitus asociada con desnutrición</t>
  </si>
  <si>
    <t>E13 Diabetes mellitus asociada con desnutrición</t>
  </si>
  <si>
    <t>E14 Diabetes mellitus, no especificada</t>
  </si>
  <si>
    <t>E15 Coma hipoglicémico no diabético</t>
  </si>
  <si>
    <t>E16 Otros trastornos de la secreción interna del páncreas</t>
  </si>
  <si>
    <t>E20 Hipoparatiroidismo</t>
  </si>
  <si>
    <t>E21 Hiperparatiroidismo y otros trastornos de la glándula paratiroides</t>
  </si>
  <si>
    <t>E22 Hiperfunción de la glándula hipófisis</t>
  </si>
  <si>
    <t>E23 Hipofunción y otros trastornos de la glándula hipófisis</t>
  </si>
  <si>
    <t>E24 Síndrome de Cushing</t>
  </si>
  <si>
    <t>E27 Otros trastornos  de la glándula suprarrenal</t>
  </si>
  <si>
    <t>E31 Disfunción poliglandular</t>
  </si>
  <si>
    <t>E40 Kwashiorkor</t>
  </si>
  <si>
    <t>E41 Marasmo nutricional</t>
  </si>
  <si>
    <t>E43 Desnutrición proteicocalórica severa, no especificada</t>
  </si>
  <si>
    <t>E44 Desnutrición proteicocalórica de grado moderado y leve</t>
  </si>
  <si>
    <t>E46 Desnutrición proteicocalórica, no especificada</t>
  </si>
  <si>
    <t>E51 Deficiencia de tiamina</t>
  </si>
  <si>
    <t>E63 Otras deficiencias nutricionales</t>
  </si>
  <si>
    <t>E66 Obesidad</t>
  </si>
  <si>
    <t>E67 Otros tipos de hiperalimentación</t>
  </si>
  <si>
    <t>E70 Trastornos del metabolismo de los aminoícidos aromíticos</t>
  </si>
  <si>
    <t>E72 Otros trastornos del metabolismo de los aminoícidos</t>
  </si>
  <si>
    <t>E74 Otros trastornos del metabolismo de los carbohidratos</t>
  </si>
  <si>
    <t>E75 Trastornos del metabolismo de los esfingolípidos y otros trastornos por almacenamiento de lípidos</t>
  </si>
  <si>
    <t>E76 Trastornos del metabolismo de los glucosaminoglicanos</t>
  </si>
  <si>
    <t>E77 Trastornos del metabolismo de las glucoproteínas</t>
  </si>
  <si>
    <t>E78 Trastornos del metabolismo de las lipoproteínas y otras lipidemias</t>
  </si>
  <si>
    <t>E79 Trastornos del metabolismo de las purinas y de las pirimidinas</t>
  </si>
  <si>
    <t>E83 Trastornos del metabolismo de los minerales</t>
  </si>
  <si>
    <t>E84 Fibrosis quística</t>
  </si>
  <si>
    <t>E85 Amiloidosis</t>
  </si>
  <si>
    <t>E86 Depleción del volumen</t>
  </si>
  <si>
    <t>E87 Otros trastornos de los líquidos, de los electrólitos y del equilibrio ícido-bísico</t>
  </si>
  <si>
    <t>E88 Otros trastornos metabólicos</t>
  </si>
  <si>
    <t>F01 Demencia vascular</t>
  </si>
  <si>
    <t>F03 Demencia, no especificada</t>
  </si>
  <si>
    <t>F10 Trastornos mentales y de comportamiento por uso de alcohol</t>
  </si>
  <si>
    <t>F11 Trastornos mentales y del comportamiento debidos al uso de opiáceos</t>
  </si>
  <si>
    <t>F14 Trastornos mentales y de comportamiento debidos al uso de cocaína</t>
  </si>
  <si>
    <t>F17 Trastornos mentales y de comportamiento debidos al uso de tabaco</t>
  </si>
  <si>
    <t>F19 Trastornos mentales y de comportamiento debidos al uso de múltiples drogas y al uso de otras sustancias psicoactivas</t>
  </si>
  <si>
    <t>F20 Esquizofrenia</t>
  </si>
  <si>
    <t>F22 Trastornos delirantes persistentes</t>
  </si>
  <si>
    <t>F31 Trastorno afectivo bipolar</t>
  </si>
  <si>
    <t>F32 Episodio depresivo</t>
  </si>
  <si>
    <t>F43 Reacción al estrés grave y trastornos de adaptación</t>
  </si>
  <si>
    <t>F71 Retraso metal moderado</t>
  </si>
  <si>
    <t>F79 Retraso mental, no especificado</t>
  </si>
  <si>
    <t>F83 Trastornos específicos mixtos del desarrollo</t>
  </si>
  <si>
    <t>G00 Meningitis bacteriana, no clasificada en otra parte</t>
  </si>
  <si>
    <t>G03 Meningitis debida a otras causas y a las no especificadas</t>
  </si>
  <si>
    <t>G04 Encefalitis, mielitis y encefalomielitis</t>
  </si>
  <si>
    <t>G06 Absceso y granuloma intracraneal e intrarraquídeo</t>
  </si>
  <si>
    <t>G10 Enfermedad de huntington</t>
  </si>
  <si>
    <t>G12 Atrofia muscular espinal y síndromes afines</t>
  </si>
  <si>
    <t>G20 Enfermedad de parkinson</t>
  </si>
  <si>
    <t>G21 Parkinsonismo secundario</t>
  </si>
  <si>
    <t>G24 Distonía</t>
  </si>
  <si>
    <t>G25 Otros trastornos extrapiramidales y del movimiento</t>
  </si>
  <si>
    <t>G30 Enfermedad de Alzheimer</t>
  </si>
  <si>
    <t>G31 Otras enfermedades degenerativas del sistema nervioso, no clasificadas en otra parte</t>
  </si>
  <si>
    <t>G35 Esclerosis múltiple</t>
  </si>
  <si>
    <t>G36 Otras desmielinizaciones diseminadas agudas</t>
  </si>
  <si>
    <t>G37 Otras enfermedades desmielinizantes del sistema nervioso central</t>
  </si>
  <si>
    <t>G40 Epilepsia</t>
  </si>
  <si>
    <t>G41 Estado de mal epiléptico</t>
  </si>
  <si>
    <t>G43 Migraña</t>
  </si>
  <si>
    <t>G45 Ataques de isquemia cerebral transitoria y síndromes afines</t>
  </si>
  <si>
    <t>G61 Polineuopatía inflamatoria</t>
  </si>
  <si>
    <t>G62 Otras polineuropatías</t>
  </si>
  <si>
    <t>G70 Miastenia gravis y otros trastornos neuromusculares</t>
  </si>
  <si>
    <t>G71 Trastornos musculares primarios</t>
  </si>
  <si>
    <t>G72 Otras miopatías</t>
  </si>
  <si>
    <t>G80 Parílisis cerebral</t>
  </si>
  <si>
    <t>G81 Hemiplejía</t>
  </si>
  <si>
    <t>G82 Paraplejía y cuadriplejía</t>
  </si>
  <si>
    <t>G83 Otros síndromes paralíticos</t>
  </si>
  <si>
    <t>G90 Trastornos del sistema nervioso autónomo</t>
  </si>
  <si>
    <t>G91 Hidrocéfalo</t>
  </si>
  <si>
    <t>G92 Encefalopatía tóxica</t>
  </si>
  <si>
    <t>G93 Otros trastornos del encéfalo</t>
  </si>
  <si>
    <t>G95 Otras enfermedades de la médula espinal</t>
  </si>
  <si>
    <t>G96 Otros trastornos del sistema nervioso central</t>
  </si>
  <si>
    <t>G98 Otros trastornos del sistema nervioso, no clasificados en otra parte</t>
  </si>
  <si>
    <t>H66 Otitis media supurativa y la no especificada</t>
  </si>
  <si>
    <t>I00  Fiebre reumatica sin mención de Complicación cardíaca</t>
  </si>
  <si>
    <t>I01 Fiebre reumática con complicación cardíaca</t>
  </si>
  <si>
    <t>I02 Corea reumática</t>
  </si>
  <si>
    <t>I05 Enfermedades reumáticas de la válvula mitral</t>
  </si>
  <si>
    <t>I06 Enfermedades reumáticas de la válvula aórtica</t>
  </si>
  <si>
    <t>I07 Enfermedades reumáticas de la válvula tricúspide</t>
  </si>
  <si>
    <t>I08  Enfermedades válvulares múltiples</t>
  </si>
  <si>
    <t>I09 Otras enfermedades reumáticas del corazón</t>
  </si>
  <si>
    <t>I10 hipertensión esencial (primaria)</t>
  </si>
  <si>
    <t>I11 Enfermedad cardíaca hipertensiva</t>
  </si>
  <si>
    <t>I12 Enfermedad renal hipertensiva</t>
  </si>
  <si>
    <t>I13 Enfermedad cardiorrenal hipertensiva</t>
  </si>
  <si>
    <t>I20 Angina de pecho</t>
  </si>
  <si>
    <t>I21 Infarto agudo del miocardio</t>
  </si>
  <si>
    <t>I22 Infarto subsecuente del miocardio</t>
  </si>
  <si>
    <t>I24 Otras enfermedades isquémicas agudas del corazón</t>
  </si>
  <si>
    <t>I25 Enfermedad isquémica crónica del corazón</t>
  </si>
  <si>
    <t>I26  Embolia pulmonar</t>
  </si>
  <si>
    <t>I27 Otras enfermedades cardiopulmonares</t>
  </si>
  <si>
    <t>I28  Otras enfermedades de los vasos pulmonares</t>
  </si>
  <si>
    <t>I30 Pericarditis aguda</t>
  </si>
  <si>
    <t>I31 Otras enfermedades del pericardio</t>
  </si>
  <si>
    <t>I33 Endocarditis aguda y subaguda</t>
  </si>
  <si>
    <t>I34 Trastornos no reumáticos de la válvula mitral</t>
  </si>
  <si>
    <t>I35 Trastornos no reumáticos de la válvula aórtica</t>
  </si>
  <si>
    <t>I36 Trastornos no reumáticos de la válvula tricúspide</t>
  </si>
  <si>
    <t>I37 Trastornos de la válvula pulmonar</t>
  </si>
  <si>
    <t>I38  Endocarditis, válvula no especificada</t>
  </si>
  <si>
    <t>I40 Miocarditis aguda</t>
  </si>
  <si>
    <t>I42 Cardiomiopatía</t>
  </si>
  <si>
    <t>I44 Bloqueo auriculoventricular y de rama izquierda del haz</t>
  </si>
  <si>
    <t>I45 Otros trastornos de la conducción</t>
  </si>
  <si>
    <t>I46 Paro cardíaco</t>
  </si>
  <si>
    <t>I47 Taquicardia paroxística</t>
  </si>
  <si>
    <t>I48 Fibrilación y aleteo auricular</t>
  </si>
  <si>
    <t>I49 Otras arritmias cardíacas</t>
  </si>
  <si>
    <t>I50 Insuficiencia cardíaca</t>
  </si>
  <si>
    <t>I51 Complicaciones y descripciones mal definidas de enfermedad cardíaca</t>
  </si>
  <si>
    <t>I60 Hemorragia subaracnoidea</t>
  </si>
  <si>
    <t>I61 Hemorragia intraencefílica</t>
  </si>
  <si>
    <t>I62 Otras hemorragias intracraneales no traumáticas</t>
  </si>
  <si>
    <t>I63 Infarto cerebral</t>
  </si>
  <si>
    <t>I64 Accidente vascular encefalico agudo, no espec como hemorragico o isquemico</t>
  </si>
  <si>
    <t>I66 Oclusión y estenosis de las arterias cerebrales sin  ocasionar infarto cerebral</t>
  </si>
  <si>
    <t>I67 Otras enfermedades cerebrovasculares</t>
  </si>
  <si>
    <t>I69 Secuelas de enfermedad cerebrovascular</t>
  </si>
  <si>
    <t>I70 Aterosclerosis</t>
  </si>
  <si>
    <t>I71 Aneurisma y disección aórticos</t>
  </si>
  <si>
    <t>I72 Otros aneurismas</t>
  </si>
  <si>
    <t>I73 Otras enfermedades vasculares periféricas</t>
  </si>
  <si>
    <t>I74 Embolia y trombosis arteriales</t>
  </si>
  <si>
    <t>I77 Otros trastornos arteriales o arteriolares</t>
  </si>
  <si>
    <t>I78 Enfermedades de los vasos capilares</t>
  </si>
  <si>
    <t>I80 Flebitis y tromboflebitis</t>
  </si>
  <si>
    <t>I82 Otras embolias y trombosis venosas</t>
  </si>
  <si>
    <t>I83 Venas varicosas de los miembros inferiores</t>
  </si>
  <si>
    <t>I85 Várices esofígicas</t>
  </si>
  <si>
    <t>I86 Várices de otros sitios</t>
  </si>
  <si>
    <t>I87 Otros trastornos de las venas</t>
  </si>
  <si>
    <t>I88 Linfadenitis inespecífica</t>
  </si>
  <si>
    <t>I89 Otros trastornos no infecciosos de los vasos y ganglios linfíticos</t>
  </si>
  <si>
    <t>I95 Hipotensión</t>
  </si>
  <si>
    <t>I99 Otros trastornos y los no especificados del sistema circulatorio</t>
  </si>
  <si>
    <t>J02 Faringitis aguda</t>
  </si>
  <si>
    <t>J03 Amigdalitis aguda</t>
  </si>
  <si>
    <t>J04 Laringitis y traqueítis agudas</t>
  </si>
  <si>
    <t>J05 Laringitis obstructiva aguda [crup] y epiglotitis</t>
  </si>
  <si>
    <t>J09 Influenza debido a virus de la influenza aviar identificado</t>
  </si>
  <si>
    <t>J10 Influenza debida a otro virus de la influenza identificado</t>
  </si>
  <si>
    <t>J11 Influenza debida a virus no identificado</t>
  </si>
  <si>
    <t>J12 Neumonía viral, no clasificada en otra parte</t>
  </si>
  <si>
    <t>J13 Neumonía debida a streptococcus pneumoníae</t>
  </si>
  <si>
    <t>J15 Neumonía bacteriana, no clasificada en otra parte</t>
  </si>
  <si>
    <t>J16 Neumonía debida a otros microorganismos infecciosos, no clasificados en otra parte</t>
  </si>
  <si>
    <t>J18 Neumonía, organismo no especificado</t>
  </si>
  <si>
    <t>J20 Bronquitis aguda</t>
  </si>
  <si>
    <t>J21 Bronquiolitis aguda</t>
  </si>
  <si>
    <t>J22 Infección aguda no especificada de las vias respiratorias inferiores</t>
  </si>
  <si>
    <t>J31 Rinitis, rinofaringitis y faringitis crónicas</t>
  </si>
  <si>
    <t>J32 Sinusitis crónica</t>
  </si>
  <si>
    <t>J34 Otros trastornos de la nariz y de los senos paranasales</t>
  </si>
  <si>
    <t>J37 Laringitis y laringotraqueítis crónicas</t>
  </si>
  <si>
    <t>J38 Enfermedades de las cuerdas vocales y de la laringe, no clasificadas en otra parte</t>
  </si>
  <si>
    <t>J39 Otras enfermedades de las vías respiratorias superiores</t>
  </si>
  <si>
    <t>J40 Bronquitis, no especificada como aguda o crónica</t>
  </si>
  <si>
    <t>J41 Bronquitis crónica simple y mucopurulenta</t>
  </si>
  <si>
    <t>J42 Bronquitis crónica no especificada</t>
  </si>
  <si>
    <t>J43 Enfisema</t>
  </si>
  <si>
    <t>J44 Otras enfermedades pulmonares obstructivas crónicas</t>
  </si>
  <si>
    <t>J45 Asma</t>
  </si>
  <si>
    <t>J46 Estado asmatico</t>
  </si>
  <si>
    <t>J47 Bronquiectasia</t>
  </si>
  <si>
    <t>J62 Neumoconiosis debida a polvo de sílice</t>
  </si>
  <si>
    <t>J64 Neumoconiosis, no especificada</t>
  </si>
  <si>
    <t>J65 Neumoconiosis asociada con tuberculosis</t>
  </si>
  <si>
    <t>J67 Neumonitis debida a hipersensibilidad al polvo orgánico</t>
  </si>
  <si>
    <t>J68 Afecciones respiratorias debidas a inhalación de gases, humos, vapores y sustancias químicas</t>
  </si>
  <si>
    <t>J69 Neumonitis debida a sólidos y líquidos</t>
  </si>
  <si>
    <t>J80 Síndrome de dificultad respiratoria del adulto</t>
  </si>
  <si>
    <t>J81  Edema pulmonar</t>
  </si>
  <si>
    <t>J82  Eosinofilia pulmonar, no clasificada en otra parte</t>
  </si>
  <si>
    <t>J84 Otras enfermedades pulmonares intersticiales</t>
  </si>
  <si>
    <t>J85 Absceso del pulmón y del mediastino</t>
  </si>
  <si>
    <t>J86 Piotórax</t>
  </si>
  <si>
    <t>J90 Derrame pleural no clasificado en otra parte</t>
  </si>
  <si>
    <t>J92 Paquipleuritis</t>
  </si>
  <si>
    <t>J93 Neumotórax</t>
  </si>
  <si>
    <t>J94 Otras afecciones de la pleura</t>
  </si>
  <si>
    <t>J96 Insuficiencia respiratoria, no clasificada en otra parte</t>
  </si>
  <si>
    <t>J98 Otros trastornos respiratorios</t>
  </si>
  <si>
    <t>K08 Otros trastornos de los dientes y de sus estructuras de sostén</t>
  </si>
  <si>
    <t>K12 Estomatitis y lesiones afines</t>
  </si>
  <si>
    <t>K20 Esofagitis</t>
  </si>
  <si>
    <t>K21 Enfermedad del reflujo gastroesofígico</t>
  </si>
  <si>
    <t>K22 Otras enfermedades del esófago</t>
  </si>
  <si>
    <t>K25 Ulcera gastrica</t>
  </si>
  <si>
    <t>K26 Ulcera duodenal</t>
  </si>
  <si>
    <t>K27 Ulcera peptica, de sitio no especificado</t>
  </si>
  <si>
    <t>K28 Ulcera gastroyeyunal</t>
  </si>
  <si>
    <t>K29 Gastritis y duodenitis</t>
  </si>
  <si>
    <t>K30 Dispepsia</t>
  </si>
  <si>
    <t>K31 Otras enfermedades del estómago y del duodeno</t>
  </si>
  <si>
    <t>K35 Apendicitis aguda</t>
  </si>
  <si>
    <t>K37 Apendicitis, no especificada</t>
  </si>
  <si>
    <t>K40 Hernia inguinal</t>
  </si>
  <si>
    <t>K41 Hernia femoral</t>
  </si>
  <si>
    <t>K42 Hernia umbilical</t>
  </si>
  <si>
    <t>K43 Hernia ventral</t>
  </si>
  <si>
    <t>K44 Hernia diafragmítica</t>
  </si>
  <si>
    <t>K45 Otras hernias de la cavidad abdominal</t>
  </si>
  <si>
    <t>K46 Hernia no especificada de la cavidad abdominal</t>
  </si>
  <si>
    <t>K50 Enfermedad de crohn [enteritis regional]</t>
  </si>
  <si>
    <t>K51 Colitis ulcerativa</t>
  </si>
  <si>
    <t>K52 Otras colitis y gastroenteritis no infecciosas</t>
  </si>
  <si>
    <t>K55 Trastornos vasculares de los intestinos</t>
  </si>
  <si>
    <t>K56 Ileo paralítico y obstrucción intestinal sin hernia</t>
  </si>
  <si>
    <t>K57 Enfermedad diverticular del intestino</t>
  </si>
  <si>
    <t>K58 Síndrome del colon irritable</t>
  </si>
  <si>
    <t>K59 Otros trastornos funciónles del intestino</t>
  </si>
  <si>
    <t>K60 Fisura y fístula de las regiones anal y rectal</t>
  </si>
  <si>
    <t>K61 Absceso de las regiones anal y rectal</t>
  </si>
  <si>
    <t>K62 Otras enfermedades del ano y del recto</t>
  </si>
  <si>
    <t>K63 Otras enfermedades de los intestinos</t>
  </si>
  <si>
    <t xml:space="preserve">K64 Hemorroides y trombosis venosa perianal </t>
  </si>
  <si>
    <t>K65 Peritonitis</t>
  </si>
  <si>
    <t>K66 Otros trastornos del peritoneo</t>
  </si>
  <si>
    <t>K70 Enfermedad alcohólica del hígado</t>
  </si>
  <si>
    <t>K71 Enfermedad tóxica del hígado</t>
  </si>
  <si>
    <t>K72 Insuficiencia hepítica, no clasificada en otra parte</t>
  </si>
  <si>
    <t>K73 Hepatitis crónica, no clasificada en otra parte</t>
  </si>
  <si>
    <t>K74 Fibrosis y cirrosis del hígado</t>
  </si>
  <si>
    <t>K75 Otras enfermedades inflamatorias del hígado</t>
  </si>
  <si>
    <t>K76 Otras enfermedades del hígado</t>
  </si>
  <si>
    <t>K80 Colelitiasis</t>
  </si>
  <si>
    <t>K81 Colecistitis</t>
  </si>
  <si>
    <t>K82 Otras enfermedades de la vesícula biliar</t>
  </si>
  <si>
    <t>K83 Otras enfermedades de las vías biliares</t>
  </si>
  <si>
    <t>K85 Pancreatitis aguda</t>
  </si>
  <si>
    <t>K86 Otras enfermedades del páncreas</t>
  </si>
  <si>
    <t>K90 Malabsorción intestinal</t>
  </si>
  <si>
    <t>K92 Otras enfermedades del sistema digestivo</t>
  </si>
  <si>
    <t>L02 Absceso cutíneo, furúnculo y íntrax</t>
  </si>
  <si>
    <t>L03 Celulitis</t>
  </si>
  <si>
    <t>L08 Otras infecciones locales de la piel y del tejido subcutáneo</t>
  </si>
  <si>
    <t>L10 Pénfigo</t>
  </si>
  <si>
    <t>L30 Otras dermatitis</t>
  </si>
  <si>
    <t>L40 Psoriasis</t>
  </si>
  <si>
    <t>L51 Eritema multiforme</t>
  </si>
  <si>
    <t>L89 Ulcera de decubito</t>
  </si>
  <si>
    <t>L93 Lupus eritematoso</t>
  </si>
  <si>
    <t>L95 Vasculitis limitada a la piel, no clasificada en otra parte</t>
  </si>
  <si>
    <t>L97 Ulcera de miembro inferior, no clasificada en otra parte</t>
  </si>
  <si>
    <t>L98 Otros trastornos de la piel y del tejido subcutáneo no clasificados en otra parte</t>
  </si>
  <si>
    <t>M00 Artritis piógena</t>
  </si>
  <si>
    <t>M05 Artritis reumatoide seropositiva</t>
  </si>
  <si>
    <t>M06 Otras artritis reumatoides</t>
  </si>
  <si>
    <t>M10 Gota</t>
  </si>
  <si>
    <t>M11 Otras artropatías por cristales</t>
  </si>
  <si>
    <t>M13 Otras artritis</t>
  </si>
  <si>
    <t>M15 Poliartrosis</t>
  </si>
  <si>
    <t>M16 Coxartrosis [artrosis de la cadera]</t>
  </si>
  <si>
    <t>M17 Gonartrosis [artrosis de la rodilla]</t>
  </si>
  <si>
    <t>M18 Artrosis de la primera articulación carpometacarpiana</t>
  </si>
  <si>
    <t>M19 Otras artrosis</t>
  </si>
  <si>
    <t>M25 Otros trastornos articulares, no clasificados en otra parte</t>
  </si>
  <si>
    <t>M31 Otras vasculopatías necrotizantes</t>
  </si>
  <si>
    <t>M32 Lupus eritematoso sistémico</t>
  </si>
  <si>
    <t>M33 Dermatopolimiositis</t>
  </si>
  <si>
    <t>M34 Esclerosis sistémica</t>
  </si>
  <si>
    <t>M35 Otro compromiso sistémico del tejido conjuntivo</t>
  </si>
  <si>
    <t>M42 Osteocondrosis de la columna vertebral</t>
  </si>
  <si>
    <t>M45 Espondilitis anquilosante</t>
  </si>
  <si>
    <t>M46 Otras espondilopatías inflamatorias</t>
  </si>
  <si>
    <t>M47 Espondilosis</t>
  </si>
  <si>
    <t>M50 Trastornos de disco cervical</t>
  </si>
  <si>
    <t>M62 Otros trastornos de los músculos</t>
  </si>
  <si>
    <t>M72 Trastornos fibroblísticos</t>
  </si>
  <si>
    <t>M79 Otros trastornos de los tejidos blandos, no clasificados en otra parte</t>
  </si>
  <si>
    <t>M80 Osteoporosis con fractura patológica</t>
  </si>
  <si>
    <t>M81 Osteoporosis sin fractura patológica</t>
  </si>
  <si>
    <t>M84 Trastornos de la continuidad del hueso</t>
  </si>
  <si>
    <t>M86 Osteomielitis</t>
  </si>
  <si>
    <t>M87 Osteonecrosis</t>
  </si>
  <si>
    <t>N00 Síndrome nefrítico agudo</t>
  </si>
  <si>
    <t>N02 Hematuria recurrente y persistente</t>
  </si>
  <si>
    <t>N03 Síndrome nefritico crónico</t>
  </si>
  <si>
    <t>N04 Síndrome nefrotico</t>
  </si>
  <si>
    <t>N05 Síndrome nefritico no especificado</t>
  </si>
  <si>
    <t>N10 Nefritis tubulointersticial aguda</t>
  </si>
  <si>
    <t>N11 Nefritis  tubulointersticial crónica</t>
  </si>
  <si>
    <t>N12 Nefritis tubulointersticial, no especificada como aguda o crónica</t>
  </si>
  <si>
    <t>N13 Uropatía obstructiva y por reflujo</t>
  </si>
  <si>
    <t>N14 Afecciones tubulares y tubulointersticiales inducidas por drogas y por metales pesados</t>
  </si>
  <si>
    <t>N15 Otras enfermedades renales tubulointersticiales</t>
  </si>
  <si>
    <t>N17 Insuficiencia renal aguda</t>
  </si>
  <si>
    <t>N18 Insuficiencia renal crónica</t>
  </si>
  <si>
    <t>N19 Insuficiencia renal no especificada</t>
  </si>
  <si>
    <t>N20 Cálculo del riñón y del uréter</t>
  </si>
  <si>
    <t>N21 Cálculo de las vías urinarias inferiores</t>
  </si>
  <si>
    <t>N25 Trastornos resultantes de la función tubular renal alterada</t>
  </si>
  <si>
    <t>N26 Riñón contraido, no especificado</t>
  </si>
  <si>
    <t>N28 Otros trastornos del riñón y del uréter, no clasificados en otra parte</t>
  </si>
  <si>
    <t>N30 Cistitis</t>
  </si>
  <si>
    <t>N31 Disfunción neuromuscular de la vejiga, no clasificada en otra parte</t>
  </si>
  <si>
    <t>N32 Otros trastornos de la vejiga</t>
  </si>
  <si>
    <t>N35 Estrechez uretral</t>
  </si>
  <si>
    <t>N39 Otros trastornos del sistema urinario</t>
  </si>
  <si>
    <t>N40 Hiperplasia de la prostata</t>
  </si>
  <si>
    <t>N41 Enfermedades inflamatorias de la próstata</t>
  </si>
  <si>
    <t>N42 Otros trastornos de la próstata</t>
  </si>
  <si>
    <t>N48 Otros trastornos del pene</t>
  </si>
  <si>
    <t>N49 Trastornos inflamatorios de órganos genitales masculinos, no clasificados en otra parte</t>
  </si>
  <si>
    <t>N50 Otros trastornos de los órganos genitales masculinos</t>
  </si>
  <si>
    <t>N73 Otras enfermedades pélvicas inflamatorias femeninas</t>
  </si>
  <si>
    <t>N76 Otras afecciones inflamatorias de la vagina y de la vulva</t>
  </si>
  <si>
    <t>N81 Prolapso genital femenino</t>
  </si>
  <si>
    <t>N82 Fístulas que afectan el tracto genital femenino</t>
  </si>
  <si>
    <t>O07 Intento fallido de aborto</t>
  </si>
  <si>
    <t>O34 Atención materna por anormalidades conocidas o presuntas de los órganos pelvianos de la madre</t>
  </si>
  <si>
    <t>O36 Atención materna por otros problemas fetales conocidos o presuntos</t>
  </si>
  <si>
    <t>O41 Otros trastornos del líquido amniótico y de las membranas</t>
  </si>
  <si>
    <t>O42 Ruptura prematura de las membranas</t>
  </si>
  <si>
    <t>O44 Placenta previa</t>
  </si>
  <si>
    <t>O90 Complicaciones del puerperio, no clasificadas en otra parte</t>
  </si>
  <si>
    <t>O95 Muerte obstetrica de causa no especificada</t>
  </si>
  <si>
    <t>O96 Muerte materna debida a cualquier causa obstetrica que ocurre después de 42 dias pero antes de un año del parto</t>
  </si>
  <si>
    <t>O98 Enfermedades maternas infecciosas y parasitarias clasificables en otra parte, pero que complican el embarazo, parto y pu</t>
  </si>
  <si>
    <t>O99 Otras enfermedades maternas clasificables en otra parte, pero que complican el embarazo, parto, y puerperio</t>
  </si>
  <si>
    <t>P00 Feto y recién nacido afectados por condiciónes de la madre no necesariamente relacionadas con el embarazo presente</t>
  </si>
  <si>
    <t>P01  Feto y recién nacido afectados por complicaciones maternas del embarazo</t>
  </si>
  <si>
    <t>P02 Feto y recién nacido afectados por complicaciones de la placenta, del cordón umbilical y de las membranas</t>
  </si>
  <si>
    <t>P03  Feto y recién nacido afectados por otras complicaciones del trabajo de parto y del parto</t>
  </si>
  <si>
    <t>P04 Feto y recién nacido afectados por influencias nocivas transmitidas a través de la placenta o de la leche materna</t>
  </si>
  <si>
    <t>P05 Retardo del crecimiento fetal y desnutrición fetal</t>
  </si>
  <si>
    <t>P07 Trastornos relacionados con duración corta de la gestación y con bajo peso al nacer, no clasificados en otra parte</t>
  </si>
  <si>
    <t>P10 Hemorragia y laceración intracraneal debidas a traumatismo del nacimiento</t>
  </si>
  <si>
    <t>P11 Otros traumatismos del nacimiento en el sistema nervioso central</t>
  </si>
  <si>
    <t>P13 Traumatismo del esqueleto durante el nacimiento</t>
  </si>
  <si>
    <t>P15 Otros traumatismos del nacimiento</t>
  </si>
  <si>
    <t>P20 Hipoxia intrauterina</t>
  </si>
  <si>
    <t>P22 Dificultad respiratoria del recién nacido</t>
  </si>
  <si>
    <t>P23 Neumonía congénita</t>
  </si>
  <si>
    <t>P24 Síndromes de aspiración neonatal</t>
  </si>
  <si>
    <t>P25 Enfisema intersticial y Afecciones relacionadas, originadas en el período perinatal</t>
  </si>
  <si>
    <t>P26 Hemorragia pulmonar originada en el período perinatal</t>
  </si>
  <si>
    <t>P27 Enfermedad respiratoria crónica originada en el período perinatal</t>
  </si>
  <si>
    <t>P28 Otros problemas respiratorios del recién nacido, originados en el período perinatal</t>
  </si>
  <si>
    <t>P29 Trastornos cardiovasculares originados en el período perinatal</t>
  </si>
  <si>
    <t>P35 Enfermedades virales congénitas</t>
  </si>
  <si>
    <t>P36 Sepsis bacteriana del recién nacido</t>
  </si>
  <si>
    <t>P37 Otras enfermedades infecciosas y parasitarias congénitas</t>
  </si>
  <si>
    <t>P38 Onfalitis del recién nacido con o sin hemorragia leve</t>
  </si>
  <si>
    <t>P39 Otras infecciones específicas del período perinatal</t>
  </si>
  <si>
    <t>P50 Pérdida de sangre fetal</t>
  </si>
  <si>
    <t>P52 Hemorragia intracraneal no traumática del feto y del recién nacido</t>
  </si>
  <si>
    <t>P53 Enfermedad hemorr gica del feto y del recién nacido</t>
  </si>
  <si>
    <t>P54 Otras hemorragias neonatales</t>
  </si>
  <si>
    <t>P55 Enfermedad hemolítica del feto y del recién nacido</t>
  </si>
  <si>
    <t>P57 Kernicterus</t>
  </si>
  <si>
    <t>P58 Ictericia neonatal debida a otras hemólisis excesivas</t>
  </si>
  <si>
    <t>P59 Ictericia neonatal por otras causas y por las no especificadas</t>
  </si>
  <si>
    <t>P60 Coagulación intravascular diseminada en el feto y el recién nacido</t>
  </si>
  <si>
    <t>P61 Otros trastornos hematológicos perinatales</t>
  </si>
  <si>
    <t>P70 Trastornos transitorios del metabolismo de los carbohidratos específicos del feto y del recién nacido</t>
  </si>
  <si>
    <t>P76 Otras obstrucciones intestinales del recién nacido</t>
  </si>
  <si>
    <t>P77 Enterocolitis necrotizante del feto y del recién nacido</t>
  </si>
  <si>
    <t>P78 Otros trastornos perinatales del sistema digestivo</t>
  </si>
  <si>
    <t>P80 Hipotermia del recién nacido</t>
  </si>
  <si>
    <t>P81 Otras alteraciónes de la regulación de la temperatura en el recién nacido</t>
  </si>
  <si>
    <t>P83 Otras afecciones de la piel específicas del feto y del recién nacido</t>
  </si>
  <si>
    <t>P91 Otras alteraciónes cerebrales del recién nacido</t>
  </si>
  <si>
    <t>P94 Trastornos del tono muscular en el recién nacido</t>
  </si>
  <si>
    <t>P96 Otras afecciones originadas en el período perinatal</t>
  </si>
  <si>
    <t>Q00 Anencefalia y malformaciones congénitas similares</t>
  </si>
  <si>
    <t>Q01 Encefalocele</t>
  </si>
  <si>
    <t>Q02 Microcefalia</t>
  </si>
  <si>
    <t>Q03 Hidrocéfalo congénito</t>
  </si>
  <si>
    <t>Q04 Otras malformaciones congénitas del encéfalo</t>
  </si>
  <si>
    <t>Q05 Espina bífida</t>
  </si>
  <si>
    <t>Q06 Otras malformaciones congénitas de la médula espinal</t>
  </si>
  <si>
    <t>Q07 Otras malformaciones congénitas del sistema nervioso</t>
  </si>
  <si>
    <t>Q20 Malformaciones congénitas de las c maras cardíacas y sus conexiones</t>
  </si>
  <si>
    <t>Q21 Malformaciones congénitas de los tabiques cardíacos</t>
  </si>
  <si>
    <t>Q22 Malformaciones congénitas de las válvulas pulmonar y tricãšspide</t>
  </si>
  <si>
    <t>Q23 Malformaciones congénitas de las válvulas aórtica y mitral</t>
  </si>
  <si>
    <t>Q24 Otras malformaciones congénitas del corazón</t>
  </si>
  <si>
    <t>Q25 Malformaciones congénitas de las grandes arterias</t>
  </si>
  <si>
    <t>Q26 Malformaciones congénitas de las grandes venas</t>
  </si>
  <si>
    <t>Q27 Otras malformaciones congénitas del sistema vascular periférico</t>
  </si>
  <si>
    <t>Q28 Otras malformaciones congénitas del sistema circulatorio</t>
  </si>
  <si>
    <t>Q30 Malformaciones congénitas de la nariz</t>
  </si>
  <si>
    <t>Q31 Malformaciones congénitas de la laringe</t>
  </si>
  <si>
    <t>Q32 Malformaciones congénitas de la tráquea y de los bronquios</t>
  </si>
  <si>
    <t>Q33 Malformaciones congénitas del pulmón</t>
  </si>
  <si>
    <t>Q34 Otras malformaciones congénitas del sistema respiratorio</t>
  </si>
  <si>
    <t>Q35 Fisura del paladar</t>
  </si>
  <si>
    <t>Q36 Labio leporino</t>
  </si>
  <si>
    <t>Q37 Fisura del paladar con labio leporino</t>
  </si>
  <si>
    <t>Q39 Malformaciones congénitas del esófago</t>
  </si>
  <si>
    <t>Q40 Otras malformaciones congénitas de la parte superior del tubo digestivo</t>
  </si>
  <si>
    <t>Q41 Ausencia, atresia y estenosis congénita del intestino delgado</t>
  </si>
  <si>
    <t>Q42 Ausencia, atresia y estenosis congénita del intestino grueso</t>
  </si>
  <si>
    <t>Q43  Otras malformaciones congénitas del intestino</t>
  </si>
  <si>
    <t>Q44 Malformaciones congénitas de la vesícula biliar, de los conductos biliares y del hígado</t>
  </si>
  <si>
    <t>Q45 Otras malformaciones congénitas del sistema digestivo</t>
  </si>
  <si>
    <t>Q60  Agenesia renal y otras malformaciones hipoplasicas del riñón</t>
  </si>
  <si>
    <t>Q61 Enfermedad quística del riñón</t>
  </si>
  <si>
    <t>Q62 Defectos obstructivos congénitos de la pelvis renal y malformaciones congénitas del uréter</t>
  </si>
  <si>
    <t>Q75  Otras malformaciones congénitas de los huesos del cráneo y de la cara</t>
  </si>
  <si>
    <t>Q76 Malformaciones congénitas de la columna vertebral y tórax óseo</t>
  </si>
  <si>
    <t>Q77 Osteocondrodisplasia con defecto del crecimiento de los huesos largos y de la columna vertebral</t>
  </si>
  <si>
    <t>Q78 Otras osteocondrodisplasias</t>
  </si>
  <si>
    <t>Q79 Malformaciones congénitas del sistema osteomuscular, no clasificadas en otra parte</t>
  </si>
  <si>
    <t>Q81 Epidermólisis bullosa</t>
  </si>
  <si>
    <t>Q85 Facomatosis, no clasificada en otra parte</t>
  </si>
  <si>
    <t>Q87 Otros síndromes de malformaciones congénitas especificados que afectan múltiples sistemas</t>
  </si>
  <si>
    <t>Q89 Otras malformaciones congénitas, no clasificadas en otra parte</t>
  </si>
  <si>
    <t>Q90 Síndrome de Down</t>
  </si>
  <si>
    <t>Q91 Síndrome de Edwards y síndrome de patau</t>
  </si>
  <si>
    <t>Q92 Otras trisomías y trisomías parciales de los autosomas, no clasificadas en otra parte</t>
  </si>
  <si>
    <t>Q96 Síndrome de turner</t>
  </si>
  <si>
    <t>Q97 Otras anomalías de los cromosomas sexuales, con fenotipo femenino, no clasificadas en otra parte</t>
  </si>
  <si>
    <t>Q98 Otras anomalías de los cromosomas sexuales, con fenotipo masculino, no clasificadas en otra parte</t>
  </si>
  <si>
    <t>Q99 Otras anomalías cromosómicas, no clasificadas en otra parte</t>
  </si>
  <si>
    <t>R00 Anormalidades del latido cardíaco</t>
  </si>
  <si>
    <t>R03 Lectura de presión sanguínea anormal, sin diagnóstico</t>
  </si>
  <si>
    <t>R04 Hemorragia de las vías respiratorias</t>
  </si>
  <si>
    <t>R05 Tos</t>
  </si>
  <si>
    <t>R06 Anormalidades de la respiración</t>
  </si>
  <si>
    <t>R07 Dolor de garganta y en el pecho</t>
  </si>
  <si>
    <t>R09 Otros síntomas y signos que involucran los sistemas circulatorio y respiratorio</t>
  </si>
  <si>
    <t>R10 Dolor abdominal y pélvico</t>
  </si>
  <si>
    <t>R11 Nausea y vomito</t>
  </si>
  <si>
    <t>R16 Hepatomegalia y esplenomegalia, no clasificadas en otra parte</t>
  </si>
  <si>
    <t>R17 Ictericia no especificada</t>
  </si>
  <si>
    <t>R19 Otros síntomas y signos que involucran el sistema digestivo y el abdomen</t>
  </si>
  <si>
    <t>R22 Tumefacción, masa  o prominencia de la piel y del tejido subcutáneo localizados</t>
  </si>
  <si>
    <t>R23 Otros cambios en la piel</t>
  </si>
  <si>
    <t>R25 Movimientos involuntarios anormales</t>
  </si>
  <si>
    <t>R26 Anormalidades de la marcha y de la movilidad</t>
  </si>
  <si>
    <t>R27 Otras fallas de coordinación</t>
  </si>
  <si>
    <t>R29 Otros síntomas y signos que involucran los sistemas nervioso y osteomuscular</t>
  </si>
  <si>
    <t>R31 Hematuria, no especificada</t>
  </si>
  <si>
    <t>R32 Incontinencia urinaria, no especificada</t>
  </si>
  <si>
    <t>R34 Anuria y oliguria</t>
  </si>
  <si>
    <t>R39 Otros síntomas y signos que involucran el sistema urinario</t>
  </si>
  <si>
    <t>R40 Somnolencia, estupor y coma</t>
  </si>
  <si>
    <t>R41 Otros síntomas y signos que involucran la función cognoscitiva y la conciencia</t>
  </si>
  <si>
    <t>R42 Mareo y desvanecimiento</t>
  </si>
  <si>
    <t>R45 Síntomas y signos que involucran el estado emocional</t>
  </si>
  <si>
    <t>R48 Dislexia y otras disfunciones simbólicas, no clasificadas en otra parte</t>
  </si>
  <si>
    <t>R50 Fiebre de otro origen y de origen desconocido</t>
  </si>
  <si>
    <t>R51 Cefalea</t>
  </si>
  <si>
    <t>R52 Dolor, no clasificado en otra parte</t>
  </si>
  <si>
    <t>R53 Malestar y fatiga</t>
  </si>
  <si>
    <t>R54 Senilidad</t>
  </si>
  <si>
    <t>R55 Sincope y colapso</t>
  </si>
  <si>
    <t>R56 Convulsiones, no clasificadas en otra parte</t>
  </si>
  <si>
    <t>R57 Choque, no clasificado en otra parte</t>
  </si>
  <si>
    <t>R58 Hemorragia, no clasificada en otra parte</t>
  </si>
  <si>
    <t>R59 Adenomegalia</t>
  </si>
  <si>
    <t>R60 Edema, no clasificado en otra parte</t>
  </si>
  <si>
    <t>R61 Hiperhidrosis</t>
  </si>
  <si>
    <t>R63 Síntomas y signos concernientes a la alimentación y a la ingestión de líquidos</t>
  </si>
  <si>
    <t>R64 Caquexia</t>
  </si>
  <si>
    <t xml:space="preserve">R65 Síndrome de respuesta inflamatoria sistémica </t>
  </si>
  <si>
    <t>R68 Otros síntomas y signos generales</t>
  </si>
  <si>
    <t>R71 Anormalidad de los eritrocitos</t>
  </si>
  <si>
    <t>R73 Nivel elevado de glucosa en sangre</t>
  </si>
  <si>
    <t>R74 Nivel anormal de enzimas en suero</t>
  </si>
  <si>
    <t>R79 Otros hallazgos anormales en la química sanguínea</t>
  </si>
  <si>
    <t>R91 Hallazgos anormales en diagnóstico por imagen del pulmón</t>
  </si>
  <si>
    <t>R94 Resultados anormales de estudios funcionales</t>
  </si>
  <si>
    <t>R95 Síndrome de la muerte subita infantil</t>
  </si>
  <si>
    <t>R96 Otras muertes súbitas de causa desconocida</t>
  </si>
  <si>
    <t>R98 Muerte sin asistencia</t>
  </si>
  <si>
    <t>R99 Otras causas mal definidas y las no especificadas de mortalidad</t>
  </si>
  <si>
    <t>V02 Peatón lesionado por colisión con vehículo motor de dos o tres ruedas</t>
  </si>
  <si>
    <t>V03 Peatón lesionado por colisión con automóvil, camioneta o furgoneta</t>
  </si>
  <si>
    <t>V04 Peatón lesionado por colisión con vehículo de transporte pesado o autobus</t>
  </si>
  <si>
    <t>V09 Peatón lesionado en otros accidentes de transporte, y en los no especificados</t>
  </si>
  <si>
    <t>V12 Ciclista lesionado por colisión con vehículo motor dos o tres ruedas</t>
  </si>
  <si>
    <t>V13 Ciclista lesionado por colisión con automóvil, camioneta o furgoneta</t>
  </si>
  <si>
    <t>V14 Ciclista lesionado por colisión con vehículo transporte pesado o autobus</t>
  </si>
  <si>
    <t>V17 Ciclista lesionado por colisión con objeto estaciónado o fijo</t>
  </si>
  <si>
    <t>V18 Ciclista lesionado en accidente de transporte sin colisión</t>
  </si>
  <si>
    <t>V19 Ciclista lesionado en otros accidentes de transporte, y en los no especificados.</t>
  </si>
  <si>
    <t>V20 Motociclista lesionado por colisión con peatón o animal</t>
  </si>
  <si>
    <t>V22 Motociclista lesionado por colisión con vehículo motor de dos o tres ruedas</t>
  </si>
  <si>
    <t>V23 Motociclista lesionado por colisión con auto, camioneta o furgoneta</t>
  </si>
  <si>
    <t>V24 Motociclista lesionado por colisión con vehículo de transporte pesado o autobus</t>
  </si>
  <si>
    <t>V27 Motociclista lesionado por colisión con objeto fijo o estaciónado</t>
  </si>
  <si>
    <t>V28 Motociclista lesionado en accidente de transporte sin colisión</t>
  </si>
  <si>
    <t>V29 Motociclista lesionado en otros accidentes de transporte, y en los no especificados</t>
  </si>
  <si>
    <t>V34 Ocupante de vehículo de motor de tres ruedas lesionado por colisión con vehículo de transporte pesado o autobús</t>
  </si>
  <si>
    <t>V37 Ocupante de vehículo motor de tres ruedas lesionado por colisión con objeto fijo o estaciónado</t>
  </si>
  <si>
    <t>V39 Ocupante de vehículo de motor de tres ruedas lesionado en otros accidentes de transporte, y en los no especificados</t>
  </si>
  <si>
    <t>V42 Ocupante de automóvil lesionado por colisión con vehículo de motor de dos o tres ruedas</t>
  </si>
  <si>
    <t>V43 Ocupante de automóvil lesionado por colisión con otro automóvil, camioneta o furgoneta, conductor lesionado accidente no</t>
  </si>
  <si>
    <t>V44 Ocupante de automóvil lesionado por colisión con vehículo de transporte pesado o autobus</t>
  </si>
  <si>
    <t>V47 Ocupante de automóvil lesionado por colisión con objeto fijo o estaciónado</t>
  </si>
  <si>
    <t>V48 Ocupante de automóvil lesionado en accidente de transporte sin colisión</t>
  </si>
  <si>
    <t>V49 Ocupante de automóvil lesionado en otros accidentes de transporte, y en los no especificados</t>
  </si>
  <si>
    <t>V53 Ocupante de camioneta o furgoneta lesionado por colisión con automóvil, camioneta o furgoneta</t>
  </si>
  <si>
    <t>V54 Ocupante de camioneta o furgoneta lesionado por colisión con vehículo de transporte pesado o autobus</t>
  </si>
  <si>
    <t xml:space="preserve">V55 Ocupante de camioneta o furgoneta lesionado por colisión con tren o vehículo de rieles, pasajero lesionado accidente no </t>
  </si>
  <si>
    <t>V57 Ocupante de camioneta o furgoneta lesionado por colisión con objeto fijo o estaciónado</t>
  </si>
  <si>
    <t>V58 Ocupante de camioneta o furgoneta lesionado en accidente de transporte sin colisión</t>
  </si>
  <si>
    <t>V59 Ocupante de camioneta o furgoneta lesionado en otros accidentes de transporte, y en los no especificados</t>
  </si>
  <si>
    <t>V62 Ocupante de vehículo de transporte pesado lesionado por colisión con vehículo de motor de dos o tres ruedas</t>
  </si>
  <si>
    <t>V63 Ocupante de vehículo de transporte pesado lesionado por colisión con automóvil, camioneta o furgoneta</t>
  </si>
  <si>
    <t>V64 Ocupante de vehículo de transporte pesado lesionado por colisión con otro vehículo transporte pesado o autobus</t>
  </si>
  <si>
    <t>V67 Ocupante de vehículo de transporte pesado lesionado por colisión con objeto fijo o estaciónado</t>
  </si>
  <si>
    <t>V68 Ocupante de vehículo de transporte pesado lesionado por accidente de transporte sin colisión</t>
  </si>
  <si>
    <t>V69 Ocupante de vehículo de transporte pesado lesionado en otros accidentes de transporte, y en los no especificados</t>
  </si>
  <si>
    <t>V73 Ocupante de autobus lesionado por colisión con automóvil, camioneta o furgoneta, conductor lesionado accidente no de tra</t>
  </si>
  <si>
    <t>V74 Ocupante de autobus lesionado por colisión con vehículo de transporte pesado o autobus</t>
  </si>
  <si>
    <t>V77 Ocupante de autobus lesionado por colisión con objeto fijo o estaciónado</t>
  </si>
  <si>
    <t>V78 Ocupante de autobus lesionado en accidente de transporte sin colisión</t>
  </si>
  <si>
    <t>V79 Ocupante de autobús lesionado en otros accidentes de transporte, y en los no especificados</t>
  </si>
  <si>
    <t>V80 Jinete u ocupante de vehículo de tracción animal lesionado en accidente de transporte</t>
  </si>
  <si>
    <t>V84 Ocupante de vehículo especial (de motor) para uso principalmente en agricultura lesionado en accidente de transporte</t>
  </si>
  <si>
    <t>V87 Accidente de tránsito de tipo especificado pero donde se desconoce el modo de transporte de la víctima</t>
  </si>
  <si>
    <t>V89 Accidente de vehículo de motor o sin motor, tipo de vehículo no especificado</t>
  </si>
  <si>
    <t>V90 Accidente de embarcación que causa ahogamiento y sumersión</t>
  </si>
  <si>
    <t>V91 Accidente de embarcación que causa otros tipos de traumatismo</t>
  </si>
  <si>
    <t>V92  Ahogamiento y sumersión relacionados con transporte por agua, sin accidente a la embarcación, barco pasajeros</t>
  </si>
  <si>
    <t>V93 Accidente en una embarcación, sin accidente a la embarcación, que causa ahogamiento o sumersión</t>
  </si>
  <si>
    <t>V94 Otros accidentes de transporte por agua, y los no especificados</t>
  </si>
  <si>
    <t>V95 Accidente de aeronave de motor, con ocupante lesionado</t>
  </si>
  <si>
    <t>V97 Otros accidentes de transporte aéreo especificados</t>
  </si>
  <si>
    <t>W01 Caída en el mismo nivel por desplazamiento, tropezón y traspie</t>
  </si>
  <si>
    <t>W06 Caída que implica cama</t>
  </si>
  <si>
    <t>W08 Caída que implica otro mueble</t>
  </si>
  <si>
    <t>W09 Caída que implica equipos para juegos infantiles</t>
  </si>
  <si>
    <t>W10 Caída en o desde escalera o escalones</t>
  </si>
  <si>
    <t>W11 Caída en o desde escaleras manuales</t>
  </si>
  <si>
    <t>W12 Caída en o desde andamio</t>
  </si>
  <si>
    <t>W13 Caída desde, fuera o a través de un edificio u otra construcción</t>
  </si>
  <si>
    <t>W14 Caída desde un árbol</t>
  </si>
  <si>
    <t>W15 Caída desde peñasco</t>
  </si>
  <si>
    <t>W16 Salto o zambullida dentro del agua que causa otro traumatismo sin sumersión o ahogamiento</t>
  </si>
  <si>
    <t>W17 Otras caídas de un nivel a otro</t>
  </si>
  <si>
    <t>W18 Otras caídas en el mismo nivel</t>
  </si>
  <si>
    <t>W19 Caída no especificada</t>
  </si>
  <si>
    <t>W20 Golpe por objeto arrojado, proyectado o que cae</t>
  </si>
  <si>
    <t>W22 Golpe contra o golpeado por otros objetos</t>
  </si>
  <si>
    <t>W23 Atrapado, aplastado, trabado o apretado en o entre objetos</t>
  </si>
  <si>
    <t>W24 Contacto traumático con dispositivos de elevación y transmisión no clasificados en otra parte</t>
  </si>
  <si>
    <t>W26 Contacto traumático con cuchillo, espada, daga o puñal</t>
  </si>
  <si>
    <t>W27 Contacto traumático con herramientas manuales sin motor</t>
  </si>
  <si>
    <t>W29 Contacto traumático con otras herramientas manuales y artefactos del hogar con motor</t>
  </si>
  <si>
    <t>W30 Contacto traumático con maquinaria agricola</t>
  </si>
  <si>
    <t>W31 Contacto traumático con otras maquinarias, y las no especificadas</t>
  </si>
  <si>
    <t>W32 Disparo de arma corta</t>
  </si>
  <si>
    <t>W33 Disparo de rifle, escopeta y arma larga</t>
  </si>
  <si>
    <t>W34 Disparo de otras armas de fuego, y las no especificadas</t>
  </si>
  <si>
    <t>W36 Explosión y rotura de cilindro con gas</t>
  </si>
  <si>
    <t>W37 Explosión y rotura de neumático, tubo o manguera de goma presurizada</t>
  </si>
  <si>
    <t>W39 Explosión de fuegos artificiales</t>
  </si>
  <si>
    <t>W40 Explosión de otros materiales</t>
  </si>
  <si>
    <t>W44 Cuerpo extraño que penetra por el ojo u orificio natural</t>
  </si>
  <si>
    <t>W45 Cuerpo extraño que penetra a través de la piel</t>
  </si>
  <si>
    <t>W49 Exposición a otras fuerzas mecánicas inanimadas, y las no especificadas</t>
  </si>
  <si>
    <t>W50 Aporreo, golpe, mordedura, patada, rasguño, torcedura, inflingidos por otra persona</t>
  </si>
  <si>
    <t>W54 Mordedura o ataque de perro</t>
  </si>
  <si>
    <t>W55 Mordedura o ataque de otros mamíferos</t>
  </si>
  <si>
    <t>W59 Mordedura o aplastamiento por otros reptiles</t>
  </si>
  <si>
    <t>W64 Exposición a otras fuerzas mecánicas animadas, y las no especificadas</t>
  </si>
  <si>
    <t>W66 Ahogamiento y sumersión consecutivos a caída en la bañera</t>
  </si>
  <si>
    <t>W67 Ahogamiento y sumersión mientras se esta en uma piscina</t>
  </si>
  <si>
    <t>W68 Ahogamiento y sumersión consecutivos a caída en una piscina</t>
  </si>
  <si>
    <t>W69 Ahogamiento y sumersión mientras se esta en aguas naturales</t>
  </si>
  <si>
    <t>W70 Ahogamiento y sumersión posterior a caída en aguas naturales</t>
  </si>
  <si>
    <t>W73 Otros ahogamientos y sumersiónes especificados</t>
  </si>
  <si>
    <t>W74 Ahogamiento y sumersión no especificados</t>
  </si>
  <si>
    <t>W75 Sofocación y estrangulamiento accidental en la cama</t>
  </si>
  <si>
    <t>W76 Otros estrangulamientos y ahorcamientos accidentales</t>
  </si>
  <si>
    <t>W77 Obstrucción de la respiración debida a hundimiento, caídade tierra u otras sustancias</t>
  </si>
  <si>
    <t>W78 Inhalación de contenidos gastricos</t>
  </si>
  <si>
    <t>W79 Inhalación e ingestion de alimento que causa obstrucción vias respiratorias</t>
  </si>
  <si>
    <t>W80 Inhalación e ingestion de otros objetos que causan obstrucción vias respiratorias</t>
  </si>
  <si>
    <t>W81 Confinado o atrapado en un ambiente con bajo contenido de oxigeno</t>
  </si>
  <si>
    <t>W84 Obstrucción no especificada de la respiración</t>
  </si>
  <si>
    <t>W85 Exposición a lineas de transmisión eléctrica</t>
  </si>
  <si>
    <t>W86 Exposición a otras corrientes eléctricas especificadas</t>
  </si>
  <si>
    <t>W87 Exposición a corriente eléctrica no especificada</t>
  </si>
  <si>
    <t>W89 Exposición a fuente de luz visible y ultravioleta de origen artificial</t>
  </si>
  <si>
    <t>W92 Exposición a calor excesivo de origen artificial</t>
  </si>
  <si>
    <t>X00 Exposición a fuego no controlado en edificio u otra construcción</t>
  </si>
  <si>
    <t>X03 Exposición a fuego controlado en lugar que no es edificio u construcción</t>
  </si>
  <si>
    <t>X04 Exposición a ignición de material altamente inflamante</t>
  </si>
  <si>
    <t>X08 Exposición a otros humos, fuegos o llamas especificados</t>
  </si>
  <si>
    <t>X09 Exposición a humos, fuegos o llamas no especificados</t>
  </si>
  <si>
    <t>X11 Contacto con agua caliente corriente</t>
  </si>
  <si>
    <t>X12 Contacto con otros líquidos calientes</t>
  </si>
  <si>
    <t>X14 Contacto con aire y gases calientes</t>
  </si>
  <si>
    <t>X15 Contacto con utensilios domésticos calientes</t>
  </si>
  <si>
    <t>X18 Contacto con otros metales calientes</t>
  </si>
  <si>
    <t>X19 Contacto con otras sustancias calientes y las no especificadas</t>
  </si>
  <si>
    <t>X20 Contacto traumático con serpientes y lagartos venenosos</t>
  </si>
  <si>
    <t>X21 Contacto traumático con arañas venenosas</t>
  </si>
  <si>
    <t>X22 Contacto traumático con escorpión</t>
  </si>
  <si>
    <t>X23 Contacto traumático con avispones, avispas y abejas</t>
  </si>
  <si>
    <t>X25 Contacto traumático con otros artrópodos venenosos especificados</t>
  </si>
  <si>
    <t>X29 Contacto traumático con animales y plantas venenosos no especificados</t>
  </si>
  <si>
    <t>X31 Exposición al frio natural excesivo</t>
  </si>
  <si>
    <t>X33 Víctima de rayo</t>
  </si>
  <si>
    <t>X34 Víctima de terremoto</t>
  </si>
  <si>
    <t>X36 Víctima de avalancha, derrumbe y otros movimientos de tierra</t>
  </si>
  <si>
    <t>X37 Víctima de tormenta cataclismica</t>
  </si>
  <si>
    <t>X38 Víctima de inundación</t>
  </si>
  <si>
    <t>X40 Envenenamiento accidental por, y exposición a analgésicos no narcóticos, antipiréticos y antirreumáticos</t>
  </si>
  <si>
    <t>X41 Envenenamiento accidental por, y exposición a drogas antiepilépticas, sedantes, hipnóticas, antiparkinsonianas y psicotr</t>
  </si>
  <si>
    <t>X42 Envenenamiento accidentel por, y exposición a narcóticos y psicodislépticos (alucinogenos) no clasificados en otra parte</t>
  </si>
  <si>
    <t>X44 Envenenamiento accidental por, y exposición a otras drogas, medicamentos y sustancias biológicas y los no especificados</t>
  </si>
  <si>
    <t>X45 Envenenamiento accidental por, y exposición al alcohol</t>
  </si>
  <si>
    <t>X46  Envenenamiento accidental por, y exposición a disolventes orgánicos e hidrocarburos halogenados y sus vapores</t>
  </si>
  <si>
    <t>X47 Envenenamiento accidental por, y exposición a otros gases y vapores</t>
  </si>
  <si>
    <t>X48 Envenenamiento accidental por, y exposición a plaguicidas</t>
  </si>
  <si>
    <t>X49 Envenenamiento accidental por, y exposición a otros productos químicos y sustancias nocivas y los no especificados</t>
  </si>
  <si>
    <t>X53 Privación de alimentos</t>
  </si>
  <si>
    <t>X54 Privación de agua</t>
  </si>
  <si>
    <t>X59 Exposición a factores no especificados</t>
  </si>
  <si>
    <t>X61 Envenenamiento autoinfligido intencionalmente por, y exposición a drogas antiepilépticas, sedantes, hinópticas, antipark</t>
  </si>
  <si>
    <t>X64 Envenenamiento autoinfligido intencionalmente por, y exposición a otras drogas, medicamentos y sustancias biológicas y l</t>
  </si>
  <si>
    <t>X67 Envenenamiento autoinfligido intencionalmente por, y exposición a otros gases y vapores</t>
  </si>
  <si>
    <t>X68 Envenenamiento autoinfligido intencionalmente por, y exposición a plaguicidas</t>
  </si>
  <si>
    <t>X69 Envenenamiento autoinfligido intencionalmente por, y exposición a otros productos químicos y sustancias nocivas y los no</t>
  </si>
  <si>
    <t>X70 Lesión autoinfligida intencionalmente por ahorcamiento, estrangulamiento o sofocación</t>
  </si>
  <si>
    <t>X71 Lesión autoinfligida intencionalmente por ahogamiento y sumersión</t>
  </si>
  <si>
    <t>X72 Lesión autoinfligida intencionalmente por disparo de arma corta</t>
  </si>
  <si>
    <t>X73 Lesión autoinfligida intencionalmente por disparo de rifle, escopeta y arma larga</t>
  </si>
  <si>
    <t>X74 Lesión autoinfligida intencionalmente por disparo de otras armas de fuego y las no especificadas</t>
  </si>
  <si>
    <t>X75 Lesión autoinfligida intencionalmente por material explosivo</t>
  </si>
  <si>
    <t>X76 Lesión autoinfligida inteciónalmente por humo, fuego y llamas</t>
  </si>
  <si>
    <t>X78 Lesión autoinfligida intencionalmente por objeto cortante</t>
  </si>
  <si>
    <t>X79 Lesión autoinfligida intencionalmente por objeto romo o sin filo</t>
  </si>
  <si>
    <t>X80 Lesión autoinfligida intenciónalmete al saltar desde un lugar elevado</t>
  </si>
  <si>
    <t>X84 Lesión autoinfligida intencionalmente por medios no especificados</t>
  </si>
  <si>
    <t>X85 Agresión con drogas, medicamentos y sustancias biológicas</t>
  </si>
  <si>
    <t>X87 Agresión con plaguicidas</t>
  </si>
  <si>
    <t>X90 Agresión con productos químicos y sustancias nocivas no especificadas</t>
  </si>
  <si>
    <t>X91 Agresión por ahorcamiento, estrangulamiento y sofocación</t>
  </si>
  <si>
    <t>X92 Agresión por ahogamiento y sumersión</t>
  </si>
  <si>
    <t>X93 Agresión con disparo de arma corta</t>
  </si>
  <si>
    <t>X94 Agresión con disparo de rifle, escopeta y arma larga</t>
  </si>
  <si>
    <t>X95 Agresión con disparo de otras armas de fuego, y las no especificadas</t>
  </si>
  <si>
    <t>X96 Agresión con material explosivo</t>
  </si>
  <si>
    <t>X97 Agresión con humo, fuego y llamas</t>
  </si>
  <si>
    <t>X99 Agresión con objeto cortante</t>
  </si>
  <si>
    <t>Y00 Agresión con objeto romo o sin filo</t>
  </si>
  <si>
    <t>Y01 Agresión por empujón desde un lugar elevado</t>
  </si>
  <si>
    <t>Y04 Agresión con fuerza corporal</t>
  </si>
  <si>
    <t>Y05 Agresión sexual con fuerza corporal</t>
  </si>
  <si>
    <t>Y06 Negligencia y abandono</t>
  </si>
  <si>
    <t>Y07 Otros maltratos</t>
  </si>
  <si>
    <t>Y08 Agresión por otros medios especificados</t>
  </si>
  <si>
    <t>Y09 Agresión por medios no especificados</t>
  </si>
  <si>
    <t xml:space="preserve">Y11 Envenenamiento por, y exposición a drogas antiepilépticas,sedantes,hipnóticas,antiparkinsonianas y psicotropicas ncop y </t>
  </si>
  <si>
    <t>Y12 Envenenamiento por, y exposición a narcóticos psicodislépticos (alucinogenos) ncop, de intención no determinada</t>
  </si>
  <si>
    <t>Y14 Envenenamiento por, y exposición a otras drogas, medicamentos y sustancias biológicas y las no especificadas, de intenci</t>
  </si>
  <si>
    <t>Y15 Envenenamiento por, y exposición al alcohol, de intención no determinada</t>
  </si>
  <si>
    <t>Y16  Envenenamiento por, y exposición a disolventes orgánicos e hidrocarburos halogenados y sus vapores, de intención no det</t>
  </si>
  <si>
    <t>Y17 Envenenamiento por, y exposición a otros gases y vapores, de intención no determinada</t>
  </si>
  <si>
    <t>Y18 Envenenamiento por, y exposición a plaguicidas, de intención no determinada</t>
  </si>
  <si>
    <t>Y19 Envenenamiento por, y exposición a otros productos químicos y sustancias nocivas y los no especificados, de intención no</t>
  </si>
  <si>
    <t>Y20 Ahorcamiento, estrangulamiento y sofocación, de intención no determinada</t>
  </si>
  <si>
    <t>Y21 Ahogamiento y sumersión, de intención no determinada</t>
  </si>
  <si>
    <t>Y23 Disparo de rifle, escopeta y arma larga, de intención no determinada</t>
  </si>
  <si>
    <t>Y24 Disparo de otras armas de fuego, y las no especificadas, de intención no determinada</t>
  </si>
  <si>
    <t>Y26 Exposición al humo, fuego y llamas, de intención no determinada</t>
  </si>
  <si>
    <t>Y28 Contacto traumático con objeto cortante, de intención no determinada</t>
  </si>
  <si>
    <t>Y29 Contacto traumático con objeto romo o sin filo, de intención no determinada</t>
  </si>
  <si>
    <t>Y30 Caída, salto o empujón desde lugar elevado, de intención no determinada</t>
  </si>
  <si>
    <t>Y33 Otros eventos especificados, de intención no determinada</t>
  </si>
  <si>
    <t>Y34 Evento no especificado, de intención no determinada</t>
  </si>
  <si>
    <t>Y35 Intervención legal</t>
  </si>
  <si>
    <t>Y44 Efectos adversos de agentes que afectan primariamente los constituyentes de la sangre</t>
  </si>
  <si>
    <t>Y46 Efectos adversos de drogas antiepilépticas y antiparkinsonianas</t>
  </si>
  <si>
    <t>Y48 Efectos adversos de gases anestésicos y terapéuticos</t>
  </si>
  <si>
    <t>Y57 Efectos adversos de otras drogas y medicamentos, y los no especificados</t>
  </si>
  <si>
    <t>Y59 Efectos adversos de otras vacunas y sustancias biológicas, y las no especificadas</t>
  </si>
  <si>
    <t>Y60 Corte, punción, perforación o hemorragia no intencional durante la atención médica y quirúrgica</t>
  </si>
  <si>
    <t>Y83 Cirugía y otros procedimientos quirúrgicos como la causa de reacción anormal del paciente o de complicación posterior, s</t>
  </si>
  <si>
    <t xml:space="preserve">Y84 Otros procedimientos médicos como la causa de reacción anormal del paciente o de complicación posterior, sin mención de </t>
  </si>
  <si>
    <t>Total Nacional</t>
  </si>
  <si>
    <t>Zona No Delimitada</t>
  </si>
  <si>
    <t>Educación Básica</t>
  </si>
  <si>
    <t>Educación Media / Bachillerato</t>
  </si>
  <si>
    <t>Ciclo Post-Bachillerato</t>
  </si>
  <si>
    <t>Unión de hecho</t>
  </si>
  <si>
    <t>Buena Fe</t>
  </si>
  <si>
    <t>La Concordia</t>
  </si>
  <si>
    <t>Pasaje</t>
  </si>
  <si>
    <t>Alfredo Baquerizo Moreno (Juján)</t>
  </si>
  <si>
    <t>Balao</t>
  </si>
  <si>
    <t>El Empalme</t>
  </si>
  <si>
    <t>Salitre (Urbina Jado)</t>
  </si>
  <si>
    <t>Coronel Marcelino Maridueña</t>
  </si>
  <si>
    <t>General Antonio Elizalde (Bucay)</t>
  </si>
  <si>
    <t>Vinces</t>
  </si>
  <si>
    <t>Jipijapa</t>
  </si>
  <si>
    <t>24 de Mayo</t>
  </si>
  <si>
    <t>Jaramijó</t>
  </si>
  <si>
    <t>Pablo Sexto</t>
  </si>
  <si>
    <t>Yacuambí</t>
  </si>
  <si>
    <t>Yantzaza (Yanzatza)</t>
  </si>
  <si>
    <t>Centinela del Cóndor</t>
  </si>
  <si>
    <t>Manga del Cura</t>
  </si>
  <si>
    <t>Total Nacional*</t>
  </si>
  <si>
    <t>J09-J18</t>
  </si>
  <si>
    <t>C33, C34</t>
  </si>
  <si>
    <t>D50-D53, E40-E64</t>
  </si>
  <si>
    <t xml:space="preserve"> Y10-Y34</t>
  </si>
  <si>
    <t>F01, F03, G30</t>
  </si>
  <si>
    <t>Zonas No delimitadas</t>
  </si>
  <si>
    <t>1/ Los datos corresponden a la reconstrucción de provincias, de acuerdo al Clasificador Geográfico Estadístico del año 2015</t>
  </si>
  <si>
    <t>Fuente: Registro estadístico de defunciones fetales 2008 - 2015</t>
  </si>
  <si>
    <t>28 Trastornos de los líquidos, electrolitos y del equilibrio ácido básico</t>
  </si>
  <si>
    <t>Neoplasia maligna del tejido linfático, hematopoyético y afines</t>
  </si>
  <si>
    <t>Caídas accidentales</t>
  </si>
  <si>
    <t>O96 Muerte materna debido a cualquier causa obstétrica que ocurre después de 42 días pero antes de un año del parto</t>
  </si>
  <si>
    <t>.</t>
  </si>
  <si>
    <t>12 -17 años</t>
  </si>
  <si>
    <t>10 -19 años</t>
  </si>
  <si>
    <t>Cuadro No. 3.3.1</t>
  </si>
  <si>
    <t>SERIES HISTÓRICAS</t>
  </si>
  <si>
    <t>SERIES HISTÓRICAS DE DEFUNCIONES FETALES PERIODO 1997 - 2015</t>
  </si>
  <si>
    <t>Producto de embarazo</t>
  </si>
  <si>
    <t>Cuadruple o más</t>
  </si>
  <si>
    <t>Nivel de instrucción alcanzado</t>
  </si>
  <si>
    <t>Centro de Alfabetización</t>
  </si>
  <si>
    <t>Eduacación Básica</t>
  </si>
  <si>
    <t>Educación Media</t>
  </si>
  <si>
    <t>Ciclo Post Bachillerato</t>
  </si>
  <si>
    <t>Se Ignora</t>
  </si>
  <si>
    <t xml:space="preserve">Año </t>
  </si>
  <si>
    <t>Total muertes violentas</t>
  </si>
  <si>
    <t>Serie 1.1.2</t>
  </si>
  <si>
    <t>1.1.2</t>
  </si>
  <si>
    <t>1.2.1A</t>
  </si>
  <si>
    <t>1.2.1B</t>
  </si>
  <si>
    <t>1.2.2</t>
  </si>
  <si>
    <t>Serie 1.2.2</t>
  </si>
  <si>
    <t>Número de nacidos vivos (t+1), por edades simples de la madre (De 10 a 30 años) a nivel nacional. Periodo 1990 - 2015</t>
  </si>
  <si>
    <t>Número de nacidos vivos (t+1), por edades simples de la madre (De 31 a 50 años) a nivel nacional. Periodo 1990 - 2015</t>
  </si>
  <si>
    <t>Número de nacidos vivos (t+1), por nivel de instrucción de la madre. Periodo 1990 - 2015</t>
  </si>
  <si>
    <t>Número de nacidos vivos (t+1), por producto de embarazo de la madre. Periodo 1990 - 2015</t>
  </si>
  <si>
    <t>Lugar de ocurrencia</t>
  </si>
  <si>
    <t>Nacidos vivos (t+1), por lugar de ocurrencia a nivel nacional. Periodo 1993 - 2015</t>
  </si>
  <si>
    <t>1.3</t>
  </si>
  <si>
    <t>1.2.5</t>
  </si>
  <si>
    <t>1.4</t>
  </si>
  <si>
    <t>1.4.3</t>
  </si>
  <si>
    <t>Número de defunciones por edades simples (De 91 a 116 años) a nivel nacional. Periodo 1990 - 2015</t>
  </si>
  <si>
    <t>1.4.4</t>
  </si>
  <si>
    <t>Serie 1.4.3</t>
  </si>
  <si>
    <t>Serie 1.4.4</t>
  </si>
  <si>
    <t>Número de muertes violentas en el año (t) por sexo a nivel nacional 
Periodo 1990 - 2015</t>
  </si>
  <si>
    <t>1.4.5</t>
  </si>
  <si>
    <t>1.4.6</t>
  </si>
  <si>
    <t>Número de muertes violentas por sexo a nivel nacional. Periodo 1990 - 2015</t>
  </si>
  <si>
    <t>1.4.7</t>
  </si>
  <si>
    <r>
      <t xml:space="preserve">SERIE DE DEFUNCIONES GENERALES EN EL AÑO </t>
    </r>
    <r>
      <rPr>
        <b/>
        <sz val="11"/>
        <color indexed="9"/>
        <rFont val="Arial"/>
        <family val="2"/>
      </rPr>
      <t>( t )</t>
    </r>
    <r>
      <rPr>
        <b/>
        <sz val="10"/>
        <color indexed="9"/>
        <rFont val="Arial"/>
        <family val="2"/>
      </rPr>
      <t xml:space="preserve"> A NIVEL DE PROVINCIA DE RESIDENCIA HABITUAL DEL FALLECIDO/A. PERIODO 2008 - 2015</t>
    </r>
  </si>
  <si>
    <r>
      <t xml:space="preserve">SERIE DE DEFUNCIONES GENERALES  EN EL AÑO </t>
    </r>
    <r>
      <rPr>
        <b/>
        <sz val="11"/>
        <color indexed="9"/>
        <rFont val="Arial"/>
        <family val="2"/>
      </rPr>
      <t>( t )</t>
    </r>
    <r>
      <rPr>
        <b/>
        <sz val="10"/>
        <color indexed="9"/>
        <rFont val="Arial"/>
        <family val="2"/>
      </rPr>
      <t xml:space="preserve"> A NIVEL NACIONAL. PERIODO 1990 - 2015</t>
    </r>
  </si>
  <si>
    <t>1.5</t>
  </si>
  <si>
    <t>1.5.1</t>
  </si>
  <si>
    <t>1.5.2</t>
  </si>
  <si>
    <t>1.5.3</t>
  </si>
  <si>
    <t>1.5.4</t>
  </si>
  <si>
    <t>1.5.5</t>
  </si>
  <si>
    <t>1.5.6</t>
  </si>
  <si>
    <t>1.5.7</t>
  </si>
  <si>
    <t>1.5.8</t>
  </si>
  <si>
    <t>1.5.9</t>
  </si>
  <si>
    <t>1.5.10</t>
  </si>
  <si>
    <t>1.5.11</t>
  </si>
  <si>
    <t>1.5.12</t>
  </si>
  <si>
    <t>1.5.13</t>
  </si>
  <si>
    <t>Número de defunciones de menores de un año, por sexo, según regiones y provincias de residencia habitual de la persona fallecida
Período 2008 - 2015</t>
  </si>
  <si>
    <t>Serie 1.4.5</t>
  </si>
  <si>
    <t>Serie 1.4.7</t>
  </si>
  <si>
    <t>1.6</t>
  </si>
  <si>
    <t>1.6.1</t>
  </si>
  <si>
    <t>1.6.2</t>
  </si>
  <si>
    <t>1.6.3</t>
  </si>
  <si>
    <t>Agresiones (Homicidios)
CIE-9 (960-969)
CIE-10 (X85 -Y09)</t>
  </si>
  <si>
    <t>2.2</t>
  </si>
  <si>
    <t>2.1</t>
  </si>
  <si>
    <t>2.2.1</t>
  </si>
  <si>
    <t>2.2.8</t>
  </si>
  <si>
    <t>2.2.2</t>
  </si>
  <si>
    <t>2.2.3</t>
  </si>
  <si>
    <t>2.2.4</t>
  </si>
  <si>
    <t>2.2.5</t>
  </si>
  <si>
    <t>2.2.6</t>
  </si>
  <si>
    <t>2.2.7</t>
  </si>
  <si>
    <t>2.2.9</t>
  </si>
  <si>
    <t>Gráfico No. 2.2.1</t>
  </si>
  <si>
    <t>Año 2015</t>
  </si>
  <si>
    <t>Gráfico No. 2.2.5</t>
  </si>
  <si>
    <t>Gráfico  No. 2.2.7</t>
  </si>
  <si>
    <t>Gráfico  No. 2.2.8</t>
  </si>
  <si>
    <t>Total Maternas</t>
  </si>
  <si>
    <t>Tasas de mortalidad y razón de muerte materna, según regiones y provincias de residencia habitual. Periodo 2008 - 2015</t>
  </si>
  <si>
    <t>Número de defunciones fetales</t>
  </si>
  <si>
    <t>Serie 1.2.1A</t>
  </si>
  <si>
    <t>Serie 1.2.1B</t>
  </si>
  <si>
    <t>Serie No. 1.3.1</t>
  </si>
  <si>
    <t>Serie No. 1.5.1</t>
  </si>
  <si>
    <t>Serie No. 1.5.2</t>
  </si>
  <si>
    <t>Serie No. 1.5.3</t>
  </si>
  <si>
    <t>Serie 1.5.4</t>
  </si>
  <si>
    <t>Serie No. 1.5.5</t>
  </si>
  <si>
    <t>Serie No. 1.5.6</t>
  </si>
  <si>
    <t>Serie No. 1.5.7</t>
  </si>
  <si>
    <t>Serie No. 1.5.8</t>
  </si>
  <si>
    <t>Serie No. 1.5.9</t>
  </si>
  <si>
    <t>Serie No. 1.5.10</t>
  </si>
  <si>
    <t>Serie No. 1.5.11</t>
  </si>
  <si>
    <t>Serie No. 1.5.12</t>
  </si>
  <si>
    <t>Serie No. 1.5.13</t>
  </si>
  <si>
    <t>Serie 1.6.1</t>
  </si>
  <si>
    <t>Serie 1.6.2</t>
  </si>
  <si>
    <t>Serie No. 1.6.3</t>
  </si>
  <si>
    <t>Gráfico No. 2.2.4</t>
  </si>
  <si>
    <t>Gráfico  No. 2.2.6</t>
  </si>
  <si>
    <t>Gráfico No. 2.2.9</t>
  </si>
  <si>
    <t>Cuadro No. 3.1.1</t>
  </si>
  <si>
    <t>Cuadro No. 3.1.6</t>
  </si>
  <si>
    <t>Cuadro No. 3.1.7A</t>
  </si>
  <si>
    <t>Cuadro No. 3.1.13</t>
  </si>
  <si>
    <t>Cuadro No. 3.1.10</t>
  </si>
  <si>
    <t>Cuadro No. 3.1.8</t>
  </si>
  <si>
    <t>Cuadro No. 3.1.7B</t>
  </si>
  <si>
    <t>3.1.7A</t>
  </si>
  <si>
    <t>3.1.7B</t>
  </si>
  <si>
    <t>3.1.8</t>
  </si>
  <si>
    <t>4.1.1</t>
  </si>
  <si>
    <t>4.1</t>
  </si>
  <si>
    <t>4.1.2</t>
  </si>
  <si>
    <t>4.1.3</t>
  </si>
  <si>
    <t>4.1.4</t>
  </si>
  <si>
    <t>4.1.5</t>
  </si>
  <si>
    <t>4.1.6</t>
  </si>
  <si>
    <t>4.1.7</t>
  </si>
  <si>
    <t>4.2</t>
  </si>
  <si>
    <t>4.2.1</t>
  </si>
  <si>
    <t>4.2.2</t>
  </si>
  <si>
    <t>4.2.3</t>
  </si>
  <si>
    <t>4.2.4</t>
  </si>
  <si>
    <t>4.2.5</t>
  </si>
  <si>
    <t>4.2.6</t>
  </si>
  <si>
    <t>4.2.7</t>
  </si>
  <si>
    <t>4.2.8</t>
  </si>
  <si>
    <t>4.2.9</t>
  </si>
  <si>
    <t>4.2.10</t>
  </si>
  <si>
    <t>4.2.11</t>
  </si>
  <si>
    <t>4.2.12</t>
  </si>
  <si>
    <t>4.2.13</t>
  </si>
  <si>
    <t>Defunciones fetales por tipo de asistencia y sexo, según causas de defunción. Año 2015</t>
  </si>
  <si>
    <t>Causa de defunción</t>
  </si>
  <si>
    <t>1/ La proyección de población de los años 1990-2015, corresponde a las estimaciones  en base al Censo de Población 2010.</t>
  </si>
  <si>
    <t>Tasas de mortalidad general y razón de muerte materna, según regiones y provincias de residencia habitual del fallecido/a
Periodo 2008 - 2015</t>
  </si>
  <si>
    <t>Fuente: Registro estadístico de nacidos vivos 2015</t>
  </si>
  <si>
    <t>Nota: Nacidos vivos con asistencia profesional (Médico, Obsteriz y enfermera) durante el parto y los sin asistencia profesional (Auxiliar de enfermería, Partero(a) calificada, Partero(a) no calificada, Otros) durante el parto.</t>
  </si>
  <si>
    <t>Defunciones, por tipo de certificación de personas residentes y no residentes, según regiones y provincias de fallecimiento, año 2015</t>
  </si>
  <si>
    <t xml:space="preserve"> Defunciones infantiles, mayores de un año por sexo, según regiones, provincias y áreas de residencia habitual de la persona fallecida, año 2015</t>
  </si>
  <si>
    <t xml:space="preserve"> Defunciones infantiles, mayores de un año por sexo, según regiones y provincias de residencia habitual de la persona fallecida, año 2015</t>
  </si>
  <si>
    <t>Defunciones de  personas de doce años y más de edad, por estado civil y sexo, según grupos de edad, año 2015</t>
  </si>
  <si>
    <t>Defunciones por sexo y grupos de edad, según regiones, provincias y áreas de residencia habitual de la persona fallecida, 2015</t>
  </si>
  <si>
    <t>Defunciones de menores de un año, por mes de ocurrencia, según regiones y provincias de residencia habitual de la madre, año 2015</t>
  </si>
  <si>
    <t>Defunciones de menores de un año, por meses de edad, según regiones, provincias y sexo de residencia habitual de la madre, año 2015</t>
  </si>
  <si>
    <t>Defunciones de menores de un mes, por días de edad, según regiones, provincias y sexo de residencia habitual de la madre, año 2015</t>
  </si>
  <si>
    <t xml:space="preserve"> Defunciones, por provincias y área de residencia habitual de la persona fallecida, según causas de muerte
(Lista condensada de 103 Grupos - Décima Revisión - CIE - 10), año 2015</t>
  </si>
  <si>
    <t>Defunciones, por provincias y área de residencia habitual de la persona fallecida, según causas de muerte
(Lista condensada de 103 Grupos - Décima Revisión - CIE - 10), año 2015</t>
  </si>
  <si>
    <t>Defunciones, por tipo de certificación y grupos de edad, según causas de muerte y sexo
Lista internacional detallada (Décima revisión CIE - 10), año 2015</t>
  </si>
  <si>
    <t>Defunciones por tipo de certificación y grupos de edad, según causas de muerte y sexo
Lista especial de tabulación 6/67  (Décima Revisión CIE - 10), año 2015</t>
  </si>
  <si>
    <t>Defunciones masculinas, por provincias y área de residencia habitual de la persona fallecida, según causas de muerte
(Lista condensada de 103 grupos - Décima Revisión CIE - 10), año 2015</t>
  </si>
  <si>
    <t xml:space="preserve"> Defunciones masculinas, por provincias y área de residencia habitual de la persona fallecida, según causas de muerte
(Lista condensada de 103 grupos - Décima Revisión CIE - 10), año 2015</t>
  </si>
  <si>
    <t>Defunciones femeninas, por provincias y área de residencia habitual de la persona fallecida, según causas de muerte
(Lista condensada de 103 grupos - Décima Revisión CIE - 10), año 2015</t>
  </si>
  <si>
    <t>Defunciones, por grupos de edad, según regiones, provincias de residencia habitual de la persona fallecida y sexo, año 2015</t>
  </si>
  <si>
    <t>Defunciones fetales, por mes de ocurrencia, según provincias y áreas de residencia habitual de la madre, año 2015</t>
  </si>
  <si>
    <t>Defunciones fetales, por semanas de gestación y sexo, según regiones y provincias de residencia habitual de la madre, año 2015</t>
  </si>
  <si>
    <t>Defunciones fetales, por tipo de asistencia y sexo, según causas de defunción, año 2015</t>
  </si>
  <si>
    <t>Gráfico No. 2.2.3</t>
  </si>
  <si>
    <t>Defunciones generales por lugar de ocurrencia del fallecimiento, según tipo de certificación</t>
  </si>
  <si>
    <t>Lugar de ocurrencia del fallecimiento</t>
  </si>
  <si>
    <t>Médico tratante</t>
  </si>
  <si>
    <t>Médico no tratante</t>
  </si>
  <si>
    <t>Médico legista</t>
  </si>
  <si>
    <t>Autoridad civil o de policía</t>
  </si>
  <si>
    <t>Funcionario del registro civil</t>
  </si>
  <si>
    <t>Establecimiento del Ministerio de Salud</t>
  </si>
  <si>
    <t>Establecimiento del I.E.S.S.</t>
  </si>
  <si>
    <t>Establecimiento de la Junta de Beneficencia</t>
  </si>
  <si>
    <t>Otro establecimiento del estado</t>
  </si>
  <si>
    <t>Hospital, clínica o consultorio particular</t>
  </si>
  <si>
    <t>Fuente: Registro estadístico de defunciones generales 1990 - 2015</t>
  </si>
  <si>
    <t>Defunciones generales por lugar de ocurrencia del fallecimiento , según tipo de certificación. Año 2015</t>
  </si>
  <si>
    <t>Gráfico No. 2.2.2</t>
  </si>
  <si>
    <t>Defunciones generales por tipo de certificación, según regiones</t>
  </si>
  <si>
    <t>Con certificación</t>
  </si>
  <si>
    <t>Sin certificación</t>
  </si>
  <si>
    <t>Año    2 0 1 5</t>
  </si>
  <si>
    <t xml:space="preserve"> Total Nacional</t>
  </si>
  <si>
    <t xml:space="preserve"> Sierra</t>
  </si>
  <si>
    <t xml:space="preserve"> Costa</t>
  </si>
  <si>
    <t xml:space="preserve"> Amazonica</t>
  </si>
  <si>
    <t xml:space="preserve"> Insular</t>
  </si>
  <si>
    <t xml:space="preserve"> Zonas no delimitadas</t>
  </si>
  <si>
    <t>Nota: De acuerdo a la reconstrucción de provincias, según Clasificador Geográfico Estadístico 2015</t>
  </si>
  <si>
    <t>Fuente: Registro estadístico de defunciones generales, años 2005 y 2015</t>
  </si>
  <si>
    <t>Defunciones generales por tipo de certificación, según regiones. Año 2015</t>
  </si>
  <si>
    <t>ANUARIO DE ESTADÍSTICAS VITALES: NACIDOS VIVOS Y DEFUNCIONES 2015</t>
  </si>
  <si>
    <t>Provincia de residencia</t>
  </si>
  <si>
    <t>Estimación de población 1/</t>
  </si>
  <si>
    <t>Estimación de nacimientos 2/</t>
  </si>
  <si>
    <t>2/ Estimación de nacimientos es en base al Censo de Población 2010.</t>
  </si>
  <si>
    <t>Proyección de Población y estimaciones de nacimientos a nivel nacional
 1990 - 2015</t>
  </si>
  <si>
    <t>Anexo No. 5.2</t>
  </si>
  <si>
    <t>ANEXO No. 5.1</t>
  </si>
  <si>
    <t>Proyecciones de Población y estimaciones de nacimientos a nivel de provincia
Periodo 2008 - 2015</t>
  </si>
  <si>
    <t>ANEXOS</t>
  </si>
  <si>
    <t>Proyecciones de Población y estimaciones de nacimientos a nivel de provincia. Periodo 2008 - 2015</t>
  </si>
  <si>
    <t>Proyección de Población y estimaciones de nacimientos a nivel nacional. Periodo 1990 - 2015</t>
  </si>
  <si>
    <t>5.1</t>
  </si>
  <si>
    <t>5.2</t>
  </si>
  <si>
    <t>1/ La proyección de población de los años 2008-2015, corresponde a las estimaciones  en base al Censo de Población 2010.</t>
  </si>
  <si>
    <t>28 Trastornos de los líquidos, electrolitos, y del equilibrio ácido básico</t>
  </si>
  <si>
    <t>Número de muertes maternas, infantiles y niñez  por sexo a nivel nacional. Periodo 1990 - 2015</t>
  </si>
  <si>
    <t>Número de defunciones y tasa de mortalidad general por sexo a nivel nacional. Periodo 1990 - 2015</t>
  </si>
  <si>
    <t>1.4.1</t>
  </si>
  <si>
    <t>1.4.2A</t>
  </si>
  <si>
    <t>1.4.2B</t>
  </si>
  <si>
    <t>1.4.2C</t>
  </si>
  <si>
    <t>1.4.2D</t>
  </si>
  <si>
    <t>1.4.2E</t>
  </si>
  <si>
    <t>1.4.2F</t>
  </si>
  <si>
    <t>1.4.2G</t>
  </si>
  <si>
    <t>Tasas de mortalidad general, masculina, femenina, infantil y razón de mortalidad materna. Período 1990 - 2015</t>
  </si>
  <si>
    <t>Serie 1.4.2G</t>
  </si>
  <si>
    <t>Serie 1.4.2F</t>
  </si>
  <si>
    <t>Serie 1.4.2E</t>
  </si>
  <si>
    <t>Serie 1.4.2D</t>
  </si>
  <si>
    <t>Serie 1.4.2C</t>
  </si>
  <si>
    <t>Serie 1.4.2B</t>
  </si>
  <si>
    <t>Serie 1.4.2A</t>
  </si>
  <si>
    <t>Serie 1.4.1</t>
  </si>
  <si>
    <t>Número de nacidos vivos ( t+n ) por provincia de nacimiento. 
Periodo 1990 - 2014</t>
  </si>
  <si>
    <r>
      <t xml:space="preserve">DEFUNCIONES GENERALES OPORTUNAS EN EL AÑO </t>
    </r>
    <r>
      <rPr>
        <b/>
        <sz val="11"/>
        <color indexed="9"/>
        <rFont val="Arial"/>
        <family val="2"/>
      </rPr>
      <t xml:space="preserve">( t ) </t>
    </r>
  </si>
  <si>
    <r>
      <t xml:space="preserve">CUADROS ESTADÍSTICOS DE DEFUNCIONES GENERALES EN EL AÑO ( </t>
    </r>
    <r>
      <rPr>
        <b/>
        <sz val="11"/>
        <color indexed="9"/>
        <rFont val="Arial"/>
        <family val="2"/>
      </rPr>
      <t xml:space="preserve">t </t>
    </r>
    <r>
      <rPr>
        <b/>
        <sz val="10"/>
        <color indexed="9"/>
        <rFont val="Arial"/>
        <family val="2"/>
      </rPr>
      <t>)</t>
    </r>
  </si>
  <si>
    <t>Defunciones oportunas, por tipo de certificación de personas residentes y no residentes, según regiones y provincias de fallecimiento. Año 2015</t>
  </si>
  <si>
    <t>Defunciones oportunas infantiles, mayores de un año, por sexo, según regiones, provincias y áreas de residencia habitual del fallecido/a. Año 2015</t>
  </si>
  <si>
    <t>Defunciones oportunas infantiles, mayores de un año, por sexo, según regiones y provincias de residencia habitual del fallecido/a. Año 2015</t>
  </si>
  <si>
    <t>Defunciones oportunas de personas de 12 años y más de edad, por estado civil y sexo, según grupos de edad. Año 2015</t>
  </si>
  <si>
    <t>Defunciones oportunas por sexo y grupo de edad, según regiones, provincias y áreas de residencia habitual del fallecido/a. Año 2015</t>
  </si>
  <si>
    <t>Defunciones oportunas de menores de un año, por mes de ocurrencia, según regiones y provincias de residencia habitual de la madre Año 2015</t>
  </si>
  <si>
    <t>Defunciones oportunas de menores de un año, por meses de edad, según regiones, provincias y sexo de residencia habitual de la madre. Año 2015</t>
  </si>
  <si>
    <t>Defunciones oportunas de menores de un mes, por días de edad, según regiones, provincias y sexo de residencia habitual de la madre. Año 2015</t>
  </si>
  <si>
    <t>Defunciones oportunas, por provincias y área de residencia habitual del fallecido/a, según causas de muerte (Lista condensada de 103 grupos - Décima Revisión CIE-10). Año 2015</t>
  </si>
  <si>
    <t>Defunciones oportunas, por tipo de certificación y grupos de edad, según causas de muerte y sexo (Lista Internacional Detallada. Décima Revisión CIE-10). Año 2015</t>
  </si>
  <si>
    <t>Defunciones oportunas, por tipo de certificación y grupos de edad, según causas de muerte y sexo (Lista Especial de Tabulación 6/67. Décima Revisión CIE-10). Año 2015</t>
  </si>
  <si>
    <t>Defunciones oportunas masculinas, por  provincias y área de residencia habitual del fallecido/a, según causas de muerte (Lista condensada de 103 grupos - Décima Revisión CIE-10). Año 2015</t>
  </si>
  <si>
    <t>Defunciones oportunas femeninas, por  provincias y área de residencia habitual del fallecido/a, según causas de muerte (Lista condensada de 103 grupos - Décima Revisión CIE-10). Año 2015</t>
  </si>
  <si>
    <t>Defunciones oportunas por grupos de edad, según regiones, provincias de residencia habitual del fallecido/a y sexo. Año 2015</t>
  </si>
  <si>
    <t>Defunciones oportunas, por sexo tipo de certificación y grupos de edad, según sexo y causas de muerte. Lista corta de las principales causas de muerte Becker. (Recomendada por la OMS). Año 2015 - Nacional</t>
  </si>
  <si>
    <t>Defunciones oportunas, por sexo tipo de certificación y grupos de edad, según sexo y causas de muerte. Lista corta de las principales causas de muerte Becker. (Recomendada por la OMS). Año 2015 - Azuay</t>
  </si>
  <si>
    <t>Defunciones oportunas, por sexo tipo de certificación y grupos de edad, según sexo y causas de muerte. Lista corta de las principales causas de muerte Becker. (Recomendada por la OMS). Año 2015 - Bolívar</t>
  </si>
  <si>
    <t>Defunciones oportunas, por sexo tipo de certificación y grupos de edad, según sexo y causas de muerte. Lista corta de las principales causas de muerte Becker. (Recomendada por la OMS). Año 2015 - Cañar</t>
  </si>
  <si>
    <t>Defunciones oportunas, por sexo tipo de certificación y grupos de edad, según sexo y causas de muerte. Lista corta de las principales causas de muerte Becker. (Recomendada por la OMS). Año 2015 - Carchi</t>
  </si>
  <si>
    <t>Defunciones oportunas, por sexo tipo de certificación y grupos de edad, según sexo y causas de muerte. Lista corta de las principales causas de muerte Becker. (Recomendada por la OMS). Año 2015 - Cotopaxi</t>
  </si>
  <si>
    <t>Defunciones oportunas, por sexo tipo de certificación y grupos de edad, según sexo y causas de muerte. Lista corta de las principales causas de muerte Becker. (Recomendada por la OMS). Año 2015 - Chimborazo</t>
  </si>
  <si>
    <t>Defunciones oportunas, por sexo tipo de certificación y grupos de edad, según sexo y causas de muerte. Lista corta de las principales causas de muerte Becker. (Recomendada por la OMS). Año 2015 - Esmeraldas</t>
  </si>
  <si>
    <t>Defunciones oportunas, por sexo tipo de certificación y grupos de edad, según sexo y causas de muerte. Lista corta de las principales causas de muerte Becker. (Recomendada por la OMS). Año 2015 - El Oro</t>
  </si>
  <si>
    <t>Defunciones oportunas, por sexo tipo de certificación y grupos de edad, según sexo y causas de muerte. Lista corta de las principales causas de muerte Becker. (Recomendada por la OMS). Año 2015 - Guayas</t>
  </si>
  <si>
    <t>Defunciones oportunas, por sexo tipo de certificación y grupos de edad, según sexo y causas de muerte. Lista corta de las principales causas de muerte Becker. (Recomendada por la OMS). Año 2015 - Imbabura</t>
  </si>
  <si>
    <t>Defunciones oportunas, por sexo tipo de certificación y grupos de edad, según sexo y causas de muerte. Lista corta de las principales causas de muerte Becker. (Recomendada por la OMS). Año 2015 - Loja</t>
  </si>
  <si>
    <t>Defunciones oportunas, por sexo tipo de certificación y grupos de edad, según sexo y causas de muerte. Lista corta de las principales causas de muerte Becker. (Recomendada por la OMS). Año 2015 - Los Ríos</t>
  </si>
  <si>
    <t>Defunciones oportunas, por sexo tipo de certificación y grupos de edad, según sexo y causas de muerte. Lista corta de las principales causas de muerte Becker. (Recomendada por la OMS). Año 2015 - Manabí</t>
  </si>
  <si>
    <t>Defunciones oportunas, por sexo tipo de certificación y grupos de edad, según sexo y causas de muerte. Lista corta de las principales causas de muerte Becker. (Recomendada por la OMS). Año 2015 - Morona Santiago</t>
  </si>
  <si>
    <t>Defunciones oportunas, por sexo tipo de certificación y grupos de edad, según sexo y causas de muerte. Lista corta de las principales causas de muerte Becker. (Recomendada por la OMS). Año 2015 - Napo</t>
  </si>
  <si>
    <t>Defunciones oportunas, por sexo tipo de certificación y grupos de edad, según sexo y causas de muerte. Lista corta de las principales causas de muerte Becker. (Recomendada por la OMS). Año 2015 - Pastaza</t>
  </si>
  <si>
    <t>Defunciones oportunas, por sexo tipo de certificación y grupos de edad, según sexo y causas de muerte. Lista corta de las principales causas de muerte Becker. (Recomendada por la OMS). Año 2015 - Pichincha</t>
  </si>
  <si>
    <t>Defunciones oportunas, por sexo tipo de certificación y grupos de edad, según sexo y causas de muerte. Lista corta de las principales causas de muerte Becker. (Recomendada por la OMS). Año 2015 - Tungurahua</t>
  </si>
  <si>
    <t>Defunciones oportunas, por sexo tipo de certificación y grupos de edad, según sexo y causas de muerte. Lista corta de las principales causas de muerte Becker. (Recomendada por la OMS). Año 2015 - Zamora Chinchipe</t>
  </si>
  <si>
    <t>Defunciones oportunas, por sexo tipo de certificación y grupos de edad, según sexo y causas de muerte. Lista corta de las principales causas de muerte Becker. (Recomendada por la OMS). Año 2015 - Galápagos</t>
  </si>
  <si>
    <t>Defunciones oportunas, por sexo tipo de certificación y grupos de edad, según sexo y causas de muerte. Lista corta de las principales causas de muerte Becker. (Recomendada por la OMS). Año 2015 - Sucumbíos</t>
  </si>
  <si>
    <t>Defunciones oportunas, por sexo tipo de certificación y grupos de edad, según sexo y causas de muerte. Lista corta de las principales causas de muerte Becker. (Recomendada por la OMS). Año 2015 - Orellana</t>
  </si>
  <si>
    <t>Defunciones oportunas, por sexo tipo de certificación y grupos de edad, según sexo y causas de muerte. Lista corta de las principales causas de muerte Becker. (Recomendada por la OMS). Año 2015 - Santo Domingo de los Tsáchilas</t>
  </si>
  <si>
    <t>Defunciones oportunas, por sexo tipo de certificación y grupos de edad, según sexo y causas de muerte. Lista corta de las principales causas de muerte Becker. (Recomendada por la OMS). Año 2015 - Santa Elena</t>
  </si>
  <si>
    <t>Defunciones oportunas, por sexo tipo de certificación y grupos de edad, según sexo y causas de muerte. Lista corta de las principales causas de muerte Becker. (Recomendada por la OMS). Año 2015 - Zonas no delimitadas</t>
  </si>
  <si>
    <t>Defunciones oportunas, por sexo tipo de certificación y grupos de edad, según sexo y causas de muerte. Lista corta de las principales causas de muerte Becker. (Recomendada por la OMS). Año 2015 - Exterior</t>
  </si>
  <si>
    <t>Defunciones fetales oportunas por mes de ocurrencia, según provincias y área de residencia habitual de la madre. Año 2015</t>
  </si>
  <si>
    <t>Defunciones fetales oportunas por semanas de gestación y sexo, según regiones y provincias de residencia habitual de la madre. Año 2015</t>
  </si>
  <si>
    <r>
      <t xml:space="preserve">SERIE DE NACIDOS VIVOS REGISTRADOS </t>
    </r>
    <r>
      <rPr>
        <b/>
        <sz val="11"/>
        <color indexed="9"/>
        <rFont val="Arial"/>
        <family val="2"/>
      </rPr>
      <t>(t+n)</t>
    </r>
    <r>
      <rPr>
        <b/>
        <sz val="10"/>
        <color indexed="9"/>
        <rFont val="Arial"/>
        <family val="2"/>
      </rPr>
      <t xml:space="preserve"> A NIVEL NACIONAL PERIODO 1990 - 2015 </t>
    </r>
  </si>
  <si>
    <r>
      <t>SERIE DE NACIDOS VIVOS (</t>
    </r>
    <r>
      <rPr>
        <b/>
        <sz val="11"/>
        <color indexed="9"/>
        <rFont val="Arial"/>
        <family val="2"/>
      </rPr>
      <t>t+1)</t>
    </r>
    <r>
      <rPr>
        <b/>
        <sz val="10"/>
        <color indexed="9"/>
        <rFont val="Arial"/>
        <family val="2"/>
      </rPr>
      <t xml:space="preserve"> A NIVEL DE PROVINCIA  DE RESIDENCIA HABITUAL DE LA MADRE. PERIODO 2008 - 2015</t>
    </r>
  </si>
  <si>
    <t>Número de nacidos vivos registrados oportunos (t), registrados (t+1), registrados (t+n) y tasa de natalidad (t+n), por sexo a nivel nacional 
Periodo 1990 - 2015</t>
  </si>
  <si>
    <t>001 Ciertas enfermedades infecciosas y parasitarias</t>
  </si>
  <si>
    <t>003 Diarrea y gastroenteritis de presunto origen infeccioso</t>
  </si>
  <si>
    <t xml:space="preserve">004 Otras enfermedades infecciosas intestinales             </t>
  </si>
  <si>
    <t xml:space="preserve">005 Tuberculosis respiratoria                               </t>
  </si>
  <si>
    <t xml:space="preserve">006 Otras tuberculosis                                      </t>
  </si>
  <si>
    <t xml:space="preserve">008 Tétanos                                                 </t>
  </si>
  <si>
    <t xml:space="preserve">011 Infección meningococica                                 </t>
  </si>
  <si>
    <t xml:space="preserve">012 Septicemia                                              </t>
  </si>
  <si>
    <t xml:space="preserve">013 Infecciones con un modo de transm.predom.sexual         </t>
  </si>
  <si>
    <t>017 Ot fieb virals transm. por artropod y fieb. hemorr. vir.</t>
  </si>
  <si>
    <t xml:space="preserve">019 Hepatitis viral                                         </t>
  </si>
  <si>
    <t xml:space="preserve">020 Enf por virus de la inmunodeficiencia humana (VIH)      </t>
  </si>
  <si>
    <t xml:space="preserve">022 Leishmaniasis                                           </t>
  </si>
  <si>
    <t xml:space="preserve">023 Tripanosomiasis                                         </t>
  </si>
  <si>
    <t xml:space="preserve">025 Resto de ciertas enfermedades infecciosas y parasitarias            </t>
  </si>
  <si>
    <t>026 Tumores (Neoplasias)</t>
  </si>
  <si>
    <t xml:space="preserve">027 Tumor maligno del labio de la cavidad bucal y de la faringe </t>
  </si>
  <si>
    <t xml:space="preserve">028 Tumor maligno del esófago                               </t>
  </si>
  <si>
    <t xml:space="preserve">029 Tumor maligno del estomago                              </t>
  </si>
  <si>
    <t xml:space="preserve">030 Tumor maligno del colon  del recto y del ano            </t>
  </si>
  <si>
    <t xml:space="preserve">031 Tumor maligno del hígado y de las vías biliares intrahepat </t>
  </si>
  <si>
    <t xml:space="preserve">032 Tumor maligno del páncreas                              </t>
  </si>
  <si>
    <t xml:space="preserve">033 Tumor maligno de la laringe                             </t>
  </si>
  <si>
    <t xml:space="preserve">034 Tumor maligno de la tráquea de los bronquios y del pulmón  </t>
  </si>
  <si>
    <t xml:space="preserve">035 Melanoma maligno de la piel                             </t>
  </si>
  <si>
    <t xml:space="preserve">036 Tumor maligno de la mama                                </t>
  </si>
  <si>
    <t xml:space="preserve">037 Tumor maligno del cuello del útero                      </t>
  </si>
  <si>
    <t>038 Tumor maligno de las partes y de las no especificadas del útero</t>
  </si>
  <si>
    <t xml:space="preserve">039 Tumor maligno del ovario                                </t>
  </si>
  <si>
    <t xml:space="preserve">040 Tumor maligno de la próstata                            </t>
  </si>
  <si>
    <t xml:space="preserve">041 Tumor maligno de la vejiga urinaria                     </t>
  </si>
  <si>
    <t xml:space="preserve">042 Tumor maligno de la mening, del encefalo y de otras partes del snc  </t>
  </si>
  <si>
    <t xml:space="preserve">043 Linfoma no Hodgkin                                      </t>
  </si>
  <si>
    <t>044 Mieloma multiple y tumores malignos de célula plasmáticas</t>
  </si>
  <si>
    <t xml:space="preserve">045 Leucemia                                                </t>
  </si>
  <si>
    <t xml:space="preserve">046 Resto de tumores malignos                               </t>
  </si>
  <si>
    <t xml:space="preserve">047 Resto de tumores                                        </t>
  </si>
  <si>
    <t>048 Enfermedades de la sangre y de los órganos hematopoyéticos, y ciertos trastornos que afectan al mecanismo de la inmu</t>
  </si>
  <si>
    <t xml:space="preserve">049 Anemias                                                 </t>
  </si>
  <si>
    <t>050 Resto de enfermedades de la sangre y organos hematopoyéticos y otros transtornos que afectan al mecanismo inmunológi</t>
  </si>
  <si>
    <t>051 Enfermedades endocrinas, nutricionales y metabólicas</t>
  </si>
  <si>
    <t xml:space="preserve">052 Diabetes mellitus                                       </t>
  </si>
  <si>
    <t xml:space="preserve">053 Desnutrición                                            </t>
  </si>
  <si>
    <t xml:space="preserve">054 Resto de enferm.endocrinas, nutricionales y metabólicas </t>
  </si>
  <si>
    <t>055 Trastornos mentales y del comportamiento</t>
  </si>
  <si>
    <t xml:space="preserve">056 Transtornos mentales y del comportamiento debido al uso de sustancias psicoactivas </t>
  </si>
  <si>
    <t xml:space="preserve">057 Resto de trastornos mentales y del comportamiento      </t>
  </si>
  <si>
    <t>058 Enfermedades del sistema nervioso</t>
  </si>
  <si>
    <t xml:space="preserve">059 Meningitis                                              </t>
  </si>
  <si>
    <t xml:space="preserve">060 Enfermedad de Alzheimer                                 </t>
  </si>
  <si>
    <t xml:space="preserve">061 Resto de enfermedades del sistema nervioso              </t>
  </si>
  <si>
    <t xml:space="preserve">063 Enfermedades del oído y de la apófisis mastoides        </t>
  </si>
  <si>
    <t>064 Enfermedades del sistema circulatorio</t>
  </si>
  <si>
    <t xml:space="preserve">065 Fiebre reumática aguda y enfermedades cardiacas reumáticas crónicas </t>
  </si>
  <si>
    <t xml:space="preserve">066 Enfermedades hipertensivas                              </t>
  </si>
  <si>
    <t xml:space="preserve">067 Enfermedades isquémicas del corazón                     </t>
  </si>
  <si>
    <t xml:space="preserve">068 Otras enfermedades del corazón                          </t>
  </si>
  <si>
    <t xml:space="preserve">069 Enfermedades Cerebro vasculares                          </t>
  </si>
  <si>
    <t xml:space="preserve">070 Aterosclerosis                                          </t>
  </si>
  <si>
    <t xml:space="preserve">071 Resto de enfermedades del sistema circulatorio          </t>
  </si>
  <si>
    <t>072 Enfermedades del sistema respiratorio</t>
  </si>
  <si>
    <t xml:space="preserve">073 Influenza (Gripe)                                       </t>
  </si>
  <si>
    <t xml:space="preserve">074 Neumonia                                                </t>
  </si>
  <si>
    <t xml:space="preserve">075 Otras Infecciones agudas de las vías respiratorias inferiores    </t>
  </si>
  <si>
    <t xml:space="preserve">076 Enfermedades crónicas de las vías resp inferiores       </t>
  </si>
  <si>
    <t xml:space="preserve">077 Resto de enfermedades del sistema respiratorio          </t>
  </si>
  <si>
    <t>078 Enfermedades del sistema digestivo</t>
  </si>
  <si>
    <t xml:space="preserve">079 Ulcera gástrica y duodenal                              </t>
  </si>
  <si>
    <t xml:space="preserve">080 Enfermedades del hígado                                 </t>
  </si>
  <si>
    <t xml:space="preserve">081 Resto de enfermedades del sistema digestivo             </t>
  </si>
  <si>
    <t xml:space="preserve">082 Enfermedades de la piel y del tejido subcutáneo         </t>
  </si>
  <si>
    <t xml:space="preserve">083 Enfermedades del sis osteomusc y del tejido conjuntivo  </t>
  </si>
  <si>
    <t>084 Enfermedades del sistema genitourinario</t>
  </si>
  <si>
    <t xml:space="preserve">085 Enfermedades renales, glomerular y tubulointersticial   </t>
  </si>
  <si>
    <t xml:space="preserve">086 Resto de enfermedades del sistema genitourinario        </t>
  </si>
  <si>
    <t xml:space="preserve">088 Embarazo terminado en aborto                            </t>
  </si>
  <si>
    <t xml:space="preserve">089 Otras muertes obstétricas directas                       </t>
  </si>
  <si>
    <t xml:space="preserve">090 Muertes obstétricas indirectas                          </t>
  </si>
  <si>
    <t xml:space="preserve">091 Resto de embarazo  parto y puerperio                    </t>
  </si>
  <si>
    <t xml:space="preserve">092 Ciertas afecciones originadas en el periodo perinatal   </t>
  </si>
  <si>
    <t xml:space="preserve">093 Malformac congénitas  deformidades y anomal cromosom    </t>
  </si>
  <si>
    <t>094 Sintomas, signos y hallazgos anormales  clínicos yde laboratorio  no clasificados en otra parte</t>
  </si>
  <si>
    <t>095 Causas externas de morbilidad y de mortalidad</t>
  </si>
  <si>
    <t xml:space="preserve">096 Accidentes de transporte                                </t>
  </si>
  <si>
    <t xml:space="preserve">097 Caidas                                                  </t>
  </si>
  <si>
    <t xml:space="preserve">098 Ahogamiento y sumersión accidentales                    </t>
  </si>
  <si>
    <t xml:space="preserve">099 Exposición al humo  fuego y llamas                      </t>
  </si>
  <si>
    <t xml:space="preserve">100 Envenenamiento accidental por  y expos a sustan nocivas </t>
  </si>
  <si>
    <t xml:space="preserve">101 Lesiones autoinfligidas intencionalmente                </t>
  </si>
  <si>
    <t xml:space="preserve">102 Agresiones                                              </t>
  </si>
  <si>
    <t xml:space="preserve">103 Todas las demás causas externas                         </t>
  </si>
  <si>
    <t>TOTAL NACIONAL</t>
  </si>
  <si>
    <t>Número de muertes maternas oportunas, según regiones y provincias de residencia habitual del fallecida. Periodo 2008 - 2015</t>
  </si>
  <si>
    <r>
      <t xml:space="preserve">54 Embarazo, parto y puerperio </t>
    </r>
    <r>
      <rPr>
        <b/>
        <sz val="8"/>
        <color indexed="8"/>
        <rFont val="Arial"/>
        <family val="2"/>
      </rPr>
      <t>*</t>
    </r>
  </si>
  <si>
    <t>J15</t>
  </si>
  <si>
    <t>A09</t>
  </si>
  <si>
    <t>P26</t>
  </si>
  <si>
    <t>087 Embarazo, parto y puerperio *</t>
  </si>
  <si>
    <t>54 Embarazo, parto y puerperio *</t>
  </si>
  <si>
    <t>El Piedrero</t>
  </si>
  <si>
    <t xml:space="preserve">   255.359 </t>
  </si>
  <si>
    <t xml:space="preserve">   130.138 </t>
  </si>
  <si>
    <t xml:space="preserve">   125.221 </t>
  </si>
  <si>
    <t>2012 (sd*)</t>
  </si>
  <si>
    <t>2015 (p**)</t>
  </si>
  <si>
    <t>2013 (sd*)</t>
  </si>
  <si>
    <t>2014 (sd*)</t>
  </si>
  <si>
    <t>33*</t>
  </si>
  <si>
    <t>Número de nacidos vivos registrados oportunos
(t) 2/</t>
  </si>
  <si>
    <t>Proyecciones de población 1/</t>
  </si>
  <si>
    <t>Número de nacidos vivos registrados
(t+1) 3/</t>
  </si>
  <si>
    <t>Número de nacidos vivos registrados
(t+n) 4/</t>
  </si>
  <si>
    <t>Tasa de natalidad 5/</t>
  </si>
  <si>
    <t>Nacidos vivos asistidos por personal médico, según edad de la madre (Grupos quinquenales) 2/</t>
  </si>
  <si>
    <t>Nacidos vivos asistidos por personal no médico, según edad de la madre (Grupos quinquenales) 3/</t>
  </si>
  <si>
    <t>Provincia de residencia 2/</t>
  </si>
  <si>
    <t>Región y provincia 2/</t>
  </si>
  <si>
    <t>Defunciones 1/</t>
  </si>
  <si>
    <t>Proyecciones población 2/</t>
  </si>
  <si>
    <t>Tasas de mortalidad 3/</t>
  </si>
  <si>
    <t>Número de defunciones (t) 1/ en el año por edades simples (De 91 a 116 años) a nivel nacional
Periodo 1990 - 2015</t>
  </si>
  <si>
    <r>
      <rPr>
        <b/>
        <sz val="8"/>
        <color indexed="8"/>
        <rFont val="Arial"/>
        <family val="2"/>
      </rPr>
      <t>1/ La proyección de población</t>
    </r>
    <r>
      <rPr>
        <sz val="8"/>
        <color indexed="8"/>
        <rFont val="Arial"/>
        <family val="2"/>
      </rPr>
      <t xml:space="preserve"> de los años 1990-2015, corresponde a las estimaciones en base al Censo de Población 2010.</t>
    </r>
  </si>
  <si>
    <r>
      <rPr>
        <b/>
        <sz val="8"/>
        <color indexed="8"/>
        <rFont val="Arial"/>
        <family val="2"/>
      </rPr>
      <t>2/ Nacidos vivos registrados oportunos (t):</t>
    </r>
    <r>
      <rPr>
        <sz val="8"/>
        <color indexed="8"/>
        <rFont val="Arial"/>
        <family val="2"/>
      </rPr>
      <t xml:space="preserve"> corresponden a los nacidos vivos ocurridos en el año de estudio e inscritos hasta el 31 de diciembre del mismo año. A excepción del dato 2015 que corresponden a los nacidos vivos ocurridos en el año de estudio e inscritos hasta el 31 de marzo del año siguiente.
Fuente Registro estadístico de nacido vivo, años 1990 - 2015</t>
    </r>
  </si>
  <si>
    <r>
      <rPr>
        <b/>
        <sz val="8"/>
        <color indexed="8"/>
        <rFont val="Arial"/>
        <family val="2"/>
      </rPr>
      <t>3/ Nacidos vivos registrados (t+1):</t>
    </r>
    <r>
      <rPr>
        <sz val="8"/>
        <color indexed="8"/>
        <rFont val="Arial"/>
        <family val="2"/>
      </rPr>
      <t xml:space="preserve"> corresponden a los nacidos vivos ocurridos en el año de estudio, e inscritos hasta el 31 de diciembre del año siguiente. A excepción del dato 2015 que corresponden a los nacidos vivos ocurridos en el año de estudio e inscritos hasta el 30 de junio del 2016.
Fuente: Registro estadístico de nacidos vivos, años 1990 - 2015.</t>
    </r>
  </si>
  <si>
    <r>
      <rPr>
        <b/>
        <sz val="8"/>
        <color indexed="8"/>
        <rFont val="Arial"/>
        <family val="2"/>
      </rPr>
      <t>4/ Nacidos vivos registrados (t+n):</t>
    </r>
    <r>
      <rPr>
        <sz val="8"/>
        <color indexed="8"/>
        <rFont val="Arial"/>
        <family val="2"/>
      </rPr>
      <t xml:space="preserve"> corresponden a los nacidos vivos en el periodo de estudio t e inscritos en cualquier periodo posterior hasta el 30 de junio del 2016.
Fuente: Dirección General de Registro Civil, Identificación y Cedulación.</t>
    </r>
  </si>
  <si>
    <r>
      <rPr>
        <b/>
        <sz val="8"/>
        <color indexed="8"/>
        <rFont val="Arial"/>
        <family val="2"/>
      </rPr>
      <t xml:space="preserve">5/ </t>
    </r>
    <r>
      <rPr>
        <sz val="8"/>
        <color indexed="8"/>
        <rFont val="Arial"/>
        <family val="2"/>
      </rPr>
      <t>Tasa por 1.000 habitantes.</t>
    </r>
  </si>
  <si>
    <r>
      <rPr>
        <b/>
        <sz val="8"/>
        <color theme="1"/>
        <rFont val="Arial"/>
        <family val="2"/>
      </rPr>
      <t>sd*)</t>
    </r>
    <r>
      <rPr>
        <sz val="8"/>
        <color theme="1"/>
        <rFont val="Arial"/>
        <family val="2"/>
      </rPr>
      <t xml:space="preserve"> cifras semidefinitivas: corresponden a los datos o indicadores que se generan con información de los nacidos vivos ocurridos en el año de estudio e inscritos entre uno y tres años posteriores a la ocurrencia del hecho</t>
    </r>
  </si>
  <si>
    <t>Número de nacidos vivos registrados (t+n) por provincia de nacimiento. 
Periodo 1990 - 2015</t>
  </si>
  <si>
    <t>Nacidos vivos 
(t+n) 1/</t>
  </si>
  <si>
    <r>
      <rPr>
        <b/>
        <sz val="8"/>
        <color indexed="8"/>
        <rFont val="Arial"/>
        <family val="2"/>
      </rPr>
      <t>1/ Nacidos vivos registrados (t+n):</t>
    </r>
    <r>
      <rPr>
        <sz val="8"/>
        <color indexed="8"/>
        <rFont val="Arial"/>
        <family val="2"/>
      </rPr>
      <t xml:space="preserve"> corresponden a los nacidos vivos en el periodo de estudio t e inscritos en cualquier periodo posterior hasta el 30 de junio del 2016.
Fuente: Dirección General de Registro Civil, Identificación y Cedulación.</t>
    </r>
  </si>
  <si>
    <r>
      <t xml:space="preserve">SERIE DE NACIDOS VIVOS REGISTRADOS </t>
    </r>
    <r>
      <rPr>
        <b/>
        <sz val="11"/>
        <color indexed="9"/>
        <rFont val="Arial"/>
        <family val="2"/>
      </rPr>
      <t>(t+1)</t>
    </r>
    <r>
      <rPr>
        <b/>
        <sz val="10"/>
        <color indexed="9"/>
        <rFont val="Arial"/>
        <family val="2"/>
      </rPr>
      <t xml:space="preserve"> A NIVEL NACIONAL PERIODO 1990 - 2015</t>
    </r>
  </si>
  <si>
    <t>Número de nacidos vivos registrados en t, (t+1) y (t+n). Tasa de natalidad por sexo a nivel nacional. Periodo 1990 - 2015</t>
  </si>
  <si>
    <t>Número de nacidos vivos registrados en t, (t+1) y (t+n), por provincia de nacimiento. Periodo 1990 - 2015</t>
  </si>
  <si>
    <t>Número de nacidos vivos registrados (t+1) por edades simples de la madre a nivel nacional
Periodo 1990 - 2015</t>
  </si>
  <si>
    <t>Número nacidos vivos 
(t+1) 1/</t>
  </si>
  <si>
    <t>Número de nacidos vivos registrdos (t+1) por edades simples de la madre (De 31 a 50 años) a nivel nacional
Periodo 1990 - 2015</t>
  </si>
  <si>
    <r>
      <rPr>
        <b/>
        <sz val="8"/>
        <color indexed="8"/>
        <rFont val="Arial"/>
        <family val="2"/>
      </rPr>
      <t>1/ Nacidos vivos registrados (t+1):</t>
    </r>
    <r>
      <rPr>
        <sz val="8"/>
        <color indexed="8"/>
        <rFont val="Arial"/>
        <family val="2"/>
      </rPr>
      <t xml:space="preserve"> corresponden a los nacidos vivos ocurridos en el año de estudio, e inscritos hasta el 31 de diciembre del año siguiente. A excepción del dato 2015 que corresponden a los nacidos vivos ocurridos en el año de estudio e inscritos hasta el 30 de junio del 2016.
Fuente: Registro estadístico de nacidos vivos, años 1990 - 2015.</t>
    </r>
  </si>
  <si>
    <r>
      <rPr>
        <b/>
        <sz val="8"/>
        <color theme="1"/>
        <rFont val="Arial"/>
        <family val="2"/>
      </rPr>
      <t>p**)</t>
    </r>
    <r>
      <rPr>
        <sz val="8"/>
        <color theme="1"/>
        <rFont val="Arial"/>
        <family val="2"/>
      </rPr>
      <t xml:space="preserve"> cifras provisionales: corresponden a los datos o indicadores que se generan con información de los nacidos vivos ocurridos en el 2015, y que están sujetos a ajustes por registros posteriores.</t>
    </r>
  </si>
  <si>
    <t>Número de nacidos vivos registrados (t+1) por nivel de instrucción de la madre 
Periodo 1990 - 2015</t>
  </si>
  <si>
    <t>Nacidos vivos
(t+1) 1/</t>
  </si>
  <si>
    <t>Número de nacidos vivos registrados (t+1) por producto de embarazo de la madre 
Periodo 1990 - 2015</t>
  </si>
  <si>
    <r>
      <rPr>
        <b/>
        <sz val="8"/>
        <color indexed="8"/>
        <rFont val="Arial"/>
        <family val="2"/>
      </rPr>
      <t>2/</t>
    </r>
    <r>
      <rPr>
        <sz val="8"/>
        <color indexed="8"/>
        <rFont val="Arial"/>
        <family val="2"/>
      </rPr>
      <t xml:space="preserve"> Se considera al personal médico: Médicos, Obsteriz/Obstetra y Enfermera</t>
    </r>
  </si>
  <si>
    <r>
      <rPr>
        <b/>
        <sz val="8"/>
        <color indexed="8"/>
        <rFont val="Arial"/>
        <family val="2"/>
      </rPr>
      <t>3/</t>
    </r>
    <r>
      <rPr>
        <sz val="8"/>
        <color indexed="8"/>
        <rFont val="Arial"/>
        <family val="2"/>
      </rPr>
      <t xml:space="preserve"> Se considera al personal no médico: Auxiliares de enfermería, parteras calificadas, parteras no calificadas, comadronas, entre otros.</t>
    </r>
  </si>
  <si>
    <t>Nacidos vivos registrados (t+1), por lugar de ocurrencia a nivel nacional
Periodo 1993 - 2015</t>
  </si>
  <si>
    <t>Número de nacidos vivos registrados
(t+1) 1/</t>
  </si>
  <si>
    <r>
      <rPr>
        <b/>
        <sz val="8"/>
        <color indexed="8"/>
        <rFont val="Arial"/>
        <family val="2"/>
      </rPr>
      <t>2/</t>
    </r>
    <r>
      <rPr>
        <sz val="8"/>
        <color indexed="8"/>
        <rFont val="Arial"/>
        <family val="2"/>
      </rPr>
      <t xml:space="preserve"> Los datos corresponden a la reconstrucción de provincias, de acuerdo al Clasificador Geográfico Estadístico del año 2015</t>
    </r>
  </si>
  <si>
    <t>Número de defunciones y tasa de mortalidad general (t) por sexo a nivel nacional
Periodo 1990 - 2015</t>
  </si>
  <si>
    <r>
      <rPr>
        <b/>
        <sz val="8"/>
        <color indexed="8"/>
        <rFont val="Arial"/>
        <family val="2"/>
      </rPr>
      <t>1/ Defunciones registrados en (t)</t>
    </r>
    <r>
      <rPr>
        <sz val="8"/>
        <color indexed="8"/>
        <rFont val="Arial"/>
        <family val="2"/>
      </rPr>
      <t>: corresponden a las defunciones ocurridas en el año de estudio e inscritas en el mismo año de investigación.</t>
    </r>
  </si>
  <si>
    <r>
      <rPr>
        <b/>
        <sz val="8"/>
        <color indexed="8"/>
        <rFont val="Arial"/>
        <family val="2"/>
      </rPr>
      <t>3/</t>
    </r>
    <r>
      <rPr>
        <sz val="8"/>
        <color indexed="8"/>
        <rFont val="Arial"/>
        <family val="2"/>
      </rPr>
      <t xml:space="preserve"> Tasas por 1.000 habitantes</t>
    </r>
  </si>
  <si>
    <r>
      <rPr>
        <b/>
        <sz val="8"/>
        <color indexed="8"/>
        <rFont val="Arial"/>
        <family val="2"/>
      </rPr>
      <t>2/</t>
    </r>
    <r>
      <rPr>
        <sz val="8"/>
        <color indexed="8"/>
        <rFont val="Arial"/>
        <family val="2"/>
      </rPr>
      <t xml:space="preserve"> Población estimada a partir de la retroproyección (años 1990 - 2009) y proyección (años 2010 - 2015) en base al Censo de Población del 2010.</t>
    </r>
  </si>
  <si>
    <t>Número de defunciones (t) en el año por edades simples (horas) a nivel nacional
Periodo 1990 - 2015</t>
  </si>
  <si>
    <r>
      <rPr>
        <b/>
        <sz val="8"/>
        <color indexed="8"/>
        <rFont val="Arial"/>
        <family val="2"/>
      </rPr>
      <t>1/ Defunciones registradas en (t)</t>
    </r>
    <r>
      <rPr>
        <sz val="8"/>
        <color indexed="8"/>
        <rFont val="Arial"/>
        <family val="2"/>
      </rPr>
      <t>: corresponden a las defunciones ocurridas en el año de estudio e inscritas en el mismo año de investigación.</t>
    </r>
  </si>
  <si>
    <t>Total defunciones 1/</t>
  </si>
  <si>
    <t>Número de defunciones (t) en el año por edades simples (días) a nivel nacional
Periodo 1990 - 2015</t>
  </si>
  <si>
    <t>Número de defunciones (t) en el año por edades simples (meses) a nivel nacional
Periodo 1990 - 2015</t>
  </si>
  <si>
    <t>Número de defunciones (t) en el año por edades simples (De 1 a 30 años) a nivel nacional
Periodo 1990 - 2015</t>
  </si>
  <si>
    <t>Número de defunciones (t) en el año por edades simples (De 31 a 60 años) a nivel nacional
Periodo 1990 - 2015</t>
  </si>
  <si>
    <t>Número de defunciones (t) en el año por edades simples (De 61 a 90 años) a nivel nacional
Periodo 1990 - 2015</t>
  </si>
  <si>
    <t>Materna oportuna /A</t>
  </si>
  <si>
    <t>Materna tardía /B</t>
  </si>
  <si>
    <t>Mortalidad materna 1/</t>
  </si>
  <si>
    <t>Mortalidad infantil 2/</t>
  </si>
  <si>
    <t>Mortalidad de la niñez 3/</t>
  </si>
  <si>
    <r>
      <rPr>
        <b/>
        <sz val="8"/>
        <color indexed="8"/>
        <rFont val="Arial"/>
        <family val="2"/>
      </rPr>
      <t>A/</t>
    </r>
    <r>
      <rPr>
        <sz val="8"/>
        <color indexed="8"/>
        <rFont val="Arial"/>
        <family val="2"/>
      </rPr>
      <t xml:space="preserve"> Según (CIE-10, volumen 2, págs. 147-148) una defunción materna (oportuna) se define como la muerte de una mujer mientras está embarazada o dentro de los 42 días siguientes a la terminación del embarazo, independientemente de la duración y el sitio del embarazo, debida a cualquier causa relacionada con o agravada por el embarazo mismo o su atención, pero no por causas accidentales o incidentales.</t>
    </r>
  </si>
  <si>
    <r>
      <rPr>
        <b/>
        <sz val="8"/>
        <color indexed="8"/>
        <rFont val="Arial"/>
        <family val="2"/>
      </rPr>
      <t>3/</t>
    </r>
    <r>
      <rPr>
        <sz val="8"/>
        <color indexed="8"/>
        <rFont val="Arial"/>
        <family val="2"/>
      </rPr>
      <t xml:space="preserve"> Corresponde a las defunciones de menores de 5 años de edad</t>
    </r>
  </si>
  <si>
    <r>
      <rPr>
        <b/>
        <sz val="8"/>
        <color indexed="8"/>
        <rFont val="Arial"/>
        <family val="2"/>
      </rPr>
      <t xml:space="preserve">Nota 1: </t>
    </r>
    <r>
      <rPr>
        <sz val="8"/>
        <color indexed="8"/>
        <rFont val="Arial"/>
        <family val="2"/>
      </rPr>
      <t xml:space="preserve">Para obtener el número de muertes maternas en el periodo 1990-1996 se utilizan los códigos 630-676 correspondientes a la CIE-9. </t>
    </r>
  </si>
  <si>
    <r>
      <rPr>
        <b/>
        <sz val="8"/>
        <color indexed="8"/>
        <rFont val="Arial"/>
        <family val="2"/>
      </rPr>
      <t xml:space="preserve">Nota 2: </t>
    </r>
    <r>
      <rPr>
        <sz val="8"/>
        <color indexed="8"/>
        <rFont val="Arial"/>
        <family val="2"/>
      </rPr>
      <t xml:space="preserve">Para obtener el número de muertes maternas, a partir del año 1997 se utilizó la Clasificación estadística internacional de enfermedades y problemas relacionados con la salud, décima revisión CIE-10, donde realizan la diferencia entre muerte materna oportuna [códigos (O00-O99) a excepción de los códigos (O96-O97)] y tardía [códigos (O96-O97)]).  </t>
    </r>
  </si>
  <si>
    <r>
      <rPr>
        <b/>
        <sz val="8"/>
        <color indexed="8"/>
        <rFont val="Arial"/>
        <family val="2"/>
      </rPr>
      <t>1/ Defunción materna:</t>
    </r>
    <r>
      <rPr>
        <sz val="8"/>
        <color indexed="8"/>
        <rFont val="Arial"/>
        <family val="2"/>
      </rPr>
      <t xml:space="preserve"> Según (CIE-10; vol. 2; págs. 147-148) se define como la muerte de una mujer mientras está embarazada o dentro de los 42 días siguientes a la terminación del embarazo, independientemente de la duración y el sitio del embarazo, debida a cualquier causa relacionada con o  agravada  por  el embarazo  mismo  o su  atención,  pero no por  causas accidentales o incidentales.</t>
    </r>
  </si>
  <si>
    <r>
      <rPr>
        <b/>
        <sz val="8"/>
        <color indexed="8"/>
        <rFont val="Arial"/>
        <family val="2"/>
      </rPr>
      <t xml:space="preserve">* </t>
    </r>
    <r>
      <rPr>
        <sz val="8"/>
        <color indexed="8"/>
        <rFont val="Arial"/>
        <family val="2"/>
      </rPr>
      <t>En el año 2015 se acató recomendaciones internacionales en la búsqueda intencionada y reclasificación de las muertes maternas (BIRMM), la cual consistió en aplicar mejoras al proceso de búsqueda intencionada de muerte materna, permitiendo rescatar casos nuevos de muertes maternas tardías. Para mayor referencia revisar la nota metodológica de nacimientos y defunciones 2015</t>
    </r>
  </si>
  <si>
    <r>
      <rPr>
        <b/>
        <sz val="8"/>
        <color indexed="8"/>
        <rFont val="Arial"/>
        <family val="2"/>
      </rPr>
      <t>2/</t>
    </r>
    <r>
      <rPr>
        <sz val="8"/>
        <color indexed="8"/>
        <rFont val="Arial"/>
        <family val="2"/>
      </rPr>
      <t xml:space="preserve"> Corresponde a las defunciones de menores de 1 año de edad</t>
    </r>
  </si>
  <si>
    <t>Número de muertes maternas, infantiles, de la niñez registradas en (t) por sexo a nivel nacional
Periodo 1990 - 2015</t>
  </si>
  <si>
    <r>
      <rPr>
        <b/>
        <sz val="8"/>
        <color indexed="8"/>
        <rFont val="Arial"/>
        <family val="2"/>
      </rPr>
      <t xml:space="preserve">(*) </t>
    </r>
    <r>
      <rPr>
        <sz val="8"/>
        <color indexed="8"/>
        <rFont val="Arial"/>
        <family val="2"/>
      </rPr>
      <t xml:space="preserve">A nivel mundial las estadísticas sobre mortalidad materna presentan problemas de subregistro y mala clasificación. En este sentido, el INEC ha realizado una adaptación y aplicación de la metodología de Estimación de la Mortalidad Materna (MMEIG) realizado por el Grupo Interagencial integrado por la Organización Mundial de la Salud (OMS), el Fondo de las Naciones Unidas para la Infancia (UNICEF), el Fondo de las Naciones Unidas para la Población (UNFPA), la División de Población de las Naciones Unidas (PNUD) y el Banco Mundial; con el objetivo de presentar estimaciones de dicho indicador para el periodo 1990-2010 corregidos por los problemas de subregistro y mala clasificación de las causas de defunción. Para mayor información puede revisar la nota metodológica respectiva en el siguiente link: </t>
    </r>
  </si>
  <si>
    <t>p**) cifras provisionales: corresponden a los datos o indicadores que se generan con información de los nacidos vivos ocurridos en el 2015, y que están sujetos a ajustes por registros posteriores.</t>
  </si>
  <si>
    <t xml:space="preserve"> -</t>
  </si>
  <si>
    <r>
      <rPr>
        <b/>
        <sz val="8"/>
        <color rgb="FF000000"/>
        <rFont val="Arial"/>
        <family val="2"/>
      </rPr>
      <t>1/ Nacidos vivos registrados (t+1)</t>
    </r>
    <r>
      <rPr>
        <sz val="8"/>
        <color rgb="FF000000"/>
        <rFont val="Arial"/>
        <family val="2"/>
      </rPr>
      <t>: corresponden a los nacidos vivos ocurridos en el año de estudio, e inscritos hasta el 30 de junio del 2016.</t>
    </r>
  </si>
  <si>
    <r>
      <rPr>
        <b/>
        <sz val="8"/>
        <rFont val="Arial"/>
        <family val="2"/>
      </rPr>
      <t>1/ Nacidos vivos registrados (t+1):</t>
    </r>
    <r>
      <rPr>
        <sz val="8"/>
        <rFont val="Arial"/>
        <family val="2"/>
      </rPr>
      <t xml:space="preserve"> corresponden a los nacidos vivos ocurridos en el año de estudio, e inscritos hasta el 30 de junio del 2016.</t>
    </r>
  </si>
  <si>
    <r>
      <rPr>
        <b/>
        <sz val="8"/>
        <rFont val="Arial"/>
        <family val="2"/>
      </rPr>
      <t>1/ Nacidos vivos registrados (t+1)</t>
    </r>
    <r>
      <rPr>
        <sz val="8"/>
        <rFont val="Arial"/>
        <family val="2"/>
      </rPr>
      <t>: corresponden a los nacidos vivos ocurridos en el año de estudio, e inscritos hasta el 30 de junio del 2016.</t>
    </r>
  </si>
  <si>
    <r>
      <rPr>
        <b/>
        <sz val="8"/>
        <rFont val="Arial"/>
        <family val="2"/>
      </rPr>
      <t xml:space="preserve">1/ Nacidos vivos registrados (t+1): </t>
    </r>
    <r>
      <rPr>
        <sz val="8"/>
        <rFont val="Arial"/>
        <family val="2"/>
      </rPr>
      <t>corresponden a los nacidos vivos ocurridos en el año de estudio, e inscritos hasta el 30 de junio del 2016.</t>
    </r>
  </si>
  <si>
    <t>Número de nacidos vivos registrados (t+1) 1/, según regiones y provincias de residencia habitual de la madre
Periodo 2008 - 2015</t>
  </si>
  <si>
    <t>Número de nacidos vivos registrados (t+1) 1/ por sexo, según regiones y provincias de residencia habitual de la madre
Período 2008 - 2015</t>
  </si>
  <si>
    <r>
      <rPr>
        <b/>
        <sz val="8"/>
        <color indexed="8"/>
        <rFont val="Arial"/>
        <family val="2"/>
      </rPr>
      <t>*</t>
    </r>
    <r>
      <rPr>
        <sz val="8"/>
        <color indexed="8"/>
        <rFont val="Arial"/>
        <family val="2"/>
      </rPr>
      <t xml:space="preserve">Para el año 2015, se utilizaron datos provenientes del registro administrativo de seguridad y el  registro administrativo de egresos hospitalarios, lo que permitió la identificación de la causa básica de defunción de algunos casos reportados como “no especificados o mal definidos” y mejorar la descripción de la causa básica de defunción. </t>
    </r>
  </si>
  <si>
    <t>Serie 1.4.6</t>
  </si>
  <si>
    <t>Número de muertes (t) según agrupamiento de causas (Lista de las principales causas de muerte Becker)
 Periodo 1997 - 2015</t>
  </si>
  <si>
    <t>Agrupamiento causas (Lista de las principales causas de muerte Becker ) 1/</t>
  </si>
  <si>
    <r>
      <rPr>
        <b/>
        <sz val="8"/>
        <color indexed="8"/>
        <rFont val="Arial"/>
        <family val="2"/>
      </rPr>
      <t>1/</t>
    </r>
    <r>
      <rPr>
        <sz val="8"/>
        <color indexed="8"/>
        <rFont val="Arial"/>
        <family val="2"/>
      </rPr>
      <t xml:space="preserve"> Lista corta de las principales causas de muerte Becker, recomendada por OMS</t>
    </r>
  </si>
  <si>
    <t>* Incluye muertes maternas oportunas y tardías.</t>
  </si>
  <si>
    <r>
      <t>Tasa de muertes según agrupamiento de causas (Lista corta de las principales causas de muerte Becker)</t>
    </r>
    <r>
      <rPr>
        <b/>
        <vertAlign val="superscript"/>
        <sz val="10"/>
        <color indexed="8"/>
        <rFont val="Arial"/>
        <family val="2"/>
      </rPr>
      <t xml:space="preserve"> </t>
    </r>
    <r>
      <rPr>
        <b/>
        <sz val="10"/>
        <color indexed="8"/>
        <rFont val="Arial"/>
        <family val="2"/>
      </rPr>
      <t xml:space="preserve">
 Periodo 1997 - 2015</t>
    </r>
  </si>
  <si>
    <t>Agrupamiento causas (Lista corta de las principales causas de muerte Becker) 1/</t>
  </si>
  <si>
    <t>Número de defunciones (t), según regiones y provincias de residencia habitual del fallecido/a
Periodo 2008 - 2015</t>
  </si>
  <si>
    <t>Región y provincia 1/</t>
  </si>
  <si>
    <r>
      <rPr>
        <b/>
        <sz val="8"/>
        <color indexed="8"/>
        <rFont val="Arial"/>
        <family val="2"/>
      </rPr>
      <t>1/</t>
    </r>
    <r>
      <rPr>
        <sz val="8"/>
        <color indexed="8"/>
        <rFont val="Arial"/>
        <family val="2"/>
      </rPr>
      <t xml:space="preserve"> Los datos corresponden a la reconstrucción de provincias, de acuerdo al Clasificador Geográfico Estadístico del año 2015</t>
    </r>
  </si>
  <si>
    <t>Número de muertes maternas oportunas (A), según regiones y provincias de residencia habitual del fallecido/a
Periodo 2008 - 2015</t>
  </si>
  <si>
    <r>
      <rPr>
        <b/>
        <sz val="8"/>
        <color indexed="8"/>
        <rFont val="Arial"/>
        <family val="2"/>
      </rPr>
      <t>(A)</t>
    </r>
    <r>
      <rPr>
        <sz val="8"/>
        <color indexed="8"/>
        <rFont val="Arial"/>
        <family val="2"/>
      </rPr>
      <t xml:space="preserve"> Según (CIE-10, volumen 2, págs. 147-148) una defunción materna (oportuna) se define como la muerte de una mujer mientras está embarazada o dentro de los 42 días siguientes a la terminación del embarazo, independientemente de la duración y el sitio del embarazo, debida a cualquier causa relacionada con o agravada por el embarazo mismo o su atención, pero no por causas accidentales o incidentales.</t>
    </r>
  </si>
  <si>
    <t>Tasa de mortalidad general 1/</t>
  </si>
  <si>
    <t>Razón de muerte materna 2/</t>
  </si>
  <si>
    <t>2015 *</t>
  </si>
  <si>
    <r>
      <rPr>
        <b/>
        <sz val="8"/>
        <rFont val="Arial"/>
        <family val="2"/>
      </rPr>
      <t>1/</t>
    </r>
    <r>
      <rPr>
        <sz val="8"/>
        <rFont val="Arial"/>
        <family val="2"/>
      </rPr>
      <t xml:space="preserve"> Es el número de muertes referente a las proyecciones poblacionales en base al Censo 2010 , multiplicado 1000</t>
    </r>
  </si>
  <si>
    <r>
      <rPr>
        <b/>
        <sz val="8"/>
        <rFont val="Arial"/>
        <family val="2"/>
      </rPr>
      <t>2/:</t>
    </r>
    <r>
      <rPr>
        <sz val="8"/>
        <rFont val="Arial"/>
        <family val="2"/>
      </rPr>
      <t xml:space="preserve"> Con el fin de converger al cálculo internacional de la Razón de Muerte Materna según (CIE-10, volumen 2, págs. 148-149), mediante Resolución de la Comisión Interinstitucional de Estadísticas de Salud - CIES 001-2014, entre el Ministerio de Salud Pública, Ministerio Coordinador de Desarrollo Social, Dirección Nacional de Registro Civil, Identificación y Cedulación, Secretaría Nacional de Planificación y Desarrollo e Instituto Nacional de Estadística y Censos, se homologa el cálculo del indicador de muerte materna considerando a las muertes maternas oportunas (muertes que ocurrieron en el periodo del embarazo, parto o posparto, hasta los 42 días siguientes a la terminación del embarazo, independientemente de la duración y el sitio del embarazo) dividido para la estimación de nacimientos multiplicado por 100.000. </t>
    </r>
  </si>
  <si>
    <t>Defunciones (t) por sexo, según regiones y provincias de residencia habitual del fallecido/a
Período 2008 - 2015</t>
  </si>
  <si>
    <t>Región y provincia</t>
  </si>
  <si>
    <t>Número de defunciones (t) por sexo, según grupos de edad (quinquenales), según regiones y provincias de residencia habitual de la persona fallecida 
Año 2015</t>
  </si>
  <si>
    <t>Región y provincias</t>
  </si>
  <si>
    <t>Número de defunciones (t) por sexo, según grupos de edad (quinquenales), según regiones y provincias de residencia habitual de la persona fallecida 
Año 2014</t>
  </si>
  <si>
    <t xml:space="preserve">Región y provincias </t>
  </si>
  <si>
    <t>Número de defunciones (t) por sexo, según grupos de edad (quinquenales), según regiones y provincias de residencia habitual de la persona fallecida
Año 2013</t>
  </si>
  <si>
    <t>Número de muertes fetales (t) a nivel nacional
Periodo 1997 - 2015</t>
  </si>
  <si>
    <t>Defunciones fetales registradas en (t): corresponden a las defunciones ocurridas en el año de estudio e inscritas en el mismo año de investigación.</t>
  </si>
  <si>
    <t>Número de muertes fetales (t) según semanas de gestación
Periodo 1997 - 2015</t>
  </si>
  <si>
    <t>Defunciones fetales (t), según regiones y provincias de residencia habitual de la madre
Periodo 2008 - 2015</t>
  </si>
  <si>
    <t>Tasas de mortalidad general, masculina, femenina, infantil y razón de mortalidad materna (t)
Período 1990 - 2015</t>
  </si>
  <si>
    <t xml:space="preserve">(*) A nivel mundial las estadísticas sobre mortalidad materna presentan problemas de subregistro y mala clasificación. En este sentido, el INEC ha realizado una adaptación y aplicación de la metodología de Estimación de la Mortalidad Materna (MMEIG) realizado por el Grupo Interagencial integrado por la Organización Mundial de la Salud (OMS), el Fondo de las Naciones Unidas para la Infancia (UNICEF), el Fondo de las Naciones Unidas para la Población (UNFPA), la División de Población de las Naciones Unidas (PNUD) y el Banco Mundial; con el objetivo de presentar estimaciones de dicho indicador para el periodo 1990-2010 corregidos por los problemas de subregistro y mala clasificación de las causas de defunción. Para mayor información puede revisar la nota metodológica respectiva en el siguiente link: </t>
  </si>
  <si>
    <t xml:space="preserve">4/: Con el fin de converger al cálculo internacional de la Razón de Muerte Materna según (CIE-10, volumen 2, págs. 148-149), mediante Resolución de la Comisión Interinstitucional de Estadísticas de Salud - CIES 001-2014, entre el Ministerio de Salud Pública, Ministerio Coordinador de Desarrollo Social, Dirección Nacional de Registro Civil, Identificación y Cedulación, Secretaría Nacional de Planificación y Desarrollo e Instituto Nacional de Estadística y Censos, se homologa el cálculo del indicador de muerte materna considerando a las muertes maternas oportunas (muertes que ocurrieron en el periodo del embarazo, parto o posparto, hasta los 42 días siguientes a la terminación del embarazo, independientemente de la duración y el sitio del embarazo) dividido para la estimación de nacimientos multiplicado por 100.000. </t>
  </si>
  <si>
    <t>5/ Tasa por 1.000 nacimentos</t>
  </si>
  <si>
    <t>3/ Tasas por 1.000 habitantes</t>
  </si>
  <si>
    <t>1/ Tasas por 1.000 habitantes</t>
  </si>
  <si>
    <t>2/ Tasas por 1.000 habitantes</t>
  </si>
  <si>
    <t>Razón de mortalidad materna, según provincias de residencia habitual</t>
  </si>
  <si>
    <t>Muertes maternas oportunas 1/ (*)</t>
  </si>
  <si>
    <t>Lista corta de las principales causas de muerte Becker 1/</t>
  </si>
  <si>
    <t xml:space="preserve">* El grupo 87 de las principales causas de muerte Embarazo, parto y puerperio, incluye muertes maternas oportunas y tardías. </t>
  </si>
  <si>
    <t xml:space="preserve">6.12 Embarazo, parto y puerperio (*)                          </t>
  </si>
  <si>
    <t>*)  En las causas del grupo embarazo, parto y puerperio incluye muertes maternas oportunas y tardías</t>
  </si>
  <si>
    <t xml:space="preserve">092 Ciertas afecciones originadas en el periodo perinatal </t>
  </si>
  <si>
    <t>Defunciones, por tipo de certificación y grupos de edad, según sexo y causas de muerte
Lista corta de las principales causas de muerte Becker 1/ (Recomendada por la OMS), año 2015</t>
  </si>
  <si>
    <t xml:space="preserve">* El grupo 54 de las principales causas de muerte Embarazo, parto y puerperio, incluye muertes maternas oportunas y tardías. </t>
  </si>
  <si>
    <t>Defunciones, por tipo de certificación y grupos de edad, según sexo y causas de muerte
Lista corta de las principales causas de muerte Becker 1/  (Recomendada por la OMS), año 2015</t>
  </si>
  <si>
    <t xml:space="preserve"> Defunciones, por tipo de certificación y grupos de edad, según sexo y causas de muerte
Lista corta de las principales causas de muerte Becker 1/ (Recomendada por la OMS), año 2015</t>
  </si>
  <si>
    <t>Número de nacidos vivos (t+1), según regiones y provincias de residencia habitual de la madre. Periodo 2008 - 2015</t>
  </si>
  <si>
    <t>Nacidos vivos (t+1) por sexo, según regiones y provincias de residencia habitual de la madre. Período 2008 - 2015</t>
  </si>
  <si>
    <t>Nacidos vivos oportunos en el año ( t+1 ), según regiones de residencia habitual de la madre. Año 2015</t>
  </si>
  <si>
    <t>Nacidos vivos oportunos en el año ( t+1 ), por tipo de asistencia  en el parto y áreas, según regiones. Año 2015</t>
  </si>
  <si>
    <t>Nacidos vivos oportunos en el año ( t +1), por grupos de edad de la madre, según regiones de residencia habitual. Año 2015</t>
  </si>
  <si>
    <t>Nacidos vivos oportunos en el año ( t+1 ), según nivel de instrucción de la madre y tipo de asistencia profesional. Año 2015</t>
  </si>
  <si>
    <t>Razón  de mortalidad materna, según provincias de residencia habitual. Año 2015</t>
  </si>
  <si>
    <r>
      <t xml:space="preserve">CUADROS ESTADÍSTICOS NACIDOS VIVOS EN EL AÑO ( </t>
    </r>
    <r>
      <rPr>
        <b/>
        <sz val="11"/>
        <color indexed="9"/>
        <rFont val="Arial"/>
        <family val="2"/>
      </rPr>
      <t>t +1</t>
    </r>
    <r>
      <rPr>
        <b/>
        <sz val="10"/>
        <color indexed="9"/>
        <rFont val="Arial"/>
        <family val="2"/>
      </rPr>
      <t>)</t>
    </r>
  </si>
  <si>
    <t>NACIDOS VIVOS  EN EL AÑO (t+1)</t>
  </si>
  <si>
    <t>Nacidos vivos (t+1), por áreas y sexo, según regiones y provincias de residencia habitual de la madre. Año 2015</t>
  </si>
  <si>
    <t>Nacidos vivos (t+1), por áreas y tipo de asistencia, según regiones y provincias de residencia habitual de la madre. Año 2015</t>
  </si>
  <si>
    <t>Nacidos vivos (t+1), por tipo de asistencia, de madre residente y no residente, según regiones, provincias y cantones de acaecimiento. Año 2015</t>
  </si>
  <si>
    <t>Nacidos vivos (t+1), por número de hijos tenidos por la madre, según regiones y provincias de residencia habitual de la madre. Año 2015</t>
  </si>
  <si>
    <t>Nacidos vivos (t+1), por número de hijos tenidos por la madre, según regiones de residencia habitual y grupos de edad de la misma. Año 2015</t>
  </si>
  <si>
    <t>Nacidos vivos (t+1), por grupos de edad de la madre y sexo del nacido vivo, según regiones, provincias y áreas de residencia habitual de la madre. Año 2015</t>
  </si>
  <si>
    <t>Nacidos vivos (t+1), por producto del embarazo, según regiones y provincias de residencia habitual de la madre. Año 2015</t>
  </si>
  <si>
    <t>Nacidos vivos (t+1), por mes de ocurrencia, según provincias de residencia habitual de la madre y sexo del nacido vivo. Año 2015</t>
  </si>
  <si>
    <t>Nacidos vivos (t+1), por nivel de instrucción de la madre, según provincias de residencia habitual de la madre y tipos de asistencia. Año 2015</t>
  </si>
  <si>
    <t>Nacidos vivos (t+1), por número de hijos tenidos por la madre, según regiones de residencia habitual y nivel de instrucción de la misma. Año 2015</t>
  </si>
  <si>
    <t>Nacidos vivos (t+1), por pertenencia étnica de la madre, según regiones y provincias de residencia habitual de la madre. Año 2015</t>
  </si>
  <si>
    <t>Nacidos vivos (t+1), por estado civil de la madre, según regiones y provincias de residencia habitual de la madre. Año 2015</t>
  </si>
  <si>
    <t>NACIDOS VIVOS EN EL AÑO (t+1) 2015</t>
  </si>
  <si>
    <t>OBJETIVOS</t>
  </si>
  <si>
    <t>El Anuario de estadísticas vitales: Nacido Vivo y defunciones, tiene los siguientes objetivos principales:</t>
  </si>
  <si>
    <t>UNIDAD DE INVESTIGACIÓN</t>
  </si>
  <si>
    <t>Constituyen cada uno de los hechos vitales (nacidos vivos, defunciones generales y defunciones fetales) registrados en el país, cada año.</t>
  </si>
  <si>
    <t>UNIVERSO</t>
  </si>
  <si>
    <t>El universo en los nacidos vivos y las defunciones fetales comprende el conjunto de cada uno de los hechos vitales mencionados, ocurridos e inscritos en las oficinas de la Dirección General del Registro Civil, Identificación y Cedulación del Ecuador.</t>
  </si>
  <si>
    <t>El universo de las defunciones generales constituye el conjunto de cada muerte, ocurrida e inscrita en el territorio nacional; incluye las muertes de los ecuatorianos en el exterior que son notificadas a las oficinas de la Dirección General del Registro Civil, Identificación y Cedulación del Ecuador.</t>
  </si>
  <si>
    <t>FUENTES DE INFORMACIÓN</t>
  </si>
  <si>
    <t>Constituyen las oficinas de la Dirección General del Registro Civil, Identificación y Cedulación del Ecuador.</t>
  </si>
  <si>
    <t>FRECUENCIA DE LA INFORMACIÓN</t>
  </si>
  <si>
    <t>La investigación se efectúa en el momento que se realiza la inscripción de los hechos y la recolección se la hace mensualmente, para luego ser publicada en forma anual.</t>
  </si>
  <si>
    <t>SISTEMAS DE RECOLECCIÓN</t>
  </si>
  <si>
    <t>Los datos contenidos en este Anuario se recolectan en los formularios de nacido vivo, defunción general y defunción fetal, los mismos que son diseñados y aprobados por el Instituto Nacional de Estadística y Censos (INEC), Ministerio de Salud Pública (MSP) y Dirección General del Registro Civil, Identificación y Cedulación (DIGERCIC) del Ecuador, para finalmente ser distribuidos por el INEC, a las respectivas oficinas de la DIGERCIC, MSP y a las hospitales y clínicas públicos y privados. Para el caso de los nacidos vivos en el año 2015, se implementó en el país el sistema electrónico de nacido vivo en los establecimientos de salud del país, lo cual permite contar con los registros de los nacidos vivos a través de vistas materiales, garantizando la calidad y oportunidad. Cabe mencionar que para el año 2015, los nacidos vivos utilizados para la publicación (tabulados e indicadores), corresponden a los nacidos vivos en el año 2015 e inscritos hasta el 31 de marzo del año 2016, lo cual fue aprobado mediante resolución CEES 008-2016 de la Comisión Especial de Salud, en la cual se acordó que el INEC publicaría a partir del año 2015 los nacidos vivos ajustados a 15 meses calendario para su publicación.</t>
  </si>
  <si>
    <t>En relación con estos hechos, existen dos instancias: la que se refiere al aspecto médico-estadístico que se encarga de certificar el acaecimiento del hecho y el relativo al de la Dirección General del Registro Civil, Identificación y Cedulación que se encarga de la inscripción y legalización del hecho vital.  Una vez que los formularios son diligenciados en las oficinas respectivas son enviados al INEC, para su procesamiento.</t>
  </si>
  <si>
    <t>DEFINICIONES PRINCIPALES</t>
  </si>
  <si>
    <t>NACIDO VIVO</t>
  </si>
  <si>
    <t>DEFUNCIÓN</t>
  </si>
  <si>
    <t>Es la desaparición total y permanente de todo signo de vida en un momento cualquiera posterior al nacimiento, sin posibilidad de resurrección.</t>
  </si>
  <si>
    <t>DEFUNCIÓN FETAL</t>
  </si>
  <si>
    <t>DEFUNCIÓN MATERNA</t>
  </si>
  <si>
    <t>Las defunciones maternas pueden subdividirse en dos grupos:</t>
  </si>
  <si>
    <t>MORTALIDAD INFANTIL</t>
  </si>
  <si>
    <t>Se entiende por mortalidad infantil a las defunciones ocurridas en niños que no han cumplido un año de vida.</t>
  </si>
  <si>
    <t>CAUSAS DE DEFUNCIÓN</t>
  </si>
  <si>
    <t>CAUSA BÁSICA DE DEFUNCIÓN</t>
  </si>
  <si>
    <t>VARIABLES INVESTIGADAS</t>
  </si>
  <si>
    <t>En cada uno de los hechos vitales se investigan características que permiten analizar y evaluar estos fenómenos:</t>
  </si>
  <si>
    <t>Para el año 2015, los nacidos vivos utilizados para la publicación (tabulados e indicadores), corresponden a los nacidos vivos en el año 2015 e inscritos hasta el 31 de marzo del año 2016, lo cual fue aprobado mediante resolución CEES 008-2016 de la Comisión Especial de Salud, en la cual se acordó que el INEC publicaría a partir del año 2015 los nacidos vivos ajustados a 15 meses calendario para su publicación.</t>
  </si>
  <si>
    <t xml:space="preserve">Datos del fallecido:  sexo, fecha de nacimiento y de fallecimiento, edad al fallecer, lugar geográfico del fallecimiento, lugar de ocurrencia del fallecimiento (establecimiento del Ministerio de Salud, establecimiento del IESS, establecimientos de la Junta de Beneficencia, otro establecimiento del público, hospital o clínica particular, casa, otro), persona que certifica el fallecimiento (médico tratante, no tratante, médico legista, autoridad civil o de Policía, funcionario de las oficinas de la Dirección General del Registro Civil, Identificación y Cedulación del Registro Civil,  estado civil o conyugal del fallecido; residencia habitual del fallecido (provincia, cantón, parroquia); área (urbana, rural), alfabetismo e instrucción, pertenencia étnica. </t>
  </si>
  <si>
    <t>Defunción de mujeres en edad fértil (embarazo, parto y puerperio, para mujeres de 10 a 49 años de edad) y causa(s) de defunción.</t>
  </si>
  <si>
    <t>Lugar y fecha de registro, sexo, fecha de ocurrencia, lugar de ocurrencia (establecimiento del Ministerio de Salud, establecimiento del IESS, establecimientos de la Junta de Beneficencia, otro establecimiento del público, hospital o clínica particular, casa, otro), tipo de asistencia (médico, obstetriz, enfermera, auxiliar de enfermería, partera calificada, partera no calificada, otro), tipo de embarazo (simple, doble, triple, cuádruple o más), lugar geográfico de ocurrencia, período de gestación y causa de la defunción fetal.</t>
  </si>
  <si>
    <t>NOTA IMPORTANTE</t>
  </si>
  <si>
    <t>PROCESOS DE NACIDO VIVO</t>
  </si>
  <si>
    <t>El procesamiento de la información comprende 5 etapas:</t>
  </si>
  <si>
    <t>1.- Crítica de la información</t>
  </si>
  <si>
    <t>2.- Codificación de la información</t>
  </si>
  <si>
    <t>3.- Ingreso (digitación) de la información</t>
  </si>
  <si>
    <t>4.- Validación de la información</t>
  </si>
  <si>
    <t>5.- Generación de tabulados</t>
  </si>
  <si>
    <t>Se verifica la consistencia y completitud de los datos contenidos en cada uno de los capítulos de los informes para asegurar la calidad y confiabilidad de la información.</t>
  </si>
  <si>
    <t>Los informes estadísticos recibidos por las oficinas del Registro Civil son criticados en las Coordinaciones Zonales del Instituto Nacional de Estadística y Censos, a través del manual de crítica y codificación para el año 2015.</t>
  </si>
  <si>
    <t>Cuando la información está incompleta o se han detectado inconsistencias, personal de las Coordinaciones Zonales del Instituto Nacional de Estadística y Censos se encarga de solicitar la aclaración, a fin de completar o corregir los datos. Este proceso se lo hace vía telefónica o a través de visitas personales a las oficinas de la DIGERCIC, e inclusive a los Establecimientos de Salud.</t>
  </si>
  <si>
    <t>En esta fase se definen los códigos para cada categoría de respuesta. Para el caso de las variables de ubicación geográfica se utilizó el Clasificador Geográfico Estadístico 2015. (Actualizado al 31 de Diciembre del 2014).</t>
  </si>
  <si>
    <t>3. Ingreso (digitación) de la información</t>
  </si>
  <si>
    <t>Es el ingreso de la información de los formularios a un sistema informático diseñado para el efecto. Una vez ingresada toda la información, se procede a validar la información y  realizar el análisis de cobertura de los nacidos vivos.</t>
  </si>
  <si>
    <t>4. Validación de la información</t>
  </si>
  <si>
    <t>La información ingresada se valida a través de sistemas informáticos, que contienen parámetros de consistencia. Al igual que en la fase de crítica, se busca detectar posibles errores de consistencia u omisión de información.</t>
  </si>
  <si>
    <t>Cuando se determina que la información está incompleta, o se han detectado inconsistencias, personal de las Coordinaciones Zonales del Instituto Nacional de Estadística y Censos, se encarga de solicitar la aclaración, a fin de completar o corregir los datos, este proceso se lo hace vía teléfono o a través de visitas personales a las Oficinas de la DIGERCIC.</t>
  </si>
  <si>
    <t xml:space="preserve">5. Tabulación </t>
  </si>
  <si>
    <t>Con la información validada, y en base al plan de tabulación, se construyen cuadros con información estadística a través del paquete estadístico SPSS (Statitistical Package for Social Sciencies).</t>
  </si>
  <si>
    <t>Los reportes son sometidos a análisis y revisión para su posterior publicación.</t>
  </si>
  <si>
    <t>PROCESOS DE DEFUNCIONES</t>
  </si>
  <si>
    <t>Se verifica la consistencia y completitud de los datos contenidos en cada uno de las secciones  de los informes para asegurar la calidad y confiabilidad de la información.</t>
  </si>
  <si>
    <t>Los informes estadísticos recibidos por las oficinas del Registro Civil, son criticados en las Coordinaciones Zonales del Instituto Nacional de Estadística y Censos, a través del manual de crítica y codificación del año 2015.</t>
  </si>
  <si>
    <t>Cuando la información está incompleta o se han detectado inconsistencias, personal de las Coordinaciones Zonales del Instituto Nacional de Estadística y Censos, se encarga de solicitar la aclaración, a fin de completar o corregir los datos. Este proceso se lo hace vía telefónica o personalizada a las oficinas del Registro Civil o a los establecimientos de salud.</t>
  </si>
  <si>
    <t>En esta fase se definen los códigos para cada categoría de respuesta. Para el caso de las variables de ubicación geográfica se utiliza el Clasificador Geográfico Estadístico 2015  y en el caso de la causas de la defunción se utiliza la Clasificación Internacional de las Enfermedades CIE -10, edición 2008.</t>
  </si>
  <si>
    <t>Es el ingreso de la información de los formularios a un sistema informático diseñado para el efecto. Una vez ingresada toda la información, se procede a validarla y  se hace un análisis de cobertura de las defunciones.</t>
  </si>
  <si>
    <t>Cuando se determina que la información está incompleta, o se han detectado inconsistencias, personal de las Coordinaciones Zonales del Instituto Nacional de Estadística y Censos, se encarga de solicitar la aclaración, a fin de completar o corregir los datos, este proceso se lo hace vía telefónica o personalizada a las oficinas de la DIGERCIC o a los establecimientos de salud.</t>
  </si>
  <si>
    <t>Validación homologación de muertes maternas en el Ecuador</t>
  </si>
  <si>
    <t>A partir del año 2008 el INEC, MSP y DIGERCIC, realizan el proceso de la Búsqueda intencionada y reclasificación de muerte materna, con el objeto de homologar el dato correspondiente a muertes maternas en el país.</t>
  </si>
  <si>
    <t xml:space="preserve">Con la información validada, y en base al plan de tabulación, se construyen cuadros con información estadística a través del paquete estadístico SPSS (Statitistical Package for Social Sciencies). </t>
  </si>
  <si>
    <t>PROCESOS DE DEFUNCIÓN FETAL</t>
  </si>
  <si>
    <t>Los informes estadísticos recibidos por las oficinas del Registro Civil son criticados en las Coordinaciones Zonales del Instituto Nacional de Estadística y Censos, utilizando el manual de crítica y codificación del año 2015.</t>
  </si>
  <si>
    <t xml:space="preserve">En esta fase se definen los códigos para cada categoría de respuesta. Para el caso de las variables de ubicación geográfica se utiliza El Clasificador Geográfico Estadístico 2015(Actualizado al 31 de Diciembre de 2014) y en el caso de la causa que ocasionó la defunción fetal se utiliza la Clasificación Internacional de las Enfermedades  CIE – 10, edición 2008. </t>
  </si>
  <si>
    <t>Es el ingreso de la información de los formularios a un sistema informático diseñado para el efecto. Una vez ingresada toda la información, se procede a validarla y  se hace un análisis de cobertura de las defunciones fetales.</t>
  </si>
  <si>
    <t>La información ingresada se valida a través de sistemas informáticos, que contienen parámetros de consistencia. Al igual que en la fase de crítica, se busca detectar posibles errores de consistencia u omisiones de información.</t>
  </si>
  <si>
    <t>Cuando se determina que la información está incompleta, o se han detectado inconsistencias, personal de las Coordinaciones Zonales del Instituto Nacional de Estadística y Censos, se encarga de solicitar la aclaración, a fin de completar o corregir los datos, este proceso se lo hace vía teléfono o a través de visitas personales a los establecimientos de salud u oficinas de la DIGERCIC.</t>
  </si>
  <si>
    <t>FICHA TÉCNICA</t>
  </si>
  <si>
    <t>Gráfico No. 2.1.1
Nacidos vivos en el año (t+1), según regiones de residencia habitual de la madre
2015 (p**)</t>
  </si>
  <si>
    <t>Número (t+1) 1/</t>
  </si>
  <si>
    <t>Gráfico No. 2.1.2
Nacidos vivos en (t+1) por tipo de asistencia en el parto y áreas, según regiones de residencia
Año 2015 (p**)</t>
  </si>
  <si>
    <t>Total (t+1) 1/</t>
  </si>
  <si>
    <t>Gráfico No. 2.1.3
Nacidos vivos en (t+1) por grupos de edad de la madre, según regiones de residencia habitual
Año 2015 (p**)</t>
  </si>
  <si>
    <t>Gráfico No. 2.1.4
Nacidos vivos (t+1) según nivel de instrucción de la madre y tipo de asistencia profesional
Año 2015 (p**)</t>
  </si>
  <si>
    <t xml:space="preserve">Nacidos vivos (t+1), por áreas y sexo, según regiones y provincias de residencia habitual de la madre, año 2015 (p**) </t>
  </si>
  <si>
    <t>Total general (t+1) 1/</t>
  </si>
  <si>
    <t>Nacidos vivos (t+1), por áreas y tipo de asistencia, según regiones y provincias de residencia habitual de la madre, año 2015 (p**)</t>
  </si>
  <si>
    <t xml:space="preserve"> Total general (t+1) 1/</t>
  </si>
  <si>
    <t>Nacidos vivos (t+1), por número de hijos tenidos por la madre, según regiones y provincias de residencia habitual de la misma, año 2015 (p**)</t>
  </si>
  <si>
    <t>Nacidos vivos (t+1), por tipo de atención, de madre residente y no residente, según regiones, provincias y cantones de nacimiento, año 2015 (p**)</t>
  </si>
  <si>
    <t>Nacidos vivos (t+1), por número de hijos tenidos por la madre, según regiones de residencia habitual y grupos de edad de la misma, año 2015 (p**)</t>
  </si>
  <si>
    <t>Nacidos vivos (t+1), por grupos de edad de la madre y sexo del nacido vivo, según regiones, provincias y áreas de residencia habitual de la madre, año 2015 (p**)</t>
  </si>
  <si>
    <t>Nacidos vivos (t+1), por producto del embarazo, según regiones y provincias de residencia habitual de la madre, año 2015 (p**)</t>
  </si>
  <si>
    <t>Nacidos vivos (t+1), por mes de ocurrencia, según provincias de residencia habitual de la madre y sexo del nacido vivo, año 2015 (p**)</t>
  </si>
  <si>
    <t>Nacidos vivos (t+1), por nivel de instrucción de la madre, según provincias de residencia habitual de la madre y tipos de asistencia, año 2015 (p**)</t>
  </si>
  <si>
    <t xml:space="preserve"> Nacidos vivos (t+1), por número de hijos tenidos por la madre, según regiones de residencia habitual y nivel de instrucción de la misma, año 2015 (p**)</t>
  </si>
  <si>
    <t>Nacidos vivos (t+1), por pertenencia étnica de la madre, según regiones y provincias de residencia habitual de la madre, año 2015 (p**)</t>
  </si>
  <si>
    <t>Nacidos vivos (t+1), por estado civil de la madre, según regiones y provincias de residencia habitual de la madre, año 2015 (p**)</t>
  </si>
  <si>
    <t>Estimaciones de nacimientos 2/</t>
  </si>
  <si>
    <t>Proyecciones población 1/</t>
  </si>
  <si>
    <r>
      <rPr>
        <b/>
        <sz val="15"/>
        <color theme="1"/>
        <rFont val="Calibri"/>
        <family val="2"/>
        <scheme val="minor"/>
      </rPr>
      <t>Importante:</t>
    </r>
    <r>
      <rPr>
        <sz val="15"/>
        <color theme="1"/>
        <rFont val="Calibri"/>
        <family val="2"/>
        <scheme val="minor"/>
      </rPr>
      <t xml:space="preserve"> Leer la Nota técnica Registro de Estadísticas Vitales 2015  </t>
    </r>
  </si>
  <si>
    <t xml:space="preserve">http://www.ecuadorencifras.gob.ec/documentos/web-inec/Poblacion_y_Demografia/Nacimientos_Defunciones/2015/Nota_tecnica_Registro_de_Estadisticas_Vitales_2015.pdf </t>
  </si>
  <si>
    <t>Importante: Leer la Nota técnica Registro de Estadísticas Vitales 2015  en el siguiente link:</t>
  </si>
  <si>
    <r>
      <rPr>
        <b/>
        <sz val="8"/>
        <rFont val="Arial"/>
        <family val="2"/>
      </rPr>
      <t>Importante:</t>
    </r>
    <r>
      <rPr>
        <sz val="8"/>
        <rFont val="Arial"/>
        <family val="2"/>
      </rPr>
      <t xml:space="preserve"> Leer la Nota técnica Registro de Estadísticas Vitales 2015  en el siguiente link:</t>
    </r>
  </si>
  <si>
    <t>http://www.ecuadorencifras.gob.ec/documentos/web-inec/Poblacion_y_Demografia/Nacimientos_Defunciones/2015/RMM_Nota_metodologica_INEC_2015.pdf</t>
  </si>
  <si>
    <t>Características del hecho.-  Lugar, fecha y acta de inscripción.</t>
  </si>
  <si>
    <t>Características del hecho.- Lugar, fecha y acta de inscripción.</t>
  </si>
  <si>
    <r>
      <t>-</t>
    </r>
    <r>
      <rPr>
        <sz val="7"/>
        <color theme="1"/>
        <rFont val="Arial"/>
        <family val="2"/>
      </rPr>
      <t xml:space="preserve">          </t>
    </r>
    <r>
      <rPr>
        <sz val="11"/>
        <color theme="1"/>
        <rFont val="Arial"/>
        <family val="2"/>
      </rPr>
      <t>Obtener información sistemática y continúa respecto de la inscripción de nacido vivo y defunciones.</t>
    </r>
  </si>
  <si>
    <r>
      <t>-</t>
    </r>
    <r>
      <rPr>
        <sz val="7"/>
        <color theme="1"/>
        <rFont val="Arial"/>
        <family val="2"/>
      </rPr>
      <t xml:space="preserve">          </t>
    </r>
    <r>
      <rPr>
        <sz val="11"/>
        <color theme="1"/>
        <rFont val="Arial"/>
        <family val="2"/>
      </rPr>
      <t>Dar a conocer a los usuarios, las variables más relevantes en este campo, para la planificación de estrategias socioeconómicas del país.</t>
    </r>
  </si>
  <si>
    <r>
      <t>-</t>
    </r>
    <r>
      <rPr>
        <sz val="7"/>
        <color theme="1"/>
        <rFont val="Arial"/>
        <family val="2"/>
      </rPr>
      <t xml:space="preserve">          </t>
    </r>
    <r>
      <rPr>
        <sz val="11"/>
        <color theme="1"/>
        <rFont val="Arial"/>
        <family val="2"/>
      </rPr>
      <t>Proporcionar a los sectores público y privado, uno de los instrumentos básicos para el análisis demográfico.</t>
    </r>
  </si>
  <si>
    <r>
      <rPr>
        <b/>
        <sz val="11"/>
        <color theme="1"/>
        <rFont val="Arial"/>
        <family val="2"/>
      </rPr>
      <t>Defunción materna tardía - secuelas:</t>
    </r>
    <r>
      <rPr>
        <sz val="11"/>
        <color theme="1"/>
        <rFont val="Arial"/>
        <family val="2"/>
      </rPr>
      <t xml:space="preserve"> corresponde a muertes de una mujer por cualquier causa obstétrica (directas o indirectas) que ocurre un año o más después del parto. De acuerdo a la Clasificación estadística internacional de enfermedades y problemas relacionados con la salud, décima revisión CIE – 10, se codifican en el grupo O97”.</t>
    </r>
  </si>
  <si>
    <r>
      <rPr>
        <b/>
        <sz val="11"/>
        <color theme="1"/>
        <rFont val="Arial"/>
        <family val="2"/>
      </rPr>
      <t>Razón de muerte materna:</t>
    </r>
    <r>
      <rPr>
        <sz val="11"/>
        <color theme="1"/>
        <rFont val="Arial"/>
        <family val="2"/>
      </rPr>
      <t xml:space="preserve"> Es el número de muertes maternas (dentro de los 42 días siguientes a la terminación del embarazo) por cada 100.000 nacidos vivos estimados en determinado espacio geográfico, en un periodo considerado[1].</t>
    </r>
  </si>
  <si>
    <r>
      <rPr>
        <b/>
        <sz val="11"/>
        <color theme="1"/>
        <rFont val="Arial"/>
        <family val="2"/>
      </rPr>
      <t>Tasa de mortalidad infantil:</t>
    </r>
    <r>
      <rPr>
        <sz val="11"/>
        <color theme="1"/>
        <rFont val="Arial"/>
        <family val="2"/>
      </rPr>
      <t xml:space="preserve"> Es el número de muertes infantiles (menores de 1 año) por cada 1.000 nacidos vivos estimados en determinado espacio geográfico, en un periodo considerado[2].</t>
    </r>
  </si>
  <si>
    <r>
      <t xml:space="preserve">Las causas de defunción a ser registradas en el </t>
    </r>
    <r>
      <rPr>
        <i/>
        <sz val="11"/>
        <color theme="1"/>
        <rFont val="Arial"/>
        <family val="2"/>
      </rPr>
      <t>Certificado médico de causa de defunción</t>
    </r>
    <r>
      <rPr>
        <sz val="11"/>
        <color theme="1"/>
        <rFont val="Arial"/>
        <family val="2"/>
      </rPr>
      <t xml:space="preserve"> son todas aquellas enfermedades, estados morbosos o lesiones que produjeron la muerte o que contribuyeron a ella y las circunstancias del accidente o de la violencia que produjo  dichas lesiones.</t>
    </r>
  </si>
  <si>
    <r>
      <t>La causa básica de defunción se define como: “</t>
    </r>
    <r>
      <rPr>
        <i/>
        <sz val="11"/>
        <color theme="1"/>
        <rFont val="Arial"/>
        <family val="2"/>
      </rPr>
      <t xml:space="preserve">(a) </t>
    </r>
    <r>
      <rPr>
        <sz val="11"/>
        <color theme="1"/>
        <rFont val="Arial"/>
        <family val="2"/>
      </rPr>
      <t xml:space="preserve">la enfermedad o lesión que inició la cadena de acontecimientos patológicos que condujeron directamente a la muerte, o </t>
    </r>
    <r>
      <rPr>
        <i/>
        <sz val="11"/>
        <color theme="1"/>
        <rFont val="Arial"/>
        <family val="2"/>
      </rPr>
      <t>(b)</t>
    </r>
    <r>
      <rPr>
        <sz val="11"/>
        <color theme="1"/>
        <rFont val="Arial"/>
        <family val="2"/>
      </rPr>
      <t xml:space="preserve"> las circunstancias del accidente o violencia que produjo la lesión fatal”.</t>
    </r>
  </si>
  <si>
    <r>
      <rPr>
        <b/>
        <sz val="11"/>
        <color theme="1"/>
        <rFont val="Arial"/>
        <family val="2"/>
      </rPr>
      <t>Datos de nacido vivo:</t>
    </r>
    <r>
      <rPr>
        <sz val="11"/>
        <color theme="1"/>
        <rFont val="Arial"/>
        <family val="2"/>
      </rPr>
      <t xml:space="preserve"> sexo, talla, peso, fecha de nacimiento, semanas de gestación, lugar de acaecimiento (establecimiento del Ministerio de Salud Pública, establecimiento del IESS, establecimientos de la Junta de Beneficencia, otro establecimiento del público, hospital o clínica particular, casa, otro), tipo de asistencia en el nacimiento (médico, obstetriz, enfermera, auxiliar de enfermería, partera calificada, partera no calificada, otro), tipo de embarazo (simple, doble, triple, cuádruple, o más), lugar geográfico de ocurrencia.</t>
    </r>
  </si>
  <si>
    <t>Datos de la madre: edad, número de hijos vivos y muertos, pertenencia étnica, estado civil o conyugal, alfabetismo e instrucción, lugar de residencia habitual (provincia, cantón, parroquia) y área (urbana, rural).</t>
  </si>
  <si>
    <t>Datos de la madre.-  Edad, número de hijos vivos y muertos, atención profesional durante el embarazo, alfabetismo e instrucción, lugar de residencia habitual (provincia, cantón, parroquia) y área (urbana, rural).</t>
  </si>
  <si>
    <t>Según (Clasificación estadística internacional de enfermedades y problemas relacionados con la salud, décima revisión CIE – 10, pagina 1156) "Se define al nacido vivo como la expulsión o extracción completa del cuerpo de su madre, independientemente de la duración del embarazo, de un producto de la concepción que, después de dicha separación, respire o de cualquier otra señal de vida, como latidos del corazón, pulsaciones del cordón umbilical o movimientos efectivos de los músculos de contracción voluntaria, tanto si se ha cortado o no el cordón umbilical y esté o no desprendida la placenta.  Cada producto de un nacimiento que reúna esas condiciones se considera como un nacido vivo".</t>
  </si>
  <si>
    <t>Según (Clasificación estadística internacional de enfermedades y problemas relacionados con la salud, décima revisión CIE – 10, pagina 1156) "Se define a la defunción fetal como la muerte de un producto de la concepción, antes de su expulsión o su extracción completa del cuerpo de su madre, independientemente de la duración del embarazo; la muerte está indicada por el hecho de que después de la separación, el feto no respira ni da ninguna otra señal de vida, como latidos del corazón, pulsaciones del cordón umbilical o movimientos efectivos de los músculos de contracción voluntaria".</t>
  </si>
  <si>
    <r>
      <rPr>
        <b/>
        <sz val="11"/>
        <color theme="1"/>
        <rFont val="Arial"/>
        <family val="2"/>
      </rPr>
      <t>Defunción materna tardía:</t>
    </r>
    <r>
      <rPr>
        <sz val="11"/>
        <color theme="1"/>
        <rFont val="Arial"/>
        <family val="2"/>
      </rPr>
      <t xml:space="preserve"> Una defunción materna tardía es la muerte de una mujer por causas obstétricas directas o indirectas después de los 42 días pero antes de un año de la terminación del embarazo. De acuerdo a la Clasificación estadística internacional de enfermedades y problemas relacionados con la salud, décima revisión CIE – 10, se codifican en el grupo O96, según (Clasificación estadística internacional de enfermedades y problemas relacionados con la salud, décima revisión CIE – 10, pagina 1158)</t>
    </r>
  </si>
  <si>
    <r>
      <rPr>
        <b/>
        <sz val="8"/>
        <color indexed="8"/>
        <rFont val="Arial"/>
        <family val="2"/>
      </rPr>
      <t>B/</t>
    </r>
    <r>
      <rPr>
        <sz val="8"/>
        <color indexed="8"/>
        <rFont val="Arial"/>
        <family val="2"/>
      </rPr>
      <t xml:space="preserve"> Según (CIE-10, volumen 2, págs. 148) una muerte materna tardía define a la muerte de una mujer por causas obstétricas directas o indirectas después de los 42 días pero antes de un año de la terminación del embarazo.
Defunción materna tardía - secuelas: corresponde a muertes de una mujer por cualquier causa obstétrica (directas o indirectas) que ocurre un año o más después del parto. De acuerdo a la Clasificación estadística internacional de enfermedades y problemas relacionados con la salud, décima revisión CIE – 10, se codifican en el grupo O97”.</t>
    </r>
  </si>
  <si>
    <t>RMM  2/ (*)</t>
  </si>
  <si>
    <t>1/: Defunción materna oportuna: Según (Clasificación estadística internacional de enfermedades y problemas relacionados con la salud, décima revisión CIE – 10, paginas 1158 -1159) “Se define como la defunción de una mujer mientras está embarazada o dentro de los 42 días siguientes a la terminación del embarazo, independientemente de la duración y el sitio del embarazo, debida a cualquier causa relacionada o agravada por el embarazo mismo o su atención, pero no por causas accidentales o incidentales.</t>
  </si>
  <si>
    <t>Causas de muerte materna</t>
  </si>
  <si>
    <t>1/ Muertes maternas (opotunas)</t>
  </si>
  <si>
    <t>2/ Causas obstétricas directas (O00-O94)</t>
  </si>
  <si>
    <t xml:space="preserve"> 3/ Causas obstétricas indirectas (O98-O99)</t>
  </si>
  <si>
    <r>
      <t>1/:</t>
    </r>
    <r>
      <rPr>
        <b/>
        <sz val="8"/>
        <color theme="1"/>
        <rFont val="Arial"/>
        <family val="2"/>
      </rPr>
      <t xml:space="preserve"> Defunción materna oportuna:</t>
    </r>
    <r>
      <rPr>
        <sz val="8"/>
        <color theme="1"/>
        <rFont val="Arial"/>
        <family val="2"/>
      </rPr>
      <t xml:space="preserve"> Según (Clasificación estadística internacional de enfermedades y problemas relacionados con la salud, décima revisión CIE – 10, paginas 1158 -1159) “Se define como la defunción de una mujer mientras está embarazada o dentro de los 42 días siguientes a la terminación del embarazo, independientemente de la duración y el sitio del embarazo, debida a cualquier causa relacionada o agravada por el embarazo mismo o su atención, pero no por causas accidentales o incidentales.</t>
    </r>
  </si>
  <si>
    <r>
      <t>2/:</t>
    </r>
    <r>
      <rPr>
        <b/>
        <sz val="8"/>
        <color theme="1"/>
        <rFont val="Arial"/>
        <family val="2"/>
      </rPr>
      <t xml:space="preserve"> Defunciones obstétricas directas:</t>
    </r>
    <r>
      <rPr>
        <sz val="8"/>
        <color theme="1"/>
        <rFont val="Arial"/>
        <family val="2"/>
      </rPr>
      <t xml:space="preserve"> son las que resultan de complicaciones obstétricas del embarazo (embarazo, parto y puerperio), de intervenciones, de omisiones, de tratamiento incorrecto, o de una cadena de acontecimientos originada en cualquiera de las circunstancias mencionadas, según (Clasificación estadística internacional de enfermedades y problemas relacionados con la salud, décima revisión CIE – 10, pagina 1159)</t>
    </r>
  </si>
  <si>
    <r>
      <t>3/:</t>
    </r>
    <r>
      <rPr>
        <b/>
        <sz val="8"/>
        <color theme="1"/>
        <rFont val="Arial"/>
        <family val="2"/>
      </rPr>
      <t xml:space="preserve"> Defunciones obstétricas indirectas:</t>
    </r>
    <r>
      <rPr>
        <sz val="8"/>
        <color theme="1"/>
        <rFont val="Arial"/>
        <family val="2"/>
      </rPr>
      <t xml:space="preserve"> son las que resultan de una enfermedad existente desde antes del embarazo o de una enfermedad que evoluciona durante el mismo, no debidas a causas obstétricas directas pero sí agravadas por los efectos fisiológicos del embarazo, según (Clasificación estadística internacional de enfermedades y problemas relacionados con la salud, décima revisión CIE – 10, pagina 1159)</t>
    </r>
  </si>
  <si>
    <t xml:space="preserve">4/ Causas de muerte materna después de 42 días del parto   (O96 - O97) </t>
  </si>
  <si>
    <r>
      <t>4/:</t>
    </r>
    <r>
      <rPr>
        <b/>
        <sz val="8"/>
        <rFont val="Arial"/>
        <family val="2"/>
      </rPr>
      <t xml:space="preserve"> Defunción materna tardía:</t>
    </r>
    <r>
      <rPr>
        <sz val="8"/>
        <rFont val="Arial"/>
        <family val="2"/>
      </rPr>
      <t xml:space="preserve"> Una defunción materna tardía es la muerte de una mujer por causas obstétricas directas o indirectas después de los 42 días pero antes de un año de la terminación del embarazo. De acuerdo a la Clasificación estadística internacional de enfermedades y problemas relacionados con la salud, décima revisión CIE – 10, se codifican en el grupo O96, según (Clasificación estadística internacional de enfermedades y problemas relacionados con la salud, décima revisión CIE – 10, pagina 1158).
</t>
    </r>
    <r>
      <rPr>
        <b/>
        <sz val="8"/>
        <rFont val="Arial"/>
        <family val="2"/>
      </rPr>
      <t>Defunción materna tardía - secuelas:</t>
    </r>
    <r>
      <rPr>
        <sz val="8"/>
        <rFont val="Arial"/>
        <family val="2"/>
      </rPr>
      <t xml:space="preserve"> corresponde a muertes de una mujer por cualquier causa obstétrica (directas o indirectas) que ocurre un año o más después del parto. De acuerdo a la Clasificación estadística internacional de enfermedades y problemas relacionados con la salud, décima revisión CIE – 10, se codifican en el grupo O97”.</t>
    </r>
  </si>
  <si>
    <t>Defunción materna oportuna: Según (Clasificación estadística internacional de enfermedades y problemas relacionados con la salud, décima revisión CIE – 10, páginas 1158 -1159) “Se define como la defunción de una mujer mientras está embarazada o dentro de los 42 días siguientes a la terminación del embarazo, independientemente de la duración y el sitio del embarazo, debida a cualquier causa relacionada o agravada por el embarazo mismo o su atención, pero no por causas accidentales o incidentales.</t>
  </si>
  <si>
    <t>Defunciones obstétricas directas: son las que resultan de complicaciones obstétricas del embarazo (embarazo, parto y puerperio), de intervenciones, de omisiones, de tratamiento incorrecto, o de una cadena de acontecimientos originada en cualquiera de las circunstancias mencionadas, según (Clasificación estadística internacional de enfermedades y problemas relacionados con la salud, décima revisión CIE – 10, página 1159)</t>
  </si>
  <si>
    <t>Defunciones obstétricas indirectas: son las que resultan de una enfermedad existente desde antes del embarazo o de una enfermedad que evoluciona durante el mismo, no debidas a causas obstétricas directas pero sí agravadas por los efectos fisiológicos del embarazo, según (Clasificación estadística internacional de enfermedades y problemas relacionados con la salud, décima revisión CIE – 10, página 1159)</t>
  </si>
  <si>
    <r>
      <rPr>
        <b/>
        <sz val="8"/>
        <color indexed="8"/>
        <rFont val="Arial"/>
        <family val="2"/>
      </rPr>
      <t>3/</t>
    </r>
    <r>
      <rPr>
        <sz val="8"/>
        <color indexed="8"/>
        <rFont val="Arial"/>
        <family val="2"/>
      </rPr>
      <t xml:space="preserve"> Tasa por 1.000 nacimientos</t>
    </r>
  </si>
  <si>
    <t>Razón de mortalidad materna, estimación de razón de mortalidad materna y tasa de mortalidad infantil a nivel nacional. Periodo 1990 - 2015</t>
  </si>
  <si>
    <t xml:space="preserve">Número de nacidos vivos registrados (t+1) y tasa específica de madres adolescentes a nivel nacional
Periodo 1990 - 2015 </t>
  </si>
  <si>
    <r>
      <t>Nacidos vivos de madres adolescentes</t>
    </r>
    <r>
      <rPr>
        <b/>
        <vertAlign val="superscript"/>
        <sz val="9"/>
        <color theme="0"/>
        <rFont val="Arial"/>
        <family val="2"/>
      </rPr>
      <t xml:space="preserve">
</t>
    </r>
    <r>
      <rPr>
        <b/>
        <sz val="9"/>
        <color theme="0"/>
        <rFont val="Arial"/>
        <family val="2"/>
      </rPr>
      <t xml:space="preserve">(t+1) </t>
    </r>
    <r>
      <rPr>
        <b/>
        <vertAlign val="superscript"/>
        <sz val="9"/>
        <color theme="0"/>
        <rFont val="Arial"/>
        <family val="2"/>
      </rPr>
      <t>1/</t>
    </r>
  </si>
  <si>
    <r>
      <t xml:space="preserve">Proyecciones de población </t>
    </r>
    <r>
      <rPr>
        <b/>
        <vertAlign val="superscript"/>
        <sz val="10"/>
        <color theme="0"/>
        <rFont val="Arial"/>
        <family val="2"/>
      </rPr>
      <t>2/</t>
    </r>
  </si>
  <si>
    <r>
      <t xml:space="preserve">Tasa específica </t>
    </r>
    <r>
      <rPr>
        <b/>
        <vertAlign val="superscript"/>
        <sz val="10"/>
        <color theme="0"/>
        <rFont val="Arial"/>
        <family val="2"/>
      </rPr>
      <t>3/</t>
    </r>
  </si>
  <si>
    <r>
      <rPr>
        <b/>
        <sz val="8"/>
        <color indexed="8"/>
        <rFont val="Arial"/>
        <family val="2"/>
      </rPr>
      <t>2/</t>
    </r>
    <r>
      <rPr>
        <sz val="8"/>
        <color indexed="8"/>
        <rFont val="Arial"/>
        <family val="2"/>
      </rPr>
      <t xml:space="preserve"> Corresponden a las proyecciones de población (mujeres), según rango de edad en base al censo del año 2010</t>
    </r>
  </si>
  <si>
    <r>
      <rPr>
        <b/>
        <sz val="8"/>
        <color indexed="8"/>
        <rFont val="Arial"/>
        <family val="2"/>
      </rPr>
      <t xml:space="preserve">3/ </t>
    </r>
    <r>
      <rPr>
        <sz val="8"/>
        <color indexed="8"/>
        <rFont val="Arial"/>
        <family val="2"/>
      </rPr>
      <t>Tasa por 1.000 mujeres</t>
    </r>
  </si>
  <si>
    <t>Nacidos vivos (t+1), por áreas y tipo de asistencia, según regiones, provincias y cantones de residencia habitual de la madre. Año 2015</t>
  </si>
  <si>
    <t>Nacidos vivos (t+1), por sexo y tipo de asistencia, según regiones, provincias y cantones de residencia habitual de la madre, año 2015 (p**)</t>
  </si>
  <si>
    <t>Nacidos vivos registrados (t+1), porcentaje de nacimientos según asistencia de personal médico en el parto a nivel nacional
Periodo 1990 - 2015</t>
  </si>
  <si>
    <t>Nacimientos según edad de la madre
Grupos quinquenales 4/</t>
  </si>
  <si>
    <t>Porcentaje de nacimientos, según asistencia de personal médico en el parto
(Grupos quinquenales) 5/</t>
  </si>
  <si>
    <t>Total nacional</t>
  </si>
  <si>
    <r>
      <rPr>
        <b/>
        <sz val="8"/>
        <color indexed="8"/>
        <rFont val="Arial"/>
        <family val="2"/>
      </rPr>
      <t xml:space="preserve">4/ </t>
    </r>
    <r>
      <rPr>
        <sz val="8"/>
        <color indexed="8"/>
        <rFont val="Arial"/>
        <family val="2"/>
      </rPr>
      <t xml:space="preserve">Corresponde al total de los nacimientos oportunos y tardíos, sin considerar el tipo de asistencia en el momento del parto. </t>
    </r>
  </si>
  <si>
    <r>
      <rPr>
        <b/>
        <sz val="8"/>
        <color indexed="8"/>
        <rFont val="Arial"/>
        <family val="2"/>
      </rPr>
      <t>5/</t>
    </r>
    <r>
      <rPr>
        <sz val="8"/>
        <color indexed="8"/>
        <rFont val="Arial"/>
        <family val="2"/>
      </rPr>
      <t xml:space="preserve"> Corresponde a los nacimientos oportunos y tardíos según la asistencia de personal médico al momento del parto, dividido para los nacimientos registrados en el año de investigación e inscripciones tardías (nacimientos en el año anterior e inscritos en el año de investigación), según los grupos quinquenales de edad de la made del nacido vivo.</t>
    </r>
  </si>
  <si>
    <t>Nacidos vivos registrados (t+1), porcentaje de nacimientos según asistencia de personal médico en el parto a nivel nacional Periodo 1990 - 2015</t>
  </si>
  <si>
    <t>Número de nacidos vivos registrados (t+1) y tasa específica de madres adolescentes a nivel nacional Periodo 1990 - 2015</t>
  </si>
  <si>
    <t>Tasa de mortalidad infantil (Menores de un año) 3/</t>
  </si>
  <si>
    <t>Razón de mortalidad materna 1/</t>
  </si>
  <si>
    <t>Razón de mortalidad materna considerando el sub-registro 2/ (*)</t>
  </si>
  <si>
    <r>
      <rPr>
        <b/>
        <sz val="8"/>
        <rFont val="Arial"/>
        <family val="2"/>
      </rPr>
      <t>1/:</t>
    </r>
    <r>
      <rPr>
        <sz val="8"/>
        <rFont val="Arial"/>
        <family val="2"/>
      </rPr>
      <t xml:space="preserve">  Con el fin de converger al cálculo internacional de la Razón de Muerte Materna según (CIE-10, volumen 2, págs. 148-149), mediante Resolución de la Comisión Interinstitucional de Estadísticas de Salud - CIES 001-2014 entre el Ministerio de Salud Pública, Ministerio Coordinador de Desarrollo Social, Dirección Nacional de Registro Civil, Identificación y Cedulación, Secretaría Nacional de Planificación y Desarrollo e Instituto Nacional de Estadística y Censos, se homologa el cálculo del indicador de razón de muerte materna, identificando como muertes maternas en los estadíos del embarazo, parto o posparto, hasta los 42 días siguientes a la terminación del embarazo (independientemente de la duración y el sitio del embarazo) dividido para la estimación de nacimientos multiplicado por 100.000. 
El Ministerio de Salud Pública a través de la Dirección Nacional de Vigilancia Epidemiológica y el Instituto Nacional de Estadística y Censos han realizado el proceso de búsqueda activa anual de muertes maternas desde el año 2007, con el objetivo de eliminar el sub-registro de dichas muertes, homologar el número de casos, y realizar el control estadístico de calidad del dato de los Informes Estadísticos de Defunción de las mujeres en edad fértil de 10 a 49 años entre las dos fuentes de información. Los datos comprendidos entre el periodo 1990 - 2010 presentan niveles importantes de subregistro y clasificación erronea de muertes maternas. Motivo por el cual, para el periodo descrito fue necesario realizar una adaptación y aplicación de la metodología establecida por el Grupo Interagencial de Estimación de la Mortalidad Materna (MMEIG) que permita corregir estas deficiencias.</t>
    </r>
  </si>
  <si>
    <r>
      <rPr>
        <b/>
        <sz val="8"/>
        <rFont val="Arial"/>
        <family val="2"/>
      </rPr>
      <t>2/:</t>
    </r>
    <r>
      <rPr>
        <sz val="8"/>
        <rFont val="Arial"/>
        <family val="2"/>
      </rPr>
      <t xml:space="preserve">  Estimación de razón de mortalidad a través de una adaptación del modelo interagencial de estimación de la razón de mortalidad materna (Maternal mortality estimates 1990-2014). La aplicación del modelo arroja resultados quinquenales, y en función a los avances reportados en los procedimientos asociados al registro de defunción materna, se ha determinado que a partir del 2011 se utilice como dato de número de muertes maternas, el reportado por el registro de estadísticas vitales. A nivel mundial las estadísticas sobre mortalidad materna presentan problemas de subregistro y mala clasificación. En este sentido, el INEC ha realizado una adaptación y aplicación de la metodología de Estimación de la Mortalidad Materna (MMEIG) realizado por el Grupo Interagencial integrado por la Organización Mundial de la Salud (OMS), el Fondo de las Naciones Unidas para la Infancia (UNICEF), el Fondo de las Naciones Unidas para la Población (UNFPA), la División de Población de las Naciones Unidas (PNUD) y el Banco Mundial (BM); con el objetivo de presentar estimaciones de dicho indicador para el periodo 1990-2010 corregidos por los problemas de subregistro y mala clasificación de las causas de defunción. </t>
    </r>
  </si>
  <si>
    <t>Consultar el documento metodológico a través del siguiente link:</t>
  </si>
  <si>
    <t>Razón de mortalidad materna sin consideración del sub-registro, estimación de mortalidad materna y tasa de mortalidad infantil (t) a nivel nacional
Periodo 1990 - 2015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</si>
</sst>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1" formatCode="_(* #,##0_);_(* \(#,##0\);_(* &quot;-&quot;_);_(@_)"/>
    <numFmt numFmtId="43" formatCode="_(* #,##0.00_);_(* \(#,##0.00\);_(* &quot;-&quot;??_);_(@_)"/>
    <numFmt numFmtId="164" formatCode="_(* #,##0_);_(* \(#,##0\);_(* &quot;-&quot;??_);_(@_)"/>
    <numFmt numFmtId="165" formatCode="###0"/>
    <numFmt numFmtId="166" formatCode="0.000%"/>
    <numFmt numFmtId="167" formatCode="0.0%"/>
    <numFmt numFmtId="168" formatCode="0.0"/>
    <numFmt numFmtId="169" formatCode="00"/>
    <numFmt numFmtId="170" formatCode="####.00"/>
    <numFmt numFmtId="171" formatCode="#,##0.0"/>
    <numFmt numFmtId="172" formatCode="#,##0.00000"/>
    <numFmt numFmtId="173" formatCode="#,##0.000&quot;&quot;;\-#,##0.000&quot;&quot;"/>
    <numFmt numFmtId="174" formatCode="#,##0&quot;&quot;;\-#,##0&quot;&quot;"/>
  </numFmts>
  <fonts count="113" x14ac:knownFonts="1">
    <font>
      <sz val="11"/>
      <color theme="1"/>
      <name val="Calibri"/>
      <family val="2"/>
      <scheme val="minor"/>
    </font>
    <font>
      <sz val="11"/>
      <color theme="1"/>
      <name val="Calibri"/>
      <family val="2"/>
      <scheme val="minor"/>
    </font>
    <font>
      <b/>
      <sz val="14"/>
      <color indexed="8"/>
      <name val="Calibri"/>
      <family val="2"/>
    </font>
    <font>
      <b/>
      <sz val="10"/>
      <color indexed="8"/>
      <name val="Arial"/>
      <family val="2"/>
    </font>
    <font>
      <b/>
      <sz val="10"/>
      <color indexed="56"/>
      <name val="Arial"/>
      <family val="2"/>
    </font>
    <font>
      <b/>
      <sz val="10"/>
      <color indexed="9"/>
      <name val="Arial"/>
      <family val="2"/>
    </font>
    <font>
      <sz val="10"/>
      <name val="Arial"/>
      <family val="2"/>
    </font>
    <font>
      <u/>
      <sz val="11"/>
      <color theme="10"/>
      <name val="Calibri"/>
      <family val="2"/>
      <scheme val="minor"/>
    </font>
    <font>
      <u/>
      <sz val="10"/>
      <color indexed="12"/>
      <name val="Arial"/>
      <family val="2"/>
    </font>
    <font>
      <sz val="10"/>
      <color indexed="8"/>
      <name val="Arial"/>
      <family val="2"/>
    </font>
    <font>
      <sz val="11"/>
      <color indexed="10"/>
      <name val="Calibri"/>
      <family val="2"/>
    </font>
    <font>
      <sz val="11"/>
      <name val="Calibri"/>
      <family val="2"/>
    </font>
    <font>
      <b/>
      <sz val="9"/>
      <color indexed="8"/>
      <name val="Arial"/>
      <family val="2"/>
    </font>
    <font>
      <sz val="11"/>
      <color indexed="8"/>
      <name val="Calibri"/>
      <family val="2"/>
    </font>
    <font>
      <b/>
      <sz val="8"/>
      <color indexed="8"/>
      <name val="Arial"/>
      <family val="2"/>
    </font>
    <font>
      <sz val="8"/>
      <color indexed="8"/>
      <name val="Arial"/>
      <family val="2"/>
    </font>
    <font>
      <sz val="8"/>
      <name val="Arial"/>
      <family val="2"/>
    </font>
    <font>
      <b/>
      <vertAlign val="superscript"/>
      <sz val="10"/>
      <color indexed="8"/>
      <name val="Arial"/>
      <family val="2"/>
    </font>
    <font>
      <sz val="7"/>
      <color indexed="8"/>
      <name val="Arial"/>
      <family val="2"/>
    </font>
    <font>
      <sz val="9"/>
      <color indexed="8"/>
      <name val="Arial"/>
      <family val="2"/>
    </font>
    <font>
      <sz val="9"/>
      <color theme="1"/>
      <name val="Arial"/>
      <family val="2"/>
    </font>
    <font>
      <sz val="9"/>
      <name val="Arial"/>
      <family val="2"/>
    </font>
    <font>
      <b/>
      <sz val="10"/>
      <name val="Arial"/>
      <family val="2"/>
    </font>
    <font>
      <b/>
      <sz val="11"/>
      <color indexed="8"/>
      <name val="Calibri"/>
      <family val="2"/>
    </font>
    <font>
      <sz val="10"/>
      <color theme="1"/>
      <name val="Arial"/>
      <family val="2"/>
    </font>
    <font>
      <sz val="8"/>
      <color theme="1"/>
      <name val="Arial"/>
      <family val="2"/>
    </font>
    <font>
      <b/>
      <sz val="8"/>
      <name val="Arial"/>
      <family val="2"/>
    </font>
    <font>
      <sz val="8"/>
      <color indexed="8"/>
      <name val="Calibri"/>
      <family val="2"/>
    </font>
    <font>
      <sz val="10"/>
      <name val="Calibri"/>
      <family val="2"/>
    </font>
    <font>
      <b/>
      <sz val="9"/>
      <color indexed="8"/>
      <name val="Calibri"/>
      <family val="2"/>
    </font>
    <font>
      <b/>
      <sz val="9"/>
      <name val="Arial"/>
      <family val="2"/>
    </font>
    <font>
      <b/>
      <i/>
      <sz val="11"/>
      <color indexed="8"/>
      <name val="Calibri"/>
      <family val="2"/>
    </font>
    <font>
      <b/>
      <sz val="10"/>
      <name val="Calibri"/>
      <family val="2"/>
    </font>
    <font>
      <b/>
      <i/>
      <sz val="10"/>
      <color indexed="8"/>
      <name val="Arial"/>
      <family val="2"/>
    </font>
    <font>
      <sz val="10"/>
      <color indexed="8"/>
      <name val="Calibri"/>
      <family val="2"/>
    </font>
    <font>
      <sz val="7"/>
      <name val="Calibri"/>
      <family val="2"/>
    </font>
    <font>
      <b/>
      <sz val="11"/>
      <color indexed="10"/>
      <name val="Calibri"/>
      <family val="2"/>
    </font>
    <font>
      <b/>
      <sz val="6"/>
      <name val="Arial"/>
      <family val="2"/>
    </font>
    <font>
      <sz val="6"/>
      <name val="Arial"/>
      <family val="2"/>
    </font>
    <font>
      <sz val="6"/>
      <color indexed="8"/>
      <name val="Calibri"/>
      <family val="2"/>
    </font>
    <font>
      <sz val="7"/>
      <color indexed="12"/>
      <name val="Calibri"/>
      <family val="2"/>
    </font>
    <font>
      <sz val="9"/>
      <color indexed="10"/>
      <name val="Arial"/>
      <family val="2"/>
    </font>
    <font>
      <sz val="6"/>
      <name val="Calibri"/>
      <family val="2"/>
    </font>
    <font>
      <sz val="11"/>
      <color indexed="12"/>
      <name val="Calibri"/>
      <family val="2"/>
    </font>
    <font>
      <sz val="7"/>
      <color indexed="8"/>
      <name val="Calibri"/>
      <family val="2"/>
    </font>
    <font>
      <sz val="7"/>
      <name val="Arial"/>
      <family val="2"/>
    </font>
    <font>
      <sz val="7"/>
      <color indexed="12"/>
      <name val="Arial"/>
      <family val="2"/>
    </font>
    <font>
      <b/>
      <sz val="11"/>
      <name val="Calibri"/>
      <family val="2"/>
    </font>
    <font>
      <u/>
      <sz val="11"/>
      <color indexed="8"/>
      <name val="Calibri"/>
      <family val="2"/>
    </font>
    <font>
      <b/>
      <u/>
      <sz val="10"/>
      <name val="Calibri"/>
      <family val="2"/>
    </font>
    <font>
      <sz val="11"/>
      <color theme="0"/>
      <name val="Calibri"/>
      <family val="2"/>
      <scheme val="minor"/>
    </font>
    <font>
      <b/>
      <sz val="9"/>
      <color theme="0"/>
      <name val="Arial"/>
      <family val="2"/>
    </font>
    <font>
      <b/>
      <vertAlign val="superscript"/>
      <sz val="9"/>
      <color theme="0"/>
      <name val="Arial"/>
      <family val="2"/>
    </font>
    <font>
      <b/>
      <sz val="10"/>
      <color theme="0"/>
      <name val="Arial"/>
      <family val="2"/>
    </font>
    <font>
      <b/>
      <sz val="8"/>
      <color theme="0"/>
      <name val="Arial"/>
      <family val="2"/>
    </font>
    <font>
      <b/>
      <sz val="11"/>
      <color theme="0"/>
      <name val="Calibri"/>
      <family val="2"/>
    </font>
    <font>
      <b/>
      <sz val="7"/>
      <color theme="0"/>
      <name val="Arial"/>
      <family val="2"/>
    </font>
    <font>
      <sz val="10"/>
      <color theme="0"/>
      <name val="Arial"/>
      <family val="2"/>
    </font>
    <font>
      <sz val="9"/>
      <color theme="0"/>
      <name val="Arial"/>
      <family val="2"/>
    </font>
    <font>
      <b/>
      <sz val="11"/>
      <color theme="0"/>
      <name val="Arial"/>
      <family val="2"/>
    </font>
    <font>
      <b/>
      <sz val="6"/>
      <color theme="0"/>
      <name val="Arial"/>
      <family val="2"/>
    </font>
    <font>
      <b/>
      <sz val="7.5"/>
      <color theme="0"/>
      <name val="Arial"/>
      <family val="2"/>
    </font>
    <font>
      <b/>
      <sz val="10"/>
      <color theme="0"/>
      <name val="Calibri"/>
      <family val="2"/>
    </font>
    <font>
      <b/>
      <sz val="9"/>
      <color theme="0"/>
      <name val="Calibri"/>
      <family val="2"/>
    </font>
    <font>
      <b/>
      <sz val="9"/>
      <color theme="1"/>
      <name val="Arial"/>
      <family val="2"/>
    </font>
    <font>
      <b/>
      <sz val="11"/>
      <color theme="1"/>
      <name val="Calibri"/>
      <family val="2"/>
      <scheme val="minor"/>
    </font>
    <font>
      <sz val="9"/>
      <color theme="1"/>
      <name val="Calibri"/>
      <family val="2"/>
      <scheme val="minor"/>
    </font>
    <font>
      <sz val="8"/>
      <color rgb="FF000000"/>
      <name val="Arial"/>
      <family val="2"/>
    </font>
    <font>
      <b/>
      <sz val="11"/>
      <color theme="1"/>
      <name val="Arial"/>
      <family val="2"/>
    </font>
    <font>
      <sz val="9"/>
      <color rgb="FF000000"/>
      <name val="Arial"/>
      <family val="2"/>
    </font>
    <font>
      <u/>
      <sz val="10"/>
      <color theme="10"/>
      <name val="Arial"/>
      <family val="2"/>
    </font>
    <font>
      <b/>
      <sz val="11"/>
      <color indexed="9"/>
      <name val="Arial"/>
      <family val="2"/>
    </font>
    <font>
      <i/>
      <u/>
      <sz val="10"/>
      <name val="Arial"/>
      <family val="2"/>
    </font>
    <font>
      <sz val="8"/>
      <color theme="1"/>
      <name val="Calibri"/>
      <family val="2"/>
      <scheme val="minor"/>
    </font>
    <font>
      <i/>
      <sz val="10"/>
      <color indexed="8"/>
      <name val="Arial"/>
      <family val="2"/>
    </font>
    <font>
      <u/>
      <sz val="10"/>
      <color rgb="FF0000FF"/>
      <name val="Arial"/>
      <family val="2"/>
    </font>
    <font>
      <b/>
      <sz val="11"/>
      <color indexed="9"/>
      <name val="Calibri"/>
      <family val="2"/>
    </font>
    <font>
      <sz val="9"/>
      <color indexed="8"/>
      <name val="Calibri"/>
      <family val="2"/>
    </font>
    <font>
      <b/>
      <sz val="6"/>
      <name val="Calibri"/>
      <family val="2"/>
    </font>
    <font>
      <b/>
      <sz val="9"/>
      <color theme="1"/>
      <name val="Calibri"/>
      <family val="2"/>
      <scheme val="minor"/>
    </font>
    <font>
      <sz val="6"/>
      <color indexed="8"/>
      <name val="Arial"/>
      <family val="2"/>
    </font>
    <font>
      <b/>
      <sz val="8"/>
      <color theme="1"/>
      <name val="Arial"/>
      <family val="2"/>
    </font>
    <font>
      <b/>
      <sz val="8"/>
      <color rgb="FF000000"/>
      <name val="Arial"/>
      <family val="2"/>
    </font>
    <font>
      <b/>
      <sz val="15"/>
      <color theme="1"/>
      <name val="Calibri"/>
      <family val="2"/>
      <scheme val="minor"/>
    </font>
    <font>
      <sz val="15"/>
      <color theme="1"/>
      <name val="Calibri"/>
      <family val="2"/>
      <scheme val="minor"/>
    </font>
    <font>
      <sz val="11"/>
      <name val="Calibri"/>
      <family val="2"/>
      <scheme val="minor"/>
    </font>
    <font>
      <u/>
      <sz val="8"/>
      <color theme="10"/>
      <name val="Arial"/>
      <family val="2"/>
    </font>
    <font>
      <b/>
      <sz val="15"/>
      <color indexed="8"/>
      <name val="Arial"/>
      <family val="2"/>
    </font>
    <font>
      <sz val="11"/>
      <color theme="1"/>
      <name val="Arial"/>
      <family val="2"/>
    </font>
    <font>
      <sz val="7"/>
      <color theme="1"/>
      <name val="Arial"/>
      <family val="2"/>
    </font>
    <font>
      <b/>
      <sz val="18"/>
      <color theme="1"/>
      <name val="Arial"/>
      <family val="2"/>
    </font>
    <font>
      <i/>
      <sz val="11"/>
      <color theme="1"/>
      <name val="Arial"/>
      <family val="2"/>
    </font>
    <font>
      <sz val="9"/>
      <color indexed="81"/>
      <name val="Tahoma"/>
      <family val="2"/>
    </font>
    <font>
      <b/>
      <sz val="9"/>
      <color indexed="81"/>
      <name val="Tahoma"/>
      <family val="2"/>
    </font>
    <font>
      <b/>
      <vertAlign val="superscript"/>
      <sz val="10"/>
      <color theme="0"/>
      <name val="Arial"/>
      <family val="2"/>
    </font>
    <font>
      <u/>
      <sz val="10"/>
      <color theme="10"/>
      <name val="Calibri"/>
      <family val="2"/>
      <scheme val="minor"/>
    </font>
    <font>
      <sz val="10"/>
      <color theme="1"/>
      <name val="Calibri"/>
      <family val="2"/>
      <scheme val="minor"/>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9"/>
      <color rgb="FFFFFFFF"/>
      <name val="Arial"/>
      <family val="2"/>
    </font>
    <font>
      <b/>
      <sz val="9"/>
      <color indexed="9"/>
      <name val="Arial"/>
      <family val="2"/>
    </font>
  </fonts>
  <fills count="4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bgColor indexed="64"/>
      </patternFill>
    </fill>
    <fill>
      <patternFill patternType="solid">
        <fgColor indexed="56"/>
        <bgColor indexed="64"/>
      </patternFill>
    </fill>
    <fill>
      <patternFill patternType="solid">
        <fgColor indexed="9"/>
        <bgColor indexed="44"/>
      </patternFill>
    </fill>
    <fill>
      <patternFill patternType="solid">
        <fgColor indexed="9"/>
        <bgColor indexed="31"/>
      </patternFill>
    </fill>
    <fill>
      <patternFill patternType="solid">
        <fgColor rgb="FF44546A"/>
        <bgColor indexed="64"/>
      </patternFill>
    </fill>
    <fill>
      <patternFill patternType="solid">
        <fgColor theme="0"/>
        <bgColor indexed="44"/>
      </patternFill>
    </fill>
    <fill>
      <patternFill patternType="solid">
        <fgColor theme="0"/>
        <bgColor indexed="31"/>
      </patternFill>
    </fill>
    <fill>
      <patternFill patternType="solid">
        <fgColor rgb="FF44546A"/>
        <bgColor indexed="4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D9D9D9"/>
        <bgColor indexed="64"/>
      </patternFill>
    </fill>
  </fills>
  <borders count="28">
    <border>
      <left/>
      <right/>
      <top/>
      <bottom/>
      <diagonal/>
    </border>
    <border>
      <left/>
      <right style="thin">
        <color indexed="9"/>
      </right>
      <top/>
      <bottom/>
      <diagonal/>
    </border>
    <border>
      <left/>
      <right style="thin">
        <color indexed="9"/>
      </right>
      <top style="thin">
        <color indexed="9"/>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9"/>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ck">
        <color indexed="8"/>
      </left>
      <right style="thin">
        <color indexed="8"/>
      </right>
      <top/>
      <bottom/>
      <diagonal/>
    </border>
    <border>
      <left style="thin">
        <color indexed="8"/>
      </left>
      <right style="thin">
        <color indexed="8"/>
      </right>
      <top/>
      <bottom/>
      <diagonal/>
    </border>
    <border>
      <left style="thin">
        <color indexed="8"/>
      </left>
      <right style="thick">
        <color indexed="8"/>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23">
    <xf numFmtId="0" fontId="0" fillId="0" borderId="0"/>
    <xf numFmtId="43" fontId="13" fillId="0" borderId="0" applyFont="0" applyFill="0" applyBorder="0" applyAlignment="0" applyProtection="0"/>
    <xf numFmtId="9" fontId="13" fillId="0" borderId="0" applyFont="0" applyFill="0" applyBorder="0" applyAlignment="0" applyProtection="0"/>
    <xf numFmtId="0" fontId="1" fillId="0" borderId="0"/>
    <xf numFmtId="0" fontId="7" fillId="0" borderId="0" applyNumberFormat="0" applyFill="0" applyBorder="0" applyAlignment="0" applyProtection="0"/>
    <xf numFmtId="0" fontId="6" fillId="0" borderId="0"/>
    <xf numFmtId="0" fontId="6" fillId="0" borderId="0"/>
    <xf numFmtId="0" fontId="6"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13" fillId="0" borderId="0" applyFont="0" applyFill="0" applyBorder="0" applyAlignment="0" applyProtection="0"/>
    <xf numFmtId="9" fontId="13"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43" fontId="13" fillId="0" borderId="0" applyFont="0" applyFill="0" applyBorder="0" applyAlignment="0" applyProtection="0"/>
    <xf numFmtId="9" fontId="13" fillId="0" borderId="0" applyFont="0" applyFill="0" applyBorder="0" applyAlignment="0" applyProtection="0"/>
    <xf numFmtId="43" fontId="1" fillId="0" borderId="0" applyFont="0" applyFill="0" applyBorder="0" applyAlignment="0" applyProtection="0"/>
    <xf numFmtId="0" fontId="97" fillId="0" borderId="0" applyNumberFormat="0" applyFill="0" applyBorder="0" applyAlignment="0" applyProtection="0"/>
    <xf numFmtId="0" fontId="98" fillId="0" borderId="19" applyNumberFormat="0" applyFill="0" applyAlignment="0" applyProtection="0"/>
    <xf numFmtId="0" fontId="99" fillId="0" borderId="20" applyNumberFormat="0" applyFill="0" applyAlignment="0" applyProtection="0"/>
    <xf numFmtId="0" fontId="100" fillId="0" borderId="21" applyNumberFormat="0" applyFill="0" applyAlignment="0" applyProtection="0"/>
    <xf numFmtId="0" fontId="100" fillId="0" borderId="0" applyNumberFormat="0" applyFill="0" applyBorder="0" applyAlignment="0" applyProtection="0"/>
    <xf numFmtId="0" fontId="101" fillId="12" borderId="0" applyNumberFormat="0" applyBorder="0" applyAlignment="0" applyProtection="0"/>
    <xf numFmtId="0" fontId="102" fillId="13" borderId="0" applyNumberFormat="0" applyBorder="0" applyAlignment="0" applyProtection="0"/>
    <xf numFmtId="0" fontId="103" fillId="14" borderId="0" applyNumberFormat="0" applyBorder="0" applyAlignment="0" applyProtection="0"/>
    <xf numFmtId="0" fontId="104" fillId="15" borderId="22" applyNumberFormat="0" applyAlignment="0" applyProtection="0"/>
    <xf numFmtId="0" fontId="105" fillId="16" borderId="23" applyNumberFormat="0" applyAlignment="0" applyProtection="0"/>
    <xf numFmtId="0" fontId="106" fillId="16" borderId="22" applyNumberFormat="0" applyAlignment="0" applyProtection="0"/>
    <xf numFmtId="0" fontId="107" fillId="0" borderId="24" applyNumberFormat="0" applyFill="0" applyAlignment="0" applyProtection="0"/>
    <xf numFmtId="0" fontId="108" fillId="17" borderId="25" applyNumberFormat="0" applyAlignment="0" applyProtection="0"/>
    <xf numFmtId="0" fontId="109" fillId="0" borderId="0" applyNumberFormat="0" applyFill="0" applyBorder="0" applyAlignment="0" applyProtection="0"/>
    <xf numFmtId="0" fontId="1" fillId="18" borderId="26" applyNumberFormat="0" applyFont="0" applyAlignment="0" applyProtection="0"/>
    <xf numFmtId="0" fontId="110" fillId="0" borderId="0" applyNumberFormat="0" applyFill="0" applyBorder="0" applyAlignment="0" applyProtection="0"/>
    <xf numFmtId="0" fontId="65" fillId="0" borderId="27" applyNumberFormat="0" applyFill="0" applyAlignment="0" applyProtection="0"/>
    <xf numFmtId="0" fontId="5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50" fillId="26" borderId="0" applyNumberFormat="0" applyBorder="0" applyAlignment="0" applyProtection="0"/>
    <xf numFmtId="0" fontId="50"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50" fillId="30" borderId="0" applyNumberFormat="0" applyBorder="0" applyAlignment="0" applyProtection="0"/>
    <xf numFmtId="0" fontId="50"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50" fillId="38" borderId="0" applyNumberFormat="0" applyBorder="0" applyAlignment="0" applyProtection="0"/>
    <xf numFmtId="0" fontId="50"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50" fillId="42" borderId="0" applyNumberFormat="0" applyBorder="0" applyAlignment="0" applyProtection="0"/>
  </cellStyleXfs>
  <cellXfs count="1840">
    <xf numFmtId="0" fontId="0" fillId="0" borderId="0" xfId="0"/>
    <xf numFmtId="0" fontId="1" fillId="0" borderId="0" xfId="3" applyFill="1" applyBorder="1" applyAlignment="1">
      <alignment horizontal="left" vertical="center"/>
    </xf>
    <xf numFmtId="0" fontId="1" fillId="0" borderId="0" xfId="3"/>
    <xf numFmtId="0" fontId="1" fillId="0" borderId="0" xfId="3" applyAlignment="1">
      <alignment horizontal="center"/>
    </xf>
    <xf numFmtId="0" fontId="4" fillId="3" borderId="0" xfId="3" applyFont="1" applyFill="1" applyAlignment="1">
      <alignment horizontal="left" vertical="center" wrapText="1"/>
    </xf>
    <xf numFmtId="0" fontId="1" fillId="4" borderId="0" xfId="3" applyFill="1"/>
    <xf numFmtId="0" fontId="5" fillId="5" borderId="0" xfId="3" applyFont="1" applyFill="1" applyAlignment="1">
      <alignment horizontal="left" vertical="center" wrapText="1"/>
    </xf>
    <xf numFmtId="0" fontId="6" fillId="0" borderId="0" xfId="3" applyFont="1" applyFill="1" applyAlignment="1">
      <alignment horizontal="left" vertical="center" wrapText="1"/>
    </xf>
    <xf numFmtId="0" fontId="8" fillId="0" borderId="0" xfId="4" applyFont="1" applyFill="1" applyAlignment="1">
      <alignment horizontal="left" vertical="center" wrapText="1"/>
    </xf>
    <xf numFmtId="0" fontId="8" fillId="0" borderId="0" xfId="4" applyFont="1" applyAlignment="1">
      <alignment horizontal="left" vertical="center" wrapText="1"/>
    </xf>
    <xf numFmtId="0" fontId="1" fillId="0" borderId="0" xfId="3" applyFill="1"/>
    <xf numFmtId="0" fontId="4" fillId="0" borderId="0" xfId="3" applyFont="1" applyFill="1" applyAlignment="1">
      <alignment horizontal="left" vertical="center" wrapText="1"/>
    </xf>
    <xf numFmtId="0" fontId="9" fillId="0" borderId="0" xfId="3" applyFont="1" applyAlignment="1">
      <alignment horizontal="left" vertical="center" wrapText="1"/>
    </xf>
    <xf numFmtId="0" fontId="9" fillId="2" borderId="0" xfId="3" applyFont="1" applyFill="1" applyAlignment="1">
      <alignment horizontal="left" vertical="center" wrapText="1"/>
    </xf>
    <xf numFmtId="0" fontId="9" fillId="0" borderId="0" xfId="3" applyFont="1" applyFill="1" applyAlignment="1">
      <alignment horizontal="left" vertical="center" wrapText="1"/>
    </xf>
    <xf numFmtId="0" fontId="8" fillId="2" borderId="0" xfId="4" applyFont="1" applyFill="1" applyAlignment="1">
      <alignment horizontal="left" vertical="center" wrapText="1"/>
    </xf>
    <xf numFmtId="0" fontId="10" fillId="0" borderId="0" xfId="0" applyFont="1" applyBorder="1" applyAlignment="1">
      <alignment horizontal="right"/>
    </xf>
    <xf numFmtId="0" fontId="1" fillId="0" borderId="0" xfId="3" applyBorder="1"/>
    <xf numFmtId="0" fontId="3" fillId="2" borderId="0" xfId="3" applyFont="1" applyFill="1" applyAlignment="1">
      <alignment horizontal="left" vertical="center" wrapText="1"/>
    </xf>
    <xf numFmtId="0" fontId="6" fillId="2" borderId="0" xfId="3" applyFont="1" applyFill="1" applyAlignment="1">
      <alignment horizontal="left" vertical="center" wrapText="1"/>
    </xf>
    <xf numFmtId="0" fontId="0" fillId="0" borderId="0" xfId="0" applyAlignment="1">
      <alignment vertical="center"/>
    </xf>
    <xf numFmtId="0" fontId="7" fillId="0" borderId="0" xfId="4"/>
    <xf numFmtId="0" fontId="0" fillId="0" borderId="0" xfId="0" applyFont="1" applyFill="1" applyBorder="1"/>
    <xf numFmtId="0" fontId="0" fillId="0" borderId="0" xfId="0" applyFont="1" applyFill="1"/>
    <xf numFmtId="0" fontId="15" fillId="0" borderId="0" xfId="7" applyFont="1" applyFill="1" applyBorder="1" applyAlignment="1">
      <alignment vertical="center"/>
    </xf>
    <xf numFmtId="3" fontId="0" fillId="0" borderId="0" xfId="0" applyNumberFormat="1"/>
    <xf numFmtId="0" fontId="15" fillId="0" borderId="0" xfId="0" applyFont="1"/>
    <xf numFmtId="0" fontId="0" fillId="0" borderId="0" xfId="0" applyAlignment="1">
      <alignment horizontal="center"/>
    </xf>
    <xf numFmtId="43" fontId="19" fillId="0" borderId="0" xfId="1" applyFont="1" applyBorder="1" applyAlignment="1">
      <alignment horizontal="right" vertical="center"/>
    </xf>
    <xf numFmtId="0" fontId="0" fillId="0" borderId="0" xfId="0" applyBorder="1"/>
    <xf numFmtId="165" fontId="19" fillId="0" borderId="0" xfId="8" applyNumberFormat="1" applyFont="1" applyBorder="1" applyAlignment="1">
      <alignment horizontal="right" vertical="center"/>
    </xf>
    <xf numFmtId="0" fontId="15" fillId="0" borderId="0" xfId="0" applyFont="1" applyFill="1" applyBorder="1"/>
    <xf numFmtId="0" fontId="0" fillId="0" borderId="0" xfId="0" applyAlignment="1">
      <alignment vertical="center" wrapText="1"/>
    </xf>
    <xf numFmtId="3" fontId="19" fillId="0" borderId="0" xfId="0" applyNumberFormat="1" applyFont="1" applyAlignment="1">
      <alignment horizontal="right"/>
    </xf>
    <xf numFmtId="0" fontId="9" fillId="0" borderId="0" xfId="9" applyFont="1" applyBorder="1"/>
    <xf numFmtId="3" fontId="19" fillId="0" borderId="0" xfId="9" applyNumberFormat="1" applyFont="1" applyBorder="1" applyAlignment="1">
      <alignment horizontal="right" vertical="center"/>
    </xf>
    <xf numFmtId="0" fontId="15" fillId="0" borderId="0" xfId="9" applyFont="1" applyBorder="1" applyAlignment="1">
      <alignment vertical="center"/>
    </xf>
    <xf numFmtId="0" fontId="19" fillId="0" borderId="0" xfId="9" applyFont="1" applyBorder="1" applyAlignment="1">
      <alignment vertical="center"/>
    </xf>
    <xf numFmtId="0" fontId="9" fillId="0" borderId="0" xfId="9" applyFont="1" applyBorder="1" applyAlignment="1">
      <alignment horizontal="center" vertical="center"/>
    </xf>
    <xf numFmtId="0" fontId="6" fillId="0" borderId="0" xfId="11" applyBorder="1"/>
    <xf numFmtId="0" fontId="6" fillId="0" borderId="0" xfId="13" applyBorder="1"/>
    <xf numFmtId="0" fontId="6" fillId="0" borderId="0" xfId="15" applyBorder="1"/>
    <xf numFmtId="0" fontId="24" fillId="0" borderId="0" xfId="0" applyFont="1"/>
    <xf numFmtId="0" fontId="6" fillId="0" borderId="0" xfId="16" applyBorder="1"/>
    <xf numFmtId="0" fontId="6" fillId="0" borderId="0" xfId="19" applyBorder="1"/>
    <xf numFmtId="0" fontId="6" fillId="0" borderId="0" xfId="18" applyBorder="1"/>
    <xf numFmtId="0" fontId="6" fillId="0" borderId="0" xfId="0" applyFont="1"/>
    <xf numFmtId="0" fontId="6" fillId="0" borderId="0" xfId="20" applyBorder="1"/>
    <xf numFmtId="0" fontId="6" fillId="0" borderId="0" xfId="21" applyBorder="1"/>
    <xf numFmtId="0" fontId="9" fillId="0" borderId="0" xfId="9" applyFont="1"/>
    <xf numFmtId="0" fontId="9" fillId="0" borderId="0" xfId="9" applyFont="1" applyAlignment="1">
      <alignment vertical="center"/>
    </xf>
    <xf numFmtId="0" fontId="9" fillId="0" borderId="0" xfId="9" applyFont="1" applyAlignment="1">
      <alignment horizontal="center" vertical="center"/>
    </xf>
    <xf numFmtId="3" fontId="9" fillId="2" borderId="0" xfId="9" applyNumberFormat="1" applyFont="1" applyFill="1" applyAlignment="1">
      <alignment horizontal="right" vertical="center"/>
    </xf>
    <xf numFmtId="0" fontId="15" fillId="0" borderId="0" xfId="9" applyFont="1"/>
    <xf numFmtId="0" fontId="9" fillId="0" borderId="0" xfId="9" applyFont="1" applyFill="1" applyBorder="1"/>
    <xf numFmtId="0" fontId="15" fillId="0" borderId="0" xfId="0" applyFont="1" applyAlignment="1">
      <alignment vertical="center"/>
    </xf>
    <xf numFmtId="0" fontId="0" fillId="0" borderId="0" xfId="0" applyFill="1"/>
    <xf numFmtId="3" fontId="0" fillId="0" borderId="0" xfId="0" applyNumberFormat="1" applyFill="1"/>
    <xf numFmtId="0" fontId="0" fillId="0" borderId="0" xfId="0" applyFill="1" applyBorder="1"/>
    <xf numFmtId="0" fontId="9" fillId="0" borderId="0" xfId="0" applyFont="1"/>
    <xf numFmtId="0" fontId="3" fillId="0" borderId="0" xfId="0" applyFont="1"/>
    <xf numFmtId="0" fontId="3" fillId="0" borderId="0" xfId="0" applyFont="1" applyAlignment="1">
      <alignment vertical="center"/>
    </xf>
    <xf numFmtId="0" fontId="9" fillId="0" borderId="0" xfId="0" applyFont="1" applyAlignment="1">
      <alignment horizontal="center" vertical="center"/>
    </xf>
    <xf numFmtId="166" fontId="9" fillId="0" borderId="0" xfId="2" applyNumberFormat="1" applyFont="1"/>
    <xf numFmtId="0" fontId="7" fillId="2" borderId="0" xfId="4" applyFill="1" applyAlignment="1">
      <alignment horizontal="center" vertical="center"/>
    </xf>
    <xf numFmtId="0" fontId="15" fillId="2" borderId="0" xfId="0" applyFont="1" applyFill="1"/>
    <xf numFmtId="0" fontId="0" fillId="2" borderId="0" xfId="0" applyFont="1" applyFill="1" applyAlignment="1">
      <alignment vertical="center"/>
    </xf>
    <xf numFmtId="0" fontId="0" fillId="2" borderId="0" xfId="0" applyFont="1" applyFill="1" applyAlignment="1">
      <alignment horizontal="center" vertical="center"/>
    </xf>
    <xf numFmtId="0" fontId="23" fillId="2" borderId="0" xfId="0" applyFont="1" applyFill="1" applyAlignment="1">
      <alignment vertical="center"/>
    </xf>
    <xf numFmtId="0" fontId="0" fillId="2" borderId="0" xfId="0" applyFont="1" applyFill="1" applyBorder="1" applyAlignment="1">
      <alignment vertical="center"/>
    </xf>
    <xf numFmtId="9" fontId="13" fillId="2" borderId="0" xfId="2" applyFont="1" applyFill="1" applyAlignment="1">
      <alignment vertical="center"/>
    </xf>
    <xf numFmtId="167" fontId="13" fillId="2" borderId="0" xfId="2" applyNumberFormat="1" applyFont="1" applyFill="1" applyAlignment="1">
      <alignment vertical="center"/>
    </xf>
    <xf numFmtId="0" fontId="28" fillId="2" borderId="0" xfId="5" applyFont="1" applyFill="1" applyAlignment="1">
      <alignment vertical="center"/>
    </xf>
    <xf numFmtId="0" fontId="21" fillId="2" borderId="0" xfId="0" applyFont="1" applyFill="1" applyBorder="1" applyAlignment="1">
      <alignment vertical="center"/>
    </xf>
    <xf numFmtId="0" fontId="0" fillId="2" borderId="0" xfId="0" applyFill="1" applyAlignment="1">
      <alignment vertical="center" wrapText="1"/>
    </xf>
    <xf numFmtId="0" fontId="28" fillId="2" borderId="0" xfId="5" applyFont="1" applyFill="1" applyAlignment="1">
      <alignment horizontal="center" vertical="center"/>
    </xf>
    <xf numFmtId="10" fontId="21" fillId="2" borderId="0" xfId="2" applyNumberFormat="1" applyFont="1" applyFill="1" applyBorder="1" applyAlignment="1">
      <alignment horizontal="right" vertical="center"/>
    </xf>
    <xf numFmtId="2" fontId="13" fillId="2" borderId="0" xfId="2" applyNumberFormat="1" applyFont="1" applyFill="1" applyAlignment="1">
      <alignment vertical="center"/>
    </xf>
    <xf numFmtId="0" fontId="28" fillId="0" borderId="0" xfId="5" applyFont="1" applyFill="1" applyAlignment="1">
      <alignment vertical="center"/>
    </xf>
    <xf numFmtId="0" fontId="9" fillId="2" borderId="0" xfId="0" applyFont="1" applyFill="1" applyAlignment="1">
      <alignment vertical="center"/>
    </xf>
    <xf numFmtId="0" fontId="3" fillId="2" borderId="0" xfId="5" applyFont="1" applyFill="1" applyBorder="1" applyAlignment="1">
      <alignment vertical="center" wrapText="1"/>
    </xf>
    <xf numFmtId="0" fontId="9" fillId="2" borderId="0" xfId="0" applyFont="1" applyFill="1" applyAlignment="1">
      <alignment horizontal="center" vertical="center"/>
    </xf>
    <xf numFmtId="0" fontId="3" fillId="2" borderId="0" xfId="0" applyFont="1" applyFill="1" applyAlignment="1">
      <alignment vertical="center"/>
    </xf>
    <xf numFmtId="43" fontId="3" fillId="2" borderId="0" xfId="1" applyNumberFormat="1" applyFont="1" applyFill="1" applyBorder="1" applyAlignment="1">
      <alignment horizontal="right" vertical="center"/>
    </xf>
    <xf numFmtId="0" fontId="32" fillId="2" borderId="0" xfId="5" applyFont="1" applyFill="1" applyAlignment="1">
      <alignment vertical="center"/>
    </xf>
    <xf numFmtId="9" fontId="33" fillId="2" borderId="0" xfId="2" applyFont="1" applyFill="1" applyAlignment="1">
      <alignment vertical="center"/>
    </xf>
    <xf numFmtId="9" fontId="33" fillId="2" borderId="0" xfId="2" applyFont="1" applyFill="1" applyBorder="1" applyAlignment="1">
      <alignment vertical="center" wrapText="1"/>
    </xf>
    <xf numFmtId="9" fontId="31" fillId="2" borderId="0" xfId="2" applyFont="1" applyFill="1" applyAlignment="1">
      <alignment vertical="center"/>
    </xf>
    <xf numFmtId="43" fontId="9" fillId="2" borderId="0" xfId="1" applyNumberFormat="1" applyFont="1" applyFill="1" applyBorder="1" applyAlignment="1">
      <alignment horizontal="right" vertical="center"/>
    </xf>
    <xf numFmtId="0" fontId="9" fillId="2" borderId="0" xfId="0" applyFont="1" applyFill="1" applyBorder="1" applyAlignment="1">
      <alignment vertical="center"/>
    </xf>
    <xf numFmtId="2" fontId="9" fillId="2" borderId="0" xfId="0" applyNumberFormat="1" applyFont="1" applyFill="1" applyBorder="1" applyAlignment="1">
      <alignment vertical="center"/>
    </xf>
    <xf numFmtId="0" fontId="27" fillId="2" borderId="0" xfId="5" applyFont="1" applyFill="1" applyBorder="1" applyAlignment="1">
      <alignment vertical="center" wrapText="1"/>
    </xf>
    <xf numFmtId="0" fontId="6" fillId="2" borderId="0" xfId="5" applyFont="1" applyFill="1" applyAlignment="1">
      <alignment vertical="center"/>
    </xf>
    <xf numFmtId="167" fontId="31" fillId="2" borderId="0" xfId="2" applyNumberFormat="1" applyFont="1" applyFill="1" applyAlignment="1">
      <alignment vertical="center"/>
    </xf>
    <xf numFmtId="3" fontId="0" fillId="2" borderId="0" xfId="0" applyNumberFormat="1" applyFont="1" applyFill="1" applyAlignment="1">
      <alignment vertical="center"/>
    </xf>
    <xf numFmtId="10" fontId="0" fillId="2" borderId="0" xfId="0" applyNumberFormat="1" applyFont="1" applyFill="1" applyAlignment="1">
      <alignment vertical="center"/>
    </xf>
    <xf numFmtId="3" fontId="13" fillId="2" borderId="0" xfId="2" applyNumberFormat="1" applyFont="1" applyFill="1" applyAlignment="1">
      <alignment vertical="center"/>
    </xf>
    <xf numFmtId="0" fontId="0" fillId="0" borderId="0" xfId="0" applyFont="1" applyAlignment="1">
      <alignment vertical="center"/>
    </xf>
    <xf numFmtId="0" fontId="0" fillId="0" borderId="0" xfId="0" applyFont="1" applyBorder="1" applyAlignment="1">
      <alignment vertical="center"/>
    </xf>
    <xf numFmtId="0" fontId="9" fillId="0" borderId="0" xfId="0" applyFont="1" applyAlignment="1">
      <alignment vertical="center"/>
    </xf>
    <xf numFmtId="0" fontId="7" fillId="0" borderId="0" xfId="4" applyAlignment="1">
      <alignment horizontal="center" vertical="center"/>
    </xf>
    <xf numFmtId="0" fontId="9" fillId="0" borderId="0" xfId="0" applyFont="1" applyBorder="1" applyAlignment="1">
      <alignment vertical="center"/>
    </xf>
    <xf numFmtId="3" fontId="28" fillId="2" borderId="0" xfId="7" applyNumberFormat="1" applyFont="1" applyFill="1" applyBorder="1" applyAlignment="1">
      <alignment horizontal="center" vertical="center"/>
    </xf>
    <xf numFmtId="0" fontId="15" fillId="0" borderId="0" xfId="0" applyFont="1" applyBorder="1" applyAlignment="1">
      <alignment vertical="center"/>
    </xf>
    <xf numFmtId="0" fontId="16" fillId="2" borderId="0" xfId="0" applyFont="1" applyFill="1" applyBorder="1" applyAlignment="1">
      <alignment vertical="center"/>
    </xf>
    <xf numFmtId="0" fontId="0" fillId="0" borderId="0" xfId="0" applyFont="1"/>
    <xf numFmtId="0" fontId="0" fillId="2" borderId="0" xfId="0" applyFont="1" applyFill="1"/>
    <xf numFmtId="0" fontId="0" fillId="0" borderId="0" xfId="0" applyFont="1" applyFill="1" applyBorder="1" applyAlignment="1">
      <alignment vertical="center"/>
    </xf>
    <xf numFmtId="3" fontId="3" fillId="0" borderId="0" xfId="26" applyNumberFormat="1" applyFont="1" applyFill="1" applyBorder="1" applyAlignment="1">
      <alignment horizontal="center" vertical="center" wrapText="1"/>
    </xf>
    <xf numFmtId="0" fontId="0" fillId="0" borderId="0" xfId="0" applyBorder="1" applyAlignment="1">
      <alignment vertical="center"/>
    </xf>
    <xf numFmtId="0" fontId="16" fillId="0" borderId="0" xfId="0" applyFont="1" applyBorder="1" applyAlignment="1">
      <alignment vertical="center"/>
    </xf>
    <xf numFmtId="2" fontId="0" fillId="0" borderId="0" xfId="0" applyNumberFormat="1" applyBorder="1" applyAlignment="1">
      <alignment vertical="center"/>
    </xf>
    <xf numFmtId="3" fontId="0" fillId="2" borderId="0" xfId="0" applyNumberFormat="1" applyFill="1" applyBorder="1"/>
    <xf numFmtId="2" fontId="19" fillId="0" borderId="0" xfId="25" applyNumberFormat="1" applyFont="1" applyBorder="1" applyAlignment="1">
      <alignment horizontal="right" vertical="top"/>
    </xf>
    <xf numFmtId="0" fontId="37" fillId="0" borderId="0" xfId="0" applyFont="1" applyBorder="1" applyAlignment="1">
      <alignment vertical="center"/>
    </xf>
    <xf numFmtId="0" fontId="38" fillId="0" borderId="0" xfId="0" applyFont="1" applyBorder="1" applyAlignment="1">
      <alignment vertical="center"/>
    </xf>
    <xf numFmtId="0" fontId="39" fillId="0" borderId="0" xfId="0" applyFont="1" applyBorder="1" applyAlignment="1">
      <alignment vertical="center"/>
    </xf>
    <xf numFmtId="0" fontId="19" fillId="0" borderId="0" xfId="5" applyFont="1" applyBorder="1" applyAlignment="1">
      <alignment horizontal="left" vertical="top" wrapText="1"/>
    </xf>
    <xf numFmtId="0" fontId="16" fillId="0" borderId="0" xfId="0" applyFont="1" applyBorder="1" applyAlignment="1">
      <alignment vertical="center" wrapText="1"/>
    </xf>
    <xf numFmtId="0" fontId="35" fillId="0" borderId="0" xfId="27" applyFont="1" applyFill="1" applyAlignment="1">
      <alignment vertical="center"/>
    </xf>
    <xf numFmtId="0" fontId="40" fillId="0" borderId="0" xfId="27" applyFont="1" applyFill="1" applyAlignment="1">
      <alignment vertical="center"/>
    </xf>
    <xf numFmtId="0" fontId="7" fillId="0" borderId="0" xfId="4" applyFill="1" applyAlignment="1">
      <alignment horizontal="center" vertical="center"/>
    </xf>
    <xf numFmtId="0" fontId="21" fillId="0" borderId="0" xfId="27" applyFont="1" applyFill="1" applyBorder="1" applyAlignment="1">
      <alignment vertical="center"/>
    </xf>
    <xf numFmtId="0" fontId="41" fillId="0" borderId="0" xfId="27" applyFont="1" applyFill="1" applyBorder="1" applyAlignment="1">
      <alignment vertical="center"/>
    </xf>
    <xf numFmtId="0" fontId="21" fillId="0" borderId="0" xfId="27" applyFont="1" applyFill="1" applyBorder="1" applyAlignment="1">
      <alignment horizontal="center" vertical="center"/>
    </xf>
    <xf numFmtId="0" fontId="21" fillId="0" borderId="0" xfId="27" applyFont="1" applyFill="1" applyBorder="1" applyAlignment="1">
      <alignment horizontal="left" vertical="center"/>
    </xf>
    <xf numFmtId="0" fontId="21" fillId="0" borderId="0" xfId="27" applyFont="1" applyFill="1" applyAlignment="1">
      <alignment vertical="center"/>
    </xf>
    <xf numFmtId="0" fontId="21" fillId="2" borderId="0" xfId="27" applyFont="1" applyFill="1" applyBorder="1" applyAlignment="1">
      <alignment horizontal="center" vertical="center"/>
    </xf>
    <xf numFmtId="3" fontId="19" fillId="2" borderId="0" xfId="27" applyNumberFormat="1" applyFont="1" applyFill="1" applyBorder="1" applyAlignment="1">
      <alignment horizontal="right" vertical="center" wrapText="1"/>
    </xf>
    <xf numFmtId="0" fontId="16" fillId="0" borderId="0" xfId="27" applyFont="1" applyFill="1" applyAlignment="1">
      <alignment vertical="center"/>
    </xf>
    <xf numFmtId="0" fontId="21" fillId="2" borderId="0" xfId="27" applyFont="1" applyFill="1" applyBorder="1" applyAlignment="1">
      <alignment vertical="center"/>
    </xf>
    <xf numFmtId="0" fontId="21" fillId="0" borderId="0" xfId="27" applyFont="1" applyFill="1" applyAlignment="1">
      <alignment horizontal="center" vertical="center"/>
    </xf>
    <xf numFmtId="0" fontId="16" fillId="0" borderId="0" xfId="27" applyFont="1" applyFill="1" applyAlignment="1">
      <alignment horizontal="center" vertical="center"/>
    </xf>
    <xf numFmtId="0" fontId="19" fillId="2" borderId="0" xfId="0" applyFont="1" applyFill="1" applyBorder="1" applyAlignment="1">
      <alignment horizontal="center" vertical="center"/>
    </xf>
    <xf numFmtId="41" fontId="19" fillId="2" borderId="0" xfId="28" applyNumberFormat="1" applyFont="1" applyFill="1" applyBorder="1" applyAlignment="1">
      <alignment horizontal="right" vertical="center"/>
    </xf>
    <xf numFmtId="10" fontId="21" fillId="2" borderId="0" xfId="2" applyNumberFormat="1" applyFont="1" applyFill="1" applyBorder="1" applyAlignment="1">
      <alignment horizontal="center" vertical="center"/>
    </xf>
    <xf numFmtId="0" fontId="0" fillId="2" borderId="0" xfId="0" applyFill="1"/>
    <xf numFmtId="0" fontId="16" fillId="2" borderId="0" xfId="27" applyFont="1" applyFill="1" applyAlignment="1">
      <alignment vertical="center"/>
    </xf>
    <xf numFmtId="0" fontId="21" fillId="2" borderId="0" xfId="27" applyFont="1" applyFill="1" applyBorder="1" applyAlignment="1">
      <alignment horizontal="left" vertical="center"/>
    </xf>
    <xf numFmtId="169" fontId="19" fillId="2" borderId="0" xfId="27" applyNumberFormat="1" applyFont="1" applyFill="1" applyBorder="1" applyAlignment="1">
      <alignment horizontal="center" vertical="center" wrapText="1"/>
    </xf>
    <xf numFmtId="0" fontId="21" fillId="2" borderId="0" xfId="0" applyFont="1" applyFill="1" applyBorder="1" applyAlignment="1">
      <alignment horizontal="center" vertical="center" wrapText="1"/>
    </xf>
    <xf numFmtId="0" fontId="21" fillId="2" borderId="0" xfId="0" applyFont="1" applyFill="1" applyBorder="1" applyAlignment="1">
      <alignment horizontal="left" vertical="center" wrapText="1"/>
    </xf>
    <xf numFmtId="3" fontId="21" fillId="2" borderId="0" xfId="0" applyNumberFormat="1" applyFont="1" applyFill="1" applyBorder="1" applyAlignment="1">
      <alignment horizontal="right" vertical="center" wrapText="1"/>
    </xf>
    <xf numFmtId="0" fontId="35" fillId="2" borderId="0" xfId="27" applyFont="1" applyFill="1" applyAlignment="1">
      <alignment vertical="center"/>
    </xf>
    <xf numFmtId="0" fontId="42" fillId="0" borderId="0" xfId="27" applyFont="1" applyFill="1" applyAlignment="1">
      <alignment horizontal="center" vertical="center"/>
    </xf>
    <xf numFmtId="3" fontId="42" fillId="0" borderId="0" xfId="27" applyNumberFormat="1" applyFont="1" applyFill="1" applyAlignment="1">
      <alignment horizontal="left" vertical="center"/>
    </xf>
    <xf numFmtId="3" fontId="35" fillId="0" borderId="0" xfId="27" applyNumberFormat="1" applyFont="1" applyFill="1" applyAlignment="1">
      <alignment vertical="center"/>
    </xf>
    <xf numFmtId="3" fontId="42" fillId="0" borderId="0" xfId="27" applyNumberFormat="1" applyFont="1" applyFill="1" applyAlignment="1">
      <alignment horizontal="center" vertical="center"/>
    </xf>
    <xf numFmtId="0" fontId="11" fillId="2" borderId="0" xfId="27" applyFont="1" applyFill="1" applyAlignment="1">
      <alignment vertical="center"/>
    </xf>
    <xf numFmtId="0" fontId="43" fillId="2" borderId="0" xfId="27" applyFont="1" applyFill="1" applyAlignment="1">
      <alignment vertical="center"/>
    </xf>
    <xf numFmtId="0" fontId="21" fillId="2" borderId="0" xfId="27" applyFont="1" applyFill="1" applyAlignment="1">
      <alignment vertical="center"/>
    </xf>
    <xf numFmtId="3" fontId="21" fillId="2" borderId="0" xfId="27" applyNumberFormat="1" applyFont="1" applyFill="1" applyBorder="1" applyAlignment="1">
      <alignment vertical="center"/>
    </xf>
    <xf numFmtId="0" fontId="44" fillId="2" borderId="0" xfId="0" applyFont="1" applyFill="1"/>
    <xf numFmtId="0" fontId="21" fillId="2" borderId="0" xfId="0" applyFont="1" applyFill="1" applyBorder="1" applyAlignment="1">
      <alignment vertical="center" wrapText="1"/>
    </xf>
    <xf numFmtId="3" fontId="35" fillId="2" borderId="0" xfId="27" applyNumberFormat="1" applyFont="1" applyFill="1" applyAlignment="1">
      <alignment horizontal="left" vertical="center"/>
    </xf>
    <xf numFmtId="0" fontId="35" fillId="2" borderId="0" xfId="27" applyFont="1" applyFill="1" applyAlignment="1">
      <alignment horizontal="center" vertical="center"/>
    </xf>
    <xf numFmtId="0" fontId="45" fillId="2" borderId="0" xfId="27" applyFont="1" applyFill="1" applyAlignment="1">
      <alignment vertical="center"/>
    </xf>
    <xf numFmtId="0" fontId="46" fillId="2" borderId="0" xfId="27" applyFont="1" applyFill="1" applyAlignment="1">
      <alignment vertical="center"/>
    </xf>
    <xf numFmtId="1" fontId="21" fillId="2" borderId="0" xfId="27" applyNumberFormat="1" applyFont="1" applyFill="1" applyBorder="1" applyAlignment="1">
      <alignment horizontal="center" vertical="center"/>
    </xf>
    <xf numFmtId="0" fontId="19" fillId="2" borderId="0" xfId="0" applyFont="1" applyFill="1" applyBorder="1"/>
    <xf numFmtId="1" fontId="19" fillId="2" borderId="0" xfId="0" applyNumberFormat="1" applyFont="1" applyFill="1" applyBorder="1" applyAlignment="1">
      <alignment horizontal="center" vertical="center"/>
    </xf>
    <xf numFmtId="3" fontId="45" fillId="2" borderId="0" xfId="0" applyNumberFormat="1" applyFont="1" applyFill="1" applyAlignment="1">
      <alignment vertical="center"/>
    </xf>
    <xf numFmtId="0" fontId="45" fillId="2" borderId="0" xfId="0" applyFont="1" applyFill="1" applyAlignment="1">
      <alignment vertical="center"/>
    </xf>
    <xf numFmtId="0" fontId="21" fillId="2" borderId="0" xfId="27" applyFont="1" applyFill="1" applyAlignment="1">
      <alignment horizontal="center" vertical="center"/>
    </xf>
    <xf numFmtId="0" fontId="45" fillId="2" borderId="0" xfId="27" applyFont="1" applyFill="1" applyAlignment="1">
      <alignment horizontal="center" vertical="center"/>
    </xf>
    <xf numFmtId="3" fontId="38" fillId="2" borderId="0" xfId="27" applyNumberFormat="1" applyFont="1" applyFill="1" applyAlignment="1">
      <alignment horizontal="left" vertical="center"/>
    </xf>
    <xf numFmtId="3" fontId="38" fillId="2" borderId="0" xfId="27" applyNumberFormat="1" applyFont="1" applyFill="1" applyAlignment="1">
      <alignment horizontal="right" vertical="center"/>
    </xf>
    <xf numFmtId="1" fontId="45" fillId="2" borderId="0" xfId="27" applyNumberFormat="1" applyFont="1" applyFill="1" applyAlignment="1">
      <alignment horizontal="center" vertical="center"/>
    </xf>
    <xf numFmtId="0" fontId="38" fillId="2" borderId="0" xfId="27" applyFont="1" applyFill="1" applyAlignment="1">
      <alignment horizontal="center" vertical="center"/>
    </xf>
    <xf numFmtId="0" fontId="38" fillId="2" borderId="0" xfId="27" applyFont="1" applyFill="1" applyAlignment="1">
      <alignment horizontal="right" vertical="center"/>
    </xf>
    <xf numFmtId="0" fontId="35" fillId="2" borderId="0" xfId="27" applyFont="1" applyFill="1" applyBorder="1" applyAlignment="1">
      <alignment vertical="center"/>
    </xf>
    <xf numFmtId="0" fontId="35" fillId="2" borderId="0" xfId="27" applyFont="1" applyFill="1" applyBorder="1" applyAlignment="1">
      <alignment horizontal="left" vertical="center" wrapText="1"/>
    </xf>
    <xf numFmtId="3" fontId="35" fillId="2" borderId="0" xfId="27" applyNumberFormat="1" applyFont="1" applyFill="1" applyBorder="1" applyAlignment="1">
      <alignment vertical="center"/>
    </xf>
    <xf numFmtId="0" fontId="44" fillId="2" borderId="0" xfId="0" applyFont="1" applyFill="1" applyBorder="1"/>
    <xf numFmtId="168" fontId="44" fillId="2" borderId="0" xfId="0" applyNumberFormat="1" applyFont="1" applyFill="1" applyBorder="1"/>
    <xf numFmtId="0" fontId="34" fillId="2" borderId="0" xfId="0" applyFont="1" applyFill="1" applyBorder="1" applyAlignment="1">
      <alignment vertical="center"/>
    </xf>
    <xf numFmtId="4" fontId="34" fillId="2" borderId="0" xfId="0" applyNumberFormat="1" applyFont="1" applyFill="1" applyBorder="1" applyAlignment="1">
      <alignment vertical="center"/>
    </xf>
    <xf numFmtId="0" fontId="16" fillId="2" borderId="0" xfId="27" applyFont="1" applyFill="1" applyBorder="1" applyAlignment="1">
      <alignment horizontal="left" vertical="center"/>
    </xf>
    <xf numFmtId="0" fontId="28" fillId="2" borderId="0" xfId="27" applyFont="1" applyFill="1" applyBorder="1" applyAlignment="1">
      <alignment vertical="center"/>
    </xf>
    <xf numFmtId="0" fontId="7" fillId="2" borderId="0" xfId="4" applyFill="1" applyBorder="1" applyAlignment="1">
      <alignment horizontal="center" vertical="center"/>
    </xf>
    <xf numFmtId="0" fontId="30" fillId="2" borderId="0" xfId="27" applyFont="1" applyFill="1" applyBorder="1" applyAlignment="1">
      <alignment horizontal="center" vertical="center"/>
    </xf>
    <xf numFmtId="0" fontId="21" fillId="2" borderId="0" xfId="27" applyFont="1" applyFill="1" applyBorder="1" applyAlignment="1">
      <alignment horizontal="right" vertical="center"/>
    </xf>
    <xf numFmtId="0" fontId="30" fillId="2" borderId="0" xfId="27" applyFont="1" applyFill="1" applyBorder="1" applyAlignment="1">
      <alignment vertical="center"/>
    </xf>
    <xf numFmtId="0" fontId="32" fillId="2" borderId="0" xfId="27" applyFont="1" applyFill="1" applyBorder="1" applyAlignment="1">
      <alignment vertical="center"/>
    </xf>
    <xf numFmtId="0" fontId="19" fillId="2" borderId="0" xfId="30" applyFont="1" applyFill="1" applyBorder="1" applyAlignment="1">
      <alignment horizontal="left" vertical="center" wrapText="1"/>
    </xf>
    <xf numFmtId="165" fontId="19" fillId="2" borderId="0" xfId="30" applyNumberFormat="1" applyFont="1" applyFill="1" applyBorder="1" applyAlignment="1">
      <alignment horizontal="right" vertical="center"/>
    </xf>
    <xf numFmtId="0" fontId="28" fillId="2" borderId="0" xfId="0" applyFont="1" applyFill="1" applyBorder="1"/>
    <xf numFmtId="0" fontId="6" fillId="0" borderId="0" xfId="6" applyAlignment="1">
      <alignment vertical="center"/>
    </xf>
    <xf numFmtId="43" fontId="0" fillId="0" borderId="0" xfId="0" applyNumberFormat="1" applyAlignment="1">
      <alignment vertical="center"/>
    </xf>
    <xf numFmtId="0" fontId="6" fillId="0" borderId="0" xfId="31" applyAlignment="1">
      <alignment vertical="center"/>
    </xf>
    <xf numFmtId="0" fontId="22" fillId="0" borderId="0" xfId="31" applyFont="1" applyAlignment="1">
      <alignment vertical="center"/>
    </xf>
    <xf numFmtId="43" fontId="23" fillId="0" borderId="0" xfId="0" applyNumberFormat="1" applyFont="1" applyAlignment="1">
      <alignment vertical="center"/>
    </xf>
    <xf numFmtId="0" fontId="23" fillId="0" borderId="0" xfId="0" applyFont="1" applyAlignment="1">
      <alignment vertical="center"/>
    </xf>
    <xf numFmtId="0" fontId="0" fillId="0" borderId="0" xfId="0" applyFont="1" applyBorder="1" applyAlignment="1">
      <alignment vertical="center" wrapText="1"/>
    </xf>
    <xf numFmtId="0" fontId="13" fillId="0" borderId="0" xfId="0" applyFont="1" applyBorder="1" applyAlignment="1">
      <alignment vertical="center"/>
    </xf>
    <xf numFmtId="0" fontId="48" fillId="0" borderId="0" xfId="0" applyFont="1" applyBorder="1" applyAlignment="1">
      <alignment vertical="center"/>
    </xf>
    <xf numFmtId="0" fontId="21" fillId="2" borderId="0" xfId="0" applyFont="1" applyFill="1" applyAlignment="1">
      <alignment vertical="center"/>
    </xf>
    <xf numFmtId="0" fontId="21" fillId="2" borderId="0" xfId="0" applyFont="1" applyFill="1" applyAlignment="1">
      <alignment horizontal="center" vertical="center"/>
    </xf>
    <xf numFmtId="0" fontId="21" fillId="0" borderId="0" xfId="0" applyFont="1" applyFill="1" applyBorder="1" applyAlignment="1">
      <alignment vertical="center"/>
    </xf>
    <xf numFmtId="0" fontId="19" fillId="0" borderId="0" xfId="6" applyFont="1" applyFill="1" applyBorder="1" applyAlignment="1">
      <alignment horizontal="left" vertical="top"/>
    </xf>
    <xf numFmtId="165" fontId="19" fillId="0" borderId="0" xfId="6" applyNumberFormat="1" applyFont="1" applyFill="1" applyBorder="1" applyAlignment="1">
      <alignment horizontal="right" vertical="top"/>
    </xf>
    <xf numFmtId="43" fontId="21" fillId="2" borderId="0" xfId="0" applyNumberFormat="1" applyFont="1" applyFill="1" applyAlignment="1">
      <alignment vertical="center"/>
    </xf>
    <xf numFmtId="0" fontId="30" fillId="2" borderId="0" xfId="0" applyFont="1" applyFill="1" applyAlignment="1">
      <alignment vertical="center"/>
    </xf>
    <xf numFmtId="0" fontId="12" fillId="0" borderId="0" xfId="6" applyFont="1" applyFill="1" applyBorder="1" applyAlignment="1">
      <alignment horizontal="left" vertical="top"/>
    </xf>
    <xf numFmtId="165" fontId="12" fillId="0" borderId="0" xfId="6" applyNumberFormat="1" applyFont="1" applyFill="1" applyBorder="1" applyAlignment="1">
      <alignment horizontal="right" vertical="top"/>
    </xf>
    <xf numFmtId="0" fontId="6" fillId="2" borderId="0" xfId="0" applyFont="1" applyFill="1" applyBorder="1" applyAlignment="1">
      <alignment vertical="center"/>
    </xf>
    <xf numFmtId="0" fontId="6" fillId="2" borderId="0" xfId="0" applyFont="1" applyFill="1" applyBorder="1" applyAlignment="1">
      <alignment vertical="center" wrapText="1"/>
    </xf>
    <xf numFmtId="0" fontId="6" fillId="0" borderId="0" xfId="0" applyFont="1" applyFill="1" applyAlignment="1">
      <alignment vertical="center"/>
    </xf>
    <xf numFmtId="0" fontId="22" fillId="0" borderId="0" xfId="0" applyFont="1" applyFill="1" applyAlignment="1">
      <alignment vertical="center"/>
    </xf>
    <xf numFmtId="0" fontId="6" fillId="0" borderId="0" xfId="0" applyFont="1" applyFill="1" applyBorder="1" applyAlignment="1">
      <alignment vertical="center"/>
    </xf>
    <xf numFmtId="0" fontId="21" fillId="2" borderId="0" xfId="35" applyFont="1" applyFill="1" applyAlignment="1">
      <alignment vertical="center"/>
    </xf>
    <xf numFmtId="0" fontId="30" fillId="2" borderId="0" xfId="35" applyFont="1" applyFill="1" applyAlignment="1">
      <alignment vertical="center"/>
    </xf>
    <xf numFmtId="0" fontId="28" fillId="2" borderId="0" xfId="35" applyFont="1" applyFill="1" applyAlignment="1">
      <alignment vertical="center"/>
    </xf>
    <xf numFmtId="0" fontId="28" fillId="2" borderId="0" xfId="0" applyFont="1" applyFill="1" applyAlignment="1">
      <alignment vertical="center"/>
    </xf>
    <xf numFmtId="0" fontId="32" fillId="2" borderId="0" xfId="35" applyFont="1" applyFill="1" applyAlignment="1">
      <alignment vertical="center"/>
    </xf>
    <xf numFmtId="0" fontId="32" fillId="2" borderId="0" xfId="0" applyFont="1" applyFill="1" applyAlignment="1">
      <alignment vertical="center"/>
    </xf>
    <xf numFmtId="0" fontId="28" fillId="2" borderId="0" xfId="35" applyFont="1" applyFill="1" applyBorder="1" applyAlignment="1">
      <alignment vertical="center" wrapText="1"/>
    </xf>
    <xf numFmtId="0" fontId="21" fillId="2" borderId="0" xfId="37" applyFont="1" applyFill="1" applyAlignment="1">
      <alignment vertical="center"/>
    </xf>
    <xf numFmtId="0" fontId="30" fillId="2" borderId="0" xfId="37" applyFont="1" applyFill="1" applyAlignment="1">
      <alignment vertical="center"/>
    </xf>
    <xf numFmtId="0" fontId="21" fillId="2" borderId="0" xfId="31" applyFont="1" applyFill="1" applyAlignment="1">
      <alignment vertical="center"/>
    </xf>
    <xf numFmtId="43" fontId="21" fillId="2" borderId="0" xfId="1" applyFont="1" applyFill="1" applyAlignment="1">
      <alignment vertical="center"/>
    </xf>
    <xf numFmtId="43" fontId="30" fillId="2" borderId="0" xfId="1" applyFont="1" applyFill="1" applyAlignment="1">
      <alignment vertical="center"/>
    </xf>
    <xf numFmtId="0" fontId="16" fillId="2" borderId="0" xfId="0" applyFont="1" applyFill="1" applyAlignment="1">
      <alignment vertical="center"/>
    </xf>
    <xf numFmtId="0" fontId="30" fillId="2" borderId="0" xfId="39" applyFont="1" applyFill="1" applyBorder="1" applyAlignment="1">
      <alignment vertical="center" wrapText="1"/>
    </xf>
    <xf numFmtId="0" fontId="21" fillId="2" borderId="0" xfId="39" applyFont="1" applyFill="1" applyBorder="1" applyAlignment="1">
      <alignment vertical="center"/>
    </xf>
    <xf numFmtId="0" fontId="30" fillId="2" borderId="0" xfId="40" applyFont="1" applyFill="1" applyBorder="1" applyAlignment="1">
      <alignment vertical="center" wrapText="1"/>
    </xf>
    <xf numFmtId="0" fontId="7" fillId="2" borderId="0" xfId="4" applyFill="1" applyBorder="1" applyAlignment="1">
      <alignment horizontal="center" vertical="center" wrapText="1"/>
    </xf>
    <xf numFmtId="0" fontId="21" fillId="2" borderId="0" xfId="40" applyFont="1" applyFill="1" applyBorder="1" applyAlignment="1">
      <alignment vertical="center"/>
    </xf>
    <xf numFmtId="0" fontId="21" fillId="2" borderId="0" xfId="40" applyFont="1" applyFill="1" applyBorder="1" applyAlignment="1">
      <alignment vertical="center" wrapText="1"/>
    </xf>
    <xf numFmtId="0" fontId="21" fillId="2" borderId="0" xfId="40" applyFont="1" applyFill="1" applyBorder="1" applyAlignment="1">
      <alignment horizontal="center" vertical="center" wrapText="1"/>
    </xf>
    <xf numFmtId="164" fontId="19" fillId="2" borderId="0" xfId="1" applyNumberFormat="1" applyFont="1" applyFill="1" applyBorder="1" applyAlignment="1">
      <alignment horizontal="right" vertical="center"/>
    </xf>
    <xf numFmtId="0" fontId="6" fillId="2" borderId="0" xfId="0" applyFont="1" applyFill="1" applyAlignment="1">
      <alignment vertical="center"/>
    </xf>
    <xf numFmtId="0" fontId="22" fillId="2" borderId="0" xfId="0" applyFont="1" applyFill="1" applyAlignment="1">
      <alignment vertical="center"/>
    </xf>
    <xf numFmtId="3" fontId="32" fillId="2" borderId="0" xfId="5" applyNumberFormat="1" applyFont="1" applyFill="1" applyBorder="1" applyAlignment="1">
      <alignment horizontal="right" vertical="center"/>
    </xf>
    <xf numFmtId="3" fontId="28" fillId="2" borderId="0" xfId="5" applyNumberFormat="1" applyFont="1" applyFill="1" applyBorder="1" applyAlignment="1">
      <alignment horizontal="right" vertical="center"/>
    </xf>
    <xf numFmtId="165" fontId="28" fillId="2" borderId="0" xfId="6" applyNumberFormat="1" applyFont="1" applyFill="1" applyBorder="1" applyAlignment="1">
      <alignment horizontal="right" vertical="center"/>
    </xf>
    <xf numFmtId="165" fontId="32" fillId="2" borderId="0" xfId="6" applyNumberFormat="1" applyFont="1" applyFill="1" applyBorder="1" applyAlignment="1">
      <alignment horizontal="right" vertical="center"/>
    </xf>
    <xf numFmtId="0" fontId="32" fillId="2" borderId="0" xfId="5" applyFont="1" applyFill="1" applyBorder="1" applyAlignment="1">
      <alignment horizontal="left" vertical="center" wrapText="1"/>
    </xf>
    <xf numFmtId="0" fontId="28" fillId="2" borderId="0" xfId="5" applyFont="1" applyFill="1" applyBorder="1" applyAlignment="1">
      <alignment horizontal="left" vertical="center" wrapText="1"/>
    </xf>
    <xf numFmtId="170" fontId="32" fillId="2" borderId="0" xfId="6" applyNumberFormat="1" applyFont="1" applyFill="1" applyBorder="1" applyAlignment="1">
      <alignment horizontal="right" vertical="center"/>
    </xf>
    <xf numFmtId="170" fontId="28" fillId="2" borderId="0" xfId="6" applyNumberFormat="1" applyFont="1" applyFill="1" applyBorder="1" applyAlignment="1">
      <alignment horizontal="right" vertical="center"/>
    </xf>
    <xf numFmtId="41" fontId="28" fillId="2" borderId="0" xfId="6" applyNumberFormat="1" applyFont="1" applyFill="1" applyBorder="1" applyAlignment="1">
      <alignment horizontal="right" vertical="center"/>
    </xf>
    <xf numFmtId="0" fontId="28" fillId="2" borderId="0" xfId="0" applyFont="1" applyFill="1" applyBorder="1" applyAlignment="1">
      <alignment vertical="center"/>
    </xf>
    <xf numFmtId="41" fontId="28" fillId="2" borderId="0" xfId="5" applyNumberFormat="1" applyFont="1" applyFill="1" applyBorder="1" applyAlignment="1">
      <alignment horizontal="right" vertical="center"/>
    </xf>
    <xf numFmtId="41" fontId="32" fillId="2" borderId="0" xfId="6" applyNumberFormat="1" applyFont="1" applyFill="1" applyBorder="1" applyAlignment="1">
      <alignment horizontal="right" vertical="center"/>
    </xf>
    <xf numFmtId="0" fontId="28" fillId="2" borderId="0" xfId="35" applyFont="1" applyFill="1" applyBorder="1" applyAlignment="1">
      <alignment horizontal="left" vertical="center" wrapText="1"/>
    </xf>
    <xf numFmtId="0" fontId="32" fillId="2" borderId="0" xfId="35" applyFont="1" applyFill="1" applyBorder="1" applyAlignment="1">
      <alignment horizontal="left" vertical="center" wrapText="1"/>
    </xf>
    <xf numFmtId="0" fontId="32" fillId="2" borderId="0" xfId="5" applyFont="1" applyFill="1" applyBorder="1" applyAlignment="1">
      <alignment vertical="center" wrapText="1"/>
    </xf>
    <xf numFmtId="41" fontId="32" fillId="2" borderId="0" xfId="5" applyNumberFormat="1" applyFont="1" applyFill="1" applyBorder="1" applyAlignment="1">
      <alignment horizontal="right" vertical="center"/>
    </xf>
    <xf numFmtId="41" fontId="32" fillId="2" borderId="0" xfId="5" applyNumberFormat="1" applyFont="1" applyFill="1" applyBorder="1" applyAlignment="1">
      <alignment horizontal="right" vertical="center" wrapText="1"/>
    </xf>
    <xf numFmtId="41" fontId="28" fillId="2" borderId="0" xfId="5" applyNumberFormat="1" applyFont="1" applyFill="1" applyBorder="1" applyAlignment="1">
      <alignment horizontal="right" vertical="center" wrapText="1"/>
    </xf>
    <xf numFmtId="41" fontId="32" fillId="2" borderId="0" xfId="5" applyNumberFormat="1" applyFont="1" applyFill="1" applyBorder="1" applyAlignment="1">
      <alignment horizontal="center" vertical="center" wrapText="1"/>
    </xf>
    <xf numFmtId="0" fontId="7" fillId="2" borderId="0" xfId="4" applyFill="1" applyBorder="1" applyAlignment="1">
      <alignment vertical="center" wrapText="1"/>
    </xf>
    <xf numFmtId="0" fontId="28" fillId="2" borderId="0" xfId="0" applyFont="1" applyFill="1" applyAlignment="1">
      <alignment horizontal="center" vertical="center"/>
    </xf>
    <xf numFmtId="0" fontId="28" fillId="2" borderId="0" xfId="41" applyFont="1" applyFill="1" applyBorder="1" applyAlignment="1">
      <alignment horizontal="left" vertical="center" wrapText="1"/>
    </xf>
    <xf numFmtId="41" fontId="28" fillId="2" borderId="0" xfId="42" applyNumberFormat="1" applyFont="1" applyFill="1" applyBorder="1" applyAlignment="1">
      <alignment horizontal="center" vertical="center"/>
    </xf>
    <xf numFmtId="41" fontId="28" fillId="2" borderId="0" xfId="42" applyNumberFormat="1" applyFont="1" applyFill="1" applyBorder="1" applyAlignment="1">
      <alignment horizontal="center" vertical="center" wrapText="1"/>
    </xf>
    <xf numFmtId="0" fontId="49" fillId="2" borderId="0" xfId="31" applyFont="1" applyFill="1" applyBorder="1" applyAlignment="1">
      <alignment horizontal="left" vertical="center" wrapText="1"/>
    </xf>
    <xf numFmtId="41" fontId="32" fillId="2" borderId="0" xfId="31" applyNumberFormat="1" applyFont="1" applyFill="1" applyBorder="1" applyAlignment="1">
      <alignment horizontal="right" vertical="center"/>
    </xf>
    <xf numFmtId="41" fontId="28" fillId="2" borderId="0" xfId="42" applyNumberFormat="1" applyFont="1" applyFill="1" applyBorder="1" applyAlignment="1">
      <alignment horizontal="right" vertical="center"/>
    </xf>
    <xf numFmtId="41" fontId="28" fillId="2" borderId="0" xfId="42" applyNumberFormat="1" applyFont="1" applyFill="1" applyBorder="1" applyAlignment="1">
      <alignment horizontal="right" vertical="center" wrapText="1"/>
    </xf>
    <xf numFmtId="0" fontId="32" fillId="2" borderId="0" xfId="31" applyFont="1" applyFill="1" applyBorder="1" applyAlignment="1">
      <alignment horizontal="left" vertical="center" wrapText="1"/>
    </xf>
    <xf numFmtId="41" fontId="32" fillId="2" borderId="0" xfId="31" applyNumberFormat="1" applyFont="1" applyFill="1" applyBorder="1" applyAlignment="1">
      <alignment horizontal="center" vertical="center"/>
    </xf>
    <xf numFmtId="0" fontId="32" fillId="2" borderId="0" xfId="6" applyFont="1" applyFill="1" applyBorder="1" applyAlignment="1">
      <alignment horizontal="left" vertical="center" wrapText="1"/>
    </xf>
    <xf numFmtId="41" fontId="32" fillId="2" borderId="0" xfId="6" applyNumberFormat="1" applyFont="1" applyFill="1" applyBorder="1" applyAlignment="1">
      <alignment horizontal="center" vertical="center"/>
    </xf>
    <xf numFmtId="41" fontId="32" fillId="2" borderId="0" xfId="31" applyNumberFormat="1" applyFont="1" applyFill="1" applyBorder="1" applyAlignment="1">
      <alignment vertical="center" wrapText="1"/>
    </xf>
    <xf numFmtId="41" fontId="28" fillId="2" borderId="0" xfId="0" applyNumberFormat="1" applyFont="1" applyFill="1" applyAlignment="1">
      <alignment vertical="center"/>
    </xf>
    <xf numFmtId="41" fontId="28" fillId="2" borderId="0" xfId="0" applyNumberFormat="1" applyFont="1" applyFill="1" applyAlignment="1">
      <alignment horizontal="center" vertical="center"/>
    </xf>
    <xf numFmtId="0" fontId="32" fillId="2" borderId="0" xfId="31" applyFont="1" applyFill="1" applyBorder="1" applyAlignment="1">
      <alignment vertical="center" wrapText="1"/>
    </xf>
    <xf numFmtId="43" fontId="28" fillId="2" borderId="0" xfId="1" applyFont="1" applyFill="1" applyBorder="1" applyAlignment="1">
      <alignment horizontal="right" vertical="center"/>
    </xf>
    <xf numFmtId="0" fontId="32" fillId="2" borderId="0" xfId="5" applyFont="1" applyFill="1" applyBorder="1" applyAlignment="1">
      <alignment vertical="center"/>
    </xf>
    <xf numFmtId="0" fontId="32" fillId="2" borderId="0" xfId="0" applyFont="1" applyFill="1" applyBorder="1" applyAlignment="1">
      <alignment vertical="center"/>
    </xf>
    <xf numFmtId="0" fontId="28" fillId="2" borderId="0" xfId="5" applyFont="1" applyFill="1" applyBorder="1" applyAlignment="1">
      <alignment vertical="center"/>
    </xf>
    <xf numFmtId="41" fontId="28" fillId="2" borderId="0" xfId="0" applyNumberFormat="1" applyFont="1" applyFill="1" applyBorder="1" applyAlignment="1">
      <alignment vertical="center"/>
    </xf>
    <xf numFmtId="0" fontId="21" fillId="2" borderId="0" xfId="35" applyFont="1" applyFill="1" applyAlignment="1">
      <alignment horizontal="center" vertical="center"/>
    </xf>
    <xf numFmtId="3" fontId="21" fillId="2" borderId="0" xfId="5" applyNumberFormat="1" applyFont="1" applyFill="1" applyBorder="1" applyAlignment="1">
      <alignment horizontal="right" vertical="center"/>
    </xf>
    <xf numFmtId="0" fontId="21" fillId="2" borderId="0" xfId="5" applyFont="1" applyFill="1" applyAlignment="1">
      <alignment vertical="center"/>
    </xf>
    <xf numFmtId="3" fontId="30" fillId="2" borderId="0" xfId="5" applyNumberFormat="1" applyFont="1" applyFill="1" applyBorder="1" applyAlignment="1">
      <alignment horizontal="right" vertical="center"/>
    </xf>
    <xf numFmtId="0" fontId="30" fillId="2" borderId="0" xfId="5" applyFont="1" applyFill="1" applyAlignment="1">
      <alignment vertical="center"/>
    </xf>
    <xf numFmtId="170" fontId="30" fillId="2" borderId="0" xfId="6" applyNumberFormat="1" applyFont="1" applyFill="1" applyBorder="1" applyAlignment="1">
      <alignment horizontal="right" vertical="center"/>
    </xf>
    <xf numFmtId="0" fontId="30" fillId="2" borderId="0" xfId="5" applyFont="1" applyFill="1" applyBorder="1" applyAlignment="1">
      <alignment horizontal="left" vertical="center" wrapText="1"/>
    </xf>
    <xf numFmtId="170" fontId="21" fillId="2" borderId="0" xfId="6" applyNumberFormat="1" applyFont="1" applyFill="1" applyBorder="1" applyAlignment="1">
      <alignment horizontal="right" vertical="center"/>
    </xf>
    <xf numFmtId="0" fontId="21" fillId="2" borderId="0" xfId="5" applyFont="1" applyFill="1" applyBorder="1" applyAlignment="1">
      <alignment horizontal="left" vertical="center" wrapText="1"/>
    </xf>
    <xf numFmtId="41" fontId="28" fillId="2" borderId="0" xfId="6" applyNumberFormat="1" applyFont="1" applyFill="1" applyBorder="1" applyAlignment="1">
      <alignment horizontal="right" vertical="top"/>
    </xf>
    <xf numFmtId="43" fontId="28" fillId="2" borderId="0" xfId="1" applyFont="1" applyFill="1" applyBorder="1" applyAlignment="1">
      <alignment horizontal="left" vertical="center" wrapText="1"/>
    </xf>
    <xf numFmtId="41" fontId="32" fillId="2" borderId="0" xfId="5" applyNumberFormat="1" applyFont="1" applyFill="1" applyBorder="1" applyAlignment="1">
      <alignment horizontal="right" vertical="top"/>
    </xf>
    <xf numFmtId="0" fontId="28" fillId="2" borderId="0" xfId="33" applyFont="1" applyFill="1" applyBorder="1" applyAlignment="1">
      <alignment horizontal="left" vertical="center" wrapText="1"/>
    </xf>
    <xf numFmtId="0" fontId="28" fillId="2" borderId="0" xfId="33" applyFont="1" applyFill="1" applyBorder="1" applyAlignment="1">
      <alignment vertical="center" wrapText="1"/>
    </xf>
    <xf numFmtId="0" fontId="28" fillId="2" borderId="0" xfId="37" applyFont="1" applyFill="1" applyBorder="1" applyAlignment="1">
      <alignment horizontal="left" vertical="center" wrapText="1"/>
    </xf>
    <xf numFmtId="0" fontId="32" fillId="2" borderId="0" xfId="37" applyFont="1" applyFill="1" applyBorder="1" applyAlignment="1">
      <alignment vertical="center" wrapText="1"/>
    </xf>
    <xf numFmtId="0" fontId="32" fillId="2" borderId="0" xfId="37" applyFont="1" applyFill="1" applyBorder="1" applyAlignment="1">
      <alignment horizontal="left" vertical="center" wrapText="1"/>
    </xf>
    <xf numFmtId="0" fontId="28" fillId="2" borderId="0" xfId="37" applyFont="1" applyFill="1" applyBorder="1" applyAlignment="1">
      <alignment vertical="center" wrapText="1"/>
    </xf>
    <xf numFmtId="0" fontId="28" fillId="2" borderId="0" xfId="0" applyFont="1" applyFill="1"/>
    <xf numFmtId="0" fontId="7" fillId="2" borderId="0" xfId="4" applyFill="1" applyAlignment="1">
      <alignment horizontal="center"/>
    </xf>
    <xf numFmtId="3" fontId="30" fillId="6" borderId="0" xfId="6" applyNumberFormat="1" applyFont="1" applyFill="1" applyBorder="1" applyAlignment="1">
      <alignment horizontal="right" vertical="center"/>
    </xf>
    <xf numFmtId="0" fontId="32" fillId="2" borderId="0" xfId="0" applyFont="1" applyFill="1"/>
    <xf numFmtId="0" fontId="19" fillId="7" borderId="0" xfId="0" applyFont="1" applyFill="1" applyBorder="1" applyAlignment="1">
      <alignment horizontal="right" vertical="center"/>
    </xf>
    <xf numFmtId="0" fontId="19" fillId="7" borderId="0" xfId="6" applyFont="1" applyFill="1" applyBorder="1" applyAlignment="1">
      <alignment horizontal="left" vertical="center" wrapText="1"/>
    </xf>
    <xf numFmtId="3" fontId="19" fillId="7" borderId="0" xfId="6" applyNumberFormat="1" applyFont="1" applyFill="1" applyBorder="1" applyAlignment="1">
      <alignment horizontal="right" vertical="center"/>
    </xf>
    <xf numFmtId="0" fontId="28" fillId="2" borderId="0" xfId="0" applyNumberFormat="1" applyFont="1" applyFill="1" applyBorder="1" applyAlignment="1">
      <alignment horizontal="left" vertical="center"/>
    </xf>
    <xf numFmtId="0" fontId="28" fillId="2" borderId="0" xfId="0" applyFont="1" applyFill="1" applyBorder="1" applyAlignment="1">
      <alignment horizontal="center" vertical="center"/>
    </xf>
    <xf numFmtId="0" fontId="47" fillId="2" borderId="0" xfId="37" applyFont="1" applyFill="1" applyBorder="1" applyAlignment="1">
      <alignment vertical="center" wrapText="1"/>
    </xf>
    <xf numFmtId="164" fontId="30" fillId="6" borderId="0" xfId="1" applyNumberFormat="1" applyFont="1" applyFill="1" applyBorder="1" applyAlignment="1">
      <alignment horizontal="right" vertical="center"/>
    </xf>
    <xf numFmtId="0" fontId="32" fillId="2" borderId="0" xfId="0" applyFont="1" applyFill="1" applyAlignment="1">
      <alignment vertical="center" wrapText="1"/>
    </xf>
    <xf numFmtId="0" fontId="28" fillId="2" borderId="0" xfId="0" applyFont="1" applyFill="1" applyAlignment="1">
      <alignment vertical="center" wrapText="1"/>
    </xf>
    <xf numFmtId="3" fontId="32" fillId="2" borderId="0" xfId="0" applyNumberFormat="1" applyFont="1" applyFill="1" applyBorder="1" applyAlignment="1">
      <alignment horizontal="right" vertical="center" wrapText="1"/>
    </xf>
    <xf numFmtId="3" fontId="28" fillId="2" borderId="0" xfId="0" applyNumberFormat="1" applyFont="1" applyFill="1" applyBorder="1" applyAlignment="1">
      <alignment horizontal="right" vertical="center" wrapText="1"/>
    </xf>
    <xf numFmtId="3" fontId="28" fillId="2" borderId="0" xfId="0" applyNumberFormat="1" applyFont="1" applyFill="1" applyBorder="1" applyAlignment="1">
      <alignment horizontal="right" vertical="center" wrapText="1" indent="1"/>
    </xf>
    <xf numFmtId="0" fontId="28" fillId="2" borderId="0" xfId="0" applyNumberFormat="1" applyFont="1" applyFill="1" applyBorder="1" applyAlignment="1">
      <alignment vertical="center" wrapText="1"/>
    </xf>
    <xf numFmtId="0" fontId="28" fillId="2" borderId="0" xfId="0" applyFont="1" applyFill="1" applyBorder="1" applyAlignment="1">
      <alignment horizontal="right" vertical="center"/>
    </xf>
    <xf numFmtId="0" fontId="28" fillId="2" borderId="0" xfId="0" applyNumberFormat="1" applyFont="1" applyFill="1" applyBorder="1" applyAlignment="1">
      <alignment vertical="center"/>
    </xf>
    <xf numFmtId="41" fontId="28" fillId="2" borderId="0" xfId="31" applyNumberFormat="1" applyFont="1" applyFill="1" applyBorder="1" applyAlignment="1">
      <alignment horizontal="right" vertical="center"/>
    </xf>
    <xf numFmtId="49" fontId="32" fillId="2" borderId="0" xfId="0" applyNumberFormat="1" applyFont="1" applyFill="1" applyBorder="1" applyAlignment="1">
      <alignment horizontal="left" vertical="center" indent="1"/>
    </xf>
    <xf numFmtId="0" fontId="28" fillId="2" borderId="0" xfId="0" applyFont="1" applyFill="1" applyBorder="1" applyAlignment="1">
      <alignment horizontal="left" vertical="center" indent="1"/>
    </xf>
    <xf numFmtId="49" fontId="28" fillId="2" borderId="0" xfId="0" applyNumberFormat="1" applyFont="1" applyFill="1" applyBorder="1" applyAlignment="1">
      <alignment horizontal="left" vertical="center" indent="1"/>
    </xf>
    <xf numFmtId="0" fontId="28" fillId="2" borderId="0" xfId="26" applyFont="1" applyFill="1" applyBorder="1"/>
    <xf numFmtId="0" fontId="7" fillId="2" borderId="0" xfId="4" applyFill="1" applyBorder="1" applyAlignment="1">
      <alignment horizontal="center"/>
    </xf>
    <xf numFmtId="0" fontId="32" fillId="2" borderId="0" xfId="26" applyFont="1" applyFill="1" applyBorder="1"/>
    <xf numFmtId="0" fontId="28" fillId="2" borderId="0" xfId="26" applyFont="1" applyFill="1" applyBorder="1" applyAlignment="1">
      <alignment vertical="center" wrapText="1"/>
    </xf>
    <xf numFmtId="0" fontId="21" fillId="2" borderId="0" xfId="5" applyFont="1" applyFill="1" applyBorder="1" applyAlignment="1">
      <alignment vertical="center" wrapText="1"/>
    </xf>
    <xf numFmtId="0" fontId="21" fillId="2" borderId="0" xfId="5" applyFont="1" applyFill="1" applyBorder="1" applyAlignment="1">
      <alignment wrapText="1"/>
    </xf>
    <xf numFmtId="0" fontId="21" fillId="2" borderId="0" xfId="0" applyFont="1" applyFill="1" applyBorder="1" applyAlignment="1">
      <alignment wrapText="1"/>
    </xf>
    <xf numFmtId="0" fontId="21" fillId="2" borderId="0" xfId="5" applyFont="1" applyFill="1" applyBorder="1" applyAlignment="1">
      <alignment horizontal="center" vertical="center" wrapText="1"/>
    </xf>
    <xf numFmtId="0" fontId="30" fillId="2" borderId="0" xfId="5" applyFont="1" applyFill="1" applyBorder="1" applyAlignment="1">
      <alignment wrapText="1"/>
    </xf>
    <xf numFmtId="0" fontId="30" fillId="2" borderId="0" xfId="0" applyFont="1" applyFill="1" applyBorder="1" applyAlignment="1">
      <alignment wrapText="1"/>
    </xf>
    <xf numFmtId="41" fontId="21" fillId="2" borderId="0" xfId="5" applyNumberFormat="1" applyFont="1" applyFill="1" applyBorder="1" applyAlignment="1">
      <alignment horizontal="right" wrapText="1"/>
    </xf>
    <xf numFmtId="41" fontId="21" fillId="2" borderId="0" xfId="47" applyNumberFormat="1" applyFont="1" applyFill="1" applyBorder="1" applyAlignment="1">
      <alignment horizontal="right" wrapText="1"/>
    </xf>
    <xf numFmtId="165" fontId="21" fillId="2" borderId="0" xfId="6" applyNumberFormat="1" applyFont="1" applyFill="1" applyBorder="1" applyAlignment="1">
      <alignment horizontal="right" wrapText="1"/>
    </xf>
    <xf numFmtId="164" fontId="30" fillId="6" borderId="0" xfId="1" applyNumberFormat="1" applyFont="1" applyFill="1" applyBorder="1" applyAlignment="1">
      <alignment vertical="center" wrapText="1"/>
    </xf>
    <xf numFmtId="0" fontId="23" fillId="2" borderId="0" xfId="0" applyFont="1" applyFill="1"/>
    <xf numFmtId="0" fontId="15" fillId="2" borderId="0" xfId="0" applyFont="1" applyFill="1" applyBorder="1" applyAlignment="1">
      <alignment wrapText="1"/>
    </xf>
    <xf numFmtId="0" fontId="15" fillId="2" borderId="0" xfId="0" applyFont="1" applyFill="1" applyBorder="1" applyAlignment="1">
      <alignment vertical="center"/>
    </xf>
    <xf numFmtId="0" fontId="15" fillId="2" borderId="0" xfId="0" applyFont="1" applyFill="1" applyBorder="1" applyAlignment="1">
      <alignment vertical="center" wrapText="1"/>
    </xf>
    <xf numFmtId="0" fontId="0" fillId="2" borderId="0" xfId="0" applyFill="1" applyAlignment="1">
      <alignment vertical="center"/>
    </xf>
    <xf numFmtId="0" fontId="12" fillId="2" borderId="0" xfId="0" applyFont="1" applyFill="1" applyBorder="1" applyAlignment="1">
      <alignment horizontal="left" vertical="center" wrapText="1"/>
    </xf>
    <xf numFmtId="0" fontId="19" fillId="2" borderId="0" xfId="49" applyNumberFormat="1" applyFont="1" applyFill="1" applyBorder="1" applyAlignment="1">
      <alignment horizontal="left" vertical="center" wrapText="1"/>
    </xf>
    <xf numFmtId="0" fontId="0" fillId="2" borderId="0" xfId="0" applyFill="1" applyAlignment="1">
      <alignment horizontal="center" vertical="center"/>
    </xf>
    <xf numFmtId="164" fontId="23" fillId="2" borderId="0" xfId="1" applyNumberFormat="1" applyFont="1" applyFill="1" applyBorder="1" applyAlignment="1">
      <alignment vertical="center"/>
    </xf>
    <xf numFmtId="0" fontId="15" fillId="2" borderId="0" xfId="0" applyFont="1" applyFill="1" applyBorder="1"/>
    <xf numFmtId="0" fontId="14" fillId="2" borderId="0" xfId="0" applyFont="1" applyFill="1" applyBorder="1"/>
    <xf numFmtId="3" fontId="9" fillId="7" borderId="0" xfId="50" applyNumberFormat="1" applyFont="1" applyFill="1" applyBorder="1" applyAlignment="1">
      <alignment horizontal="right" vertical="top"/>
    </xf>
    <xf numFmtId="3" fontId="9" fillId="6" borderId="0" xfId="50" applyNumberFormat="1" applyFont="1" applyFill="1" applyBorder="1" applyAlignment="1">
      <alignment horizontal="right" vertical="top"/>
    </xf>
    <xf numFmtId="0" fontId="27" fillId="2" borderId="0" xfId="0" applyFont="1" applyFill="1"/>
    <xf numFmtId="164" fontId="9" fillId="6" borderId="0" xfId="1" applyNumberFormat="1" applyFont="1" applyFill="1" applyBorder="1" applyAlignment="1">
      <alignment horizontal="right" vertical="center"/>
    </xf>
    <xf numFmtId="41" fontId="16" fillId="2" borderId="0" xfId="51" applyNumberFormat="1" applyFont="1" applyFill="1" applyBorder="1" applyAlignment="1">
      <alignment vertical="center"/>
    </xf>
    <xf numFmtId="41" fontId="7" fillId="2" borderId="0" xfId="4" applyNumberFormat="1" applyFill="1" applyBorder="1" applyAlignment="1">
      <alignment vertical="center"/>
    </xf>
    <xf numFmtId="41" fontId="26" fillId="2" borderId="0" xfId="51" applyNumberFormat="1" applyFont="1" applyFill="1" applyBorder="1" applyAlignment="1">
      <alignment horizontal="center" vertical="center"/>
    </xf>
    <xf numFmtId="41" fontId="26" fillId="2" borderId="0" xfId="51" applyNumberFormat="1" applyFont="1" applyFill="1" applyBorder="1" applyAlignment="1">
      <alignment vertical="center"/>
    </xf>
    <xf numFmtId="41" fontId="16" fillId="2" borderId="0" xfId="51" applyNumberFormat="1" applyFont="1" applyFill="1" applyBorder="1" applyAlignment="1">
      <alignment vertical="center" wrapText="1"/>
    </xf>
    <xf numFmtId="41" fontId="16" fillId="2" borderId="0" xfId="51" applyNumberFormat="1" applyFont="1" applyFill="1" applyBorder="1" applyAlignment="1">
      <alignment horizontal="center" vertical="center"/>
    </xf>
    <xf numFmtId="41" fontId="16" fillId="2" borderId="0" xfId="51" applyNumberFormat="1" applyFont="1" applyFill="1" applyBorder="1" applyAlignment="1">
      <alignment horizontal="center" vertical="center" wrapText="1"/>
    </xf>
    <xf numFmtId="3" fontId="12" fillId="6" borderId="0" xfId="54" applyNumberFormat="1" applyFont="1" applyFill="1" applyBorder="1" applyAlignment="1">
      <alignment vertical="center" wrapText="1"/>
    </xf>
    <xf numFmtId="3" fontId="12" fillId="7" borderId="0" xfId="54" applyNumberFormat="1" applyFont="1" applyFill="1" applyBorder="1" applyAlignment="1">
      <alignment vertical="center" wrapText="1"/>
    </xf>
    <xf numFmtId="3" fontId="12" fillId="7" borderId="0" xfId="54" applyNumberFormat="1" applyFont="1" applyFill="1" applyBorder="1" applyAlignment="1">
      <alignment horizontal="left" vertical="center"/>
    </xf>
    <xf numFmtId="3" fontId="12" fillId="7" borderId="0" xfId="54" applyNumberFormat="1" applyFont="1" applyFill="1" applyBorder="1" applyAlignment="1">
      <alignment horizontal="right" vertical="center"/>
    </xf>
    <xf numFmtId="3" fontId="6" fillId="6" borderId="0" xfId="54" applyNumberFormat="1" applyFont="1" applyFill="1" applyBorder="1" applyAlignment="1">
      <alignment vertical="center" wrapText="1"/>
    </xf>
    <xf numFmtId="3" fontId="19" fillId="6" borderId="0" xfId="54" applyNumberFormat="1" applyFont="1" applyFill="1" applyBorder="1" applyAlignment="1">
      <alignment horizontal="left" vertical="center"/>
    </xf>
    <xf numFmtId="3" fontId="19" fillId="6" borderId="0" xfId="54" applyNumberFormat="1" applyFont="1" applyFill="1" applyBorder="1" applyAlignment="1">
      <alignment horizontal="right" vertical="center"/>
    </xf>
    <xf numFmtId="3" fontId="6" fillId="7" borderId="0" xfId="54" applyNumberFormat="1" applyFont="1" applyFill="1" applyBorder="1" applyAlignment="1">
      <alignment vertical="center" wrapText="1"/>
    </xf>
    <xf numFmtId="3" fontId="19" fillId="7" borderId="0" xfId="54" applyNumberFormat="1" applyFont="1" applyFill="1" applyBorder="1" applyAlignment="1">
      <alignment horizontal="left" vertical="center"/>
    </xf>
    <xf numFmtId="3" fontId="19" fillId="7" borderId="0" xfId="54" applyNumberFormat="1" applyFont="1" applyFill="1" applyBorder="1" applyAlignment="1">
      <alignment horizontal="right" vertical="center"/>
    </xf>
    <xf numFmtId="3" fontId="12" fillId="6" borderId="0" xfId="54" applyNumberFormat="1" applyFont="1" applyFill="1" applyBorder="1" applyAlignment="1">
      <alignment horizontal="left" vertical="center"/>
    </xf>
    <xf numFmtId="3" fontId="12" fillId="6" borderId="0" xfId="54" applyNumberFormat="1" applyFont="1" applyFill="1" applyBorder="1" applyAlignment="1">
      <alignment horizontal="right" vertical="center"/>
    </xf>
    <xf numFmtId="49" fontId="6" fillId="7" borderId="0" xfId="54" applyNumberFormat="1" applyFont="1" applyFill="1" applyBorder="1" applyAlignment="1">
      <alignment vertical="center"/>
    </xf>
    <xf numFmtId="49" fontId="6" fillId="6" borderId="0" xfId="54" applyNumberFormat="1" applyFont="1" applyFill="1" applyBorder="1" applyAlignment="1">
      <alignment vertical="center"/>
    </xf>
    <xf numFmtId="49" fontId="12" fillId="7" borderId="0" xfId="54" applyNumberFormat="1" applyFont="1" applyFill="1" applyBorder="1" applyAlignment="1">
      <alignment vertical="top"/>
    </xf>
    <xf numFmtId="41" fontId="16" fillId="2" borderId="0" xfId="51" applyNumberFormat="1" applyFont="1" applyFill="1" applyBorder="1" applyAlignment="1">
      <alignment horizontal="left" vertical="center" wrapText="1"/>
    </xf>
    <xf numFmtId="49" fontId="16" fillId="2" borderId="0" xfId="51" applyNumberFormat="1" applyFont="1" applyFill="1" applyBorder="1" applyAlignment="1">
      <alignment horizontal="center" vertical="center"/>
    </xf>
    <xf numFmtId="41" fontId="26" fillId="0" borderId="0" xfId="51" applyNumberFormat="1" applyFont="1" applyFill="1" applyBorder="1" applyAlignment="1">
      <alignment horizontal="center" vertical="center"/>
    </xf>
    <xf numFmtId="0" fontId="6" fillId="2" borderId="0" xfId="51" applyFill="1"/>
    <xf numFmtId="0" fontId="22" fillId="2" borderId="0" xfId="51" applyFont="1" applyFill="1"/>
    <xf numFmtId="0" fontId="6" fillId="2" borderId="0" xfId="51" applyFill="1" applyAlignment="1">
      <alignment wrapText="1"/>
    </xf>
    <xf numFmtId="49" fontId="6" fillId="2" borderId="0" xfId="51" applyNumberFormat="1" applyFill="1" applyAlignment="1">
      <alignment horizontal="center" vertical="center"/>
    </xf>
    <xf numFmtId="0" fontId="6" fillId="2" borderId="0" xfId="51" applyFill="1" applyAlignment="1">
      <alignment horizontal="center" vertical="center" wrapText="1"/>
    </xf>
    <xf numFmtId="0" fontId="6" fillId="2" borderId="0" xfId="51" applyFill="1" applyBorder="1"/>
    <xf numFmtId="0" fontId="22" fillId="2" borderId="0" xfId="51" applyFont="1" applyFill="1" applyBorder="1"/>
    <xf numFmtId="0" fontId="6" fillId="2" borderId="0" xfId="51" applyFill="1" applyBorder="1" applyAlignment="1">
      <alignment wrapText="1"/>
    </xf>
    <xf numFmtId="0" fontId="6" fillId="2" borderId="0" xfId="51" applyFill="1" applyBorder="1" applyAlignment="1">
      <alignment horizontal="center" vertical="center" wrapText="1"/>
    </xf>
    <xf numFmtId="49" fontId="6" fillId="2" borderId="0" xfId="51" applyNumberFormat="1" applyFill="1" applyBorder="1" applyAlignment="1">
      <alignment horizontal="center" vertical="center"/>
    </xf>
    <xf numFmtId="49" fontId="6" fillId="2" borderId="0" xfId="51" applyNumberFormat="1" applyFill="1" applyAlignment="1">
      <alignment horizontal="center"/>
    </xf>
    <xf numFmtId="49" fontId="0" fillId="2" borderId="0" xfId="0" applyNumberFormat="1" applyFill="1"/>
    <xf numFmtId="0" fontId="6" fillId="2" borderId="0" xfId="51" applyFill="1" applyAlignment="1">
      <alignment horizontal="center" vertical="center"/>
    </xf>
    <xf numFmtId="0" fontId="28" fillId="2" borderId="0" xfId="5" applyFont="1" applyFill="1" applyBorder="1"/>
    <xf numFmtId="0" fontId="32" fillId="2" borderId="0" xfId="5" applyFont="1" applyFill="1" applyBorder="1"/>
    <xf numFmtId="0" fontId="32" fillId="2" borderId="0" xfId="0" applyFont="1" applyFill="1" applyBorder="1"/>
    <xf numFmtId="0" fontId="28" fillId="2" borderId="0" xfId="0" applyFont="1" applyFill="1" applyBorder="1" applyAlignment="1">
      <alignment vertical="center" wrapText="1"/>
    </xf>
    <xf numFmtId="0" fontId="19" fillId="0" borderId="0" xfId="0" applyFont="1" applyBorder="1" applyAlignment="1">
      <alignment vertical="center"/>
    </xf>
    <xf numFmtId="0" fontId="9" fillId="0" borderId="0" xfId="0" applyFont="1" applyBorder="1"/>
    <xf numFmtId="0" fontId="3" fillId="0" borderId="0" xfId="0" applyFont="1" applyBorder="1"/>
    <xf numFmtId="0" fontId="6" fillId="0" borderId="0" xfId="58"/>
    <xf numFmtId="0" fontId="19" fillId="0" borderId="0" xfId="0" applyFont="1" applyBorder="1" applyAlignment="1">
      <alignment vertical="center" wrapText="1"/>
    </xf>
    <xf numFmtId="0" fontId="7" fillId="2" borderId="0" xfId="4" applyFill="1"/>
    <xf numFmtId="0" fontId="50" fillId="0" borderId="0" xfId="0" applyFont="1"/>
    <xf numFmtId="0" fontId="0" fillId="4" borderId="0" xfId="0" applyFill="1"/>
    <xf numFmtId="164" fontId="14" fillId="4" borderId="0" xfId="1" applyNumberFormat="1" applyFont="1" applyFill="1" applyBorder="1" applyAlignment="1">
      <alignment horizontal="center" vertical="center"/>
    </xf>
    <xf numFmtId="0" fontId="0" fillId="4" borderId="0" xfId="0" applyFont="1" applyFill="1" applyBorder="1"/>
    <xf numFmtId="0" fontId="0" fillId="4" borderId="0" xfId="0" applyFont="1" applyFill="1"/>
    <xf numFmtId="0" fontId="9" fillId="4" borderId="3" xfId="0" applyFont="1" applyFill="1" applyBorder="1" applyAlignment="1">
      <alignment horizontal="center" vertical="center"/>
    </xf>
    <xf numFmtId="0" fontId="9" fillId="4" borderId="3" xfId="0" applyFont="1" applyFill="1" applyBorder="1" applyAlignment="1">
      <alignment horizontal="center" vertical="center" wrapText="1"/>
    </xf>
    <xf numFmtId="0" fontId="51" fillId="8" borderId="3" xfId="0" applyFont="1" applyFill="1" applyBorder="1" applyAlignment="1">
      <alignment horizontal="center" vertical="center"/>
    </xf>
    <xf numFmtId="3" fontId="0" fillId="4" borderId="0" xfId="0" applyNumberFormat="1" applyFill="1"/>
    <xf numFmtId="3" fontId="9" fillId="4" borderId="0" xfId="7" applyNumberFormat="1" applyFont="1" applyFill="1" applyBorder="1" applyAlignment="1">
      <alignment horizontal="center" vertical="center"/>
    </xf>
    <xf numFmtId="0" fontId="15" fillId="4" borderId="3" xfId="7" applyFont="1" applyFill="1" applyBorder="1" applyAlignment="1">
      <alignment horizontal="center"/>
    </xf>
    <xf numFmtId="3" fontId="15" fillId="4" borderId="3" xfId="7" applyNumberFormat="1" applyFont="1" applyFill="1" applyBorder="1" applyAlignment="1">
      <alignment horizontal="right" vertical="center"/>
    </xf>
    <xf numFmtId="164" fontId="15" fillId="4" borderId="3" xfId="7" applyNumberFormat="1" applyFont="1" applyFill="1" applyBorder="1" applyAlignment="1">
      <alignment horizontal="right" vertical="center"/>
    </xf>
    <xf numFmtId="164" fontId="15" fillId="4" borderId="3" xfId="1" applyNumberFormat="1" applyFont="1" applyFill="1" applyBorder="1" applyAlignment="1">
      <alignment horizontal="right" vertical="center"/>
    </xf>
    <xf numFmtId="164" fontId="15" fillId="4" borderId="3" xfId="1" applyNumberFormat="1" applyFont="1" applyFill="1" applyBorder="1" applyAlignment="1">
      <alignment horizontal="center" vertical="center"/>
    </xf>
    <xf numFmtId="0" fontId="51" fillId="8" borderId="3" xfId="0" applyFont="1" applyFill="1" applyBorder="1" applyAlignment="1">
      <alignment horizontal="center" vertical="center" wrapText="1"/>
    </xf>
    <xf numFmtId="0" fontId="9" fillId="4" borderId="3" xfId="7" applyFont="1" applyFill="1" applyBorder="1" applyAlignment="1">
      <alignment horizontal="center"/>
    </xf>
    <xf numFmtId="3" fontId="9" fillId="4" borderId="3" xfId="0" applyNumberFormat="1" applyFont="1" applyFill="1" applyBorder="1"/>
    <xf numFmtId="0" fontId="19" fillId="4" borderId="3" xfId="7" applyFont="1" applyFill="1" applyBorder="1" applyAlignment="1">
      <alignment horizontal="center"/>
    </xf>
    <xf numFmtId="3" fontId="19" fillId="4" borderId="3" xfId="8" applyNumberFormat="1" applyFont="1" applyFill="1" applyBorder="1" applyAlignment="1">
      <alignment horizontal="right" vertical="center"/>
    </xf>
    <xf numFmtId="3" fontId="19" fillId="4" borderId="3" xfId="0" applyNumberFormat="1" applyFont="1" applyFill="1" applyBorder="1"/>
    <xf numFmtId="164" fontId="19" fillId="4" borderId="3" xfId="1" applyNumberFormat="1" applyFont="1" applyFill="1" applyBorder="1" applyAlignment="1">
      <alignment horizontal="right" vertical="center"/>
    </xf>
    <xf numFmtId="3" fontId="19" fillId="4" borderId="3" xfId="0" applyNumberFormat="1" applyFont="1" applyFill="1" applyBorder="1" applyAlignment="1">
      <alignment horizontal="right"/>
    </xf>
    <xf numFmtId="3" fontId="19" fillId="4" borderId="3" xfId="9" applyNumberFormat="1" applyFont="1" applyFill="1" applyBorder="1" applyAlignment="1">
      <alignment horizontal="right" vertical="center"/>
    </xf>
    <xf numFmtId="43" fontId="9" fillId="4" borderId="3" xfId="1" applyFont="1" applyFill="1" applyBorder="1" applyAlignment="1">
      <alignment horizontal="right" vertical="center"/>
    </xf>
    <xf numFmtId="0" fontId="20" fillId="4" borderId="3" xfId="0" applyFont="1" applyFill="1" applyBorder="1" applyAlignment="1">
      <alignment horizontal="center" vertical="center"/>
    </xf>
    <xf numFmtId="0" fontId="55" fillId="8" borderId="3" xfId="0" applyFont="1" applyFill="1" applyBorder="1"/>
    <xf numFmtId="0" fontId="9" fillId="4" borderId="3" xfId="9" applyFont="1" applyFill="1" applyBorder="1" applyAlignment="1">
      <alignment horizontal="center" vertical="center"/>
    </xf>
    <xf numFmtId="3" fontId="19" fillId="4" borderId="3" xfId="11" applyNumberFormat="1" applyFont="1" applyFill="1" applyBorder="1" applyAlignment="1">
      <alignment horizontal="right" vertical="top"/>
    </xf>
    <xf numFmtId="3" fontId="19" fillId="4" borderId="3" xfId="0" applyNumberFormat="1" applyFont="1" applyFill="1" applyBorder="1" applyAlignment="1">
      <alignment horizontal="right" vertical="center"/>
    </xf>
    <xf numFmtId="3" fontId="19" fillId="4" borderId="3" xfId="12" applyNumberFormat="1" applyFont="1" applyFill="1" applyBorder="1" applyAlignment="1">
      <alignment horizontal="right" vertical="top"/>
    </xf>
    <xf numFmtId="3" fontId="19" fillId="4" borderId="3" xfId="0" applyNumberFormat="1" applyFont="1" applyFill="1" applyBorder="1" applyAlignment="1">
      <alignment vertical="center"/>
    </xf>
    <xf numFmtId="3" fontId="19" fillId="4" borderId="3" xfId="13" applyNumberFormat="1" applyFont="1" applyFill="1" applyBorder="1" applyAlignment="1">
      <alignment horizontal="right" vertical="center"/>
    </xf>
    <xf numFmtId="3" fontId="19" fillId="4" borderId="3" xfId="14" applyNumberFormat="1" applyFont="1" applyFill="1" applyBorder="1" applyAlignment="1">
      <alignment horizontal="right" vertical="center"/>
    </xf>
    <xf numFmtId="3" fontId="19" fillId="4" borderId="3" xfId="15" applyNumberFormat="1" applyFont="1" applyFill="1" applyBorder="1" applyAlignment="1">
      <alignment horizontal="right" vertical="top"/>
    </xf>
    <xf numFmtId="0" fontId="15" fillId="4" borderId="3" xfId="9" applyFont="1" applyFill="1" applyBorder="1" applyAlignment="1">
      <alignment horizontal="center" vertical="center"/>
    </xf>
    <xf numFmtId="3" fontId="15" fillId="4" borderId="3" xfId="0" applyNumberFormat="1" applyFont="1" applyFill="1" applyBorder="1" applyAlignment="1">
      <alignment vertical="center"/>
    </xf>
    <xf numFmtId="3" fontId="15" fillId="4" borderId="3" xfId="16" applyNumberFormat="1" applyFont="1" applyFill="1" applyBorder="1" applyAlignment="1">
      <alignment horizontal="right" vertical="center"/>
    </xf>
    <xf numFmtId="3" fontId="15" fillId="4" borderId="3" xfId="17" applyNumberFormat="1" applyFont="1" applyFill="1" applyBorder="1" applyAlignment="1">
      <alignment horizontal="right" vertical="center"/>
    </xf>
    <xf numFmtId="0" fontId="25" fillId="4" borderId="3" xfId="0" applyFont="1" applyFill="1" applyBorder="1" applyAlignment="1">
      <alignment horizontal="center" vertical="center"/>
    </xf>
    <xf numFmtId="3" fontId="15" fillId="4" borderId="3" xfId="18" applyNumberFormat="1" applyFont="1" applyFill="1" applyBorder="1" applyAlignment="1">
      <alignment horizontal="right" vertical="center"/>
    </xf>
    <xf numFmtId="3" fontId="15" fillId="4" borderId="3" xfId="19" applyNumberFormat="1" applyFont="1" applyFill="1" applyBorder="1" applyAlignment="1">
      <alignment horizontal="right" vertical="center"/>
    </xf>
    <xf numFmtId="3" fontId="15" fillId="4" borderId="3" xfId="20" applyNumberFormat="1" applyFont="1" applyFill="1" applyBorder="1" applyAlignment="1">
      <alignment horizontal="right" vertical="top"/>
    </xf>
    <xf numFmtId="3" fontId="18" fillId="4" borderId="3" xfId="20" applyNumberFormat="1" applyFont="1" applyFill="1" applyBorder="1" applyAlignment="1">
      <alignment horizontal="right" vertical="top"/>
    </xf>
    <xf numFmtId="3" fontId="15" fillId="4" borderId="3" xfId="21" applyNumberFormat="1" applyFont="1" applyFill="1" applyBorder="1" applyAlignment="1">
      <alignment horizontal="right" vertical="top"/>
    </xf>
    <xf numFmtId="3" fontId="15" fillId="4" borderId="3" xfId="0" applyNumberFormat="1" applyFont="1" applyFill="1" applyBorder="1"/>
    <xf numFmtId="3" fontId="19" fillId="4" borderId="3" xfId="22" applyNumberFormat="1" applyFont="1" applyFill="1" applyBorder="1" applyAlignment="1">
      <alignment horizontal="right" vertical="top"/>
    </xf>
    <xf numFmtId="3" fontId="19" fillId="4" borderId="3" xfId="23" applyNumberFormat="1" applyFont="1" applyFill="1" applyBorder="1" applyAlignment="1">
      <alignment horizontal="right" vertical="top"/>
    </xf>
    <xf numFmtId="3" fontId="9" fillId="4" borderId="3" xfId="9" applyNumberFormat="1" applyFont="1" applyFill="1" applyBorder="1" applyAlignment="1">
      <alignment horizontal="right" vertical="center"/>
    </xf>
    <xf numFmtId="3" fontId="9" fillId="4" borderId="3" xfId="9" applyNumberFormat="1" applyFont="1" applyFill="1" applyBorder="1" applyAlignment="1">
      <alignment horizontal="right"/>
    </xf>
    <xf numFmtId="0" fontId="19" fillId="4" borderId="3" xfId="24" applyFont="1" applyFill="1" applyBorder="1" applyAlignment="1">
      <alignment horizontal="center" vertical="center" wrapText="1"/>
    </xf>
    <xf numFmtId="3" fontId="19" fillId="4" borderId="3" xfId="24" applyNumberFormat="1" applyFont="1" applyFill="1" applyBorder="1" applyAlignment="1">
      <alignment horizontal="right" vertical="center"/>
    </xf>
    <xf numFmtId="0" fontId="6" fillId="4" borderId="3" xfId="9" applyFont="1" applyFill="1" applyBorder="1" applyAlignment="1">
      <alignment horizontal="center" vertical="center"/>
    </xf>
    <xf numFmtId="3" fontId="6" fillId="4" borderId="3" xfId="0" applyNumberFormat="1" applyFont="1" applyFill="1" applyBorder="1" applyAlignment="1">
      <alignment horizontal="right" vertical="center"/>
    </xf>
    <xf numFmtId="0" fontId="6" fillId="4" borderId="3" xfId="0" applyFont="1" applyFill="1" applyBorder="1" applyAlignment="1">
      <alignment horizontal="center" vertical="center"/>
    </xf>
    <xf numFmtId="0" fontId="19" fillId="4" borderId="3" xfId="0" applyFont="1" applyFill="1" applyBorder="1"/>
    <xf numFmtId="0" fontId="12" fillId="4" borderId="3" xfId="0" applyFont="1" applyFill="1" applyBorder="1" applyAlignment="1">
      <alignment horizontal="left" vertical="center" wrapText="1"/>
    </xf>
    <xf numFmtId="3" fontId="14" fillId="4" borderId="3" xfId="0" applyNumberFormat="1" applyFont="1" applyFill="1" applyBorder="1" applyAlignment="1">
      <alignment vertical="center"/>
    </xf>
    <xf numFmtId="0" fontId="19" fillId="4" borderId="3" xfId="0" applyFont="1" applyFill="1" applyBorder="1" applyAlignment="1">
      <alignment vertical="center" wrapText="1"/>
    </xf>
    <xf numFmtId="0" fontId="19" fillId="4" borderId="3" xfId="0" applyFont="1" applyFill="1" applyBorder="1" applyAlignment="1">
      <alignment horizontal="left" vertical="center" wrapText="1"/>
    </xf>
    <xf numFmtId="3" fontId="9" fillId="4" borderId="3" xfId="0" applyNumberFormat="1" applyFont="1" applyFill="1" applyBorder="1" applyAlignment="1">
      <alignment horizontal="right" vertical="center"/>
    </xf>
    <xf numFmtId="0" fontId="9" fillId="4" borderId="3" xfId="0" applyFont="1" applyFill="1" applyBorder="1" applyAlignment="1">
      <alignment horizontal="right" vertical="center"/>
    </xf>
    <xf numFmtId="41" fontId="19" fillId="4" borderId="3" xfId="1" applyNumberFormat="1" applyFont="1" applyFill="1" applyBorder="1" applyAlignment="1">
      <alignment horizontal="right" vertical="center"/>
    </xf>
    <xf numFmtId="0" fontId="30" fillId="4" borderId="3" xfId="5" applyFont="1" applyFill="1" applyBorder="1" applyAlignment="1">
      <alignment horizontal="center" vertical="center" wrapText="1"/>
    </xf>
    <xf numFmtId="9" fontId="30" fillId="4" borderId="3" xfId="2" applyFont="1" applyFill="1" applyBorder="1" applyAlignment="1">
      <alignment horizontal="center" vertical="center" wrapText="1"/>
    </xf>
    <xf numFmtId="0" fontId="30" fillId="4" borderId="3" xfId="0" applyFont="1" applyFill="1" applyBorder="1" applyAlignment="1">
      <alignment vertical="center" wrapText="1"/>
    </xf>
    <xf numFmtId="41" fontId="30" fillId="4" borderId="3" xfId="1" applyNumberFormat="1" applyFont="1" applyFill="1" applyBorder="1" applyAlignment="1">
      <alignment horizontal="right" vertical="center"/>
    </xf>
    <xf numFmtId="10" fontId="21" fillId="4" borderId="3" xfId="2" applyNumberFormat="1" applyFont="1" applyFill="1" applyBorder="1" applyAlignment="1">
      <alignment vertical="center"/>
    </xf>
    <xf numFmtId="41" fontId="21" fillId="4" borderId="3" xfId="1" applyNumberFormat="1" applyFont="1" applyFill="1" applyBorder="1" applyAlignment="1">
      <alignment horizontal="right" vertical="center"/>
    </xf>
    <xf numFmtId="10" fontId="21" fillId="4" borderId="3" xfId="2" applyNumberFormat="1" applyFont="1" applyFill="1" applyBorder="1" applyAlignment="1">
      <alignment horizontal="right" vertical="center"/>
    </xf>
    <xf numFmtId="2" fontId="51" fillId="8" borderId="3" xfId="2" applyNumberFormat="1" applyFont="1" applyFill="1" applyBorder="1" applyAlignment="1">
      <alignment horizontal="center" vertical="center" wrapText="1"/>
    </xf>
    <xf numFmtId="0" fontId="3" fillId="4" borderId="3" xfId="0" applyFont="1" applyFill="1" applyBorder="1" applyAlignment="1">
      <alignment vertical="center" wrapText="1"/>
    </xf>
    <xf numFmtId="164" fontId="3" fillId="4" borderId="3" xfId="1" applyNumberFormat="1" applyFont="1" applyFill="1" applyBorder="1" applyAlignment="1">
      <alignment horizontal="right" vertical="center" wrapText="1"/>
    </xf>
    <xf numFmtId="164" fontId="6" fillId="4" borderId="3" xfId="1" applyNumberFormat="1" applyFont="1" applyFill="1" applyBorder="1" applyAlignment="1">
      <alignment horizontal="right" vertical="center" wrapText="1"/>
    </xf>
    <xf numFmtId="0" fontId="33" fillId="4" borderId="3" xfId="0" applyFont="1" applyFill="1" applyBorder="1" applyAlignment="1">
      <alignment horizontal="center" vertical="center" wrapText="1"/>
    </xf>
    <xf numFmtId="164" fontId="22" fillId="4" borderId="3" xfId="1" applyNumberFormat="1" applyFont="1" applyFill="1" applyBorder="1" applyAlignment="1">
      <alignment horizontal="right" vertical="center" wrapText="1"/>
    </xf>
    <xf numFmtId="164" fontId="9" fillId="4" borderId="3" xfId="1" applyNumberFormat="1" applyFont="1" applyFill="1" applyBorder="1" applyAlignment="1">
      <alignment horizontal="right" vertical="center" wrapText="1"/>
    </xf>
    <xf numFmtId="167" fontId="22" fillId="4" borderId="3" xfId="2" applyNumberFormat="1" applyFont="1" applyFill="1" applyBorder="1" applyAlignment="1" applyProtection="1">
      <alignment horizontal="right" vertical="center"/>
    </xf>
    <xf numFmtId="0" fontId="22" fillId="4" borderId="3" xfId="5" applyFont="1" applyFill="1" applyBorder="1" applyAlignment="1">
      <alignment horizontal="left" vertical="center" wrapText="1"/>
    </xf>
    <xf numFmtId="9" fontId="22" fillId="4" borderId="3" xfId="2" applyFont="1" applyFill="1" applyBorder="1" applyAlignment="1">
      <alignment horizontal="left" vertical="center" wrapText="1" indent="1"/>
    </xf>
    <xf numFmtId="10" fontId="6" fillId="4" borderId="3" xfId="2" applyNumberFormat="1" applyFont="1" applyFill="1" applyBorder="1" applyAlignment="1" applyProtection="1">
      <alignment horizontal="right" vertical="center"/>
    </xf>
    <xf numFmtId="10" fontId="6" fillId="4" borderId="3" xfId="2" applyNumberFormat="1" applyFont="1" applyFill="1" applyBorder="1" applyAlignment="1" applyProtection="1">
      <alignment vertical="center" wrapText="1"/>
    </xf>
    <xf numFmtId="0" fontId="22" fillId="4" borderId="3" xfId="5" applyFont="1" applyFill="1" applyBorder="1" applyAlignment="1">
      <alignment horizontal="left" vertical="center" wrapText="1" indent="1"/>
    </xf>
    <xf numFmtId="0" fontId="22" fillId="4" borderId="3" xfId="0" applyFont="1" applyFill="1" applyBorder="1" applyAlignment="1">
      <alignment horizontal="left" vertical="center" indent="1"/>
    </xf>
    <xf numFmtId="0" fontId="22" fillId="4" borderId="3" xfId="0" applyFont="1" applyFill="1" applyBorder="1" applyAlignment="1">
      <alignment vertical="center" wrapText="1"/>
    </xf>
    <xf numFmtId="3" fontId="51" fillId="8" borderId="3" xfId="0" applyNumberFormat="1" applyFont="1" applyFill="1" applyBorder="1" applyAlignment="1">
      <alignment horizontal="center" vertical="center" wrapText="1"/>
    </xf>
    <xf numFmtId="0" fontId="19" fillId="4" borderId="3" xfId="5" applyFont="1" applyFill="1" applyBorder="1" applyAlignment="1">
      <alignment horizontal="left" vertical="center" wrapText="1"/>
    </xf>
    <xf numFmtId="43" fontId="19" fillId="4" borderId="3" xfId="1" applyNumberFormat="1" applyFont="1" applyFill="1" applyBorder="1" applyAlignment="1">
      <alignment horizontal="right" vertical="center"/>
    </xf>
    <xf numFmtId="0" fontId="51" fillId="8" borderId="3" xfId="27" applyFont="1" applyFill="1" applyBorder="1" applyAlignment="1">
      <alignment horizontal="center" vertical="center" wrapText="1"/>
    </xf>
    <xf numFmtId="3" fontId="51" fillId="8" borderId="3" xfId="27" applyNumberFormat="1" applyFont="1" applyFill="1" applyBorder="1" applyAlignment="1">
      <alignment horizontal="center" vertical="center" wrapText="1"/>
    </xf>
    <xf numFmtId="3" fontId="12" fillId="4" borderId="3" xfId="27" applyNumberFormat="1" applyFont="1" applyFill="1" applyBorder="1" applyAlignment="1">
      <alignment vertical="center" wrapText="1"/>
    </xf>
    <xf numFmtId="0" fontId="19" fillId="4" borderId="3" xfId="0" applyFont="1" applyFill="1" applyBorder="1" applyAlignment="1">
      <alignment horizontal="left" vertical="center"/>
    </xf>
    <xf numFmtId="41" fontId="19" fillId="4" borderId="3" xfId="28" applyNumberFormat="1" applyFont="1" applyFill="1" applyBorder="1" applyAlignment="1">
      <alignment horizontal="right" vertical="center"/>
    </xf>
    <xf numFmtId="0" fontId="21" fillId="4" borderId="3" xfId="27" applyFont="1" applyFill="1" applyBorder="1" applyAlignment="1">
      <alignment horizontal="center" vertical="center"/>
    </xf>
    <xf numFmtId="169" fontId="19" fillId="4" borderId="3" xfId="27" applyNumberFormat="1" applyFont="1" applyFill="1" applyBorder="1" applyAlignment="1">
      <alignment horizontal="center" vertical="center" wrapText="1"/>
    </xf>
    <xf numFmtId="0" fontId="21" fillId="4" borderId="3" xfId="0" applyFont="1" applyFill="1" applyBorder="1" applyAlignment="1">
      <alignment horizontal="center" vertical="center" wrapText="1"/>
    </xf>
    <xf numFmtId="0" fontId="21" fillId="4" borderId="3" xfId="0" applyFont="1" applyFill="1" applyBorder="1" applyAlignment="1">
      <alignment horizontal="left" vertical="center" wrapText="1"/>
    </xf>
    <xf numFmtId="3" fontId="21" fillId="4" borderId="3" xfId="0" applyNumberFormat="1" applyFont="1" applyFill="1" applyBorder="1" applyAlignment="1">
      <alignment horizontal="right" vertical="center" wrapText="1"/>
    </xf>
    <xf numFmtId="3" fontId="12" fillId="4" borderId="3" xfId="27" applyNumberFormat="1" applyFont="1" applyFill="1" applyBorder="1" applyAlignment="1">
      <alignment horizontal="left" vertical="center" wrapText="1"/>
    </xf>
    <xf numFmtId="0" fontId="19" fillId="4" borderId="3" xfId="28" applyFont="1" applyFill="1" applyBorder="1" applyAlignment="1">
      <alignment horizontal="left" vertical="center" wrapText="1"/>
    </xf>
    <xf numFmtId="3" fontId="21" fillId="4" borderId="3" xfId="0" applyNumberFormat="1" applyFont="1" applyFill="1" applyBorder="1" applyAlignment="1">
      <alignment vertical="center" wrapText="1"/>
    </xf>
    <xf numFmtId="3" fontId="21" fillId="4" borderId="3" xfId="0" applyNumberFormat="1" applyFont="1" applyFill="1" applyBorder="1" applyAlignment="1">
      <alignment horizontal="left" vertical="center" wrapText="1"/>
    </xf>
    <xf numFmtId="0" fontId="21" fillId="4" borderId="3" xfId="0" applyFont="1" applyFill="1" applyBorder="1" applyAlignment="1">
      <alignment vertical="center" wrapText="1"/>
    </xf>
    <xf numFmtId="1" fontId="51" fillId="8" borderId="3" xfId="27" applyNumberFormat="1" applyFont="1" applyFill="1" applyBorder="1" applyAlignment="1">
      <alignment horizontal="center" vertical="center" wrapText="1"/>
    </xf>
    <xf numFmtId="0" fontId="21" fillId="4" borderId="3" xfId="27" applyFont="1" applyFill="1" applyBorder="1" applyAlignment="1">
      <alignment vertical="center"/>
    </xf>
    <xf numFmtId="0" fontId="30" fillId="4" borderId="3" xfId="0" applyFont="1" applyFill="1" applyBorder="1" applyAlignment="1">
      <alignment horizontal="left" vertical="center" wrapText="1" indent="1"/>
    </xf>
    <xf numFmtId="3" fontId="12" fillId="4" borderId="3" xfId="26" applyNumberFormat="1" applyFont="1" applyFill="1" applyBorder="1" applyAlignment="1">
      <alignment vertical="center" wrapText="1"/>
    </xf>
    <xf numFmtId="9" fontId="30" fillId="4" borderId="3" xfId="2" applyFont="1" applyFill="1" applyBorder="1" applyAlignment="1">
      <alignment vertical="center"/>
    </xf>
    <xf numFmtId="0" fontId="19" fillId="4" borderId="3" xfId="29" applyFont="1" applyFill="1" applyBorder="1" applyAlignment="1">
      <alignment horizontal="left" vertical="top" wrapText="1"/>
    </xf>
    <xf numFmtId="3" fontId="19" fillId="4" borderId="3" xfId="26" applyNumberFormat="1" applyFont="1" applyFill="1" applyBorder="1" applyAlignment="1">
      <alignment vertical="center" wrapText="1"/>
    </xf>
    <xf numFmtId="0" fontId="15" fillId="4" borderId="3" xfId="29" applyFont="1" applyFill="1" applyBorder="1" applyAlignment="1">
      <alignment horizontal="left" vertical="top" wrapText="1"/>
    </xf>
    <xf numFmtId="0" fontId="19" fillId="4" borderId="3" xfId="29" applyFont="1" applyFill="1" applyBorder="1" applyAlignment="1">
      <alignment horizontal="left" vertical="center" wrapText="1"/>
    </xf>
    <xf numFmtId="0" fontId="19" fillId="4" borderId="3" xfId="0" applyFont="1" applyFill="1" applyBorder="1" applyAlignment="1">
      <alignment vertical="center"/>
    </xf>
    <xf numFmtId="0" fontId="51" fillId="8" borderId="3" xfId="27" applyFont="1" applyFill="1" applyBorder="1" applyAlignment="1">
      <alignment horizontal="center" vertical="center"/>
    </xf>
    <xf numFmtId="3" fontId="51" fillId="8" borderId="3" xfId="27" applyNumberFormat="1" applyFont="1" applyFill="1" applyBorder="1" applyAlignment="1">
      <alignment horizontal="center" vertical="center"/>
    </xf>
    <xf numFmtId="3" fontId="30" fillId="9" borderId="3" xfId="27" applyNumberFormat="1" applyFont="1" applyFill="1" applyBorder="1" applyAlignment="1">
      <alignment horizontal="right" vertical="center"/>
    </xf>
    <xf numFmtId="9" fontId="30" fillId="9" borderId="3" xfId="2" applyNumberFormat="1" applyFont="1" applyFill="1" applyBorder="1" applyAlignment="1">
      <alignment horizontal="right" vertical="center"/>
    </xf>
    <xf numFmtId="165" fontId="30" fillId="10" borderId="3" xfId="0" applyNumberFormat="1" applyFont="1" applyFill="1" applyBorder="1" applyAlignment="1">
      <alignment horizontal="right" vertical="center" wrapText="1"/>
    </xf>
    <xf numFmtId="10" fontId="30" fillId="10" borderId="3" xfId="2" applyNumberFormat="1" applyFont="1" applyFill="1" applyBorder="1" applyAlignment="1">
      <alignment vertical="center" wrapText="1"/>
    </xf>
    <xf numFmtId="0" fontId="19" fillId="9" borderId="3" xfId="30" applyNumberFormat="1" applyFont="1" applyFill="1" applyBorder="1" applyAlignment="1">
      <alignment horizontal="left" vertical="center" wrapText="1"/>
    </xf>
    <xf numFmtId="165" fontId="19" fillId="9" borderId="3" xfId="30" applyNumberFormat="1" applyFont="1" applyFill="1" applyBorder="1" applyAlignment="1">
      <alignment horizontal="right" vertical="center"/>
    </xf>
    <xf numFmtId="10" fontId="21" fillId="9" borderId="3" xfId="2" applyNumberFormat="1" applyFont="1" applyFill="1" applyBorder="1" applyAlignment="1">
      <alignment horizontal="right" vertical="center"/>
    </xf>
    <xf numFmtId="165" fontId="19" fillId="10" borderId="3" xfId="30" applyNumberFormat="1" applyFont="1" applyFill="1" applyBorder="1" applyAlignment="1">
      <alignment horizontal="left" vertical="center"/>
    </xf>
    <xf numFmtId="165" fontId="19" fillId="10" borderId="3" xfId="30" applyNumberFormat="1" applyFont="1" applyFill="1" applyBorder="1" applyAlignment="1">
      <alignment horizontal="right" vertical="center"/>
    </xf>
    <xf numFmtId="10" fontId="21" fillId="10" borderId="3" xfId="2" applyNumberFormat="1" applyFont="1" applyFill="1" applyBorder="1" applyAlignment="1">
      <alignment horizontal="right" vertical="center"/>
    </xf>
    <xf numFmtId="165" fontId="19" fillId="9" borderId="3" xfId="30" applyNumberFormat="1" applyFont="1" applyFill="1" applyBorder="1" applyAlignment="1">
      <alignment horizontal="left" vertical="center"/>
    </xf>
    <xf numFmtId="0" fontId="19" fillId="10" borderId="3" xfId="30" applyNumberFormat="1" applyFont="1" applyFill="1" applyBorder="1" applyAlignment="1">
      <alignment horizontal="left" vertical="center" wrapText="1"/>
    </xf>
    <xf numFmtId="165" fontId="19" fillId="9" borderId="3" xfId="30" applyNumberFormat="1" applyFont="1" applyFill="1" applyBorder="1" applyAlignment="1">
      <alignment horizontal="left" vertical="center" wrapText="1"/>
    </xf>
    <xf numFmtId="165" fontId="30" fillId="9" borderId="3" xfId="0" applyNumberFormat="1" applyFont="1" applyFill="1" applyBorder="1" applyAlignment="1">
      <alignment vertical="center" wrapText="1"/>
    </xf>
    <xf numFmtId="10" fontId="30" fillId="9" borderId="3" xfId="2" applyNumberFormat="1" applyFont="1" applyFill="1" applyBorder="1" applyAlignment="1">
      <alignment horizontal="right" vertical="center"/>
    </xf>
    <xf numFmtId="165" fontId="30" fillId="10" borderId="3" xfId="0" applyNumberFormat="1" applyFont="1" applyFill="1" applyBorder="1" applyAlignment="1">
      <alignment vertical="center" wrapText="1"/>
    </xf>
    <xf numFmtId="10" fontId="30" fillId="10" borderId="3" xfId="2" applyNumberFormat="1" applyFont="1" applyFill="1" applyBorder="1" applyAlignment="1">
      <alignment horizontal="right" vertical="center"/>
    </xf>
    <xf numFmtId="165" fontId="12" fillId="10" borderId="3" xfId="30" applyNumberFormat="1" applyFont="1" applyFill="1" applyBorder="1" applyAlignment="1">
      <alignment horizontal="right" vertical="center"/>
    </xf>
    <xf numFmtId="0" fontId="19" fillId="4" borderId="3" xfId="5" applyFont="1" applyFill="1" applyBorder="1" applyAlignment="1">
      <alignment vertical="center" wrapText="1"/>
    </xf>
    <xf numFmtId="0" fontId="3" fillId="4" borderId="3" xfId="5" applyFont="1" applyFill="1" applyBorder="1" applyAlignment="1">
      <alignment vertical="center" wrapText="1"/>
    </xf>
    <xf numFmtId="41" fontId="3" fillId="4" borderId="3" xfId="1" applyNumberFormat="1" applyFont="1" applyFill="1" applyBorder="1" applyAlignment="1">
      <alignment vertical="center"/>
    </xf>
    <xf numFmtId="0" fontId="9" fillId="4" borderId="3" xfId="5" applyFont="1" applyFill="1" applyBorder="1" applyAlignment="1">
      <alignment horizontal="left" vertical="center" wrapText="1"/>
    </xf>
    <xf numFmtId="41" fontId="9" fillId="4" borderId="3" xfId="1" applyNumberFormat="1" applyFont="1" applyFill="1" applyBorder="1" applyAlignment="1">
      <alignment horizontal="right" vertical="center"/>
    </xf>
    <xf numFmtId="41" fontId="3" fillId="4" borderId="3" xfId="1" applyNumberFormat="1" applyFont="1" applyFill="1" applyBorder="1" applyAlignment="1">
      <alignment horizontal="right" vertical="center"/>
    </xf>
    <xf numFmtId="0" fontId="9" fillId="4" borderId="3" xfId="5" applyFont="1" applyFill="1" applyBorder="1" applyAlignment="1">
      <alignment vertical="center" wrapText="1"/>
    </xf>
    <xf numFmtId="0" fontId="53" fillId="8" borderId="3" xfId="31" applyFont="1" applyFill="1" applyBorder="1" applyAlignment="1">
      <alignment horizontal="center" vertical="center" wrapText="1"/>
    </xf>
    <xf numFmtId="0" fontId="3" fillId="4" borderId="3" xfId="31" applyFont="1" applyFill="1" applyBorder="1" applyAlignment="1">
      <alignment vertical="center" wrapText="1"/>
    </xf>
    <xf numFmtId="0" fontId="9" fillId="4" borderId="3" xfId="31" applyFont="1" applyFill="1" applyBorder="1" applyAlignment="1">
      <alignment vertical="center" wrapText="1"/>
    </xf>
    <xf numFmtId="0" fontId="9" fillId="4" borderId="3" xfId="31" applyFont="1" applyFill="1" applyBorder="1" applyAlignment="1">
      <alignment horizontal="left" vertical="center" wrapText="1"/>
    </xf>
    <xf numFmtId="41" fontId="12" fillId="4" borderId="3" xfId="1" applyNumberFormat="1" applyFont="1" applyFill="1" applyBorder="1" applyAlignment="1">
      <alignment horizontal="right" vertical="center"/>
    </xf>
    <xf numFmtId="0" fontId="19" fillId="4" borderId="3" xfId="31" applyFont="1" applyFill="1" applyBorder="1" applyAlignment="1">
      <alignment vertical="center" wrapText="1"/>
    </xf>
    <xf numFmtId="0" fontId="53" fillId="8" borderId="3" xfId="33" applyNumberFormat="1" applyFont="1" applyFill="1" applyBorder="1" applyAlignment="1">
      <alignment horizontal="center" vertical="center" wrapText="1"/>
    </xf>
    <xf numFmtId="0" fontId="3" fillId="4" borderId="3" xfId="5" applyFont="1" applyFill="1" applyBorder="1" applyAlignment="1">
      <alignment horizontal="left" vertical="center" wrapText="1"/>
    </xf>
    <xf numFmtId="41" fontId="9" fillId="4" borderId="3" xfId="1" applyNumberFormat="1" applyFont="1" applyFill="1" applyBorder="1" applyAlignment="1">
      <alignment horizontal="left" vertical="center" wrapText="1"/>
    </xf>
    <xf numFmtId="43" fontId="3" fillId="4" borderId="3" xfId="1" applyFont="1" applyFill="1" applyBorder="1" applyAlignment="1">
      <alignment horizontal="right" vertical="center"/>
    </xf>
    <xf numFmtId="0" fontId="53" fillId="8" borderId="3" xfId="34" applyNumberFormat="1" applyFont="1" applyFill="1" applyBorder="1" applyAlignment="1">
      <alignment horizontal="center" vertical="center" wrapText="1"/>
    </xf>
    <xf numFmtId="41" fontId="22" fillId="4" borderId="3" xfId="1" applyNumberFormat="1" applyFont="1" applyFill="1" applyBorder="1" applyAlignment="1">
      <alignment horizontal="right" vertical="center"/>
    </xf>
    <xf numFmtId="41" fontId="6" fillId="4" borderId="3" xfId="1" applyNumberFormat="1" applyFont="1" applyFill="1" applyBorder="1" applyAlignment="1">
      <alignment horizontal="right" vertical="center"/>
    </xf>
    <xf numFmtId="0" fontId="51" fillId="8" borderId="3" xfId="35" applyFont="1" applyFill="1" applyBorder="1" applyAlignment="1">
      <alignment horizontal="center" vertical="center" wrapText="1"/>
    </xf>
    <xf numFmtId="0" fontId="21" fillId="4" borderId="3" xfId="35" applyFont="1" applyFill="1" applyBorder="1" applyAlignment="1">
      <alignment vertical="center" wrapText="1"/>
    </xf>
    <xf numFmtId="0" fontId="30" fillId="4" borderId="3" xfId="35" applyFont="1" applyFill="1" applyBorder="1" applyAlignment="1">
      <alignment horizontal="left" vertical="center" wrapText="1"/>
    </xf>
    <xf numFmtId="0" fontId="21" fillId="4" borderId="3" xfId="35" applyFont="1" applyFill="1" applyBorder="1" applyAlignment="1">
      <alignment horizontal="left" vertical="center" wrapText="1"/>
    </xf>
    <xf numFmtId="164" fontId="30" fillId="4" borderId="3" xfId="1" applyNumberFormat="1" applyFont="1" applyFill="1" applyBorder="1" applyAlignment="1">
      <alignment horizontal="right" vertical="center"/>
    </xf>
    <xf numFmtId="164" fontId="30" fillId="4" borderId="3" xfId="1" applyNumberFormat="1" applyFont="1" applyFill="1" applyBorder="1" applyAlignment="1">
      <alignment vertical="center" wrapText="1"/>
    </xf>
    <xf numFmtId="164" fontId="30" fillId="4" borderId="3" xfId="1" applyNumberFormat="1" applyFont="1" applyFill="1" applyBorder="1" applyAlignment="1">
      <alignment horizontal="center" vertical="center" wrapText="1"/>
    </xf>
    <xf numFmtId="164" fontId="21" fillId="4" borderId="3" xfId="1" applyNumberFormat="1" applyFont="1" applyFill="1" applyBorder="1" applyAlignment="1">
      <alignment horizontal="right" vertical="center"/>
    </xf>
    <xf numFmtId="0" fontId="12" fillId="4" borderId="3" xfId="5" applyFont="1" applyFill="1" applyBorder="1" applyAlignment="1">
      <alignment vertical="center" wrapText="1"/>
    </xf>
    <xf numFmtId="0" fontId="21" fillId="4" borderId="3" xfId="37" applyFont="1" applyFill="1" applyBorder="1" applyAlignment="1">
      <alignment vertical="center" wrapText="1"/>
    </xf>
    <xf numFmtId="0" fontId="21" fillId="4" borderId="3" xfId="37" applyFont="1" applyFill="1" applyBorder="1" applyAlignment="1">
      <alignment horizontal="left" vertical="center" wrapText="1"/>
    </xf>
    <xf numFmtId="0" fontId="30" fillId="4" borderId="3" xfId="37" applyFont="1" applyFill="1" applyBorder="1" applyAlignment="1">
      <alignment vertical="center" wrapText="1"/>
    </xf>
    <xf numFmtId="41" fontId="21" fillId="4" borderId="3" xfId="1" applyNumberFormat="1" applyFont="1" applyFill="1" applyBorder="1" applyAlignment="1">
      <alignment horizontal="left" vertical="center" wrapText="1"/>
    </xf>
    <xf numFmtId="41" fontId="30" fillId="4" borderId="3" xfId="31" applyNumberFormat="1" applyFont="1" applyFill="1" applyBorder="1" applyAlignment="1">
      <alignment horizontal="center" vertical="center" wrapText="1"/>
    </xf>
    <xf numFmtId="0" fontId="21" fillId="4" borderId="3" xfId="31" applyFont="1" applyFill="1" applyBorder="1" applyAlignment="1">
      <alignment vertical="center" wrapText="1"/>
    </xf>
    <xf numFmtId="0" fontId="30" fillId="4" borderId="3" xfId="31" applyFont="1" applyFill="1" applyBorder="1" applyAlignment="1">
      <alignment vertical="center" wrapText="1"/>
    </xf>
    <xf numFmtId="0" fontId="21" fillId="4" borderId="3" xfId="31" applyFont="1" applyFill="1" applyBorder="1" applyAlignment="1">
      <alignment horizontal="left" vertical="center" wrapText="1"/>
    </xf>
    <xf numFmtId="41" fontId="30" fillId="4" borderId="3" xfId="1" applyNumberFormat="1" applyFont="1" applyFill="1" applyBorder="1" applyAlignment="1">
      <alignment horizontal="left" vertical="center" wrapText="1"/>
    </xf>
    <xf numFmtId="0" fontId="21" fillId="4" borderId="3" xfId="0" applyFont="1" applyFill="1" applyBorder="1" applyAlignment="1">
      <alignment vertical="center"/>
    </xf>
    <xf numFmtId="0" fontId="51" fillId="8" borderId="3" xfId="38" applyNumberFormat="1" applyFont="1" applyFill="1" applyBorder="1" applyAlignment="1">
      <alignment horizontal="center" vertical="center" wrapText="1"/>
    </xf>
    <xf numFmtId="0" fontId="21" fillId="4" borderId="3" xfId="38" applyFont="1" applyFill="1" applyBorder="1" applyAlignment="1">
      <alignment horizontal="left" vertical="center" wrapText="1"/>
    </xf>
    <xf numFmtId="0" fontId="30" fillId="4" borderId="3" xfId="38" applyFont="1" applyFill="1" applyBorder="1" applyAlignment="1">
      <alignment horizontal="left" vertical="center" wrapText="1"/>
    </xf>
    <xf numFmtId="164" fontId="12" fillId="4" borderId="3" xfId="1" applyNumberFormat="1" applyFont="1" applyFill="1" applyBorder="1" applyAlignment="1">
      <alignment horizontal="right" vertical="center"/>
    </xf>
    <xf numFmtId="0" fontId="21" fillId="4" borderId="3" xfId="6" applyFont="1" applyFill="1" applyBorder="1" applyAlignment="1">
      <alignment vertical="center"/>
    </xf>
    <xf numFmtId="0" fontId="19" fillId="4" borderId="3" xfId="6" applyFont="1" applyFill="1" applyBorder="1" applyAlignment="1">
      <alignment horizontal="left" vertical="top"/>
    </xf>
    <xf numFmtId="0" fontId="19" fillId="4" borderId="3" xfId="6" applyFont="1" applyFill="1" applyBorder="1" applyAlignment="1">
      <alignment horizontal="left" vertical="top" wrapText="1"/>
    </xf>
    <xf numFmtId="0" fontId="19" fillId="4" borderId="3" xfId="0" applyFont="1" applyFill="1" applyBorder="1" applyAlignment="1">
      <alignment horizontal="left" vertical="top"/>
    </xf>
    <xf numFmtId="0" fontId="28" fillId="4" borderId="0" xfId="0" applyFont="1" applyFill="1" applyBorder="1" applyAlignment="1">
      <alignment vertical="center"/>
    </xf>
    <xf numFmtId="41" fontId="28" fillId="4" borderId="0" xfId="5" applyNumberFormat="1" applyFont="1" applyFill="1" applyBorder="1" applyAlignment="1">
      <alignment horizontal="right" vertical="center"/>
    </xf>
    <xf numFmtId="0" fontId="19" fillId="10" borderId="3" xfId="43" applyFont="1" applyFill="1" applyBorder="1" applyAlignment="1">
      <alignment horizontal="left" vertical="top"/>
    </xf>
    <xf numFmtId="0" fontId="19" fillId="9" borderId="3" xfId="43" applyFont="1" applyFill="1" applyBorder="1" applyAlignment="1">
      <alignment horizontal="left" vertical="top"/>
    </xf>
    <xf numFmtId="164" fontId="19" fillId="10" borderId="3" xfId="1" applyNumberFormat="1" applyFont="1" applyFill="1" applyBorder="1" applyAlignment="1">
      <alignment horizontal="left" vertical="top"/>
    </xf>
    <xf numFmtId="164" fontId="19" fillId="9" borderId="3" xfId="1" applyNumberFormat="1" applyFont="1" applyFill="1" applyBorder="1" applyAlignment="1">
      <alignment horizontal="left" vertical="top"/>
    </xf>
    <xf numFmtId="164" fontId="21" fillId="9" borderId="3" xfId="1" applyNumberFormat="1" applyFont="1" applyFill="1" applyBorder="1" applyAlignment="1">
      <alignment vertical="center"/>
    </xf>
    <xf numFmtId="0" fontId="19" fillId="9" borderId="3" xfId="44" applyFont="1" applyFill="1" applyBorder="1" applyAlignment="1">
      <alignment horizontal="left" vertical="top"/>
    </xf>
    <xf numFmtId="0" fontId="19" fillId="10" borderId="3" xfId="44" applyFont="1" applyFill="1" applyBorder="1" applyAlignment="1">
      <alignment horizontal="left" vertical="top"/>
    </xf>
    <xf numFmtId="0" fontId="19" fillId="10" borderId="3" xfId="45" applyFont="1" applyFill="1" applyBorder="1" applyAlignment="1">
      <alignment horizontal="left" vertical="top"/>
    </xf>
    <xf numFmtId="0" fontId="19" fillId="9" borderId="3" xfId="45" applyFont="1" applyFill="1" applyBorder="1" applyAlignment="1">
      <alignment horizontal="left" vertical="top"/>
    </xf>
    <xf numFmtId="0" fontId="19" fillId="10" borderId="3" xfId="46" applyFont="1" applyFill="1" applyBorder="1" applyAlignment="1">
      <alignment horizontal="left" vertical="top"/>
    </xf>
    <xf numFmtId="0" fontId="19" fillId="9" borderId="3" xfId="46" applyFont="1" applyFill="1" applyBorder="1" applyAlignment="1">
      <alignment horizontal="left" vertical="top"/>
    </xf>
    <xf numFmtId="0" fontId="9" fillId="0" borderId="0" xfId="0" applyFont="1" applyFill="1" applyBorder="1" applyAlignment="1">
      <alignment horizontal="right" vertical="center"/>
    </xf>
    <xf numFmtId="0" fontId="9" fillId="0" borderId="5" xfId="6" applyNumberFormat="1" applyFont="1" applyFill="1" applyBorder="1" applyAlignment="1">
      <alignment horizontal="left" vertical="top" wrapText="1"/>
    </xf>
    <xf numFmtId="3" fontId="9" fillId="0" borderId="5" xfId="0" applyNumberFormat="1" applyFont="1" applyFill="1" applyBorder="1" applyAlignment="1">
      <alignment horizontal="right" vertical="center"/>
    </xf>
    <xf numFmtId="164" fontId="30" fillId="9" borderId="3" xfId="1" applyNumberFormat="1" applyFont="1" applyFill="1" applyBorder="1" applyAlignment="1">
      <alignment horizontal="right" vertical="center"/>
    </xf>
    <xf numFmtId="164" fontId="12" fillId="9" borderId="3" xfId="1" applyNumberFormat="1" applyFont="1" applyFill="1" applyBorder="1" applyAlignment="1">
      <alignment horizontal="right" vertical="center"/>
    </xf>
    <xf numFmtId="164" fontId="12" fillId="10" borderId="3" xfId="1" applyNumberFormat="1" applyFont="1" applyFill="1" applyBorder="1" applyAlignment="1">
      <alignment horizontal="right" vertical="center"/>
    </xf>
    <xf numFmtId="164" fontId="19" fillId="9" borderId="3" xfId="1" applyNumberFormat="1" applyFont="1" applyFill="1" applyBorder="1" applyAlignment="1">
      <alignment horizontal="right" vertical="center"/>
    </xf>
    <xf numFmtId="164" fontId="19" fillId="10" borderId="3" xfId="1" applyNumberFormat="1" applyFont="1" applyFill="1" applyBorder="1" applyAlignment="1">
      <alignment horizontal="right" vertical="center"/>
    </xf>
    <xf numFmtId="3" fontId="9" fillId="0" borderId="5" xfId="6" applyNumberFormat="1" applyFont="1" applyFill="1" applyBorder="1" applyAlignment="1">
      <alignment horizontal="left" vertical="top" wrapText="1"/>
    </xf>
    <xf numFmtId="0" fontId="9" fillId="0" borderId="5" xfId="0" applyFont="1" applyFill="1" applyBorder="1" applyAlignment="1">
      <alignment horizontal="right" vertical="center"/>
    </xf>
    <xf numFmtId="0" fontId="12" fillId="4" borderId="3" xfId="0" applyFont="1" applyFill="1" applyBorder="1" applyAlignment="1">
      <alignment vertical="center"/>
    </xf>
    <xf numFmtId="0" fontId="51" fillId="8" borderId="3" xfId="26" quotePrefix="1" applyNumberFormat="1" applyFont="1" applyFill="1" applyBorder="1" applyAlignment="1">
      <alignment horizontal="center" vertical="center" wrapText="1"/>
    </xf>
    <xf numFmtId="0" fontId="51" fillId="8" borderId="3" xfId="26" quotePrefix="1" applyFont="1" applyFill="1" applyBorder="1" applyAlignment="1">
      <alignment horizontal="center" vertical="center" wrapText="1"/>
    </xf>
    <xf numFmtId="0" fontId="21" fillId="4" borderId="3" xfId="49" applyNumberFormat="1" applyFont="1" applyFill="1" applyBorder="1" applyAlignment="1">
      <alignment horizontal="left" vertical="center" wrapText="1"/>
    </xf>
    <xf numFmtId="0" fontId="19" fillId="4" borderId="3" xfId="49" applyNumberFormat="1" applyFont="1" applyFill="1" applyBorder="1" applyAlignment="1">
      <alignment horizontal="left" vertical="center" wrapText="1"/>
    </xf>
    <xf numFmtId="3" fontId="12" fillId="9" borderId="3" xfId="50" applyNumberFormat="1" applyFont="1" applyFill="1" applyBorder="1" applyAlignment="1">
      <alignment horizontal="right"/>
    </xf>
    <xf numFmtId="0" fontId="19" fillId="10" borderId="3" xfId="50" applyNumberFormat="1" applyFont="1" applyFill="1" applyBorder="1" applyAlignment="1">
      <alignment vertical="top"/>
    </xf>
    <xf numFmtId="3" fontId="19" fillId="9" borderId="3" xfId="50" applyNumberFormat="1" applyFont="1" applyFill="1" applyBorder="1" applyAlignment="1">
      <alignment horizontal="right"/>
    </xf>
    <xf numFmtId="0" fontId="19" fillId="9" borderId="3" xfId="50" applyNumberFormat="1" applyFont="1" applyFill="1" applyBorder="1" applyAlignment="1">
      <alignment vertical="top"/>
    </xf>
    <xf numFmtId="3" fontId="19" fillId="10" borderId="3" xfId="50" applyNumberFormat="1" applyFont="1" applyFill="1" applyBorder="1" applyAlignment="1">
      <alignment horizontal="right" vertical="top"/>
    </xf>
    <xf numFmtId="0" fontId="19" fillId="9" borderId="3" xfId="50" applyNumberFormat="1" applyFont="1" applyFill="1" applyBorder="1" applyAlignment="1">
      <alignment horizontal="left" vertical="top"/>
    </xf>
    <xf numFmtId="3" fontId="19" fillId="9" borderId="3" xfId="50" applyNumberFormat="1" applyFont="1" applyFill="1" applyBorder="1" applyAlignment="1">
      <alignment horizontal="right" vertical="top"/>
    </xf>
    <xf numFmtId="0" fontId="19" fillId="10" borderId="3" xfId="50" applyNumberFormat="1" applyFont="1" applyFill="1" applyBorder="1" applyAlignment="1">
      <alignment horizontal="left" vertical="top"/>
    </xf>
    <xf numFmtId="0" fontId="12" fillId="9" borderId="3" xfId="50" applyNumberFormat="1" applyFont="1" applyFill="1" applyBorder="1" applyAlignment="1">
      <alignment horizontal="left" vertical="top"/>
    </xf>
    <xf numFmtId="3" fontId="12" fillId="9" borderId="3" xfId="50" applyNumberFormat="1" applyFont="1" applyFill="1" applyBorder="1" applyAlignment="1">
      <alignment horizontal="right" vertical="top"/>
    </xf>
    <xf numFmtId="0" fontId="12" fillId="10" borderId="3" xfId="50" applyNumberFormat="1" applyFont="1" applyFill="1" applyBorder="1" applyAlignment="1">
      <alignment horizontal="left" vertical="top"/>
    </xf>
    <xf numFmtId="3" fontId="12" fillId="10" borderId="3" xfId="50" applyNumberFormat="1" applyFont="1" applyFill="1" applyBorder="1" applyAlignment="1">
      <alignment horizontal="right" vertical="top"/>
    </xf>
    <xf numFmtId="0" fontId="19" fillId="9" borderId="3" xfId="50" applyNumberFormat="1" applyFont="1" applyFill="1" applyBorder="1" applyAlignment="1">
      <alignment horizontal="left" vertical="top" wrapText="1"/>
    </xf>
    <xf numFmtId="0" fontId="12" fillId="9" borderId="3" xfId="50" applyNumberFormat="1" applyFont="1" applyFill="1" applyBorder="1" applyAlignment="1">
      <alignment horizontal="left" vertical="top" wrapText="1"/>
    </xf>
    <xf numFmtId="0" fontId="12" fillId="10" borderId="3" xfId="50" applyNumberFormat="1" applyFont="1" applyFill="1" applyBorder="1" applyAlignment="1">
      <alignment vertical="top"/>
    </xf>
    <xf numFmtId="0" fontId="12" fillId="9" borderId="3" xfId="50" applyNumberFormat="1" applyFont="1" applyFill="1" applyBorder="1" applyAlignment="1">
      <alignment vertical="top"/>
    </xf>
    <xf numFmtId="0" fontId="60" fillId="8" borderId="3" xfId="48" applyFont="1" applyFill="1" applyBorder="1" applyAlignment="1">
      <alignment horizontal="center" vertical="center" wrapText="1"/>
    </xf>
    <xf numFmtId="0" fontId="30" fillId="9" borderId="3" xfId="52" applyNumberFormat="1" applyFont="1" applyFill="1" applyBorder="1" applyAlignment="1">
      <alignment vertical="center"/>
    </xf>
    <xf numFmtId="0" fontId="30" fillId="9" borderId="3" xfId="52" applyNumberFormat="1" applyFont="1" applyFill="1" applyBorder="1" applyAlignment="1">
      <alignment vertical="center" wrapText="1"/>
    </xf>
    <xf numFmtId="0" fontId="19" fillId="10" borderId="3" xfId="52" applyNumberFormat="1" applyFont="1" applyFill="1" applyBorder="1" applyAlignment="1">
      <alignment vertical="center"/>
    </xf>
    <xf numFmtId="0" fontId="19" fillId="10" borderId="3" xfId="0" applyFont="1" applyFill="1" applyBorder="1" applyAlignment="1">
      <alignment vertical="center" wrapText="1"/>
    </xf>
    <xf numFmtId="0" fontId="21" fillId="10" borderId="3" xfId="52" applyNumberFormat="1" applyFont="1" applyFill="1" applyBorder="1" applyAlignment="1">
      <alignment vertical="center" wrapText="1"/>
    </xf>
    <xf numFmtId="0" fontId="21" fillId="9" borderId="3" xfId="52" applyNumberFormat="1" applyFont="1" applyFill="1" applyBorder="1" applyAlignment="1">
      <alignment vertical="center"/>
    </xf>
    <xf numFmtId="0" fontId="19" fillId="9" borderId="3" xfId="0" applyFont="1" applyFill="1" applyBorder="1" applyAlignment="1">
      <alignment vertical="center" wrapText="1"/>
    </xf>
    <xf numFmtId="0" fontId="21" fillId="9" borderId="3" xfId="52" applyNumberFormat="1" applyFont="1" applyFill="1" applyBorder="1" applyAlignment="1">
      <alignment vertical="center" wrapText="1"/>
    </xf>
    <xf numFmtId="0" fontId="19" fillId="9" borderId="3" xfId="52" applyNumberFormat="1" applyFont="1" applyFill="1" applyBorder="1" applyAlignment="1">
      <alignment vertical="center"/>
    </xf>
    <xf numFmtId="0" fontId="12" fillId="4" borderId="3" xfId="52" applyNumberFormat="1" applyFont="1" applyFill="1" applyBorder="1" applyAlignment="1">
      <alignment vertical="center"/>
    </xf>
    <xf numFmtId="0" fontId="12" fillId="4" borderId="3" xfId="52" applyNumberFormat="1" applyFont="1" applyFill="1" applyBorder="1" applyAlignment="1">
      <alignment vertical="center" wrapText="1"/>
    </xf>
    <xf numFmtId="0" fontId="21" fillId="10" borderId="3" xfId="52" applyNumberFormat="1" applyFont="1" applyFill="1" applyBorder="1" applyAlignment="1">
      <alignment vertical="center"/>
    </xf>
    <xf numFmtId="0" fontId="21" fillId="4" borderId="3" xfId="52" applyNumberFormat="1" applyFont="1" applyFill="1" applyBorder="1" applyAlignment="1">
      <alignment vertical="center" wrapText="1"/>
    </xf>
    <xf numFmtId="0" fontId="19" fillId="4" borderId="3" xfId="52" applyNumberFormat="1" applyFont="1" applyFill="1" applyBorder="1" applyAlignment="1">
      <alignment vertical="center"/>
    </xf>
    <xf numFmtId="0" fontId="19" fillId="4" borderId="3" xfId="52" applyNumberFormat="1" applyFont="1" applyFill="1" applyBorder="1" applyAlignment="1">
      <alignment vertical="center" wrapText="1"/>
    </xf>
    <xf numFmtId="0" fontId="30" fillId="10" borderId="3" xfId="52" applyNumberFormat="1" applyFont="1" applyFill="1" applyBorder="1" applyAlignment="1">
      <alignment vertical="center"/>
    </xf>
    <xf numFmtId="0" fontId="30" fillId="4" borderId="3" xfId="52" applyNumberFormat="1" applyFont="1" applyFill="1" applyBorder="1" applyAlignment="1">
      <alignment vertical="center" wrapText="1"/>
    </xf>
    <xf numFmtId="49" fontId="30" fillId="9" borderId="3" xfId="53" applyNumberFormat="1" applyFont="1" applyFill="1" applyBorder="1" applyAlignment="1">
      <alignment horizontal="center" vertical="center"/>
    </xf>
    <xf numFmtId="3" fontId="30" fillId="9" borderId="3" xfId="53" applyNumberFormat="1" applyFont="1" applyFill="1" applyBorder="1" applyAlignment="1">
      <alignment vertical="center" wrapText="1"/>
    </xf>
    <xf numFmtId="3" fontId="30" fillId="9" borderId="3" xfId="53" applyNumberFormat="1" applyFont="1" applyFill="1" applyBorder="1" applyAlignment="1">
      <alignment vertical="center"/>
    </xf>
    <xf numFmtId="49" fontId="19" fillId="10" borderId="3" xfId="53" applyNumberFormat="1" applyFont="1" applyFill="1" applyBorder="1" applyAlignment="1">
      <alignment horizontal="center" vertical="center"/>
    </xf>
    <xf numFmtId="3" fontId="19" fillId="10" borderId="3" xfId="0" applyNumberFormat="1" applyFont="1" applyFill="1" applyBorder="1" applyAlignment="1">
      <alignment vertical="center" wrapText="1"/>
    </xf>
    <xf numFmtId="3" fontId="21" fillId="10" borderId="3" xfId="53" applyNumberFormat="1" applyFont="1" applyFill="1" applyBorder="1" applyAlignment="1">
      <alignment vertical="center" wrapText="1"/>
    </xf>
    <xf numFmtId="3" fontId="19" fillId="10" borderId="3" xfId="53" applyNumberFormat="1" applyFont="1" applyFill="1" applyBorder="1" applyAlignment="1">
      <alignment vertical="center"/>
    </xf>
    <xf numFmtId="49" fontId="21" fillId="9" borderId="3" xfId="53" applyNumberFormat="1" applyFont="1" applyFill="1" applyBorder="1" applyAlignment="1">
      <alignment horizontal="center" vertical="center"/>
    </xf>
    <xf numFmtId="3" fontId="19" fillId="9" borderId="3" xfId="0" applyNumberFormat="1" applyFont="1" applyFill="1" applyBorder="1" applyAlignment="1">
      <alignment vertical="center" wrapText="1"/>
    </xf>
    <xf numFmtId="3" fontId="21" fillId="9" borderId="3" xfId="53" applyNumberFormat="1" applyFont="1" applyFill="1" applyBorder="1" applyAlignment="1">
      <alignment vertical="center" wrapText="1"/>
    </xf>
    <xf numFmtId="3" fontId="19" fillId="9" borderId="3" xfId="53" applyNumberFormat="1" applyFont="1" applyFill="1" applyBorder="1" applyAlignment="1">
      <alignment vertical="center"/>
    </xf>
    <xf numFmtId="49" fontId="12" fillId="10" borderId="3" xfId="53" applyNumberFormat="1" applyFont="1" applyFill="1" applyBorder="1" applyAlignment="1">
      <alignment horizontal="center" vertical="center"/>
    </xf>
    <xf numFmtId="3" fontId="12" fillId="10" borderId="3" xfId="0" applyNumberFormat="1" applyFont="1" applyFill="1" applyBorder="1" applyAlignment="1">
      <alignment vertical="center" wrapText="1"/>
    </xf>
    <xf numFmtId="3" fontId="30" fillId="10" borderId="3" xfId="53" applyNumberFormat="1" applyFont="1" applyFill="1" applyBorder="1" applyAlignment="1">
      <alignment vertical="center" wrapText="1"/>
    </xf>
    <xf numFmtId="3" fontId="12" fillId="10" borderId="3" xfId="53" applyNumberFormat="1" applyFont="1" applyFill="1" applyBorder="1" applyAlignment="1">
      <alignment vertical="center"/>
    </xf>
    <xf numFmtId="3" fontId="12" fillId="9" borderId="3" xfId="0" applyNumberFormat="1" applyFont="1" applyFill="1" applyBorder="1" applyAlignment="1">
      <alignment vertical="center" wrapText="1"/>
    </xf>
    <xf numFmtId="3" fontId="12" fillId="9" borderId="3" xfId="53" applyNumberFormat="1" applyFont="1" applyFill="1" applyBorder="1" applyAlignment="1">
      <alignment vertical="center"/>
    </xf>
    <xf numFmtId="41" fontId="16" fillId="4" borderId="3" xfId="51" applyNumberFormat="1" applyFont="1" applyFill="1" applyBorder="1" applyAlignment="1">
      <alignment horizontal="center" vertical="center"/>
    </xf>
    <xf numFmtId="49" fontId="30" fillId="9" borderId="3" xfId="54" applyNumberFormat="1" applyFont="1" applyFill="1" applyBorder="1" applyAlignment="1">
      <alignment vertical="center" wrapText="1"/>
    </xf>
    <xf numFmtId="3" fontId="30" fillId="9" borderId="3" xfId="54" applyNumberFormat="1" applyFont="1" applyFill="1" applyBorder="1" applyAlignment="1">
      <alignment vertical="center" wrapText="1"/>
    </xf>
    <xf numFmtId="3" fontId="22" fillId="9" borderId="3" xfId="54" applyNumberFormat="1" applyFont="1" applyFill="1" applyBorder="1" applyAlignment="1">
      <alignment vertical="center" wrapText="1"/>
    </xf>
    <xf numFmtId="164" fontId="22" fillId="9" borderId="3" xfId="1" applyNumberFormat="1" applyFont="1" applyFill="1" applyBorder="1" applyAlignment="1">
      <alignment horizontal="right" vertical="center"/>
    </xf>
    <xf numFmtId="49" fontId="19" fillId="10" borderId="3" xfId="54" applyNumberFormat="1" applyFont="1" applyFill="1" applyBorder="1" applyAlignment="1">
      <alignment vertical="center" wrapText="1"/>
    </xf>
    <xf numFmtId="3" fontId="20" fillId="10" borderId="3" xfId="0" applyNumberFormat="1" applyFont="1" applyFill="1" applyBorder="1" applyAlignment="1">
      <alignment vertical="center" wrapText="1"/>
    </xf>
    <xf numFmtId="3" fontId="21" fillId="10" borderId="3" xfId="54" applyNumberFormat="1" applyFont="1" applyFill="1" applyBorder="1" applyAlignment="1">
      <alignment vertical="center" wrapText="1"/>
    </xf>
    <xf numFmtId="3" fontId="19" fillId="10" borderId="3" xfId="54" applyNumberFormat="1" applyFont="1" applyFill="1" applyBorder="1" applyAlignment="1">
      <alignment vertical="center" wrapText="1"/>
    </xf>
    <xf numFmtId="49" fontId="21" fillId="9" borderId="3" xfId="54" applyNumberFormat="1" applyFont="1" applyFill="1" applyBorder="1" applyAlignment="1">
      <alignment vertical="center" wrapText="1"/>
    </xf>
    <xf numFmtId="3" fontId="20" fillId="9" borderId="3" xfId="0" applyNumberFormat="1" applyFont="1" applyFill="1" applyBorder="1" applyAlignment="1">
      <alignment vertical="center" wrapText="1"/>
    </xf>
    <xf numFmtId="3" fontId="21" fillId="9" borderId="3" xfId="54" applyNumberFormat="1" applyFont="1" applyFill="1" applyBorder="1" applyAlignment="1">
      <alignment vertical="center" wrapText="1"/>
    </xf>
    <xf numFmtId="3" fontId="19" fillId="9" borderId="3" xfId="54" applyNumberFormat="1" applyFont="1" applyFill="1" applyBorder="1" applyAlignment="1">
      <alignment vertical="center" wrapText="1"/>
    </xf>
    <xf numFmtId="49" fontId="12" fillId="10" borderId="3" xfId="54" applyNumberFormat="1" applyFont="1" applyFill="1" applyBorder="1" applyAlignment="1">
      <alignment vertical="center" wrapText="1"/>
    </xf>
    <xf numFmtId="3" fontId="30" fillId="10" borderId="3" xfId="54" applyNumberFormat="1" applyFont="1" applyFill="1" applyBorder="1" applyAlignment="1">
      <alignment vertical="center" wrapText="1"/>
    </xf>
    <xf numFmtId="3" fontId="12" fillId="10" borderId="3" xfId="54" applyNumberFormat="1" applyFont="1" applyFill="1" applyBorder="1" applyAlignment="1">
      <alignment vertical="center" wrapText="1"/>
    </xf>
    <xf numFmtId="3" fontId="12" fillId="9" borderId="3" xfId="54" applyNumberFormat="1" applyFont="1" applyFill="1" applyBorder="1" applyAlignment="1">
      <alignment vertical="center" wrapText="1"/>
    </xf>
    <xf numFmtId="41" fontId="21" fillId="4" borderId="3" xfId="51" applyNumberFormat="1" applyFont="1" applyFill="1" applyBorder="1" applyAlignment="1">
      <alignment horizontal="center" vertical="center"/>
    </xf>
    <xf numFmtId="0" fontId="56" fillId="8" borderId="3" xfId="48" applyFont="1" applyFill="1" applyBorder="1" applyAlignment="1">
      <alignment horizontal="center" vertical="center" wrapText="1"/>
    </xf>
    <xf numFmtId="49" fontId="30" fillId="9" borderId="3" xfId="55" applyNumberFormat="1" applyFont="1" applyFill="1" applyBorder="1" applyAlignment="1">
      <alignment horizontal="left" vertical="center" wrapText="1"/>
    </xf>
    <xf numFmtId="3" fontId="12" fillId="10" borderId="3" xfId="0" applyNumberFormat="1" applyFont="1" applyFill="1" applyBorder="1" applyAlignment="1">
      <alignment horizontal="left" vertical="center" wrapText="1"/>
    </xf>
    <xf numFmtId="3" fontId="30" fillId="9" borderId="3" xfId="55" applyNumberFormat="1" applyFont="1" applyFill="1" applyBorder="1" applyAlignment="1">
      <alignment horizontal="left" vertical="center" wrapText="1"/>
    </xf>
    <xf numFmtId="49" fontId="19" fillId="10" borderId="3" xfId="55" applyNumberFormat="1" applyFont="1" applyFill="1" applyBorder="1" applyAlignment="1">
      <alignment horizontal="left" vertical="center" wrapText="1"/>
    </xf>
    <xf numFmtId="41" fontId="30" fillId="4" borderId="3" xfId="51" applyNumberFormat="1" applyFont="1" applyFill="1" applyBorder="1" applyAlignment="1">
      <alignment horizontal="left" vertical="center" wrapText="1"/>
    </xf>
    <xf numFmtId="3" fontId="21" fillId="10" borderId="3" xfId="55" applyNumberFormat="1" applyFont="1" applyFill="1" applyBorder="1" applyAlignment="1">
      <alignment horizontal="left" vertical="center" wrapText="1"/>
    </xf>
    <xf numFmtId="3" fontId="19" fillId="10" borderId="3" xfId="55" applyNumberFormat="1" applyFont="1" applyFill="1" applyBorder="1" applyAlignment="1">
      <alignment horizontal="left" vertical="center" wrapText="1"/>
    </xf>
    <xf numFmtId="49" fontId="21" fillId="9" borderId="3" xfId="55" applyNumberFormat="1" applyFont="1" applyFill="1" applyBorder="1" applyAlignment="1">
      <alignment horizontal="left" vertical="center" wrapText="1"/>
    </xf>
    <xf numFmtId="3" fontId="19" fillId="9" borderId="3" xfId="0" applyNumberFormat="1" applyFont="1" applyFill="1" applyBorder="1" applyAlignment="1">
      <alignment horizontal="left" vertical="center" wrapText="1"/>
    </xf>
    <xf numFmtId="3" fontId="21" fillId="9" borderId="3" xfId="55" applyNumberFormat="1" applyFont="1" applyFill="1" applyBorder="1" applyAlignment="1">
      <alignment horizontal="left" vertical="center" wrapText="1"/>
    </xf>
    <xf numFmtId="3" fontId="19" fillId="9" borderId="3" xfId="55" applyNumberFormat="1" applyFont="1" applyFill="1" applyBorder="1" applyAlignment="1">
      <alignment horizontal="left" vertical="center" wrapText="1"/>
    </xf>
    <xf numFmtId="49" fontId="12" fillId="10" borderId="3" xfId="55" applyNumberFormat="1" applyFont="1" applyFill="1" applyBorder="1" applyAlignment="1">
      <alignment horizontal="left" vertical="center" wrapText="1"/>
    </xf>
    <xf numFmtId="3" fontId="30" fillId="10" borderId="3" xfId="55" applyNumberFormat="1" applyFont="1" applyFill="1" applyBorder="1" applyAlignment="1">
      <alignment horizontal="left" vertical="center" wrapText="1"/>
    </xf>
    <xf numFmtId="3" fontId="12" fillId="10" borderId="3" xfId="55" applyNumberFormat="1" applyFont="1" applyFill="1" applyBorder="1" applyAlignment="1">
      <alignment horizontal="left" vertical="center" wrapText="1"/>
    </xf>
    <xf numFmtId="41" fontId="21" fillId="4" borderId="3" xfId="51" applyNumberFormat="1" applyFont="1" applyFill="1" applyBorder="1" applyAlignment="1">
      <alignment horizontal="left" vertical="center" wrapText="1"/>
    </xf>
    <xf numFmtId="3" fontId="12" fillId="9" borderId="3" xfId="0" applyNumberFormat="1" applyFont="1" applyFill="1" applyBorder="1" applyAlignment="1">
      <alignment horizontal="left" vertical="center" wrapText="1"/>
    </xf>
    <xf numFmtId="3" fontId="12" fillId="9" borderId="3" xfId="55" applyNumberFormat="1" applyFont="1" applyFill="1" applyBorder="1" applyAlignment="1">
      <alignment horizontal="left" vertical="center" wrapText="1"/>
    </xf>
    <xf numFmtId="49" fontId="26" fillId="4" borderId="3" xfId="51" applyNumberFormat="1" applyFont="1" applyFill="1" applyBorder="1" applyAlignment="1">
      <alignment horizontal="center" vertical="center" wrapText="1"/>
    </xf>
    <xf numFmtId="41" fontId="26" fillId="4" borderId="3" xfId="51" applyNumberFormat="1" applyFont="1" applyFill="1" applyBorder="1" applyAlignment="1">
      <alignment horizontal="left" vertical="center" wrapText="1"/>
    </xf>
    <xf numFmtId="41" fontId="26" fillId="4" borderId="3" xfId="51" applyNumberFormat="1" applyFont="1" applyFill="1" applyBorder="1" applyAlignment="1">
      <alignment vertical="center"/>
    </xf>
    <xf numFmtId="49" fontId="16" fillId="4" borderId="3" xfId="51" applyNumberFormat="1" applyFont="1" applyFill="1" applyBorder="1" applyAlignment="1">
      <alignment horizontal="center" vertical="center" wrapText="1"/>
    </xf>
    <xf numFmtId="41" fontId="16" fillId="4" borderId="3" xfId="51" applyNumberFormat="1" applyFont="1" applyFill="1" applyBorder="1" applyAlignment="1">
      <alignment horizontal="left" vertical="center" wrapText="1"/>
    </xf>
    <xf numFmtId="41" fontId="16" fillId="4" borderId="3" xfId="51" applyNumberFormat="1" applyFont="1" applyFill="1" applyBorder="1" applyAlignment="1">
      <alignment vertical="center"/>
    </xf>
    <xf numFmtId="49" fontId="16" fillId="4" borderId="3" xfId="51" applyNumberFormat="1" applyFont="1" applyFill="1" applyBorder="1" applyAlignment="1">
      <alignment horizontal="center" vertical="center"/>
    </xf>
    <xf numFmtId="49" fontId="30" fillId="4" borderId="3" xfId="51" applyNumberFormat="1" applyFont="1" applyFill="1" applyBorder="1" applyAlignment="1">
      <alignment horizontal="center" vertical="center" wrapText="1"/>
    </xf>
    <xf numFmtId="41" fontId="30" fillId="4" borderId="3" xfId="51" applyNumberFormat="1" applyFont="1" applyFill="1" applyBorder="1" applyAlignment="1">
      <alignment vertical="center" wrapText="1"/>
    </xf>
    <xf numFmtId="41" fontId="30" fillId="4" borderId="3" xfId="51" applyNumberFormat="1" applyFont="1" applyFill="1" applyBorder="1" applyAlignment="1">
      <alignment horizontal="center" vertical="center" wrapText="1"/>
    </xf>
    <xf numFmtId="49" fontId="21" fillId="4" borderId="3" xfId="51" applyNumberFormat="1" applyFont="1" applyFill="1" applyBorder="1" applyAlignment="1">
      <alignment horizontal="center" vertical="center" wrapText="1"/>
    </xf>
    <xf numFmtId="41" fontId="21" fillId="4" borderId="3" xfId="51" applyNumberFormat="1" applyFont="1" applyFill="1" applyBorder="1" applyAlignment="1">
      <alignment vertical="center" wrapText="1"/>
    </xf>
    <xf numFmtId="41" fontId="21" fillId="4" borderId="3" xfId="51" applyNumberFormat="1" applyFont="1" applyFill="1" applyBorder="1" applyAlignment="1">
      <alignment horizontal="center" vertical="center" wrapText="1"/>
    </xf>
    <xf numFmtId="0" fontId="63" fillId="8" borderId="3" xfId="48" applyFont="1" applyFill="1" applyBorder="1" applyAlignment="1">
      <alignment horizontal="center" vertical="center" wrapText="1"/>
    </xf>
    <xf numFmtId="49" fontId="26" fillId="4" borderId="3" xfId="51" applyNumberFormat="1" applyFont="1" applyFill="1" applyBorder="1" applyAlignment="1">
      <alignment horizontal="center" vertical="center"/>
    </xf>
    <xf numFmtId="41" fontId="26" fillId="4" borderId="3" xfId="51" applyNumberFormat="1" applyFont="1" applyFill="1" applyBorder="1" applyAlignment="1">
      <alignment vertical="center" wrapText="1"/>
    </xf>
    <xf numFmtId="41" fontId="26" fillId="4" borderId="3" xfId="51" applyNumberFormat="1" applyFont="1" applyFill="1" applyBorder="1" applyAlignment="1">
      <alignment horizontal="center" vertical="center" wrapText="1"/>
    </xf>
    <xf numFmtId="41" fontId="16" fillId="4" borderId="3" xfId="51" applyNumberFormat="1" applyFont="1" applyFill="1" applyBorder="1" applyAlignment="1">
      <alignment vertical="center" wrapText="1"/>
    </xf>
    <xf numFmtId="41" fontId="16" fillId="4" borderId="3" xfId="51" applyNumberFormat="1" applyFont="1" applyFill="1" applyBorder="1" applyAlignment="1">
      <alignment horizontal="center" vertical="center" wrapText="1"/>
    </xf>
    <xf numFmtId="0" fontId="47" fillId="2" borderId="2" xfId="5" applyFont="1" applyFill="1" applyBorder="1" applyAlignment="1">
      <alignment vertical="center"/>
    </xf>
    <xf numFmtId="0" fontId="47" fillId="2" borderId="1" xfId="5" applyFont="1" applyFill="1" applyBorder="1" applyAlignment="1">
      <alignment vertical="center"/>
    </xf>
    <xf numFmtId="0" fontId="55" fillId="8" borderId="3" xfId="48" applyFont="1" applyFill="1" applyBorder="1" applyAlignment="1">
      <alignment vertical="center" wrapText="1"/>
    </xf>
    <xf numFmtId="0" fontId="51" fillId="8" borderId="3" xfId="56" applyFont="1" applyFill="1" applyBorder="1" applyAlignment="1">
      <alignment horizontal="center" vertical="center" wrapText="1"/>
    </xf>
    <xf numFmtId="0" fontId="55" fillId="8" borderId="3" xfId="48" applyFont="1" applyFill="1" applyBorder="1" applyAlignment="1">
      <alignment horizontal="left" vertical="center" wrapText="1"/>
    </xf>
    <xf numFmtId="49" fontId="30" fillId="4" borderId="3" xfId="51" applyNumberFormat="1" applyFont="1" applyFill="1" applyBorder="1" applyAlignment="1">
      <alignment horizontal="center" vertical="center"/>
    </xf>
    <xf numFmtId="0" fontId="30" fillId="4" borderId="3" xfId="51" applyFont="1" applyFill="1" applyBorder="1" applyAlignment="1">
      <alignment wrapText="1"/>
    </xf>
    <xf numFmtId="0" fontId="30" fillId="4" borderId="3" xfId="51" applyFont="1" applyFill="1" applyBorder="1" applyAlignment="1">
      <alignment horizontal="center" vertical="center" wrapText="1"/>
    </xf>
    <xf numFmtId="0" fontId="30" fillId="4" borderId="3" xfId="51" applyFont="1" applyFill="1" applyBorder="1"/>
    <xf numFmtId="49" fontId="21" fillId="4" borderId="3" xfId="51" applyNumberFormat="1" applyFont="1" applyFill="1" applyBorder="1" applyAlignment="1">
      <alignment horizontal="center" vertical="center"/>
    </xf>
    <xf numFmtId="0" fontId="21" fillId="4" borderId="3" xfId="51" applyFont="1" applyFill="1" applyBorder="1" applyAlignment="1">
      <alignment wrapText="1"/>
    </xf>
    <xf numFmtId="0" fontId="21" fillId="4" borderId="3" xfId="51" applyFont="1" applyFill="1" applyBorder="1" applyAlignment="1">
      <alignment horizontal="center" vertical="center" wrapText="1"/>
    </xf>
    <xf numFmtId="0" fontId="21" fillId="4" borderId="3" xfId="51" applyFont="1" applyFill="1" applyBorder="1"/>
    <xf numFmtId="0" fontId="30" fillId="4" borderId="3" xfId="51" applyFont="1" applyFill="1" applyBorder="1" applyAlignment="1">
      <alignment vertical="center" wrapText="1"/>
    </xf>
    <xf numFmtId="0" fontId="21" fillId="4" borderId="3" xfId="51" applyFont="1" applyFill="1" applyBorder="1" applyAlignment="1">
      <alignment vertical="center" wrapText="1"/>
    </xf>
    <xf numFmtId="0" fontId="30" fillId="4" borderId="3" xfId="51" applyFont="1" applyFill="1" applyBorder="1" applyAlignment="1">
      <alignment vertical="center"/>
    </xf>
    <xf numFmtId="0" fontId="21" fillId="4" borderId="3" xfId="51" applyFont="1" applyFill="1" applyBorder="1" applyAlignment="1">
      <alignment vertical="center"/>
    </xf>
    <xf numFmtId="49" fontId="30" fillId="4" borderId="3" xfId="0" applyNumberFormat="1" applyFont="1" applyFill="1" applyBorder="1" applyAlignment="1">
      <alignment vertical="center"/>
    </xf>
    <xf numFmtId="0" fontId="30" fillId="4" borderId="3" xfId="0" applyFont="1" applyFill="1" applyBorder="1" applyAlignment="1">
      <alignment vertical="center"/>
    </xf>
    <xf numFmtId="49" fontId="21" fillId="4" borderId="3" xfId="0" applyNumberFormat="1" applyFont="1" applyFill="1" applyBorder="1" applyAlignment="1">
      <alignment vertical="center"/>
    </xf>
    <xf numFmtId="0" fontId="30" fillId="4" borderId="3" xfId="51" applyFont="1" applyFill="1" applyBorder="1" applyAlignment="1">
      <alignment horizontal="center" vertical="center"/>
    </xf>
    <xf numFmtId="0" fontId="21" fillId="4" borderId="3" xfId="51" applyFont="1" applyFill="1" applyBorder="1" applyAlignment="1">
      <alignment horizontal="center" vertical="center"/>
    </xf>
    <xf numFmtId="0" fontId="30" fillId="4" borderId="3" xfId="57" applyFont="1" applyFill="1" applyBorder="1" applyAlignment="1">
      <alignment horizontal="left" vertical="center"/>
    </xf>
    <xf numFmtId="0" fontId="53" fillId="8" borderId="3" xfId="57" applyFont="1" applyFill="1" applyBorder="1" applyAlignment="1">
      <alignment horizontal="center" vertical="center" wrapText="1"/>
    </xf>
    <xf numFmtId="3" fontId="19" fillId="4" borderId="3" xfId="57" applyNumberFormat="1" applyFont="1" applyFill="1" applyBorder="1" applyAlignment="1">
      <alignment horizontal="right" vertical="center"/>
    </xf>
    <xf numFmtId="3" fontId="12" fillId="4" borderId="3" xfId="0" applyNumberFormat="1" applyFont="1" applyFill="1" applyBorder="1" applyAlignment="1">
      <alignment horizontal="right"/>
    </xf>
    <xf numFmtId="3" fontId="12" fillId="4" borderId="3" xfId="57" applyNumberFormat="1" applyFont="1" applyFill="1" applyBorder="1" applyAlignment="1">
      <alignment horizontal="right" vertical="center"/>
    </xf>
    <xf numFmtId="3" fontId="12" fillId="4" borderId="3" xfId="57" applyNumberFormat="1" applyFont="1" applyFill="1" applyBorder="1" applyAlignment="1">
      <alignment horizontal="right" vertical="center" wrapText="1"/>
    </xf>
    <xf numFmtId="0" fontId="51" fillId="8" borderId="3" xfId="0" applyFont="1" applyFill="1" applyBorder="1" applyAlignment="1">
      <alignment horizontal="left" vertical="center"/>
    </xf>
    <xf numFmtId="0" fontId="12" fillId="4" borderId="3" xfId="59" applyFont="1" applyFill="1" applyBorder="1" applyAlignment="1">
      <alignment horizontal="left" vertical="center" wrapText="1"/>
    </xf>
    <xf numFmtId="0" fontId="12" fillId="4" borderId="3" xfId="59" applyFont="1" applyFill="1" applyBorder="1" applyAlignment="1">
      <alignment vertical="center" wrapText="1"/>
    </xf>
    <xf numFmtId="0" fontId="19" fillId="4" borderId="3" xfId="59" applyFont="1" applyFill="1" applyBorder="1" applyAlignment="1">
      <alignment horizontal="left" vertical="center" wrapText="1"/>
    </xf>
    <xf numFmtId="3" fontId="12" fillId="4" borderId="3" xfId="0" applyNumberFormat="1" applyFont="1" applyFill="1" applyBorder="1" applyAlignment="1">
      <alignment horizontal="right" vertical="center"/>
    </xf>
    <xf numFmtId="3" fontId="12" fillId="4" borderId="3" xfId="59" applyNumberFormat="1" applyFont="1" applyFill="1" applyBorder="1" applyAlignment="1">
      <alignment horizontal="right" vertical="center"/>
    </xf>
    <xf numFmtId="3" fontId="19" fillId="4" borderId="3" xfId="59" applyNumberFormat="1" applyFont="1" applyFill="1" applyBorder="1" applyAlignment="1">
      <alignment horizontal="right" vertical="center"/>
    </xf>
    <xf numFmtId="0" fontId="19" fillId="4" borderId="3" xfId="59" applyFont="1" applyFill="1" applyBorder="1" applyAlignment="1">
      <alignment vertical="center" wrapText="1"/>
    </xf>
    <xf numFmtId="3" fontId="12" fillId="4" borderId="3" xfId="59" applyNumberFormat="1" applyFont="1" applyFill="1" applyBorder="1" applyAlignment="1">
      <alignment horizontal="right" vertical="center" wrapText="1"/>
    </xf>
    <xf numFmtId="0" fontId="51" fillId="8" borderId="3" xfId="59" applyFont="1" applyFill="1" applyBorder="1" applyAlignment="1">
      <alignment horizontal="center" vertical="center" wrapText="1"/>
    </xf>
    <xf numFmtId="0" fontId="12" fillId="4" borderId="3" xfId="57" applyFont="1" applyFill="1" applyBorder="1" applyAlignment="1">
      <alignment horizontal="left" vertical="center" wrapText="1"/>
    </xf>
    <xf numFmtId="0" fontId="19" fillId="4" borderId="3" xfId="57" applyFont="1" applyFill="1" applyBorder="1" applyAlignment="1">
      <alignment horizontal="left" vertical="center" wrapText="1"/>
    </xf>
    <xf numFmtId="0" fontId="30" fillId="4" borderId="3" xfId="60" applyFont="1" applyFill="1" applyBorder="1" applyAlignment="1">
      <alignment horizontal="left" vertical="center"/>
    </xf>
    <xf numFmtId="3" fontId="14" fillId="4" borderId="3" xfId="60" applyNumberFormat="1" applyFont="1" applyFill="1" applyBorder="1" applyAlignment="1">
      <alignment horizontal="right" vertical="center" wrapText="1"/>
    </xf>
    <xf numFmtId="0" fontId="12" fillId="4" borderId="3" xfId="60" applyFont="1" applyFill="1" applyBorder="1" applyAlignment="1">
      <alignment vertical="center" wrapText="1"/>
    </xf>
    <xf numFmtId="3" fontId="14" fillId="4" borderId="3" xfId="60" applyNumberFormat="1" applyFont="1" applyFill="1" applyBorder="1" applyAlignment="1">
      <alignment horizontal="right" vertical="center"/>
    </xf>
    <xf numFmtId="0" fontId="19" fillId="4" borderId="3" xfId="60" applyFont="1" applyFill="1" applyBorder="1" applyAlignment="1">
      <alignment horizontal="left" vertical="center" wrapText="1"/>
    </xf>
    <xf numFmtId="3" fontId="15" fillId="4" borderId="3" xfId="60" applyNumberFormat="1" applyFont="1" applyFill="1" applyBorder="1" applyAlignment="1">
      <alignment horizontal="right" vertical="center"/>
    </xf>
    <xf numFmtId="0" fontId="12" fillId="4" borderId="3" xfId="60" applyFont="1" applyFill="1" applyBorder="1" applyAlignment="1">
      <alignment horizontal="left" vertical="center" wrapText="1"/>
    </xf>
    <xf numFmtId="0" fontId="26" fillId="4" borderId="3" xfId="60" applyFont="1" applyFill="1" applyBorder="1" applyAlignment="1">
      <alignment horizontal="left" vertical="center"/>
    </xf>
    <xf numFmtId="0" fontId="14" fillId="4" borderId="3" xfId="60" applyFont="1" applyFill="1" applyBorder="1" applyAlignment="1">
      <alignment vertical="center" wrapText="1"/>
    </xf>
    <xf numFmtId="0" fontId="15" fillId="4" borderId="3" xfId="60" applyFont="1" applyFill="1" applyBorder="1" applyAlignment="1">
      <alignment horizontal="left" vertical="center" wrapText="1"/>
    </xf>
    <xf numFmtId="0" fontId="14" fillId="4" borderId="3" xfId="60" applyFont="1" applyFill="1" applyBorder="1" applyAlignment="1">
      <alignment horizontal="left" vertical="center" wrapText="1"/>
    </xf>
    <xf numFmtId="0" fontId="54" fillId="8" borderId="3" xfId="0" applyFont="1" applyFill="1" applyBorder="1" applyAlignment="1">
      <alignment horizontal="center" vertical="center"/>
    </xf>
    <xf numFmtId="0" fontId="54" fillId="8" borderId="3" xfId="61" applyFont="1" applyFill="1" applyBorder="1" applyAlignment="1">
      <alignment horizontal="center" vertical="center" wrapText="1"/>
    </xf>
    <xf numFmtId="0" fontId="30" fillId="4" borderId="3" xfId="59" applyFont="1" applyFill="1" applyBorder="1" applyAlignment="1">
      <alignment horizontal="left" vertical="center" wrapText="1"/>
    </xf>
    <xf numFmtId="3" fontId="30" fillId="4" borderId="3" xfId="0" applyNumberFormat="1" applyFont="1" applyFill="1" applyBorder="1" applyAlignment="1">
      <alignment horizontal="right" vertical="center"/>
    </xf>
    <xf numFmtId="0" fontId="30" fillId="4" borderId="3" xfId="59" applyFont="1" applyFill="1" applyBorder="1" applyAlignment="1">
      <alignment vertical="center" wrapText="1"/>
    </xf>
    <xf numFmtId="3" fontId="30" fillId="4" borderId="3" xfId="59" applyNumberFormat="1" applyFont="1" applyFill="1" applyBorder="1" applyAlignment="1">
      <alignment horizontal="right" vertical="center"/>
    </xf>
    <xf numFmtId="0" fontId="21" fillId="4" borderId="3" xfId="59" applyFont="1" applyFill="1" applyBorder="1" applyAlignment="1">
      <alignment horizontal="left" vertical="center" wrapText="1"/>
    </xf>
    <xf numFmtId="3" fontId="21" fillId="4" borderId="3" xfId="0" applyNumberFormat="1" applyFont="1" applyFill="1" applyBorder="1" applyAlignment="1">
      <alignment horizontal="right" vertical="center"/>
    </xf>
    <xf numFmtId="3" fontId="21" fillId="4" borderId="3" xfId="59" applyNumberFormat="1" applyFont="1" applyFill="1" applyBorder="1" applyAlignment="1">
      <alignment horizontal="right" vertical="center"/>
    </xf>
    <xf numFmtId="0" fontId="12" fillId="4" borderId="3" xfId="5" applyFont="1" applyFill="1" applyBorder="1" applyAlignment="1">
      <alignment horizontal="left" vertical="center" wrapText="1"/>
    </xf>
    <xf numFmtId="0" fontId="30" fillId="10" borderId="3" xfId="0" applyFont="1" applyFill="1" applyBorder="1" applyAlignment="1">
      <alignment horizontal="center" vertical="center" wrapText="1"/>
    </xf>
    <xf numFmtId="0" fontId="30" fillId="9" borderId="3" xfId="0" applyFont="1" applyFill="1" applyBorder="1" applyAlignment="1">
      <alignment horizontal="center" vertical="center" wrapText="1"/>
    </xf>
    <xf numFmtId="0" fontId="12" fillId="10" borderId="3" xfId="30" applyNumberFormat="1" applyFont="1" applyFill="1" applyBorder="1" applyAlignment="1">
      <alignment horizontal="center" vertical="center" wrapText="1"/>
    </xf>
    <xf numFmtId="0" fontId="21" fillId="10" borderId="3" xfId="27" applyNumberFormat="1" applyFont="1" applyFill="1" applyBorder="1" applyAlignment="1">
      <alignment horizontal="left" vertical="center"/>
    </xf>
    <xf numFmtId="0" fontId="0" fillId="0" borderId="0" xfId="0"/>
    <xf numFmtId="3" fontId="14" fillId="4" borderId="3" xfId="0" applyNumberFormat="1" applyFont="1" applyFill="1" applyBorder="1" applyAlignment="1">
      <alignment horizontal="left" vertical="center" wrapText="1"/>
    </xf>
    <xf numFmtId="0" fontId="19" fillId="4" borderId="3" xfId="0" applyNumberFormat="1" applyFont="1" applyFill="1" applyBorder="1" applyAlignment="1">
      <alignment horizontal="center" vertical="center"/>
    </xf>
    <xf numFmtId="0" fontId="19" fillId="4" borderId="3" xfId="27" applyNumberFormat="1" applyFont="1" applyFill="1" applyBorder="1" applyAlignment="1">
      <alignment horizontal="center" vertical="center" wrapText="1"/>
    </xf>
    <xf numFmtId="0" fontId="19" fillId="4" borderId="3" xfId="0" applyFont="1" applyFill="1" applyBorder="1" applyAlignment="1">
      <alignment horizontal="center" vertical="center"/>
    </xf>
    <xf numFmtId="0" fontId="0" fillId="0" borderId="0" xfId="0"/>
    <xf numFmtId="43" fontId="19" fillId="4" borderId="3" xfId="1" applyNumberFormat="1" applyFont="1" applyFill="1" applyBorder="1" applyAlignment="1">
      <alignment horizontal="center" vertical="center"/>
    </xf>
    <xf numFmtId="43" fontId="19" fillId="4" borderId="0" xfId="1" applyNumberFormat="1" applyFont="1" applyFill="1" applyBorder="1" applyAlignment="1">
      <alignment horizontal="right" vertical="center"/>
    </xf>
    <xf numFmtId="0" fontId="19" fillId="4" borderId="0" xfId="5" applyFont="1" applyFill="1" applyBorder="1" applyAlignment="1">
      <alignment horizontal="left" vertical="center" wrapText="1"/>
    </xf>
    <xf numFmtId="43" fontId="12" fillId="4" borderId="3" xfId="1" applyNumberFormat="1" applyFont="1" applyFill="1" applyBorder="1" applyAlignment="1">
      <alignment horizontal="right" vertical="center"/>
    </xf>
    <xf numFmtId="41" fontId="19" fillId="4" borderId="3" xfId="1" applyNumberFormat="1" applyFont="1" applyFill="1" applyBorder="1" applyAlignment="1">
      <alignment horizontal="center" vertical="center"/>
    </xf>
    <xf numFmtId="41" fontId="19" fillId="4" borderId="0" xfId="1" applyNumberFormat="1" applyFont="1" applyFill="1" applyBorder="1" applyAlignment="1">
      <alignment horizontal="right" vertical="center"/>
    </xf>
    <xf numFmtId="0" fontId="19" fillId="4" borderId="3" xfId="29" applyFont="1" applyFill="1" applyBorder="1" applyAlignment="1">
      <alignment horizontal="left" vertical="top" wrapText="1"/>
    </xf>
    <xf numFmtId="0" fontId="19" fillId="4" borderId="3" xfId="29" applyFont="1" applyFill="1" applyBorder="1" applyAlignment="1">
      <alignment horizontal="left" vertical="top" wrapText="1"/>
    </xf>
    <xf numFmtId="0" fontId="53" fillId="8" borderId="3" xfId="0" applyFont="1" applyFill="1" applyBorder="1" applyAlignment="1">
      <alignment horizontal="center" vertical="center"/>
    </xf>
    <xf numFmtId="41" fontId="21" fillId="4" borderId="0" xfId="51" applyNumberFormat="1" applyFont="1" applyFill="1" applyBorder="1" applyAlignment="1">
      <alignment horizontal="left" vertical="center" wrapText="1"/>
    </xf>
    <xf numFmtId="0" fontId="21" fillId="4" borderId="0" xfId="51" applyFont="1" applyFill="1" applyBorder="1" applyAlignment="1">
      <alignment horizontal="center" vertical="center" wrapText="1"/>
    </xf>
    <xf numFmtId="41" fontId="16" fillId="4" borderId="0" xfId="51" applyNumberFormat="1" applyFont="1" applyFill="1" applyBorder="1" applyAlignment="1">
      <alignment horizontal="left" vertical="center" wrapText="1"/>
    </xf>
    <xf numFmtId="49" fontId="16" fillId="4" borderId="0" xfId="51" applyNumberFormat="1" applyFont="1" applyFill="1" applyBorder="1" applyAlignment="1">
      <alignment horizontal="center" vertical="center" wrapText="1"/>
    </xf>
    <xf numFmtId="3" fontId="19" fillId="10" borderId="0" xfId="55" applyNumberFormat="1" applyFont="1" applyFill="1" applyBorder="1" applyAlignment="1">
      <alignment horizontal="left" vertical="center" wrapText="1"/>
    </xf>
    <xf numFmtId="164" fontId="19" fillId="10" borderId="0" xfId="1" applyNumberFormat="1" applyFont="1" applyFill="1" applyBorder="1" applyAlignment="1">
      <alignment horizontal="left" vertical="center" wrapText="1"/>
    </xf>
    <xf numFmtId="49" fontId="16" fillId="4" borderId="0" xfId="51" applyNumberFormat="1" applyFont="1" applyFill="1" applyBorder="1" applyAlignment="1">
      <alignment horizontal="center" vertical="center"/>
    </xf>
    <xf numFmtId="49" fontId="19" fillId="10" borderId="0" xfId="55" applyNumberFormat="1" applyFont="1" applyFill="1" applyBorder="1" applyAlignment="1">
      <alignment horizontal="left" vertical="center" wrapText="1"/>
    </xf>
    <xf numFmtId="3" fontId="21" fillId="9" borderId="0" xfId="54" applyNumberFormat="1" applyFont="1" applyFill="1" applyBorder="1" applyAlignment="1">
      <alignment vertical="center" wrapText="1"/>
    </xf>
    <xf numFmtId="3" fontId="20" fillId="9" borderId="0" xfId="0" applyNumberFormat="1" applyFont="1" applyFill="1" applyBorder="1" applyAlignment="1">
      <alignment vertical="center" wrapText="1"/>
    </xf>
    <xf numFmtId="41" fontId="16" fillId="4" borderId="0" xfId="51" applyNumberFormat="1" applyFont="1" applyFill="1" applyBorder="1" applyAlignment="1">
      <alignment horizontal="center" vertical="center"/>
    </xf>
    <xf numFmtId="3" fontId="19" fillId="9" borderId="0" xfId="54" applyNumberFormat="1" applyFont="1" applyFill="1" applyBorder="1" applyAlignment="1">
      <alignment vertical="center" wrapText="1"/>
    </xf>
    <xf numFmtId="3" fontId="21" fillId="10" borderId="0" xfId="55" applyNumberFormat="1" applyFont="1" applyFill="1" applyBorder="1" applyAlignment="1">
      <alignment horizontal="left" vertical="center" wrapText="1"/>
    </xf>
    <xf numFmtId="164" fontId="19" fillId="9" borderId="0" xfId="1" applyNumberFormat="1" applyFont="1" applyFill="1" applyBorder="1" applyAlignment="1">
      <alignment horizontal="right" vertical="center"/>
    </xf>
    <xf numFmtId="41" fontId="21" fillId="4" borderId="0" xfId="51" applyNumberFormat="1" applyFont="1" applyFill="1" applyBorder="1" applyAlignment="1">
      <alignment horizontal="center" vertical="center"/>
    </xf>
    <xf numFmtId="164" fontId="21" fillId="4" borderId="0" xfId="1" applyNumberFormat="1" applyFont="1" applyFill="1" applyBorder="1" applyAlignment="1">
      <alignment vertical="center" wrapText="1"/>
    </xf>
    <xf numFmtId="164" fontId="21" fillId="4" borderId="0" xfId="1" applyNumberFormat="1" applyFont="1" applyFill="1" applyBorder="1"/>
    <xf numFmtId="0" fontId="21" fillId="4" borderId="0" xfId="51" applyFont="1" applyFill="1" applyBorder="1" applyAlignment="1">
      <alignment wrapText="1"/>
    </xf>
    <xf numFmtId="0" fontId="54" fillId="8" borderId="3" xfId="5" applyFont="1" applyFill="1" applyBorder="1" applyAlignment="1">
      <alignment vertical="center" wrapText="1"/>
    </xf>
    <xf numFmtId="41" fontId="16" fillId="4" borderId="0" xfId="51" applyNumberFormat="1" applyFont="1" applyFill="1" applyBorder="1" applyAlignment="1">
      <alignment vertical="center"/>
    </xf>
    <xf numFmtId="41" fontId="16" fillId="4" borderId="0" xfId="51" applyNumberFormat="1" applyFont="1" applyFill="1" applyBorder="1" applyAlignment="1">
      <alignment horizontal="center" vertical="center" wrapText="1"/>
    </xf>
    <xf numFmtId="49" fontId="21" fillId="4" borderId="0" xfId="51" applyNumberFormat="1" applyFont="1" applyFill="1" applyBorder="1" applyAlignment="1">
      <alignment horizontal="center" vertical="center" wrapText="1"/>
    </xf>
    <xf numFmtId="41" fontId="16" fillId="4" borderId="0" xfId="51" applyNumberFormat="1" applyFont="1" applyFill="1" applyBorder="1" applyAlignment="1">
      <alignment vertical="center" wrapText="1"/>
    </xf>
    <xf numFmtId="0" fontId="56" fillId="8" borderId="3" xfId="5" applyFont="1" applyFill="1" applyBorder="1" applyAlignment="1">
      <alignment vertical="center" wrapText="1"/>
    </xf>
    <xf numFmtId="0" fontId="21" fillId="4" borderId="0" xfId="51" applyFont="1" applyFill="1" applyBorder="1"/>
    <xf numFmtId="49" fontId="21" fillId="4" borderId="0" xfId="0" applyNumberFormat="1" applyFont="1" applyFill="1" applyBorder="1" applyAlignment="1">
      <alignment vertical="center"/>
    </xf>
    <xf numFmtId="49" fontId="21" fillId="4" borderId="0" xfId="51" applyNumberFormat="1" applyFont="1" applyFill="1" applyBorder="1" applyAlignment="1">
      <alignment horizontal="center" vertical="center"/>
    </xf>
    <xf numFmtId="164" fontId="21" fillId="4" borderId="0" xfId="1" applyNumberFormat="1" applyFont="1" applyFill="1" applyBorder="1" applyAlignment="1">
      <alignment vertical="center"/>
    </xf>
    <xf numFmtId="0" fontId="21" fillId="4" borderId="0" xfId="0" applyFont="1" applyFill="1" applyBorder="1" applyAlignment="1">
      <alignment vertical="center"/>
    </xf>
    <xf numFmtId="0" fontId="21" fillId="4" borderId="0" xfId="51" applyFont="1" applyFill="1" applyBorder="1" applyAlignment="1">
      <alignment vertical="center" wrapText="1"/>
    </xf>
    <xf numFmtId="164" fontId="21" fillId="4" borderId="0" xfId="1" applyNumberFormat="1" applyFont="1" applyFill="1" applyBorder="1" applyAlignment="1">
      <alignment wrapText="1"/>
    </xf>
    <xf numFmtId="0" fontId="21" fillId="4" borderId="0" xfId="51" applyFont="1" applyFill="1" applyBorder="1" applyAlignment="1">
      <alignment vertical="center"/>
    </xf>
    <xf numFmtId="41" fontId="16" fillId="2" borderId="3" xfId="51" applyNumberFormat="1" applyFont="1" applyFill="1" applyBorder="1" applyAlignment="1">
      <alignment horizontal="center" vertical="center" wrapText="1"/>
    </xf>
    <xf numFmtId="0" fontId="16" fillId="2" borderId="3" xfId="0" applyFont="1" applyFill="1" applyBorder="1" applyAlignment="1">
      <alignment vertical="center"/>
    </xf>
    <xf numFmtId="41" fontId="16" fillId="2" borderId="3" xfId="51" applyNumberFormat="1" applyFont="1" applyFill="1" applyBorder="1" applyAlignment="1">
      <alignment vertical="center" wrapText="1"/>
    </xf>
    <xf numFmtId="49" fontId="16" fillId="2" borderId="3" xfId="51" applyNumberFormat="1" applyFont="1" applyFill="1" applyBorder="1" applyAlignment="1">
      <alignment horizontal="center" vertical="center"/>
    </xf>
    <xf numFmtId="0" fontId="62" fillId="8" borderId="4" xfId="48" applyFont="1" applyFill="1" applyBorder="1" applyAlignment="1">
      <alignment horizontal="center" vertical="center" wrapText="1"/>
    </xf>
    <xf numFmtId="3" fontId="64" fillId="9" borderId="3" xfId="0" applyNumberFormat="1" applyFont="1" applyFill="1" applyBorder="1" applyAlignment="1">
      <alignment vertical="center" wrapText="1"/>
    </xf>
    <xf numFmtId="3" fontId="64" fillId="10" borderId="3" xfId="0" applyNumberFormat="1" applyFont="1" applyFill="1" applyBorder="1" applyAlignment="1">
      <alignment vertical="center" wrapText="1"/>
    </xf>
    <xf numFmtId="41" fontId="26" fillId="4" borderId="3" xfId="51" applyNumberFormat="1" applyFont="1" applyFill="1" applyBorder="1" applyAlignment="1">
      <alignment horizontal="left" vertical="center"/>
    </xf>
    <xf numFmtId="41" fontId="16" fillId="2" borderId="3" xfId="51" applyNumberFormat="1" applyFont="1" applyFill="1" applyBorder="1" applyAlignment="1">
      <alignment vertical="center"/>
    </xf>
    <xf numFmtId="0" fontId="63" fillId="8" borderId="4" xfId="48" applyFont="1" applyFill="1" applyBorder="1" applyAlignment="1">
      <alignment horizontal="center" vertical="center" wrapText="1"/>
    </xf>
    <xf numFmtId="41" fontId="26" fillId="4" borderId="3" xfId="51" applyNumberFormat="1" applyFont="1" applyFill="1" applyBorder="1" applyAlignment="1">
      <alignment horizontal="center" vertical="center"/>
    </xf>
    <xf numFmtId="0" fontId="51" fillId="8" borderId="4" xfId="48" applyFont="1" applyFill="1" applyBorder="1" applyAlignment="1">
      <alignment horizontal="center" vertical="center" wrapText="1"/>
    </xf>
    <xf numFmtId="0" fontId="51" fillId="8" borderId="4" xfId="56" applyFont="1" applyFill="1" applyBorder="1" applyAlignment="1">
      <alignment horizontal="center" vertical="center" wrapText="1"/>
    </xf>
    <xf numFmtId="0" fontId="54" fillId="8" borderId="3" xfId="48" applyFont="1" applyFill="1" applyBorder="1" applyAlignment="1">
      <alignment vertical="center" wrapText="1"/>
    </xf>
    <xf numFmtId="0" fontId="16" fillId="4" borderId="3" xfId="51" applyFont="1" applyFill="1" applyBorder="1" applyAlignment="1">
      <alignment horizontal="center" vertical="center" wrapText="1"/>
    </xf>
    <xf numFmtId="0" fontId="53" fillId="8" borderId="4" xfId="48" applyFont="1" applyFill="1" applyBorder="1" applyAlignment="1">
      <alignment horizontal="center" vertical="center" wrapText="1"/>
    </xf>
    <xf numFmtId="0" fontId="54" fillId="8" borderId="4" xfId="48" applyFont="1" applyFill="1" applyBorder="1" applyAlignment="1">
      <alignment horizontal="center" vertical="center" wrapText="1"/>
    </xf>
    <xf numFmtId="0" fontId="19" fillId="4" borderId="0" xfId="0" applyFont="1" applyFill="1" applyBorder="1" applyAlignment="1">
      <alignment vertical="center" wrapText="1"/>
    </xf>
    <xf numFmtId="0" fontId="19" fillId="4" borderId="0" xfId="0" applyFont="1" applyFill="1" applyBorder="1" applyAlignment="1">
      <alignment vertical="center"/>
    </xf>
    <xf numFmtId="164" fontId="19" fillId="4" borderId="0" xfId="1" applyNumberFormat="1" applyFont="1" applyFill="1" applyBorder="1" applyAlignment="1">
      <alignment horizontal="right" vertical="center"/>
    </xf>
    <xf numFmtId="0" fontId="51" fillId="8" borderId="3" xfId="5" applyFont="1" applyFill="1" applyBorder="1" applyAlignment="1">
      <alignment horizontal="center" vertical="center" wrapText="1"/>
    </xf>
    <xf numFmtId="0" fontId="51" fillId="8" borderId="3" xfId="35" applyFont="1" applyFill="1" applyBorder="1" applyAlignment="1">
      <alignment horizontal="center" vertical="center" wrapText="1"/>
    </xf>
    <xf numFmtId="0" fontId="51" fillId="8" borderId="3" xfId="37" applyFont="1" applyFill="1" applyBorder="1" applyAlignment="1">
      <alignment horizontal="center" vertical="center" wrapText="1"/>
    </xf>
    <xf numFmtId="0" fontId="51" fillId="8" borderId="3" xfId="33" applyFont="1" applyFill="1" applyBorder="1" applyAlignment="1">
      <alignment horizontal="center" vertical="center" wrapText="1"/>
    </xf>
    <xf numFmtId="0" fontId="54" fillId="8" borderId="3" xfId="37" applyFont="1" applyFill="1" applyBorder="1" applyAlignment="1">
      <alignment horizontal="center" vertical="center" wrapText="1"/>
    </xf>
    <xf numFmtId="0" fontId="51" fillId="8" borderId="3" xfId="48" applyFont="1" applyFill="1" applyBorder="1" applyAlignment="1">
      <alignment horizontal="center" vertical="center" wrapText="1"/>
    </xf>
    <xf numFmtId="0" fontId="53" fillId="8" borderId="3" xfId="48" applyFont="1" applyFill="1" applyBorder="1" applyAlignment="1">
      <alignment horizontal="center" vertical="center" wrapText="1"/>
    </xf>
    <xf numFmtId="0" fontId="54" fillId="8" borderId="3" xfId="5" applyFont="1" applyFill="1" applyBorder="1" applyAlignment="1">
      <alignment horizontal="center" vertical="center" wrapText="1"/>
    </xf>
    <xf numFmtId="0" fontId="12" fillId="2" borderId="0" xfId="0" applyFont="1" applyFill="1" applyBorder="1" applyAlignment="1">
      <alignment horizontal="center" vertical="center"/>
    </xf>
    <xf numFmtId="0" fontId="59" fillId="8" borderId="3" xfId="48" applyFont="1" applyFill="1" applyBorder="1" applyAlignment="1">
      <alignment horizontal="center" vertical="center" wrapText="1"/>
    </xf>
    <xf numFmtId="0" fontId="20" fillId="4" borderId="0" xfId="0" applyFont="1" applyFill="1" applyBorder="1"/>
    <xf numFmtId="0" fontId="20" fillId="4" borderId="0" xfId="0" applyFont="1" applyFill="1" applyBorder="1" applyAlignment="1">
      <alignment horizontal="center"/>
    </xf>
    <xf numFmtId="0" fontId="58" fillId="8" borderId="3" xfId="5" applyFont="1" applyFill="1" applyBorder="1" applyAlignment="1">
      <alignment horizontal="center" wrapText="1"/>
    </xf>
    <xf numFmtId="0" fontId="21" fillId="4" borderId="0" xfId="5" applyFont="1" applyFill="1" applyBorder="1" applyAlignment="1">
      <alignment horizontal="left"/>
    </xf>
    <xf numFmtId="0" fontId="21" fillId="4" borderId="0" xfId="5" applyFont="1" applyFill="1" applyBorder="1"/>
    <xf numFmtId="0" fontId="20" fillId="4" borderId="0" xfId="0" applyFont="1" applyFill="1" applyBorder="1" applyAlignment="1">
      <alignment horizontal="left"/>
    </xf>
    <xf numFmtId="0" fontId="7" fillId="4" borderId="0" xfId="4" applyFill="1" applyBorder="1" applyAlignment="1">
      <alignment horizontal="center" vertical="center"/>
    </xf>
    <xf numFmtId="0" fontId="16" fillId="4" borderId="0" xfId="0" applyFont="1" applyFill="1" applyBorder="1" applyAlignment="1">
      <alignment vertical="center"/>
    </xf>
    <xf numFmtId="0" fontId="32" fillId="4" borderId="0" xfId="0" applyFont="1" applyFill="1" applyBorder="1" applyAlignment="1">
      <alignment vertical="center"/>
    </xf>
    <xf numFmtId="0" fontId="9" fillId="9" borderId="3" xfId="31" applyNumberFormat="1" applyFont="1" applyFill="1" applyBorder="1" applyAlignment="1">
      <alignment horizontal="left" vertical="center" wrapText="1"/>
    </xf>
    <xf numFmtId="0" fontId="9" fillId="10" borderId="3" xfId="31" applyNumberFormat="1" applyFont="1" applyFill="1" applyBorder="1" applyAlignment="1">
      <alignment horizontal="left" vertical="center" wrapText="1"/>
    </xf>
    <xf numFmtId="0" fontId="28" fillId="4" borderId="0" xfId="0" applyFont="1" applyFill="1" applyBorder="1" applyAlignment="1">
      <alignment horizontal="right" vertical="center"/>
    </xf>
    <xf numFmtId="0" fontId="28" fillId="4" borderId="0" xfId="33" applyFont="1" applyFill="1" applyBorder="1" applyAlignment="1">
      <alignment horizontal="center" vertical="center" wrapText="1"/>
    </xf>
    <xf numFmtId="43" fontId="28" fillId="4" borderId="0" xfId="1" applyFont="1" applyFill="1" applyBorder="1" applyAlignment="1">
      <alignment horizontal="center" vertical="center"/>
    </xf>
    <xf numFmtId="43" fontId="28" fillId="4" borderId="0" xfId="1" applyFont="1" applyFill="1" applyBorder="1" applyAlignment="1">
      <alignment horizontal="center" vertical="center" wrapText="1"/>
    </xf>
    <xf numFmtId="0" fontId="28" fillId="4" borderId="0" xfId="0" applyFont="1" applyFill="1" applyBorder="1" applyAlignment="1">
      <alignment horizontal="center" vertical="center"/>
    </xf>
    <xf numFmtId="41" fontId="32" fillId="4" borderId="0" xfId="33" applyNumberFormat="1" applyFont="1" applyFill="1" applyBorder="1" applyAlignment="1">
      <alignment horizontal="center" vertical="center" wrapText="1"/>
    </xf>
    <xf numFmtId="41" fontId="32" fillId="4" borderId="0" xfId="5" applyNumberFormat="1" applyFont="1" applyFill="1" applyBorder="1" applyAlignment="1">
      <alignment horizontal="center" vertical="top"/>
    </xf>
    <xf numFmtId="41" fontId="28" fillId="4" borderId="0" xfId="6" applyNumberFormat="1" applyFont="1" applyFill="1" applyBorder="1" applyAlignment="1">
      <alignment horizontal="center" vertical="center"/>
    </xf>
    <xf numFmtId="0" fontId="28" fillId="4" borderId="0" xfId="33" applyFont="1" applyFill="1" applyBorder="1" applyAlignment="1">
      <alignment horizontal="left" vertical="center" wrapText="1"/>
    </xf>
    <xf numFmtId="0" fontId="28" fillId="4" borderId="0" xfId="5" applyFont="1" applyFill="1" applyBorder="1"/>
    <xf numFmtId="0" fontId="28" fillId="4" borderId="0" xfId="0" applyFont="1" applyFill="1" applyBorder="1"/>
    <xf numFmtId="0" fontId="56" fillId="8" borderId="3" xfId="42" applyFont="1" applyFill="1" applyBorder="1" applyAlignment="1">
      <alignment horizontal="center" vertical="center" wrapText="1"/>
    </xf>
    <xf numFmtId="0" fontId="35" fillId="4" borderId="0" xfId="5" applyFont="1" applyFill="1" applyBorder="1"/>
    <xf numFmtId="0" fontId="35" fillId="4" borderId="0" xfId="0" applyFont="1" applyFill="1" applyBorder="1"/>
    <xf numFmtId="0" fontId="20" fillId="0" borderId="3" xfId="0" applyFont="1" applyBorder="1" applyAlignment="1">
      <alignment horizontal="center" vertical="center"/>
    </xf>
    <xf numFmtId="0" fontId="64" fillId="0" borderId="3" xfId="0" applyFont="1" applyBorder="1" applyAlignment="1">
      <alignment horizontal="center" vertical="center"/>
    </xf>
    <xf numFmtId="0" fontId="12" fillId="0" borderId="3" xfId="42" applyFont="1" applyBorder="1" applyAlignment="1">
      <alignment horizontal="left" vertical="center" wrapText="1"/>
    </xf>
    <xf numFmtId="0" fontId="19" fillId="0" borderId="3" xfId="42" applyFont="1" applyBorder="1" applyAlignment="1">
      <alignment horizontal="left" vertical="center" wrapText="1"/>
    </xf>
    <xf numFmtId="37" fontId="19" fillId="10" borderId="0" xfId="1" applyNumberFormat="1" applyFont="1" applyFill="1" applyBorder="1" applyAlignment="1">
      <alignment vertical="center" wrapText="1"/>
    </xf>
    <xf numFmtId="164" fontId="19" fillId="10" borderId="0" xfId="1" applyNumberFormat="1" applyFont="1" applyFill="1" applyBorder="1" applyAlignment="1">
      <alignment horizontal="right" vertical="center" wrapText="1"/>
    </xf>
    <xf numFmtId="0" fontId="53" fillId="8" borderId="3" xfId="6" applyFont="1" applyFill="1" applyBorder="1" applyAlignment="1">
      <alignment horizontal="center" vertical="center" wrapText="1"/>
    </xf>
    <xf numFmtId="0" fontId="53" fillId="8" borderId="3" xfId="33" applyFont="1" applyFill="1" applyBorder="1" applyAlignment="1">
      <alignment horizontal="center" vertical="center" wrapText="1"/>
    </xf>
    <xf numFmtId="0" fontId="51" fillId="8" borderId="3" xfId="36" applyFont="1" applyFill="1" applyBorder="1" applyAlignment="1">
      <alignment horizontal="center" vertical="center" wrapText="1"/>
    </xf>
    <xf numFmtId="0" fontId="51" fillId="8" borderId="3" xfId="37" applyFont="1" applyFill="1" applyBorder="1" applyAlignment="1">
      <alignment horizontal="center" vertical="center" wrapText="1"/>
    </xf>
    <xf numFmtId="0" fontId="51" fillId="8" borderId="3" xfId="31" applyFont="1" applyFill="1" applyBorder="1" applyAlignment="1">
      <alignment horizontal="center" vertical="center" wrapText="1"/>
    </xf>
    <xf numFmtId="0" fontId="51" fillId="8" borderId="3" xfId="38" applyFont="1" applyFill="1" applyBorder="1" applyAlignment="1">
      <alignment horizontal="center" vertical="center" wrapText="1"/>
    </xf>
    <xf numFmtId="0" fontId="51" fillId="8" borderId="3" xfId="39" applyFont="1" applyFill="1" applyBorder="1" applyAlignment="1">
      <alignment horizontal="center" vertical="center" wrapText="1"/>
    </xf>
    <xf numFmtId="0" fontId="30" fillId="2" borderId="0" xfId="40" applyFont="1" applyFill="1" applyBorder="1" applyAlignment="1">
      <alignment horizontal="center" vertical="center" wrapText="1"/>
    </xf>
    <xf numFmtId="0" fontId="51" fillId="8" borderId="3" xfId="40" applyFont="1" applyFill="1" applyBorder="1" applyAlignment="1">
      <alignment horizontal="center" vertical="center" wrapText="1"/>
    </xf>
    <xf numFmtId="0" fontId="22" fillId="4" borderId="3" xfId="5" applyFont="1" applyFill="1" applyBorder="1" applyAlignment="1">
      <alignment horizontal="left" vertical="center" indent="1"/>
    </xf>
    <xf numFmtId="0" fontId="12" fillId="0" borderId="3" xfId="5" applyFont="1" applyBorder="1" applyAlignment="1">
      <alignment horizontal="left" vertical="top" wrapText="1"/>
    </xf>
    <xf numFmtId="0" fontId="19" fillId="0" borderId="3" xfId="5" applyFont="1" applyBorder="1" applyAlignment="1">
      <alignment horizontal="left" vertical="top" wrapText="1"/>
    </xf>
    <xf numFmtId="0" fontId="19" fillId="4" borderId="0" xfId="0" applyFont="1" applyFill="1" applyBorder="1" applyAlignment="1">
      <alignment horizontal="left" indent="1"/>
    </xf>
    <xf numFmtId="164" fontId="19" fillId="4" borderId="0" xfId="1" applyNumberFormat="1" applyFont="1" applyFill="1" applyBorder="1" applyAlignment="1">
      <alignment horizontal="right" vertical="top"/>
    </xf>
    <xf numFmtId="0" fontId="30" fillId="6" borderId="0" xfId="6" applyFont="1" applyFill="1" applyBorder="1" applyAlignment="1">
      <alignment horizontal="left" vertical="center"/>
    </xf>
    <xf numFmtId="0" fontId="28" fillId="2" borderId="0" xfId="0" applyFont="1" applyFill="1" applyAlignment="1">
      <alignment horizontal="left" vertical="center" wrapText="1"/>
    </xf>
    <xf numFmtId="0" fontId="32" fillId="2" borderId="0" xfId="0" applyFont="1" applyFill="1" applyAlignment="1">
      <alignment horizontal="left" vertical="center" wrapText="1"/>
    </xf>
    <xf numFmtId="0" fontId="28" fillId="2" borderId="0" xfId="0" applyNumberFormat="1" applyFont="1" applyFill="1" applyBorder="1" applyAlignment="1">
      <alignment horizontal="left" vertical="center" wrapText="1"/>
    </xf>
    <xf numFmtId="0" fontId="66" fillId="2" borderId="0" xfId="0" applyFont="1" applyFill="1"/>
    <xf numFmtId="0" fontId="19" fillId="2" borderId="0" xfId="0" applyFont="1" applyFill="1" applyBorder="1" applyAlignment="1">
      <alignment vertical="center" wrapText="1"/>
    </xf>
    <xf numFmtId="0" fontId="19" fillId="2" borderId="0" xfId="0" applyFont="1" applyFill="1" applyBorder="1" applyAlignment="1">
      <alignment vertical="center"/>
    </xf>
    <xf numFmtId="41" fontId="6" fillId="0" borderId="0" xfId="6" applyNumberFormat="1" applyAlignment="1">
      <alignment vertical="center"/>
    </xf>
    <xf numFmtId="41" fontId="21" fillId="2" borderId="0" xfId="37" applyNumberFormat="1" applyFont="1" applyFill="1" applyAlignment="1">
      <alignment vertical="center"/>
    </xf>
    <xf numFmtId="0" fontId="55" fillId="8" borderId="3" xfId="0" applyFont="1" applyFill="1" applyBorder="1" applyAlignment="1">
      <alignment horizontal="center"/>
    </xf>
    <xf numFmtId="164" fontId="15" fillId="4" borderId="3" xfId="7" applyNumberFormat="1" applyFont="1" applyFill="1" applyBorder="1" applyAlignment="1">
      <alignment horizontal="center" vertical="center"/>
    </xf>
    <xf numFmtId="0" fontId="6" fillId="0" borderId="0" xfId="68"/>
    <xf numFmtId="0" fontId="21" fillId="4" borderId="3" xfId="49" applyNumberFormat="1" applyFont="1" applyFill="1" applyBorder="1" applyAlignment="1">
      <alignment horizontal="center" vertical="center" wrapText="1"/>
    </xf>
    <xf numFmtId="0" fontId="15" fillId="2" borderId="0" xfId="0" applyFont="1" applyFill="1" applyBorder="1" applyAlignment="1">
      <alignment horizontal="left" vertical="center" wrapText="1"/>
    </xf>
    <xf numFmtId="41" fontId="12" fillId="4" borderId="3" xfId="65" applyNumberFormat="1" applyFont="1" applyFill="1" applyBorder="1" applyAlignment="1">
      <alignment horizontal="right" vertical="center"/>
    </xf>
    <xf numFmtId="41" fontId="19" fillId="4" borderId="3" xfId="65" applyNumberFormat="1" applyFont="1" applyFill="1" applyBorder="1" applyAlignment="1">
      <alignment horizontal="right" vertical="center"/>
    </xf>
    <xf numFmtId="165" fontId="19" fillId="0" borderId="11" xfId="67" applyNumberFormat="1" applyFont="1" applyBorder="1" applyAlignment="1">
      <alignment horizontal="right" vertical="top"/>
    </xf>
    <xf numFmtId="0" fontId="51" fillId="8" borderId="3" xfId="0" applyFont="1" applyFill="1" applyBorder="1" applyAlignment="1">
      <alignment horizontal="center" vertical="center"/>
    </xf>
    <xf numFmtId="0" fontId="51" fillId="8" borderId="3" xfId="0" applyFont="1" applyFill="1" applyBorder="1" applyAlignment="1">
      <alignment horizontal="center" vertical="center" wrapText="1"/>
    </xf>
    <xf numFmtId="0" fontId="55" fillId="8" borderId="3" xfId="0" applyFont="1" applyFill="1" applyBorder="1" applyAlignment="1">
      <alignment horizontal="center" vertical="center"/>
    </xf>
    <xf numFmtId="0" fontId="53" fillId="8" borderId="3" xfId="0" applyFont="1" applyFill="1" applyBorder="1" applyAlignment="1">
      <alignment horizontal="center" vertical="center"/>
    </xf>
    <xf numFmtId="0" fontId="19" fillId="4" borderId="0" xfId="49" applyNumberFormat="1" applyFont="1" applyFill="1" applyBorder="1" applyAlignment="1">
      <alignment horizontal="left" vertical="center" wrapText="1"/>
    </xf>
    <xf numFmtId="0" fontId="30" fillId="4" borderId="3" xfId="31" applyFont="1" applyFill="1" applyBorder="1" applyAlignment="1">
      <alignment vertical="center"/>
    </xf>
    <xf numFmtId="3" fontId="6" fillId="4" borderId="3" xfId="5" applyNumberFormat="1" applyFont="1" applyFill="1" applyBorder="1" applyAlignment="1">
      <alignment horizontal="right" vertical="center"/>
    </xf>
    <xf numFmtId="2" fontId="9" fillId="4" borderId="3" xfId="0" applyNumberFormat="1" applyFont="1" applyFill="1" applyBorder="1" applyAlignment="1">
      <alignment horizontal="right" vertical="center"/>
    </xf>
    <xf numFmtId="3" fontId="19" fillId="4" borderId="3" xfId="1" applyNumberFormat="1" applyFont="1" applyFill="1" applyBorder="1" applyAlignment="1">
      <alignment horizontal="right"/>
    </xf>
    <xf numFmtId="3" fontId="19" fillId="4" borderId="3" xfId="1" applyNumberFormat="1" applyFont="1" applyFill="1" applyBorder="1" applyAlignment="1">
      <alignment horizontal="right" vertical="center"/>
    </xf>
    <xf numFmtId="3" fontId="19" fillId="4" borderId="3" xfId="1" applyNumberFormat="1" applyFont="1" applyFill="1" applyBorder="1" applyAlignment="1">
      <alignment horizontal="right" vertical="top"/>
    </xf>
    <xf numFmtId="0" fontId="19" fillId="4" borderId="3" xfId="0" applyFont="1" applyFill="1" applyBorder="1" applyAlignment="1">
      <alignment horizontal="right" vertical="center"/>
    </xf>
    <xf numFmtId="1" fontId="19" fillId="4" borderId="3" xfId="9" applyNumberFormat="1" applyFont="1" applyFill="1" applyBorder="1" applyAlignment="1">
      <alignment horizontal="right" vertical="center"/>
    </xf>
    <xf numFmtId="1" fontId="19" fillId="4" borderId="3" xfId="24" applyNumberFormat="1" applyFont="1" applyFill="1" applyBorder="1" applyAlignment="1">
      <alignment horizontal="right" vertical="center" wrapText="1"/>
    </xf>
    <xf numFmtId="0" fontId="19" fillId="4" borderId="3" xfId="0" applyFont="1" applyFill="1" applyBorder="1" applyAlignment="1">
      <alignment horizontal="right"/>
    </xf>
    <xf numFmtId="3" fontId="15" fillId="4" borderId="3" xfId="0" applyNumberFormat="1" applyFont="1" applyFill="1" applyBorder="1" applyAlignment="1">
      <alignment vertical="center" wrapText="1"/>
    </xf>
    <xf numFmtId="0" fontId="14" fillId="4" borderId="3" xfId="0" applyFont="1" applyFill="1" applyBorder="1" applyAlignment="1">
      <alignment horizontal="left" vertical="center" wrapText="1"/>
    </xf>
    <xf numFmtId="0" fontId="15" fillId="4" borderId="3" xfId="0" applyFont="1" applyFill="1" applyBorder="1" applyAlignment="1">
      <alignment vertical="center" wrapText="1"/>
    </xf>
    <xf numFmtId="0" fontId="14" fillId="4" borderId="3" xfId="0" applyFont="1" applyFill="1" applyBorder="1"/>
    <xf numFmtId="2" fontId="14" fillId="4" borderId="3" xfId="0" applyNumberFormat="1" applyFont="1" applyFill="1" applyBorder="1"/>
    <xf numFmtId="2" fontId="14" fillId="4" borderId="3" xfId="0" applyNumberFormat="1" applyFont="1" applyFill="1" applyBorder="1" applyAlignment="1">
      <alignment vertical="center"/>
    </xf>
    <xf numFmtId="0" fontId="15" fillId="4" borderId="3" xfId="0" applyFont="1" applyFill="1" applyBorder="1" applyAlignment="1">
      <alignment horizontal="left" vertical="center" wrapText="1"/>
    </xf>
    <xf numFmtId="2" fontId="15" fillId="4" borderId="3" xfId="0" applyNumberFormat="1" applyFont="1" applyFill="1" applyBorder="1" applyAlignment="1">
      <alignment horizontal="right" vertical="center" wrapText="1"/>
    </xf>
    <xf numFmtId="2" fontId="15" fillId="4" borderId="3" xfId="0" applyNumberFormat="1" applyFont="1" applyFill="1" applyBorder="1" applyAlignment="1">
      <alignment vertical="center"/>
    </xf>
    <xf numFmtId="10" fontId="3" fillId="4" borderId="3" xfId="2" applyNumberFormat="1" applyFont="1" applyFill="1" applyBorder="1" applyAlignment="1">
      <alignment horizontal="right" vertical="center" wrapText="1"/>
    </xf>
    <xf numFmtId="37" fontId="22" fillId="4" borderId="3" xfId="1" applyNumberFormat="1" applyFont="1" applyFill="1" applyBorder="1" applyAlignment="1">
      <alignment horizontal="right" vertical="center" wrapText="1"/>
    </xf>
    <xf numFmtId="37" fontId="6" fillId="4" borderId="3" xfId="1" applyNumberFormat="1" applyFont="1" applyFill="1" applyBorder="1" applyAlignment="1">
      <alignment vertical="center" wrapText="1"/>
    </xf>
    <xf numFmtId="41" fontId="19" fillId="4" borderId="3" xfId="28" applyNumberFormat="1" applyFont="1" applyFill="1" applyBorder="1" applyAlignment="1">
      <alignment vertical="center"/>
    </xf>
    <xf numFmtId="0" fontId="3" fillId="4" borderId="3" xfId="31" applyFont="1" applyFill="1" applyBorder="1" applyAlignment="1">
      <alignment horizontal="left" vertical="center" wrapText="1"/>
    </xf>
    <xf numFmtId="0" fontId="65" fillId="0" borderId="3" xfId="0" applyFont="1" applyBorder="1" applyAlignment="1">
      <alignment vertical="center"/>
    </xf>
    <xf numFmtId="37" fontId="3" fillId="4" borderId="3" xfId="1" applyNumberFormat="1" applyFont="1" applyFill="1" applyBorder="1" applyAlignment="1">
      <alignment horizontal="right" vertical="center"/>
    </xf>
    <xf numFmtId="37" fontId="9" fillId="4" borderId="3" xfId="1" applyNumberFormat="1" applyFont="1" applyFill="1" applyBorder="1" applyAlignment="1">
      <alignment horizontal="right" vertical="center"/>
    </xf>
    <xf numFmtId="37" fontId="9" fillId="4" borderId="0" xfId="1" applyNumberFormat="1" applyFont="1" applyFill="1" applyBorder="1" applyAlignment="1">
      <alignment horizontal="right" vertical="center"/>
    </xf>
    <xf numFmtId="0" fontId="6" fillId="0" borderId="0" xfId="31" applyFont="1" applyAlignment="1">
      <alignment vertical="center"/>
    </xf>
    <xf numFmtId="43" fontId="13" fillId="0" borderId="0" xfId="0" applyNumberFormat="1" applyFont="1" applyAlignment="1">
      <alignment vertical="center"/>
    </xf>
    <xf numFmtId="0" fontId="13" fillId="0" borderId="0" xfId="0" applyFont="1" applyFill="1" applyBorder="1" applyAlignment="1">
      <alignment vertical="center"/>
    </xf>
    <xf numFmtId="0" fontId="48" fillId="0" borderId="0" xfId="0" applyFont="1" applyFill="1" applyBorder="1" applyAlignment="1">
      <alignment vertical="center"/>
    </xf>
    <xf numFmtId="0" fontId="0" fillId="0" borderId="0" xfId="0" applyFont="1" applyFill="1" applyBorder="1" applyAlignment="1">
      <alignment vertical="center" wrapText="1"/>
    </xf>
    <xf numFmtId="0" fontId="12" fillId="4" borderId="3" xfId="31" applyFont="1" applyFill="1" applyBorder="1" applyAlignment="1">
      <alignment vertical="center" wrapText="1"/>
    </xf>
    <xf numFmtId="0" fontId="30" fillId="4" borderId="3" xfId="35" applyFont="1" applyFill="1" applyBorder="1" applyAlignment="1">
      <alignment vertical="center" wrapText="1"/>
    </xf>
    <xf numFmtId="0" fontId="30" fillId="4" borderId="3" xfId="37" applyFont="1" applyFill="1" applyBorder="1" applyAlignment="1">
      <alignment horizontal="left" vertical="center" wrapText="1"/>
    </xf>
    <xf numFmtId="0" fontId="30" fillId="4" borderId="3" xfId="31" applyFont="1" applyFill="1" applyBorder="1" applyAlignment="1">
      <alignment horizontal="left" vertical="center" wrapText="1"/>
    </xf>
    <xf numFmtId="0" fontId="30" fillId="0" borderId="3" xfId="5" applyFont="1" applyBorder="1" applyAlignment="1">
      <alignment horizontal="left" vertical="center"/>
    </xf>
    <xf numFmtId="3" fontId="12" fillId="4" borderId="3" xfId="1" applyNumberFormat="1" applyFont="1" applyFill="1" applyBorder="1" applyAlignment="1">
      <alignment horizontal="right" vertical="top"/>
    </xf>
    <xf numFmtId="3" fontId="30" fillId="0" borderId="3" xfId="5" applyNumberFormat="1" applyFont="1" applyBorder="1" applyAlignment="1">
      <alignment horizontal="right" vertical="center"/>
    </xf>
    <xf numFmtId="3" fontId="12" fillId="0" borderId="3" xfId="5" applyNumberFormat="1" applyFont="1" applyBorder="1" applyAlignment="1">
      <alignment horizontal="right" vertical="center" wrapText="1"/>
    </xf>
    <xf numFmtId="3" fontId="12" fillId="0" borderId="3" xfId="5" applyNumberFormat="1" applyFont="1" applyBorder="1" applyAlignment="1">
      <alignment horizontal="right" vertical="center"/>
    </xf>
    <xf numFmtId="3" fontId="19" fillId="0" borderId="3" xfId="5" applyNumberFormat="1" applyFont="1" applyBorder="1" applyAlignment="1">
      <alignment horizontal="right" vertical="center"/>
    </xf>
    <xf numFmtId="3" fontId="21" fillId="0" borderId="3" xfId="5" applyNumberFormat="1" applyFont="1" applyBorder="1" applyAlignment="1">
      <alignment horizontal="right" vertical="center"/>
    </xf>
    <xf numFmtId="37" fontId="21" fillId="4" borderId="3" xfId="1" applyNumberFormat="1" applyFont="1" applyFill="1" applyBorder="1" applyAlignment="1">
      <alignment horizontal="right" vertical="center"/>
    </xf>
    <xf numFmtId="37" fontId="19" fillId="4" borderId="3" xfId="1" applyNumberFormat="1" applyFont="1" applyFill="1" applyBorder="1" applyAlignment="1">
      <alignment horizontal="right" vertical="center"/>
    </xf>
    <xf numFmtId="37" fontId="12" fillId="4" borderId="3" xfId="1" applyNumberFormat="1" applyFont="1" applyFill="1" applyBorder="1" applyAlignment="1">
      <alignment horizontal="right" vertical="center" wrapText="1"/>
    </xf>
    <xf numFmtId="37" fontId="19" fillId="4" borderId="3" xfId="1" applyNumberFormat="1" applyFont="1" applyFill="1" applyBorder="1" applyAlignment="1">
      <alignment horizontal="right" vertical="center" wrapText="1"/>
    </xf>
    <xf numFmtId="0" fontId="19" fillId="4" borderId="3" xfId="6" applyFont="1" applyFill="1" applyBorder="1" applyAlignment="1">
      <alignment vertical="top"/>
    </xf>
    <xf numFmtId="3" fontId="28" fillId="2" borderId="0" xfId="0" applyNumberFormat="1" applyFont="1" applyFill="1" applyBorder="1" applyAlignment="1">
      <alignment vertical="center"/>
    </xf>
    <xf numFmtId="3" fontId="19" fillId="10" borderId="3" xfId="1" applyNumberFormat="1" applyFont="1" applyFill="1" applyBorder="1" applyAlignment="1">
      <alignment horizontal="right" vertical="top"/>
    </xf>
    <xf numFmtId="3" fontId="19" fillId="9" borderId="3" xfId="1" applyNumberFormat="1" applyFont="1" applyFill="1" applyBorder="1" applyAlignment="1">
      <alignment horizontal="right" vertical="top"/>
    </xf>
    <xf numFmtId="0" fontId="19" fillId="9" borderId="0" xfId="44" applyFont="1" applyFill="1" applyBorder="1" applyAlignment="1">
      <alignment horizontal="left" vertical="top"/>
    </xf>
    <xf numFmtId="37" fontId="19" fillId="9" borderId="3" xfId="1" applyNumberFormat="1" applyFont="1" applyFill="1" applyBorder="1" applyAlignment="1">
      <alignment horizontal="right" vertical="top"/>
    </xf>
    <xf numFmtId="37" fontId="19" fillId="10" borderId="3" xfId="1" applyNumberFormat="1" applyFont="1" applyFill="1" applyBorder="1" applyAlignment="1">
      <alignment horizontal="right" vertical="top"/>
    </xf>
    <xf numFmtId="0" fontId="19" fillId="10" borderId="3" xfId="44" applyFont="1" applyFill="1" applyBorder="1" applyAlignment="1">
      <alignment vertical="top"/>
    </xf>
    <xf numFmtId="0" fontId="19" fillId="9" borderId="3" xfId="44" applyFont="1" applyFill="1" applyBorder="1" applyAlignment="1">
      <alignment vertical="top"/>
    </xf>
    <xf numFmtId="0" fontId="19" fillId="9" borderId="0" xfId="45" applyFont="1" applyFill="1" applyBorder="1" applyAlignment="1">
      <alignment horizontal="left" vertical="top"/>
    </xf>
    <xf numFmtId="37" fontId="19" fillId="9" borderId="0" xfId="1" applyNumberFormat="1" applyFont="1" applyFill="1" applyBorder="1" applyAlignment="1">
      <alignment horizontal="right" vertical="top"/>
    </xf>
    <xf numFmtId="0" fontId="30" fillId="9" borderId="3" xfId="50" applyNumberFormat="1" applyFont="1" applyFill="1" applyBorder="1" applyAlignment="1">
      <alignment vertical="center"/>
    </xf>
    <xf numFmtId="3" fontId="12" fillId="9" borderId="3" xfId="1" applyNumberFormat="1" applyFont="1" applyFill="1" applyBorder="1" applyAlignment="1">
      <alignment horizontal="right" vertical="center"/>
    </xf>
    <xf numFmtId="3" fontId="19" fillId="9" borderId="3" xfId="1" applyNumberFormat="1" applyFont="1" applyFill="1" applyBorder="1" applyAlignment="1">
      <alignment horizontal="right" vertical="center"/>
    </xf>
    <xf numFmtId="3" fontId="19" fillId="10" borderId="3" xfId="1" applyNumberFormat="1" applyFont="1" applyFill="1" applyBorder="1" applyAlignment="1">
      <alignment horizontal="right" vertical="center"/>
    </xf>
    <xf numFmtId="3" fontId="12" fillId="4" borderId="3" xfId="1" applyNumberFormat="1" applyFont="1" applyFill="1" applyBorder="1" applyAlignment="1">
      <alignment horizontal="right" vertical="center"/>
    </xf>
    <xf numFmtId="3" fontId="12" fillId="10" borderId="3" xfId="1" applyNumberFormat="1" applyFont="1" applyFill="1" applyBorder="1" applyAlignment="1">
      <alignment horizontal="right" vertical="center"/>
    </xf>
    <xf numFmtId="37" fontId="30" fillId="9" borderId="3" xfId="1" applyNumberFormat="1" applyFont="1" applyFill="1" applyBorder="1" applyAlignment="1">
      <alignment horizontal="right" vertical="center" wrapText="1"/>
    </xf>
    <xf numFmtId="37" fontId="19" fillId="10" borderId="3" xfId="1" applyNumberFormat="1" applyFont="1" applyFill="1" applyBorder="1" applyAlignment="1">
      <alignment horizontal="right" vertical="center" wrapText="1"/>
    </xf>
    <xf numFmtId="37" fontId="19" fillId="9" borderId="3" xfId="1" applyNumberFormat="1" applyFont="1" applyFill="1" applyBorder="1" applyAlignment="1">
      <alignment horizontal="right" vertical="center" wrapText="1"/>
    </xf>
    <xf numFmtId="164" fontId="30" fillId="9" borderId="3" xfId="1" applyNumberFormat="1" applyFont="1" applyFill="1" applyBorder="1" applyAlignment="1">
      <alignment horizontal="right" vertical="center" wrapText="1"/>
    </xf>
    <xf numFmtId="164" fontId="19" fillId="10" borderId="3" xfId="1" applyNumberFormat="1" applyFont="1" applyFill="1" applyBorder="1" applyAlignment="1">
      <alignment horizontal="right" vertical="center" wrapText="1"/>
    </xf>
    <xf numFmtId="164" fontId="19" fillId="9" borderId="3" xfId="1" applyNumberFormat="1" applyFont="1" applyFill="1" applyBorder="1" applyAlignment="1">
      <alignment horizontal="right" vertical="center" wrapText="1"/>
    </xf>
    <xf numFmtId="164" fontId="12" fillId="10" borderId="3" xfId="1" applyNumberFormat="1" applyFont="1" applyFill="1" applyBorder="1" applyAlignment="1">
      <alignment horizontal="right" vertical="center" wrapText="1"/>
    </xf>
    <xf numFmtId="164" fontId="12" fillId="9" borderId="3" xfId="1" applyNumberFormat="1" applyFont="1" applyFill="1" applyBorder="1" applyAlignment="1">
      <alignment horizontal="right" vertical="center" wrapText="1"/>
    </xf>
    <xf numFmtId="41" fontId="26" fillId="4" borderId="3" xfId="51" applyNumberFormat="1" applyFont="1" applyFill="1" applyBorder="1" applyAlignment="1">
      <alignment horizontal="right" vertical="center"/>
    </xf>
    <xf numFmtId="41" fontId="16" fillId="4" borderId="3" xfId="51" applyNumberFormat="1" applyFont="1" applyFill="1" applyBorder="1" applyAlignment="1">
      <alignment horizontal="right" vertical="center"/>
    </xf>
    <xf numFmtId="41" fontId="30" fillId="4" borderId="3" xfId="51" applyNumberFormat="1" applyFont="1" applyFill="1" applyBorder="1" applyAlignment="1">
      <alignment horizontal="right" vertical="center" wrapText="1"/>
    </xf>
    <xf numFmtId="41" fontId="26" fillId="2" borderId="3" xfId="51" applyNumberFormat="1" applyFont="1" applyFill="1" applyBorder="1" applyAlignment="1">
      <alignment horizontal="right" vertical="center"/>
    </xf>
    <xf numFmtId="41" fontId="21" fillId="4" borderId="3" xfId="51" applyNumberFormat="1" applyFont="1" applyFill="1" applyBorder="1" applyAlignment="1">
      <alignment horizontal="right" vertical="center" wrapText="1"/>
    </xf>
    <xf numFmtId="41" fontId="16" fillId="2" borderId="3" xfId="51" applyNumberFormat="1" applyFont="1" applyFill="1" applyBorder="1" applyAlignment="1">
      <alignment horizontal="right" vertical="center"/>
    </xf>
    <xf numFmtId="41" fontId="26" fillId="4" borderId="3" xfId="51" applyNumberFormat="1" applyFont="1" applyFill="1" applyBorder="1" applyAlignment="1">
      <alignment horizontal="right" vertical="center" wrapText="1"/>
    </xf>
    <xf numFmtId="41" fontId="16" fillId="4" borderId="3" xfId="51" applyNumberFormat="1" applyFont="1" applyFill="1" applyBorder="1" applyAlignment="1">
      <alignment horizontal="right" vertical="center" wrapText="1"/>
    </xf>
    <xf numFmtId="164" fontId="30" fillId="4" borderId="3" xfId="1" applyNumberFormat="1" applyFont="1" applyFill="1" applyBorder="1" applyAlignment="1">
      <alignment horizontal="right"/>
    </xf>
    <xf numFmtId="164" fontId="21" fillId="4" borderId="3" xfId="1" applyNumberFormat="1" applyFont="1" applyFill="1" applyBorder="1" applyAlignment="1">
      <alignment horizontal="right"/>
    </xf>
    <xf numFmtId="164" fontId="30" fillId="4" borderId="3" xfId="1" applyNumberFormat="1" applyFont="1" applyFill="1" applyBorder="1" applyAlignment="1">
      <alignment horizontal="right" vertical="center" wrapText="1"/>
    </xf>
    <xf numFmtId="164" fontId="21" fillId="4" borderId="3" xfId="1" applyNumberFormat="1" applyFont="1" applyFill="1" applyBorder="1" applyAlignment="1">
      <alignment horizontal="right" vertical="center" wrapText="1"/>
    </xf>
    <xf numFmtId="0" fontId="22" fillId="2" borderId="3" xfId="51" applyFont="1" applyFill="1" applyBorder="1" applyAlignment="1">
      <alignment horizontal="right"/>
    </xf>
    <xf numFmtId="0" fontId="6" fillId="2" borderId="3" xfId="51" applyFont="1" applyFill="1" applyBorder="1" applyAlignment="1">
      <alignment horizontal="right"/>
    </xf>
    <xf numFmtId="0" fontId="21" fillId="4" borderId="3" xfId="5" applyFont="1" applyFill="1" applyBorder="1" applyAlignment="1">
      <alignment horizontal="right" vertical="center"/>
    </xf>
    <xf numFmtId="165" fontId="19" fillId="4" borderId="3" xfId="5" applyNumberFormat="1" applyFont="1" applyFill="1" applyBorder="1" applyAlignment="1">
      <alignment horizontal="right" vertical="center"/>
    </xf>
    <xf numFmtId="0" fontId="19" fillId="4" borderId="3" xfId="5" applyFont="1" applyFill="1" applyBorder="1" applyAlignment="1">
      <alignment horizontal="right" vertical="center" wrapText="1"/>
    </xf>
    <xf numFmtId="165" fontId="19" fillId="4" borderId="3" xfId="6" applyNumberFormat="1" applyFont="1" applyFill="1" applyBorder="1" applyAlignment="1">
      <alignment horizontal="right" vertical="center"/>
    </xf>
    <xf numFmtId="0" fontId="19" fillId="4" borderId="3" xfId="6" applyFont="1" applyFill="1" applyBorder="1" applyAlignment="1">
      <alignment horizontal="right" vertical="center" wrapText="1"/>
    </xf>
    <xf numFmtId="165" fontId="12" fillId="4" borderId="3" xfId="5" applyNumberFormat="1" applyFont="1" applyFill="1" applyBorder="1" applyAlignment="1">
      <alignment horizontal="right" vertical="center"/>
    </xf>
    <xf numFmtId="0" fontId="64" fillId="4" borderId="0" xfId="0" applyFont="1" applyFill="1" applyBorder="1" applyAlignment="1">
      <alignment horizontal="center"/>
    </xf>
    <xf numFmtId="0" fontId="3" fillId="9" borderId="3" xfId="31" applyNumberFormat="1" applyFont="1" applyFill="1" applyBorder="1" applyAlignment="1">
      <alignment horizontal="left" vertical="center" wrapText="1"/>
    </xf>
    <xf numFmtId="0" fontId="3" fillId="10" borderId="3" xfId="31" applyNumberFormat="1" applyFont="1" applyFill="1" applyBorder="1" applyAlignment="1">
      <alignment vertical="center" wrapText="1"/>
    </xf>
    <xf numFmtId="0" fontId="3" fillId="9" borderId="3" xfId="31" applyNumberFormat="1" applyFont="1" applyFill="1" applyBorder="1" applyAlignment="1">
      <alignment vertical="center" wrapText="1"/>
    </xf>
    <xf numFmtId="37" fontId="3" fillId="9" borderId="3" xfId="1" applyNumberFormat="1" applyFont="1" applyFill="1" applyBorder="1" applyAlignment="1">
      <alignment horizontal="right" vertical="center" wrapText="1"/>
    </xf>
    <xf numFmtId="37" fontId="22" fillId="4" borderId="3" xfId="1" applyNumberFormat="1" applyFont="1" applyFill="1" applyBorder="1" applyAlignment="1">
      <alignment horizontal="right" vertical="center"/>
    </xf>
    <xf numFmtId="37" fontId="3" fillId="10" borderId="3" xfId="1" applyNumberFormat="1" applyFont="1" applyFill="1" applyBorder="1" applyAlignment="1">
      <alignment horizontal="right" vertical="center" wrapText="1"/>
    </xf>
    <xf numFmtId="37" fontId="9" fillId="9" borderId="3" xfId="1" applyNumberFormat="1" applyFont="1" applyFill="1" applyBorder="1" applyAlignment="1">
      <alignment horizontal="right" vertical="center" wrapText="1"/>
    </xf>
    <xf numFmtId="37" fontId="6" fillId="4" borderId="3" xfId="1" applyNumberFormat="1" applyFont="1" applyFill="1" applyBorder="1" applyAlignment="1">
      <alignment horizontal="right" vertical="center"/>
    </xf>
    <xf numFmtId="37" fontId="9" fillId="10" borderId="3" xfId="1" applyNumberFormat="1" applyFont="1" applyFill="1" applyBorder="1" applyAlignment="1">
      <alignment horizontal="right" vertical="center" wrapText="1"/>
    </xf>
    <xf numFmtId="37" fontId="19" fillId="0" borderId="3" xfId="42" applyNumberFormat="1" applyFont="1" applyBorder="1" applyAlignment="1">
      <alignment horizontal="right" vertical="center"/>
    </xf>
    <xf numFmtId="37" fontId="12" fillId="0" borderId="3" xfId="42" applyNumberFormat="1" applyFont="1" applyBorder="1" applyAlignment="1">
      <alignment horizontal="right" vertical="center"/>
    </xf>
    <xf numFmtId="37" fontId="12" fillId="0" borderId="3" xfId="42" applyNumberFormat="1" applyFont="1" applyBorder="1" applyAlignment="1">
      <alignment horizontal="right" vertical="center" wrapText="1"/>
    </xf>
    <xf numFmtId="37" fontId="19" fillId="0" borderId="3" xfId="42" applyNumberFormat="1" applyFont="1" applyBorder="1" applyAlignment="1">
      <alignment horizontal="right" vertical="center" wrapText="1"/>
    </xf>
    <xf numFmtId="3" fontId="19" fillId="0" borderId="3" xfId="5" applyNumberFormat="1" applyFont="1" applyBorder="1" applyAlignment="1">
      <alignment horizontal="right" vertical="center" wrapText="1"/>
    </xf>
    <xf numFmtId="3" fontId="30" fillId="4" borderId="3" xfId="57" applyNumberFormat="1" applyFont="1" applyFill="1" applyBorder="1" applyAlignment="1">
      <alignment horizontal="right" vertical="center"/>
    </xf>
    <xf numFmtId="3" fontId="19" fillId="4" borderId="3" xfId="57" applyNumberFormat="1" applyFont="1" applyFill="1" applyBorder="1" applyAlignment="1">
      <alignment horizontal="right" vertical="center" wrapText="1"/>
    </xf>
    <xf numFmtId="3" fontId="19" fillId="4" borderId="3" xfId="59" applyNumberFormat="1" applyFont="1" applyFill="1" applyBorder="1" applyAlignment="1">
      <alignment horizontal="right" vertical="center" wrapText="1"/>
    </xf>
    <xf numFmtId="0" fontId="30" fillId="4" borderId="3" xfId="59" applyFont="1" applyFill="1" applyBorder="1" applyAlignment="1">
      <alignment horizontal="right" vertical="center" wrapText="1"/>
    </xf>
    <xf numFmtId="0" fontId="21" fillId="4" borderId="3" xfId="59" applyFont="1" applyFill="1" applyBorder="1" applyAlignment="1">
      <alignment horizontal="right" vertical="center" wrapText="1"/>
    </xf>
    <xf numFmtId="43" fontId="9" fillId="4" borderId="3" xfId="1" applyFont="1" applyFill="1" applyBorder="1"/>
    <xf numFmtId="41" fontId="9" fillId="4" borderId="3" xfId="1" applyNumberFormat="1" applyFont="1" applyFill="1" applyBorder="1"/>
    <xf numFmtId="3" fontId="14" fillId="4" borderId="0" xfId="57" applyNumberFormat="1" applyFont="1" applyFill="1" applyBorder="1" applyAlignment="1">
      <alignment horizontal="right" vertical="center"/>
    </xf>
    <xf numFmtId="0" fontId="53" fillId="8" borderId="3" xfId="0" applyFont="1" applyFill="1" applyBorder="1" applyAlignment="1">
      <alignment horizontal="center" vertical="center" wrapText="1"/>
    </xf>
    <xf numFmtId="164" fontId="19" fillId="10" borderId="0" xfId="1" applyNumberFormat="1" applyFont="1" applyFill="1" applyBorder="1" applyAlignment="1">
      <alignment horizontal="left" vertical="top"/>
    </xf>
    <xf numFmtId="164" fontId="21" fillId="10" borderId="0" xfId="1" applyNumberFormat="1" applyFont="1" applyFill="1" applyBorder="1" applyAlignment="1">
      <alignment vertical="center"/>
    </xf>
    <xf numFmtId="0" fontId="0" fillId="0" borderId="0" xfId="0"/>
    <xf numFmtId="3" fontId="19" fillId="4" borderId="3" xfId="7" applyNumberFormat="1" applyFont="1" applyFill="1" applyBorder="1" applyAlignment="1">
      <alignment horizontal="center"/>
    </xf>
    <xf numFmtId="0" fontId="22" fillId="4" borderId="0" xfId="0" applyFont="1" applyFill="1" applyBorder="1" applyAlignment="1">
      <alignment vertical="center"/>
    </xf>
    <xf numFmtId="0" fontId="19" fillId="0" borderId="3" xfId="0" applyFont="1" applyFill="1" applyBorder="1" applyAlignment="1">
      <alignment horizontal="left" vertical="center" wrapText="1"/>
    </xf>
    <xf numFmtId="0" fontId="51" fillId="8" borderId="3" xfId="5" applyFont="1" applyFill="1" applyBorder="1" applyAlignment="1">
      <alignment horizontal="center" vertical="center" wrapText="1"/>
    </xf>
    <xf numFmtId="0" fontId="53" fillId="8" borderId="3" xfId="5" applyFont="1" applyFill="1" applyBorder="1" applyAlignment="1">
      <alignment horizontal="center" vertical="center" wrapText="1"/>
    </xf>
    <xf numFmtId="0" fontId="51" fillId="8" borderId="3" xfId="57" applyFont="1" applyFill="1" applyBorder="1" applyAlignment="1">
      <alignment horizontal="center" vertical="center" wrapText="1"/>
    </xf>
    <xf numFmtId="0" fontId="21" fillId="0" borderId="3" xfId="5" applyFont="1" applyBorder="1" applyAlignment="1">
      <alignment horizontal="left" vertical="center"/>
    </xf>
    <xf numFmtId="3" fontId="12" fillId="0" borderId="3" xfId="42" applyNumberFormat="1" applyFont="1" applyBorder="1" applyAlignment="1">
      <alignment horizontal="right" vertical="center"/>
    </xf>
    <xf numFmtId="0" fontId="12" fillId="0" borderId="3" xfId="42" applyFont="1" applyBorder="1" applyAlignment="1">
      <alignment vertical="center" wrapText="1"/>
    </xf>
    <xf numFmtId="3" fontId="12" fillId="0" borderId="3" xfId="42" applyNumberFormat="1" applyFont="1" applyBorder="1" applyAlignment="1">
      <alignment horizontal="right" vertical="center" wrapText="1"/>
    </xf>
    <xf numFmtId="0" fontId="19" fillId="0" borderId="3" xfId="42" applyFont="1" applyBorder="1" applyAlignment="1">
      <alignment vertical="center" wrapText="1"/>
    </xf>
    <xf numFmtId="3" fontId="19" fillId="0" borderId="3" xfId="42" applyNumberFormat="1" applyFont="1" applyBorder="1" applyAlignment="1">
      <alignment horizontal="right" vertical="center"/>
    </xf>
    <xf numFmtId="3" fontId="19" fillId="0" borderId="3" xfId="42" applyNumberFormat="1" applyFont="1" applyBorder="1" applyAlignment="1">
      <alignment horizontal="right" vertical="center" wrapText="1"/>
    </xf>
    <xf numFmtId="0" fontId="51" fillId="8" borderId="3" xfId="0" applyFont="1" applyFill="1" applyBorder="1" applyAlignment="1">
      <alignment horizontal="center" vertical="center"/>
    </xf>
    <xf numFmtId="0" fontId="51" fillId="8" borderId="3" xfId="0" applyFont="1" applyFill="1" applyBorder="1" applyAlignment="1">
      <alignment horizontal="center" vertical="center" wrapText="1"/>
    </xf>
    <xf numFmtId="0" fontId="51" fillId="8" borderId="3" xfId="9" applyFont="1" applyFill="1" applyBorder="1" applyAlignment="1">
      <alignment horizontal="center" vertical="center"/>
    </xf>
    <xf numFmtId="0" fontId="54" fillId="8" borderId="3" xfId="33" applyFont="1" applyFill="1" applyBorder="1" applyAlignment="1">
      <alignment horizontal="center" vertical="center" wrapText="1"/>
    </xf>
    <xf numFmtId="0" fontId="20" fillId="0" borderId="0" xfId="0" applyFont="1"/>
    <xf numFmtId="0" fontId="20" fillId="0" borderId="3" xfId="0" applyNumberFormat="1" applyFont="1" applyBorder="1" applyAlignment="1">
      <alignment horizontal="center"/>
    </xf>
    <xf numFmtId="0" fontId="20" fillId="0" borderId="0" xfId="0" applyNumberFormat="1" applyFont="1" applyBorder="1"/>
    <xf numFmtId="0" fontId="20" fillId="0" borderId="0" xfId="0" applyFont="1" applyBorder="1"/>
    <xf numFmtId="3" fontId="20" fillId="0" borderId="3" xfId="0" applyNumberFormat="1" applyFont="1" applyBorder="1" applyAlignment="1">
      <alignment horizontal="right" vertical="center"/>
    </xf>
    <xf numFmtId="4" fontId="9" fillId="4" borderId="3" xfId="9" applyNumberFormat="1" applyFont="1" applyFill="1" applyBorder="1" applyAlignment="1">
      <alignment horizontal="right" vertical="center"/>
    </xf>
    <xf numFmtId="2" fontId="19" fillId="4" borderId="3" xfId="0" applyNumberFormat="1" applyFont="1" applyFill="1" applyBorder="1" applyAlignment="1">
      <alignment horizontal="right"/>
    </xf>
    <xf numFmtId="3" fontId="19" fillId="4" borderId="3" xfId="24" applyNumberFormat="1" applyFont="1" applyFill="1" applyBorder="1" applyAlignment="1">
      <alignment vertical="center" wrapText="1"/>
    </xf>
    <xf numFmtId="0" fontId="54" fillId="8" borderId="3" xfId="0" applyFont="1" applyFill="1" applyBorder="1" applyAlignment="1">
      <alignment vertical="center"/>
    </xf>
    <xf numFmtId="0" fontId="54" fillId="8" borderId="3" xfId="0" applyFont="1" applyFill="1" applyBorder="1" applyAlignment="1">
      <alignment horizontal="right" vertical="center"/>
    </xf>
    <xf numFmtId="3" fontId="19" fillId="4" borderId="3" xfId="10" applyNumberFormat="1" applyFont="1" applyFill="1" applyBorder="1" applyAlignment="1">
      <alignment horizontal="right" vertical="center"/>
    </xf>
    <xf numFmtId="0" fontId="51" fillId="8" borderId="3" xfId="9" applyFont="1" applyFill="1" applyBorder="1" applyAlignment="1">
      <alignment horizontal="center" vertical="center" wrapText="1"/>
    </xf>
    <xf numFmtId="0" fontId="68" fillId="0" borderId="0" xfId="0" applyFont="1" applyAlignment="1"/>
    <xf numFmtId="0" fontId="20" fillId="0" borderId="3" xfId="0" applyNumberFormat="1" applyFont="1" applyFill="1" applyBorder="1" applyAlignment="1">
      <alignment horizontal="center"/>
    </xf>
    <xf numFmtId="3" fontId="20" fillId="0" borderId="3" xfId="0" applyNumberFormat="1" applyFont="1" applyFill="1" applyBorder="1" applyAlignment="1">
      <alignment horizontal="right" vertical="center"/>
    </xf>
    <xf numFmtId="0" fontId="20" fillId="0" borderId="0" xfId="0" applyFont="1" applyFill="1"/>
    <xf numFmtId="3" fontId="20" fillId="0" borderId="3" xfId="0" applyNumberFormat="1" applyFont="1" applyBorder="1" applyAlignment="1">
      <alignment horizontal="center" vertical="center"/>
    </xf>
    <xf numFmtId="3" fontId="21" fillId="4" borderId="3" xfId="5" applyNumberFormat="1" applyFont="1" applyFill="1" applyBorder="1" applyAlignment="1">
      <alignment horizontal="right" vertical="center"/>
    </xf>
    <xf numFmtId="3" fontId="19" fillId="4" borderId="3" xfId="6" applyNumberFormat="1" applyFont="1" applyFill="1" applyBorder="1" applyAlignment="1">
      <alignment horizontal="right" vertical="center"/>
    </xf>
    <xf numFmtId="3" fontId="69" fillId="0" borderId="3" xfId="0" applyNumberFormat="1" applyFont="1" applyBorder="1" applyAlignment="1">
      <alignment horizontal="right" vertical="center" wrapText="1"/>
    </xf>
    <xf numFmtId="3" fontId="20" fillId="4" borderId="3" xfId="0" applyNumberFormat="1" applyFont="1" applyFill="1" applyBorder="1" applyAlignment="1">
      <alignment horizontal="right"/>
    </xf>
    <xf numFmtId="0" fontId="50" fillId="0" borderId="0" xfId="0" applyFont="1" applyAlignment="1">
      <alignment horizontal="center"/>
    </xf>
    <xf numFmtId="0" fontId="12" fillId="0" borderId="0" xfId="0" applyFont="1" applyFill="1" applyBorder="1" applyAlignment="1">
      <alignment vertical="center" wrapText="1"/>
    </xf>
    <xf numFmtId="0" fontId="12" fillId="0" borderId="0" xfId="0" applyFont="1" applyFill="1" applyBorder="1" applyAlignment="1">
      <alignment vertical="center"/>
    </xf>
    <xf numFmtId="0" fontId="70" fillId="0" borderId="0" xfId="4" applyFont="1" applyAlignment="1">
      <alignment horizontal="left" vertical="center" wrapText="1"/>
    </xf>
    <xf numFmtId="3" fontId="20" fillId="0" borderId="3" xfId="0" applyNumberFormat="1" applyFont="1" applyBorder="1" applyAlignment="1">
      <alignment horizontal="right"/>
    </xf>
    <xf numFmtId="0" fontId="51" fillId="8" borderId="3" xfId="7" applyNumberFormat="1" applyFont="1" applyFill="1" applyBorder="1" applyAlignment="1">
      <alignment horizontal="center" vertical="center"/>
    </xf>
    <xf numFmtId="3" fontId="14" fillId="4" borderId="3" xfId="62" applyNumberFormat="1" applyFont="1" applyFill="1" applyBorder="1" applyAlignment="1">
      <alignment horizontal="right" vertical="center" wrapText="1"/>
    </xf>
    <xf numFmtId="3" fontId="14" fillId="4" borderId="3" xfId="64" applyNumberFormat="1" applyFont="1" applyFill="1" applyBorder="1" applyAlignment="1">
      <alignment horizontal="right" vertical="center" wrapText="1"/>
    </xf>
    <xf numFmtId="3" fontId="14" fillId="4" borderId="3" xfId="63" applyNumberFormat="1" applyFont="1" applyFill="1" applyBorder="1" applyAlignment="1">
      <alignment horizontal="right" vertical="center" wrapText="1"/>
    </xf>
    <xf numFmtId="3" fontId="26" fillId="4" borderId="3" xfId="60" applyNumberFormat="1" applyFont="1" applyFill="1" applyBorder="1" applyAlignment="1">
      <alignment horizontal="right" vertical="center"/>
    </xf>
    <xf numFmtId="164" fontId="26" fillId="4" borderId="3" xfId="1" applyNumberFormat="1" applyFont="1" applyFill="1" applyBorder="1" applyAlignment="1">
      <alignment horizontal="right" vertical="center"/>
    </xf>
    <xf numFmtId="164" fontId="14" fillId="4" borderId="3" xfId="1" applyNumberFormat="1" applyFont="1" applyFill="1" applyBorder="1" applyAlignment="1">
      <alignment horizontal="right" vertical="center"/>
    </xf>
    <xf numFmtId="3" fontId="15" fillId="4" borderId="3" xfId="60" applyNumberFormat="1" applyFont="1" applyFill="1" applyBorder="1" applyAlignment="1">
      <alignment horizontal="right" vertical="center" wrapText="1"/>
    </xf>
    <xf numFmtId="164" fontId="16" fillId="4" borderId="3" xfId="1" applyNumberFormat="1" applyFont="1" applyFill="1" applyBorder="1" applyAlignment="1">
      <alignment horizontal="right" vertical="center"/>
    </xf>
    <xf numFmtId="0" fontId="14" fillId="4" borderId="3" xfId="1" applyNumberFormat="1" applyFont="1" applyFill="1" applyBorder="1" applyAlignment="1">
      <alignment horizontal="left" vertical="center" wrapText="1"/>
    </xf>
    <xf numFmtId="0" fontId="14" fillId="4" borderId="3" xfId="1" applyNumberFormat="1" applyFont="1" applyFill="1" applyBorder="1" applyAlignment="1">
      <alignment vertical="center" wrapText="1"/>
    </xf>
    <xf numFmtId="0" fontId="15" fillId="4" borderId="3" xfId="1" applyNumberFormat="1" applyFont="1" applyFill="1" applyBorder="1" applyAlignment="1">
      <alignment horizontal="left" vertical="center" wrapText="1"/>
    </xf>
    <xf numFmtId="37" fontId="14" fillId="4" borderId="3" xfId="1" applyNumberFormat="1" applyFont="1" applyFill="1" applyBorder="1" applyAlignment="1">
      <alignment horizontal="right" vertical="center"/>
    </xf>
    <xf numFmtId="37" fontId="14" fillId="4" borderId="3" xfId="1" applyNumberFormat="1" applyFont="1" applyFill="1" applyBorder="1" applyAlignment="1">
      <alignment horizontal="right" vertical="center" wrapText="1"/>
    </xf>
    <xf numFmtId="37" fontId="15" fillId="4" borderId="3" xfId="1" applyNumberFormat="1" applyFont="1" applyFill="1" applyBorder="1" applyAlignment="1">
      <alignment horizontal="right" vertical="center"/>
    </xf>
    <xf numFmtId="37" fontId="15" fillId="4" borderId="3" xfId="1" applyNumberFormat="1" applyFont="1" applyFill="1" applyBorder="1" applyAlignment="1">
      <alignment horizontal="right" vertical="center" wrapText="1"/>
    </xf>
    <xf numFmtId="0" fontId="14" fillId="4" borderId="3" xfId="57" applyNumberFormat="1" applyFont="1" applyFill="1" applyBorder="1" applyAlignment="1">
      <alignment horizontal="left" vertical="center" wrapText="1"/>
    </xf>
    <xf numFmtId="0" fontId="26" fillId="4" borderId="3" xfId="57" applyNumberFormat="1" applyFont="1" applyFill="1" applyBorder="1" applyAlignment="1">
      <alignment horizontal="left" vertical="center"/>
    </xf>
    <xf numFmtId="0" fontId="15" fillId="4" borderId="3" xfId="57" applyNumberFormat="1" applyFont="1" applyFill="1" applyBorder="1" applyAlignment="1">
      <alignment horizontal="left" vertical="center" wrapText="1"/>
    </xf>
    <xf numFmtId="0" fontId="14" fillId="4" borderId="3" xfId="0" applyNumberFormat="1" applyFont="1" applyFill="1" applyBorder="1" applyAlignment="1">
      <alignment vertical="center" wrapText="1"/>
    </xf>
    <xf numFmtId="4" fontId="14" fillId="4" borderId="3" xfId="1" applyNumberFormat="1" applyFont="1" applyFill="1" applyBorder="1" applyAlignment="1">
      <alignment horizontal="right" vertical="center"/>
    </xf>
    <xf numFmtId="4" fontId="15" fillId="4" borderId="3" xfId="1" applyNumberFormat="1" applyFont="1" applyFill="1" applyBorder="1" applyAlignment="1">
      <alignment horizontal="right" vertical="center"/>
    </xf>
    <xf numFmtId="0" fontId="3" fillId="0" borderId="0" xfId="0" applyFont="1" applyAlignment="1"/>
    <xf numFmtId="0" fontId="3" fillId="0" borderId="0" xfId="0" applyFont="1" applyBorder="1" applyAlignment="1">
      <alignment vertical="center" wrapText="1"/>
    </xf>
    <xf numFmtId="0" fontId="3" fillId="0" borderId="0" xfId="0" applyFont="1" applyBorder="1" applyAlignment="1">
      <alignment wrapText="1"/>
    </xf>
    <xf numFmtId="0" fontId="72" fillId="0" borderId="0" xfId="4" applyFont="1" applyAlignment="1">
      <alignment horizontal="left" vertical="center" wrapText="1"/>
    </xf>
    <xf numFmtId="0" fontId="15" fillId="0" borderId="0" xfId="0" applyFont="1" applyFill="1" applyBorder="1" applyAlignment="1">
      <alignment vertical="center"/>
    </xf>
    <xf numFmtId="0" fontId="15" fillId="0" borderId="0" xfId="0" applyFont="1" applyAlignment="1">
      <alignment vertical="center" wrapText="1"/>
    </xf>
    <xf numFmtId="0" fontId="73" fillId="0" borderId="0" xfId="0" applyFont="1"/>
    <xf numFmtId="0" fontId="20" fillId="0" borderId="3" xfId="0" applyFont="1" applyBorder="1"/>
    <xf numFmtId="0" fontId="75" fillId="0" borderId="0" xfId="4" applyFont="1" applyFill="1" applyAlignment="1">
      <alignment horizontal="left" vertical="center" wrapText="1"/>
    </xf>
    <xf numFmtId="0" fontId="7" fillId="0" borderId="0" xfId="4" applyFill="1" applyBorder="1" applyAlignment="1">
      <alignment vertical="center" wrapText="1"/>
    </xf>
    <xf numFmtId="43" fontId="33" fillId="2" borderId="0" xfId="2" applyNumberFormat="1" applyFont="1" applyFill="1" applyBorder="1" applyAlignment="1">
      <alignment vertical="center" wrapText="1"/>
    </xf>
    <xf numFmtId="43" fontId="9" fillId="2" borderId="0" xfId="0" applyNumberFormat="1" applyFont="1" applyFill="1" applyBorder="1" applyAlignment="1">
      <alignment vertical="center"/>
    </xf>
    <xf numFmtId="43" fontId="9" fillId="2" borderId="0" xfId="5" applyNumberFormat="1" applyFont="1" applyFill="1" applyBorder="1" applyAlignment="1">
      <alignment vertical="center" wrapText="1"/>
    </xf>
    <xf numFmtId="43" fontId="9" fillId="2" borderId="0" xfId="0" applyNumberFormat="1" applyFont="1" applyFill="1" applyAlignment="1">
      <alignment vertical="center"/>
    </xf>
    <xf numFmtId="10" fontId="3" fillId="2" borderId="3" xfId="1" applyNumberFormat="1" applyFont="1" applyFill="1" applyBorder="1" applyAlignment="1">
      <alignment horizontal="right" vertical="center"/>
    </xf>
    <xf numFmtId="10" fontId="9" fillId="2" borderId="3" xfId="1" applyNumberFormat="1" applyFont="1" applyFill="1" applyBorder="1" applyAlignment="1">
      <alignment horizontal="right" vertical="center"/>
    </xf>
    <xf numFmtId="10" fontId="9" fillId="2" borderId="3" xfId="0" applyNumberFormat="1" applyFont="1" applyFill="1" applyBorder="1" applyAlignment="1">
      <alignment vertical="center"/>
    </xf>
    <xf numFmtId="10" fontId="9" fillId="2" borderId="3" xfId="5" applyNumberFormat="1" applyFont="1" applyFill="1" applyBorder="1" applyAlignment="1">
      <alignment vertical="center" wrapText="1"/>
    </xf>
    <xf numFmtId="10" fontId="74" fillId="2" borderId="3" xfId="2" applyNumberFormat="1" applyFont="1" applyFill="1" applyBorder="1" applyAlignment="1">
      <alignment vertical="center" wrapText="1"/>
    </xf>
    <xf numFmtId="0" fontId="2" fillId="2" borderId="0" xfId="3" applyFont="1" applyFill="1" applyAlignment="1">
      <alignment horizontal="left" vertical="center"/>
    </xf>
    <xf numFmtId="0" fontId="0" fillId="0" borderId="0" xfId="0" applyAlignment="1">
      <alignment horizontal="left"/>
    </xf>
    <xf numFmtId="0" fontId="1" fillId="0" borderId="0" xfId="3" applyAlignment="1">
      <alignment horizontal="left"/>
    </xf>
    <xf numFmtId="0" fontId="21" fillId="0" borderId="3" xfId="31" applyFont="1" applyFill="1" applyBorder="1" applyAlignment="1">
      <alignment vertical="center" wrapText="1"/>
    </xf>
    <xf numFmtId="41" fontId="21" fillId="0" borderId="3" xfId="1" applyNumberFormat="1" applyFont="1" applyFill="1" applyBorder="1" applyAlignment="1">
      <alignment horizontal="right" vertical="center"/>
    </xf>
    <xf numFmtId="0" fontId="28" fillId="0" borderId="0" xfId="0" applyFont="1" applyFill="1" applyAlignment="1">
      <alignment vertical="center"/>
    </xf>
    <xf numFmtId="41" fontId="21" fillId="4" borderId="3" xfId="31" applyNumberFormat="1" applyFont="1" applyFill="1" applyBorder="1" applyAlignment="1">
      <alignment horizontal="center" vertical="center" wrapText="1"/>
    </xf>
    <xf numFmtId="41" fontId="21" fillId="0" borderId="3" xfId="31" applyNumberFormat="1" applyFont="1" applyFill="1" applyBorder="1" applyAlignment="1">
      <alignment horizontal="center" vertical="center" wrapText="1"/>
    </xf>
    <xf numFmtId="0" fontId="51" fillId="8" borderId="3" xfId="0" applyFont="1" applyFill="1" applyBorder="1" applyAlignment="1">
      <alignment horizontal="center" vertical="center"/>
    </xf>
    <xf numFmtId="0" fontId="25" fillId="0" borderId="0" xfId="0" applyFont="1"/>
    <xf numFmtId="0" fontId="6" fillId="0" borderId="0" xfId="6"/>
    <xf numFmtId="0" fontId="12" fillId="0" borderId="3" xfId="6" applyFont="1" applyBorder="1" applyAlignment="1">
      <alignment horizontal="left" vertical="center" wrapText="1"/>
    </xf>
    <xf numFmtId="3" fontId="12" fillId="0" borderId="3" xfId="6" applyNumberFormat="1" applyFont="1" applyBorder="1" applyAlignment="1">
      <alignment horizontal="right" vertical="center"/>
    </xf>
    <xf numFmtId="167" fontId="12" fillId="0" borderId="3" xfId="6" applyNumberFormat="1" applyFont="1" applyBorder="1" applyAlignment="1">
      <alignment horizontal="right" vertical="center"/>
    </xf>
    <xf numFmtId="0" fontId="19" fillId="0" borderId="3" xfId="6" applyFont="1" applyBorder="1" applyAlignment="1">
      <alignment horizontal="left" vertical="center" wrapText="1"/>
    </xf>
    <xf numFmtId="3" fontId="19" fillId="0" borderId="3" xfId="6" applyNumberFormat="1" applyFont="1" applyBorder="1" applyAlignment="1">
      <alignment horizontal="right" vertical="center"/>
    </xf>
    <xf numFmtId="167" fontId="19" fillId="0" borderId="3" xfId="6" applyNumberFormat="1" applyFont="1" applyBorder="1" applyAlignment="1">
      <alignment horizontal="right" vertical="center"/>
    </xf>
    <xf numFmtId="0" fontId="67" fillId="0" borderId="0" xfId="0" applyFont="1" applyAlignment="1">
      <alignment vertical="center" wrapText="1"/>
    </xf>
    <xf numFmtId="0" fontId="53" fillId="8" borderId="3" xfId="0" applyFont="1" applyFill="1" applyBorder="1" applyAlignment="1">
      <alignment horizontal="center" vertical="center"/>
    </xf>
    <xf numFmtId="0" fontId="0" fillId="0" borderId="0" xfId="0" applyFont="1" applyBorder="1"/>
    <xf numFmtId="0" fontId="22" fillId="2" borderId="0" xfId="0" applyFont="1" applyFill="1" applyBorder="1" applyAlignment="1">
      <alignment vertical="center" wrapText="1"/>
    </xf>
    <xf numFmtId="0" fontId="0" fillId="2" borderId="0" xfId="0" applyFont="1" applyFill="1" applyBorder="1"/>
    <xf numFmtId="0" fontId="36" fillId="2" borderId="0" xfId="0" applyFont="1" applyFill="1" applyBorder="1" applyAlignment="1">
      <alignment horizontal="center" vertical="center" wrapText="1"/>
    </xf>
    <xf numFmtId="0" fontId="76" fillId="2" borderId="0" xfId="0" applyFont="1" applyFill="1" applyBorder="1" applyAlignment="1">
      <alignment horizontal="center" vertical="center" wrapText="1"/>
    </xf>
    <xf numFmtId="0" fontId="28" fillId="0" borderId="0" xfId="75" applyFont="1" applyBorder="1" applyAlignment="1">
      <alignment vertical="center" wrapText="1"/>
    </xf>
    <xf numFmtId="0" fontId="28" fillId="0" borderId="0" xfId="75" applyFont="1" applyBorder="1" applyAlignment="1">
      <alignment vertical="center"/>
    </xf>
    <xf numFmtId="0" fontId="77" fillId="0" borderId="0" xfId="75" applyFont="1" applyBorder="1" applyAlignment="1">
      <alignment horizontal="center" wrapText="1"/>
    </xf>
    <xf numFmtId="165" fontId="77" fillId="0" borderId="0" xfId="75" applyNumberFormat="1" applyFont="1" applyBorder="1" applyAlignment="1">
      <alignment horizontal="right" vertical="top"/>
    </xf>
    <xf numFmtId="0" fontId="6" fillId="0" borderId="0" xfId="76"/>
    <xf numFmtId="3" fontId="3" fillId="4" borderId="3" xfId="25" applyNumberFormat="1" applyFont="1" applyFill="1" applyBorder="1" applyAlignment="1">
      <alignment horizontal="right" vertical="top"/>
    </xf>
    <xf numFmtId="10" fontId="3" fillId="4" borderId="3" xfId="2" applyNumberFormat="1" applyFont="1" applyFill="1" applyBorder="1" applyAlignment="1">
      <alignment horizontal="right" vertical="top"/>
    </xf>
    <xf numFmtId="10" fontId="22" fillId="4" borderId="3" xfId="2" applyNumberFormat="1" applyFont="1" applyFill="1" applyBorder="1" applyAlignment="1">
      <alignment horizontal="right" vertical="center"/>
    </xf>
    <xf numFmtId="0" fontId="22" fillId="4" borderId="3" xfId="0" applyFont="1" applyFill="1" applyBorder="1" applyAlignment="1">
      <alignment horizontal="left" vertical="center"/>
    </xf>
    <xf numFmtId="3" fontId="6" fillId="4" borderId="3" xfId="25" applyNumberFormat="1" applyFont="1" applyFill="1" applyBorder="1" applyAlignment="1">
      <alignment horizontal="right" vertical="center"/>
    </xf>
    <xf numFmtId="10" fontId="9" fillId="4" borderId="3" xfId="2" applyNumberFormat="1" applyFont="1" applyFill="1" applyBorder="1" applyAlignment="1">
      <alignment horizontal="right" vertical="center"/>
    </xf>
    <xf numFmtId="3" fontId="9" fillId="4" borderId="3" xfId="25" applyNumberFormat="1" applyFont="1" applyFill="1" applyBorder="1" applyAlignment="1">
      <alignment horizontal="right" vertical="center"/>
    </xf>
    <xf numFmtId="10" fontId="6" fillId="4" borderId="3" xfId="2" applyNumberFormat="1" applyFont="1" applyFill="1" applyBorder="1" applyAlignment="1">
      <alignment horizontal="right" vertical="center"/>
    </xf>
    <xf numFmtId="0" fontId="22" fillId="4" borderId="3" xfId="0" applyFont="1" applyFill="1" applyBorder="1" applyAlignment="1">
      <alignment horizontal="left" vertical="center" wrapText="1"/>
    </xf>
    <xf numFmtId="0" fontId="22" fillId="4" borderId="0" xfId="0" applyFont="1" applyFill="1" applyBorder="1" applyAlignment="1">
      <alignment horizontal="left" vertical="center" wrapText="1"/>
    </xf>
    <xf numFmtId="3" fontId="6" fillId="4" borderId="0" xfId="25" applyNumberFormat="1" applyFont="1" applyFill="1" applyBorder="1" applyAlignment="1">
      <alignment horizontal="right" vertical="center"/>
    </xf>
    <xf numFmtId="10" fontId="9" fillId="4" borderId="0" xfId="2" applyNumberFormat="1" applyFont="1" applyFill="1" applyBorder="1" applyAlignment="1">
      <alignment horizontal="right" vertical="center"/>
    </xf>
    <xf numFmtId="3" fontId="9" fillId="4" borderId="0" xfId="25" applyNumberFormat="1" applyFont="1" applyFill="1" applyBorder="1" applyAlignment="1">
      <alignment horizontal="right" vertical="center"/>
    </xf>
    <xf numFmtId="10" fontId="6" fillId="4" borderId="0" xfId="2" applyNumberFormat="1" applyFont="1" applyFill="1" applyBorder="1" applyAlignment="1">
      <alignment horizontal="right" vertical="center"/>
    </xf>
    <xf numFmtId="3" fontId="0" fillId="0" borderId="0" xfId="0" applyNumberFormat="1" applyFont="1" applyBorder="1"/>
    <xf numFmtId="0" fontId="19" fillId="0" borderId="0" xfId="0" applyFont="1" applyBorder="1"/>
    <xf numFmtId="171" fontId="0" fillId="0" borderId="0" xfId="0" applyNumberFormat="1" applyFont="1" applyBorder="1"/>
    <xf numFmtId="168" fontId="0" fillId="0" borderId="0" xfId="0" applyNumberFormat="1" applyFont="1" applyBorder="1"/>
    <xf numFmtId="3" fontId="0" fillId="0" borderId="0" xfId="0" applyNumberFormat="1" applyFont="1"/>
    <xf numFmtId="168" fontId="0" fillId="0" borderId="0" xfId="0" applyNumberFormat="1" applyFont="1"/>
    <xf numFmtId="0" fontId="78" fillId="0" borderId="0" xfId="0" applyFont="1"/>
    <xf numFmtId="0" fontId="16" fillId="2" borderId="0" xfId="0" applyFont="1" applyFill="1"/>
    <xf numFmtId="0" fontId="53" fillId="8" borderId="3" xfId="9" applyFont="1" applyFill="1" applyBorder="1" applyAlignment="1">
      <alignment horizontal="center" vertical="center"/>
    </xf>
    <xf numFmtId="0" fontId="53" fillId="8" borderId="3" xfId="9" applyFont="1" applyFill="1" applyBorder="1" applyAlignment="1">
      <alignment horizontal="center" vertical="center" wrapText="1"/>
    </xf>
    <xf numFmtId="3" fontId="9" fillId="4" borderId="3" xfId="0" applyNumberFormat="1" applyFont="1" applyFill="1" applyBorder="1" applyAlignment="1">
      <alignment horizontal="right"/>
    </xf>
    <xf numFmtId="0" fontId="12" fillId="0" borderId="0" xfId="0" applyFont="1" applyBorder="1" applyAlignment="1">
      <alignment horizontal="center" vertical="center"/>
    </xf>
    <xf numFmtId="0" fontId="12" fillId="4" borderId="3" xfId="57" applyFont="1" applyFill="1" applyBorder="1" applyAlignment="1">
      <alignment horizontal="left" vertical="top" wrapText="1"/>
    </xf>
    <xf numFmtId="3" fontId="14" fillId="4" borderId="3" xfId="57" applyNumberFormat="1" applyFont="1" applyFill="1" applyBorder="1" applyAlignment="1">
      <alignment horizontal="right" vertical="top" wrapText="1"/>
    </xf>
    <xf numFmtId="3" fontId="14" fillId="4" borderId="3" xfId="57" applyNumberFormat="1" applyFont="1" applyFill="1" applyBorder="1" applyAlignment="1">
      <alignment horizontal="right" vertical="center"/>
    </xf>
    <xf numFmtId="3" fontId="14" fillId="0" borderId="3" xfId="0" applyNumberFormat="1" applyFont="1" applyBorder="1" applyAlignment="1">
      <alignment horizontal="right" vertical="center"/>
    </xf>
    <xf numFmtId="3" fontId="14" fillId="4" borderId="3" xfId="0" applyNumberFormat="1" applyFont="1" applyFill="1" applyBorder="1" applyAlignment="1">
      <alignment horizontal="right" vertical="center"/>
    </xf>
    <xf numFmtId="3" fontId="14" fillId="4" borderId="3" xfId="57" applyNumberFormat="1" applyFont="1" applyFill="1" applyBorder="1" applyAlignment="1">
      <alignment horizontal="right" vertical="center" wrapText="1"/>
    </xf>
    <xf numFmtId="0" fontId="19" fillId="4" borderId="3" xfId="57" applyFont="1" applyFill="1" applyBorder="1" applyAlignment="1">
      <alignment horizontal="left" vertical="top" wrapText="1"/>
    </xf>
    <xf numFmtId="3" fontId="15" fillId="4" borderId="3" xfId="57" applyNumberFormat="1" applyFont="1" applyFill="1" applyBorder="1" applyAlignment="1">
      <alignment horizontal="right" vertical="top" wrapText="1"/>
    </xf>
    <xf numFmtId="3" fontId="15" fillId="4" borderId="3" xfId="57" applyNumberFormat="1" applyFont="1" applyFill="1" applyBorder="1" applyAlignment="1">
      <alignment horizontal="right" vertical="center"/>
    </xf>
    <xf numFmtId="3" fontId="15" fillId="4" borderId="3" xfId="0" applyNumberFormat="1" applyFont="1" applyFill="1" applyBorder="1" applyAlignment="1">
      <alignment horizontal="right"/>
    </xf>
    <xf numFmtId="3" fontId="15" fillId="4" borderId="3" xfId="0" applyNumberFormat="1" applyFont="1" applyFill="1" applyBorder="1" applyAlignment="1">
      <alignment horizontal="right" vertical="center"/>
    </xf>
    <xf numFmtId="3" fontId="14" fillId="4" borderId="3" xfId="0" applyNumberFormat="1" applyFont="1" applyFill="1" applyBorder="1" applyAlignment="1">
      <alignment horizontal="right"/>
    </xf>
    <xf numFmtId="0" fontId="12" fillId="0" borderId="0" xfId="0" applyFont="1" applyBorder="1"/>
    <xf numFmtId="0" fontId="12" fillId="4" borderId="3" xfId="0" applyFont="1" applyFill="1" applyBorder="1"/>
    <xf numFmtId="0" fontId="12" fillId="4" borderId="0" xfId="57" applyFont="1" applyFill="1" applyBorder="1" applyAlignment="1">
      <alignment horizontal="left" vertical="top" wrapText="1"/>
    </xf>
    <xf numFmtId="3" fontId="14" fillId="4" borderId="0" xfId="0" applyNumberFormat="1" applyFont="1" applyFill="1" applyBorder="1" applyAlignment="1">
      <alignment horizontal="right"/>
    </xf>
    <xf numFmtId="0" fontId="16" fillId="0" borderId="0" xfId="7" applyFont="1" applyFill="1" applyBorder="1" applyAlignment="1">
      <alignment vertical="center"/>
    </xf>
    <xf numFmtId="0" fontId="19" fillId="0" borderId="0" xfId="0" applyFont="1" applyBorder="1" applyAlignment="1">
      <alignment horizontal="right"/>
    </xf>
    <xf numFmtId="0" fontId="21" fillId="0" borderId="0" xfId="7" applyFont="1" applyFill="1" applyBorder="1" applyAlignment="1">
      <alignment horizontal="right" vertical="center" wrapText="1"/>
    </xf>
    <xf numFmtId="0" fontId="19" fillId="0" borderId="0" xfId="0" applyFont="1" applyFill="1" applyBorder="1" applyAlignment="1">
      <alignment horizontal="right" vertical="center" wrapText="1"/>
    </xf>
    <xf numFmtId="0" fontId="19" fillId="0" borderId="0" xfId="0" applyFont="1" applyFill="1" applyBorder="1"/>
    <xf numFmtId="0" fontId="19" fillId="0" borderId="0" xfId="0" applyFont="1" applyFill="1" applyBorder="1" applyAlignment="1">
      <alignment horizontal="right" vertical="center"/>
    </xf>
    <xf numFmtId="0" fontId="19" fillId="0" borderId="0" xfId="7" applyFont="1" applyFill="1" applyBorder="1" applyAlignment="1">
      <alignment horizontal="right" vertical="center"/>
    </xf>
    <xf numFmtId="0" fontId="19" fillId="0" borderId="0" xfId="0" applyFont="1" applyFill="1" applyBorder="1" applyAlignment="1">
      <alignment horizontal="right"/>
    </xf>
    <xf numFmtId="0" fontId="0" fillId="0" borderId="0" xfId="3" applyFont="1" applyAlignment="1">
      <alignment horizontal="left"/>
    </xf>
    <xf numFmtId="37" fontId="23" fillId="2" borderId="0" xfId="0" applyNumberFormat="1" applyFont="1" applyFill="1" applyAlignment="1">
      <alignment vertical="center"/>
    </xf>
    <xf numFmtId="0" fontId="51" fillId="8" borderId="3" xfId="48" applyFont="1" applyFill="1" applyBorder="1" applyAlignment="1">
      <alignment horizontal="center" vertical="center" wrapText="1"/>
    </xf>
    <xf numFmtId="0" fontId="6" fillId="0" borderId="3" xfId="5" applyFont="1" applyBorder="1" applyAlignment="1">
      <alignment vertical="center"/>
    </xf>
    <xf numFmtId="0" fontId="12" fillId="0" borderId="3" xfId="5" applyFont="1" applyBorder="1" applyAlignment="1">
      <alignment vertical="top" wrapText="1"/>
    </xf>
    <xf numFmtId="0" fontId="6" fillId="0" borderId="3" xfId="5" applyFont="1" applyBorder="1" applyAlignment="1">
      <alignment horizontal="right" vertical="center"/>
    </xf>
    <xf numFmtId="0" fontId="15" fillId="2" borderId="0" xfId="0" applyFont="1" applyFill="1" applyAlignment="1">
      <alignment horizontal="left"/>
    </xf>
    <xf numFmtId="0" fontId="6" fillId="0" borderId="3" xfId="5" applyFont="1" applyBorder="1" applyAlignment="1">
      <alignment horizontal="center" vertical="center"/>
    </xf>
    <xf numFmtId="0" fontId="12" fillId="0" borderId="3" xfId="5" applyFont="1" applyBorder="1" applyAlignment="1">
      <alignment horizontal="center" vertical="top" wrapText="1"/>
    </xf>
    <xf numFmtId="0" fontId="19" fillId="0" borderId="3" xfId="5" applyFont="1" applyBorder="1" applyAlignment="1">
      <alignment horizontal="center" vertical="top" wrapText="1"/>
    </xf>
    <xf numFmtId="0" fontId="19" fillId="7" borderId="0" xfId="0" applyFont="1" applyFill="1" applyBorder="1" applyAlignment="1">
      <alignment horizontal="center" vertical="center"/>
    </xf>
    <xf numFmtId="0" fontId="22" fillId="0" borderId="3" xfId="5" applyFont="1" applyBorder="1" applyAlignment="1">
      <alignment vertical="center"/>
    </xf>
    <xf numFmtId="49" fontId="32" fillId="2" borderId="0" xfId="0" applyNumberFormat="1" applyFont="1" applyFill="1" applyBorder="1" applyAlignment="1">
      <alignment horizontal="center" vertical="center"/>
    </xf>
    <xf numFmtId="49" fontId="28" fillId="2" borderId="0" xfId="0" applyNumberFormat="1" applyFont="1" applyFill="1" applyBorder="1" applyAlignment="1">
      <alignment horizontal="center" vertical="center"/>
    </xf>
    <xf numFmtId="0" fontId="9" fillId="0" borderId="0" xfId="0" applyFont="1" applyFill="1" applyBorder="1" applyAlignment="1">
      <alignment horizontal="center" vertical="center"/>
    </xf>
    <xf numFmtId="0" fontId="12" fillId="0" borderId="3" xfId="5" applyFont="1" applyBorder="1" applyAlignment="1">
      <alignment horizontal="center" vertical="center" wrapText="1"/>
    </xf>
    <xf numFmtId="0" fontId="19" fillId="0" borderId="3" xfId="5" applyFont="1" applyBorder="1" applyAlignment="1">
      <alignment horizontal="center" vertical="center" wrapText="1"/>
    </xf>
    <xf numFmtId="3" fontId="9" fillId="0" borderId="0" xfId="0" applyNumberFormat="1" applyFont="1" applyFill="1" applyBorder="1" applyAlignment="1">
      <alignment horizontal="center" vertical="center"/>
    </xf>
    <xf numFmtId="0" fontId="19" fillId="6" borderId="0" xfId="0" applyFont="1" applyFill="1" applyBorder="1" applyAlignment="1">
      <alignment horizontal="center" vertical="center"/>
    </xf>
    <xf numFmtId="0" fontId="29" fillId="2" borderId="0" xfId="0" applyFont="1" applyFill="1"/>
    <xf numFmtId="0" fontId="21" fillId="0" borderId="3" xfId="77" applyFont="1" applyBorder="1" applyAlignment="1">
      <alignment vertical="center" wrapText="1"/>
    </xf>
    <xf numFmtId="0" fontId="79" fillId="2" borderId="0" xfId="0" applyFont="1" applyFill="1"/>
    <xf numFmtId="0" fontId="77" fillId="2" borderId="0" xfId="0" applyFont="1" applyFill="1"/>
    <xf numFmtId="0" fontId="19" fillId="2" borderId="0" xfId="0" applyFont="1" applyFill="1" applyAlignment="1">
      <alignment horizontal="center" vertical="center"/>
    </xf>
    <xf numFmtId="0" fontId="19" fillId="2" borderId="0" xfId="0" applyFont="1" applyFill="1" applyBorder="1" applyAlignment="1">
      <alignment wrapText="1"/>
    </xf>
    <xf numFmtId="0" fontId="21" fillId="0" borderId="3" xfId="77" applyFont="1" applyBorder="1" applyAlignment="1">
      <alignment horizontal="center" vertical="center"/>
    </xf>
    <xf numFmtId="0" fontId="30" fillId="0" borderId="3" xfId="77" applyFont="1" applyBorder="1" applyAlignment="1">
      <alignment vertical="center"/>
    </xf>
    <xf numFmtId="41" fontId="22" fillId="0" borderId="3" xfId="5" applyNumberFormat="1" applyFont="1" applyBorder="1" applyAlignment="1">
      <alignment horizontal="right"/>
    </xf>
    <xf numFmtId="41" fontId="12" fillId="0" borderId="3" xfId="5" applyNumberFormat="1" applyFont="1" applyBorder="1" applyAlignment="1">
      <alignment horizontal="right" wrapText="1"/>
    </xf>
    <xf numFmtId="41" fontId="6" fillId="0" borderId="3" xfId="5" applyNumberFormat="1" applyFont="1" applyBorder="1" applyAlignment="1">
      <alignment horizontal="right"/>
    </xf>
    <xf numFmtId="41" fontId="19" fillId="0" borderId="3" xfId="5" applyNumberFormat="1" applyFont="1" applyBorder="1" applyAlignment="1">
      <alignment horizontal="right" wrapText="1"/>
    </xf>
    <xf numFmtId="41" fontId="19" fillId="0" borderId="3" xfId="5" applyNumberFormat="1" applyFont="1" applyBorder="1" applyAlignment="1">
      <alignment horizontal="right"/>
    </xf>
    <xf numFmtId="41" fontId="12" fillId="0" borderId="3" xfId="5" applyNumberFormat="1" applyFont="1" applyBorder="1" applyAlignment="1">
      <alignment horizontal="right"/>
    </xf>
    <xf numFmtId="164" fontId="12" fillId="0" borderId="3" xfId="5" applyNumberFormat="1" applyFont="1" applyBorder="1" applyAlignment="1">
      <alignment horizontal="right" vertical="center" wrapText="1"/>
    </xf>
    <xf numFmtId="164" fontId="22" fillId="0" borderId="3" xfId="5" applyNumberFormat="1" applyFont="1" applyBorder="1" applyAlignment="1">
      <alignment horizontal="right" vertical="center"/>
    </xf>
    <xf numFmtId="164" fontId="19" fillId="0" borderId="3" xfId="5" applyNumberFormat="1" applyFont="1" applyBorder="1" applyAlignment="1">
      <alignment horizontal="right" vertical="center" wrapText="1"/>
    </xf>
    <xf numFmtId="164" fontId="19" fillId="0" borderId="3" xfId="5" applyNumberFormat="1" applyFont="1" applyBorder="1" applyAlignment="1">
      <alignment horizontal="right" vertical="center"/>
    </xf>
    <xf numFmtId="164" fontId="12" fillId="0" borderId="3" xfId="5" applyNumberFormat="1" applyFont="1" applyBorder="1" applyAlignment="1">
      <alignment horizontal="right" vertical="center"/>
    </xf>
    <xf numFmtId="41" fontId="12" fillId="0" borderId="3" xfId="5" applyNumberFormat="1" applyFont="1" applyBorder="1" applyAlignment="1">
      <alignment horizontal="right" vertical="center" wrapText="1"/>
    </xf>
    <xf numFmtId="41" fontId="22" fillId="0" borderId="3" xfId="5" applyNumberFormat="1" applyFont="1" applyBorder="1" applyAlignment="1">
      <alignment horizontal="right" vertical="center"/>
    </xf>
    <xf numFmtId="41" fontId="19" fillId="0" borderId="3" xfId="5" applyNumberFormat="1" applyFont="1" applyBorder="1" applyAlignment="1">
      <alignment horizontal="right" vertical="center" wrapText="1"/>
    </xf>
    <xf numFmtId="41" fontId="19" fillId="0" borderId="3" xfId="5" applyNumberFormat="1" applyFont="1" applyBorder="1" applyAlignment="1">
      <alignment horizontal="right" vertical="center"/>
    </xf>
    <xf numFmtId="41" fontId="12" fillId="0" borderId="3" xfId="5" applyNumberFormat="1" applyFont="1" applyBorder="1" applyAlignment="1">
      <alignment horizontal="right" vertical="center"/>
    </xf>
    <xf numFmtId="41" fontId="12" fillId="0" borderId="3" xfId="5" applyNumberFormat="1" applyFont="1" applyBorder="1" applyAlignment="1">
      <alignment vertical="center" wrapText="1"/>
    </xf>
    <xf numFmtId="41" fontId="22" fillId="0" borderId="3" xfId="5" applyNumberFormat="1" applyFont="1" applyBorder="1" applyAlignment="1">
      <alignment vertical="center"/>
    </xf>
    <xf numFmtId="41" fontId="19" fillId="0" borderId="3" xfId="5" applyNumberFormat="1" applyFont="1" applyBorder="1" applyAlignment="1">
      <alignment vertical="center" wrapText="1"/>
    </xf>
    <xf numFmtId="41" fontId="19" fillId="0" borderId="3" xfId="5" applyNumberFormat="1" applyFont="1" applyBorder="1" applyAlignment="1">
      <alignment vertical="center"/>
    </xf>
    <xf numFmtId="41" fontId="12" fillId="0" borderId="3" xfId="5" applyNumberFormat="1" applyFont="1" applyBorder="1" applyAlignment="1">
      <alignment vertical="center"/>
    </xf>
    <xf numFmtId="41" fontId="30" fillId="0" borderId="3" xfId="77" applyNumberFormat="1" applyFont="1" applyBorder="1" applyAlignment="1">
      <alignment vertical="center"/>
    </xf>
    <xf numFmtId="41" fontId="21" fillId="0" borderId="3" xfId="77" applyNumberFormat="1" applyFont="1" applyBorder="1" applyAlignment="1">
      <alignment vertical="center"/>
    </xf>
    <xf numFmtId="41" fontId="19" fillId="0" borderId="3" xfId="77" applyNumberFormat="1" applyFont="1" applyBorder="1" applyAlignment="1">
      <alignment horizontal="right" vertical="center"/>
    </xf>
    <xf numFmtId="41" fontId="30" fillId="9" borderId="3" xfId="1" applyNumberFormat="1" applyFont="1" applyFill="1" applyBorder="1" applyAlignment="1">
      <alignment horizontal="right" vertical="center"/>
    </xf>
    <xf numFmtId="41" fontId="19" fillId="9" borderId="3" xfId="1" applyNumberFormat="1" applyFont="1" applyFill="1" applyBorder="1" applyAlignment="1">
      <alignment horizontal="right" vertical="center"/>
    </xf>
    <xf numFmtId="41" fontId="19" fillId="10" borderId="3" xfId="1" applyNumberFormat="1" applyFont="1" applyFill="1" applyBorder="1" applyAlignment="1">
      <alignment horizontal="right" vertical="center"/>
    </xf>
    <xf numFmtId="41" fontId="12" fillId="4" borderId="3" xfId="1" applyNumberFormat="1" applyFont="1" applyFill="1" applyBorder="1" applyAlignment="1">
      <alignment vertical="center"/>
    </xf>
    <xf numFmtId="0" fontId="51" fillId="8" borderId="3" xfId="37" applyFont="1" applyFill="1" applyBorder="1" applyAlignment="1">
      <alignment horizontal="center" vertical="center" wrapText="1"/>
    </xf>
    <xf numFmtId="0" fontId="51" fillId="8" borderId="3" xfId="48" applyFont="1" applyFill="1" applyBorder="1" applyAlignment="1">
      <alignment horizontal="center" vertical="center" wrapText="1"/>
    </xf>
    <xf numFmtId="0" fontId="53" fillId="8" borderId="3" xfId="48" applyFont="1" applyFill="1" applyBorder="1" applyAlignment="1">
      <alignment horizontal="center" vertical="center" wrapText="1"/>
    </xf>
    <xf numFmtId="0" fontId="22" fillId="2" borderId="0" xfId="51" applyNumberFormat="1" applyFont="1" applyFill="1" applyBorder="1" applyAlignment="1">
      <alignment horizontal="center" vertical="center" wrapText="1"/>
    </xf>
    <xf numFmtId="0" fontId="54" fillId="8" borderId="3" xfId="48" applyFont="1" applyFill="1" applyBorder="1" applyAlignment="1">
      <alignment horizontal="center" vertical="center" wrapText="1"/>
    </xf>
    <xf numFmtId="0" fontId="61" fillId="8" borderId="3" xfId="48" applyFont="1" applyFill="1" applyBorder="1" applyAlignment="1">
      <alignment horizontal="center" vertical="center" wrapText="1"/>
    </xf>
    <xf numFmtId="0" fontId="55" fillId="8" borderId="3" xfId="48" applyFont="1" applyFill="1" applyBorder="1" applyAlignment="1">
      <alignment horizontal="center" vertical="center" wrapText="1"/>
    </xf>
    <xf numFmtId="0" fontId="55" fillId="8" borderId="4" xfId="48" applyFont="1" applyFill="1" applyBorder="1" applyAlignment="1">
      <alignment horizontal="center" vertical="center" wrapText="1"/>
    </xf>
    <xf numFmtId="0" fontId="51" fillId="8" borderId="3" xfId="5" applyFont="1" applyFill="1" applyBorder="1" applyAlignment="1">
      <alignment horizontal="center" vertical="center" wrapText="1"/>
    </xf>
    <xf numFmtId="3" fontId="19" fillId="0" borderId="0" xfId="5" applyNumberFormat="1" applyFont="1" applyBorder="1" applyAlignment="1">
      <alignment horizontal="left" vertical="top" wrapText="1"/>
    </xf>
    <xf numFmtId="3" fontId="35" fillId="2" borderId="0" xfId="27" applyNumberFormat="1" applyFont="1" applyFill="1" applyAlignment="1">
      <alignment vertical="center"/>
    </xf>
    <xf numFmtId="41" fontId="21" fillId="2" borderId="0" xfId="27" applyNumberFormat="1" applyFont="1" applyFill="1" applyBorder="1" applyAlignment="1">
      <alignment vertical="center"/>
    </xf>
    <xf numFmtId="41" fontId="0" fillId="2" borderId="0" xfId="0" applyNumberFormat="1" applyFill="1"/>
    <xf numFmtId="0" fontId="12" fillId="9" borderId="3" xfId="46" applyFont="1" applyFill="1" applyBorder="1" applyAlignment="1">
      <alignment horizontal="left" vertical="top"/>
    </xf>
    <xf numFmtId="37" fontId="12" fillId="9" borderId="3" xfId="1" applyNumberFormat="1" applyFont="1" applyFill="1" applyBorder="1" applyAlignment="1">
      <alignment horizontal="right" vertical="top"/>
    </xf>
    <xf numFmtId="0" fontId="12" fillId="10" borderId="3" xfId="46" applyFont="1" applyFill="1" applyBorder="1" applyAlignment="1">
      <alignment vertical="top"/>
    </xf>
    <xf numFmtId="37" fontId="12" fillId="10" borderId="3" xfId="1" applyNumberFormat="1" applyFont="1" applyFill="1" applyBorder="1" applyAlignment="1">
      <alignment horizontal="right" vertical="top"/>
    </xf>
    <xf numFmtId="0" fontId="12" fillId="9" borderId="3" xfId="46" applyFont="1" applyFill="1" applyBorder="1" applyAlignment="1">
      <alignment vertical="top"/>
    </xf>
    <xf numFmtId="0" fontId="51" fillId="8" borderId="3" xfId="26" applyFont="1" applyFill="1" applyBorder="1" applyAlignment="1">
      <alignment horizontal="center" vertical="center" wrapText="1"/>
    </xf>
    <xf numFmtId="2" fontId="9" fillId="0" borderId="0" xfId="0" applyNumberFormat="1" applyFont="1"/>
    <xf numFmtId="0" fontId="51" fillId="8" borderId="3" xfId="5" applyFont="1" applyFill="1" applyBorder="1" applyAlignment="1">
      <alignment vertical="center" wrapText="1"/>
    </xf>
    <xf numFmtId="37" fontId="19" fillId="0" borderId="3" xfId="1" applyNumberFormat="1" applyFont="1" applyFill="1" applyBorder="1" applyAlignment="1">
      <alignment horizontal="right" vertical="center"/>
    </xf>
    <xf numFmtId="164" fontId="19" fillId="4" borderId="3" xfId="1" applyNumberFormat="1" applyFont="1" applyFill="1" applyBorder="1" applyAlignment="1">
      <alignment horizontal="left" vertical="center" wrapText="1"/>
    </xf>
    <xf numFmtId="164" fontId="19" fillId="4" borderId="0" xfId="1" applyNumberFormat="1" applyFont="1" applyFill="1" applyBorder="1" applyAlignment="1">
      <alignment horizontal="left" vertical="center" wrapText="1"/>
    </xf>
    <xf numFmtId="0" fontId="51" fillId="8" borderId="3" xfId="0" applyFont="1" applyFill="1" applyBorder="1" applyAlignment="1">
      <alignment horizontal="center" vertical="center"/>
    </xf>
    <xf numFmtId="2" fontId="9" fillId="0" borderId="0" xfId="9" applyNumberFormat="1" applyFont="1" applyBorder="1"/>
    <xf numFmtId="0" fontId="51" fillId="8" borderId="3" xfId="0" applyFont="1" applyFill="1" applyBorder="1" applyAlignment="1">
      <alignment horizontal="center" vertical="center" wrapText="1"/>
    </xf>
    <xf numFmtId="0" fontId="51" fillId="8" borderId="3" xfId="0" applyFont="1" applyFill="1" applyBorder="1" applyAlignment="1">
      <alignment horizontal="center" vertical="center" wrapText="1"/>
    </xf>
    <xf numFmtId="0" fontId="51" fillId="8" borderId="3" xfId="9" applyFont="1" applyFill="1" applyBorder="1" applyAlignment="1">
      <alignment horizontal="center" vertical="center"/>
    </xf>
    <xf numFmtId="3" fontId="19" fillId="0" borderId="0" xfId="9" applyNumberFormat="1" applyFont="1" applyFill="1" applyBorder="1" applyAlignment="1">
      <alignment horizontal="right" vertical="center"/>
    </xf>
    <xf numFmtId="172" fontId="19" fillId="0" borderId="0" xfId="9" applyNumberFormat="1" applyFont="1" applyFill="1" applyBorder="1" applyAlignment="1">
      <alignment horizontal="right" vertical="center"/>
    </xf>
    <xf numFmtId="3" fontId="9" fillId="4" borderId="0" xfId="0" applyNumberFormat="1" applyFont="1" applyFill="1" applyBorder="1" applyAlignment="1">
      <alignment horizontal="right" vertical="center"/>
    </xf>
    <xf numFmtId="3" fontId="6" fillId="4" borderId="0" xfId="5" applyNumberFormat="1" applyFont="1" applyFill="1" applyBorder="1" applyAlignment="1">
      <alignment horizontal="right" vertical="center"/>
    </xf>
    <xf numFmtId="0" fontId="15" fillId="0" borderId="0" xfId="9" applyFont="1" applyAlignment="1">
      <alignment vertical="center"/>
    </xf>
    <xf numFmtId="0" fontId="80" fillId="0" borderId="0" xfId="9" applyFont="1"/>
    <xf numFmtId="0" fontId="51" fillId="8" borderId="3" xfId="0" applyFont="1" applyFill="1" applyBorder="1" applyAlignment="1">
      <alignment horizontal="center" vertical="center" wrapText="1"/>
    </xf>
    <xf numFmtId="0" fontId="51" fillId="8" borderId="4" xfId="57" applyFont="1" applyFill="1" applyBorder="1" applyAlignment="1">
      <alignment horizontal="center" vertical="center" wrapText="1"/>
    </xf>
    <xf numFmtId="0" fontId="51" fillId="8" borderId="3" xfId="7" applyFont="1" applyFill="1" applyBorder="1" applyAlignment="1">
      <alignment horizontal="center" vertical="center"/>
    </xf>
    <xf numFmtId="0" fontId="54" fillId="8" borderId="3" xfId="0" applyFont="1" applyFill="1" applyBorder="1" applyAlignment="1">
      <alignment horizontal="center" vertical="center" wrapText="1"/>
    </xf>
    <xf numFmtId="0" fontId="51" fillId="8" borderId="3" xfId="7" applyFont="1" applyFill="1" applyBorder="1" applyAlignment="1">
      <alignment horizontal="center" vertical="center" wrapText="1"/>
    </xf>
    <xf numFmtId="0" fontId="3" fillId="2" borderId="0" xfId="5" applyFont="1" applyFill="1" applyBorder="1" applyAlignment="1">
      <alignment horizontal="center" vertical="center" wrapText="1"/>
    </xf>
    <xf numFmtId="0" fontId="53" fillId="8" borderId="3" xfId="5" applyFont="1" applyFill="1" applyBorder="1" applyAlignment="1">
      <alignment horizontal="center" vertical="center" wrapText="1"/>
    </xf>
    <xf numFmtId="3" fontId="53" fillId="8" borderId="3" xfId="5" applyNumberFormat="1" applyFont="1" applyFill="1" applyBorder="1" applyAlignment="1">
      <alignment horizontal="center" vertical="center" wrapText="1"/>
    </xf>
    <xf numFmtId="167" fontId="53" fillId="8" borderId="3" xfId="2" applyNumberFormat="1" applyFont="1" applyFill="1" applyBorder="1" applyAlignment="1">
      <alignment horizontal="center" vertical="center" wrapText="1"/>
    </xf>
    <xf numFmtId="2" fontId="53" fillId="8" borderId="3" xfId="2" applyNumberFormat="1" applyFont="1" applyFill="1" applyBorder="1" applyAlignment="1">
      <alignment horizontal="center" vertical="center" wrapText="1"/>
    </xf>
    <xf numFmtId="0" fontId="3" fillId="0" borderId="0" xfId="0" applyFont="1" applyBorder="1" applyAlignment="1">
      <alignment horizontal="center" vertical="center"/>
    </xf>
    <xf numFmtId="0" fontId="51" fillId="8" borderId="3" xfId="28" applyFont="1" applyFill="1" applyBorder="1" applyAlignment="1">
      <alignment horizontal="center" vertical="center" wrapText="1"/>
    </xf>
    <xf numFmtId="0" fontId="51" fillId="8" borderId="3" xfId="32" applyFont="1" applyFill="1" applyBorder="1" applyAlignment="1">
      <alignment horizontal="center" vertical="center" wrapText="1"/>
    </xf>
    <xf numFmtId="0" fontId="53" fillId="8" borderId="3" xfId="33" applyFont="1" applyFill="1" applyBorder="1" applyAlignment="1">
      <alignment horizontal="center" vertical="center" wrapText="1"/>
    </xf>
    <xf numFmtId="0" fontId="51" fillId="8" borderId="3" xfId="5" applyFont="1" applyFill="1" applyBorder="1" applyAlignment="1">
      <alignment horizontal="center" vertical="center" wrapText="1"/>
    </xf>
    <xf numFmtId="0" fontId="51" fillId="8" borderId="3" xfId="57" applyFont="1" applyFill="1" applyBorder="1" applyAlignment="1">
      <alignment horizontal="center" vertical="center" wrapText="1"/>
    </xf>
    <xf numFmtId="0" fontId="21" fillId="0" borderId="0" xfId="27" applyNumberFormat="1" applyFont="1" applyFill="1" applyBorder="1" applyAlignment="1">
      <alignment vertical="center"/>
    </xf>
    <xf numFmtId="0" fontId="21" fillId="2" borderId="0" xfId="27" applyNumberFormat="1" applyFont="1" applyFill="1" applyBorder="1" applyAlignment="1">
      <alignment vertical="center"/>
    </xf>
    <xf numFmtId="0" fontId="30" fillId="0" borderId="0" xfId="0" applyNumberFormat="1" applyFont="1" applyFill="1" applyBorder="1" applyAlignment="1">
      <alignment vertical="center"/>
    </xf>
    <xf numFmtId="0" fontId="21" fillId="2" borderId="0" xfId="27" applyNumberFormat="1" applyFont="1" applyFill="1" applyAlignment="1">
      <alignment vertical="center"/>
    </xf>
    <xf numFmtId="0" fontId="21" fillId="2" borderId="0" xfId="27" applyNumberFormat="1" applyFont="1" applyFill="1" applyAlignment="1">
      <alignment horizontal="center" vertical="center"/>
    </xf>
    <xf numFmtId="0" fontId="15" fillId="0" borderId="0" xfId="9" applyFont="1" applyFill="1" applyBorder="1" applyAlignment="1">
      <alignment vertical="center" wrapText="1"/>
    </xf>
    <xf numFmtId="0" fontId="28" fillId="0" borderId="0" xfId="0" applyFont="1" applyFill="1" applyBorder="1"/>
    <xf numFmtId="49" fontId="12" fillId="0" borderId="3" xfId="5" applyNumberFormat="1" applyFont="1" applyBorder="1" applyAlignment="1">
      <alignment horizontal="center" vertical="center" wrapText="1"/>
    </xf>
    <xf numFmtId="0" fontId="19" fillId="0" borderId="0" xfId="5" applyFont="1" applyBorder="1" applyAlignment="1">
      <alignment horizontal="center" vertical="top" wrapText="1"/>
    </xf>
    <xf numFmtId="164" fontId="19" fillId="0" borderId="0" xfId="5" applyNumberFormat="1" applyFont="1" applyBorder="1" applyAlignment="1">
      <alignment horizontal="right" vertical="center" wrapText="1"/>
    </xf>
    <xf numFmtId="164" fontId="19" fillId="0" borderId="0" xfId="5" applyNumberFormat="1" applyFont="1" applyBorder="1" applyAlignment="1">
      <alignment horizontal="right" vertical="center"/>
    </xf>
    <xf numFmtId="0" fontId="21" fillId="2" borderId="0" xfId="0" applyFont="1" applyFill="1" applyAlignment="1">
      <alignment horizontal="left" vertical="center"/>
    </xf>
    <xf numFmtId="0" fontId="19" fillId="2" borderId="0" xfId="0" applyFont="1" applyFill="1" applyAlignment="1">
      <alignment horizontal="left"/>
    </xf>
    <xf numFmtId="0" fontId="0" fillId="2" borderId="0" xfId="0" applyFill="1" applyAlignment="1">
      <alignment horizontal="center"/>
    </xf>
    <xf numFmtId="0" fontId="0" fillId="2" borderId="0" xfId="0" applyFill="1" applyAlignment="1">
      <alignment horizontal="center" vertical="center" wrapText="1"/>
    </xf>
    <xf numFmtId="0" fontId="30" fillId="4" borderId="3" xfId="49" applyNumberFormat="1" applyFont="1" applyFill="1" applyBorder="1" applyAlignment="1">
      <alignment horizontal="center" vertical="center" wrapText="1"/>
    </xf>
    <xf numFmtId="0" fontId="21" fillId="4" borderId="0" xfId="49" applyNumberFormat="1" applyFont="1" applyFill="1" applyBorder="1" applyAlignment="1">
      <alignment horizontal="center" vertical="center" wrapText="1"/>
    </xf>
    <xf numFmtId="0" fontId="66" fillId="2" borderId="0" xfId="0" applyFont="1" applyFill="1" applyAlignment="1">
      <alignment horizontal="center" vertical="center"/>
    </xf>
    <xf numFmtId="0" fontId="30" fillId="2" borderId="0" xfId="49" applyNumberFormat="1" applyFont="1" applyFill="1" applyBorder="1" applyAlignment="1">
      <alignment horizontal="center" vertical="center" wrapText="1"/>
    </xf>
    <xf numFmtId="0" fontId="7" fillId="0" borderId="0" xfId="4" applyFont="1" applyBorder="1" applyAlignment="1">
      <alignment horizontal="center" vertical="center"/>
    </xf>
    <xf numFmtId="0" fontId="12" fillId="0" borderId="3" xfId="31" applyFont="1" applyBorder="1" applyAlignment="1">
      <alignment horizontal="left" wrapText="1"/>
    </xf>
    <xf numFmtId="41" fontId="12" fillId="0" borderId="3" xfId="31" applyNumberFormat="1" applyFont="1" applyBorder="1" applyAlignment="1">
      <alignment horizontal="left" wrapText="1"/>
    </xf>
    <xf numFmtId="41" fontId="12" fillId="0" borderId="3" xfId="31" applyNumberFormat="1" applyFont="1" applyBorder="1" applyAlignment="1">
      <alignment horizontal="center" wrapText="1"/>
    </xf>
    <xf numFmtId="0" fontId="19" fillId="0" borderId="3" xfId="31" applyFont="1" applyBorder="1" applyAlignment="1">
      <alignment horizontal="left" vertical="top" wrapText="1"/>
    </xf>
    <xf numFmtId="41" fontId="19" fillId="0" borderId="3" xfId="31" applyNumberFormat="1" applyFont="1" applyBorder="1" applyAlignment="1">
      <alignment horizontal="left" vertical="top" wrapText="1"/>
    </xf>
    <xf numFmtId="41" fontId="19" fillId="0" borderId="3" xfId="31" applyNumberFormat="1" applyFont="1" applyBorder="1" applyAlignment="1">
      <alignment horizontal="right" vertical="center"/>
    </xf>
    <xf numFmtId="0" fontId="12" fillId="0" borderId="3" xfId="31" applyFont="1" applyBorder="1" applyAlignment="1">
      <alignment horizontal="left" vertical="top" wrapText="1"/>
    </xf>
    <xf numFmtId="41" fontId="12" fillId="0" borderId="3" xfId="31" applyNumberFormat="1" applyFont="1" applyBorder="1" applyAlignment="1">
      <alignment horizontal="left" vertical="top" wrapText="1"/>
    </xf>
    <xf numFmtId="41" fontId="12" fillId="0" borderId="3" xfId="31" applyNumberFormat="1" applyFont="1" applyBorder="1" applyAlignment="1">
      <alignment horizontal="right" vertical="center"/>
    </xf>
    <xf numFmtId="41" fontId="12" fillId="0" borderId="3" xfId="5" applyNumberFormat="1" applyFont="1" applyBorder="1" applyAlignment="1">
      <alignment horizontal="right" vertical="top" wrapText="1"/>
    </xf>
    <xf numFmtId="0" fontId="65" fillId="0" borderId="3" xfId="0" applyFont="1" applyBorder="1"/>
    <xf numFmtId="41" fontId="65" fillId="0" borderId="3" xfId="0" applyNumberFormat="1" applyFont="1" applyBorder="1"/>
    <xf numFmtId="41" fontId="12" fillId="0" borderId="3" xfId="31" applyNumberFormat="1" applyFont="1" applyBorder="1" applyAlignment="1">
      <alignment horizontal="right" vertical="center" wrapText="1"/>
    </xf>
    <xf numFmtId="41" fontId="12" fillId="0" borderId="3" xfId="31" applyNumberFormat="1" applyFont="1" applyBorder="1" applyAlignment="1">
      <alignment vertical="center"/>
    </xf>
    <xf numFmtId="0" fontId="65" fillId="0" borderId="3" xfId="0" applyFont="1" applyBorder="1" applyAlignment="1">
      <alignment wrapText="1"/>
    </xf>
    <xf numFmtId="0" fontId="21" fillId="0" borderId="0" xfId="0" applyFont="1" applyFill="1" applyAlignment="1">
      <alignment vertical="center"/>
    </xf>
    <xf numFmtId="0" fontId="30" fillId="0" borderId="0" xfId="0" applyFont="1" applyFill="1" applyAlignment="1">
      <alignment vertical="center"/>
    </xf>
    <xf numFmtId="165" fontId="12" fillId="0" borderId="16" xfId="6" applyNumberFormat="1" applyFont="1" applyBorder="1" applyAlignment="1">
      <alignment horizontal="right" vertical="center"/>
    </xf>
    <xf numFmtId="165" fontId="12" fillId="0" borderId="17" xfId="6" applyNumberFormat="1" applyFont="1" applyBorder="1" applyAlignment="1">
      <alignment horizontal="right" vertical="center"/>
    </xf>
    <xf numFmtId="165" fontId="12" fillId="0" borderId="18" xfId="6" applyNumberFormat="1" applyFont="1" applyBorder="1" applyAlignment="1">
      <alignment horizontal="right" vertical="center"/>
    </xf>
    <xf numFmtId="0" fontId="6" fillId="0" borderId="0" xfId="78"/>
    <xf numFmtId="3" fontId="12" fillId="4" borderId="3" xfId="59" applyNumberFormat="1" applyFont="1" applyFill="1" applyBorder="1" applyAlignment="1">
      <alignment horizontal="left" vertical="center"/>
    </xf>
    <xf numFmtId="3" fontId="12" fillId="4" borderId="3" xfId="59" applyNumberFormat="1" applyFont="1" applyFill="1" applyBorder="1" applyAlignment="1">
      <alignment horizontal="left" vertical="center" wrapText="1"/>
    </xf>
    <xf numFmtId="3" fontId="19" fillId="4" borderId="3" xfId="59" applyNumberFormat="1" applyFont="1" applyFill="1" applyBorder="1" applyAlignment="1">
      <alignment horizontal="left" vertical="center"/>
    </xf>
    <xf numFmtId="3" fontId="12" fillId="4" borderId="3" xfId="57" applyNumberFormat="1" applyFont="1" applyFill="1" applyBorder="1" applyAlignment="1">
      <alignment horizontal="left" vertical="center"/>
    </xf>
    <xf numFmtId="3" fontId="12" fillId="4" borderId="3" xfId="0" applyNumberFormat="1" applyFont="1" applyFill="1" applyBorder="1" applyAlignment="1">
      <alignment horizontal="left" vertical="center"/>
    </xf>
    <xf numFmtId="0" fontId="22" fillId="4" borderId="3" xfId="0" applyFont="1" applyFill="1" applyBorder="1" applyAlignment="1">
      <alignment vertical="center"/>
    </xf>
    <xf numFmtId="0" fontId="6" fillId="4" borderId="3" xfId="0" applyFont="1" applyFill="1" applyBorder="1" applyAlignment="1">
      <alignment vertical="center"/>
    </xf>
    <xf numFmtId="0" fontId="53" fillId="8" borderId="4" xfId="34" applyFont="1" applyFill="1" applyBorder="1" applyAlignment="1">
      <alignment vertical="center" wrapText="1"/>
    </xf>
    <xf numFmtId="0" fontId="53" fillId="8" borderId="9" xfId="34" applyFont="1" applyFill="1" applyBorder="1" applyAlignment="1">
      <alignment vertical="center" wrapText="1"/>
    </xf>
    <xf numFmtId="0" fontId="6" fillId="4" borderId="0" xfId="0" applyFont="1" applyFill="1" applyBorder="1" applyAlignment="1">
      <alignment vertical="center"/>
    </xf>
    <xf numFmtId="41" fontId="6" fillId="4" borderId="0" xfId="1" applyNumberFormat="1" applyFont="1" applyFill="1" applyBorder="1" applyAlignment="1">
      <alignment horizontal="right" vertical="center"/>
    </xf>
    <xf numFmtId="0" fontId="67" fillId="0" borderId="0" xfId="0" applyFont="1" applyBorder="1" applyAlignment="1">
      <alignment vertical="center"/>
    </xf>
    <xf numFmtId="0" fontId="15" fillId="4" borderId="3" xfId="0" applyFont="1" applyFill="1" applyBorder="1" applyAlignment="1">
      <alignment horizontal="center" vertical="center"/>
    </xf>
    <xf numFmtId="0" fontId="15" fillId="4" borderId="3" xfId="0" applyFont="1" applyFill="1" applyBorder="1" applyAlignment="1">
      <alignment horizontal="center" vertical="center" wrapText="1"/>
    </xf>
    <xf numFmtId="0" fontId="25" fillId="4" borderId="0" xfId="0" applyFont="1" applyFill="1" applyAlignment="1">
      <alignment horizontal="left"/>
    </xf>
    <xf numFmtId="0" fontId="25" fillId="4" borderId="0" xfId="0" applyFont="1" applyFill="1" applyAlignment="1">
      <alignment horizontal="left"/>
    </xf>
    <xf numFmtId="0" fontId="67" fillId="0" borderId="15" xfId="0" applyFont="1" applyBorder="1" applyAlignment="1">
      <alignment wrapText="1"/>
    </xf>
    <xf numFmtId="0" fontId="25" fillId="0" borderId="0" xfId="0" applyFont="1" applyAlignment="1">
      <alignment vertical="center" wrapText="1"/>
    </xf>
    <xf numFmtId="0" fontId="51" fillId="8" borderId="3" xfId="0" applyFont="1" applyFill="1" applyBorder="1" applyAlignment="1">
      <alignment horizontal="center" vertical="center"/>
    </xf>
    <xf numFmtId="0" fontId="54" fillId="8" borderId="3" xfId="0" applyFont="1" applyFill="1" applyBorder="1" applyAlignment="1">
      <alignment horizontal="center" vertical="center" wrapText="1"/>
    </xf>
    <xf numFmtId="0" fontId="51" fillId="8" borderId="3" xfId="0" applyFont="1" applyFill="1" applyBorder="1" applyAlignment="1">
      <alignment horizontal="left" vertical="center"/>
    </xf>
    <xf numFmtId="0" fontId="54" fillId="8" borderId="3" xfId="24" applyFont="1" applyFill="1" applyBorder="1" applyAlignment="1">
      <alignment horizontal="center" vertical="center"/>
    </xf>
    <xf numFmtId="0" fontId="54" fillId="8" borderId="3" xfId="24" applyFont="1" applyFill="1" applyBorder="1" applyAlignment="1">
      <alignment horizontal="center" vertical="center" wrapText="1"/>
    </xf>
    <xf numFmtId="0" fontId="54" fillId="8" borderId="3" xfId="0" applyFont="1" applyFill="1" applyBorder="1" applyAlignment="1">
      <alignment horizontal="left" vertical="center" wrapText="1"/>
    </xf>
    <xf numFmtId="0" fontId="54" fillId="8" borderId="3" xfId="60" applyFont="1" applyFill="1" applyBorder="1" applyAlignment="1">
      <alignment horizontal="center" vertical="center" wrapText="1"/>
    </xf>
    <xf numFmtId="0" fontId="25" fillId="0" borderId="0" xfId="0" applyFont="1" applyAlignment="1">
      <alignment vertical="center" wrapText="1"/>
    </xf>
    <xf numFmtId="0" fontId="54" fillId="8" borderId="3" xfId="0" applyFont="1" applyFill="1" applyBorder="1" applyAlignment="1">
      <alignment horizontal="center" vertical="center"/>
    </xf>
    <xf numFmtId="0" fontId="15" fillId="4" borderId="0" xfId="0" applyFont="1" applyFill="1" applyBorder="1" applyAlignment="1">
      <alignment vertical="center" wrapText="1"/>
    </xf>
    <xf numFmtId="0" fontId="25" fillId="4" borderId="0" xfId="0" applyFont="1" applyFill="1" applyAlignment="1"/>
    <xf numFmtId="0" fontId="15" fillId="0" borderId="0" xfId="7" applyFont="1" applyFill="1" applyBorder="1" applyAlignment="1">
      <alignment vertical="center" wrapText="1"/>
    </xf>
    <xf numFmtId="3" fontId="19" fillId="4" borderId="3" xfId="9" applyNumberFormat="1" applyFont="1" applyFill="1" applyBorder="1" applyAlignment="1">
      <alignment horizontal="center" vertical="center"/>
    </xf>
    <xf numFmtId="3" fontId="15" fillId="4" borderId="3" xfId="9" applyNumberFormat="1" applyFont="1" applyFill="1" applyBorder="1" applyAlignment="1">
      <alignment horizontal="center" vertical="center"/>
    </xf>
    <xf numFmtId="3" fontId="19" fillId="4" borderId="3" xfId="0" applyNumberFormat="1" applyFont="1" applyFill="1" applyBorder="1" applyAlignment="1">
      <alignment horizontal="center"/>
    </xf>
    <xf numFmtId="3" fontId="19" fillId="4" borderId="3" xfId="0" applyNumberFormat="1" applyFont="1" applyFill="1" applyBorder="1" applyAlignment="1">
      <alignment horizontal="center" vertical="center"/>
    </xf>
    <xf numFmtId="0" fontId="15" fillId="0" borderId="0" xfId="0" applyFont="1" applyAlignment="1">
      <alignment horizontal="center" vertical="center"/>
    </xf>
    <xf numFmtId="164" fontId="3" fillId="4" borderId="3" xfId="1" applyNumberFormat="1" applyFont="1" applyFill="1" applyBorder="1" applyAlignment="1">
      <alignment horizontal="right" vertical="center"/>
    </xf>
    <xf numFmtId="164" fontId="9" fillId="4" borderId="3" xfId="1" applyNumberFormat="1" applyFont="1" applyFill="1" applyBorder="1" applyAlignment="1">
      <alignment horizontal="right" vertical="center"/>
    </xf>
    <xf numFmtId="0" fontId="16" fillId="2" borderId="0" xfId="0" applyFont="1" applyFill="1" applyBorder="1" applyAlignment="1">
      <alignment vertical="center" wrapText="1"/>
    </xf>
    <xf numFmtId="0" fontId="25" fillId="2" borderId="0" xfId="0" applyFont="1" applyFill="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15" fillId="2" borderId="0" xfId="0" applyFont="1" applyFill="1"/>
    <xf numFmtId="41" fontId="16" fillId="2" borderId="0" xfId="51" applyNumberFormat="1" applyFont="1" applyFill="1" applyBorder="1" applyAlignment="1">
      <alignment vertical="center"/>
    </xf>
    <xf numFmtId="0" fontId="15" fillId="0" borderId="0" xfId="0" applyFont="1" applyFill="1" applyBorder="1" applyAlignment="1">
      <alignment vertical="center"/>
    </xf>
    <xf numFmtId="0" fontId="81" fillId="0" borderId="0" xfId="0" applyFont="1" applyAlignment="1">
      <alignment horizontal="justify" vertical="center"/>
    </xf>
    <xf numFmtId="3" fontId="9" fillId="4" borderId="0" xfId="9" applyNumberFormat="1" applyFont="1" applyFill="1" applyBorder="1" applyAlignment="1">
      <alignment horizontal="right" vertical="center"/>
    </xf>
    <xf numFmtId="3" fontId="6" fillId="4" borderId="0" xfId="0" applyNumberFormat="1" applyFont="1" applyFill="1" applyBorder="1" applyAlignment="1">
      <alignment horizontal="right" vertical="center"/>
    </xf>
    <xf numFmtId="0" fontId="84" fillId="0" borderId="0" xfId="3" applyFont="1" applyAlignment="1">
      <alignment horizontal="center" vertical="center" wrapText="1"/>
    </xf>
    <xf numFmtId="0" fontId="7" fillId="0" borderId="0" xfId="4" applyAlignment="1">
      <alignment vertical="center"/>
    </xf>
    <xf numFmtId="0" fontId="15" fillId="0" borderId="0" xfId="9" applyFont="1" applyBorder="1" applyAlignment="1">
      <alignment horizontal="left" vertical="center" wrapText="1"/>
    </xf>
    <xf numFmtId="0" fontId="15" fillId="0" borderId="0" xfId="0" applyFont="1" applyFill="1" applyAlignment="1">
      <alignment horizontal="left" vertical="center" wrapText="1"/>
    </xf>
    <xf numFmtId="0" fontId="85" fillId="0" borderId="0" xfId="4" applyFont="1" applyAlignment="1">
      <alignment vertical="center"/>
    </xf>
    <xf numFmtId="0" fontId="16" fillId="0" borderId="0" xfId="4" applyFont="1" applyAlignment="1">
      <alignment vertical="center"/>
    </xf>
    <xf numFmtId="0" fontId="86" fillId="0" borderId="0" xfId="4" applyFont="1" applyAlignment="1">
      <alignment vertical="center"/>
    </xf>
    <xf numFmtId="0" fontId="16" fillId="2" borderId="0" xfId="7" applyFont="1" applyFill="1" applyAlignment="1">
      <alignment vertical="center" wrapText="1"/>
    </xf>
    <xf numFmtId="0" fontId="25" fillId="4" borderId="0" xfId="0" applyFont="1" applyFill="1" applyBorder="1" applyAlignment="1">
      <alignment horizontal="left"/>
    </xf>
    <xf numFmtId="0" fontId="68" fillId="0" borderId="0" xfId="0" applyFont="1" applyAlignment="1">
      <alignment horizontal="justify" vertical="center"/>
    </xf>
    <xf numFmtId="0" fontId="88" fillId="0" borderId="0" xfId="0" applyFont="1" applyAlignment="1">
      <alignment horizontal="left" vertical="center"/>
    </xf>
    <xf numFmtId="0" fontId="68" fillId="0" borderId="0" xfId="0" applyFont="1" applyAlignment="1">
      <alignment horizontal="left" vertical="center"/>
    </xf>
    <xf numFmtId="0" fontId="88" fillId="0" borderId="0" xfId="0" applyFont="1" applyAlignment="1">
      <alignment horizontal="left" vertical="center" wrapText="1"/>
    </xf>
    <xf numFmtId="0" fontId="88" fillId="0" borderId="0" xfId="0" applyFont="1" applyAlignment="1">
      <alignment horizontal="justify" vertical="center"/>
    </xf>
    <xf numFmtId="0" fontId="88" fillId="0" borderId="0" xfId="0" applyFont="1" applyAlignment="1"/>
    <xf numFmtId="0" fontId="88" fillId="0" borderId="0" xfId="0" applyFont="1"/>
    <xf numFmtId="0" fontId="68" fillId="0" borderId="0" xfId="0" applyFont="1"/>
    <xf numFmtId="0" fontId="87" fillId="2" borderId="0" xfId="3" applyFont="1" applyFill="1" applyAlignment="1">
      <alignment vertical="center" wrapText="1"/>
    </xf>
    <xf numFmtId="0" fontId="25" fillId="0" borderId="0" xfId="0" applyFont="1" applyAlignment="1">
      <alignment vertical="center" wrapText="1"/>
    </xf>
    <xf numFmtId="0" fontId="88" fillId="0" borderId="0" xfId="0" applyFont="1" applyAlignment="1">
      <alignment vertical="center" wrapText="1"/>
    </xf>
    <xf numFmtId="41" fontId="30" fillId="0" borderId="3" xfId="1" applyNumberFormat="1" applyFont="1" applyFill="1" applyBorder="1" applyAlignment="1">
      <alignment horizontal="right" vertical="center"/>
    </xf>
    <xf numFmtId="37" fontId="21" fillId="0" borderId="3" xfId="1" applyNumberFormat="1" applyFont="1" applyFill="1" applyBorder="1" applyAlignment="1">
      <alignment horizontal="right" vertical="center"/>
    </xf>
    <xf numFmtId="37" fontId="19" fillId="0" borderId="3" xfId="1" applyNumberFormat="1" applyFont="1" applyFill="1" applyBorder="1" applyAlignment="1">
      <alignment horizontal="right" vertical="top"/>
    </xf>
    <xf numFmtId="164" fontId="21" fillId="9" borderId="3" xfId="1" applyNumberFormat="1" applyFont="1" applyFill="1" applyBorder="1" applyAlignment="1">
      <alignment horizontal="center" vertical="center"/>
    </xf>
    <xf numFmtId="164" fontId="21" fillId="10" borderId="3" xfId="1" applyNumberFormat="1" applyFont="1" applyFill="1" applyBorder="1" applyAlignment="1">
      <alignment horizontal="center" vertical="center"/>
    </xf>
    <xf numFmtId="164" fontId="21" fillId="0" borderId="3" xfId="1" applyNumberFormat="1" applyFont="1" applyFill="1" applyBorder="1" applyAlignment="1">
      <alignment horizontal="center" vertical="center"/>
    </xf>
    <xf numFmtId="0" fontId="12" fillId="0" borderId="3" xfId="5" applyFont="1" applyFill="1" applyBorder="1" applyAlignment="1">
      <alignment horizontal="center" vertical="center" wrapText="1"/>
    </xf>
    <xf numFmtId="0" fontId="12" fillId="0" borderId="3" xfId="5" applyFont="1" applyFill="1" applyBorder="1" applyAlignment="1">
      <alignment horizontal="left" vertical="top" wrapText="1"/>
    </xf>
    <xf numFmtId="41" fontId="22" fillId="0" borderId="3" xfId="5" applyNumberFormat="1" applyFont="1" applyFill="1" applyBorder="1" applyAlignment="1">
      <alignment horizontal="right"/>
    </xf>
    <xf numFmtId="41" fontId="12" fillId="0" borderId="3" xfId="5" applyNumberFormat="1" applyFont="1" applyFill="1" applyBorder="1" applyAlignment="1">
      <alignment horizontal="right" wrapText="1"/>
    </xf>
    <xf numFmtId="41" fontId="12" fillId="0" borderId="3" xfId="5" applyNumberFormat="1" applyFont="1" applyFill="1" applyBorder="1" applyAlignment="1">
      <alignment horizontal="right"/>
    </xf>
    <xf numFmtId="0" fontId="12" fillId="0" borderId="3" xfId="5" applyFont="1" applyFill="1" applyBorder="1" applyAlignment="1">
      <alignment horizontal="center" vertical="top" wrapText="1"/>
    </xf>
    <xf numFmtId="164" fontId="12" fillId="0" borderId="3" xfId="5" applyNumberFormat="1" applyFont="1" applyFill="1" applyBorder="1" applyAlignment="1">
      <alignment horizontal="right" vertical="center" wrapText="1"/>
    </xf>
    <xf numFmtId="164" fontId="12" fillId="0" borderId="3" xfId="5" applyNumberFormat="1" applyFont="1" applyFill="1" applyBorder="1" applyAlignment="1">
      <alignment horizontal="right" vertical="center"/>
    </xf>
    <xf numFmtId="41" fontId="12" fillId="0" borderId="3" xfId="5" applyNumberFormat="1" applyFont="1" applyFill="1" applyBorder="1" applyAlignment="1">
      <alignment horizontal="right" vertical="center" wrapText="1"/>
    </xf>
    <xf numFmtId="41" fontId="12" fillId="0" borderId="3" xfId="5" applyNumberFormat="1" applyFont="1" applyFill="1" applyBorder="1" applyAlignment="1">
      <alignment horizontal="right" vertical="center"/>
    </xf>
    <xf numFmtId="41" fontId="28" fillId="2" borderId="0" xfId="0" applyNumberFormat="1" applyFont="1" applyFill="1"/>
    <xf numFmtId="41" fontId="12" fillId="0" borderId="3" xfId="5" applyNumberFormat="1" applyFont="1" applyFill="1" applyBorder="1" applyAlignment="1">
      <alignment vertical="center" wrapText="1"/>
    </xf>
    <xf numFmtId="41" fontId="12" fillId="0" borderId="3" xfId="5" applyNumberFormat="1" applyFont="1" applyFill="1" applyBorder="1" applyAlignment="1">
      <alignment vertical="center"/>
    </xf>
    <xf numFmtId="0" fontId="30" fillId="0" borderId="3" xfId="77" applyFont="1" applyBorder="1" applyAlignment="1">
      <alignment horizontal="center" vertical="center"/>
    </xf>
    <xf numFmtId="0" fontId="30" fillId="0" borderId="3" xfId="77" applyFont="1" applyBorder="1" applyAlignment="1">
      <alignment vertical="center" wrapText="1"/>
    </xf>
    <xf numFmtId="41" fontId="12" fillId="0" borderId="3" xfId="77" applyNumberFormat="1" applyFont="1" applyBorder="1" applyAlignment="1">
      <alignment horizontal="right" vertical="center"/>
    </xf>
    <xf numFmtId="41" fontId="12" fillId="0" borderId="3" xfId="77" applyNumberFormat="1" applyFont="1" applyBorder="1" applyAlignment="1">
      <alignment horizontal="center" vertical="center" wrapText="1"/>
    </xf>
    <xf numFmtId="41" fontId="19" fillId="0" borderId="3" xfId="77" applyNumberFormat="1" applyFont="1" applyBorder="1" applyAlignment="1">
      <alignment horizontal="center" vertical="center" wrapText="1"/>
    </xf>
    <xf numFmtId="41" fontId="30" fillId="10" borderId="3" xfId="1" applyNumberFormat="1" applyFont="1" applyFill="1" applyBorder="1" applyAlignment="1">
      <alignment horizontal="right" vertical="center"/>
    </xf>
    <xf numFmtId="41" fontId="12" fillId="9" borderId="3" xfId="1" applyNumberFormat="1" applyFont="1" applyFill="1" applyBorder="1" applyAlignment="1">
      <alignment horizontal="right" vertical="center"/>
    </xf>
    <xf numFmtId="41" fontId="12" fillId="10" borderId="3" xfId="1" applyNumberFormat="1" applyFont="1" applyFill="1" applyBorder="1" applyAlignment="1">
      <alignment horizontal="right" vertical="center"/>
    </xf>
    <xf numFmtId="0" fontId="12" fillId="4" borderId="3" xfId="49" applyNumberFormat="1" applyFont="1" applyFill="1" applyBorder="1" applyAlignment="1">
      <alignment horizontal="left" vertical="center" wrapText="1"/>
    </xf>
    <xf numFmtId="41" fontId="30" fillId="0" borderId="3" xfId="77" applyNumberFormat="1" applyFont="1" applyFill="1" applyBorder="1" applyAlignment="1">
      <alignment vertical="center"/>
    </xf>
    <xf numFmtId="0" fontId="51" fillId="8" borderId="12" xfId="0" applyFont="1" applyFill="1" applyBorder="1" applyAlignment="1">
      <alignment horizontal="center" vertical="center" wrapText="1"/>
    </xf>
    <xf numFmtId="0" fontId="51" fillId="8" borderId="3" xfId="0" applyFont="1" applyFill="1" applyBorder="1" applyAlignment="1">
      <alignment horizontal="center" vertical="center" wrapText="1"/>
    </xf>
    <xf numFmtId="0" fontId="15" fillId="0" borderId="0" xfId="7" applyFont="1" applyFill="1" applyBorder="1" applyAlignment="1">
      <alignment horizontal="left" vertical="center" wrapText="1"/>
    </xf>
    <xf numFmtId="0" fontId="51" fillId="8" borderId="3" xfId="7" applyFont="1" applyFill="1" applyBorder="1" applyAlignment="1">
      <alignment horizontal="center" vertical="center"/>
    </xf>
    <xf numFmtId="0" fontId="15" fillId="0" borderId="0" xfId="0" applyFont="1" applyBorder="1" applyAlignment="1">
      <alignment horizontal="left"/>
    </xf>
    <xf numFmtId="0" fontId="0" fillId="0" borderId="0" xfId="0" applyAlignment="1">
      <alignment wrapText="1"/>
    </xf>
    <xf numFmtId="4" fontId="9" fillId="4" borderId="3" xfId="0" applyNumberFormat="1" applyFont="1" applyFill="1" applyBorder="1" applyAlignment="1">
      <alignment horizontal="center"/>
    </xf>
    <xf numFmtId="0" fontId="15" fillId="0" borderId="0" xfId="7" applyFont="1" applyFill="1" applyBorder="1" applyAlignment="1">
      <alignment horizontal="center" vertical="center" wrapText="1"/>
    </xf>
    <xf numFmtId="0" fontId="25" fillId="4" borderId="0" xfId="0" applyFont="1" applyFill="1" applyAlignment="1">
      <alignment horizontal="center"/>
    </xf>
    <xf numFmtId="0" fontId="25" fillId="4" borderId="0" xfId="0" applyFont="1" applyFill="1" applyAlignment="1">
      <alignment horizontal="center" vertical="center"/>
    </xf>
    <xf numFmtId="0" fontId="25" fillId="4" borderId="0" xfId="0" applyFont="1" applyFill="1" applyAlignment="1">
      <alignment vertical="center"/>
    </xf>
    <xf numFmtId="0" fontId="15" fillId="0" borderId="0" xfId="0" applyFont="1" applyFill="1" applyAlignment="1">
      <alignment vertical="center"/>
    </xf>
    <xf numFmtId="0" fontId="25" fillId="0" borderId="0" xfId="0" applyFont="1" applyAlignment="1">
      <alignment vertical="center"/>
    </xf>
    <xf numFmtId="0" fontId="0" fillId="0" borderId="0" xfId="0" applyAlignment="1">
      <alignment horizontal="center" vertical="center"/>
    </xf>
    <xf numFmtId="4" fontId="19" fillId="4" borderId="3" xfId="8" applyNumberFormat="1" applyFont="1" applyFill="1" applyBorder="1" applyAlignment="1">
      <alignment horizontal="right" vertical="center"/>
    </xf>
    <xf numFmtId="43" fontId="19" fillId="4" borderId="3" xfId="81" applyFont="1" applyFill="1" applyBorder="1" applyAlignment="1">
      <alignment horizontal="right" vertical="center"/>
    </xf>
    <xf numFmtId="164" fontId="20" fillId="4" borderId="3" xfId="81" applyNumberFormat="1" applyFont="1" applyFill="1" applyBorder="1"/>
    <xf numFmtId="41" fontId="19" fillId="4" borderId="3" xfId="8" applyNumberFormat="1" applyFont="1" applyFill="1" applyBorder="1" applyAlignment="1">
      <alignment horizontal="right" vertical="center"/>
    </xf>
    <xf numFmtId="164" fontId="19" fillId="4" borderId="3" xfId="81" applyNumberFormat="1" applyFont="1" applyFill="1" applyBorder="1"/>
    <xf numFmtId="0" fontId="19" fillId="0" borderId="3" xfId="7" applyFont="1" applyFill="1" applyBorder="1" applyAlignment="1">
      <alignment horizontal="center"/>
    </xf>
    <xf numFmtId="3" fontId="19" fillId="0" borderId="3" xfId="7" applyNumberFormat="1" applyFont="1" applyFill="1" applyBorder="1" applyAlignment="1">
      <alignment horizontal="center"/>
    </xf>
    <xf numFmtId="3" fontId="19" fillId="0" borderId="3" xfId="8" applyNumberFormat="1" applyFont="1" applyFill="1" applyBorder="1" applyAlignment="1">
      <alignment horizontal="right" vertical="center"/>
    </xf>
    <xf numFmtId="43" fontId="19" fillId="0" borderId="3" xfId="81" applyFont="1" applyFill="1" applyBorder="1" applyAlignment="1">
      <alignment horizontal="right" vertical="center"/>
    </xf>
    <xf numFmtId="3" fontId="19" fillId="0" borderId="3" xfId="0" applyNumberFormat="1" applyFont="1" applyFill="1" applyBorder="1"/>
    <xf numFmtId="164" fontId="19" fillId="0" borderId="3" xfId="81" applyNumberFormat="1" applyFont="1" applyFill="1" applyBorder="1"/>
    <xf numFmtId="0" fontId="15" fillId="0" borderId="3" xfId="0" applyFont="1" applyFill="1" applyBorder="1" applyAlignment="1">
      <alignment horizontal="center" vertical="center"/>
    </xf>
    <xf numFmtId="43" fontId="19" fillId="0" borderId="3" xfId="81" applyFont="1" applyFill="1" applyBorder="1"/>
    <xf numFmtId="0" fontId="15" fillId="0" borderId="3" xfId="0" applyFont="1" applyFill="1" applyBorder="1" applyAlignment="1">
      <alignment horizontal="center" vertical="center" wrapText="1"/>
    </xf>
    <xf numFmtId="0" fontId="15" fillId="0" borderId="0" xfId="0" applyFont="1" applyBorder="1"/>
    <xf numFmtId="0" fontId="95" fillId="0" borderId="0" xfId="4" applyFont="1" applyAlignment="1">
      <alignment vertical="center"/>
    </xf>
    <xf numFmtId="0" fontId="96" fillId="0" borderId="0" xfId="0" applyFont="1"/>
    <xf numFmtId="174" fontId="6" fillId="0" borderId="0" xfId="0" applyNumberFormat="1" applyFont="1" applyFill="1" applyBorder="1" applyAlignment="1" applyProtection="1">
      <alignment horizontal="left" vertical="center"/>
    </xf>
    <xf numFmtId="173" fontId="6" fillId="0" borderId="0" xfId="0" applyNumberFormat="1" applyFont="1" applyFill="1" applyBorder="1" applyAlignment="1" applyProtection="1">
      <alignment horizontal="left" vertical="center"/>
    </xf>
    <xf numFmtId="3" fontId="9" fillId="0" borderId="0" xfId="0" applyNumberFormat="1" applyFont="1"/>
    <xf numFmtId="2" fontId="3" fillId="0" borderId="0" xfId="0" applyNumberFormat="1" applyFont="1" applyAlignment="1">
      <alignment vertical="center"/>
    </xf>
    <xf numFmtId="0" fontId="16" fillId="2" borderId="0" xfId="7" applyFont="1" applyFill="1" applyAlignment="1">
      <alignment horizontal="left" vertical="center" wrapText="1"/>
    </xf>
    <xf numFmtId="0" fontId="69" fillId="43" borderId="3" xfId="0" applyFont="1" applyFill="1" applyBorder="1" applyAlignment="1">
      <alignment horizontal="right" vertical="center"/>
    </xf>
    <xf numFmtId="0" fontId="69" fillId="44" borderId="3" xfId="0" applyFont="1" applyFill="1" applyBorder="1" applyAlignment="1">
      <alignment horizontal="right" vertical="center"/>
    </xf>
    <xf numFmtId="0" fontId="16" fillId="2" borderId="0" xfId="7" applyFont="1" applyFill="1" applyAlignment="1">
      <alignment horizontal="justify" vertical="justify" wrapText="1"/>
    </xf>
    <xf numFmtId="0" fontId="87" fillId="2" borderId="0" xfId="3" applyFont="1" applyFill="1" applyAlignment="1">
      <alignment horizontal="center" vertical="center" wrapText="1"/>
    </xf>
    <xf numFmtId="0" fontId="88" fillId="0" borderId="0" xfId="0" applyFont="1" applyAlignment="1">
      <alignment horizontal="left" vertical="center" wrapText="1"/>
    </xf>
    <xf numFmtId="0" fontId="90" fillId="0" borderId="0" xfId="0" applyFont="1" applyAlignment="1">
      <alignment horizontal="center"/>
    </xf>
    <xf numFmtId="0" fontId="68" fillId="0" borderId="0" xfId="0" applyFont="1" applyAlignment="1">
      <alignment horizontal="left" vertical="center"/>
    </xf>
    <xf numFmtId="0" fontId="88" fillId="0" borderId="0" xfId="0" applyFont="1" applyAlignment="1">
      <alignment horizontal="left" vertical="center"/>
    </xf>
    <xf numFmtId="0" fontId="12"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51" fillId="8" borderId="3" xfId="0" applyFont="1" applyFill="1" applyBorder="1" applyAlignment="1">
      <alignment horizontal="center" vertical="center"/>
    </xf>
    <xf numFmtId="0" fontId="51" fillId="8" borderId="11" xfId="0" applyFont="1" applyFill="1" applyBorder="1" applyAlignment="1">
      <alignment horizontal="center" vertical="center" wrapText="1"/>
    </xf>
    <xf numFmtId="0" fontId="51" fillId="8" borderId="12" xfId="0" applyFont="1" applyFill="1" applyBorder="1" applyAlignment="1">
      <alignment horizontal="center" vertical="center" wrapText="1"/>
    </xf>
    <xf numFmtId="0" fontId="51" fillId="8" borderId="13" xfId="0" applyFont="1" applyFill="1" applyBorder="1" applyAlignment="1">
      <alignment horizontal="center" vertical="center" wrapText="1"/>
    </xf>
    <xf numFmtId="0" fontId="51" fillId="8" borderId="3" xfId="0" applyFont="1" applyFill="1" applyBorder="1" applyAlignment="1">
      <alignment horizontal="center" vertical="center" wrapText="1"/>
    </xf>
    <xf numFmtId="0" fontId="51" fillId="8" borderId="14" xfId="0" applyFont="1" applyFill="1" applyBorder="1" applyAlignment="1">
      <alignment horizontal="center" vertical="center" wrapText="1"/>
    </xf>
    <xf numFmtId="0" fontId="51" fillId="8" borderId="0" xfId="0" applyFont="1" applyFill="1" applyBorder="1" applyAlignment="1">
      <alignment horizontal="center" vertical="center" wrapText="1"/>
    </xf>
    <xf numFmtId="0" fontId="15" fillId="0" borderId="0" xfId="7" applyFont="1" applyFill="1" applyBorder="1" applyAlignment="1">
      <alignment horizontal="left" vertical="center" wrapText="1"/>
    </xf>
    <xf numFmtId="0" fontId="15" fillId="4" borderId="0" xfId="0" applyFont="1" applyFill="1" applyBorder="1" applyAlignment="1">
      <alignment horizontal="left" vertical="center"/>
    </xf>
    <xf numFmtId="0" fontId="15" fillId="4" borderId="0"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3" fillId="0" borderId="0" xfId="7" applyFont="1" applyFill="1" applyBorder="1" applyAlignment="1">
      <alignment horizontal="center"/>
    </xf>
    <xf numFmtId="0" fontId="3" fillId="0" borderId="0" xfId="7" applyFont="1" applyFill="1" applyBorder="1" applyAlignment="1">
      <alignment horizontal="center" vertical="center" wrapText="1"/>
    </xf>
    <xf numFmtId="0" fontId="3" fillId="0" borderId="0" xfId="7" applyFont="1" applyFill="1" applyBorder="1" applyAlignment="1">
      <alignment horizontal="center" vertical="center"/>
    </xf>
    <xf numFmtId="0" fontId="51" fillId="8" borderId="4" xfId="57" applyFont="1" applyFill="1" applyBorder="1" applyAlignment="1">
      <alignment horizontal="center" vertical="center" wrapText="1"/>
    </xf>
    <xf numFmtId="0" fontId="51" fillId="8" borderId="10" xfId="57" applyFont="1" applyFill="1" applyBorder="1" applyAlignment="1">
      <alignment horizontal="center" vertical="center" wrapText="1"/>
    </xf>
    <xf numFmtId="0" fontId="51" fillId="8" borderId="9" xfId="57" applyFont="1" applyFill="1" applyBorder="1" applyAlignment="1">
      <alignment horizontal="center" vertical="center" wrapText="1"/>
    </xf>
    <xf numFmtId="0" fontId="51" fillId="8" borderId="11" xfId="57" applyFont="1" applyFill="1" applyBorder="1" applyAlignment="1">
      <alignment horizontal="center" vertical="center" wrapText="1"/>
    </xf>
    <xf numFmtId="0" fontId="51" fillId="8" borderId="12" xfId="57" applyFont="1" applyFill="1" applyBorder="1" applyAlignment="1">
      <alignment horizontal="center" vertical="center" wrapText="1"/>
    </xf>
    <xf numFmtId="0" fontId="51" fillId="8" borderId="13" xfId="57" applyFont="1" applyFill="1" applyBorder="1" applyAlignment="1">
      <alignment horizontal="center" vertical="center" wrapText="1"/>
    </xf>
    <xf numFmtId="0" fontId="15" fillId="0" borderId="0" xfId="0" applyFont="1" applyBorder="1" applyAlignment="1">
      <alignment horizontal="left"/>
    </xf>
    <xf numFmtId="0" fontId="15" fillId="0" borderId="0" xfId="0" applyFont="1" applyAlignment="1">
      <alignment horizontal="left" vertical="center" wrapText="1"/>
    </xf>
    <xf numFmtId="0" fontId="3" fillId="0" borderId="0" xfId="0" applyFont="1" applyAlignment="1">
      <alignment horizontal="center"/>
    </xf>
    <xf numFmtId="0" fontId="3" fillId="0" borderId="7" xfId="0" applyFont="1" applyBorder="1" applyAlignment="1">
      <alignment horizontal="center" wrapText="1"/>
    </xf>
    <xf numFmtId="0" fontId="51" fillId="8" borderId="3" xfId="7" applyFont="1" applyFill="1" applyBorder="1" applyAlignment="1">
      <alignment horizontal="center" vertical="center"/>
    </xf>
    <xf numFmtId="0" fontId="3" fillId="0" borderId="7" xfId="0" applyFont="1" applyBorder="1" applyAlignment="1">
      <alignment horizontal="center" vertical="center" wrapText="1"/>
    </xf>
    <xf numFmtId="0" fontId="54" fillId="8" borderId="3" xfId="0" applyFont="1" applyFill="1" applyBorder="1" applyAlignment="1">
      <alignment horizontal="center" vertical="center" wrapText="1"/>
    </xf>
    <xf numFmtId="0" fontId="54" fillId="8" borderId="6" xfId="0" applyFont="1" applyFill="1" applyBorder="1" applyAlignment="1">
      <alignment horizontal="center" vertical="center" wrapText="1"/>
    </xf>
    <xf numFmtId="0" fontId="54" fillId="8" borderId="7" xfId="0" applyFont="1" applyFill="1" applyBorder="1" applyAlignment="1">
      <alignment horizontal="center" vertical="center" wrapText="1"/>
    </xf>
    <xf numFmtId="0" fontId="51" fillId="8" borderId="3" xfId="7" applyFont="1" applyFill="1" applyBorder="1" applyAlignment="1">
      <alignment horizontal="center" vertical="center" wrapText="1"/>
    </xf>
    <xf numFmtId="0" fontId="3" fillId="0" borderId="0" xfId="0" applyFont="1" applyBorder="1" applyAlignment="1">
      <alignment horizontal="center" vertical="center" wrapText="1"/>
    </xf>
    <xf numFmtId="0" fontId="51" fillId="8" borderId="3" xfId="0" applyFont="1" applyFill="1" applyBorder="1" applyAlignment="1">
      <alignment horizontal="center"/>
    </xf>
    <xf numFmtId="0" fontId="3" fillId="0" borderId="0" xfId="0" applyFont="1" applyBorder="1" applyAlignment="1">
      <alignment horizontal="center" wrapText="1"/>
    </xf>
    <xf numFmtId="0" fontId="3" fillId="0" borderId="0" xfId="0" applyFont="1" applyBorder="1" applyAlignment="1">
      <alignment horizontal="center"/>
    </xf>
    <xf numFmtId="0" fontId="51" fillId="8" borderId="3" xfId="0" applyFont="1" applyFill="1" applyBorder="1" applyAlignment="1">
      <alignment horizontal="left" vertical="center"/>
    </xf>
    <xf numFmtId="0" fontId="15"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51" fillId="8" borderId="3" xfId="9" applyFont="1" applyFill="1" applyBorder="1" applyAlignment="1">
      <alignment horizontal="center" vertical="center"/>
    </xf>
    <xf numFmtId="0" fontId="51" fillId="8" borderId="3" xfId="9" applyFont="1" applyFill="1" applyBorder="1" applyAlignment="1">
      <alignment horizontal="center" vertical="center" wrapText="1"/>
    </xf>
    <xf numFmtId="0" fontId="22" fillId="0" borderId="0" xfId="3" applyFont="1" applyFill="1" applyAlignment="1">
      <alignment horizontal="center" vertical="center"/>
    </xf>
    <xf numFmtId="0" fontId="22" fillId="0" borderId="0" xfId="0" applyFont="1" applyAlignment="1">
      <alignment horizontal="center" wrapText="1"/>
    </xf>
    <xf numFmtId="0" fontId="22" fillId="0" borderId="0" xfId="0" applyFont="1" applyAlignment="1">
      <alignment horizontal="center"/>
    </xf>
    <xf numFmtId="0" fontId="53" fillId="8" borderId="3" xfId="9" applyFont="1" applyFill="1" applyBorder="1" applyAlignment="1">
      <alignment horizontal="center" vertical="center"/>
    </xf>
    <xf numFmtId="0" fontId="53" fillId="8" borderId="3" xfId="9" applyFont="1" applyFill="1" applyBorder="1" applyAlignment="1">
      <alignment horizontal="center" vertical="center" wrapText="1"/>
    </xf>
    <xf numFmtId="0" fontId="55" fillId="8" borderId="11" xfId="0" applyFont="1" applyFill="1" applyBorder="1" applyAlignment="1">
      <alignment horizontal="center"/>
    </xf>
    <xf numFmtId="0" fontId="55" fillId="8" borderId="12" xfId="0" applyFont="1" applyFill="1" applyBorder="1" applyAlignment="1">
      <alignment horizontal="center"/>
    </xf>
    <xf numFmtId="0" fontId="55" fillId="8" borderId="13" xfId="0" applyFont="1" applyFill="1" applyBorder="1" applyAlignment="1">
      <alignment horizontal="center"/>
    </xf>
    <xf numFmtId="0" fontId="23" fillId="0" borderId="0" xfId="0" applyFont="1" applyAlignment="1">
      <alignment horizontal="center" wrapText="1"/>
    </xf>
    <xf numFmtId="0" fontId="55" fillId="8" borderId="3" xfId="0" applyFont="1" applyFill="1" applyBorder="1" applyAlignment="1">
      <alignment horizontal="center"/>
    </xf>
    <xf numFmtId="0" fontId="3" fillId="0" borderId="0" xfId="0" applyFont="1" applyAlignment="1">
      <alignment horizontal="center" wrapText="1"/>
    </xf>
    <xf numFmtId="0" fontId="16" fillId="2" borderId="0" xfId="7" applyFont="1" applyFill="1" applyAlignment="1">
      <alignment horizontal="justify" vertical="justify" wrapText="1"/>
    </xf>
    <xf numFmtId="0" fontId="15" fillId="0" borderId="0" xfId="9" applyFont="1" applyAlignment="1">
      <alignment horizontal="left" vertical="center" wrapText="1"/>
    </xf>
    <xf numFmtId="0" fontId="3" fillId="0" borderId="0" xfId="9" applyFont="1" applyAlignment="1">
      <alignment horizontal="center" vertical="center"/>
    </xf>
    <xf numFmtId="0" fontId="3" fillId="0" borderId="7" xfId="9" applyFont="1" applyBorder="1" applyAlignment="1">
      <alignment horizontal="center" vertical="center" wrapText="1"/>
    </xf>
    <xf numFmtId="0" fontId="111" fillId="8" borderId="3" xfId="0" applyFont="1" applyFill="1" applyBorder="1" applyAlignment="1">
      <alignment horizontal="center" vertical="center" wrapText="1"/>
    </xf>
    <xf numFmtId="0" fontId="112" fillId="8" borderId="3" xfId="0" applyFont="1" applyFill="1" applyBorder="1" applyAlignment="1">
      <alignment horizontal="center" vertical="center" wrapText="1"/>
    </xf>
    <xf numFmtId="0" fontId="51" fillId="8" borderId="4" xfId="9" applyFont="1" applyFill="1" applyBorder="1" applyAlignment="1">
      <alignment horizontal="center" vertical="center" wrapText="1"/>
    </xf>
    <xf numFmtId="0" fontId="51" fillId="8" borderId="9" xfId="9" applyFont="1" applyFill="1" applyBorder="1" applyAlignment="1">
      <alignment horizontal="center" vertical="center" wrapText="1"/>
    </xf>
    <xf numFmtId="0" fontId="15" fillId="0" borderId="0" xfId="9" applyFont="1" applyBorder="1" applyAlignment="1">
      <alignment horizontal="left" vertical="center" wrapText="1"/>
    </xf>
    <xf numFmtId="0" fontId="15" fillId="0" borderId="0" xfId="9" applyFont="1" applyAlignment="1">
      <alignment horizontal="left" vertical="center"/>
    </xf>
    <xf numFmtId="0" fontId="15" fillId="0" borderId="0" xfId="9" applyFont="1" applyAlignment="1">
      <alignment horizontal="left"/>
    </xf>
    <xf numFmtId="0" fontId="15" fillId="0" borderId="0" xfId="9" applyFont="1" applyBorder="1" applyAlignment="1">
      <alignment horizontal="left" vertical="center"/>
    </xf>
    <xf numFmtId="0" fontId="51" fillId="8" borderId="11" xfId="9" applyFont="1" applyFill="1" applyBorder="1" applyAlignment="1">
      <alignment horizontal="center" vertical="center" wrapText="1"/>
    </xf>
    <xf numFmtId="0" fontId="51" fillId="8" borderId="12" xfId="9" applyFont="1" applyFill="1" applyBorder="1" applyAlignment="1">
      <alignment horizontal="center" vertical="center" wrapText="1"/>
    </xf>
    <xf numFmtId="0" fontId="51" fillId="8" borderId="13" xfId="9" applyFont="1" applyFill="1" applyBorder="1" applyAlignment="1">
      <alignment horizontal="center" vertical="center" wrapText="1"/>
    </xf>
    <xf numFmtId="0" fontId="54" fillId="8" borderId="3" xfId="24" applyFont="1" applyFill="1" applyBorder="1" applyAlignment="1">
      <alignment horizontal="center" vertical="center" wrapText="1"/>
    </xf>
    <xf numFmtId="0" fontId="15" fillId="4" borderId="0" xfId="9" applyFont="1" applyFill="1" applyAlignment="1">
      <alignment horizontal="left" vertical="center" wrapText="1"/>
    </xf>
    <xf numFmtId="0" fontId="3" fillId="0" borderId="0" xfId="9" applyFont="1" applyBorder="1" applyAlignment="1">
      <alignment horizontal="center" vertical="center"/>
    </xf>
    <xf numFmtId="0" fontId="54" fillId="8" borderId="3" xfId="24" applyFont="1" applyFill="1" applyBorder="1" applyAlignment="1">
      <alignment horizontal="center" vertical="center"/>
    </xf>
    <xf numFmtId="0" fontId="54" fillId="8" borderId="11" xfId="9" applyFont="1" applyFill="1" applyBorder="1" applyAlignment="1">
      <alignment horizontal="center" vertical="center"/>
    </xf>
    <xf numFmtId="0" fontId="54" fillId="8" borderId="12" xfId="9" applyFont="1" applyFill="1" applyBorder="1" applyAlignment="1">
      <alignment horizontal="center" vertical="center"/>
    </xf>
    <xf numFmtId="0" fontId="15" fillId="0" borderId="0" xfId="0" applyFont="1" applyAlignment="1">
      <alignment vertical="center" wrapText="1"/>
    </xf>
    <xf numFmtId="0" fontId="54" fillId="8" borderId="3" xfId="0" applyFont="1" applyFill="1" applyBorder="1" applyAlignment="1">
      <alignment horizontal="left" vertical="center" wrapText="1"/>
    </xf>
    <xf numFmtId="0" fontId="54" fillId="8" borderId="6" xfId="0" applyFont="1" applyFill="1" applyBorder="1" applyAlignment="1">
      <alignment horizontal="center" vertical="center"/>
    </xf>
    <xf numFmtId="0" fontId="54" fillId="8" borderId="7" xfId="0" applyFont="1" applyFill="1" applyBorder="1" applyAlignment="1">
      <alignment horizontal="center" vertical="center"/>
    </xf>
    <xf numFmtId="0" fontId="54" fillId="8" borderId="8" xfId="0" applyFont="1" applyFill="1" applyBorder="1" applyAlignment="1">
      <alignment horizontal="center" vertical="center"/>
    </xf>
    <xf numFmtId="0" fontId="54" fillId="8" borderId="3" xfId="0" applyFont="1" applyFill="1" applyBorder="1" applyAlignment="1">
      <alignment vertical="center" wrapText="1"/>
    </xf>
    <xf numFmtId="0" fontId="54" fillId="8" borderId="11" xfId="0" applyFont="1" applyFill="1" applyBorder="1" applyAlignment="1">
      <alignment horizontal="center" vertical="center"/>
    </xf>
    <xf numFmtId="0" fontId="54" fillId="8" borderId="12" xfId="0" applyFont="1" applyFill="1" applyBorder="1" applyAlignment="1">
      <alignment horizontal="center" vertical="center"/>
    </xf>
    <xf numFmtId="0" fontId="54" fillId="8" borderId="13" xfId="0" applyFont="1" applyFill="1" applyBorder="1" applyAlignment="1">
      <alignment horizontal="center" vertical="center"/>
    </xf>
    <xf numFmtId="0" fontId="67" fillId="0" borderId="15" xfId="0" applyFont="1" applyBorder="1" applyAlignment="1">
      <alignment horizontal="left" wrapText="1"/>
    </xf>
    <xf numFmtId="0" fontId="67" fillId="0" borderId="0" xfId="0" applyFont="1" applyBorder="1" applyAlignment="1">
      <alignment horizontal="left" wrapText="1"/>
    </xf>
    <xf numFmtId="0" fontId="15" fillId="0" borderId="0" xfId="0" applyFont="1" applyBorder="1" applyAlignment="1">
      <alignment horizontal="left" vertical="center" wrapText="1"/>
    </xf>
    <xf numFmtId="0" fontId="16" fillId="2" borderId="0" xfId="7" applyFont="1" applyFill="1" applyAlignment="1">
      <alignment horizontal="left" vertical="center" wrapText="1"/>
    </xf>
    <xf numFmtId="0" fontId="15" fillId="0" borderId="0" xfId="0" applyFont="1" applyFill="1" applyAlignment="1">
      <alignment horizontal="left" vertical="center" wrapText="1"/>
    </xf>
    <xf numFmtId="0" fontId="54" fillId="8" borderId="3" xfId="57" applyFont="1" applyFill="1" applyBorder="1" applyAlignment="1">
      <alignment horizontal="center" vertical="center" wrapText="1"/>
    </xf>
    <xf numFmtId="0" fontId="54" fillId="8" borderId="3" xfId="60" applyFont="1" applyFill="1" applyBorder="1" applyAlignment="1">
      <alignment horizontal="left" vertical="center" wrapText="1"/>
    </xf>
    <xf numFmtId="0" fontId="54" fillId="8" borderId="3" xfId="60" applyFont="1" applyFill="1" applyBorder="1" applyAlignment="1">
      <alignment horizontal="center" vertical="center" wrapText="1"/>
    </xf>
    <xf numFmtId="0" fontId="54" fillId="8" borderId="3" xfId="60" applyFont="1" applyFill="1" applyBorder="1" applyAlignment="1">
      <alignment horizontal="center" vertical="center"/>
    </xf>
    <xf numFmtId="0" fontId="51" fillId="8" borderId="3" xfId="60" applyFont="1" applyFill="1" applyBorder="1" applyAlignment="1">
      <alignment horizontal="center" vertical="center" wrapText="1"/>
    </xf>
    <xf numFmtId="0" fontId="51" fillId="8" borderId="3" xfId="60" applyFont="1" applyFill="1" applyBorder="1" applyAlignment="1">
      <alignment horizontal="center" vertical="center"/>
    </xf>
    <xf numFmtId="0" fontId="51" fillId="8" borderId="3" xfId="60" applyFont="1" applyFill="1" applyBorder="1" applyAlignment="1">
      <alignment horizontal="left" vertical="center" wrapText="1"/>
    </xf>
    <xf numFmtId="0" fontId="53" fillId="8" borderId="3" xfId="0" applyFont="1" applyFill="1" applyBorder="1" applyAlignment="1">
      <alignment horizontal="center" vertical="center"/>
    </xf>
    <xf numFmtId="0" fontId="53" fillId="8" borderId="3" xfId="0" applyFont="1" applyFill="1" applyBorder="1" applyAlignment="1">
      <alignment horizontal="center" vertical="center" wrapText="1"/>
    </xf>
    <xf numFmtId="0" fontId="25" fillId="0" borderId="0" xfId="0" applyFont="1" applyAlignment="1">
      <alignment horizontal="left" vertical="center" wrapText="1"/>
    </xf>
    <xf numFmtId="0" fontId="16" fillId="2" borderId="0" xfId="0" applyFont="1" applyFill="1" applyBorder="1" applyAlignment="1">
      <alignment horizontal="left" vertical="center" wrapText="1"/>
    </xf>
    <xf numFmtId="0" fontId="22" fillId="2" borderId="0" xfId="0" applyFont="1" applyFill="1" applyBorder="1" applyAlignment="1">
      <alignment horizontal="center" vertical="center" wrapText="1"/>
    </xf>
    <xf numFmtId="0" fontId="29" fillId="2" borderId="0" xfId="5" applyFont="1" applyFill="1" applyBorder="1" applyAlignment="1">
      <alignment horizontal="center" vertical="center" wrapText="1"/>
    </xf>
    <xf numFmtId="0" fontId="27" fillId="2" borderId="0" xfId="5" applyFont="1" applyFill="1" applyBorder="1" applyAlignment="1">
      <alignment horizontal="left" vertical="center" wrapText="1"/>
    </xf>
    <xf numFmtId="0" fontId="3" fillId="2" borderId="0" xfId="5" applyFont="1" applyFill="1" applyBorder="1" applyAlignment="1">
      <alignment horizontal="center" vertical="center" wrapText="1"/>
    </xf>
    <xf numFmtId="0" fontId="53" fillId="8" borderId="3" xfId="5" applyFont="1" applyFill="1" applyBorder="1" applyAlignment="1">
      <alignment horizontal="center" vertical="center"/>
    </xf>
    <xf numFmtId="0" fontId="57" fillId="8" borderId="3" xfId="0" applyFont="1" applyFill="1" applyBorder="1"/>
    <xf numFmtId="0" fontId="53" fillId="8" borderId="3" xfId="5" applyFont="1" applyFill="1" applyBorder="1" applyAlignment="1">
      <alignment horizontal="center" vertical="center" wrapText="1"/>
    </xf>
    <xf numFmtId="3" fontId="53" fillId="8" borderId="3" xfId="5" applyNumberFormat="1" applyFont="1" applyFill="1" applyBorder="1" applyAlignment="1">
      <alignment horizontal="center" vertical="center" wrapText="1"/>
    </xf>
    <xf numFmtId="167" fontId="53" fillId="8" borderId="3" xfId="2" applyNumberFormat="1" applyFont="1" applyFill="1" applyBorder="1" applyAlignment="1">
      <alignment horizontal="center" vertical="center" wrapText="1"/>
    </xf>
    <xf numFmtId="2" fontId="53" fillId="8" borderId="3" xfId="2" applyNumberFormat="1" applyFont="1" applyFill="1" applyBorder="1" applyAlignment="1">
      <alignment horizontal="center" vertical="center" wrapText="1"/>
    </xf>
    <xf numFmtId="0" fontId="15" fillId="0" borderId="0" xfId="0" applyNumberFormat="1" applyFont="1" applyFill="1" applyAlignment="1">
      <alignment horizontal="left" vertical="center" wrapText="1"/>
    </xf>
    <xf numFmtId="0" fontId="68" fillId="0" borderId="0" xfId="0" applyFont="1" applyAlignment="1">
      <alignment horizontal="center" vertical="center" wrapText="1"/>
    </xf>
    <xf numFmtId="0" fontId="68" fillId="0" borderId="0" xfId="0" applyFont="1" applyAlignment="1">
      <alignment horizontal="center" vertical="center"/>
    </xf>
    <xf numFmtId="0" fontId="67" fillId="0" borderId="0" xfId="0" applyFont="1" applyAlignment="1">
      <alignment horizontal="left" vertical="center" wrapText="1"/>
    </xf>
    <xf numFmtId="0" fontId="51" fillId="8" borderId="4" xfId="0" applyFont="1" applyFill="1" applyBorder="1" applyAlignment="1">
      <alignment horizontal="center" vertical="center"/>
    </xf>
    <xf numFmtId="0" fontId="51" fillId="8" borderId="9" xfId="0" applyFont="1" applyFill="1" applyBorder="1" applyAlignment="1">
      <alignment horizontal="center" vertical="center"/>
    </xf>
    <xf numFmtId="0" fontId="51" fillId="8" borderId="11" xfId="0" applyFont="1" applyFill="1" applyBorder="1" applyAlignment="1">
      <alignment horizontal="center" vertical="center"/>
    </xf>
    <xf numFmtId="0" fontId="51" fillId="8" borderId="13" xfId="0" applyFont="1" applyFill="1" applyBorder="1" applyAlignment="1">
      <alignment horizontal="center" vertical="center"/>
    </xf>
    <xf numFmtId="0" fontId="22" fillId="4" borderId="3" xfId="0" applyFont="1" applyFill="1" applyBorder="1" applyAlignment="1">
      <alignment horizontal="center" vertical="center"/>
    </xf>
    <xf numFmtId="0" fontId="30" fillId="2" borderId="0" xfId="0" applyFont="1" applyFill="1" applyBorder="1" applyAlignment="1">
      <alignment horizontal="center" vertical="center" wrapText="1"/>
    </xf>
    <xf numFmtId="3" fontId="30" fillId="4" borderId="3" xfId="27" applyNumberFormat="1" applyFont="1" applyFill="1" applyBorder="1" applyAlignment="1">
      <alignment horizontal="center" vertical="center"/>
    </xf>
    <xf numFmtId="0" fontId="55" fillId="8" borderId="3" xfId="27" applyFont="1" applyFill="1" applyBorder="1" applyAlignment="1">
      <alignment horizontal="center" vertical="center" wrapText="1"/>
    </xf>
    <xf numFmtId="0" fontId="55" fillId="8" borderId="3" xfId="27" applyFont="1" applyFill="1" applyBorder="1" applyAlignment="1">
      <alignment horizontal="center" vertical="center"/>
    </xf>
    <xf numFmtId="0" fontId="16" fillId="2" borderId="0" xfId="27" applyFont="1" applyFill="1" applyBorder="1" applyAlignment="1">
      <alignment horizontal="left" vertical="center" wrapText="1"/>
    </xf>
    <xf numFmtId="0" fontId="25" fillId="0" borderId="0" xfId="0" applyFont="1" applyAlignment="1">
      <alignment vertical="center" wrapText="1"/>
    </xf>
    <xf numFmtId="0" fontId="19" fillId="0" borderId="0" xfId="6" applyFont="1" applyBorder="1" applyAlignment="1">
      <alignment horizontal="left" vertical="center" wrapText="1"/>
    </xf>
    <xf numFmtId="0" fontId="22" fillId="2" borderId="0" xfId="6" applyFont="1" applyFill="1" applyBorder="1" applyAlignment="1">
      <alignment horizontal="center" vertical="center" wrapText="1"/>
    </xf>
    <xf numFmtId="0" fontId="53" fillId="8" borderId="3" xfId="6" applyFont="1" applyFill="1" applyBorder="1" applyAlignment="1">
      <alignment horizontal="center" vertical="center" wrapText="1"/>
    </xf>
    <xf numFmtId="0" fontId="22" fillId="2" borderId="0" xfId="31" applyFont="1" applyFill="1" applyBorder="1" applyAlignment="1">
      <alignment horizontal="center" vertical="center" wrapText="1"/>
    </xf>
    <xf numFmtId="0" fontId="53" fillId="8" borderId="3" xfId="31" applyFont="1" applyFill="1" applyBorder="1" applyAlignment="1">
      <alignment horizontal="center" vertical="center" wrapText="1"/>
    </xf>
    <xf numFmtId="0" fontId="3" fillId="0" borderId="0" xfId="0" applyFont="1" applyBorder="1" applyAlignment="1">
      <alignment horizontal="center" vertical="center"/>
    </xf>
    <xf numFmtId="0" fontId="22" fillId="2" borderId="7" xfId="28" applyFont="1" applyFill="1" applyBorder="1" applyAlignment="1">
      <alignment horizontal="center" vertical="center" wrapText="1"/>
    </xf>
    <xf numFmtId="0" fontId="51" fillId="8" borderId="3" xfId="28" applyFont="1" applyFill="1" applyBorder="1" applyAlignment="1">
      <alignment horizontal="center" vertical="center" wrapText="1"/>
    </xf>
    <xf numFmtId="0" fontId="51" fillId="8" borderId="11" xfId="28" applyFont="1" applyFill="1" applyBorder="1" applyAlignment="1">
      <alignment horizontal="center" vertical="center" wrapText="1"/>
    </xf>
    <xf numFmtId="0" fontId="51" fillId="8" borderId="12" xfId="28" applyFont="1" applyFill="1" applyBorder="1" applyAlignment="1">
      <alignment horizontal="center" vertical="center" wrapText="1"/>
    </xf>
    <xf numFmtId="0" fontId="51" fillId="8" borderId="13" xfId="28" applyFont="1" applyFill="1" applyBorder="1" applyAlignment="1">
      <alignment horizontal="center" vertical="center" wrapText="1"/>
    </xf>
    <xf numFmtId="0" fontId="30" fillId="2" borderId="0" xfId="0" applyFont="1" applyFill="1" applyAlignment="1">
      <alignment horizontal="center" vertical="center"/>
    </xf>
    <xf numFmtId="0" fontId="30" fillId="2" borderId="0" xfId="32" applyFont="1" applyFill="1" applyBorder="1" applyAlignment="1">
      <alignment horizontal="center" vertical="center" wrapText="1"/>
    </xf>
    <xf numFmtId="0" fontId="51" fillId="8" borderId="3" xfId="32" applyFont="1" applyFill="1" applyBorder="1" applyAlignment="1">
      <alignment horizontal="center" vertical="center" wrapText="1"/>
    </xf>
    <xf numFmtId="0" fontId="22" fillId="2" borderId="0" xfId="0" applyFont="1" applyFill="1" applyBorder="1" applyAlignment="1">
      <alignment horizontal="center" vertical="center"/>
    </xf>
    <xf numFmtId="0" fontId="22" fillId="2" borderId="0" xfId="33" applyFont="1" applyFill="1" applyBorder="1" applyAlignment="1">
      <alignment horizontal="center" vertical="center" wrapText="1"/>
    </xf>
    <xf numFmtId="0" fontId="53" fillId="8" borderId="3" xfId="33" applyFont="1" applyFill="1" applyBorder="1" applyAlignment="1">
      <alignment horizontal="center" vertical="center" wrapText="1"/>
    </xf>
    <xf numFmtId="0" fontId="25" fillId="0" borderId="0" xfId="0" applyFont="1" applyAlignment="1">
      <alignment horizontal="left" wrapText="1"/>
    </xf>
    <xf numFmtId="0" fontId="22" fillId="0" borderId="7" xfId="34" applyFont="1" applyFill="1" applyBorder="1" applyAlignment="1">
      <alignment horizontal="center" vertical="center" wrapText="1"/>
    </xf>
    <xf numFmtId="0" fontId="22" fillId="0" borderId="0" xfId="0" applyFont="1" applyFill="1" applyAlignment="1">
      <alignment horizontal="center" vertical="center"/>
    </xf>
    <xf numFmtId="0" fontId="53" fillId="8" borderId="11" xfId="33" applyFont="1" applyFill="1" applyBorder="1" applyAlignment="1">
      <alignment horizontal="center" vertical="center" wrapText="1"/>
    </xf>
    <xf numFmtId="0" fontId="53" fillId="8" borderId="12" xfId="33" applyFont="1" applyFill="1" applyBorder="1" applyAlignment="1">
      <alignment horizontal="center" vertical="center" wrapText="1"/>
    </xf>
    <xf numFmtId="0" fontId="53" fillId="8" borderId="13" xfId="33" applyFont="1" applyFill="1" applyBorder="1" applyAlignment="1">
      <alignment horizontal="center" vertical="center" wrapText="1"/>
    </xf>
    <xf numFmtId="0" fontId="53" fillId="8" borderId="4" xfId="34" applyFont="1" applyFill="1" applyBorder="1" applyAlignment="1">
      <alignment horizontal="center" vertical="center" wrapText="1"/>
    </xf>
    <xf numFmtId="0" fontId="53" fillId="8" borderId="9" xfId="34" applyFont="1" applyFill="1" applyBorder="1" applyAlignment="1">
      <alignment horizontal="center" vertical="center" wrapText="1"/>
    </xf>
    <xf numFmtId="0" fontId="67" fillId="0" borderId="15" xfId="0" applyFont="1" applyBorder="1" applyAlignment="1">
      <alignment horizontal="left" vertical="center" wrapText="1"/>
    </xf>
    <xf numFmtId="0" fontId="30" fillId="2" borderId="0" xfId="35" applyFont="1" applyFill="1" applyBorder="1" applyAlignment="1">
      <alignment horizontal="center" vertical="center" wrapText="1"/>
    </xf>
    <xf numFmtId="0" fontId="51" fillId="8" borderId="3" xfId="35" applyFont="1" applyFill="1" applyBorder="1" applyAlignment="1">
      <alignment horizontal="center" vertical="center" wrapText="1"/>
    </xf>
    <xf numFmtId="0" fontId="30" fillId="2" borderId="0" xfId="36" applyFont="1" applyFill="1" applyBorder="1" applyAlignment="1">
      <alignment horizontal="center" vertical="center" wrapText="1"/>
    </xf>
    <xf numFmtId="0" fontId="51" fillId="8" borderId="3" xfId="36" applyFont="1" applyFill="1" applyBorder="1" applyAlignment="1">
      <alignment horizontal="center" vertical="center" wrapText="1"/>
    </xf>
    <xf numFmtId="0" fontId="30" fillId="2" borderId="0" xfId="37" applyFont="1" applyFill="1" applyBorder="1" applyAlignment="1">
      <alignment horizontal="center" vertical="center" wrapText="1"/>
    </xf>
    <xf numFmtId="0" fontId="51" fillId="8" borderId="3" xfId="37" applyFont="1" applyFill="1" applyBorder="1" applyAlignment="1">
      <alignment horizontal="center" vertical="center" wrapText="1"/>
    </xf>
    <xf numFmtId="0" fontId="30" fillId="2" borderId="0" xfId="31" applyFont="1" applyFill="1" applyBorder="1" applyAlignment="1">
      <alignment horizontal="center" vertical="center" wrapText="1"/>
    </xf>
    <xf numFmtId="0" fontId="51" fillId="8" borderId="3" xfId="31" applyFont="1" applyFill="1" applyBorder="1" applyAlignment="1">
      <alignment horizontal="center" vertical="center" wrapText="1"/>
    </xf>
    <xf numFmtId="0" fontId="30" fillId="2" borderId="0" xfId="38" applyFont="1" applyFill="1" applyBorder="1" applyAlignment="1">
      <alignment horizontal="center" vertical="center" wrapText="1"/>
    </xf>
    <xf numFmtId="0" fontId="51" fillId="8" borderId="3" xfId="38" applyFont="1" applyFill="1" applyBorder="1" applyAlignment="1">
      <alignment horizontal="center" vertical="center" wrapText="1"/>
    </xf>
    <xf numFmtId="0" fontId="30" fillId="2" borderId="0" xfId="0" applyFont="1" applyFill="1" applyBorder="1" applyAlignment="1">
      <alignment horizontal="center" vertical="center"/>
    </xf>
    <xf numFmtId="0" fontId="30" fillId="2" borderId="0" xfId="39" applyFont="1" applyFill="1" applyBorder="1" applyAlignment="1">
      <alignment horizontal="center" vertical="center" wrapText="1"/>
    </xf>
    <xf numFmtId="0" fontId="51" fillId="8" borderId="3" xfId="39" applyFont="1" applyFill="1" applyBorder="1" applyAlignment="1">
      <alignment horizontal="center" vertical="center" wrapText="1"/>
    </xf>
    <xf numFmtId="0" fontId="30" fillId="2" borderId="0" xfId="40" applyFont="1" applyFill="1" applyBorder="1" applyAlignment="1">
      <alignment horizontal="center" vertical="center" wrapText="1"/>
    </xf>
    <xf numFmtId="0" fontId="51" fillId="8" borderId="3" xfId="40" applyFont="1" applyFill="1" applyBorder="1" applyAlignment="1">
      <alignment horizontal="center" vertical="center" wrapText="1"/>
    </xf>
    <xf numFmtId="0" fontId="22" fillId="2" borderId="0" xfId="0" applyFont="1" applyFill="1" applyAlignment="1">
      <alignment horizontal="center" vertical="center"/>
    </xf>
    <xf numFmtId="0" fontId="22" fillId="2" borderId="0" xfId="5" applyFont="1" applyFill="1" applyBorder="1" applyAlignment="1">
      <alignment horizontal="center" vertical="center" wrapText="1"/>
    </xf>
    <xf numFmtId="0" fontId="51" fillId="8" borderId="3" xfId="5" applyFont="1" applyFill="1" applyBorder="1" applyAlignment="1">
      <alignment horizontal="center" vertical="center" wrapText="1"/>
    </xf>
    <xf numFmtId="0" fontId="30" fillId="2" borderId="0" xfId="5" applyFont="1" applyFill="1" applyBorder="1" applyAlignment="1">
      <alignment horizontal="center" vertical="center" wrapText="1"/>
    </xf>
    <xf numFmtId="0" fontId="51" fillId="8" borderId="11" xfId="5" applyFont="1" applyFill="1" applyBorder="1" applyAlignment="1">
      <alignment horizontal="center" vertical="center"/>
    </xf>
    <xf numFmtId="0" fontId="51" fillId="8" borderId="13" xfId="5" applyFont="1" applyFill="1" applyBorder="1" applyAlignment="1">
      <alignment horizontal="center" vertical="center"/>
    </xf>
    <xf numFmtId="0" fontId="51" fillId="8" borderId="3" xfId="5" applyFont="1" applyFill="1" applyBorder="1" applyAlignment="1">
      <alignment horizontal="center" vertical="center"/>
    </xf>
    <xf numFmtId="0" fontId="22" fillId="2" borderId="0" xfId="35" applyFont="1" applyFill="1" applyBorder="1" applyAlignment="1">
      <alignment horizontal="center" vertical="center" wrapText="1"/>
    </xf>
    <xf numFmtId="0" fontId="51" fillId="8" borderId="3" xfId="33" applyFont="1" applyFill="1" applyBorder="1" applyAlignment="1">
      <alignment horizontal="center" vertical="center" wrapText="1"/>
    </xf>
    <xf numFmtId="0" fontId="15" fillId="0" borderId="0" xfId="0" applyFont="1" applyFill="1" applyBorder="1" applyAlignment="1">
      <alignment horizontal="left" vertical="center"/>
    </xf>
    <xf numFmtId="0" fontId="54" fillId="8" borderId="3" xfId="37" applyFont="1" applyFill="1" applyBorder="1" applyAlignment="1">
      <alignment horizontal="center" vertical="center" wrapText="1"/>
    </xf>
    <xf numFmtId="0" fontId="51" fillId="8" borderId="4" xfId="37" applyNumberFormat="1" applyFont="1" applyFill="1" applyBorder="1" applyAlignment="1">
      <alignment horizontal="left" vertical="center"/>
    </xf>
    <xf numFmtId="0" fontId="51" fillId="8" borderId="9" xfId="37" applyNumberFormat="1" applyFont="1" applyFill="1" applyBorder="1" applyAlignment="1">
      <alignment horizontal="left" vertical="center"/>
    </xf>
    <xf numFmtId="0" fontId="22" fillId="2" borderId="0" xfId="37" applyFont="1" applyFill="1" applyBorder="1" applyAlignment="1">
      <alignment horizontal="center" vertical="center" wrapText="1"/>
    </xf>
    <xf numFmtId="0" fontId="51" fillId="8" borderId="3" xfId="37" applyNumberFormat="1" applyFont="1" applyFill="1" applyBorder="1" applyAlignment="1">
      <alignment horizontal="center" vertical="center"/>
    </xf>
    <xf numFmtId="0" fontId="54" fillId="8" borderId="3" xfId="37" applyNumberFormat="1" applyFont="1" applyFill="1" applyBorder="1" applyAlignment="1">
      <alignment horizontal="center" vertical="center"/>
    </xf>
    <xf numFmtId="0" fontId="15" fillId="2" borderId="0" xfId="0" applyFont="1" applyFill="1" applyAlignment="1">
      <alignment horizontal="left"/>
    </xf>
    <xf numFmtId="0" fontId="30" fillId="2" borderId="0" xfId="0" applyFont="1" applyFill="1" applyBorder="1" applyAlignment="1">
      <alignment horizontal="center"/>
    </xf>
    <xf numFmtId="0" fontId="51" fillId="8" borderId="3" xfId="37" applyNumberFormat="1" applyFont="1" applyFill="1" applyBorder="1" applyAlignment="1">
      <alignment horizontal="left" vertical="center" wrapText="1"/>
    </xf>
    <xf numFmtId="0" fontId="22" fillId="2" borderId="0" xfId="26" applyFont="1" applyFill="1" applyBorder="1" applyAlignment="1">
      <alignment horizontal="center" vertical="center"/>
    </xf>
    <xf numFmtId="0" fontId="22" fillId="2" borderId="7" xfId="37" applyFont="1" applyFill="1" applyBorder="1" applyAlignment="1">
      <alignment horizontal="center" vertical="center" wrapText="1"/>
    </xf>
    <xf numFmtId="0" fontId="51" fillId="8" borderId="3" xfId="26" applyFont="1" applyFill="1" applyBorder="1" applyAlignment="1">
      <alignment horizontal="center" vertical="center" wrapText="1"/>
    </xf>
    <xf numFmtId="0" fontId="51" fillId="8" borderId="3" xfId="26" applyFont="1" applyFill="1" applyBorder="1" applyAlignment="1">
      <alignment horizontal="center" vertical="center"/>
    </xf>
    <xf numFmtId="0" fontId="51" fillId="8" borderId="11" xfId="5" applyFont="1" applyFill="1" applyBorder="1" applyAlignment="1">
      <alignment horizontal="center" vertical="center" wrapText="1"/>
    </xf>
    <xf numFmtId="0" fontId="51" fillId="8" borderId="12" xfId="5" applyFont="1" applyFill="1" applyBorder="1" applyAlignment="1">
      <alignment horizontal="center" vertical="center" wrapText="1"/>
    </xf>
    <xf numFmtId="0" fontId="54" fillId="8" borderId="3" xfId="26" applyFont="1" applyFill="1" applyBorder="1" applyAlignment="1">
      <alignment horizontal="center" vertical="center" wrapText="1"/>
    </xf>
    <xf numFmtId="0" fontId="51" fillId="8" borderId="3" xfId="5" applyFont="1" applyFill="1" applyBorder="1" applyAlignment="1">
      <alignment horizontal="left" vertical="center" wrapText="1"/>
    </xf>
    <xf numFmtId="0" fontId="51" fillId="8" borderId="13" xfId="5" applyFont="1" applyFill="1" applyBorder="1" applyAlignment="1">
      <alignment horizontal="center" vertical="center" wrapText="1"/>
    </xf>
    <xf numFmtId="0" fontId="12" fillId="2" borderId="0" xfId="0" applyFont="1" applyFill="1" applyAlignment="1">
      <alignment horizontal="center" vertical="center"/>
    </xf>
    <xf numFmtId="0" fontId="30" fillId="2" borderId="0" xfId="0" applyFont="1" applyFill="1" applyAlignment="1">
      <alignment horizontal="center" vertical="center" wrapText="1"/>
    </xf>
    <xf numFmtId="0" fontId="51" fillId="11" borderId="3" xfId="48" applyNumberFormat="1" applyFont="1" applyFill="1" applyBorder="1" applyAlignment="1">
      <alignment horizontal="center" vertical="center" wrapText="1"/>
    </xf>
    <xf numFmtId="0" fontId="51" fillId="8" borderId="3" xfId="48" applyFont="1" applyFill="1" applyBorder="1" applyAlignment="1">
      <alignment horizontal="center" vertical="center" wrapText="1"/>
    </xf>
    <xf numFmtId="0" fontId="3" fillId="2" borderId="0" xfId="0" applyFont="1" applyFill="1" applyAlignment="1">
      <alignment horizontal="center"/>
    </xf>
    <xf numFmtId="0" fontId="22" fillId="2" borderId="0" xfId="0" applyFont="1" applyFill="1" applyAlignment="1">
      <alignment horizontal="center" vertical="center" wrapText="1"/>
    </xf>
    <xf numFmtId="0" fontId="53" fillId="11" borderId="3" xfId="48" applyNumberFormat="1" applyFont="1" applyFill="1" applyBorder="1" applyAlignment="1">
      <alignment horizontal="center" vertical="center" wrapText="1"/>
    </xf>
    <xf numFmtId="0" fontId="53" fillId="8" borderId="3" xfId="48" applyFont="1" applyFill="1" applyBorder="1" applyAlignment="1">
      <alignment horizontal="center" vertical="center" wrapText="1"/>
    </xf>
    <xf numFmtId="0" fontId="12" fillId="2" borderId="0" xfId="0" applyFont="1" applyFill="1" applyAlignment="1">
      <alignment horizontal="center" vertical="center" wrapText="1"/>
    </xf>
    <xf numFmtId="0" fontId="3" fillId="2" borderId="0" xfId="0" applyFont="1" applyFill="1" applyAlignment="1">
      <alignment horizontal="center" vertical="center"/>
    </xf>
    <xf numFmtId="0" fontId="12" fillId="0" borderId="0" xfId="0" applyFont="1" applyAlignment="1">
      <alignment horizontal="center" vertical="center" wrapText="1"/>
    </xf>
    <xf numFmtId="0" fontId="51" fillId="11" borderId="3" xfId="48" applyNumberFormat="1" applyFont="1" applyFill="1" applyBorder="1" applyAlignment="1">
      <alignment horizontal="left" vertical="center" wrapText="1"/>
    </xf>
    <xf numFmtId="0" fontId="1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59" fillId="8" borderId="3" xfId="5" applyFont="1" applyFill="1" applyBorder="1" applyAlignment="1">
      <alignment horizontal="center" vertical="center" wrapText="1"/>
    </xf>
    <xf numFmtId="0" fontId="59" fillId="8" borderId="3" xfId="48" applyFont="1" applyFill="1" applyBorder="1" applyAlignment="1">
      <alignment horizontal="center" vertical="center" wrapText="1"/>
    </xf>
    <xf numFmtId="41" fontId="22" fillId="2" borderId="0" xfId="51" applyNumberFormat="1" applyFont="1" applyFill="1" applyBorder="1" applyAlignment="1">
      <alignment horizontal="center" vertical="center"/>
    </xf>
    <xf numFmtId="0" fontId="22" fillId="2" borderId="0" xfId="51" applyNumberFormat="1" applyFont="1" applyFill="1" applyBorder="1" applyAlignment="1">
      <alignment horizontal="center" vertical="center" wrapText="1"/>
    </xf>
    <xf numFmtId="0" fontId="54" fillId="8" borderId="3" xfId="5" applyFont="1" applyFill="1" applyBorder="1" applyAlignment="1">
      <alignment horizontal="center" vertical="center" wrapText="1"/>
    </xf>
    <xf numFmtId="0" fontId="54" fillId="8" borderId="3" xfId="48" applyFont="1" applyFill="1" applyBorder="1" applyAlignment="1">
      <alignment horizontal="center" vertical="center" wrapText="1"/>
    </xf>
    <xf numFmtId="0" fontId="54" fillId="8" borderId="6" xfId="48" applyFont="1" applyFill="1" applyBorder="1" applyAlignment="1">
      <alignment horizontal="center" vertical="center" wrapText="1"/>
    </xf>
    <xf numFmtId="0" fontId="54" fillId="8" borderId="7" xfId="48" applyFont="1" applyFill="1" applyBorder="1" applyAlignment="1">
      <alignment horizontal="center" vertical="center" wrapText="1"/>
    </xf>
    <xf numFmtId="0" fontId="22" fillId="2" borderId="0" xfId="0" applyNumberFormat="1" applyFont="1" applyFill="1" applyAlignment="1">
      <alignment horizontal="center" vertical="center" wrapText="1"/>
    </xf>
    <xf numFmtId="0" fontId="61" fillId="8" borderId="3" xfId="5" applyFont="1" applyFill="1" applyBorder="1" applyAlignment="1">
      <alignment horizontal="center" vertical="center" wrapText="1"/>
    </xf>
    <xf numFmtId="0" fontId="61" fillId="8" borderId="3" xfId="48" applyFont="1" applyFill="1" applyBorder="1" applyAlignment="1">
      <alignment horizontal="center" vertical="center" wrapText="1"/>
    </xf>
    <xf numFmtId="0" fontId="61" fillId="8" borderId="3" xfId="48" applyFont="1" applyFill="1" applyBorder="1" applyAlignment="1">
      <alignment horizontal="center" vertical="center"/>
    </xf>
    <xf numFmtId="0" fontId="54" fillId="8" borderId="4" xfId="5" applyFont="1" applyFill="1" applyBorder="1" applyAlignment="1">
      <alignment horizontal="center" vertical="center" wrapText="1"/>
    </xf>
    <xf numFmtId="0" fontId="54" fillId="8" borderId="9" xfId="5" applyFont="1" applyFill="1" applyBorder="1" applyAlignment="1">
      <alignment horizontal="center" vertical="center" wrapText="1"/>
    </xf>
    <xf numFmtId="0" fontId="53" fillId="8" borderId="11" xfId="48" applyFont="1" applyFill="1" applyBorder="1" applyAlignment="1">
      <alignment horizontal="center" vertical="center" wrapText="1"/>
    </xf>
    <xf numFmtId="0" fontId="53" fillId="8" borderId="12" xfId="48" applyFont="1" applyFill="1" applyBorder="1" applyAlignment="1">
      <alignment horizontal="center" vertical="center" wrapText="1"/>
    </xf>
    <xf numFmtId="0" fontId="53" fillId="8" borderId="13" xfId="48" applyFont="1" applyFill="1" applyBorder="1" applyAlignment="1">
      <alignment horizontal="center" vertical="center" wrapText="1"/>
    </xf>
    <xf numFmtId="49" fontId="22" fillId="2" borderId="0" xfId="51" applyNumberFormat="1" applyFont="1" applyFill="1" applyBorder="1" applyAlignment="1">
      <alignment horizontal="center" vertical="center"/>
    </xf>
    <xf numFmtId="41" fontId="22" fillId="2" borderId="0" xfId="51" applyNumberFormat="1" applyFont="1" applyFill="1" applyBorder="1" applyAlignment="1">
      <alignment horizontal="center" vertical="center" wrapText="1"/>
    </xf>
    <xf numFmtId="49" fontId="55" fillId="8" borderId="3" xfId="5" applyNumberFormat="1" applyFont="1" applyFill="1" applyBorder="1" applyAlignment="1">
      <alignment horizontal="center" vertical="center" wrapText="1"/>
    </xf>
    <xf numFmtId="0" fontId="55" fillId="8" borderId="3" xfId="48" applyFont="1" applyFill="1" applyBorder="1" applyAlignment="1">
      <alignment horizontal="center" vertical="center" wrapText="1"/>
    </xf>
    <xf numFmtId="0" fontId="55" fillId="8" borderId="3" xfId="5" applyFont="1" applyFill="1" applyBorder="1" applyAlignment="1">
      <alignment horizontal="center" vertical="center" wrapText="1"/>
    </xf>
    <xf numFmtId="0" fontId="55" fillId="8" borderId="11" xfId="48" applyFont="1" applyFill="1" applyBorder="1" applyAlignment="1">
      <alignment horizontal="center" vertical="center" wrapText="1"/>
    </xf>
    <xf numFmtId="0" fontId="55" fillId="8" borderId="12" xfId="48" applyFont="1" applyFill="1" applyBorder="1" applyAlignment="1">
      <alignment horizontal="center" vertical="center" wrapText="1"/>
    </xf>
    <xf numFmtId="0" fontId="55" fillId="8" borderId="13" xfId="48" applyFont="1" applyFill="1" applyBorder="1" applyAlignment="1">
      <alignment horizontal="center" vertical="center" wrapText="1"/>
    </xf>
    <xf numFmtId="49" fontId="55" fillId="8" borderId="4" xfId="5" applyNumberFormat="1" applyFont="1" applyFill="1" applyBorder="1" applyAlignment="1">
      <alignment horizontal="center" vertical="center" wrapText="1"/>
    </xf>
    <xf numFmtId="0" fontId="55" fillId="8" borderId="4" xfId="5" applyFont="1" applyFill="1" applyBorder="1" applyAlignment="1">
      <alignment horizontal="center" vertical="center" wrapText="1"/>
    </xf>
    <xf numFmtId="0" fontId="55" fillId="8" borderId="6" xfId="48" applyFont="1" applyFill="1" applyBorder="1" applyAlignment="1">
      <alignment horizontal="center" vertical="center" wrapText="1"/>
    </xf>
    <xf numFmtId="0" fontId="55" fillId="8" borderId="7" xfId="48" applyFont="1" applyFill="1" applyBorder="1" applyAlignment="1">
      <alignment horizontal="center" vertical="center" wrapText="1"/>
    </xf>
    <xf numFmtId="0" fontId="55" fillId="8" borderId="8" xfId="48" applyFont="1" applyFill="1" applyBorder="1" applyAlignment="1">
      <alignment horizontal="center" vertical="center" wrapText="1"/>
    </xf>
    <xf numFmtId="0" fontId="55" fillId="8" borderId="6" xfId="48" applyFont="1" applyFill="1" applyBorder="1" applyAlignment="1">
      <alignment horizontal="center" vertical="center"/>
    </xf>
    <xf numFmtId="0" fontId="55" fillId="8" borderId="7" xfId="48" applyFont="1" applyFill="1" applyBorder="1" applyAlignment="1">
      <alignment horizontal="center" vertical="center"/>
    </xf>
    <xf numFmtId="0" fontId="55" fillId="8" borderId="8" xfId="48" applyFont="1" applyFill="1" applyBorder="1" applyAlignment="1">
      <alignment horizontal="center" vertical="center"/>
    </xf>
    <xf numFmtId="0" fontId="55" fillId="8" borderId="14" xfId="48" applyFont="1" applyFill="1" applyBorder="1" applyAlignment="1">
      <alignment horizontal="center" vertical="center"/>
    </xf>
    <xf numFmtId="0" fontId="55" fillId="8" borderId="0" xfId="48" applyFont="1" applyFill="1" applyBorder="1" applyAlignment="1">
      <alignment horizontal="center" vertical="center"/>
    </xf>
    <xf numFmtId="0" fontId="55" fillId="8" borderId="4" xfId="48" applyFont="1" applyFill="1" applyBorder="1" applyAlignment="1">
      <alignment horizontal="center" vertical="center" wrapText="1"/>
    </xf>
    <xf numFmtId="0" fontId="55" fillId="8" borderId="9" xfId="48" applyFont="1" applyFill="1" applyBorder="1" applyAlignment="1">
      <alignment horizontal="center" vertical="center" wrapText="1"/>
    </xf>
    <xf numFmtId="0" fontId="55" fillId="8" borderId="9" xfId="5" applyFont="1" applyFill="1" applyBorder="1" applyAlignment="1">
      <alignment horizontal="center" vertical="center" wrapText="1"/>
    </xf>
    <xf numFmtId="49" fontId="51" fillId="8" borderId="3" xfId="5" applyNumberFormat="1" applyFont="1" applyFill="1" applyBorder="1" applyAlignment="1">
      <alignment horizontal="center" vertical="center" wrapText="1"/>
    </xf>
    <xf numFmtId="49" fontId="51" fillId="8" borderId="4" xfId="5" applyNumberFormat="1" applyFont="1" applyFill="1" applyBorder="1" applyAlignment="1">
      <alignment horizontal="center" vertical="center" wrapText="1"/>
    </xf>
    <xf numFmtId="0" fontId="51" fillId="8" borderId="4" xfId="5" applyFont="1" applyFill="1" applyBorder="1" applyAlignment="1">
      <alignment horizontal="center" vertical="center" wrapText="1"/>
    </xf>
    <xf numFmtId="0" fontId="51" fillId="8" borderId="6" xfId="56" applyFont="1" applyFill="1" applyBorder="1" applyAlignment="1">
      <alignment horizontal="center" wrapText="1"/>
    </xf>
    <xf numFmtId="0" fontId="51" fillId="8" borderId="7" xfId="56" applyFont="1" applyFill="1" applyBorder="1" applyAlignment="1">
      <alignment horizontal="center" wrapText="1"/>
    </xf>
    <xf numFmtId="0" fontId="51" fillId="8" borderId="8" xfId="56" applyFont="1" applyFill="1" applyBorder="1" applyAlignment="1">
      <alignment horizontal="center" wrapText="1"/>
    </xf>
    <xf numFmtId="0" fontId="55" fillId="8" borderId="11" xfId="48" applyFont="1" applyFill="1" applyBorder="1" applyAlignment="1">
      <alignment horizontal="center" vertical="center"/>
    </xf>
    <xf numFmtId="0" fontId="55" fillId="8" borderId="12" xfId="48" applyFont="1" applyFill="1" applyBorder="1" applyAlignment="1">
      <alignment horizontal="center" vertical="center"/>
    </xf>
    <xf numFmtId="0" fontId="55" fillId="8" borderId="13" xfId="48" applyFont="1" applyFill="1" applyBorder="1" applyAlignment="1">
      <alignment horizontal="center" vertical="center"/>
    </xf>
    <xf numFmtId="49" fontId="22" fillId="2" borderId="0" xfId="51" applyNumberFormat="1" applyFont="1" applyFill="1" applyAlignment="1">
      <alignment horizontal="center" vertical="center"/>
    </xf>
    <xf numFmtId="0" fontId="51" fillId="8" borderId="6" xfId="48" applyFont="1" applyFill="1" applyBorder="1" applyAlignment="1">
      <alignment horizontal="center" vertical="center" wrapText="1"/>
    </xf>
    <xf numFmtId="0" fontId="51" fillId="8" borderId="7" xfId="48" applyFont="1" applyFill="1" applyBorder="1" applyAlignment="1">
      <alignment horizontal="center" vertical="center" wrapText="1"/>
    </xf>
    <xf numFmtId="0" fontId="51" fillId="8" borderId="8" xfId="48" applyFont="1" applyFill="1" applyBorder="1" applyAlignment="1">
      <alignment horizontal="center" vertical="center" wrapText="1"/>
    </xf>
    <xf numFmtId="0" fontId="51" fillId="8" borderId="11" xfId="48" applyFont="1" applyFill="1" applyBorder="1" applyAlignment="1">
      <alignment horizontal="center" vertical="center" wrapText="1"/>
    </xf>
    <xf numFmtId="0" fontId="51" fillId="8" borderId="12" xfId="48" applyFont="1" applyFill="1" applyBorder="1" applyAlignment="1">
      <alignment horizontal="center" vertical="center" wrapText="1"/>
    </xf>
    <xf numFmtId="0" fontId="51" fillId="8" borderId="13" xfId="48" applyFont="1" applyFill="1" applyBorder="1" applyAlignment="1">
      <alignment horizontal="center" vertical="center" wrapText="1"/>
    </xf>
    <xf numFmtId="0" fontId="51" fillId="8" borderId="3" xfId="48" applyFont="1" applyFill="1" applyBorder="1" applyAlignment="1">
      <alignment horizontal="center" vertical="center"/>
    </xf>
    <xf numFmtId="0" fontId="54" fillId="8" borderId="11" xfId="48" applyFont="1" applyFill="1" applyBorder="1" applyAlignment="1">
      <alignment horizontal="center" vertical="center" wrapText="1"/>
    </xf>
    <xf numFmtId="0" fontId="54" fillId="8" borderId="13" xfId="48" applyFont="1" applyFill="1" applyBorder="1" applyAlignment="1">
      <alignment horizontal="center" vertical="center" wrapText="1"/>
    </xf>
    <xf numFmtId="0" fontId="54" fillId="8" borderId="12" xfId="48" applyFont="1" applyFill="1" applyBorder="1" applyAlignment="1">
      <alignment horizontal="center" vertical="center" wrapText="1"/>
    </xf>
    <xf numFmtId="49" fontId="22" fillId="2" borderId="0" xfId="51" applyNumberFormat="1" applyFont="1" applyFill="1" applyAlignment="1">
      <alignment horizontal="center"/>
    </xf>
    <xf numFmtId="0" fontId="51" fillId="8" borderId="9" xfId="5" applyFont="1" applyFill="1" applyBorder="1" applyAlignment="1">
      <alignment horizontal="center" vertical="center" wrapText="1"/>
    </xf>
    <xf numFmtId="0" fontId="22" fillId="2" borderId="0" xfId="51" applyFont="1" applyFill="1" applyAlignment="1">
      <alignment horizontal="center" vertical="center"/>
    </xf>
    <xf numFmtId="0" fontId="53" fillId="8" borderId="4" xfId="5" applyFont="1" applyFill="1" applyBorder="1" applyAlignment="1">
      <alignment horizontal="center" vertical="center" wrapText="1"/>
    </xf>
    <xf numFmtId="0" fontId="53" fillId="8" borderId="14" xfId="48" applyFont="1" applyFill="1" applyBorder="1" applyAlignment="1">
      <alignment horizontal="center" vertical="center" wrapText="1"/>
    </xf>
    <xf numFmtId="0" fontId="53" fillId="8" borderId="0" xfId="48" applyFont="1" applyFill="1" applyBorder="1" applyAlignment="1">
      <alignment horizontal="center" vertical="center" wrapText="1"/>
    </xf>
    <xf numFmtId="0" fontId="19" fillId="4" borderId="3" xfId="5" applyFont="1" applyFill="1" applyBorder="1" applyAlignment="1">
      <alignment horizontal="left" vertical="top" wrapText="1"/>
    </xf>
    <xf numFmtId="0" fontId="3" fillId="4" borderId="0" xfId="5" applyFont="1" applyFill="1" applyBorder="1" applyAlignment="1">
      <alignment horizontal="center" vertical="center" wrapText="1"/>
    </xf>
    <xf numFmtId="0" fontId="58" fillId="8" borderId="3" xfId="5" applyFont="1" applyFill="1" applyBorder="1" applyAlignment="1">
      <alignment horizontal="left" vertical="center"/>
    </xf>
    <xf numFmtId="0" fontId="58" fillId="8" borderId="3" xfId="5" applyFont="1" applyFill="1" applyBorder="1" applyAlignment="1">
      <alignment horizontal="center" wrapText="1"/>
    </xf>
    <xf numFmtId="0" fontId="58" fillId="8" borderId="3" xfId="5" applyFont="1" applyFill="1" applyBorder="1" applyAlignment="1">
      <alignment horizontal="center" vertical="center"/>
    </xf>
    <xf numFmtId="0" fontId="12" fillId="4" borderId="3" xfId="5" applyFont="1" applyFill="1" applyBorder="1" applyAlignment="1">
      <alignment horizontal="left" vertical="top" wrapText="1"/>
    </xf>
    <xf numFmtId="0" fontId="21" fillId="4" borderId="3" xfId="5" applyFont="1" applyFill="1" applyBorder="1" applyAlignment="1">
      <alignment horizontal="left" vertical="center"/>
    </xf>
    <xf numFmtId="0" fontId="30" fillId="4" borderId="3" xfId="5" applyFont="1" applyFill="1" applyBorder="1" applyAlignment="1">
      <alignment horizontal="left" vertical="center"/>
    </xf>
    <xf numFmtId="0" fontId="22" fillId="4" borderId="0" xfId="0" applyFont="1" applyFill="1" applyBorder="1" applyAlignment="1">
      <alignment horizontal="center" vertical="center"/>
    </xf>
    <xf numFmtId="0" fontId="19" fillId="4" borderId="11" xfId="5" applyFont="1" applyFill="1" applyBorder="1" applyAlignment="1">
      <alignment horizontal="left" vertical="top" wrapText="1"/>
    </xf>
    <xf numFmtId="0" fontId="19" fillId="4" borderId="13" xfId="5" applyFont="1" applyFill="1" applyBorder="1" applyAlignment="1">
      <alignment horizontal="left" vertical="top" wrapText="1"/>
    </xf>
    <xf numFmtId="0" fontId="54" fillId="8" borderId="3" xfId="0" applyFont="1" applyFill="1" applyBorder="1" applyAlignment="1">
      <alignment horizontal="center" vertical="center"/>
    </xf>
    <xf numFmtId="0" fontId="22" fillId="4" borderId="0" xfId="33" applyFont="1" applyFill="1" applyBorder="1" applyAlignment="1">
      <alignment horizontal="center" vertical="center" wrapText="1"/>
    </xf>
    <xf numFmtId="0" fontId="54" fillId="8" borderId="3" xfId="33" applyFont="1" applyFill="1" applyBorder="1" applyAlignment="1">
      <alignment horizontal="center" vertical="center" wrapText="1"/>
    </xf>
    <xf numFmtId="0" fontId="51" fillId="8" borderId="3" xfId="42" applyFont="1" applyFill="1" applyBorder="1" applyAlignment="1">
      <alignment horizontal="center" vertical="center"/>
    </xf>
    <xf numFmtId="0" fontId="51" fillId="8" borderId="3" xfId="42" applyFont="1" applyFill="1" applyBorder="1" applyAlignment="1">
      <alignment horizontal="center" vertical="center" wrapText="1"/>
    </xf>
    <xf numFmtId="0" fontId="65" fillId="0" borderId="0" xfId="0" applyFont="1" applyAlignment="1">
      <alignment horizontal="center"/>
    </xf>
    <xf numFmtId="0" fontId="53" fillId="8" borderId="14" xfId="9" applyFont="1" applyFill="1" applyBorder="1" applyAlignment="1">
      <alignment horizontal="center" vertical="center" wrapText="1"/>
    </xf>
    <xf numFmtId="0" fontId="53" fillId="8" borderId="0" xfId="9" applyFont="1" applyFill="1" applyBorder="1" applyAlignment="1">
      <alignment horizontal="center" vertical="center" wrapText="1"/>
    </xf>
    <xf numFmtId="0" fontId="12" fillId="0" borderId="0" xfId="0" applyFont="1" applyBorder="1" applyAlignment="1">
      <alignment horizontal="center"/>
    </xf>
    <xf numFmtId="0" fontId="12" fillId="0" borderId="0" xfId="0" applyFont="1" applyBorder="1" applyAlignment="1">
      <alignment horizontal="center" vertical="center" wrapText="1"/>
    </xf>
    <xf numFmtId="0" fontId="12" fillId="0" borderId="0" xfId="0" applyFont="1" applyBorder="1" applyAlignment="1">
      <alignment horizontal="center" vertical="center"/>
    </xf>
    <xf numFmtId="0" fontId="51" fillId="8" borderId="3" xfId="57" applyFont="1" applyFill="1" applyBorder="1" applyAlignment="1">
      <alignment horizontal="center" vertical="center" wrapText="1"/>
    </xf>
  </cellXfs>
  <cellStyles count="123">
    <cellStyle name="20% - Énfasis1" xfId="100" builtinId="30" customBuiltin="1"/>
    <cellStyle name="20% - Énfasis2" xfId="104" builtinId="34" customBuiltin="1"/>
    <cellStyle name="20% - Énfasis3" xfId="108" builtinId="38" customBuiltin="1"/>
    <cellStyle name="20% - Énfasis4" xfId="112" builtinId="42" customBuiltin="1"/>
    <cellStyle name="20% - Énfasis5" xfId="116" builtinId="46" customBuiltin="1"/>
    <cellStyle name="20% - Énfasis6" xfId="120" builtinId="50" customBuiltin="1"/>
    <cellStyle name="40% - Énfasis1" xfId="101" builtinId="31" customBuiltin="1"/>
    <cellStyle name="40% - Énfasis2" xfId="105" builtinId="35" customBuiltin="1"/>
    <cellStyle name="40% - Énfasis3" xfId="109" builtinId="39" customBuiltin="1"/>
    <cellStyle name="40% - Énfasis4" xfId="113" builtinId="43" customBuiltin="1"/>
    <cellStyle name="40% - Énfasis5" xfId="117" builtinId="47" customBuiltin="1"/>
    <cellStyle name="40% - Énfasis6" xfId="121" builtinId="51" customBuiltin="1"/>
    <cellStyle name="60% - Énfasis1" xfId="102" builtinId="32" customBuiltin="1"/>
    <cellStyle name="60% - Énfasis2" xfId="106" builtinId="36" customBuiltin="1"/>
    <cellStyle name="60% - Énfasis3" xfId="110" builtinId="40" customBuiltin="1"/>
    <cellStyle name="60% - Énfasis4" xfId="114" builtinId="44" customBuiltin="1"/>
    <cellStyle name="60% - Énfasis5" xfId="118" builtinId="48" customBuiltin="1"/>
    <cellStyle name="60% - Énfasis6" xfId="122" builtinId="52" customBuiltin="1"/>
    <cellStyle name="Buena" xfId="87" builtinId="26" customBuiltin="1"/>
    <cellStyle name="Cálculo" xfId="92" builtinId="22" customBuiltin="1"/>
    <cellStyle name="Celda de comprobación" xfId="94" builtinId="23" customBuiltin="1"/>
    <cellStyle name="Celda vinculada" xfId="93" builtinId="24" customBuiltin="1"/>
    <cellStyle name="Encabezado 1" xfId="83" builtinId="16" customBuiltin="1"/>
    <cellStyle name="Encabezado 4" xfId="86" builtinId="19" customBuiltin="1"/>
    <cellStyle name="Énfasis1" xfId="99" builtinId="29" customBuiltin="1"/>
    <cellStyle name="Énfasis2" xfId="103" builtinId="33" customBuiltin="1"/>
    <cellStyle name="Énfasis3" xfId="107" builtinId="37" customBuiltin="1"/>
    <cellStyle name="Énfasis4" xfId="111" builtinId="41" customBuiltin="1"/>
    <cellStyle name="Énfasis5" xfId="115" builtinId="45" customBuiltin="1"/>
    <cellStyle name="Énfasis6" xfId="119" builtinId="49" customBuiltin="1"/>
    <cellStyle name="Entrada" xfId="90" builtinId="20" customBuiltin="1"/>
    <cellStyle name="Hipervínculo" xfId="4" builtinId="8"/>
    <cellStyle name="Incorrecto" xfId="88" builtinId="27" customBuiltin="1"/>
    <cellStyle name="Millares" xfId="1" builtinId="3"/>
    <cellStyle name="Millares 2" xfId="65"/>
    <cellStyle name="Millares 2 2" xfId="69"/>
    <cellStyle name="Millares 2 3" xfId="70"/>
    <cellStyle name="Millares 3" xfId="71"/>
    <cellStyle name="Millares 4" xfId="79"/>
    <cellStyle name="Millares 5" xfId="81"/>
    <cellStyle name="Neutral" xfId="89" builtinId="28" customBuiltin="1"/>
    <cellStyle name="Normal" xfId="0" builtinId="0"/>
    <cellStyle name="Normal 2" xfId="7"/>
    <cellStyle name="Normal 2 2" xfId="72"/>
    <cellStyle name="Normal 3" xfId="73"/>
    <cellStyle name="Normal 3 2" xfId="51"/>
    <cellStyle name="Normal 4" xfId="9"/>
    <cellStyle name="Normal 4 2" xfId="74"/>
    <cellStyle name="Normal 5" xfId="3"/>
    <cellStyle name="Normal_1.1.4" xfId="8"/>
    <cellStyle name="Normal_1.2.2A" xfId="12"/>
    <cellStyle name="Normal_1.2.2A_1" xfId="11"/>
    <cellStyle name="Normal_1.2.2B" xfId="13"/>
    <cellStyle name="Normal_1.2.2C" xfId="14"/>
    <cellStyle name="Normal_1.2.2C_1" xfId="15"/>
    <cellStyle name="Normal_1.2.2D" xfId="16"/>
    <cellStyle name="Normal_1.2.2D_1" xfId="17"/>
    <cellStyle name="Normal_1.2.2E" xfId="18"/>
    <cellStyle name="Normal_1.2.2E_1" xfId="19"/>
    <cellStyle name="Normal_1.2.2F" xfId="21"/>
    <cellStyle name="Normal_1.2.2F_1" xfId="20"/>
    <cellStyle name="Normal_1.2.2G" xfId="23"/>
    <cellStyle name="Normal_1.2.2G_1" xfId="22"/>
    <cellStyle name="Normal_1.3.2" xfId="78"/>
    <cellStyle name="Normal_2.1.5" xfId="68"/>
    <cellStyle name="Normal_2008" xfId="57"/>
    <cellStyle name="Normal_2008_1" xfId="59"/>
    <cellStyle name="Normal_2009" xfId="63"/>
    <cellStyle name="Normal_2014_1 2" xfId="60"/>
    <cellStyle name="Normal_4.2.2" xfId="58"/>
    <cellStyle name="Normal_C13" xfId="49"/>
    <cellStyle name="Normal_C14" xfId="50"/>
    <cellStyle name="Normal_C15a" xfId="52"/>
    <cellStyle name="Normal_C15b" xfId="53"/>
    <cellStyle name="Normal_C15c" xfId="54"/>
    <cellStyle name="Normal_C15d" xfId="55"/>
    <cellStyle name="Normal_C4" xfId="43"/>
    <cellStyle name="Normal_C6" xfId="44"/>
    <cellStyle name="Normal_C7" xfId="45"/>
    <cellStyle name="Normal_CUADRO 10" xfId="26"/>
    <cellStyle name="Normal_CUADRO 1D" xfId="41"/>
    <cellStyle name="Normal_GR8" xfId="76"/>
    <cellStyle name="Normal_graf 8" xfId="25"/>
    <cellStyle name="Normal_GRAF8" xfId="75"/>
    <cellStyle name="Normal_Hoja1" xfId="5"/>
    <cellStyle name="Normal_Hoja1 2" xfId="30"/>
    <cellStyle name="Normal_Hoja1 3" xfId="10"/>
    <cellStyle name="Normal_Hoja1_1" xfId="56"/>
    <cellStyle name="Normal_Hoja10" xfId="28"/>
    <cellStyle name="Normal_Hoja11" xfId="67"/>
    <cellStyle name="Normal_Hoja13" xfId="29"/>
    <cellStyle name="Normal_Hoja16" xfId="36"/>
    <cellStyle name="Normal_Hoja17" xfId="32"/>
    <cellStyle name="Normal_Hoja17_1" xfId="37"/>
    <cellStyle name="Normal_Hoja17_1 2" xfId="48"/>
    <cellStyle name="Normal_Hoja19" xfId="33"/>
    <cellStyle name="Normal_Hoja2" xfId="6"/>
    <cellStyle name="Normal_Hoja20" xfId="34"/>
    <cellStyle name="Normal_Hoja3" xfId="31"/>
    <cellStyle name="Normal_Hoja4" xfId="42"/>
    <cellStyle name="Normal_Hoja6" xfId="38"/>
    <cellStyle name="Normal_Hoja6_1" xfId="77"/>
    <cellStyle name="Normal_Hoja8" xfId="46"/>
    <cellStyle name="Normal_Hoja9" xfId="35"/>
    <cellStyle name="Normal_infa2008" xfId="64"/>
    <cellStyle name="Normal_infa2010" xfId="62"/>
    <cellStyle name="Normal_infa2014_1" xfId="61"/>
    <cellStyle name="Normal_N13" xfId="39"/>
    <cellStyle name="Normal_N14" xfId="40"/>
    <cellStyle name="Normal_PARA GRAFICOS 11,12,13,14 DE DEFUN CAUSAS 2006" xfId="27"/>
    <cellStyle name="Normal_PARTE B" xfId="47"/>
    <cellStyle name="Normal_violentas1" xfId="24"/>
    <cellStyle name="Notas" xfId="96" builtinId="10" customBuiltin="1"/>
    <cellStyle name="Porcentaje" xfId="2" builtinId="5"/>
    <cellStyle name="Porcentaje 2" xfId="66"/>
    <cellStyle name="Porcentaje 3" xfId="80"/>
    <cellStyle name="Salida" xfId="91" builtinId="21" customBuiltin="1"/>
    <cellStyle name="Texto de advertencia" xfId="95" builtinId="11" customBuiltin="1"/>
    <cellStyle name="Texto explicativo" xfId="97" builtinId="53" customBuiltin="1"/>
    <cellStyle name="Título" xfId="82" builtinId="15" customBuiltin="1"/>
    <cellStyle name="Título 2" xfId="84" builtinId="17" customBuiltin="1"/>
    <cellStyle name="Título 3" xfId="85" builtinId="18" customBuiltin="1"/>
    <cellStyle name="Total" xfId="98" builtinId="25" customBuiltin="1"/>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FF"/>
      <color rgb="FF44546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0" Type="http://schemas.openxmlformats.org/officeDocument/2006/relationships/worksheet" Target="worksheets/sheet80.xml"/><Relationship Id="rId85" Type="http://schemas.openxmlformats.org/officeDocument/2006/relationships/worksheet" Target="worksheets/sheet85.xml"/><Relationship Id="rId150" Type="http://schemas.openxmlformats.org/officeDocument/2006/relationships/worksheet" Target="worksheets/sheet150.xml"/><Relationship Id="rId155" Type="http://schemas.openxmlformats.org/officeDocument/2006/relationships/sharedStrings" Target="sharedString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calcChain" Target="calcChain.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externalLink" Target="externalLinks/externalLink1.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theme" Target="theme/theme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styles" Target="styles.xml"/><Relationship Id="rId16" Type="http://schemas.openxmlformats.org/officeDocument/2006/relationships/worksheet" Target="worksheets/sheet16.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explosion val="10"/>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Pt>
            <c:idx val="4"/>
            <c:bubble3D val="0"/>
            <c:spPr>
              <a:solidFill>
                <a:schemeClr val="accent5"/>
              </a:solidFill>
              <a:ln w="25400">
                <a:solidFill>
                  <a:schemeClr val="lt1"/>
                </a:solidFill>
              </a:ln>
              <a:effectLst/>
              <a:sp3d contourW="25400">
                <a:contourClr>
                  <a:schemeClr val="lt1"/>
                </a:contourClr>
              </a:sp3d>
            </c:spPr>
          </c:dPt>
          <c:dPt>
            <c:idx val="5"/>
            <c:bubble3D val="0"/>
            <c:spPr>
              <a:solidFill>
                <a:schemeClr val="accent6"/>
              </a:solidFill>
              <a:ln w="25400">
                <a:solidFill>
                  <a:schemeClr val="lt1"/>
                </a:solidFill>
              </a:ln>
              <a:effectLst/>
              <a:sp3d contourW="25400">
                <a:contourClr>
                  <a:schemeClr val="lt1"/>
                </a:contourClr>
              </a:sp3d>
            </c:spPr>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'2.1.1'!$B$6:$B$11</c:f>
              <c:strCache>
                <c:ptCount val="6"/>
                <c:pt idx="0">
                  <c:v>Región Sierra</c:v>
                </c:pt>
                <c:pt idx="1">
                  <c:v>Región Costa</c:v>
                </c:pt>
                <c:pt idx="2">
                  <c:v>Región Amazónica</c:v>
                </c:pt>
                <c:pt idx="3">
                  <c:v>Región Insular </c:v>
                </c:pt>
                <c:pt idx="4">
                  <c:v>Zonas no delimitadas</c:v>
                </c:pt>
                <c:pt idx="5">
                  <c:v>Exterior</c:v>
                </c:pt>
              </c:strCache>
            </c:strRef>
          </c:cat>
          <c:val>
            <c:numRef>
              <c:f>'2.1.1'!$D$6:$D$11</c:f>
              <c:numCache>
                <c:formatCode>0.00%</c:formatCode>
                <c:ptCount val="6"/>
                <c:pt idx="0">
                  <c:v>0.44130562060889927</c:v>
                </c:pt>
                <c:pt idx="1">
                  <c:v>0.49190939695550351</c:v>
                </c:pt>
                <c:pt idx="2">
                  <c:v>6.5046838407494145E-2</c:v>
                </c:pt>
                <c:pt idx="3">
                  <c:v>1.3649004683840749E-3</c:v>
                </c:pt>
                <c:pt idx="4">
                  <c:v>1.7198477751756441E-4</c:v>
                </c:pt>
                <c:pt idx="5">
                  <c:v>2.0125878220140516E-4</c:v>
                </c:pt>
              </c:numCache>
            </c:numRef>
          </c:val>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panose="020B0604020202020204" pitchFamily="34" charset="0"/>
          <a:cs typeface="Arial" panose="020B0604020202020204" pitchFamily="34" charset="0"/>
        </a:defRPr>
      </a:pPr>
      <a:endParaRPr lang="es-EC"/>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Arial"/>
                <a:ea typeface="Arial"/>
                <a:cs typeface="Arial"/>
              </a:defRPr>
            </a:pPr>
            <a:r>
              <a:rPr lang="es-EC" sz="1080" b="1" i="0" u="none" strike="noStrike" baseline="0">
                <a:solidFill>
                  <a:srgbClr val="000000"/>
                </a:solidFill>
                <a:latin typeface="Arial"/>
                <a:cs typeface="Arial"/>
              </a:rPr>
              <a:t>Total</a:t>
            </a:r>
          </a:p>
          <a:p>
            <a:pPr>
              <a:defRPr sz="900" b="0" i="0" u="none" strike="noStrike" baseline="0">
                <a:solidFill>
                  <a:srgbClr val="000000"/>
                </a:solidFill>
                <a:latin typeface="Arial"/>
                <a:ea typeface="Arial"/>
                <a:cs typeface="Arial"/>
              </a:defRPr>
            </a:pPr>
            <a:r>
              <a:rPr lang="es-EC" sz="1080" b="1" i="0" u="none" strike="noStrike" baseline="0">
                <a:solidFill>
                  <a:srgbClr val="000000"/>
                </a:solidFill>
                <a:latin typeface="Arial"/>
                <a:cs typeface="Arial"/>
              </a:rPr>
              <a:t>nacional</a:t>
            </a:r>
          </a:p>
        </c:rich>
      </c:tx>
      <c:layout>
        <c:manualLayout>
          <c:xMode val="edge"/>
          <c:yMode val="edge"/>
          <c:x val="0.73487490099240549"/>
          <c:y val="4.1666778832133163E-2"/>
        </c:manualLayout>
      </c:layout>
      <c:overlay val="0"/>
    </c:title>
    <c:autoTitleDeleted val="0"/>
    <c:view3D>
      <c:rotX val="30"/>
      <c:rotY val="0"/>
      <c:rAngAx val="0"/>
      <c:perspective val="0"/>
    </c:view3D>
    <c:floor>
      <c:thickness val="0"/>
    </c:floor>
    <c:sideWall>
      <c:thickness val="0"/>
    </c:sideWall>
    <c:backWall>
      <c:thickness val="0"/>
    </c:backWall>
    <c:plotArea>
      <c:layout>
        <c:manualLayout>
          <c:layoutTarget val="inner"/>
          <c:xMode val="edge"/>
          <c:yMode val="edge"/>
          <c:x val="2.1608349252201463E-2"/>
          <c:y val="0.24991273526706598"/>
          <c:w val="0.94866718249814164"/>
          <c:h val="0.6953762746869756"/>
        </c:manualLayout>
      </c:layout>
      <c:pie3DChart>
        <c:varyColors val="1"/>
        <c:ser>
          <c:idx val="0"/>
          <c:order val="0"/>
          <c:tx>
            <c:strRef>
              <c:f>'2.1.2'!$E$5:$F$5</c:f>
              <c:strCache>
                <c:ptCount val="2"/>
                <c:pt idx="0">
                  <c:v>Con asistencia profesional</c:v>
                </c:pt>
                <c:pt idx="1">
                  <c:v>Sin asistencia profesional</c:v>
                </c:pt>
              </c:strCache>
            </c:strRef>
          </c:tx>
          <c:explosion val="25"/>
          <c:dPt>
            <c:idx val="0"/>
            <c:bubble3D val="0"/>
            <c:spPr>
              <a:solidFill>
                <a:schemeClr val="bg2">
                  <a:lumMod val="50000"/>
                </a:schemeClr>
              </a:solidFill>
            </c:spPr>
          </c:dPt>
          <c:dPt>
            <c:idx val="1"/>
            <c:bubble3D val="0"/>
            <c:spPr>
              <a:solidFill>
                <a:schemeClr val="bg2">
                  <a:lumMod val="90000"/>
                </a:schemeClr>
              </a:solidFill>
            </c:spPr>
          </c:dPt>
          <c:dLbls>
            <c:dLbl>
              <c:idx val="0"/>
              <c:spPr>
                <a:noFill/>
                <a:ln w="25400">
                  <a:noFill/>
                </a:ln>
              </c:spPr>
              <c:txPr>
                <a:bodyPr/>
                <a:lstStyle/>
                <a:p>
                  <a:pPr>
                    <a:defRPr sz="900" b="0" i="0" u="none" strike="noStrike" baseline="0">
                      <a:solidFill>
                        <a:srgbClr val="000000"/>
                      </a:solidFill>
                      <a:latin typeface="Arial"/>
                      <a:ea typeface="Arial"/>
                      <a:cs typeface="Arial"/>
                    </a:defRPr>
                  </a:pPr>
                  <a:endParaRPr lang="es-EC"/>
                </a:p>
              </c:txPr>
              <c:dLblPos val="ctr"/>
              <c:showLegendKey val="0"/>
              <c:showVal val="1"/>
              <c:showCatName val="1"/>
              <c:showSerName val="0"/>
              <c:showPercent val="0"/>
              <c:showBubbleSize val="0"/>
              <c:extLst>
                <c:ext xmlns:c15="http://schemas.microsoft.com/office/drawing/2012/chart" uri="{CE6537A1-D6FC-4f65-9D91-7224C49458BB}"/>
              </c:extLst>
            </c:dLbl>
            <c:dLbl>
              <c:idx val="1"/>
              <c:layout>
                <c:manualLayout>
                  <c:x val="-8.7455000077653014E-2"/>
                  <c:y val="9.3930502276958969E-2"/>
                </c:manualLayout>
              </c:layout>
              <c:spPr>
                <a:noFill/>
                <a:ln w="25400">
                  <a:noFill/>
                </a:ln>
              </c:spPr>
              <c:txPr>
                <a:bodyPr/>
                <a:lstStyle/>
                <a:p>
                  <a:pPr>
                    <a:defRPr sz="900" b="0" i="0" u="none" strike="noStrike" baseline="0">
                      <a:solidFill>
                        <a:srgbClr val="000000"/>
                      </a:solidFill>
                      <a:latin typeface="Arial"/>
                      <a:ea typeface="Arial"/>
                      <a:cs typeface="Arial"/>
                    </a:defRPr>
                  </a:pPr>
                  <a:endParaRPr lang="es-EC"/>
                </a:p>
              </c:txPr>
              <c:showLegendKey val="0"/>
              <c:showVal val="1"/>
              <c:showCatName val="1"/>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00" b="0" i="0" u="none" strike="noStrike" baseline="0">
                    <a:solidFill>
                      <a:srgbClr val="000000"/>
                    </a:solidFill>
                    <a:latin typeface="Arial"/>
                    <a:ea typeface="Arial"/>
                    <a:cs typeface="Arial"/>
                  </a:defRPr>
                </a:pPr>
                <a:endParaRPr lang="es-EC"/>
              </a:p>
            </c:txPr>
            <c:showLegendKey val="0"/>
            <c:showVal val="1"/>
            <c:showCatName val="1"/>
            <c:showSerName val="0"/>
            <c:showPercent val="0"/>
            <c:showBubbleSize val="0"/>
            <c:separator> </c:separator>
            <c:showLeaderLines val="0"/>
            <c:extLst>
              <c:ext xmlns:c15="http://schemas.microsoft.com/office/drawing/2012/chart" uri="{CE6537A1-D6FC-4f65-9D91-7224C49458BB}"/>
            </c:extLst>
          </c:dLbls>
          <c:cat>
            <c:strRef>
              <c:f>'2.1.2'!$E$5:$F$5</c:f>
              <c:strCache>
                <c:ptCount val="2"/>
                <c:pt idx="0">
                  <c:v>Con asistencia profesional</c:v>
                </c:pt>
                <c:pt idx="1">
                  <c:v>Sin asistencia profesional</c:v>
                </c:pt>
              </c:strCache>
            </c:strRef>
          </c:cat>
          <c:val>
            <c:numRef>
              <c:f>'2.1.2'!$E$7:$F$7</c:f>
              <c:numCache>
                <c:formatCode>0.00%</c:formatCode>
                <c:ptCount val="2"/>
                <c:pt idx="0">
                  <c:v>0.95015368852459015</c:v>
                </c:pt>
                <c:pt idx="1">
                  <c:v>4.9846311475409834E-2</c:v>
                </c:pt>
              </c:numCache>
            </c:numRef>
          </c:val>
        </c:ser>
        <c:dLbls>
          <c:showLegendKey val="0"/>
          <c:showVal val="0"/>
          <c:showCatName val="0"/>
          <c:showSerName val="0"/>
          <c:showPercent val="0"/>
          <c:showBubbleSize val="0"/>
          <c:showLeaderLines val="0"/>
        </c:dLbls>
      </c:pie3DChart>
    </c:plotArea>
    <c:plotVisOnly val="1"/>
    <c:dispBlanksAs val="zero"/>
    <c:showDLblsOverMax val="0"/>
  </c:chart>
  <c:spPr>
    <a:noFill/>
    <a:ln>
      <a:noFill/>
    </a:ln>
  </c:spPr>
  <c:txPr>
    <a:bodyPr/>
    <a:lstStyle/>
    <a:p>
      <a:pPr>
        <a:defRPr sz="900" b="0" i="0" u="none" strike="noStrike" baseline="0">
          <a:solidFill>
            <a:srgbClr val="000000"/>
          </a:solidFill>
          <a:latin typeface="Arial"/>
          <a:ea typeface="Arial"/>
          <a:cs typeface="Arial"/>
        </a:defRPr>
      </a:pPr>
      <a:endParaRPr lang="es-EC"/>
    </a:p>
  </c:txPr>
  <c:printSettings>
    <c:headerFooter/>
    <c:pageMargins b="0.75000000000001465" l="0.70000000000000062" r="0.70000000000000062" t="0.75000000000001465"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0"/>
    </mc:Choice>
    <mc:Fallback>
      <c:style val="20"/>
    </mc:Fallback>
  </mc:AlternateContent>
  <c:chart>
    <c:title>
      <c:tx>
        <c:rich>
          <a:bodyPr/>
          <a:lstStyle/>
          <a:p>
            <a:pPr>
              <a:defRPr sz="900" b="0" i="0" u="none" strike="noStrike" baseline="0">
                <a:solidFill>
                  <a:srgbClr val="000000"/>
                </a:solidFill>
                <a:latin typeface="Arial"/>
                <a:ea typeface="Arial"/>
                <a:cs typeface="Arial"/>
              </a:defRPr>
            </a:pPr>
            <a:r>
              <a:rPr lang="es-EC" sz="1080" b="1" i="0" u="none" strike="noStrike" baseline="0">
                <a:solidFill>
                  <a:srgbClr val="000000"/>
                </a:solidFill>
                <a:latin typeface="Arial"/>
                <a:cs typeface="Arial"/>
              </a:rPr>
              <a:t>Área</a:t>
            </a:r>
          </a:p>
          <a:p>
            <a:pPr>
              <a:defRPr sz="900" b="0" i="0" u="none" strike="noStrike" baseline="0">
                <a:solidFill>
                  <a:srgbClr val="000000"/>
                </a:solidFill>
                <a:latin typeface="Arial"/>
                <a:ea typeface="Arial"/>
                <a:cs typeface="Arial"/>
              </a:defRPr>
            </a:pPr>
            <a:r>
              <a:rPr lang="es-EC" sz="1080" b="1" i="0" u="none" strike="noStrike" baseline="0">
                <a:solidFill>
                  <a:srgbClr val="000000"/>
                </a:solidFill>
                <a:latin typeface="Arial"/>
                <a:cs typeface="Arial"/>
              </a:rPr>
              <a:t>urbana</a:t>
            </a:r>
          </a:p>
        </c:rich>
      </c:tx>
      <c:layout>
        <c:manualLayout>
          <c:xMode val="edge"/>
          <c:yMode val="edge"/>
          <c:x val="0.73487473156764493"/>
          <c:y val="4.1666666666666664E-2"/>
        </c:manualLayout>
      </c:layout>
      <c:overlay val="0"/>
    </c:title>
    <c:autoTitleDeleted val="0"/>
    <c:view3D>
      <c:rotX val="30"/>
      <c:rotY val="0"/>
      <c:rAngAx val="0"/>
      <c:perspective val="0"/>
    </c:view3D>
    <c:floor>
      <c:thickness val="0"/>
    </c:floor>
    <c:sideWall>
      <c:thickness val="0"/>
    </c:sideWall>
    <c:backWall>
      <c:thickness val="0"/>
    </c:backWall>
    <c:plotArea>
      <c:layout>
        <c:manualLayout>
          <c:layoutTarget val="inner"/>
          <c:xMode val="edge"/>
          <c:yMode val="edge"/>
          <c:x val="9.7222222222222224E-3"/>
          <c:y val="0.24991287547390484"/>
          <c:w val="0.94866718249814164"/>
          <c:h val="0.6953762746869756"/>
        </c:manualLayout>
      </c:layout>
      <c:pie3DChart>
        <c:varyColors val="1"/>
        <c:ser>
          <c:idx val="0"/>
          <c:order val="0"/>
          <c:explosion val="25"/>
          <c:dPt>
            <c:idx val="0"/>
            <c:bubble3D val="0"/>
          </c:dPt>
          <c:dPt>
            <c:idx val="1"/>
            <c:bubble3D val="0"/>
          </c:dPt>
          <c:dLbls>
            <c:dLbl>
              <c:idx val="0"/>
              <c:spPr>
                <a:noFill/>
                <a:ln w="25400">
                  <a:noFill/>
                </a:ln>
              </c:spPr>
              <c:txPr>
                <a:bodyPr/>
                <a:lstStyle/>
                <a:p>
                  <a:pPr>
                    <a:defRPr sz="900" b="0" i="0" u="none" strike="noStrike" baseline="0">
                      <a:solidFill>
                        <a:srgbClr val="000000"/>
                      </a:solidFill>
                      <a:latin typeface="Arial"/>
                      <a:ea typeface="Arial"/>
                      <a:cs typeface="Arial"/>
                    </a:defRPr>
                  </a:pPr>
                  <a:endParaRPr lang="es-EC"/>
                </a:p>
              </c:txPr>
              <c:showLegendKey val="0"/>
              <c:showVal val="1"/>
              <c:showCatName val="1"/>
              <c:showSerName val="0"/>
              <c:showPercent val="0"/>
              <c:showBubbleSize val="0"/>
              <c:separator> </c:separator>
              <c:extLst>
                <c:ext xmlns:c15="http://schemas.microsoft.com/office/drawing/2012/chart" uri="{CE6537A1-D6FC-4f65-9D91-7224C49458BB}"/>
              </c:extLst>
            </c:dLbl>
            <c:dLbl>
              <c:idx val="1"/>
              <c:layout>
                <c:manualLayout>
                  <c:x val="-9.660335639863199E-2"/>
                  <c:y val="3.8511373578302713E-2"/>
                </c:manualLayout>
              </c:layout>
              <c:spPr>
                <a:noFill/>
                <a:ln w="25400">
                  <a:noFill/>
                </a:ln>
              </c:spPr>
              <c:txPr>
                <a:bodyPr/>
                <a:lstStyle/>
                <a:p>
                  <a:pPr>
                    <a:defRPr sz="900" b="0" i="0" u="none" strike="noStrike" baseline="0">
                      <a:solidFill>
                        <a:srgbClr val="000000"/>
                      </a:solidFill>
                      <a:latin typeface="Arial"/>
                      <a:ea typeface="Arial"/>
                      <a:cs typeface="Arial"/>
                    </a:defRPr>
                  </a:pPr>
                  <a:endParaRPr lang="es-EC"/>
                </a:p>
              </c:txPr>
              <c:dLblPos val="bestFit"/>
              <c:showLegendKey val="0"/>
              <c:showVal val="1"/>
              <c:showCatName val="1"/>
              <c:showSerName val="0"/>
              <c:showPercent val="0"/>
              <c:showBubbleSize val="0"/>
              <c:separator> </c:separator>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00" b="0" i="0" u="none" strike="noStrike" baseline="0">
                    <a:solidFill>
                      <a:srgbClr val="000000"/>
                    </a:solidFill>
                    <a:latin typeface="Arial"/>
                    <a:ea typeface="Arial"/>
                    <a:cs typeface="Arial"/>
                  </a:defRPr>
                </a:pPr>
                <a:endParaRPr lang="es-EC"/>
              </a:p>
            </c:txPr>
            <c:showLegendKey val="0"/>
            <c:showVal val="1"/>
            <c:showCatName val="1"/>
            <c:showSerName val="0"/>
            <c:showPercent val="0"/>
            <c:showBubbleSize val="0"/>
            <c:showLeaderLines val="1"/>
            <c:extLst>
              <c:ext xmlns:c15="http://schemas.microsoft.com/office/drawing/2012/chart" uri="{CE6537A1-D6FC-4f65-9D91-7224C49458BB}"/>
            </c:extLst>
          </c:dLbls>
          <c:cat>
            <c:strRef>
              <c:f>'2.1.2'!$H$5:$I$5</c:f>
              <c:strCache>
                <c:ptCount val="2"/>
                <c:pt idx="0">
                  <c:v>Con asistencia</c:v>
                </c:pt>
                <c:pt idx="1">
                  <c:v>Sin asistencia</c:v>
                </c:pt>
              </c:strCache>
            </c:strRef>
          </c:cat>
          <c:val>
            <c:numRef>
              <c:f>'2.1.2'!$H$7:$I$7</c:f>
              <c:numCache>
                <c:formatCode>0.00%</c:formatCode>
                <c:ptCount val="2"/>
                <c:pt idx="0">
                  <c:v>0.96713745551601427</c:v>
                </c:pt>
                <c:pt idx="1">
                  <c:v>3.2862544483985762E-2</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noFill/>
    <a:ln>
      <a:noFill/>
    </a:ln>
  </c:spPr>
  <c:txPr>
    <a:bodyPr/>
    <a:lstStyle/>
    <a:p>
      <a:pPr>
        <a:defRPr sz="900" b="0" i="0" u="none" strike="noStrike" baseline="0">
          <a:solidFill>
            <a:srgbClr val="000000"/>
          </a:solidFill>
          <a:latin typeface="Arial"/>
          <a:ea typeface="Arial"/>
          <a:cs typeface="Arial"/>
        </a:defRPr>
      </a:pPr>
      <a:endParaRPr lang="es-EC"/>
    </a:p>
  </c:txPr>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Arial"/>
                <a:ea typeface="Arial"/>
                <a:cs typeface="Arial"/>
              </a:defRPr>
            </a:pPr>
            <a:r>
              <a:rPr lang="es-EC" sz="1080" b="1" i="0" u="none" strike="noStrike" baseline="0">
                <a:solidFill>
                  <a:srgbClr val="000000"/>
                </a:solidFill>
                <a:latin typeface="Arial"/>
                <a:cs typeface="Arial"/>
              </a:rPr>
              <a:t>Área</a:t>
            </a:r>
          </a:p>
          <a:p>
            <a:pPr>
              <a:defRPr sz="900" b="0" i="0" u="none" strike="noStrike" baseline="0">
                <a:solidFill>
                  <a:srgbClr val="000000"/>
                </a:solidFill>
                <a:latin typeface="Arial"/>
                <a:ea typeface="Arial"/>
                <a:cs typeface="Arial"/>
              </a:defRPr>
            </a:pPr>
            <a:r>
              <a:rPr lang="es-EC" sz="1080" b="1" i="0" u="none" strike="noStrike" baseline="0">
                <a:solidFill>
                  <a:srgbClr val="000000"/>
                </a:solidFill>
                <a:latin typeface="Arial"/>
                <a:cs typeface="Arial"/>
              </a:rPr>
              <a:t>rural</a:t>
            </a:r>
          </a:p>
        </c:rich>
      </c:tx>
      <c:layout>
        <c:manualLayout>
          <c:xMode val="edge"/>
          <c:yMode val="edge"/>
          <c:x val="0.73487475750313824"/>
          <c:y val="4.1666828683451604E-2"/>
        </c:manualLayout>
      </c:layout>
      <c:overlay val="0"/>
    </c:title>
    <c:autoTitleDeleted val="0"/>
    <c:view3D>
      <c:rotX val="30"/>
      <c:rotY val="0"/>
      <c:rAngAx val="0"/>
      <c:perspective val="0"/>
    </c:view3D>
    <c:floor>
      <c:thickness val="0"/>
    </c:floor>
    <c:sideWall>
      <c:thickness val="0"/>
    </c:sideWall>
    <c:backWall>
      <c:thickness val="0"/>
    </c:backWall>
    <c:plotArea>
      <c:layout>
        <c:manualLayout>
          <c:layoutTarget val="inner"/>
          <c:xMode val="edge"/>
          <c:yMode val="edge"/>
          <c:x val="9.7222222222222224E-3"/>
          <c:y val="0.24991287547390484"/>
          <c:w val="0.94866718249814164"/>
          <c:h val="0.6953762746869756"/>
        </c:manualLayout>
      </c:layout>
      <c:pie3DChart>
        <c:varyColors val="1"/>
        <c:ser>
          <c:idx val="0"/>
          <c:order val="0"/>
          <c:spPr>
            <a:solidFill>
              <a:srgbClr val="558ED5"/>
            </a:solidFill>
          </c:spPr>
          <c:explosion val="25"/>
          <c:dPt>
            <c:idx val="0"/>
            <c:bubble3D val="0"/>
          </c:dPt>
          <c:dPt>
            <c:idx val="1"/>
            <c:bubble3D val="0"/>
            <c:spPr>
              <a:solidFill>
                <a:srgbClr val="B9CDE5"/>
              </a:solidFill>
            </c:spPr>
          </c:dPt>
          <c:dLbls>
            <c:spPr>
              <a:noFill/>
              <a:ln w="25400">
                <a:noFill/>
              </a:ln>
            </c:spPr>
            <c:txPr>
              <a:bodyPr wrap="square" lIns="38100" tIns="19050" rIns="38100" bIns="19050" anchor="ctr">
                <a:spAutoFit/>
              </a:bodyPr>
              <a:lstStyle/>
              <a:p>
                <a:pPr>
                  <a:defRPr sz="900" b="0" i="0" u="none" strike="noStrike" baseline="0">
                    <a:solidFill>
                      <a:srgbClr val="000000"/>
                    </a:solidFill>
                    <a:latin typeface="Arial"/>
                    <a:ea typeface="Arial"/>
                    <a:cs typeface="Arial"/>
                  </a:defRPr>
                </a:pPr>
                <a:endParaRPr lang="es-EC"/>
              </a:p>
            </c:txPr>
            <c:showLegendKey val="0"/>
            <c:showVal val="1"/>
            <c:showCatName val="1"/>
            <c:showSerName val="0"/>
            <c:showPercent val="0"/>
            <c:showBubbleSize val="0"/>
            <c:separator> </c:separator>
            <c:showLeaderLines val="1"/>
            <c:extLst>
              <c:ext xmlns:c15="http://schemas.microsoft.com/office/drawing/2012/chart" uri="{CE6537A1-D6FC-4f65-9D91-7224C49458BB}"/>
            </c:extLst>
          </c:dLbls>
          <c:cat>
            <c:strRef>
              <c:f>'2.1.2'!$K$5:$L$5</c:f>
              <c:strCache>
                <c:ptCount val="2"/>
                <c:pt idx="0">
                  <c:v>Con asistencia</c:v>
                </c:pt>
                <c:pt idx="1">
                  <c:v>Sin asistencia</c:v>
                </c:pt>
              </c:strCache>
            </c:strRef>
          </c:cat>
          <c:val>
            <c:numRef>
              <c:f>'2.1.2'!$K$7:$L$7</c:f>
              <c:numCache>
                <c:formatCode>0.00%</c:formatCode>
                <c:ptCount val="2"/>
                <c:pt idx="0">
                  <c:v>0.88637945434298437</c:v>
                </c:pt>
                <c:pt idx="1">
                  <c:v>0.11362054565701558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noFill/>
    <a:ln>
      <a:noFill/>
    </a:ln>
  </c:spPr>
  <c:txPr>
    <a:bodyPr/>
    <a:lstStyle/>
    <a:p>
      <a:pPr>
        <a:defRPr sz="900" b="0" i="0" u="none" strike="noStrike" baseline="0">
          <a:solidFill>
            <a:srgbClr val="000000"/>
          </a:solidFill>
          <a:latin typeface="Arial"/>
          <a:ea typeface="Arial"/>
          <a:cs typeface="Arial"/>
        </a:defRPr>
      </a:pPr>
      <a:endParaRPr lang="es-EC"/>
    </a:p>
  </c:txPr>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7409684070686682"/>
          <c:y val="5.8015748031496082E-2"/>
          <c:w val="0.76732085115020165"/>
          <c:h val="0.89699444946430873"/>
        </c:manualLayout>
      </c:layout>
      <c:barChart>
        <c:barDir val="bar"/>
        <c:grouping val="clustered"/>
        <c:varyColors val="0"/>
        <c:ser>
          <c:idx val="0"/>
          <c:order val="0"/>
          <c:tx>
            <c:strRef>
              <c:f>'2.1.3'!$D$5:$L$5</c:f>
              <c:strCache>
                <c:ptCount val="9"/>
                <c:pt idx="0">
                  <c:v>&lt; de 15 años</c:v>
                </c:pt>
                <c:pt idx="1">
                  <c:v>15 - 19 años</c:v>
                </c:pt>
                <c:pt idx="2">
                  <c:v>20 - 24 años</c:v>
                </c:pt>
                <c:pt idx="3">
                  <c:v>25 - 29 años</c:v>
                </c:pt>
                <c:pt idx="4">
                  <c:v>30 - 34 años</c:v>
                </c:pt>
                <c:pt idx="5">
                  <c:v>35 - 39 años</c:v>
                </c:pt>
                <c:pt idx="6">
                  <c:v>40 - 44 años</c:v>
                </c:pt>
                <c:pt idx="7">
                  <c:v>45 - 49 años</c:v>
                </c:pt>
                <c:pt idx="8">
                  <c:v>Edad ignorada</c:v>
                </c:pt>
              </c:strCache>
            </c:strRef>
          </c:tx>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'2.1.3'!$D$5:$L$5</c:f>
              <c:strCache>
                <c:ptCount val="9"/>
                <c:pt idx="0">
                  <c:v>&lt; de 15 años</c:v>
                </c:pt>
                <c:pt idx="1">
                  <c:v>15 - 19 años</c:v>
                </c:pt>
                <c:pt idx="2">
                  <c:v>20 - 24 años</c:v>
                </c:pt>
                <c:pt idx="3">
                  <c:v>25 - 29 años</c:v>
                </c:pt>
                <c:pt idx="4">
                  <c:v>30 - 34 años</c:v>
                </c:pt>
                <c:pt idx="5">
                  <c:v>35 - 39 años</c:v>
                </c:pt>
                <c:pt idx="6">
                  <c:v>40 - 44 años</c:v>
                </c:pt>
                <c:pt idx="7">
                  <c:v>45 - 49 años</c:v>
                </c:pt>
                <c:pt idx="8">
                  <c:v>Edad ignorada</c:v>
                </c:pt>
              </c:strCache>
            </c:strRef>
          </c:cat>
          <c:val>
            <c:numRef>
              <c:f>'2.1.3'!$D$7:$L$7</c:f>
              <c:numCache>
                <c:formatCode>0.00%</c:formatCode>
                <c:ptCount val="9"/>
                <c:pt idx="0">
                  <c:v>8.3687060889929745E-3</c:v>
                </c:pt>
                <c:pt idx="1">
                  <c:v>0.20156250000000001</c:v>
                </c:pt>
                <c:pt idx="2">
                  <c:v>0.26516759367681497</c:v>
                </c:pt>
                <c:pt idx="3">
                  <c:v>0.22894101288056207</c:v>
                </c:pt>
                <c:pt idx="4">
                  <c:v>0.16877927400468384</c:v>
                </c:pt>
                <c:pt idx="5">
                  <c:v>8.9457699063231852E-2</c:v>
                </c:pt>
                <c:pt idx="6">
                  <c:v>2.4315720140515223E-2</c:v>
                </c:pt>
                <c:pt idx="7">
                  <c:v>1.8808548009367682E-3</c:v>
                </c:pt>
                <c:pt idx="8">
                  <c:v>1.1526639344262296E-2</c:v>
                </c:pt>
              </c:numCache>
            </c:numRef>
          </c:val>
        </c:ser>
        <c:dLbls>
          <c:showLegendKey val="0"/>
          <c:showVal val="0"/>
          <c:showCatName val="0"/>
          <c:showSerName val="0"/>
          <c:showPercent val="0"/>
          <c:showBubbleSize val="0"/>
        </c:dLbls>
        <c:gapWidth val="150"/>
        <c:axId val="238818624"/>
        <c:axId val="240124880"/>
      </c:barChart>
      <c:catAx>
        <c:axId val="238818624"/>
        <c:scaling>
          <c:orientation val="minMax"/>
        </c:scaling>
        <c:delete val="0"/>
        <c:axPos val="l"/>
        <c:numFmt formatCode="General" sourceLinked="0"/>
        <c:majorTickMark val="none"/>
        <c:minorTickMark val="none"/>
        <c:tickLblPos val="nextTo"/>
        <c:txPr>
          <a:bodyPr rot="0" vert="horz"/>
          <a:lstStyle/>
          <a:p>
            <a:pPr>
              <a:defRPr sz="800" b="0" i="0" u="none" strike="noStrike" baseline="0">
                <a:solidFill>
                  <a:srgbClr val="000000"/>
                </a:solidFill>
                <a:latin typeface="Arial"/>
                <a:ea typeface="Arial"/>
                <a:cs typeface="Arial"/>
              </a:defRPr>
            </a:pPr>
            <a:endParaRPr lang="es-EC"/>
          </a:p>
        </c:txPr>
        <c:crossAx val="240124880"/>
        <c:crosses val="autoZero"/>
        <c:auto val="1"/>
        <c:lblAlgn val="ctr"/>
        <c:lblOffset val="100"/>
        <c:noMultiLvlLbl val="0"/>
      </c:catAx>
      <c:valAx>
        <c:axId val="240124880"/>
        <c:scaling>
          <c:orientation val="minMax"/>
        </c:scaling>
        <c:delete val="1"/>
        <c:axPos val="b"/>
        <c:numFmt formatCode="0.00%" sourceLinked="1"/>
        <c:majorTickMark val="out"/>
        <c:minorTickMark val="none"/>
        <c:tickLblPos val="nextTo"/>
        <c:crossAx val="238818624"/>
        <c:crosses val="autoZero"/>
        <c:crossBetween val="between"/>
      </c:valAx>
    </c:plotArea>
    <c:plotVisOnly val="1"/>
    <c:dispBlanksAs val="gap"/>
    <c:showDLblsOverMax val="0"/>
  </c:chart>
  <c:spPr>
    <a:noFill/>
    <a:ln>
      <a:noFill/>
    </a:ln>
  </c:spPr>
  <c:txPr>
    <a:bodyPr/>
    <a:lstStyle/>
    <a:p>
      <a:pPr>
        <a:defRPr sz="800" b="0" i="0" u="none" strike="noStrike" baseline="0">
          <a:solidFill>
            <a:srgbClr val="000000"/>
          </a:solidFill>
          <a:latin typeface="Arial"/>
          <a:ea typeface="Arial"/>
          <a:cs typeface="Arial"/>
        </a:defRPr>
      </a:pPr>
      <a:endParaRPr lang="es-EC"/>
    </a:p>
  </c:txPr>
  <c:printSettings>
    <c:headerFooter/>
    <c:pageMargins b="0.75000000000001465" l="0.70000000000000062" r="0.70000000000000062" t="0.75000000000001465"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0"/>
    <c:plotArea>
      <c:layout/>
      <c:barChart>
        <c:barDir val="col"/>
        <c:grouping val="clustered"/>
        <c:varyColors val="0"/>
        <c:ser>
          <c:idx val="0"/>
          <c:order val="0"/>
          <c:tx>
            <c:strRef>
              <c:f>'2.1.4'!$F$5</c:f>
              <c:strCache>
                <c:ptCount val="1"/>
                <c:pt idx="0">
                  <c:v>Con asistencia</c:v>
                </c:pt>
              </c:strCache>
            </c:strRef>
          </c:tx>
          <c:invertIfNegative val="0"/>
          <c:dLbls>
            <c:dLbl>
              <c:idx val="1"/>
              <c:layout>
                <c:manualLayout>
                  <c:x val="0"/>
                  <c:y val="1.0869565217391628E-2"/>
                </c:manualLayout>
              </c:layout>
              <c:spPr>
                <a:noFill/>
                <a:ln w="25400">
                  <a:noFill/>
                </a:ln>
              </c:spPr>
              <c:txPr>
                <a:bodyPr/>
                <a:lstStyle/>
                <a:p>
                  <a:pPr>
                    <a:defRPr sz="9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0"/>
                  <c:y val="-3.6231884057972004E-3"/>
                </c:manualLayout>
              </c:layout>
              <c:spPr>
                <a:noFill/>
                <a:ln w="25400">
                  <a:noFill/>
                </a:ln>
              </c:spPr>
              <c:txPr>
                <a:bodyPr/>
                <a:lstStyle/>
                <a:p>
                  <a:pPr>
                    <a:defRPr sz="9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1.0691103474608742E-2"/>
                  <c:y val="3.6231884057971015E-3"/>
                </c:manualLayout>
              </c:layout>
              <c:spPr>
                <a:noFill/>
                <a:ln w="25400">
                  <a:noFill/>
                </a:ln>
              </c:spPr>
              <c:txPr>
                <a:bodyPr/>
                <a:lstStyle/>
                <a:p>
                  <a:pPr>
                    <a:defRPr sz="9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'2.1.4'!$C$8:$C$17</c:f>
              <c:strCache>
                <c:ptCount val="10"/>
                <c:pt idx="0">
                  <c:v>Ninguno</c:v>
                </c:pt>
                <c:pt idx="1">
                  <c:v>Centro de alfabetización</c:v>
                </c:pt>
                <c:pt idx="2">
                  <c:v>Primaria </c:v>
                </c:pt>
                <c:pt idx="3">
                  <c:v>Secundaria</c:v>
                </c:pt>
                <c:pt idx="4">
                  <c:v>Educación básica</c:v>
                </c:pt>
                <c:pt idx="5">
                  <c:v>Educación media</c:v>
                </c:pt>
                <c:pt idx="6">
                  <c:v>Ciclo posbachillerato</c:v>
                </c:pt>
                <c:pt idx="7">
                  <c:v>Superior</c:v>
                </c:pt>
                <c:pt idx="8">
                  <c:v>Posgrado</c:v>
                </c:pt>
                <c:pt idx="9">
                  <c:v>Sin información</c:v>
                </c:pt>
              </c:strCache>
            </c:strRef>
          </c:cat>
          <c:val>
            <c:numRef>
              <c:f>'2.1.4'!$G$8:$G$17</c:f>
              <c:numCache>
                <c:formatCode>0.00%</c:formatCode>
                <c:ptCount val="10"/>
                <c:pt idx="0">
                  <c:v>4.4520099515516567E-3</c:v>
                </c:pt>
                <c:pt idx="1">
                  <c:v>1.7754122730668804E-3</c:v>
                </c:pt>
                <c:pt idx="2">
                  <c:v>0.2051198114442844</c:v>
                </c:pt>
                <c:pt idx="3">
                  <c:v>0.3048548475302128</c:v>
                </c:pt>
                <c:pt idx="4">
                  <c:v>6.8482388372397535E-2</c:v>
                </c:pt>
                <c:pt idx="5">
                  <c:v>0.17066680017561564</c:v>
                </c:pt>
                <c:pt idx="6">
                  <c:v>1.2901585932264748E-2</c:v>
                </c:pt>
                <c:pt idx="7">
                  <c:v>0.17725238583059255</c:v>
                </c:pt>
                <c:pt idx="8">
                  <c:v>2.9769928136240747E-3</c:v>
                </c:pt>
                <c:pt idx="9">
                  <c:v>5.1517765676389715E-2</c:v>
                </c:pt>
              </c:numCache>
            </c:numRef>
          </c:val>
        </c:ser>
        <c:ser>
          <c:idx val="1"/>
          <c:order val="1"/>
          <c:tx>
            <c:strRef>
              <c:f>'2.1.4'!$H$5</c:f>
              <c:strCache>
                <c:ptCount val="1"/>
                <c:pt idx="0">
                  <c:v>Sin asistencia</c:v>
                </c:pt>
              </c:strCache>
            </c:strRef>
          </c:tx>
          <c:invertIfNegative val="0"/>
          <c:dLbls>
            <c:dLbl>
              <c:idx val="0"/>
              <c:layout>
                <c:manualLayout>
                  <c:x val="1.0691103474608615E-2"/>
                  <c:y val="0"/>
                </c:manualLayout>
              </c:layout>
              <c:spPr>
                <a:noFill/>
                <a:ln w="25400">
                  <a:noFill/>
                </a:ln>
              </c:spPr>
              <c:txPr>
                <a:bodyPr/>
                <a:lstStyle/>
                <a:p>
                  <a:pPr>
                    <a:defRPr sz="8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dLbl>
              <c:idx val="4"/>
              <c:layout>
                <c:manualLayout>
                  <c:x val="4.6457607433218499E-3"/>
                  <c:y val="1.0869565217391628E-2"/>
                </c:manualLayout>
              </c:layout>
              <c:spPr>
                <a:noFill/>
                <a:ln w="25400">
                  <a:noFill/>
                </a:ln>
              </c:spPr>
              <c:txPr>
                <a:bodyPr/>
                <a:lstStyle/>
                <a:p>
                  <a:pPr>
                    <a:defRPr sz="8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dLbl>
              <c:idx val="5"/>
              <c:layout>
                <c:manualLayout>
                  <c:x val="0"/>
                  <c:y val="1.8115942028985508E-2"/>
                </c:manualLayout>
              </c:layout>
              <c:spPr>
                <a:noFill/>
                <a:ln w="25400">
                  <a:noFill/>
                </a:ln>
              </c:spPr>
              <c:txPr>
                <a:bodyPr/>
                <a:lstStyle/>
                <a:p>
                  <a:pPr>
                    <a:defRPr sz="8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0"/>
                  <c:y val="1.4492753623188409E-2"/>
                </c:manualLayout>
              </c:layout>
              <c:spPr>
                <a:noFill/>
                <a:ln w="25400">
                  <a:noFill/>
                </a:ln>
              </c:spPr>
              <c:txPr>
                <a:bodyPr/>
                <a:lstStyle/>
                <a:p>
                  <a:pPr>
                    <a:defRPr sz="8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dLbl>
              <c:idx val="8"/>
              <c:layout>
                <c:manualLayout>
                  <c:x val="7.7429345722028683E-3"/>
                  <c:y val="7.2463768115944016E-3"/>
                </c:manualLayout>
              </c:layout>
              <c:numFmt formatCode="0.000%" sourceLinked="0"/>
              <c:spPr/>
              <c:txPr>
                <a:bodyPr/>
                <a:lstStyle/>
                <a:p>
                  <a:pPr>
                    <a:defRPr sz="8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dLbl>
              <c:idx val="9"/>
              <c:layout>
                <c:manualLayout>
                  <c:x val="1.5485869144406228E-3"/>
                  <c:y val="1.0869565217391628E-2"/>
                </c:manualLayout>
              </c:layout>
              <c:spPr>
                <a:noFill/>
                <a:ln w="25400">
                  <a:noFill/>
                </a:ln>
              </c:spPr>
              <c:txPr>
                <a:bodyPr/>
                <a:lstStyle/>
                <a:p>
                  <a:pPr>
                    <a:defRPr sz="8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'2.1.4'!$C$8:$C$17</c:f>
              <c:strCache>
                <c:ptCount val="10"/>
                <c:pt idx="0">
                  <c:v>Ninguno</c:v>
                </c:pt>
                <c:pt idx="1">
                  <c:v>Centro de alfabetización</c:v>
                </c:pt>
                <c:pt idx="2">
                  <c:v>Primaria </c:v>
                </c:pt>
                <c:pt idx="3">
                  <c:v>Secundaria</c:v>
                </c:pt>
                <c:pt idx="4">
                  <c:v>Educación básica</c:v>
                </c:pt>
                <c:pt idx="5">
                  <c:v>Educación media</c:v>
                </c:pt>
                <c:pt idx="6">
                  <c:v>Ciclo posbachillerato</c:v>
                </c:pt>
                <c:pt idx="7">
                  <c:v>Superior</c:v>
                </c:pt>
                <c:pt idx="8">
                  <c:v>Posgrado</c:v>
                </c:pt>
                <c:pt idx="9">
                  <c:v>Sin información</c:v>
                </c:pt>
              </c:strCache>
            </c:strRef>
          </c:cat>
          <c:val>
            <c:numRef>
              <c:f>'2.1.4'!$I$8:$I$17</c:f>
              <c:numCache>
                <c:formatCode>0.00%</c:formatCode>
                <c:ptCount val="10"/>
                <c:pt idx="0">
                  <c:v>9.910438995742182E-3</c:v>
                </c:pt>
                <c:pt idx="1">
                  <c:v>2.1582733812949638E-2</c:v>
                </c:pt>
                <c:pt idx="2">
                  <c:v>0.33680810453677873</c:v>
                </c:pt>
                <c:pt idx="3">
                  <c:v>7.8255762736749376E-2</c:v>
                </c:pt>
                <c:pt idx="4">
                  <c:v>0.11180443400381736</c:v>
                </c:pt>
                <c:pt idx="5">
                  <c:v>9.1836734693877556E-2</c:v>
                </c:pt>
                <c:pt idx="6">
                  <c:v>3.8907649390691528E-3</c:v>
                </c:pt>
                <c:pt idx="7">
                  <c:v>1.0057260314197619E-2</c:v>
                </c:pt>
                <c:pt idx="8">
                  <c:v>1.4682131845543972E-4</c:v>
                </c:pt>
                <c:pt idx="9">
                  <c:v>0.33570694464836293</c:v>
                </c:pt>
              </c:numCache>
            </c:numRef>
          </c:val>
        </c:ser>
        <c:dLbls>
          <c:showLegendKey val="0"/>
          <c:showVal val="0"/>
          <c:showCatName val="0"/>
          <c:showSerName val="0"/>
          <c:showPercent val="0"/>
          <c:showBubbleSize val="0"/>
        </c:dLbls>
        <c:gapWidth val="150"/>
        <c:overlap val="-25"/>
        <c:axId val="240127680"/>
        <c:axId val="240128240"/>
      </c:barChart>
      <c:catAx>
        <c:axId val="240127680"/>
        <c:scaling>
          <c:orientation val="minMax"/>
        </c:scaling>
        <c:delete val="0"/>
        <c:axPos val="b"/>
        <c:numFmt formatCode="General" sourceLinked="0"/>
        <c:majorTickMark val="none"/>
        <c:minorTickMark val="none"/>
        <c:tickLblPos val="nextTo"/>
        <c:txPr>
          <a:bodyPr rot="0" vert="horz"/>
          <a:lstStyle/>
          <a:p>
            <a:pPr>
              <a:defRPr sz="900" b="0" i="0" u="none" strike="noStrike" baseline="0">
                <a:solidFill>
                  <a:srgbClr val="000000"/>
                </a:solidFill>
                <a:latin typeface="Arial"/>
                <a:ea typeface="Arial"/>
                <a:cs typeface="Arial"/>
              </a:defRPr>
            </a:pPr>
            <a:endParaRPr lang="es-EC"/>
          </a:p>
        </c:txPr>
        <c:crossAx val="240128240"/>
        <c:crosses val="autoZero"/>
        <c:auto val="1"/>
        <c:lblAlgn val="ctr"/>
        <c:lblOffset val="100"/>
        <c:noMultiLvlLbl val="0"/>
      </c:catAx>
      <c:valAx>
        <c:axId val="240128240"/>
        <c:scaling>
          <c:orientation val="minMax"/>
        </c:scaling>
        <c:delete val="1"/>
        <c:axPos val="l"/>
        <c:numFmt formatCode="0.00%" sourceLinked="1"/>
        <c:majorTickMark val="out"/>
        <c:minorTickMark val="none"/>
        <c:tickLblPos val="nextTo"/>
        <c:crossAx val="240127680"/>
        <c:crosses val="autoZero"/>
        <c:crossBetween val="between"/>
      </c:valAx>
    </c:plotArea>
    <c:legend>
      <c:legendPos val="t"/>
      <c:layout>
        <c:manualLayout>
          <c:xMode val="edge"/>
          <c:yMode val="edge"/>
          <c:x val="0.41766041182133062"/>
          <c:y val="1.8115942028985508E-2"/>
          <c:w val="0.25203538806352166"/>
          <c:h val="9.4092776446422458E-2"/>
        </c:manualLayout>
      </c:layout>
      <c:overlay val="0"/>
      <c:txPr>
        <a:bodyPr/>
        <a:lstStyle/>
        <a:p>
          <a:pPr>
            <a:defRPr sz="800" b="0" i="0" u="none" strike="noStrike" baseline="0">
              <a:solidFill>
                <a:srgbClr val="000000"/>
              </a:solidFill>
              <a:latin typeface="Arial"/>
              <a:ea typeface="Arial"/>
              <a:cs typeface="Arial"/>
            </a:defRPr>
          </a:pPr>
          <a:endParaRPr lang="es-EC"/>
        </a:p>
      </c:txPr>
    </c:legend>
    <c:plotVisOnly val="1"/>
    <c:dispBlanksAs val="gap"/>
    <c:showDLblsOverMax val="0"/>
  </c:chart>
  <c:spPr>
    <a:noFill/>
    <a:ln>
      <a:noFill/>
    </a:ln>
  </c:spPr>
  <c:txPr>
    <a:bodyPr/>
    <a:lstStyle/>
    <a:p>
      <a:pPr>
        <a:defRPr sz="900" b="0" i="0" u="none" strike="noStrike" baseline="0">
          <a:solidFill>
            <a:srgbClr val="000000"/>
          </a:solidFill>
          <a:latin typeface="Arial"/>
          <a:ea typeface="Arial"/>
          <a:cs typeface="Arial"/>
        </a:defRPr>
      </a:pPr>
      <a:endParaRPr lang="es-EC"/>
    </a:p>
  </c:txPr>
  <c:printSettings>
    <c:headerFooter/>
    <c:pageMargins b="0.74803149606299668" l="0.70866141732283983" r="0.70866141732283983" t="0.74803149606299668" header="0.31496062992126406" footer="0.31496062992126406"/>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
          <c:y val="0.17974480599563614"/>
          <c:w val="1"/>
          <c:h val="0.69844697662599819"/>
        </c:manualLayout>
      </c:layout>
      <c:lineChart>
        <c:grouping val="standard"/>
        <c:varyColors val="0"/>
        <c:ser>
          <c:idx val="0"/>
          <c:order val="0"/>
          <c:tx>
            <c:v>Tasa de mortalidad general 1/</c:v>
          </c:tx>
          <c:spPr>
            <a:ln w="25400" cap="rnd">
              <a:solidFill>
                <a:srgbClr val="0070C0"/>
              </a:solidFill>
              <a:round/>
            </a:ln>
            <a:effectLst/>
          </c:spPr>
          <c:marker>
            <c:symbol val="diamond"/>
            <c:size val="4"/>
            <c:spPr>
              <a:solidFill>
                <a:srgbClr val="0070C0"/>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75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'1.4.1'!$A$5:$A$30</c:f>
              <c:numCache>
                <c:formatCode>General</c:formatCode>
                <c:ptCount val="26"/>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numCache>
            </c:numRef>
          </c:cat>
          <c:val>
            <c:numRef>
              <c:f>'1.4.1'!$H$5:$H$30</c:f>
              <c:numCache>
                <c:formatCode>0.00</c:formatCode>
                <c:ptCount val="26"/>
                <c:pt idx="0">
                  <c:v>4.9476504941147814</c:v>
                </c:pt>
                <c:pt idx="1">
                  <c:v>5.1501612944032784</c:v>
                </c:pt>
                <c:pt idx="2">
                  <c:v>5.0558547517180727</c:v>
                </c:pt>
                <c:pt idx="3">
                  <c:v>4.8626196163821138</c:v>
                </c:pt>
                <c:pt idx="4">
                  <c:v>4.6459046983430836</c:v>
                </c:pt>
                <c:pt idx="5">
                  <c:v>4.5230762965353257</c:v>
                </c:pt>
                <c:pt idx="6">
                  <c:v>4.5530189039951994</c:v>
                </c:pt>
                <c:pt idx="7">
                  <c:v>4.4386250104491625</c:v>
                </c:pt>
                <c:pt idx="8">
                  <c:v>4.5327442553093196</c:v>
                </c:pt>
                <c:pt idx="9">
                  <c:v>4.5623018000047324</c:v>
                </c:pt>
                <c:pt idx="10">
                  <c:v>4.5023585112690636</c:v>
                </c:pt>
                <c:pt idx="11">
                  <c:v>4.3087117775851311</c:v>
                </c:pt>
                <c:pt idx="12">
                  <c:v>4.2424779816775118</c:v>
                </c:pt>
                <c:pt idx="13">
                  <c:v>4.0182213021061104</c:v>
                </c:pt>
                <c:pt idx="14">
                  <c:v>4.0384817599040721</c:v>
                </c:pt>
                <c:pt idx="15">
                  <c:v>4.1413723498587638</c:v>
                </c:pt>
                <c:pt idx="16">
                  <c:v>4.1490608471159156</c:v>
                </c:pt>
                <c:pt idx="17">
                  <c:v>4.0813277146604898</c:v>
                </c:pt>
                <c:pt idx="18">
                  <c:v>4.1472737874373458</c:v>
                </c:pt>
                <c:pt idx="19">
                  <c:v>4.0515733245617316</c:v>
                </c:pt>
                <c:pt idx="20">
                  <c:v>4.1087172403723153</c:v>
                </c:pt>
                <c:pt idx="21">
                  <c:v>4.08111103374456</c:v>
                </c:pt>
                <c:pt idx="22">
                  <c:v>4.091947070586361</c:v>
                </c:pt>
                <c:pt idx="23">
                  <c:v>4.0003172158238467</c:v>
                </c:pt>
                <c:pt idx="24">
                  <c:v>3.9295669072079145</c:v>
                </c:pt>
                <c:pt idx="25">
                  <c:v>3.980012339942566</c:v>
                </c:pt>
              </c:numCache>
            </c:numRef>
          </c:val>
          <c:smooth val="1"/>
        </c:ser>
        <c:ser>
          <c:idx val="1"/>
          <c:order val="1"/>
          <c:tx>
            <c:v>Tasa de mortalidad masculina 2/</c:v>
          </c:tx>
          <c:spPr>
            <a:ln w="25400" cap="rnd">
              <a:solidFill>
                <a:srgbClr val="92D050"/>
              </a:solidFill>
              <a:round/>
            </a:ln>
            <a:effectLst/>
          </c:spPr>
          <c:marker>
            <c:symbol val="square"/>
            <c:size val="4"/>
            <c:spPr>
              <a:solidFill>
                <a:srgbClr val="92D050"/>
              </a:solidFill>
              <a:ln w="9525">
                <a:solidFill>
                  <a:srgbClr val="92D050"/>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75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'1.4.1'!$A$5:$A$30</c:f>
              <c:numCache>
                <c:formatCode>General</c:formatCode>
                <c:ptCount val="26"/>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numCache>
            </c:numRef>
          </c:cat>
          <c:val>
            <c:numRef>
              <c:f>'1.4.1'!$I$5:$I$30</c:f>
              <c:numCache>
                <c:formatCode>0.00</c:formatCode>
                <c:ptCount val="26"/>
                <c:pt idx="0">
                  <c:v>5.4481399054086816</c:v>
                </c:pt>
                <c:pt idx="1">
                  <c:v>5.7160171915033029</c:v>
                </c:pt>
                <c:pt idx="2">
                  <c:v>5.5983674506227876</c:v>
                </c:pt>
                <c:pt idx="3">
                  <c:v>5.409192524928784</c:v>
                </c:pt>
                <c:pt idx="4">
                  <c:v>5.1904165902279269</c:v>
                </c:pt>
                <c:pt idx="5">
                  <c:v>5.0697120854365574</c:v>
                </c:pt>
                <c:pt idx="6">
                  <c:v>5.1283101427600339</c:v>
                </c:pt>
                <c:pt idx="7">
                  <c:v>4.9862969010437457</c:v>
                </c:pt>
                <c:pt idx="8">
                  <c:v>5.1294000171966783</c:v>
                </c:pt>
                <c:pt idx="9">
                  <c:v>5.1910711297997265</c:v>
                </c:pt>
                <c:pt idx="10">
                  <c:v>5.0901290095952261</c:v>
                </c:pt>
                <c:pt idx="11">
                  <c:v>4.8680866122244657</c:v>
                </c:pt>
                <c:pt idx="12">
                  <c:v>4.6933270406043404</c:v>
                </c:pt>
                <c:pt idx="13">
                  <c:v>4.4517400503991045</c:v>
                </c:pt>
                <c:pt idx="14">
                  <c:v>4.5136613550994555</c:v>
                </c:pt>
                <c:pt idx="15">
                  <c:v>4.7677447256431176</c:v>
                </c:pt>
                <c:pt idx="16">
                  <c:v>4.7122528062166369</c:v>
                </c:pt>
                <c:pt idx="17">
                  <c:v>4.6809308523725788</c:v>
                </c:pt>
                <c:pt idx="18">
                  <c:v>4.7981626578392378</c:v>
                </c:pt>
                <c:pt idx="19">
                  <c:v>4.6292929762357131</c:v>
                </c:pt>
                <c:pt idx="20">
                  <c:v>4.6877466373360646</c:v>
                </c:pt>
                <c:pt idx="21">
                  <c:v>4.6603475095921132</c:v>
                </c:pt>
                <c:pt idx="22">
                  <c:v>4.5910561639290721</c:v>
                </c:pt>
                <c:pt idx="23">
                  <c:v>4.4666441059195092</c:v>
                </c:pt>
                <c:pt idx="24">
                  <c:v>4.3803479087988837</c:v>
                </c:pt>
                <c:pt idx="25">
                  <c:v>4.4125909599993056</c:v>
                </c:pt>
              </c:numCache>
            </c:numRef>
          </c:val>
          <c:smooth val="1"/>
        </c:ser>
        <c:ser>
          <c:idx val="2"/>
          <c:order val="2"/>
          <c:tx>
            <c:v>Tasa de mortalidad femenina 3/</c:v>
          </c:tx>
          <c:spPr>
            <a:ln w="25400" cap="rnd">
              <a:solidFill>
                <a:schemeClr val="accent2">
                  <a:lumMod val="75000"/>
                </a:schemeClr>
              </a:solidFill>
              <a:round/>
            </a:ln>
            <a:effectLst/>
          </c:spPr>
          <c:marker>
            <c:symbol val="triangle"/>
            <c:size val="4"/>
            <c:spPr>
              <a:solidFill>
                <a:schemeClr val="accent2">
                  <a:lumMod val="75000"/>
                </a:schemeClr>
              </a:solidFill>
              <a:ln w="9525">
                <a:solidFill>
                  <a:schemeClr val="accent2">
                    <a:lumMod val="75000"/>
                  </a:schemeClr>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75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'1.4.1'!$A$5:$A$30</c:f>
              <c:numCache>
                <c:formatCode>General</c:formatCode>
                <c:ptCount val="26"/>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numCache>
            </c:numRef>
          </c:cat>
          <c:val>
            <c:numRef>
              <c:f>'1.4.1'!$J$5:$J$30</c:f>
              <c:numCache>
                <c:formatCode>0.00</c:formatCode>
                <c:ptCount val="26"/>
                <c:pt idx="0">
                  <c:v>4.4423738753490127</c:v>
                </c:pt>
                <c:pt idx="1">
                  <c:v>4.5791731530040991</c:v>
                </c:pt>
                <c:pt idx="2">
                  <c:v>4.5086867580276655</c:v>
                </c:pt>
                <c:pt idx="3">
                  <c:v>4.3116238668979507</c:v>
                </c:pt>
                <c:pt idx="4">
                  <c:v>4.0972556808953149</c:v>
                </c:pt>
                <c:pt idx="5">
                  <c:v>3.9725634518808324</c:v>
                </c:pt>
                <c:pt idx="6">
                  <c:v>3.9739319566562092</c:v>
                </c:pt>
                <c:pt idx="7">
                  <c:v>3.8876137398820245</c:v>
                </c:pt>
                <c:pt idx="8">
                  <c:v>3.9327451246671008</c:v>
                </c:pt>
                <c:pt idx="9">
                  <c:v>3.9303214501063799</c:v>
                </c:pt>
                <c:pt idx="10">
                  <c:v>3.9118814079573689</c:v>
                </c:pt>
                <c:pt idx="11">
                  <c:v>3.7470386836898171</c:v>
                </c:pt>
                <c:pt idx="12">
                  <c:v>3.7682075179853745</c:v>
                </c:pt>
                <c:pt idx="13">
                  <c:v>3.5631727210082693</c:v>
                </c:pt>
                <c:pt idx="14">
                  <c:v>3.5407901686381198</c:v>
                </c:pt>
                <c:pt idx="15">
                  <c:v>3.5183924824669099</c:v>
                </c:pt>
                <c:pt idx="16">
                  <c:v>3.5902127077979165</c:v>
                </c:pt>
                <c:pt idx="17">
                  <c:v>3.4877023946752517</c:v>
                </c:pt>
                <c:pt idx="18">
                  <c:v>3.5043078648595829</c:v>
                </c:pt>
                <c:pt idx="19">
                  <c:v>3.4821377086709351</c:v>
                </c:pt>
                <c:pt idx="20">
                  <c:v>3.5392112392220607</c:v>
                </c:pt>
                <c:pt idx="21">
                  <c:v>3.511736637936913</c:v>
                </c:pt>
                <c:pt idx="22">
                  <c:v>3.6015813390647997</c:v>
                </c:pt>
                <c:pt idx="23">
                  <c:v>3.5423619649862408</c:v>
                </c:pt>
                <c:pt idx="24">
                  <c:v>3.4870548821364817</c:v>
                </c:pt>
                <c:pt idx="25">
                  <c:v>3.5555219094295514</c:v>
                </c:pt>
              </c:numCache>
            </c:numRef>
          </c:val>
          <c:smooth val="1"/>
        </c:ser>
        <c:dLbls>
          <c:showLegendKey val="0"/>
          <c:showVal val="0"/>
          <c:showCatName val="0"/>
          <c:showSerName val="0"/>
          <c:showPercent val="0"/>
          <c:showBubbleSize val="0"/>
        </c:dLbls>
        <c:marker val="1"/>
        <c:smooth val="0"/>
        <c:axId val="239759920"/>
        <c:axId val="239760480"/>
      </c:lineChart>
      <c:catAx>
        <c:axId val="239759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crossAx val="239760480"/>
        <c:crosses val="autoZero"/>
        <c:auto val="1"/>
        <c:lblAlgn val="ctr"/>
        <c:lblOffset val="100"/>
        <c:noMultiLvlLbl val="0"/>
      </c:catAx>
      <c:valAx>
        <c:axId val="239760480"/>
        <c:scaling>
          <c:orientation val="minMax"/>
          <c:min val="3"/>
        </c:scaling>
        <c:delete val="1"/>
        <c:axPos val="l"/>
        <c:numFmt formatCode="0.00" sourceLinked="1"/>
        <c:majorTickMark val="none"/>
        <c:minorTickMark val="none"/>
        <c:tickLblPos val="nextTo"/>
        <c:crossAx val="239759920"/>
        <c:crosses val="autoZero"/>
        <c:crossBetween val="between"/>
      </c:valAx>
      <c:spPr>
        <a:noFill/>
        <a:ln>
          <a:noFill/>
        </a:ln>
        <a:effectLst/>
      </c:spPr>
    </c:plotArea>
    <c:legend>
      <c:legendPos val="t"/>
      <c:layout>
        <c:manualLayout>
          <c:xMode val="edge"/>
          <c:yMode val="edge"/>
          <c:x val="1.2452362843438173E-2"/>
          <c:y val="2.318840579710145E-2"/>
          <c:w val="0.96698532179383767"/>
          <c:h val="0.12609258625280537"/>
        </c:manualLayout>
      </c:layout>
      <c:overlay val="0"/>
      <c:spPr>
        <a:noFill/>
        <a:ln>
          <a:noFill/>
        </a:ln>
        <a:effectLst/>
      </c:spPr>
      <c:txPr>
        <a:bodyPr rot="0" spcFirstLastPara="1" vertOverflow="ellipsis" vert="horz" wrap="square" anchor="ctr" anchorCtr="1"/>
        <a:lstStyle/>
        <a:p>
          <a:pPr>
            <a:defRPr sz="95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legend>
    <c:plotVisOnly val="1"/>
    <c:dispBlanksAs val="gap"/>
    <c:showDLblsOverMax val="0"/>
  </c:chart>
  <c:spPr>
    <a:solidFill>
      <a:schemeClr val="bg1"/>
    </a:solidFill>
    <a:ln w="9525" cap="flat" cmpd="sng" algn="ctr">
      <a:solidFill>
        <a:schemeClr val="tx1"/>
      </a:solidFill>
      <a:round/>
    </a:ln>
    <a:effectLst/>
  </c:spPr>
  <c:txPr>
    <a:bodyPr/>
    <a:lstStyle/>
    <a:p>
      <a:pPr>
        <a:defRPr sz="1000">
          <a:latin typeface="Arial" panose="020B0604020202020204" pitchFamily="34" charset="0"/>
          <a:cs typeface="Arial" panose="020B0604020202020204" pitchFamily="34" charset="0"/>
        </a:defRPr>
      </a:pPr>
      <a:endParaRPr lang="es-EC"/>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v>Razón de mortalidad Materna 4/ (*)</c:v>
          </c:tx>
          <c:spPr>
            <a:ln w="25400" cap="rnd">
              <a:solidFill>
                <a:srgbClr val="92D050"/>
              </a:solidFill>
              <a:round/>
            </a:ln>
            <a:effectLst/>
          </c:spPr>
          <c:marker>
            <c:symbol val="square"/>
            <c:size val="4"/>
            <c:spPr>
              <a:solidFill>
                <a:srgbClr val="92D050"/>
              </a:solidFill>
              <a:ln w="9525">
                <a:solidFill>
                  <a:srgbClr val="92D050"/>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#REF!</c:f>
              <c:numCache>
                <c:formatCode>0.00</c:formatCode>
                <c:ptCount val="26"/>
                <c:pt idx="0">
                  <c:v>84.594493966140305</c:v>
                </c:pt>
                <c:pt idx="1">
                  <c:v>87.869118947327948</c:v>
                </c:pt>
                <c:pt idx="2">
                  <c:v>93.090636679363342</c:v>
                </c:pt>
                <c:pt idx="3">
                  <c:v>96.13286224547582</c:v>
                </c:pt>
                <c:pt idx="4">
                  <c:v>66.774725350844378</c:v>
                </c:pt>
                <c:pt idx="5">
                  <c:v>47.244006958764317</c:v>
                </c:pt>
                <c:pt idx="6">
                  <c:v>54.075750649466492</c:v>
                </c:pt>
                <c:pt idx="7">
                  <c:v>45.291754384493444</c:v>
                </c:pt>
                <c:pt idx="8">
                  <c:v>42.623594402849051</c:v>
                </c:pt>
                <c:pt idx="9">
                  <c:v>58.502394941792929</c:v>
                </c:pt>
                <c:pt idx="10">
                  <c:v>65.448718672068068</c:v>
                </c:pt>
                <c:pt idx="11">
                  <c:v>52.629345104197618</c:v>
                </c:pt>
                <c:pt idx="12">
                  <c:v>42.286778144830798</c:v>
                </c:pt>
                <c:pt idx="13">
                  <c:v>39.282664389410762</c:v>
                </c:pt>
                <c:pt idx="14">
                  <c:v>36.831045430666272</c:v>
                </c:pt>
                <c:pt idx="15">
                  <c:v>40.950861829501228</c:v>
                </c:pt>
                <c:pt idx="16">
                  <c:v>38.776055354973245</c:v>
                </c:pt>
                <c:pt idx="17">
                  <c:v>50.704387658091093</c:v>
                </c:pt>
                <c:pt idx="18">
                  <c:v>47.678215389950012</c:v>
                </c:pt>
                <c:pt idx="19">
                  <c:v>60.283914049050232</c:v>
                </c:pt>
                <c:pt idx="20">
                  <c:v>59.035997417538631</c:v>
                </c:pt>
                <c:pt idx="21">
                  <c:v>70.436119408219696</c:v>
                </c:pt>
                <c:pt idx="22">
                  <c:v>59.902394333938226</c:v>
                </c:pt>
                <c:pt idx="23">
                  <c:v>45.714622780628794</c:v>
                </c:pt>
                <c:pt idx="24">
                  <c:v>49.156055670713648</c:v>
                </c:pt>
                <c:pt idx="25">
                  <c:v>44.584340196349437</c:v>
                </c:pt>
              </c:numCache>
            </c:numRef>
          </c:val>
          <c:smooth val="1"/>
          <c:extLst>
            <c:ext xmlns:c15="http://schemas.microsoft.com/office/drawing/2012/chart" uri="{02D57815-91ED-43cb-92C2-25804820EDAC}">
              <c15:filteredCategoryTitle>
                <c15:cat>
                  <c:numRef>
                    <c:extLst>
                      <c:ext uri="{02D57815-91ED-43cb-92C2-25804820EDAC}">
                        <c15:formulaRef>
                          <c15:sqref>#REF!</c15:sqref>
                        </c15:formulaRef>
                      </c:ext>
                    </c:extLst>
                    <c:numCache>
                      <c:formatCode>General</c:formatCode>
                      <c:ptCount val="26"/>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numCache>
                  </c:numRef>
                </c15:cat>
              </c15:filteredCategoryTitle>
            </c:ext>
          </c:extLst>
        </c:ser>
        <c:ser>
          <c:idx val="1"/>
          <c:order val="1"/>
          <c:tx>
            <c:v>Tasa de mortalidad infantil (menores de un año) 5/</c:v>
          </c:tx>
          <c:spPr>
            <a:ln w="25400" cap="rnd">
              <a:solidFill>
                <a:schemeClr val="accent2"/>
              </a:solidFill>
              <a:round/>
            </a:ln>
            <a:effectLst/>
          </c:spPr>
          <c:marker>
            <c:symbol val="square"/>
            <c:size val="4"/>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#REF!</c:f>
              <c:numCache>
                <c:formatCode>#,##0.00</c:formatCode>
                <c:ptCount val="26"/>
                <c:pt idx="0">
                  <c:v>21.827569591975298</c:v>
                </c:pt>
                <c:pt idx="1">
                  <c:v>20.462521074858998</c:v>
                </c:pt>
                <c:pt idx="2">
                  <c:v>20.17698237612473</c:v>
                </c:pt>
                <c:pt idx="3">
                  <c:v>19.353644623327689</c:v>
                </c:pt>
                <c:pt idx="4">
                  <c:v>16.970754886884723</c:v>
                </c:pt>
                <c:pt idx="5">
                  <c:v>15.376534735461352</c:v>
                </c:pt>
                <c:pt idx="6">
                  <c:v>14.915429985839957</c:v>
                </c:pt>
                <c:pt idx="7">
                  <c:v>15.273386061881956</c:v>
                </c:pt>
                <c:pt idx="8">
                  <c:v>14.542497406129945</c:v>
                </c:pt>
                <c:pt idx="9">
                  <c:v>15.109368539774596</c:v>
                </c:pt>
                <c:pt idx="10">
                  <c:v>15.459438720816078</c:v>
                </c:pt>
                <c:pt idx="11">
                  <c:v>13.58176647850261</c:v>
                </c:pt>
                <c:pt idx="12">
                  <c:v>12.856315771549228</c:v>
                </c:pt>
                <c:pt idx="13">
                  <c:v>11.34358098491318</c:v>
                </c:pt>
                <c:pt idx="14">
                  <c:v>11.254882254859414</c:v>
                </c:pt>
                <c:pt idx="15">
                  <c:v>10.644360379038886</c:v>
                </c:pt>
                <c:pt idx="16">
                  <c:v>10.670595973609304</c:v>
                </c:pt>
                <c:pt idx="17">
                  <c:v>10.166805911670652</c:v>
                </c:pt>
                <c:pt idx="18">
                  <c:v>9.7668101829109712</c:v>
                </c:pt>
                <c:pt idx="19">
                  <c:v>9.5034112580209484</c:v>
                </c:pt>
                <c:pt idx="20">
                  <c:v>9.3177997894479709</c:v>
                </c:pt>
                <c:pt idx="21">
                  <c:v>8.9024240546654436</c:v>
                </c:pt>
                <c:pt idx="22">
                  <c:v>8.8150484211020856</c:v>
                </c:pt>
                <c:pt idx="23">
                  <c:v>8.6356397097858775</c:v>
                </c:pt>
                <c:pt idx="24">
                  <c:v>8.353568255848387</c:v>
                </c:pt>
                <c:pt idx="25">
                  <c:v>8.8544499629949982</c:v>
                </c:pt>
              </c:numCache>
            </c:numRef>
          </c:val>
          <c:smooth val="1"/>
          <c:extLst>
            <c:ext xmlns:c15="http://schemas.microsoft.com/office/drawing/2012/chart" uri="{02D57815-91ED-43cb-92C2-25804820EDAC}">
              <c15:filteredCategoryTitle>
                <c15:cat>
                  <c:numRef>
                    <c:extLst>
                      <c:ext uri="{02D57815-91ED-43cb-92C2-25804820EDAC}">
                        <c15:formulaRef>
                          <c15:sqref>#REF!</c15:sqref>
                        </c15:formulaRef>
                      </c:ext>
                    </c:extLst>
                    <c:numCache>
                      <c:formatCode>General</c:formatCode>
                      <c:ptCount val="26"/>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numCache>
                  </c:numRef>
                </c15:cat>
              </c15:filteredCategoryTitle>
            </c:ext>
          </c:extLst>
        </c:ser>
        <c:dLbls>
          <c:dLblPos val="t"/>
          <c:showLegendKey val="0"/>
          <c:showVal val="1"/>
          <c:showCatName val="0"/>
          <c:showSerName val="0"/>
          <c:showPercent val="0"/>
          <c:showBubbleSize val="0"/>
        </c:dLbls>
        <c:marker val="1"/>
        <c:smooth val="0"/>
        <c:axId val="239763840"/>
        <c:axId val="239406416"/>
      </c:lineChart>
      <c:catAx>
        <c:axId val="2397638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crossAx val="239406416"/>
        <c:crosses val="autoZero"/>
        <c:auto val="1"/>
        <c:lblAlgn val="ctr"/>
        <c:lblOffset val="100"/>
        <c:noMultiLvlLbl val="0"/>
      </c:catAx>
      <c:valAx>
        <c:axId val="239406416"/>
        <c:scaling>
          <c:orientation val="minMax"/>
        </c:scaling>
        <c:delete val="1"/>
        <c:axPos val="l"/>
        <c:numFmt formatCode="0.00" sourceLinked="1"/>
        <c:majorTickMark val="none"/>
        <c:minorTickMark val="none"/>
        <c:tickLblPos val="nextTo"/>
        <c:crossAx val="239763840"/>
        <c:crosses val="autoZero"/>
        <c:crossBetween val="between"/>
      </c:valAx>
      <c:spPr>
        <a:noFill/>
        <a:ln>
          <a:noFill/>
        </a:ln>
        <a:effectLst/>
      </c:spPr>
    </c:plotArea>
    <c:legend>
      <c:legendPos val="t"/>
      <c:layout>
        <c:manualLayout>
          <c:xMode val="edge"/>
          <c:yMode val="edge"/>
          <c:x val="3.7804174138673388E-2"/>
          <c:y val="7.100824605014394E-4"/>
          <c:w val="0.96219575678040248"/>
          <c:h val="0.14930664916885389"/>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legend>
    <c:plotVisOnly val="1"/>
    <c:dispBlanksAs val="gap"/>
    <c:showDLblsOverMax val="0"/>
  </c:chart>
  <c:spPr>
    <a:solidFill>
      <a:schemeClr val="bg1"/>
    </a:solidFill>
    <a:ln w="9525" cap="flat" cmpd="sng" algn="ctr">
      <a:solidFill>
        <a:schemeClr val="tx1"/>
      </a:solidFill>
      <a:round/>
    </a:ln>
    <a:effectLst/>
  </c:spPr>
  <c:txPr>
    <a:bodyPr/>
    <a:lstStyle/>
    <a:p>
      <a:pPr>
        <a:defRPr>
          <a:latin typeface="Arial" panose="020B0604020202020204" pitchFamily="34" charset="0"/>
          <a:cs typeface="Arial" panose="020B0604020202020204" pitchFamily="34" charset="0"/>
        </a:defRPr>
      </a:pPr>
      <a:endParaRPr lang="es-EC"/>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title>
    <c:autoTitleDeleted val="0"/>
    <c:plotArea>
      <c:layout>
        <c:manualLayout>
          <c:layoutTarget val="inner"/>
          <c:xMode val="edge"/>
          <c:yMode val="edge"/>
          <c:x val="0"/>
          <c:y val="0.12762216293027909"/>
          <c:w val="1"/>
          <c:h val="0.73644286711050477"/>
        </c:manualLayout>
      </c:layout>
      <c:lineChart>
        <c:grouping val="standard"/>
        <c:varyColors val="0"/>
        <c:ser>
          <c:idx val="0"/>
          <c:order val="0"/>
          <c:tx>
            <c:v>Tasa de mortalidad infantil (menores de un año) 5/</c:v>
          </c:tx>
          <c:spPr>
            <a:ln w="28575" cap="rnd">
              <a:solidFill>
                <a:schemeClr val="accent1"/>
              </a:solidFill>
              <a:round/>
            </a:ln>
            <a:effectLst/>
          </c:spPr>
          <c:marker>
            <c:symbol val="square"/>
            <c:size val="4"/>
            <c:spPr>
              <a:solidFill>
                <a:schemeClr val="accent1"/>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#REF!</c:f>
              <c:numCache>
                <c:formatCode>#,##0.00</c:formatCode>
                <c:ptCount val="26"/>
                <c:pt idx="0">
                  <c:v>21.827569591975298</c:v>
                </c:pt>
                <c:pt idx="1">
                  <c:v>20.462521074858998</c:v>
                </c:pt>
                <c:pt idx="2">
                  <c:v>20.17698237612473</c:v>
                </c:pt>
                <c:pt idx="3">
                  <c:v>19.353644623327689</c:v>
                </c:pt>
                <c:pt idx="4">
                  <c:v>16.970754886884723</c:v>
                </c:pt>
                <c:pt idx="5">
                  <c:v>15.376534735461352</c:v>
                </c:pt>
                <c:pt idx="6">
                  <c:v>14.915429985839957</c:v>
                </c:pt>
                <c:pt idx="7">
                  <c:v>15.273386061881956</c:v>
                </c:pt>
                <c:pt idx="8">
                  <c:v>14.542497406129945</c:v>
                </c:pt>
                <c:pt idx="9">
                  <c:v>15.109368539774596</c:v>
                </c:pt>
                <c:pt idx="10">
                  <c:v>15.459438720816078</c:v>
                </c:pt>
                <c:pt idx="11">
                  <c:v>13.58176647850261</c:v>
                </c:pt>
                <c:pt idx="12">
                  <c:v>12.856315771549228</c:v>
                </c:pt>
                <c:pt idx="13">
                  <c:v>11.34358098491318</c:v>
                </c:pt>
                <c:pt idx="14">
                  <c:v>11.254882254859414</c:v>
                </c:pt>
                <c:pt idx="15">
                  <c:v>10.644360379038886</c:v>
                </c:pt>
                <c:pt idx="16">
                  <c:v>10.670595973609304</c:v>
                </c:pt>
                <c:pt idx="17">
                  <c:v>10.166805911670652</c:v>
                </c:pt>
                <c:pt idx="18">
                  <c:v>9.7668101829109712</c:v>
                </c:pt>
                <c:pt idx="19">
                  <c:v>9.5034112580209484</c:v>
                </c:pt>
                <c:pt idx="20">
                  <c:v>9.3177997894479709</c:v>
                </c:pt>
                <c:pt idx="21">
                  <c:v>8.9024240546654436</c:v>
                </c:pt>
                <c:pt idx="22">
                  <c:v>8.8150484211020856</c:v>
                </c:pt>
                <c:pt idx="23">
                  <c:v>8.6356397097858775</c:v>
                </c:pt>
                <c:pt idx="24">
                  <c:v>8.353568255848387</c:v>
                </c:pt>
                <c:pt idx="25">
                  <c:v>8.8544499629949982</c:v>
                </c:pt>
              </c:numCache>
            </c:numRef>
          </c:val>
          <c:smooth val="1"/>
          <c:extLst>
            <c:ext xmlns:c15="http://schemas.microsoft.com/office/drawing/2012/chart" uri="{02D57815-91ED-43cb-92C2-25804820EDAC}">
              <c15:filteredCategoryTitle>
                <c15:cat>
                  <c:numRef>
                    <c:extLst>
                      <c:ext uri="{02D57815-91ED-43cb-92C2-25804820EDAC}">
                        <c15:formulaRef>
                          <c15:sqref>#REF!</c15:sqref>
                        </c15:formulaRef>
                      </c:ext>
                    </c:extLst>
                    <c:numCache>
                      <c:formatCode>General</c:formatCode>
                      <c:ptCount val="26"/>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numCache>
                  </c:numRef>
                </c15:cat>
              </c15:filteredCategoryTitle>
            </c:ext>
          </c:extLst>
        </c:ser>
        <c:dLbls>
          <c:showLegendKey val="0"/>
          <c:showVal val="0"/>
          <c:showCatName val="0"/>
          <c:showSerName val="0"/>
          <c:showPercent val="0"/>
          <c:showBubbleSize val="0"/>
        </c:dLbls>
        <c:marker val="1"/>
        <c:smooth val="0"/>
        <c:axId val="239408656"/>
        <c:axId val="239409216"/>
      </c:lineChart>
      <c:catAx>
        <c:axId val="2394086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crossAx val="239409216"/>
        <c:crosses val="autoZero"/>
        <c:auto val="1"/>
        <c:lblAlgn val="ctr"/>
        <c:lblOffset val="100"/>
        <c:noMultiLvlLbl val="0"/>
      </c:catAx>
      <c:valAx>
        <c:axId val="239409216"/>
        <c:scaling>
          <c:orientation val="minMax"/>
        </c:scaling>
        <c:delete val="1"/>
        <c:axPos val="l"/>
        <c:numFmt formatCode="#,##0.00" sourceLinked="1"/>
        <c:majorTickMark val="none"/>
        <c:minorTickMark val="none"/>
        <c:tickLblPos val="nextTo"/>
        <c:crossAx val="239408656"/>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000">
          <a:latin typeface="Arial" panose="020B0604020202020204" pitchFamily="34" charset="0"/>
          <a:cs typeface="Arial" panose="020B0604020202020204" pitchFamily="34" charset="0"/>
        </a:defRPr>
      </a:pPr>
      <a:endParaRPr lang="es-EC"/>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
          <c:y val="0.14769960989273245"/>
          <c:w val="1"/>
          <c:h val="0.70555221747922159"/>
        </c:manualLayout>
      </c:layout>
      <c:barChart>
        <c:barDir val="col"/>
        <c:grouping val="clustered"/>
        <c:varyColors val="0"/>
        <c:ser>
          <c:idx val="0"/>
          <c:order val="0"/>
          <c:tx>
            <c:strRef>
              <c:f>'2.2.2'!$B$5</c:f>
              <c:strCache>
                <c:ptCount val="1"/>
                <c:pt idx="0">
                  <c:v>Médico tratante</c:v>
                </c:pt>
              </c:strCache>
            </c:strRef>
          </c:tx>
          <c:spPr>
            <a:solidFill>
              <a:schemeClr val="accent1"/>
            </a:solidFill>
            <a:ln>
              <a:noFill/>
            </a:ln>
            <a:effectLst/>
          </c:spPr>
          <c:invertIfNegative val="0"/>
          <c:dLbls>
            <c:dLbl>
              <c:idx val="6"/>
              <c:layout>
                <c:manualLayout>
                  <c:x val="-7.677543186180422E-3"/>
                  <c:y val="0"/>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anchor="ctr" anchorCtr="1"/>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'2.2.2'!$A$8:$A$14</c:f>
              <c:strCache>
                <c:ptCount val="7"/>
                <c:pt idx="0">
                  <c:v>Establecimiento del Ministerio de Salud</c:v>
                </c:pt>
                <c:pt idx="1">
                  <c:v>Establecimiento del I.E.S.S.</c:v>
                </c:pt>
                <c:pt idx="2">
                  <c:v>Establecimiento de la Junta de Beneficencia</c:v>
                </c:pt>
                <c:pt idx="3">
                  <c:v>Otro establecimiento del estado</c:v>
                </c:pt>
                <c:pt idx="4">
                  <c:v>Hospital, clínica o consultorio particular</c:v>
                </c:pt>
                <c:pt idx="5">
                  <c:v>Casa</c:v>
                </c:pt>
                <c:pt idx="6">
                  <c:v>Otro</c:v>
                </c:pt>
              </c:strCache>
            </c:strRef>
          </c:cat>
          <c:val>
            <c:numRef>
              <c:f>'2.2.2'!$C$8:$C$14</c:f>
              <c:numCache>
                <c:formatCode>0.0%</c:formatCode>
                <c:ptCount val="7"/>
                <c:pt idx="0">
                  <c:v>6.2910943046766504E-2</c:v>
                </c:pt>
                <c:pt idx="1">
                  <c:v>2.8569223645624326E-2</c:v>
                </c:pt>
                <c:pt idx="2">
                  <c:v>1.3366260225343419E-2</c:v>
                </c:pt>
                <c:pt idx="3">
                  <c:v>7.4239851828985957E-3</c:v>
                </c:pt>
                <c:pt idx="4">
                  <c:v>4.184287698718938E-2</c:v>
                </c:pt>
                <c:pt idx="5">
                  <c:v>0.1901991048001235</c:v>
                </c:pt>
                <c:pt idx="6">
                  <c:v>9.4150331841333541E-3</c:v>
                </c:pt>
              </c:numCache>
            </c:numRef>
          </c:val>
        </c:ser>
        <c:ser>
          <c:idx val="1"/>
          <c:order val="1"/>
          <c:tx>
            <c:strRef>
              <c:f>'2.2.2'!$D$5</c:f>
              <c:strCache>
                <c:ptCount val="1"/>
                <c:pt idx="0">
                  <c:v>Médico no tratante</c:v>
                </c:pt>
              </c:strCache>
            </c:strRef>
          </c:tx>
          <c:spPr>
            <a:solidFill>
              <a:schemeClr val="accent2"/>
            </a:solidFill>
            <a:ln>
              <a:noFill/>
            </a:ln>
            <a:effectLst/>
          </c:spPr>
          <c:invertIfNegative val="0"/>
          <c:dLbls>
            <c:dLbl>
              <c:idx val="5"/>
              <c:layout>
                <c:manualLayout>
                  <c:x val="3.838771593090211E-3"/>
                  <c:y val="0"/>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anchor="ctr" anchorCtr="1"/>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'2.2.2'!$A$8:$A$14</c:f>
              <c:strCache>
                <c:ptCount val="7"/>
                <c:pt idx="0">
                  <c:v>Establecimiento del Ministerio de Salud</c:v>
                </c:pt>
                <c:pt idx="1">
                  <c:v>Establecimiento del I.E.S.S.</c:v>
                </c:pt>
                <c:pt idx="2">
                  <c:v>Establecimiento de la Junta de Beneficencia</c:v>
                </c:pt>
                <c:pt idx="3">
                  <c:v>Otro establecimiento del estado</c:v>
                </c:pt>
                <c:pt idx="4">
                  <c:v>Hospital, clínica o consultorio particular</c:v>
                </c:pt>
                <c:pt idx="5">
                  <c:v>Casa</c:v>
                </c:pt>
                <c:pt idx="6">
                  <c:v>Otro</c:v>
                </c:pt>
              </c:strCache>
            </c:strRef>
          </c:cat>
          <c:val>
            <c:numRef>
              <c:f>'2.2.2'!$E$8:$E$14</c:f>
              <c:numCache>
                <c:formatCode>0.0%</c:formatCode>
                <c:ptCount val="7"/>
                <c:pt idx="0">
                  <c:v>0.12347584503781447</c:v>
                </c:pt>
                <c:pt idx="1">
                  <c:v>5.661367494983794E-2</c:v>
                </c:pt>
                <c:pt idx="2">
                  <c:v>1.2656274116375982E-2</c:v>
                </c:pt>
                <c:pt idx="3">
                  <c:v>1.8012038894891187E-2</c:v>
                </c:pt>
                <c:pt idx="4">
                  <c:v>3.1594381849050779E-2</c:v>
                </c:pt>
                <c:pt idx="5">
                  <c:v>0.16768019756135208</c:v>
                </c:pt>
                <c:pt idx="6">
                  <c:v>9.0291711683901828E-3</c:v>
                </c:pt>
              </c:numCache>
            </c:numRef>
          </c:val>
        </c:ser>
        <c:ser>
          <c:idx val="2"/>
          <c:order val="2"/>
          <c:tx>
            <c:strRef>
              <c:f>'2.2.2'!$F$5</c:f>
              <c:strCache>
                <c:ptCount val="1"/>
                <c:pt idx="0">
                  <c:v>Médico legista</c:v>
                </c:pt>
              </c:strCache>
            </c:strRef>
          </c:tx>
          <c:spPr>
            <a:solidFill>
              <a:schemeClr val="accent3"/>
            </a:solidFill>
            <a:ln>
              <a:noFill/>
            </a:ln>
            <a:effectLst/>
          </c:spPr>
          <c:invertIfNegative val="0"/>
          <c:dLbls>
            <c:spPr>
              <a:noFill/>
              <a:ln>
                <a:noFill/>
              </a:ln>
              <a:effectLst/>
            </c:spPr>
            <c:txPr>
              <a:bodyPr rot="0" spcFirstLastPara="1" vertOverflow="ellipsis" vert="horz" wrap="square" anchor="ctr" anchorCtr="1"/>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'2.2.2'!$A$8:$A$14</c:f>
              <c:strCache>
                <c:ptCount val="7"/>
                <c:pt idx="0">
                  <c:v>Establecimiento del Ministerio de Salud</c:v>
                </c:pt>
                <c:pt idx="1">
                  <c:v>Establecimiento del I.E.S.S.</c:v>
                </c:pt>
                <c:pt idx="2">
                  <c:v>Establecimiento de la Junta de Beneficencia</c:v>
                </c:pt>
                <c:pt idx="3">
                  <c:v>Otro establecimiento del estado</c:v>
                </c:pt>
                <c:pt idx="4">
                  <c:v>Hospital, clínica o consultorio particular</c:v>
                </c:pt>
                <c:pt idx="5">
                  <c:v>Casa</c:v>
                </c:pt>
                <c:pt idx="6">
                  <c:v>Otro</c:v>
                </c:pt>
              </c:strCache>
            </c:strRef>
          </c:cat>
          <c:val>
            <c:numRef>
              <c:f>'2.2.2'!$G$8:$G$14</c:f>
              <c:numCache>
                <c:formatCode>0.0%</c:formatCode>
                <c:ptCount val="7"/>
                <c:pt idx="0">
                  <c:v>2.8569223645624326E-2</c:v>
                </c:pt>
                <c:pt idx="1">
                  <c:v>4.8618613983639454E-3</c:v>
                </c:pt>
                <c:pt idx="2">
                  <c:v>3.4727581416885323E-3</c:v>
                </c:pt>
                <c:pt idx="3">
                  <c:v>9.260688377836086E-4</c:v>
                </c:pt>
                <c:pt idx="4">
                  <c:v>4.8927303596233984E-3</c:v>
                </c:pt>
                <c:pt idx="5">
                  <c:v>4.0885939188146321E-2</c:v>
                </c:pt>
                <c:pt idx="6">
                  <c:v>6.7402376910016978E-2</c:v>
                </c:pt>
              </c:numCache>
            </c:numRef>
          </c:val>
        </c:ser>
        <c:ser>
          <c:idx val="3"/>
          <c:order val="3"/>
          <c:tx>
            <c:strRef>
              <c:f>'2.2.2'!$H$5</c:f>
              <c:strCache>
                <c:ptCount val="1"/>
                <c:pt idx="0">
                  <c:v>Autoridad civil o de policía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'2.2.2'!$A$8:$A$14</c:f>
              <c:strCache>
                <c:ptCount val="7"/>
                <c:pt idx="0">
                  <c:v>Establecimiento del Ministerio de Salud</c:v>
                </c:pt>
                <c:pt idx="1">
                  <c:v>Establecimiento del I.E.S.S.</c:v>
                </c:pt>
                <c:pt idx="2">
                  <c:v>Establecimiento de la Junta de Beneficencia</c:v>
                </c:pt>
                <c:pt idx="3">
                  <c:v>Otro establecimiento del estado</c:v>
                </c:pt>
                <c:pt idx="4">
                  <c:v>Hospital, clínica o consultorio particular</c:v>
                </c:pt>
                <c:pt idx="5">
                  <c:v>Casa</c:v>
                </c:pt>
                <c:pt idx="6">
                  <c:v>Otro</c:v>
                </c:pt>
              </c:strCache>
            </c:strRef>
          </c:cat>
          <c:val>
            <c:numRef>
              <c:f>'2.2.2'!$I$8:$I$14</c:f>
              <c:numCache>
                <c:formatCode>0.0%</c:formatCode>
                <c:ptCount val="7"/>
                <c:pt idx="0">
                  <c:v>0</c:v>
                </c:pt>
                <c:pt idx="1">
                  <c:v>0</c:v>
                </c:pt>
                <c:pt idx="2">
                  <c:v>0</c:v>
                </c:pt>
                <c:pt idx="3">
                  <c:v>0</c:v>
                </c:pt>
                <c:pt idx="4">
                  <c:v>0</c:v>
                </c:pt>
                <c:pt idx="5">
                  <c:v>9.8780676030251575E-4</c:v>
                </c:pt>
                <c:pt idx="6">
                  <c:v>1.5434480629726809E-5</c:v>
                </c:pt>
              </c:numCache>
            </c:numRef>
          </c:val>
        </c:ser>
        <c:ser>
          <c:idx val="4"/>
          <c:order val="4"/>
          <c:tx>
            <c:strRef>
              <c:f>'2.2.2'!$J$5</c:f>
              <c:strCache>
                <c:ptCount val="1"/>
                <c:pt idx="0">
                  <c:v>Funcionario del registro civil</c:v>
                </c:pt>
              </c:strCache>
            </c:strRef>
          </c:tx>
          <c:spPr>
            <a:solidFill>
              <a:schemeClr val="accent5"/>
            </a:solidFill>
            <a:ln>
              <a:noFill/>
            </a:ln>
            <a:effectLst/>
          </c:spPr>
          <c:invertIfNegative val="0"/>
          <c:dLbls>
            <c:dLbl>
              <c:idx val="0"/>
              <c:layout>
                <c:manualLayout>
                  <c:x val="6.3979526551503517E-3"/>
                  <c:y val="0"/>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1"/>
              <c:layout>
                <c:manualLayout>
                  <c:x val="3.838771593090211E-3"/>
                  <c:y val="0"/>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3"/>
              <c:layout>
                <c:manualLayout>
                  <c:x val="3.838771593090211E-3"/>
                  <c:y val="0"/>
                </c:manualLayout>
              </c:layout>
              <c:dLblPos val="outEnd"/>
              <c:showLegendKey val="0"/>
              <c:showVal val="1"/>
              <c:showCatName val="0"/>
              <c:showSerName val="0"/>
              <c:showPercent val="0"/>
              <c:showBubbleSize val="0"/>
              <c:extLst>
                <c:ext xmlns:c15="http://schemas.microsoft.com/office/drawing/2012/chart" uri="{CE6537A1-D6FC-4f65-9D91-7224C49458BB}"/>
              </c:extLst>
            </c:dLbl>
            <c:dLbl>
              <c:idx val="6"/>
              <c:layout>
                <c:manualLayout>
                  <c:x val="5.1183621241202813E-3"/>
                  <c:y val="0"/>
                </c:manualLayout>
              </c:layout>
              <c:dLblPos val="outEnd"/>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rot="0" spcFirstLastPara="1" vertOverflow="ellipsis" vert="horz" wrap="square" anchor="ctr" anchorCtr="1"/>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EC"/>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'2.2.2'!$A$8:$A$14</c:f>
              <c:strCache>
                <c:ptCount val="7"/>
                <c:pt idx="0">
                  <c:v>Establecimiento del Ministerio de Salud</c:v>
                </c:pt>
                <c:pt idx="1">
                  <c:v>Establecimiento del I.E.S.S.</c:v>
                </c:pt>
                <c:pt idx="2">
                  <c:v>Establecimiento de la Junta de Beneficencia</c:v>
                </c:pt>
                <c:pt idx="3">
                  <c:v>Otro establecimiento del estado</c:v>
                </c:pt>
                <c:pt idx="4">
                  <c:v>Hospital, clínica o consultorio particular</c:v>
                </c:pt>
                <c:pt idx="5">
                  <c:v>Casa</c:v>
                </c:pt>
                <c:pt idx="6">
                  <c:v>Otro</c:v>
                </c:pt>
              </c:strCache>
            </c:strRef>
          </c:cat>
          <c:val>
            <c:numRef>
              <c:f>'2.2.2'!$K$8:$K$14</c:f>
              <c:numCache>
                <c:formatCode>0.0%</c:formatCode>
                <c:ptCount val="7"/>
                <c:pt idx="0">
                  <c:v>0</c:v>
                </c:pt>
                <c:pt idx="1">
                  <c:v>0</c:v>
                </c:pt>
                <c:pt idx="2">
                  <c:v>0</c:v>
                </c:pt>
                <c:pt idx="3">
                  <c:v>0</c:v>
                </c:pt>
                <c:pt idx="4">
                  <c:v>0</c:v>
                </c:pt>
                <c:pt idx="5">
                  <c:v>7.3576169161907706E-2</c:v>
                </c:pt>
                <c:pt idx="6">
                  <c:v>1.6206204661213151E-3</c:v>
                </c:pt>
              </c:numCache>
            </c:numRef>
          </c:val>
        </c:ser>
        <c:dLbls>
          <c:dLblPos val="outEnd"/>
          <c:showLegendKey val="0"/>
          <c:showVal val="1"/>
          <c:showCatName val="0"/>
          <c:showSerName val="0"/>
          <c:showPercent val="0"/>
          <c:showBubbleSize val="0"/>
        </c:dLbls>
        <c:gapWidth val="150"/>
        <c:axId val="239413696"/>
        <c:axId val="240455680"/>
      </c:barChart>
      <c:catAx>
        <c:axId val="239413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crossAx val="240455680"/>
        <c:crosses val="autoZero"/>
        <c:auto val="1"/>
        <c:lblAlgn val="ctr"/>
        <c:lblOffset val="100"/>
        <c:noMultiLvlLbl val="0"/>
      </c:catAx>
      <c:valAx>
        <c:axId val="240455680"/>
        <c:scaling>
          <c:orientation val="minMax"/>
        </c:scaling>
        <c:delete val="1"/>
        <c:axPos val="l"/>
        <c:numFmt formatCode="0.0%" sourceLinked="1"/>
        <c:majorTickMark val="none"/>
        <c:minorTickMark val="none"/>
        <c:tickLblPos val="nextTo"/>
        <c:crossAx val="239413696"/>
        <c:crosses val="autoZero"/>
        <c:crossBetween val="between"/>
      </c:valAx>
      <c:spPr>
        <a:noFill/>
        <a:ln>
          <a:noFill/>
        </a:ln>
        <a:effectLst/>
      </c:spPr>
    </c:plotArea>
    <c:legend>
      <c:legendPos val="t"/>
      <c:layout>
        <c:manualLayout>
          <c:xMode val="edge"/>
          <c:yMode val="edge"/>
          <c:x val="0"/>
          <c:y val="2.6016255721357025E-2"/>
          <c:w val="1"/>
          <c:h val="9.781338005272544E-2"/>
        </c:manualLayout>
      </c:layout>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EC"/>
        </a:p>
      </c:txPr>
    </c:legend>
    <c:plotVisOnly val="1"/>
    <c:dispBlanksAs val="gap"/>
    <c:showDLblsOverMax val="0"/>
  </c:chart>
  <c:spPr>
    <a:no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s-EC"/>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a:lstStyle/>
          <a:p>
            <a:pPr>
              <a:defRPr sz="900" b="0" i="0" u="none" strike="noStrike" baseline="0">
                <a:solidFill>
                  <a:srgbClr val="000000"/>
                </a:solidFill>
                <a:latin typeface="Arial"/>
                <a:ea typeface="Arial"/>
                <a:cs typeface="Arial"/>
              </a:defRPr>
            </a:pPr>
            <a:r>
              <a:rPr lang="es-EC" sz="900" b="1" i="0" u="none" strike="noStrike" baseline="0">
                <a:solidFill>
                  <a:srgbClr val="000000"/>
                </a:solidFill>
                <a:latin typeface="Arial"/>
                <a:cs typeface="Arial"/>
              </a:rPr>
              <a:t>Defunciones generales por tipo de certificación</a:t>
            </a:r>
          </a:p>
          <a:p>
            <a:pPr>
              <a:defRPr sz="900" b="0" i="0" u="none" strike="noStrike" baseline="0">
                <a:solidFill>
                  <a:srgbClr val="000000"/>
                </a:solidFill>
                <a:latin typeface="Arial"/>
                <a:ea typeface="Arial"/>
                <a:cs typeface="Arial"/>
              </a:defRPr>
            </a:pPr>
            <a:r>
              <a:rPr lang="es-EC" sz="900" b="1" i="0" u="none" strike="noStrike" baseline="0">
                <a:solidFill>
                  <a:srgbClr val="000000"/>
                </a:solidFill>
                <a:latin typeface="Arial"/>
                <a:cs typeface="Arial"/>
              </a:rPr>
              <a:t> Año 2015</a:t>
            </a:r>
          </a:p>
        </c:rich>
      </c:tx>
      <c:overlay val="0"/>
    </c:title>
    <c:autoTitleDeleted val="0"/>
    <c:plotArea>
      <c:layout>
        <c:manualLayout>
          <c:layoutTarget val="inner"/>
          <c:xMode val="edge"/>
          <c:yMode val="edge"/>
          <c:x val="0.3081753016167097"/>
          <c:y val="0.23788371048213591"/>
          <c:w val="0.64775358962482632"/>
          <c:h val="0.60933836395450569"/>
        </c:manualLayout>
      </c:layout>
      <c:barChart>
        <c:barDir val="bar"/>
        <c:grouping val="clustered"/>
        <c:varyColors val="0"/>
        <c:ser>
          <c:idx val="0"/>
          <c:order val="0"/>
          <c:tx>
            <c:v>Con Certific.</c:v>
          </c:tx>
          <c:invertIfNegative val="0"/>
          <c:dLbls>
            <c:numFmt formatCode="0.00%" sourceLinked="0"/>
            <c:spPr>
              <a:noFill/>
              <a:ln w="25400">
                <a:noFill/>
              </a:ln>
            </c:spPr>
            <c:txPr>
              <a:bodyPr wrap="square" lIns="38100" tIns="19050" rIns="38100" bIns="19050" anchor="ctr">
                <a:spAutoFit/>
              </a:bodyPr>
              <a:lstStyle/>
              <a:p>
                <a:pPr>
                  <a:defRPr sz="9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'2.2.3'!$B$12:$B$17</c:f>
              <c:strCache>
                <c:ptCount val="6"/>
                <c:pt idx="0">
                  <c:v> Sierra</c:v>
                </c:pt>
                <c:pt idx="1">
                  <c:v> Costa</c:v>
                </c:pt>
                <c:pt idx="2">
                  <c:v> Amazonica</c:v>
                </c:pt>
                <c:pt idx="3">
                  <c:v> Insular</c:v>
                </c:pt>
                <c:pt idx="4">
                  <c:v> Zonas no delimitadas</c:v>
                </c:pt>
                <c:pt idx="5">
                  <c:v> Exterior</c:v>
                </c:pt>
              </c:strCache>
            </c:strRef>
          </c:cat>
          <c:val>
            <c:numRef>
              <c:f>'2.2.3'!$F$12:$F$17</c:f>
              <c:numCache>
                <c:formatCode>0.00%</c:formatCode>
                <c:ptCount val="6"/>
                <c:pt idx="0">
                  <c:v>0.93464394018613406</c:v>
                </c:pt>
                <c:pt idx="1">
                  <c:v>0.92955101067318591</c:v>
                </c:pt>
                <c:pt idx="2">
                  <c:v>0.71816707218167075</c:v>
                </c:pt>
                <c:pt idx="3">
                  <c:v>0.97560975609756095</c:v>
                </c:pt>
                <c:pt idx="4">
                  <c:v>0.82352941176470584</c:v>
                </c:pt>
                <c:pt idx="5">
                  <c:v>1</c:v>
                </c:pt>
              </c:numCache>
            </c:numRef>
          </c:val>
        </c:ser>
        <c:ser>
          <c:idx val="1"/>
          <c:order val="1"/>
          <c:tx>
            <c:v>Sin Certific.</c:v>
          </c:tx>
          <c:invertIfNegative val="0"/>
          <c:dLbls>
            <c:numFmt formatCode="0.00%" sourceLinked="0"/>
            <c:spPr>
              <a:noFill/>
              <a:ln w="25400">
                <a:noFill/>
              </a:ln>
            </c:spPr>
            <c:txPr>
              <a:bodyPr wrap="square" lIns="38100" tIns="19050" rIns="38100" bIns="19050" anchor="ctr">
                <a:spAutoFit/>
              </a:bodyPr>
              <a:lstStyle/>
              <a:p>
                <a:pPr>
                  <a:defRPr sz="9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'2.2.3'!$B$12:$B$17</c:f>
              <c:strCache>
                <c:ptCount val="6"/>
                <c:pt idx="0">
                  <c:v> Sierra</c:v>
                </c:pt>
                <c:pt idx="1">
                  <c:v> Costa</c:v>
                </c:pt>
                <c:pt idx="2">
                  <c:v> Amazonica</c:v>
                </c:pt>
                <c:pt idx="3">
                  <c:v> Insular</c:v>
                </c:pt>
                <c:pt idx="4">
                  <c:v> Zonas no delimitadas</c:v>
                </c:pt>
                <c:pt idx="5">
                  <c:v> Exterior</c:v>
                </c:pt>
              </c:strCache>
            </c:strRef>
          </c:cat>
          <c:val>
            <c:numRef>
              <c:f>'2.2.3'!$H$12:$H$17</c:f>
              <c:numCache>
                <c:formatCode>0.00%</c:formatCode>
                <c:ptCount val="6"/>
                <c:pt idx="0">
                  <c:v>6.5356059813865941E-2</c:v>
                </c:pt>
                <c:pt idx="1">
                  <c:v>7.0448989326814149E-2</c:v>
                </c:pt>
                <c:pt idx="2">
                  <c:v>0.2818329278183293</c:v>
                </c:pt>
                <c:pt idx="3">
                  <c:v>2.4390243902439025E-2</c:v>
                </c:pt>
                <c:pt idx="4">
                  <c:v>0.17647058823529413</c:v>
                </c:pt>
                <c:pt idx="5">
                  <c:v>0</c:v>
                </c:pt>
              </c:numCache>
            </c:numRef>
          </c:val>
        </c:ser>
        <c:dLbls>
          <c:showLegendKey val="0"/>
          <c:showVal val="0"/>
          <c:showCatName val="0"/>
          <c:showSerName val="0"/>
          <c:showPercent val="0"/>
          <c:showBubbleSize val="0"/>
        </c:dLbls>
        <c:gapWidth val="150"/>
        <c:overlap val="-25"/>
        <c:axId val="240459040"/>
        <c:axId val="240459600"/>
      </c:barChart>
      <c:catAx>
        <c:axId val="240459040"/>
        <c:scaling>
          <c:orientation val="minMax"/>
        </c:scaling>
        <c:delete val="0"/>
        <c:axPos val="l"/>
        <c:numFmt formatCode="General" sourceLinked="0"/>
        <c:majorTickMark val="none"/>
        <c:minorTickMark val="none"/>
        <c:tickLblPos val="nextTo"/>
        <c:txPr>
          <a:bodyPr rot="0" vert="horz"/>
          <a:lstStyle/>
          <a:p>
            <a:pPr>
              <a:defRPr sz="900" b="0" i="0" u="none" strike="noStrike" baseline="0">
                <a:solidFill>
                  <a:srgbClr val="000000"/>
                </a:solidFill>
                <a:latin typeface="Arial"/>
                <a:ea typeface="Arial"/>
                <a:cs typeface="Arial"/>
              </a:defRPr>
            </a:pPr>
            <a:endParaRPr lang="es-EC"/>
          </a:p>
        </c:txPr>
        <c:crossAx val="240459600"/>
        <c:crosses val="autoZero"/>
        <c:auto val="1"/>
        <c:lblAlgn val="ctr"/>
        <c:lblOffset val="100"/>
        <c:noMultiLvlLbl val="0"/>
      </c:catAx>
      <c:valAx>
        <c:axId val="240459600"/>
        <c:scaling>
          <c:orientation val="minMax"/>
        </c:scaling>
        <c:delete val="1"/>
        <c:axPos val="b"/>
        <c:numFmt formatCode="0.00%" sourceLinked="1"/>
        <c:majorTickMark val="out"/>
        <c:minorTickMark val="none"/>
        <c:tickLblPos val="nextTo"/>
        <c:crossAx val="240459040"/>
        <c:crosses val="autoZero"/>
        <c:crossBetween val="between"/>
      </c:valAx>
    </c:plotArea>
    <c:legend>
      <c:legendPos val="t"/>
      <c:layout>
        <c:manualLayout>
          <c:xMode val="edge"/>
          <c:yMode val="edge"/>
          <c:x val="0.34478219634310414"/>
          <c:y val="0.86250025129837493"/>
          <c:w val="0.39187983854959307"/>
          <c:h val="8.3717428938403948E-2"/>
        </c:manualLayout>
      </c:layout>
      <c:overlay val="0"/>
      <c:txPr>
        <a:bodyPr/>
        <a:lstStyle/>
        <a:p>
          <a:pPr>
            <a:defRPr sz="630" b="0" i="0" u="none" strike="noStrike" baseline="0">
              <a:solidFill>
                <a:srgbClr val="000000"/>
              </a:solidFill>
              <a:latin typeface="Arial"/>
              <a:ea typeface="Arial"/>
              <a:cs typeface="Arial"/>
            </a:defRPr>
          </a:pPr>
          <a:endParaRPr lang="es-EC"/>
        </a:p>
      </c:txPr>
    </c:legend>
    <c:plotVisOnly val="1"/>
    <c:dispBlanksAs val="gap"/>
    <c:showDLblsOverMax val="0"/>
  </c:chart>
  <c:spPr>
    <a:noFill/>
    <a:ln>
      <a:noFill/>
    </a:ln>
  </c:spPr>
  <c:txPr>
    <a:bodyPr/>
    <a:lstStyle/>
    <a:p>
      <a:pPr>
        <a:defRPr sz="900" b="0" i="0" u="none" strike="noStrike" baseline="0">
          <a:solidFill>
            <a:srgbClr val="000000"/>
          </a:solidFill>
          <a:latin typeface="Arial"/>
          <a:ea typeface="Arial"/>
          <a:cs typeface="Arial"/>
        </a:defRPr>
      </a:pPr>
      <a:endParaRPr lang="es-EC"/>
    </a:p>
  </c:txPr>
  <c:printSettings>
    <c:headerFooter/>
    <c:pageMargins b="0.75000000000001465" l="0.70000000000000062" r="0.70000000000000062" t="0.75000000000001465"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barChart>
        <c:barDir val="bar"/>
        <c:grouping val="clustered"/>
        <c:varyColors val="0"/>
        <c:ser>
          <c:idx val="1"/>
          <c:order val="0"/>
          <c:tx>
            <c:strRef>
              <c:f>'2.2.4'!$D$6</c:f>
              <c:strCache>
                <c:ptCount val="1"/>
                <c:pt idx="0">
                  <c:v>RMM  2/ (*)</c:v>
                </c:pt>
              </c:strCache>
            </c:strRef>
          </c:tx>
          <c:spPr>
            <a:ln>
              <a:solidFill>
                <a:srgbClr val="00B0F0"/>
              </a:solidFill>
            </a:ln>
          </c:spPr>
          <c:invertIfNegative val="0"/>
          <c:dPt>
            <c:idx val="9"/>
            <c:invertIfNegative val="0"/>
            <c:bubble3D val="0"/>
          </c:dPt>
          <c:dPt>
            <c:idx val="10"/>
            <c:invertIfNegative val="0"/>
            <c:bubble3D val="0"/>
            <c:spPr>
              <a:solidFill>
                <a:srgbClr val="FF0000"/>
              </a:solidFill>
              <a:ln>
                <a:solidFill>
                  <a:srgbClr val="00B0F0"/>
                </a:solidFill>
              </a:ln>
            </c:spPr>
          </c:dPt>
          <c:dLbls>
            <c:dLbl>
              <c:idx val="3"/>
              <c:layout>
                <c:manualLayout>
                  <c:x val="-6.0698027314113933E-3"/>
                  <c:y val="-2.1715522888417411E-3"/>
                </c:manualLayout>
              </c:layout>
              <c:numFmt formatCode="#,##0.00" sourceLinked="0"/>
              <c:spPr>
                <a:noFill/>
                <a:ln w="25400">
                  <a:noFill/>
                </a:ln>
              </c:spPr>
              <c:txPr>
                <a:bodyPr/>
                <a:lstStyle/>
                <a:p>
                  <a:pPr>
                    <a:defRPr sz="900" b="0" i="0" u="none" strike="noStrike" baseline="0">
                      <a:solidFill>
                        <a:srgbClr val="000000"/>
                      </a:solidFill>
                      <a:latin typeface="Arial"/>
                      <a:ea typeface="Arial"/>
                      <a:cs typeface="Arial"/>
                    </a:defRPr>
                  </a:pPr>
                  <a:endParaRPr lang="es-EC"/>
                </a:p>
              </c:txPr>
              <c:dLblPos val="outEnd"/>
              <c:showLegendKey val="0"/>
              <c:showVal val="1"/>
              <c:showCatName val="0"/>
              <c:showSerName val="0"/>
              <c:showPercent val="0"/>
              <c:showBubbleSize val="0"/>
              <c:extLst>
                <c:ext xmlns:c15="http://schemas.microsoft.com/office/drawing/2012/chart" uri="{CE6537A1-D6FC-4f65-9D91-7224C49458BB}"/>
              </c:extLst>
            </c:dLbl>
            <c:numFmt formatCode="#,##0.00" sourceLinked="0"/>
            <c:spPr>
              <a:noFill/>
              <a:ln w="25400">
                <a:noFill/>
              </a:ln>
            </c:spPr>
            <c:txPr>
              <a:bodyPr wrap="square" lIns="38100" tIns="19050" rIns="38100" bIns="19050" anchor="ctr">
                <a:spAutoFit/>
              </a:bodyPr>
              <a:lstStyle/>
              <a:p>
                <a:pPr>
                  <a:defRPr sz="900" b="0" i="0" u="none" strike="noStrike" baseline="0">
                    <a:solidFill>
                      <a:srgbClr val="000000"/>
                    </a:solidFill>
                    <a:latin typeface="Arial"/>
                    <a:ea typeface="Arial"/>
                    <a:cs typeface="Arial"/>
                  </a:defRPr>
                </a:pPr>
                <a:endParaRPr lang="es-EC"/>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'2.2.4'!$B$7:$B$29</c:f>
              <c:strCache>
                <c:ptCount val="23"/>
                <c:pt idx="0">
                  <c:v>Imbabura</c:v>
                </c:pt>
                <c:pt idx="1">
                  <c:v>Sucumbíos</c:v>
                </c:pt>
                <c:pt idx="2">
                  <c:v>Santa Elena</c:v>
                </c:pt>
                <c:pt idx="3">
                  <c:v>Santo Domingo de los Tsáchilas</c:v>
                </c:pt>
                <c:pt idx="4">
                  <c:v>Loja</c:v>
                </c:pt>
                <c:pt idx="5">
                  <c:v>El Oro</c:v>
                </c:pt>
                <c:pt idx="6">
                  <c:v>Zamora Chinchipe</c:v>
                </c:pt>
                <c:pt idx="7">
                  <c:v>Cañar</c:v>
                </c:pt>
                <c:pt idx="8">
                  <c:v>Pichincha</c:v>
                </c:pt>
                <c:pt idx="9">
                  <c:v>Guayas</c:v>
                </c:pt>
                <c:pt idx="10">
                  <c:v>Total Nacional*</c:v>
                </c:pt>
                <c:pt idx="11">
                  <c:v>Azuay</c:v>
                </c:pt>
                <c:pt idx="12">
                  <c:v>Tungurahua</c:v>
                </c:pt>
                <c:pt idx="13">
                  <c:v>Manabí</c:v>
                </c:pt>
                <c:pt idx="14">
                  <c:v>Cotopaxi</c:v>
                </c:pt>
                <c:pt idx="15">
                  <c:v>Chimborazo</c:v>
                </c:pt>
                <c:pt idx="16">
                  <c:v>Los Ríos</c:v>
                </c:pt>
                <c:pt idx="17">
                  <c:v>Bolívar</c:v>
                </c:pt>
                <c:pt idx="18">
                  <c:v>Pastaza</c:v>
                </c:pt>
                <c:pt idx="19">
                  <c:v>Morona Santiago</c:v>
                </c:pt>
                <c:pt idx="20">
                  <c:v>Orellana</c:v>
                </c:pt>
                <c:pt idx="21">
                  <c:v>Napo</c:v>
                </c:pt>
                <c:pt idx="22">
                  <c:v>Esmeraldas</c:v>
                </c:pt>
              </c:strCache>
            </c:strRef>
          </c:cat>
          <c:val>
            <c:numRef>
              <c:f>'2.2.4'!$D$7:$D$29</c:f>
              <c:numCache>
                <c:formatCode>_(* #,##0.00_);_(* \(#,##0.00\);_(* "-"??_);_(@_)</c:formatCode>
                <c:ptCount val="23"/>
                <c:pt idx="0">
                  <c:v>9.81</c:v>
                </c:pt>
                <c:pt idx="1">
                  <c:v>20.55</c:v>
                </c:pt>
                <c:pt idx="2">
                  <c:v>22.33</c:v>
                </c:pt>
                <c:pt idx="3">
                  <c:v>25.36</c:v>
                </c:pt>
                <c:pt idx="4">
                  <c:v>29.47</c:v>
                </c:pt>
                <c:pt idx="5">
                  <c:v>31.31</c:v>
                </c:pt>
                <c:pt idx="6">
                  <c:v>35.51</c:v>
                </c:pt>
                <c:pt idx="7">
                  <c:v>35.57</c:v>
                </c:pt>
                <c:pt idx="8">
                  <c:v>36.81</c:v>
                </c:pt>
                <c:pt idx="9">
                  <c:v>39.47</c:v>
                </c:pt>
                <c:pt idx="10">
                  <c:v>44.58</c:v>
                </c:pt>
                <c:pt idx="11">
                  <c:v>44.7</c:v>
                </c:pt>
                <c:pt idx="12">
                  <c:v>47.37</c:v>
                </c:pt>
                <c:pt idx="13">
                  <c:v>53.67</c:v>
                </c:pt>
                <c:pt idx="14">
                  <c:v>54.95</c:v>
                </c:pt>
                <c:pt idx="15">
                  <c:v>56.73</c:v>
                </c:pt>
                <c:pt idx="16">
                  <c:v>61.27</c:v>
                </c:pt>
                <c:pt idx="17">
                  <c:v>66.5</c:v>
                </c:pt>
                <c:pt idx="18">
                  <c:v>75.41</c:v>
                </c:pt>
                <c:pt idx="19">
                  <c:v>78.13</c:v>
                </c:pt>
                <c:pt idx="20">
                  <c:v>82.3</c:v>
                </c:pt>
                <c:pt idx="21">
                  <c:v>90.17</c:v>
                </c:pt>
                <c:pt idx="22">
                  <c:v>104.9</c:v>
                </c:pt>
              </c:numCache>
            </c:numRef>
          </c:val>
        </c:ser>
        <c:dLbls>
          <c:showLegendKey val="0"/>
          <c:showVal val="0"/>
          <c:showCatName val="0"/>
          <c:showSerName val="0"/>
          <c:showPercent val="0"/>
          <c:showBubbleSize val="0"/>
        </c:dLbls>
        <c:gapWidth val="150"/>
        <c:axId val="240462400"/>
        <c:axId val="240462960"/>
      </c:barChart>
      <c:catAx>
        <c:axId val="240462400"/>
        <c:scaling>
          <c:orientation val="minMax"/>
        </c:scaling>
        <c:delete val="0"/>
        <c:axPos val="l"/>
        <c:numFmt formatCode="General" sourceLinked="0"/>
        <c:majorTickMark val="none"/>
        <c:minorTickMark val="none"/>
        <c:tickLblPos val="nextTo"/>
        <c:txPr>
          <a:bodyPr rot="0" vert="horz"/>
          <a:lstStyle/>
          <a:p>
            <a:pPr>
              <a:defRPr sz="900" b="0" i="0" u="none" strike="noStrike" baseline="0">
                <a:solidFill>
                  <a:srgbClr val="000000"/>
                </a:solidFill>
                <a:latin typeface="Arial"/>
                <a:ea typeface="Arial"/>
                <a:cs typeface="Arial"/>
              </a:defRPr>
            </a:pPr>
            <a:endParaRPr lang="es-EC"/>
          </a:p>
        </c:txPr>
        <c:crossAx val="240462960"/>
        <c:crosses val="autoZero"/>
        <c:auto val="1"/>
        <c:lblAlgn val="ctr"/>
        <c:lblOffset val="100"/>
        <c:noMultiLvlLbl val="0"/>
      </c:catAx>
      <c:valAx>
        <c:axId val="240462960"/>
        <c:scaling>
          <c:orientation val="minMax"/>
        </c:scaling>
        <c:delete val="1"/>
        <c:axPos val="b"/>
        <c:numFmt formatCode="_(* #,##0.00_);_(* \(#,##0.00\);_(* &quot;-&quot;??_);_(@_)" sourceLinked="1"/>
        <c:majorTickMark val="out"/>
        <c:minorTickMark val="none"/>
        <c:tickLblPos val="nextTo"/>
        <c:crossAx val="240462400"/>
        <c:crosses val="autoZero"/>
        <c:crossBetween val="between"/>
      </c:valAx>
    </c:plotArea>
    <c:plotVisOnly val="1"/>
    <c:dispBlanksAs val="gap"/>
    <c:showDLblsOverMax val="0"/>
  </c:chart>
  <c:spPr>
    <a:noFill/>
    <a:ln>
      <a:noFill/>
    </a:ln>
  </c:spPr>
  <c:txPr>
    <a:bodyPr/>
    <a:lstStyle/>
    <a:p>
      <a:pPr>
        <a:defRPr sz="900" b="0" i="0" u="none" strike="noStrike" baseline="0">
          <a:solidFill>
            <a:srgbClr val="000000"/>
          </a:solidFill>
          <a:latin typeface="Arial"/>
          <a:ea typeface="Arial"/>
          <a:cs typeface="Arial"/>
        </a:defRPr>
      </a:pPr>
      <a:endParaRPr lang="es-EC"/>
    </a:p>
  </c:txPr>
  <c:printSettings>
    <c:headerFooter/>
    <c:pageMargins b="0.74803149606301356" l="0.70866141732285148" r="0.70866141732285148" t="0.74803149606301356" header="0.31496062992127294" footer="0.31496062992127294"/>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hyperlink" Target="http://www.ecuadorencifras.gob.ec/documentos/web-inec/Poblacion_y_Demografia/Nacimientos_Defunciones/2015/Nota_tecnica_Registro_de_Estadisticas_Vitales_2015.pdf"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6.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4.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5.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6.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7.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8.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3.png"/></Relationships>
</file>

<file path=xl/drawings/_rels/drawing29.xml.rels><?xml version="1.0" encoding="UTF-8" standalone="yes"?>
<Relationships xmlns="http://schemas.openxmlformats.org/package/2006/relationships"><Relationship Id="rId1" Type="http://schemas.openxmlformats.org/officeDocument/2006/relationships/image" Target="../media/image24.png"/></Relationships>
</file>

<file path=xl/drawings/_rels/drawing30.xml.rels><?xml version="1.0" encoding="UTF-8" standalone="yes"?>
<Relationships xmlns="http://schemas.openxmlformats.org/package/2006/relationships"><Relationship Id="rId1" Type="http://schemas.openxmlformats.org/officeDocument/2006/relationships/image" Target="../media/image25.png"/></Relationships>
</file>

<file path=xl/drawings/_rels/drawing31.xml.rels><?xml version="1.0" encoding="UTF-8" standalone="yes"?>
<Relationships xmlns="http://schemas.openxmlformats.org/package/2006/relationships"><Relationship Id="rId1" Type="http://schemas.openxmlformats.org/officeDocument/2006/relationships/image" Target="../media/image26.png"/></Relationships>
</file>

<file path=xl/drawings/_rels/drawing32.xml.rels><?xml version="1.0" encoding="UTF-8" standalone="yes"?>
<Relationships xmlns="http://schemas.openxmlformats.org/package/2006/relationships"><Relationship Id="rId1" Type="http://schemas.openxmlformats.org/officeDocument/2006/relationships/image" Target="../media/image27.png"/></Relationships>
</file>

<file path=xl/drawings/_rels/drawing33.xml.rels><?xml version="1.0" encoding="UTF-8" standalone="yes"?>
<Relationships xmlns="http://schemas.openxmlformats.org/package/2006/relationships"><Relationship Id="rId1" Type="http://schemas.openxmlformats.org/officeDocument/2006/relationships/image" Target="../media/image28.png"/></Relationships>
</file>

<file path=xl/drawings/_rels/drawing34.xml.rels><?xml version="1.0" encoding="UTF-8" standalone="yes"?>
<Relationships xmlns="http://schemas.openxmlformats.org/package/2006/relationships"><Relationship Id="rId1" Type="http://schemas.openxmlformats.org/officeDocument/2006/relationships/image" Target="../media/image29.png"/></Relationships>
</file>

<file path=xl/drawings/_rels/drawing35.xml.rels><?xml version="1.0" encoding="UTF-8" standalone="yes"?>
<Relationships xmlns="http://schemas.openxmlformats.org/package/2006/relationships"><Relationship Id="rId1" Type="http://schemas.openxmlformats.org/officeDocument/2006/relationships/image" Target="../media/image30.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4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s>
</file>

<file path=xl/drawings/_rels/vmlDrawing5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s>
</file>

<file path=xl/drawings/_rels/vmlDrawing5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s>
</file>

<file path=xl/drawings/_rels/vmlDrawing60.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6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6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s>
</file>

<file path=xl/drawings/_rels/vmlDrawing6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6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6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6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7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7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7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7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7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7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7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80.vml.rels><?xml version="1.0" encoding="UTF-8" standalone="yes"?>
<Relationships xmlns="http://schemas.openxmlformats.org/package/2006/relationships"><Relationship Id="rId1" Type="http://schemas.openxmlformats.org/officeDocument/2006/relationships/image" Target="../media/image8.jpeg"/></Relationships>
</file>

<file path=xl/drawings/_rels/vmlDrawing8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8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8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8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85.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8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8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8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8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90.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9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9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9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9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95.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9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9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9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9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00.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0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0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0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0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05.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0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0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0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0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10.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1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1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1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14.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15.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1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1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18.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19.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20.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21.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22.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23.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2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25.vml.rels><?xml version="1.0" encoding="UTF-8" standalone="yes"?>
<Relationships xmlns="http://schemas.openxmlformats.org/package/2006/relationships"><Relationship Id="rId1" Type="http://schemas.openxmlformats.org/officeDocument/2006/relationships/image" Target="../media/image10.png"/></Relationships>
</file>

<file path=xl/drawings/_rels/vmlDrawing126.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s>
</file>

<file path=xl/drawings/_rels/vmlDrawing127.v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6.png"/></Relationships>
</file>

<file path=xl/drawings/_rels/vmlDrawing12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2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8.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49.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9525</xdr:rowOff>
    </xdr:from>
    <xdr:to>
      <xdr:col>2</xdr:col>
      <xdr:colOff>0</xdr:colOff>
      <xdr:row>1</xdr:row>
      <xdr:rowOff>0</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b="92715"/>
        <a:stretch>
          <a:fillRect/>
        </a:stretch>
      </xdr:blipFill>
      <xdr:spPr bwMode="auto">
        <a:xfrm>
          <a:off x="19050" y="9525"/>
          <a:ext cx="1403032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9796462</xdr:colOff>
      <xdr:row>3</xdr:row>
      <xdr:rowOff>47625</xdr:rowOff>
    </xdr:from>
    <xdr:to>
      <xdr:col>1</xdr:col>
      <xdr:colOff>10677525</xdr:colOff>
      <xdr:row>3</xdr:row>
      <xdr:rowOff>345282</xdr:rowOff>
    </xdr:to>
    <xdr:sp macro="" textlink="">
      <xdr:nvSpPr>
        <xdr:cNvPr id="3" name="CuadroTexto 2">
          <a:hlinkClick xmlns:r="http://schemas.openxmlformats.org/officeDocument/2006/relationships" r:id="rId2"/>
        </xdr:cNvPr>
        <xdr:cNvSpPr txBox="1"/>
      </xdr:nvSpPr>
      <xdr:spPr>
        <a:xfrm>
          <a:off x="10415587" y="1247775"/>
          <a:ext cx="881063" cy="2976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800" b="1" u="sng">
              <a:solidFill>
                <a:srgbClr val="FF0000"/>
              </a:solidFill>
            </a:rPr>
            <a:t>Aquí</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28575</xdr:colOff>
      <xdr:row>4</xdr:row>
      <xdr:rowOff>51858</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b="92715"/>
        <a:stretch>
          <a:fillRect/>
        </a:stretch>
      </xdr:blipFill>
      <xdr:spPr bwMode="auto">
        <a:xfrm>
          <a:off x="0" y="0"/>
          <a:ext cx="11915775" cy="741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95250</xdr:colOff>
      <xdr:row>76</xdr:row>
      <xdr:rowOff>74083</xdr:rowOff>
    </xdr:from>
    <xdr:to>
      <xdr:col>11</xdr:col>
      <xdr:colOff>771525</xdr:colOff>
      <xdr:row>79</xdr:row>
      <xdr:rowOff>45508</xdr:rowOff>
    </xdr:to>
    <xdr:sp macro="" textlink="">
      <xdr:nvSpPr>
        <xdr:cNvPr id="13" name="Rectángulo redondeado 3"/>
        <xdr:cNvSpPr>
          <a:spLocks noChangeArrowheads="1"/>
        </xdr:cNvSpPr>
      </xdr:nvSpPr>
      <xdr:spPr bwMode="auto">
        <a:xfrm>
          <a:off x="95250" y="21547666"/>
          <a:ext cx="9174692" cy="542925"/>
        </a:xfrm>
        <a:prstGeom prst="roundRect">
          <a:avLst>
            <a:gd name="adj" fmla="val 16667"/>
          </a:avLst>
        </a:prstGeom>
        <a:solidFill>
          <a:srgbClr val="DBE5F1"/>
        </a:solidFill>
        <a:ln>
          <a:noFill/>
        </a:ln>
        <a:extLst>
          <a:ext uri="{91240B29-F687-4F45-9708-019B960494DF}">
            <a14:hiddenLine xmlns:a14="http://schemas.microsoft.com/office/drawing/2010/main" w="9525">
              <a:solidFill>
                <a:srgbClr val="000000"/>
              </a:solidFill>
              <a:round/>
              <a:headEnd/>
              <a:tailEnd/>
            </a14:hiddenLine>
          </a:ext>
        </a:extLst>
      </xdr:spPr>
      <xdr:txBody>
        <a:bodyPr vertOverflow="clip" wrap="square" lIns="91440" tIns="45720" rIns="91440" bIns="45720" anchor="t" upright="1"/>
        <a:lstStyle/>
        <a:p>
          <a:pPr algn="l" rtl="0">
            <a:defRPr sz="1000"/>
          </a:pPr>
          <a:r>
            <a:rPr lang="es-EC" sz="1100" b="1" i="0" u="none" strike="noStrike" baseline="0">
              <a:solidFill>
                <a:srgbClr val="000000"/>
              </a:solidFill>
              <a:latin typeface="Calibri"/>
            </a:rPr>
            <a:t>A partir del año 2014, el Instituto Nacional de Estadística y Censos, también recaba y publica la información de registros de defunciones generales y fetales de inscripciones tardías, entendiéndose por inscripciones tardías, aquellos hechos vitales ocurridos en años anteriores al de la investigación, y que su inscripción en las oficinas de la Dirección General del Registro Civil, Identificación y Cedulación se realizaron en el año 2015.</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57150</xdr:colOff>
      <xdr:row>26</xdr:row>
      <xdr:rowOff>161925</xdr:rowOff>
    </xdr:from>
    <xdr:to>
      <xdr:col>3</xdr:col>
      <xdr:colOff>500062</xdr:colOff>
      <xdr:row>30</xdr:row>
      <xdr:rowOff>0</xdr:rowOff>
    </xdr:to>
    <xdr:sp macro="" textlink="">
      <xdr:nvSpPr>
        <xdr:cNvPr id="2" name="6 CuadroTexto"/>
        <xdr:cNvSpPr txBox="1"/>
      </xdr:nvSpPr>
      <xdr:spPr>
        <a:xfrm>
          <a:off x="57150" y="5419725"/>
          <a:ext cx="4119562" cy="600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marL="0" marR="0" indent="0" algn="just" defTabSz="914400" eaLnBrk="1" fontAlgn="auto" latinLnBrk="0" hangingPunct="1">
            <a:lnSpc>
              <a:spcPct val="100000"/>
            </a:lnSpc>
            <a:spcBef>
              <a:spcPts val="0"/>
            </a:spcBef>
            <a:spcAft>
              <a:spcPts val="0"/>
            </a:spcAft>
            <a:buClrTx/>
            <a:buSzTx/>
            <a:buFontTx/>
            <a:buNone/>
            <a:tabLst/>
            <a:defRPr/>
          </a:pPr>
          <a:r>
            <a:rPr lang="es-ES" sz="900" baseline="0">
              <a:latin typeface="Arial" panose="020B0604020202020204" pitchFamily="34" charset="0"/>
              <a:ea typeface="Times New Roman"/>
              <a:cs typeface="Arial" panose="020B0604020202020204" pitchFamily="34" charset="0"/>
            </a:rPr>
            <a:t>Se  puede observar que el </a:t>
          </a:r>
          <a:r>
            <a:rPr lang="es-ES" sz="900">
              <a:latin typeface="Arial" panose="020B0604020202020204" pitchFamily="34" charset="0"/>
              <a:ea typeface="Times New Roman"/>
              <a:cs typeface="Arial" panose="020B0604020202020204" pitchFamily="34" charset="0"/>
            </a:rPr>
            <a:t>porcentaje más alto  de</a:t>
          </a:r>
          <a:r>
            <a:rPr lang="es-ES" sz="900" baseline="0">
              <a:latin typeface="Arial" panose="020B0604020202020204" pitchFamily="34" charset="0"/>
              <a:ea typeface="Times New Roman"/>
              <a:cs typeface="Arial" panose="020B0604020202020204" pitchFamily="34" charset="0"/>
            </a:rPr>
            <a:t> inscripciones oportunas, se registran en</a:t>
          </a:r>
          <a:r>
            <a:rPr lang="es-ES" sz="900">
              <a:latin typeface="Arial" panose="020B0604020202020204" pitchFamily="34" charset="0"/>
              <a:ea typeface="Times New Roman"/>
              <a:cs typeface="Arial" panose="020B0604020202020204" pitchFamily="34" charset="0"/>
            </a:rPr>
            <a:t> la región Costa con el 49,19%, la región Sierra con el 44,13%, la región Amazónica con el 6,50%, y</a:t>
          </a:r>
          <a:r>
            <a:rPr lang="es-ES" sz="900" baseline="0">
              <a:latin typeface="Arial" panose="020B0604020202020204" pitchFamily="34" charset="0"/>
              <a:ea typeface="Times New Roman"/>
              <a:cs typeface="Arial" panose="020B0604020202020204" pitchFamily="34" charset="0"/>
            </a:rPr>
            <a:t> la región Insular con el 0,14%</a:t>
          </a:r>
          <a:r>
            <a:rPr lang="es-ES" sz="900">
              <a:latin typeface="Arial" panose="020B0604020202020204" pitchFamily="34" charset="0"/>
              <a:ea typeface="Times New Roman"/>
              <a:cs typeface="Arial" panose="020B0604020202020204" pitchFamily="34" charset="0"/>
            </a:rPr>
            <a:t>.</a:t>
          </a:r>
          <a:r>
            <a:rPr lang="es-ES" sz="900" baseline="0">
              <a:latin typeface="Arial" panose="020B0604020202020204" pitchFamily="34" charset="0"/>
              <a:ea typeface="Times New Roman"/>
              <a:cs typeface="Arial" panose="020B0604020202020204" pitchFamily="34" charset="0"/>
            </a:rPr>
            <a:t> </a:t>
          </a:r>
          <a:endParaRPr lang="es-ES" sz="900">
            <a:latin typeface="Arial" panose="020B0604020202020204" pitchFamily="34" charset="0"/>
            <a:ea typeface="Times New Roman"/>
            <a:cs typeface="Arial" panose="020B0604020202020204" pitchFamily="34" charset="0"/>
          </a:endParaRPr>
        </a:p>
      </xdr:txBody>
    </xdr:sp>
    <xdr:clientData/>
  </xdr:twoCellAnchor>
  <xdr:twoCellAnchor>
    <xdr:from>
      <xdr:col>1</xdr:col>
      <xdr:colOff>171450</xdr:colOff>
      <xdr:row>11</xdr:row>
      <xdr:rowOff>176212</xdr:rowOff>
    </xdr:from>
    <xdr:to>
      <xdr:col>3</xdr:col>
      <xdr:colOff>1447800</xdr:colOff>
      <xdr:row>26</xdr:row>
      <xdr:rowOff>61912</xdr:rowOff>
    </xdr:to>
    <xdr:graphicFrame macro="">
      <xdr:nvGraphicFramePr>
        <xdr:cNvPr id="3"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209550</xdr:colOff>
      <xdr:row>13</xdr:row>
      <xdr:rowOff>95250</xdr:rowOff>
    </xdr:from>
    <xdr:to>
      <xdr:col>4</xdr:col>
      <xdr:colOff>38100</xdr:colOff>
      <xdr:row>25</xdr:row>
      <xdr:rowOff>133350</xdr:rowOff>
    </xdr:to>
    <xdr:graphicFrame macro="">
      <xdr:nvGraphicFramePr>
        <xdr:cNvPr id="2" name="12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152400</xdr:colOff>
      <xdr:row>13</xdr:row>
      <xdr:rowOff>152400</xdr:rowOff>
    </xdr:from>
    <xdr:to>
      <xdr:col>8</xdr:col>
      <xdr:colOff>257175</xdr:colOff>
      <xdr:row>26</xdr:row>
      <xdr:rowOff>0</xdr:rowOff>
    </xdr:to>
    <xdr:graphicFrame macro="">
      <xdr:nvGraphicFramePr>
        <xdr:cNvPr id="3" name="13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276225</xdr:colOff>
      <xdr:row>13</xdr:row>
      <xdr:rowOff>180975</xdr:rowOff>
    </xdr:from>
    <xdr:to>
      <xdr:col>12</xdr:col>
      <xdr:colOff>809625</xdr:colOff>
      <xdr:row>26</xdr:row>
      <xdr:rowOff>28575</xdr:rowOff>
    </xdr:to>
    <xdr:graphicFrame macro="">
      <xdr:nvGraphicFramePr>
        <xdr:cNvPr id="4" name="14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28575</xdr:colOff>
      <xdr:row>26</xdr:row>
      <xdr:rowOff>104775</xdr:rowOff>
    </xdr:from>
    <xdr:to>
      <xdr:col>12</xdr:col>
      <xdr:colOff>309033</xdr:colOff>
      <xdr:row>32</xdr:row>
      <xdr:rowOff>159812</xdr:rowOff>
    </xdr:to>
    <xdr:sp macro="" textlink="">
      <xdr:nvSpPr>
        <xdr:cNvPr id="5" name="5 CuadroTexto"/>
        <xdr:cNvSpPr txBox="1"/>
      </xdr:nvSpPr>
      <xdr:spPr>
        <a:xfrm>
          <a:off x="28575" y="5429250"/>
          <a:ext cx="9681633" cy="11980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marL="0" marR="0" indent="0" algn="just" defTabSz="914400" eaLnBrk="1" fontAlgn="auto" latinLnBrk="0" hangingPunct="1">
            <a:lnSpc>
              <a:spcPct val="100000"/>
            </a:lnSpc>
            <a:spcBef>
              <a:spcPts val="0"/>
            </a:spcBef>
            <a:spcAft>
              <a:spcPts val="0"/>
            </a:spcAft>
            <a:buClrTx/>
            <a:buSzTx/>
            <a:buFontTx/>
            <a:buNone/>
            <a:tabLst/>
            <a:defRPr/>
          </a:pPr>
          <a:r>
            <a:rPr kumimoji="0" lang="es-ES" sz="800" b="0" i="0" u="none" strike="noStrike" kern="0" cap="none" spc="0" normalizeH="0" baseline="0" noProof="0">
              <a:ln>
                <a:noFill/>
              </a:ln>
              <a:solidFill>
                <a:prstClr val="black"/>
              </a:solidFill>
              <a:effectLst/>
              <a:uLnTx/>
              <a:uFillTx/>
              <a:latin typeface="Arial" panose="020B0604020202020204" pitchFamily="34" charset="0"/>
              <a:ea typeface="Times New Roman"/>
              <a:cs typeface="Arial" panose="020B0604020202020204" pitchFamily="34" charset="0"/>
            </a:rPr>
            <a:t>En el año 2015, a</a:t>
          </a:r>
          <a:r>
            <a:rPr lang="es-ES" sz="800">
              <a:latin typeface="Arial" panose="020B0604020202020204" pitchFamily="34" charset="0"/>
              <a:ea typeface="Times New Roman"/>
              <a:cs typeface="Arial" panose="020B0604020202020204" pitchFamily="34" charset="0"/>
            </a:rPr>
            <a:t> nivel nacional, la atención profesional representa el 95,02% (259.659),</a:t>
          </a:r>
          <a:r>
            <a:rPr lang="es-ES" sz="800" baseline="0">
              <a:latin typeface="Arial" panose="020B0604020202020204" pitchFamily="34" charset="0"/>
              <a:ea typeface="Times New Roman"/>
              <a:cs typeface="Arial" panose="020B0604020202020204" pitchFamily="34" charset="0"/>
            </a:rPr>
            <a:t> mientras el 4,98% (13.622) corresponde a nacimientos sin asistencia profesional.</a:t>
          </a:r>
          <a:endParaRPr kumimoji="0" lang="es-ES" sz="800" b="0" i="0" u="none" strike="noStrike" kern="0" cap="none" spc="0" normalizeH="0" baseline="0" noProof="0">
            <a:ln>
              <a:noFill/>
            </a:ln>
            <a:solidFill>
              <a:prstClr val="black"/>
            </a:solidFill>
            <a:effectLst/>
            <a:uLnTx/>
            <a:uFillTx/>
            <a:latin typeface="Arial" panose="020B0604020202020204" pitchFamily="34" charset="0"/>
            <a:ea typeface="Times New Roman"/>
            <a:cs typeface="Arial" panose="020B0604020202020204" pitchFamily="34" charset="0"/>
          </a:endParaRPr>
        </a:p>
        <a:p>
          <a:pPr marL="0" marR="0" lvl="0" indent="0" algn="just" defTabSz="914400" eaLnBrk="1" fontAlgn="auto" latinLnBrk="0" hangingPunct="1">
            <a:lnSpc>
              <a:spcPct val="100000"/>
            </a:lnSpc>
            <a:spcBef>
              <a:spcPts val="0"/>
            </a:spcBef>
            <a:spcAft>
              <a:spcPts val="0"/>
            </a:spcAft>
            <a:buClrTx/>
            <a:buSzTx/>
            <a:buFontTx/>
            <a:buNone/>
            <a:tabLst/>
            <a:defRPr/>
          </a:pPr>
          <a:r>
            <a:rPr kumimoji="0" lang="es-ES" sz="800" b="0" i="0" u="none" strike="noStrike" kern="0" cap="none" spc="0" normalizeH="0" baseline="0" noProof="0">
              <a:ln>
                <a:noFill/>
              </a:ln>
              <a:solidFill>
                <a:prstClr val="black"/>
              </a:solidFill>
              <a:effectLst/>
              <a:uLnTx/>
              <a:uFillTx/>
              <a:latin typeface="Arial" panose="020B0604020202020204" pitchFamily="34" charset="0"/>
              <a:ea typeface="Times New Roman"/>
              <a:cs typeface="Arial" panose="020B0604020202020204" pitchFamily="34" charset="0"/>
            </a:rPr>
            <a:t>En el área urbana, el 96,71% pertenece a casos con asistencia profesional, mientras que el 3,29% restante corresponde a casos sin asistencia profesional. La región Costa presenta 134.429 nacidos vivos que recibieron asistencia médica, la Sierra contó con 120.600 casos y, la Amazonia con 17.776.</a:t>
          </a:r>
        </a:p>
        <a:p>
          <a:pPr marL="0" marR="0" lvl="0" indent="0" algn="just" defTabSz="914400" eaLnBrk="1" fontAlgn="auto" latinLnBrk="0" hangingPunct="1">
            <a:lnSpc>
              <a:spcPct val="100000"/>
            </a:lnSpc>
            <a:spcBef>
              <a:spcPts val="0"/>
            </a:spcBef>
            <a:spcAft>
              <a:spcPts val="0"/>
            </a:spcAft>
            <a:buClrTx/>
            <a:buSzTx/>
            <a:buFontTx/>
            <a:buNone/>
            <a:tabLst/>
            <a:defRPr/>
          </a:pPr>
          <a:r>
            <a:rPr kumimoji="0" lang="es-ES" sz="800" b="0" i="0" u="none" strike="noStrike" kern="0" cap="none" spc="0" normalizeH="0" baseline="0" noProof="0">
              <a:ln>
                <a:noFill/>
              </a:ln>
              <a:solidFill>
                <a:prstClr val="black"/>
              </a:solidFill>
              <a:effectLst/>
              <a:uLnTx/>
              <a:uFillTx/>
              <a:latin typeface="Arial" panose="020B0604020202020204" pitchFamily="34" charset="0"/>
              <a:ea typeface="Times New Roman"/>
              <a:cs typeface="Arial" panose="020B0604020202020204" pitchFamily="34" charset="0"/>
            </a:rPr>
            <a:t>Por otra parte, en el área rural existen menos casos de asistencia profesional (88,64%) comparado con el área urbana. De este porcentaje el mayor número pertenece a la región Sierra (31.153), seguido de la Costa (15.969) y la Amazonia (3.714).</a:t>
          </a:r>
        </a:p>
        <a:p>
          <a:pPr marL="0" marR="0" indent="0" algn="just" defTabSz="914400" eaLnBrk="1" fontAlgn="auto" latinLnBrk="0" hangingPunct="1">
            <a:lnSpc>
              <a:spcPct val="100000"/>
            </a:lnSpc>
            <a:spcBef>
              <a:spcPts val="0"/>
            </a:spcBef>
            <a:spcAft>
              <a:spcPts val="0"/>
            </a:spcAft>
            <a:buClrTx/>
            <a:buSzTx/>
            <a:buFontTx/>
            <a:buNone/>
            <a:tabLst/>
            <a:defRPr/>
          </a:pPr>
          <a:endParaRPr kumimoji="0" lang="es-ES" sz="800" b="0" i="0" u="none" strike="noStrike" kern="0" cap="none" spc="0" normalizeH="0" baseline="0" noProof="0">
            <a:ln>
              <a:noFill/>
            </a:ln>
            <a:solidFill>
              <a:prstClr val="black"/>
            </a:solidFill>
            <a:effectLst/>
            <a:uLnTx/>
            <a:uFillTx/>
            <a:latin typeface="Arial" panose="020B0604020202020204" pitchFamily="34" charset="0"/>
            <a:ea typeface="Times New Roman"/>
            <a:cs typeface="Arial" panose="020B0604020202020204" pitchFamily="34" charset="0"/>
          </a:endParaRPr>
        </a:p>
        <a:p>
          <a:pPr marL="0" marR="0" lvl="0" indent="0" algn="just" defTabSz="914400" eaLnBrk="1" fontAlgn="auto" latinLnBrk="0" hangingPunct="1">
            <a:lnSpc>
              <a:spcPct val="100000"/>
            </a:lnSpc>
            <a:spcBef>
              <a:spcPts val="0"/>
            </a:spcBef>
            <a:spcAft>
              <a:spcPts val="0"/>
            </a:spcAft>
            <a:buClrTx/>
            <a:buSzTx/>
            <a:buFontTx/>
            <a:buNone/>
            <a:tabLst/>
            <a:defRPr/>
          </a:pPr>
          <a:r>
            <a:rPr kumimoji="0" lang="es-ES" sz="800" b="0" i="0" u="none" strike="noStrike" kern="0" cap="none" spc="0" normalizeH="0" baseline="0" noProof="0">
              <a:ln>
                <a:noFill/>
              </a:ln>
              <a:solidFill>
                <a:prstClr val="black"/>
              </a:solidFill>
              <a:effectLst/>
              <a:uLnTx/>
              <a:uFillTx/>
              <a:latin typeface="Arial" panose="020B0604020202020204" pitchFamily="34" charset="0"/>
              <a:ea typeface="Times New Roman"/>
              <a:cs typeface="Arial" panose="020B0604020202020204" pitchFamily="34" charset="0"/>
            </a:rPr>
            <a:t>La región que presenta el mayor número de nacidos vivos sin asistencia profesional es la Sierra con 6.321 casos de los cuales 3.244 casos pertenecen al área urbana. La Costa registra 3.245 casos sin asistencia profesional en el parto de los cuales 2.327 </a:t>
          </a:r>
          <a:r>
            <a:rPr kumimoji="0" lang="es-ES" sz="800" b="0" i="0" u="none" strike="noStrike" kern="0" cap="none" spc="0" normalizeH="0" baseline="0" noProof="0">
              <a:ln>
                <a:noFill/>
              </a:ln>
              <a:solidFill>
                <a:sysClr val="windowText" lastClr="000000"/>
              </a:solidFill>
              <a:effectLst/>
              <a:uLnTx/>
              <a:uFillTx/>
              <a:latin typeface="Arial" panose="020B0604020202020204" pitchFamily="34" charset="0"/>
              <a:ea typeface="Times New Roman"/>
              <a:cs typeface="Arial" panose="020B0604020202020204" pitchFamily="34" charset="0"/>
            </a:rPr>
            <a:t>casos corresponden </a:t>
          </a:r>
          <a:r>
            <a:rPr kumimoji="0" lang="es-ES" sz="800" b="0" i="0" u="none" strike="noStrike" kern="0" cap="none" spc="0" normalizeH="0" baseline="0" noProof="0">
              <a:ln>
                <a:noFill/>
              </a:ln>
              <a:solidFill>
                <a:prstClr val="black"/>
              </a:solidFill>
              <a:effectLst/>
              <a:uLnTx/>
              <a:uFillTx/>
              <a:latin typeface="Arial" panose="020B0604020202020204" pitchFamily="34" charset="0"/>
              <a:ea typeface="Times New Roman"/>
              <a:cs typeface="Arial" panose="020B0604020202020204" pitchFamily="34" charset="0"/>
            </a:rPr>
            <a:t>al área urbana. De igual manera, la región Amazónica abarca 4.044 casos de nacimientos sin atención profesional de los cuales el mayor número (2.529) pertenece al área rural. De acuerdo a los datos revisados, se concluye que el mayor número de nacidos vivos sin asistencia profesional pertenece al área rural.</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828674</xdr:colOff>
      <xdr:row>16</xdr:row>
      <xdr:rowOff>47623</xdr:rowOff>
    </xdr:from>
    <xdr:to>
      <xdr:col>11</xdr:col>
      <xdr:colOff>857249</xdr:colOff>
      <xdr:row>28</xdr:row>
      <xdr:rowOff>9525</xdr:rowOff>
    </xdr:to>
    <xdr:sp macro="" textlink="">
      <xdr:nvSpPr>
        <xdr:cNvPr id="2" name="5 CuadroTexto"/>
        <xdr:cNvSpPr txBox="1"/>
      </xdr:nvSpPr>
      <xdr:spPr>
        <a:xfrm>
          <a:off x="5857874" y="3771898"/>
          <a:ext cx="3733800" cy="22479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just">
            <a:lnSpc>
              <a:spcPts val="1100"/>
            </a:lnSpc>
            <a:spcAft>
              <a:spcPts val="0"/>
            </a:spcAft>
          </a:pPr>
          <a:r>
            <a:rPr lang="es-ES" sz="1000">
              <a:latin typeface="Arial" panose="020B0604020202020204" pitchFamily="34" charset="0"/>
              <a:ea typeface="Times New Roman"/>
              <a:cs typeface="Arial" panose="020B0604020202020204" pitchFamily="34" charset="0"/>
            </a:rPr>
            <a:t>Según grupos de edad de las madres, el 49,41% del total de nacimientos ocurridos y registrados en el año 2015 provienen de madres entre 20 y 29 años.</a:t>
          </a:r>
          <a:r>
            <a:rPr lang="es-ES" sz="1000" baseline="0">
              <a:latin typeface="Arial" panose="020B0604020202020204" pitchFamily="34" charset="0"/>
              <a:ea typeface="Times New Roman"/>
              <a:cs typeface="Arial" panose="020B0604020202020204" pitchFamily="34" charset="0"/>
            </a:rPr>
            <a:t> El 20</a:t>
          </a:r>
          <a:r>
            <a:rPr lang="es-ES" sz="1000">
              <a:latin typeface="Arial" panose="020B0604020202020204" pitchFamily="34" charset="0"/>
              <a:ea typeface="Times New Roman"/>
              <a:cs typeface="Arial" panose="020B0604020202020204" pitchFamily="34" charset="0"/>
            </a:rPr>
            <a:t>,16% fueron de mujeres entre 15 y 19 años de edad y el 16,88% de mujeres entre 30 y 34 años. </a:t>
          </a:r>
        </a:p>
        <a:p>
          <a:pPr algn="just">
            <a:lnSpc>
              <a:spcPts val="1100"/>
            </a:lnSpc>
            <a:spcAft>
              <a:spcPts val="0"/>
            </a:spcAft>
          </a:pPr>
          <a:endParaRPr lang="es-ES" sz="1000">
            <a:latin typeface="Arial" panose="020B0604020202020204" pitchFamily="34" charset="0"/>
            <a:ea typeface="Times New Roman"/>
            <a:cs typeface="Arial" panose="020B0604020202020204" pitchFamily="34" charset="0"/>
          </a:endParaRPr>
        </a:p>
        <a:p>
          <a:pPr marL="0" marR="0" indent="0" algn="just" defTabSz="914400" eaLnBrk="1" fontAlgn="auto" latinLnBrk="0" hangingPunct="1">
            <a:lnSpc>
              <a:spcPts val="1100"/>
            </a:lnSpc>
            <a:spcBef>
              <a:spcPts val="0"/>
            </a:spcBef>
            <a:spcAft>
              <a:spcPts val="0"/>
            </a:spcAft>
            <a:buClrTx/>
            <a:buSzTx/>
            <a:buFontTx/>
            <a:buNone/>
            <a:tabLst/>
            <a:defRPr/>
          </a:pPr>
          <a:r>
            <a:rPr lang="es-ES" sz="1000">
              <a:latin typeface="Arial" panose="020B0604020202020204" pitchFamily="34" charset="0"/>
              <a:ea typeface="Times New Roman"/>
              <a:cs typeface="Arial" panose="020B0604020202020204" pitchFamily="34" charset="0"/>
            </a:rPr>
            <a:t>Estas</a:t>
          </a:r>
          <a:r>
            <a:rPr lang="es-ES" sz="1000" baseline="0">
              <a:latin typeface="Arial" panose="020B0604020202020204" pitchFamily="34" charset="0"/>
              <a:ea typeface="Times New Roman"/>
              <a:cs typeface="Arial" panose="020B0604020202020204" pitchFamily="34" charset="0"/>
            </a:rPr>
            <a:t> cifras permiten concluir que el grupo de edad que registra el mayor número de nacidos vivos, corresponde a las madres de edad entre 20 y 29 años. A nivel</a:t>
          </a:r>
          <a:r>
            <a:rPr kumimoji="0" lang="es-ES" sz="1000" b="0" i="0" u="none" strike="noStrike" kern="0" cap="none" spc="0" normalizeH="0" baseline="0" noProof="0">
              <a:ln>
                <a:noFill/>
              </a:ln>
              <a:solidFill>
                <a:prstClr val="black"/>
              </a:solidFill>
              <a:effectLst/>
              <a:uLnTx/>
              <a:uFillTx/>
              <a:latin typeface="Arial" panose="020B0604020202020204" pitchFamily="34" charset="0"/>
              <a:ea typeface="Times New Roman"/>
              <a:cs typeface="Arial" panose="020B0604020202020204" pitchFamily="34" charset="0"/>
            </a:rPr>
            <a:t> de regiones la Sierra presenta 120.600 casos, la Costa 134.429 nacidos, la Amazonia 17.776, la Región Insular 373, Zonas no delimitadas 47, y exterior 55.</a:t>
          </a:r>
        </a:p>
        <a:p>
          <a:pPr marL="0" marR="0" indent="0" algn="just" defTabSz="914400" eaLnBrk="1" fontAlgn="auto" latinLnBrk="0" hangingPunct="1">
            <a:lnSpc>
              <a:spcPct val="100000"/>
            </a:lnSpc>
            <a:spcBef>
              <a:spcPts val="0"/>
            </a:spcBef>
            <a:spcAft>
              <a:spcPts val="0"/>
            </a:spcAft>
            <a:buClrTx/>
            <a:buSzTx/>
            <a:buFontTx/>
            <a:buNone/>
            <a:tabLst/>
            <a:defRPr/>
          </a:pPr>
          <a:endParaRPr lang="es-ES" sz="1000">
            <a:latin typeface="Arial" panose="020B0604020202020204" pitchFamily="34" charset="0"/>
            <a:ea typeface="Times New Roman"/>
            <a:cs typeface="Arial" panose="020B0604020202020204" pitchFamily="34" charset="0"/>
          </a:endParaRPr>
        </a:p>
      </xdr:txBody>
    </xdr:sp>
    <xdr:clientData/>
  </xdr:twoCellAnchor>
  <xdr:twoCellAnchor>
    <xdr:from>
      <xdr:col>0</xdr:col>
      <xdr:colOff>381000</xdr:colOff>
      <xdr:row>14</xdr:row>
      <xdr:rowOff>161925</xdr:rowOff>
    </xdr:from>
    <xdr:to>
      <xdr:col>6</xdr:col>
      <xdr:colOff>752475</xdr:colOff>
      <xdr:row>29</xdr:row>
      <xdr:rowOff>19050</xdr:rowOff>
    </xdr:to>
    <xdr:graphicFrame macro="">
      <xdr:nvGraphicFramePr>
        <xdr:cNvPr id="3" name="10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333375</xdr:colOff>
      <xdr:row>36</xdr:row>
      <xdr:rowOff>19050</xdr:rowOff>
    </xdr:from>
    <xdr:to>
      <xdr:col>10</xdr:col>
      <xdr:colOff>0</xdr:colOff>
      <xdr:row>42</xdr:row>
      <xdr:rowOff>0</xdr:rowOff>
    </xdr:to>
    <xdr:sp macro="" textlink="">
      <xdr:nvSpPr>
        <xdr:cNvPr id="2" name="5 CuadroTexto"/>
        <xdr:cNvSpPr txBox="1"/>
      </xdr:nvSpPr>
      <xdr:spPr>
        <a:xfrm>
          <a:off x="1171575" y="7096125"/>
          <a:ext cx="9467850" cy="11239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just">
            <a:spcAft>
              <a:spcPts val="0"/>
            </a:spcAft>
          </a:pPr>
          <a:r>
            <a:rPr lang="es-ES" sz="800">
              <a:solidFill>
                <a:srgbClr val="000000"/>
              </a:solidFill>
              <a:latin typeface="Arial" panose="020B0604020202020204" pitchFamily="34" charset="0"/>
              <a:ea typeface="Times New Roman"/>
              <a:cs typeface="Arial" panose="020B0604020202020204" pitchFamily="34" charset="0"/>
            </a:rPr>
            <a:t>De un total de 273.280</a:t>
          </a:r>
          <a:r>
            <a:rPr lang="es-ES" sz="800" baseline="0">
              <a:solidFill>
                <a:srgbClr val="000000"/>
              </a:solidFill>
              <a:latin typeface="Arial" panose="020B0604020202020204" pitchFamily="34" charset="0"/>
              <a:ea typeface="Times New Roman"/>
              <a:cs typeface="Arial" panose="020B0604020202020204" pitchFamily="34" charset="0"/>
            </a:rPr>
            <a:t> nacidos vivos, </a:t>
          </a:r>
          <a:r>
            <a:rPr lang="es-ES" sz="800">
              <a:solidFill>
                <a:srgbClr val="000000"/>
              </a:solidFill>
              <a:latin typeface="Arial" panose="020B0604020202020204" pitchFamily="34" charset="0"/>
              <a:ea typeface="Times New Roman"/>
              <a:cs typeface="Arial" panose="020B0604020202020204" pitchFamily="34" charset="0"/>
            </a:rPr>
            <a:t>se observa que el 29,36% </a:t>
          </a:r>
          <a:r>
            <a:rPr lang="es-ES" sz="800" baseline="0">
              <a:solidFill>
                <a:srgbClr val="000000"/>
              </a:solidFill>
              <a:latin typeface="Arial" panose="020B0604020202020204" pitchFamily="34" charset="0"/>
              <a:ea typeface="Times New Roman"/>
              <a:cs typeface="Arial" panose="020B0604020202020204" pitchFamily="34" charset="0"/>
            </a:rPr>
            <a:t>pertenece a madres que </a:t>
          </a:r>
          <a:r>
            <a:rPr lang="es-ES" sz="800">
              <a:solidFill>
                <a:srgbClr val="000000"/>
              </a:solidFill>
              <a:latin typeface="Arial" panose="020B0604020202020204" pitchFamily="34" charset="0"/>
              <a:ea typeface="Times New Roman"/>
              <a:cs typeface="Arial" panose="020B0604020202020204" pitchFamily="34" charset="0"/>
            </a:rPr>
            <a:t>tienen instrucción secundaria,</a:t>
          </a:r>
          <a:r>
            <a:rPr lang="es-ES" sz="800" baseline="0">
              <a:solidFill>
                <a:srgbClr val="000000"/>
              </a:solidFill>
              <a:latin typeface="Arial" panose="020B0604020202020204" pitchFamily="34" charset="0"/>
              <a:ea typeface="Times New Roman"/>
              <a:cs typeface="Arial" panose="020B0604020202020204" pitchFamily="34" charset="0"/>
            </a:rPr>
            <a:t> </a:t>
          </a:r>
          <a:r>
            <a:rPr lang="es-ES" sz="800">
              <a:solidFill>
                <a:srgbClr val="000000"/>
              </a:solidFill>
              <a:latin typeface="Arial" panose="020B0604020202020204" pitchFamily="34" charset="0"/>
              <a:ea typeface="Times New Roman"/>
              <a:cs typeface="Arial" panose="020B0604020202020204" pitchFamily="34" charset="0"/>
            </a:rPr>
            <a:t>el </a:t>
          </a:r>
          <a:r>
            <a:rPr lang="es-ES" sz="800" baseline="0">
              <a:solidFill>
                <a:srgbClr val="000000"/>
              </a:solidFill>
              <a:latin typeface="Arial" panose="020B0604020202020204" pitchFamily="34" charset="0"/>
              <a:ea typeface="Times New Roman"/>
              <a:cs typeface="Arial" panose="020B0604020202020204" pitchFamily="34" charset="0"/>
            </a:rPr>
            <a:t>21,17% tiene instrucción primaria, y el 16,89% tiene instrucción superior. De la misma manera </a:t>
          </a:r>
          <a:r>
            <a:rPr lang="es-ES" sz="800">
              <a:solidFill>
                <a:srgbClr val="000000"/>
              </a:solidFill>
              <a:latin typeface="Arial" panose="020B0604020202020204" pitchFamily="34" charset="0"/>
              <a:ea typeface="Times New Roman"/>
              <a:cs typeface="Arial" panose="020B0604020202020204" pitchFamily="34" charset="0"/>
            </a:rPr>
            <a:t>existe un conjunto de madres (0,47%) que registra ninguna instrucción,  0,28% que han asistido a un centro de alfabetización</a:t>
          </a:r>
          <a:r>
            <a:rPr lang="es-ES" sz="800" baseline="0">
              <a:solidFill>
                <a:srgbClr val="000000"/>
              </a:solidFill>
              <a:latin typeface="Arial" panose="020B0604020202020204" pitchFamily="34" charset="0"/>
              <a:ea typeface="Times New Roman"/>
              <a:cs typeface="Arial" panose="020B0604020202020204" pitchFamily="34" charset="0"/>
            </a:rPr>
            <a:t> y</a:t>
          </a:r>
          <a:r>
            <a:rPr lang="es-ES" sz="800">
              <a:solidFill>
                <a:srgbClr val="000000"/>
              </a:solidFill>
              <a:latin typeface="Arial" panose="020B0604020202020204" pitchFamily="34" charset="0"/>
              <a:ea typeface="Times New Roman"/>
              <a:cs typeface="Arial" panose="020B0604020202020204" pitchFamily="34" charset="0"/>
            </a:rPr>
            <a:t> el  0,28% de</a:t>
          </a:r>
          <a:r>
            <a:rPr lang="es-ES" sz="800" baseline="0">
              <a:solidFill>
                <a:srgbClr val="000000"/>
              </a:solidFill>
              <a:latin typeface="Arial" panose="020B0604020202020204" pitchFamily="34" charset="0"/>
              <a:ea typeface="Times New Roman"/>
              <a:cs typeface="Arial" panose="020B0604020202020204" pitchFamily="34" charset="0"/>
            </a:rPr>
            <a:t> madres posee</a:t>
          </a:r>
          <a:r>
            <a:rPr lang="es-ES" sz="800">
              <a:solidFill>
                <a:srgbClr val="000000"/>
              </a:solidFill>
              <a:latin typeface="Arial" panose="020B0604020202020204" pitchFamily="34" charset="0"/>
              <a:ea typeface="Times New Roman"/>
              <a:cs typeface="Arial" panose="020B0604020202020204" pitchFamily="34" charset="0"/>
            </a:rPr>
            <a:t> un posgrado.</a:t>
          </a:r>
        </a:p>
        <a:p>
          <a:pPr algn="just">
            <a:spcAft>
              <a:spcPts val="0"/>
            </a:spcAft>
          </a:pPr>
          <a:endParaRPr lang="es-ES" sz="800">
            <a:solidFill>
              <a:srgbClr val="000000"/>
            </a:solidFill>
            <a:latin typeface="Arial" panose="020B0604020202020204" pitchFamily="34" charset="0"/>
            <a:ea typeface="Times New Roman"/>
            <a:cs typeface="Arial" panose="020B0604020202020204" pitchFamily="34" charset="0"/>
          </a:endParaRPr>
        </a:p>
        <a:p>
          <a:pPr algn="just">
            <a:spcAft>
              <a:spcPts val="0"/>
            </a:spcAft>
          </a:pPr>
          <a:r>
            <a:rPr lang="es-ES" sz="800">
              <a:solidFill>
                <a:srgbClr val="000000"/>
              </a:solidFill>
              <a:latin typeface="Arial" panose="020B0604020202020204" pitchFamily="34" charset="0"/>
              <a:ea typeface="Times New Roman"/>
              <a:cs typeface="Arial" panose="020B0604020202020204" pitchFamily="34" charset="0"/>
            </a:rPr>
            <a:t>Relacionando a estas mismas mujeres con tipo de asistencia profesional en el parto se observa que el mayor número</a:t>
          </a:r>
          <a:r>
            <a:rPr lang="es-ES" sz="800" baseline="0">
              <a:solidFill>
                <a:srgbClr val="000000"/>
              </a:solidFill>
              <a:latin typeface="Arial" panose="020B0604020202020204" pitchFamily="34" charset="0"/>
              <a:ea typeface="Times New Roman"/>
              <a:cs typeface="Arial" panose="020B0604020202020204" pitchFamily="34" charset="0"/>
            </a:rPr>
            <a:t> de </a:t>
          </a:r>
          <a:r>
            <a:rPr lang="es-ES" sz="800">
              <a:solidFill>
                <a:srgbClr val="000000"/>
              </a:solidFill>
              <a:latin typeface="Arial" panose="020B0604020202020204" pitchFamily="34" charset="0"/>
              <a:ea typeface="Times New Roman"/>
              <a:cs typeface="Arial" panose="020B0604020202020204" pitchFamily="34" charset="0"/>
            </a:rPr>
            <a:t>mujeres que han recibido</a:t>
          </a:r>
          <a:r>
            <a:rPr lang="es-ES" sz="800" baseline="0">
              <a:solidFill>
                <a:srgbClr val="000000"/>
              </a:solidFill>
              <a:latin typeface="Arial" panose="020B0604020202020204" pitchFamily="34" charset="0"/>
              <a:ea typeface="Times New Roman"/>
              <a:cs typeface="Arial" panose="020B0604020202020204" pitchFamily="34" charset="0"/>
            </a:rPr>
            <a:t> asistencia, son las que tienen un nivel de instrucción secundaria (30,49%). Por el contrario, el mayor número de mujeres que no recibieron asistencia profesional en el parto tienen instrucción primaria (33,68%).</a:t>
          </a:r>
        </a:p>
        <a:p>
          <a:pPr algn="just">
            <a:spcAft>
              <a:spcPts val="0"/>
            </a:spcAft>
          </a:pPr>
          <a:endParaRPr lang="es-ES" sz="800" baseline="0">
            <a:solidFill>
              <a:srgbClr val="000000"/>
            </a:solidFill>
            <a:latin typeface="Arial" panose="020B0604020202020204" pitchFamily="34" charset="0"/>
            <a:ea typeface="Times New Roman"/>
            <a:cs typeface="Arial" panose="020B0604020202020204" pitchFamily="34" charset="0"/>
          </a:endParaRPr>
        </a:p>
        <a:p>
          <a:pPr algn="just">
            <a:spcAft>
              <a:spcPts val="0"/>
            </a:spcAft>
          </a:pPr>
          <a:r>
            <a:rPr lang="es-ES" sz="800" baseline="0">
              <a:solidFill>
                <a:srgbClr val="000000"/>
              </a:solidFill>
              <a:latin typeface="Arial" panose="020B0604020202020204" pitchFamily="34" charset="0"/>
              <a:ea typeface="Times New Roman"/>
              <a:cs typeface="Arial" panose="020B0604020202020204" pitchFamily="34" charset="0"/>
            </a:rPr>
            <a:t>Se puede concluir </a:t>
          </a:r>
          <a:r>
            <a:rPr lang="es-ES" sz="800">
              <a:latin typeface="Arial" panose="020B0604020202020204" pitchFamily="34" charset="0"/>
              <a:ea typeface="Times New Roman"/>
              <a:cs typeface="Arial" panose="020B0604020202020204" pitchFamily="34" charset="0"/>
            </a:rPr>
            <a:t>que cuando las mujeres van alcanzando ciertos niveles de instrucción, tienen mayor preocupación de que sus partos sean atendidos por algún profesional médico.</a:t>
          </a:r>
        </a:p>
      </xdr:txBody>
    </xdr:sp>
    <xdr:clientData/>
  </xdr:twoCellAnchor>
  <xdr:twoCellAnchor>
    <xdr:from>
      <xdr:col>1</xdr:col>
      <xdr:colOff>581026</xdr:colOff>
      <xdr:row>18</xdr:row>
      <xdr:rowOff>66674</xdr:rowOff>
    </xdr:from>
    <xdr:to>
      <xdr:col>9</xdr:col>
      <xdr:colOff>752475</xdr:colOff>
      <xdr:row>35</xdr:row>
      <xdr:rowOff>133349</xdr:rowOff>
    </xdr:to>
    <xdr:graphicFrame macro="">
      <xdr:nvGraphicFramePr>
        <xdr:cNvPr id="3" name="9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2</xdr:row>
      <xdr:rowOff>10584</xdr:rowOff>
    </xdr:from>
    <xdr:to>
      <xdr:col>8</xdr:col>
      <xdr:colOff>328082</xdr:colOff>
      <xdr:row>17</xdr:row>
      <xdr:rowOff>116417</xdr:rowOff>
    </xdr:to>
    <xdr:graphicFrame macro="">
      <xdr:nvGraphicFramePr>
        <xdr:cNvPr id="7" name="Gráfico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391583</xdr:colOff>
      <xdr:row>2</xdr:row>
      <xdr:rowOff>10583</xdr:rowOff>
    </xdr:from>
    <xdr:to>
      <xdr:col>17</xdr:col>
      <xdr:colOff>52916</xdr:colOff>
      <xdr:row>17</xdr:row>
      <xdr:rowOff>116417</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560917</xdr:colOff>
      <xdr:row>17</xdr:row>
      <xdr:rowOff>190499</xdr:rowOff>
    </xdr:from>
    <xdr:to>
      <xdr:col>13</xdr:col>
      <xdr:colOff>84667</xdr:colOff>
      <xdr:row>35</xdr:row>
      <xdr:rowOff>10582</xdr:rowOff>
    </xdr:to>
    <xdr:graphicFrame macro="">
      <xdr:nvGraphicFramePr>
        <xdr:cNvPr id="10" name="Gráfico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15</xdr:row>
      <xdr:rowOff>33337</xdr:rowOff>
    </xdr:from>
    <xdr:to>
      <xdr:col>13</xdr:col>
      <xdr:colOff>0</xdr:colOff>
      <xdr:row>28</xdr:row>
      <xdr:rowOff>171450</xdr:rowOff>
    </xdr:to>
    <xdr:graphicFrame macro="">
      <xdr:nvGraphicFramePr>
        <xdr:cNvPr id="2" name="Gráfico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257175</xdr:colOff>
      <xdr:row>18</xdr:row>
      <xdr:rowOff>47625</xdr:rowOff>
    </xdr:from>
    <xdr:to>
      <xdr:col>6</xdr:col>
      <xdr:colOff>685800</xdr:colOff>
      <xdr:row>30</xdr:row>
      <xdr:rowOff>0</xdr:rowOff>
    </xdr:to>
    <xdr:graphicFrame macro="">
      <xdr:nvGraphicFramePr>
        <xdr:cNvPr id="2" name="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32</xdr:row>
      <xdr:rowOff>123828</xdr:rowOff>
    </xdr:from>
    <xdr:to>
      <xdr:col>10</xdr:col>
      <xdr:colOff>0</xdr:colOff>
      <xdr:row>38</xdr:row>
      <xdr:rowOff>0</xdr:rowOff>
    </xdr:to>
    <xdr:sp macro="" textlink="">
      <xdr:nvSpPr>
        <xdr:cNvPr id="3" name="9 CuadroTexto"/>
        <xdr:cNvSpPr txBox="1"/>
      </xdr:nvSpPr>
      <xdr:spPr>
        <a:xfrm>
          <a:off x="0" y="6496053"/>
          <a:ext cx="8924925" cy="102869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just"/>
          <a:r>
            <a:rPr lang="es-ES" sz="900">
              <a:solidFill>
                <a:sysClr val="windowText" lastClr="000000"/>
              </a:solidFill>
              <a:latin typeface="Arial" panose="020B0604020202020204" pitchFamily="34" charset="0"/>
              <a:cs typeface="Arial" panose="020B0604020202020204" pitchFamily="34" charset="0"/>
            </a:rPr>
            <a:t>En el año 2005, la región Insular muestra </a:t>
          </a:r>
          <a:r>
            <a:rPr lang="es-ES" sz="900" baseline="0">
              <a:solidFill>
                <a:sysClr val="windowText" lastClr="000000"/>
              </a:solidFill>
              <a:latin typeface="Arial" panose="020B0604020202020204" pitchFamily="34" charset="0"/>
              <a:cs typeface="Arial" panose="020B0604020202020204" pitchFamily="34" charset="0"/>
            </a:rPr>
            <a:t>el porcentaje más alto con defunciones certificadas alcanzando el 100%.  La región Sierra, muestra también  uno de los  porcentajes más altos con defunciones certificadas  llegando al 90,68%, le sigue la región Costa con 87,71% de defunciones certificadas por un médico. Por otro lado, la  región con menor porcentaje de  defunciones certificadas  es la Amazónica con 72,47%. </a:t>
          </a:r>
        </a:p>
        <a:p>
          <a:pPr algn="just"/>
          <a:endParaRPr lang="es-ES" sz="900" baseline="0">
            <a:solidFill>
              <a:sysClr val="windowText" lastClr="000000"/>
            </a:solidFill>
            <a:latin typeface="Arial" panose="020B0604020202020204" pitchFamily="34" charset="0"/>
            <a:cs typeface="Arial" panose="020B0604020202020204" pitchFamily="34" charset="0"/>
          </a:endParaRPr>
        </a:p>
        <a:p>
          <a:pPr marL="0" marR="0" indent="0" algn="just" defTabSz="914400" eaLnBrk="1" fontAlgn="auto" latinLnBrk="0" hangingPunct="1">
            <a:lnSpc>
              <a:spcPct val="100000"/>
            </a:lnSpc>
            <a:spcBef>
              <a:spcPts val="0"/>
            </a:spcBef>
            <a:spcAft>
              <a:spcPts val="0"/>
            </a:spcAft>
            <a:buClrTx/>
            <a:buSzTx/>
            <a:buFontTx/>
            <a:buNone/>
            <a:tabLst/>
            <a:defRPr/>
          </a:pPr>
          <a:r>
            <a:rPr lang="es-ES" sz="900" baseline="0">
              <a:solidFill>
                <a:sysClr val="windowText" lastClr="000000"/>
              </a:solidFill>
              <a:latin typeface="Arial" panose="020B0604020202020204" pitchFamily="34" charset="0"/>
              <a:cs typeface="Arial" panose="020B0604020202020204" pitchFamily="34" charset="0"/>
            </a:rPr>
            <a:t>En el año 2015, la mayor ocurrencia de muertes se genera en la región Costa alcanzando un porcentaje del 51,77%. </a:t>
          </a:r>
          <a:r>
            <a:rPr lang="es-ES" sz="900" baseline="0">
              <a:solidFill>
                <a:sysClr val="windowText" lastClr="000000"/>
              </a:solidFill>
              <a:latin typeface="Arial" panose="020B0604020202020204" pitchFamily="34" charset="0"/>
              <a:ea typeface="+mn-ea"/>
              <a:cs typeface="Arial" panose="020B0604020202020204" pitchFamily="34" charset="0"/>
            </a:rPr>
            <a:t>La región Sierra  registra el porcentaje más alto  con defunciones certificadas con el 94,49%, mientras que la Región Amazónica  muestra el porcentaje más bajo de defunciones certificadas llegando al 71,82%. </a:t>
          </a:r>
          <a:endParaRPr lang="es-ES" sz="900" baseline="0">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295275</xdr:colOff>
      <xdr:row>30</xdr:row>
      <xdr:rowOff>76200</xdr:rowOff>
    </xdr:from>
    <xdr:to>
      <xdr:col>19</xdr:col>
      <xdr:colOff>238125</xdr:colOff>
      <xdr:row>33</xdr:row>
      <xdr:rowOff>104776</xdr:rowOff>
    </xdr:to>
    <xdr:sp macro="" textlink="">
      <xdr:nvSpPr>
        <xdr:cNvPr id="2" name="7 CuadroTexto"/>
        <xdr:cNvSpPr txBox="1"/>
      </xdr:nvSpPr>
      <xdr:spPr>
        <a:xfrm>
          <a:off x="295275" y="6143625"/>
          <a:ext cx="10544175" cy="4857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just"/>
          <a:r>
            <a:rPr lang="es-ES" sz="800">
              <a:latin typeface="Arial" panose="020B0604020202020204" pitchFamily="34" charset="0"/>
              <a:cs typeface="Arial" panose="020B0604020202020204" pitchFamily="34" charset="0"/>
            </a:rPr>
            <a:t>El</a:t>
          </a:r>
          <a:r>
            <a:rPr lang="es-ES" sz="800" baseline="0">
              <a:latin typeface="Arial" panose="020B0604020202020204" pitchFamily="34" charset="0"/>
              <a:cs typeface="Arial" panose="020B0604020202020204" pitchFamily="34" charset="0"/>
            </a:rPr>
            <a:t> mayor número de muertes maternas se registra en la provincia de Guayas (32) alcanzando una razón de 39,47. Esmeraldas con una razón de 104,90 es la provincia que mayor razón de muerte materna presenta. A nivel nacional, para el año 2015 se registraron 150 muertes maternas, dando como resultado una razón de 44,58; lo que significa que por cada 100.000 nacimientos, fallecen aproximadamente 45 mujeres en edad fértil. En Carchi, Galápagos, Zona no Delimitada y Exterior no se registran muertes maternas.</a:t>
          </a:r>
        </a:p>
        <a:p>
          <a:pPr algn="just"/>
          <a:endParaRPr lang="es-ES" sz="800" baseline="0">
            <a:latin typeface="Arial" panose="020B0604020202020204" pitchFamily="34" charset="0"/>
            <a:cs typeface="Arial" panose="020B0604020202020204" pitchFamily="34" charset="0"/>
          </a:endParaRPr>
        </a:p>
      </xdr:txBody>
    </xdr:sp>
    <xdr:clientData/>
  </xdr:twoCellAnchor>
  <xdr:twoCellAnchor>
    <xdr:from>
      <xdr:col>6</xdr:col>
      <xdr:colOff>57150</xdr:colOff>
      <xdr:row>4</xdr:row>
      <xdr:rowOff>9525</xdr:rowOff>
    </xdr:from>
    <xdr:to>
      <xdr:col>19</xdr:col>
      <xdr:colOff>276225</xdr:colOff>
      <xdr:row>29</xdr:row>
      <xdr:rowOff>0</xdr:rowOff>
    </xdr:to>
    <xdr:graphicFrame macro="">
      <xdr:nvGraphicFramePr>
        <xdr:cNvPr id="3" name="4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0</xdr:col>
      <xdr:colOff>15240</xdr:colOff>
      <xdr:row>34</xdr:row>
      <xdr:rowOff>120014</xdr:rowOff>
    </xdr:from>
    <xdr:to>
      <xdr:col>7</xdr:col>
      <xdr:colOff>139065</xdr:colOff>
      <xdr:row>40</xdr:row>
      <xdr:rowOff>22859</xdr:rowOff>
    </xdr:to>
    <xdr:sp macro="" textlink="">
      <xdr:nvSpPr>
        <xdr:cNvPr id="2" name="1 CuadroTexto"/>
        <xdr:cNvSpPr txBox="1"/>
      </xdr:nvSpPr>
      <xdr:spPr>
        <a:xfrm>
          <a:off x="15240" y="6225539"/>
          <a:ext cx="8791575" cy="6457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just"/>
          <a:r>
            <a:rPr lang="es-ES" sz="900">
              <a:latin typeface="Arial" panose="020B0604020202020204" pitchFamily="34" charset="0"/>
              <a:cs typeface="Arial" panose="020B0604020202020204" pitchFamily="34" charset="0"/>
            </a:rPr>
            <a:t>En el año 2015 se</a:t>
          </a:r>
          <a:r>
            <a:rPr lang="es-ES" sz="900" baseline="0">
              <a:latin typeface="Arial" panose="020B0604020202020204" pitchFamily="34" charset="0"/>
              <a:cs typeface="Arial" panose="020B0604020202020204" pitchFamily="34" charset="0"/>
            </a:rPr>
            <a:t> registraron 5.064 muertes a causa de Enfermedades isquémicas del corazón, convirtiéndose en </a:t>
          </a:r>
          <a:r>
            <a:rPr lang="es-ES" sz="900">
              <a:latin typeface="Arial" panose="020B0604020202020204" pitchFamily="34" charset="0"/>
              <a:cs typeface="Arial" panose="020B0604020202020204" pitchFamily="34" charset="0"/>
            </a:rPr>
            <a:t>la principal causa</a:t>
          </a:r>
          <a:r>
            <a:rPr lang="es-ES" sz="900" baseline="0">
              <a:latin typeface="Arial" panose="020B0604020202020204" pitchFamily="34" charset="0"/>
              <a:cs typeface="Arial" panose="020B0604020202020204" pitchFamily="34" charset="0"/>
            </a:rPr>
            <a:t> de mortalidad general</a:t>
          </a:r>
          <a:r>
            <a:rPr lang="es-ES" sz="900" baseline="0">
              <a:solidFill>
                <a:schemeClr val="dk1"/>
              </a:solidFill>
              <a:latin typeface="Arial" panose="020B0604020202020204" pitchFamily="34" charset="0"/>
              <a:ea typeface="+mn-ea"/>
              <a:cs typeface="Arial" panose="020B0604020202020204" pitchFamily="34" charset="0"/>
            </a:rPr>
            <a:t> con un porcentaje de 7,82%. Diabetes Mellitus</a:t>
          </a:r>
          <a:r>
            <a:rPr lang="es-ES" sz="900" baseline="0">
              <a:latin typeface="Arial" panose="020B0604020202020204" pitchFamily="34" charset="0"/>
              <a:cs typeface="Arial" panose="020B0604020202020204" pitchFamily="34" charset="0"/>
            </a:rPr>
            <a:t>,  es la segunda causa de muerte con un porcentaje de 7,05%. En el mismo año, la Neoplasia maligna del hígado y de las vías biliares, se registran como una de las causa de menor ocurrencia con un porcentaje de 1,10%. </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36</xdr:row>
      <xdr:rowOff>106679</xdr:rowOff>
    </xdr:from>
    <xdr:to>
      <xdr:col>7</xdr:col>
      <xdr:colOff>428625</xdr:colOff>
      <xdr:row>42</xdr:row>
      <xdr:rowOff>7620</xdr:rowOff>
    </xdr:to>
    <xdr:sp macro="" textlink="">
      <xdr:nvSpPr>
        <xdr:cNvPr id="2" name="2 CuadroTexto"/>
        <xdr:cNvSpPr txBox="1"/>
      </xdr:nvSpPr>
      <xdr:spPr>
        <a:xfrm>
          <a:off x="0" y="5935979"/>
          <a:ext cx="8963025" cy="5867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just" defTabSz="914400" eaLnBrk="1" fontAlgn="auto" latinLnBrk="0" hangingPunct="1">
            <a:lnSpc>
              <a:spcPct val="100000"/>
            </a:lnSpc>
            <a:spcBef>
              <a:spcPts val="0"/>
            </a:spcBef>
            <a:spcAft>
              <a:spcPts val="0"/>
            </a:spcAft>
            <a:buClrTx/>
            <a:buSzTx/>
            <a:buFontTx/>
            <a:buNone/>
            <a:tabLst/>
            <a:defRPr/>
          </a:pPr>
          <a:r>
            <a:rPr lang="es-ES" sz="900">
              <a:solidFill>
                <a:schemeClr val="dk1"/>
              </a:solidFill>
              <a:latin typeface="Arial" panose="020B0604020202020204" pitchFamily="34" charset="0"/>
              <a:ea typeface="+mn-ea"/>
              <a:cs typeface="Arial" panose="020B0604020202020204" pitchFamily="34" charset="0"/>
            </a:rPr>
            <a:t>En el año 2015 la principal causa</a:t>
          </a:r>
          <a:r>
            <a:rPr lang="es-ES" sz="900" baseline="0">
              <a:solidFill>
                <a:schemeClr val="dk1"/>
              </a:solidFill>
              <a:latin typeface="Arial" panose="020B0604020202020204" pitchFamily="34" charset="0"/>
              <a:ea typeface="+mn-ea"/>
              <a:cs typeface="Arial" panose="020B0604020202020204" pitchFamily="34" charset="0"/>
            </a:rPr>
            <a:t> de mortalidad masculina recae sobre las enfermedades isquémicas del corazón con un total de 3.006 muertes, alcanzando el 8,45%. accidentes de transporte terrestre con un total de 2.510 defunciones, es la segunda causa de muerte con un 7,06% del total de defunciones. En el mismo año</a:t>
          </a:r>
          <a:r>
            <a:rPr kumimoji="0" lang="es-ES" sz="9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 los accidentes que obstruyen la respiración </a:t>
          </a:r>
          <a:r>
            <a:rPr lang="es-ES" sz="900" baseline="0">
              <a:solidFill>
                <a:schemeClr val="dk1"/>
              </a:solidFill>
              <a:latin typeface="Arial" panose="020B0604020202020204" pitchFamily="34" charset="0"/>
              <a:ea typeface="+mn-ea"/>
              <a:cs typeface="Arial" panose="020B0604020202020204" pitchFamily="34" charset="0"/>
            </a:rPr>
            <a:t>se registran como la causa de menor ocurrencia con un total de 327 defunciones, como consecuencia genera un porcentaje bajo de 0,92%. </a:t>
          </a:r>
          <a:endParaRPr lang="es-ES" sz="900">
            <a:latin typeface="Arial" panose="020B0604020202020204" pitchFamily="34" charset="0"/>
            <a:cs typeface="Arial" panose="020B0604020202020204" pitchFamily="34" charset="0"/>
          </a:endParaRPr>
        </a:p>
        <a:p>
          <a:endParaRPr lang="es-ES" sz="900">
            <a:latin typeface="Arial" panose="020B0604020202020204" pitchFamily="34" charset="0"/>
            <a:cs typeface="Arial" panose="020B060402020202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19049</xdr:colOff>
      <xdr:row>33</xdr:row>
      <xdr:rowOff>129540</xdr:rowOff>
    </xdr:from>
    <xdr:to>
      <xdr:col>7</xdr:col>
      <xdr:colOff>0</xdr:colOff>
      <xdr:row>39</xdr:row>
      <xdr:rowOff>0</xdr:rowOff>
    </xdr:to>
    <xdr:sp macro="" textlink="">
      <xdr:nvSpPr>
        <xdr:cNvPr id="2" name="2 CuadroTexto"/>
        <xdr:cNvSpPr txBox="1"/>
      </xdr:nvSpPr>
      <xdr:spPr>
        <a:xfrm>
          <a:off x="19049" y="6073140"/>
          <a:ext cx="8496301" cy="6134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just" defTabSz="914400" eaLnBrk="1" fontAlgn="auto" latinLnBrk="0" hangingPunct="1">
            <a:lnSpc>
              <a:spcPct val="100000"/>
            </a:lnSpc>
            <a:spcBef>
              <a:spcPts val="0"/>
            </a:spcBef>
            <a:spcAft>
              <a:spcPts val="0"/>
            </a:spcAft>
            <a:buClrTx/>
            <a:buSzTx/>
            <a:buFontTx/>
            <a:buNone/>
            <a:tabLst/>
            <a:defRPr/>
          </a:pPr>
          <a:r>
            <a:rPr lang="es-ES" sz="900">
              <a:solidFill>
                <a:schemeClr val="dk1"/>
              </a:solidFill>
              <a:latin typeface="Arial" panose="020B0604020202020204" pitchFamily="34" charset="0"/>
              <a:ea typeface="+mn-ea"/>
              <a:cs typeface="Arial" panose="020B0604020202020204" pitchFamily="34" charset="0"/>
            </a:rPr>
            <a:t>En el año 2015,</a:t>
          </a:r>
          <a:r>
            <a:rPr lang="es-ES" sz="900" baseline="0">
              <a:solidFill>
                <a:schemeClr val="dk1"/>
              </a:solidFill>
              <a:latin typeface="Arial" panose="020B0604020202020204" pitchFamily="34" charset="0"/>
              <a:ea typeface="+mn-ea"/>
              <a:cs typeface="Arial" panose="020B0604020202020204" pitchFamily="34" charset="0"/>
            </a:rPr>
            <a:t> </a:t>
          </a:r>
          <a:r>
            <a:rPr lang="es-ES" sz="900">
              <a:solidFill>
                <a:schemeClr val="dk1"/>
              </a:solidFill>
              <a:latin typeface="Arial" panose="020B0604020202020204" pitchFamily="34" charset="0"/>
              <a:ea typeface="+mn-ea"/>
              <a:cs typeface="Arial" panose="020B0604020202020204" pitchFamily="34" charset="0"/>
            </a:rPr>
            <a:t>la principal causa</a:t>
          </a:r>
          <a:r>
            <a:rPr lang="es-ES" sz="900" baseline="0">
              <a:solidFill>
                <a:schemeClr val="dk1"/>
              </a:solidFill>
              <a:latin typeface="Arial" panose="020B0604020202020204" pitchFamily="34" charset="0"/>
              <a:ea typeface="+mn-ea"/>
              <a:cs typeface="Arial" panose="020B0604020202020204" pitchFamily="34" charset="0"/>
            </a:rPr>
            <a:t> de mortalidad  femenina recae sobre diabetes mellitus con un total de 2.519 alcanzando un porcentaje de 8,62%. Enfermedades cerebrovasculares con un total de 2.112 defunciones es la segunda causa de muerte con un porcentaje de 7,23%. En el mismo año</a:t>
          </a:r>
          <a:r>
            <a:rPr kumimoji="0" lang="es-ES" sz="9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  las lesiones autoinflingidas intencionalmente (suicidio) </a:t>
          </a:r>
          <a:r>
            <a:rPr lang="es-ES" sz="900" baseline="0">
              <a:solidFill>
                <a:schemeClr val="dk1"/>
              </a:solidFill>
              <a:latin typeface="Arial" panose="020B0604020202020204" pitchFamily="34" charset="0"/>
              <a:ea typeface="+mn-ea"/>
              <a:cs typeface="Arial" panose="020B0604020202020204" pitchFamily="34" charset="0"/>
            </a:rPr>
            <a:t>se registra como la causa de menor ocurrencia con un total de 266 defunciones, como consecuencia genera un porcentaje de 0,91%.</a:t>
          </a:r>
          <a:endParaRPr lang="es-ES" sz="9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66675</xdr:colOff>
      <xdr:row>39</xdr:row>
      <xdr:rowOff>76202</xdr:rowOff>
    </xdr:from>
    <xdr:to>
      <xdr:col>5</xdr:col>
      <xdr:colOff>581025</xdr:colOff>
      <xdr:row>47</xdr:row>
      <xdr:rowOff>0</xdr:rowOff>
    </xdr:to>
    <xdr:sp macro="" textlink="">
      <xdr:nvSpPr>
        <xdr:cNvPr id="2" name="2 CuadroTexto"/>
        <xdr:cNvSpPr txBox="1"/>
      </xdr:nvSpPr>
      <xdr:spPr>
        <a:xfrm>
          <a:off x="66675" y="7439027"/>
          <a:ext cx="8515350" cy="8572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just" defTabSz="914400" eaLnBrk="1" fontAlgn="auto" latinLnBrk="0" hangingPunct="1">
            <a:lnSpc>
              <a:spcPct val="100000"/>
            </a:lnSpc>
            <a:spcBef>
              <a:spcPts val="0"/>
            </a:spcBef>
            <a:spcAft>
              <a:spcPts val="0"/>
            </a:spcAft>
            <a:buClrTx/>
            <a:buSzTx/>
            <a:buFontTx/>
            <a:buNone/>
            <a:tabLst/>
            <a:defRPr/>
          </a:pPr>
          <a:r>
            <a:rPr lang="es-ES" sz="800">
              <a:solidFill>
                <a:schemeClr val="dk1"/>
              </a:solidFill>
              <a:latin typeface="Arial" panose="020B0604020202020204" pitchFamily="34" charset="0"/>
              <a:ea typeface="+mn-ea"/>
              <a:cs typeface="Arial" panose="020B0604020202020204" pitchFamily="34" charset="0"/>
            </a:rPr>
            <a:t>En el año 2015, la principal causa</a:t>
          </a:r>
          <a:r>
            <a:rPr lang="es-ES" sz="800" baseline="0">
              <a:solidFill>
                <a:schemeClr val="dk1"/>
              </a:solidFill>
              <a:latin typeface="Arial" panose="020B0604020202020204" pitchFamily="34" charset="0"/>
              <a:ea typeface="+mn-ea"/>
              <a:cs typeface="Arial" panose="020B0604020202020204" pitchFamily="34" charset="0"/>
            </a:rPr>
            <a:t> de mortalidad  infantil es la dificultad respiratoria del recién nacido, con un total de 503 defunciones distribuidas en 275 para el caso de hombres y 228 para el caso de mujeres, lo que representa un total de 16,88%. La segunda causa de muerte infantil fue la sepsis bacteriana del recién nacido, </a:t>
          </a:r>
          <a:r>
            <a:rPr lang="es-ES" sz="800" baseline="0" noProof="0">
              <a:solidFill>
                <a:schemeClr val="dk1"/>
              </a:solidFill>
              <a:latin typeface="Arial" panose="020B0604020202020204" pitchFamily="34" charset="0"/>
              <a:ea typeface="+mn-ea"/>
              <a:cs typeface="Arial" panose="020B0604020202020204" pitchFamily="34" charset="0"/>
            </a:rPr>
            <a:t>distribuidas en 105 para el caso de hombres y 80 para el caso de mujeres, representando un total de 6,21%</a:t>
          </a:r>
          <a:r>
            <a:rPr lang="es-ES" sz="800" baseline="0">
              <a:solidFill>
                <a:schemeClr val="dk1"/>
              </a:solidFill>
              <a:latin typeface="Arial" panose="020B0604020202020204" pitchFamily="34" charset="0"/>
              <a:ea typeface="+mn-ea"/>
              <a:cs typeface="Arial" panose="020B0604020202020204" pitchFamily="34" charset="0"/>
            </a:rPr>
            <a:t>. En el mismo año</a:t>
          </a:r>
          <a:r>
            <a:rPr kumimoji="0" lang="es-ES" sz="8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 las malformaciones congénitas de las válvulas aórtica y mitral </a:t>
          </a:r>
          <a:r>
            <a:rPr lang="es-ES" sz="800" baseline="0">
              <a:solidFill>
                <a:schemeClr val="dk1"/>
              </a:solidFill>
              <a:latin typeface="Arial" panose="020B0604020202020204" pitchFamily="34" charset="0"/>
              <a:ea typeface="+mn-ea"/>
              <a:cs typeface="Arial" panose="020B0604020202020204" pitchFamily="34" charset="0"/>
            </a:rPr>
            <a:t>se registra como la causa de menor ocurrencia con un total de 15 defunciones, lo que genera un porcentaje de 0,50%. </a:t>
          </a:r>
          <a:endParaRPr lang="es-ES"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34</xdr:row>
      <xdr:rowOff>19051</xdr:rowOff>
    </xdr:from>
    <xdr:to>
      <xdr:col>7</xdr:col>
      <xdr:colOff>85725</xdr:colOff>
      <xdr:row>39</xdr:row>
      <xdr:rowOff>1</xdr:rowOff>
    </xdr:to>
    <xdr:sp macro="" textlink="">
      <xdr:nvSpPr>
        <xdr:cNvPr id="2" name="6 CuadroTexto"/>
        <xdr:cNvSpPr txBox="1"/>
      </xdr:nvSpPr>
      <xdr:spPr>
        <a:xfrm>
          <a:off x="0" y="6267451"/>
          <a:ext cx="7762875" cy="704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just" defTabSz="914400" eaLnBrk="1" fontAlgn="auto" latinLnBrk="0" hangingPunct="1">
            <a:lnSpc>
              <a:spcPct val="100000"/>
            </a:lnSpc>
            <a:spcBef>
              <a:spcPts val="0"/>
            </a:spcBef>
            <a:spcAft>
              <a:spcPts val="0"/>
            </a:spcAft>
            <a:buClrTx/>
            <a:buSzTx/>
            <a:buFontTx/>
            <a:buNone/>
            <a:tabLst/>
            <a:defRPr/>
          </a:pPr>
          <a:r>
            <a:rPr lang="es-ES" sz="800">
              <a:solidFill>
                <a:schemeClr val="dk1"/>
              </a:solidFill>
              <a:latin typeface="Arial" panose="020B0604020202020204" pitchFamily="34" charset="0"/>
              <a:ea typeface="+mn-ea"/>
              <a:cs typeface="Arial" panose="020B0604020202020204" pitchFamily="34" charset="0"/>
            </a:rPr>
            <a:t>En el año 2015 la principal causa</a:t>
          </a:r>
          <a:r>
            <a:rPr lang="es-ES" sz="800" baseline="0">
              <a:solidFill>
                <a:schemeClr val="dk1"/>
              </a:solidFill>
              <a:latin typeface="Arial" panose="020B0604020202020204" pitchFamily="34" charset="0"/>
              <a:ea typeface="+mn-ea"/>
              <a:cs typeface="Arial" panose="020B0604020202020204" pitchFamily="34" charset="0"/>
            </a:rPr>
            <a:t> de mortalidad materna recae sobre las  causas  obstétricas  directas que agrupa los códigos de causa O00-O94 con un total de 121 defunciones, alcanzando un porcentaje total de 80,67%. Las causas de muerte materna tardía que agrupan los códigos de causa O96-O97 con 33 defunciones </a:t>
          </a:r>
          <a:r>
            <a:rPr kumimoji="0" lang="es-ES" sz="8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es la segunda causa de muerte materna, alcanzando un porcentaje total de 18,03%. Las causas obstétricas indirectas que agrupan los códigos de causa O98-O99 con 26 defunciones es la tercera causa de muerte materna, alcanzando un porcentaje total de 17,33% y las causas de muerte obstétrica no especificada con código 095 se muestran aisladas de las causas directas e indirectas por su característica obstétrica desconocida con un total de 3 defunciones alcanzando un porcentaje de 2%.</a:t>
          </a:r>
        </a:p>
        <a:p>
          <a:pPr marL="0" marR="0" indent="0" algn="just" defTabSz="914400" eaLnBrk="1" fontAlgn="auto" latinLnBrk="0" hangingPunct="1">
            <a:lnSpc>
              <a:spcPct val="100000"/>
            </a:lnSpc>
            <a:spcBef>
              <a:spcPts val="0"/>
            </a:spcBef>
            <a:spcAft>
              <a:spcPts val="0"/>
            </a:spcAft>
            <a:buClrTx/>
            <a:buSzTx/>
            <a:buFontTx/>
            <a:buNone/>
            <a:tabLst/>
            <a:defRPr/>
          </a:pPr>
          <a:endParaRPr kumimoji="0" lang="es-ES" sz="8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544258</xdr:colOff>
      <xdr:row>0</xdr:row>
      <xdr:rowOff>0</xdr:rowOff>
    </xdr:from>
    <xdr:to>
      <xdr:col>14</xdr:col>
      <xdr:colOff>352454</xdr:colOff>
      <xdr:row>39</xdr:row>
      <xdr:rowOff>0</xdr:rowOff>
    </xdr:to>
    <xdr:pic>
      <xdr:nvPicPr>
        <xdr:cNvPr id="3"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4258" y="0"/>
          <a:ext cx="10476196" cy="7429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657225</xdr:colOff>
      <xdr:row>0</xdr:row>
      <xdr:rowOff>0</xdr:rowOff>
    </xdr:from>
    <xdr:to>
      <xdr:col>14</xdr:col>
      <xdr:colOff>114301</xdr:colOff>
      <xdr:row>37</xdr:row>
      <xdr:rowOff>148458</xdr:rowOff>
    </xdr:to>
    <xdr:pic>
      <xdr:nvPicPr>
        <xdr:cNvPr id="3"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7225" y="0"/>
          <a:ext cx="10125076" cy="71969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705717</xdr:colOff>
      <xdr:row>0</xdr:row>
      <xdr:rowOff>0</xdr:rowOff>
    </xdr:from>
    <xdr:to>
      <xdr:col>12</xdr:col>
      <xdr:colOff>675409</xdr:colOff>
      <xdr:row>31</xdr:row>
      <xdr:rowOff>108694</xdr:rowOff>
    </xdr:to>
    <xdr:pic>
      <xdr:nvPicPr>
        <xdr:cNvPr id="3"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5717" y="0"/>
          <a:ext cx="9113692" cy="60141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713265</xdr:colOff>
      <xdr:row>0</xdr:row>
      <xdr:rowOff>0</xdr:rowOff>
    </xdr:from>
    <xdr:to>
      <xdr:col>14</xdr:col>
      <xdr:colOff>119063</xdr:colOff>
      <xdr:row>37</xdr:row>
      <xdr:rowOff>88910</xdr:rowOff>
    </xdr:to>
    <xdr:pic>
      <xdr:nvPicPr>
        <xdr:cNvPr id="3"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3265" y="0"/>
          <a:ext cx="10073798" cy="7137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431346</xdr:colOff>
      <xdr:row>0</xdr:row>
      <xdr:rowOff>24024</xdr:rowOff>
    </xdr:from>
    <xdr:to>
      <xdr:col>12</xdr:col>
      <xdr:colOff>714376</xdr:colOff>
      <xdr:row>35</xdr:row>
      <xdr:rowOff>14078</xdr:rowOff>
    </xdr:to>
    <xdr:pic>
      <xdr:nvPicPr>
        <xdr:cNvPr id="3"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1346" y="24024"/>
          <a:ext cx="9427030" cy="66575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623455</xdr:colOff>
      <xdr:row>1</xdr:row>
      <xdr:rowOff>69272</xdr:rowOff>
    </xdr:from>
    <xdr:to>
      <xdr:col>12</xdr:col>
      <xdr:colOff>701758</xdr:colOff>
      <xdr:row>33</xdr:row>
      <xdr:rowOff>121227</xdr:rowOff>
    </xdr:to>
    <xdr:pic>
      <xdr:nvPicPr>
        <xdr:cNvPr id="3"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3455" y="259772"/>
          <a:ext cx="9222303" cy="6147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352426</xdr:colOff>
      <xdr:row>0</xdr:row>
      <xdr:rowOff>0</xdr:rowOff>
    </xdr:from>
    <xdr:to>
      <xdr:col>14</xdr:col>
      <xdr:colOff>282721</xdr:colOff>
      <xdr:row>39</xdr:row>
      <xdr:rowOff>86590</xdr:rowOff>
    </xdr:to>
    <xdr:pic>
      <xdr:nvPicPr>
        <xdr:cNvPr id="2" name="1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6" y="0"/>
          <a:ext cx="10598295" cy="75160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417250</xdr:colOff>
      <xdr:row>4</xdr:row>
      <xdr:rowOff>123042</xdr:rowOff>
    </xdr:from>
    <xdr:to>
      <xdr:col>10</xdr:col>
      <xdr:colOff>473338</xdr:colOff>
      <xdr:row>32</xdr:row>
      <xdr:rowOff>136725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0688" y="885042"/>
          <a:ext cx="7557025" cy="5347683"/>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2</xdr:col>
      <xdr:colOff>489289</xdr:colOff>
      <xdr:row>5</xdr:row>
      <xdr:rowOff>137518</xdr:rowOff>
    </xdr:from>
    <xdr:to>
      <xdr:col>11</xdr:col>
      <xdr:colOff>501312</xdr:colOff>
      <xdr:row>31</xdr:row>
      <xdr:rowOff>46048</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13289" y="1090018"/>
          <a:ext cx="6870023" cy="486153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368012</xdr:colOff>
      <xdr:row>3</xdr:row>
      <xdr:rowOff>188307</xdr:rowOff>
    </xdr:from>
    <xdr:to>
      <xdr:col>12</xdr:col>
      <xdr:colOff>298739</xdr:colOff>
      <xdr:row>34</xdr:row>
      <xdr:rowOff>158350</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0012" y="759807"/>
          <a:ext cx="8312727" cy="5875543"/>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472787</xdr:colOff>
      <xdr:row>4</xdr:row>
      <xdr:rowOff>103308</xdr:rowOff>
    </xdr:from>
    <xdr:to>
      <xdr:col>12</xdr:col>
      <xdr:colOff>403514</xdr:colOff>
      <xdr:row>35</xdr:row>
      <xdr:rowOff>80259</xdr:rowOff>
    </xdr:to>
    <xdr:pic>
      <xdr:nvPicPr>
        <xdr:cNvPr id="4" name="3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4787" y="865308"/>
          <a:ext cx="8312727" cy="5882451"/>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377536</xdr:colOff>
      <xdr:row>2</xdr:row>
      <xdr:rowOff>28575</xdr:rowOff>
    </xdr:from>
    <xdr:to>
      <xdr:col>12</xdr:col>
      <xdr:colOff>308264</xdr:colOff>
      <xdr:row>32</xdr:row>
      <xdr:rowOff>189118</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9536" y="409575"/>
          <a:ext cx="8312728" cy="587554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444212</xdr:colOff>
      <xdr:row>3</xdr:row>
      <xdr:rowOff>38100</xdr:rowOff>
    </xdr:from>
    <xdr:to>
      <xdr:col>12</xdr:col>
      <xdr:colOff>374939</xdr:colOff>
      <xdr:row>34</xdr:row>
      <xdr:rowOff>15051</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6212" y="609600"/>
          <a:ext cx="8312727" cy="5882451"/>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xdr:col>
      <xdr:colOff>368574</xdr:colOff>
      <xdr:row>2</xdr:row>
      <xdr:rowOff>46158</xdr:rowOff>
    </xdr:from>
    <xdr:to>
      <xdr:col>12</xdr:col>
      <xdr:colOff>299301</xdr:colOff>
      <xdr:row>33</xdr:row>
      <xdr:rowOff>23109</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0574" y="427158"/>
          <a:ext cx="8312727" cy="5882451"/>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xdr:col>
      <xdr:colOff>444212</xdr:colOff>
      <xdr:row>2</xdr:row>
      <xdr:rowOff>36633</xdr:rowOff>
    </xdr:from>
    <xdr:to>
      <xdr:col>12</xdr:col>
      <xdr:colOff>374939</xdr:colOff>
      <xdr:row>33</xdr:row>
      <xdr:rowOff>13584</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6212" y="417633"/>
          <a:ext cx="8312727" cy="5882451"/>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387062</xdr:colOff>
      <xdr:row>3</xdr:row>
      <xdr:rowOff>84258</xdr:rowOff>
    </xdr:from>
    <xdr:to>
      <xdr:col>12</xdr:col>
      <xdr:colOff>317789</xdr:colOff>
      <xdr:row>34</xdr:row>
      <xdr:rowOff>61209</xdr:rowOff>
    </xdr:to>
    <xdr:pic>
      <xdr:nvPicPr>
        <xdr:cNvPr id="5"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9062" y="655758"/>
          <a:ext cx="8312727" cy="5882451"/>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177512</xdr:colOff>
      <xdr:row>3</xdr:row>
      <xdr:rowOff>160458</xdr:rowOff>
    </xdr:from>
    <xdr:to>
      <xdr:col>12</xdr:col>
      <xdr:colOff>108239</xdr:colOff>
      <xdr:row>34</xdr:row>
      <xdr:rowOff>137409</xdr:rowOff>
    </xdr:to>
    <xdr:pic>
      <xdr:nvPicPr>
        <xdr:cNvPr id="5"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9512" y="731958"/>
          <a:ext cx="8312727" cy="5882451"/>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xdr:col>
      <xdr:colOff>6062</xdr:colOff>
      <xdr:row>3</xdr:row>
      <xdr:rowOff>17583</xdr:rowOff>
    </xdr:from>
    <xdr:to>
      <xdr:col>11</xdr:col>
      <xdr:colOff>698789</xdr:colOff>
      <xdr:row>33</xdr:row>
      <xdr:rowOff>185034</xdr:rowOff>
    </xdr:to>
    <xdr:pic>
      <xdr:nvPicPr>
        <xdr:cNvPr id="5"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8062" y="589083"/>
          <a:ext cx="8312727" cy="5882451"/>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729962</xdr:colOff>
      <xdr:row>3</xdr:row>
      <xdr:rowOff>66675</xdr:rowOff>
    </xdr:from>
    <xdr:to>
      <xdr:col>11</xdr:col>
      <xdr:colOff>660689</xdr:colOff>
      <xdr:row>34</xdr:row>
      <xdr:rowOff>43626</xdr:rowOff>
    </xdr:to>
    <xdr:pic>
      <xdr:nvPicPr>
        <xdr:cNvPr id="5"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9962" y="638175"/>
          <a:ext cx="8312727" cy="5882451"/>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1</xdr:col>
      <xdr:colOff>53687</xdr:colOff>
      <xdr:row>1</xdr:row>
      <xdr:rowOff>150933</xdr:rowOff>
    </xdr:from>
    <xdr:to>
      <xdr:col>11</xdr:col>
      <xdr:colOff>746414</xdr:colOff>
      <xdr:row>32</xdr:row>
      <xdr:rowOff>127884</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5687" y="341433"/>
          <a:ext cx="8312727" cy="58824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oledad/Respaldos-soledad/A&#241;o%202014/Proyecciones%20Francisco%20Cespedes/Proyecciones%20en%20base%20dpa%202013%20de%20nacidos%20vivos/ESTIMACION%20DE%20NACIMIENTOS%20PROVINCIAL%20Y%20NACIONAL%20DPA-2013,%20%202000%20-%202020%20-%20cop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VINCIALES"/>
    </sheetNames>
    <sheetDataSet>
      <sheetData sheetId="0">
        <row r="6">
          <cell r="R6">
            <v>15661</v>
          </cell>
        </row>
        <row r="7">
          <cell r="R7">
            <v>4511</v>
          </cell>
        </row>
        <row r="8">
          <cell r="R8">
            <v>5623</v>
          </cell>
        </row>
        <row r="9">
          <cell r="R9">
            <v>3407</v>
          </cell>
        </row>
        <row r="10">
          <cell r="R10">
            <v>10920</v>
          </cell>
        </row>
        <row r="11">
          <cell r="R11">
            <v>10576</v>
          </cell>
        </row>
        <row r="12">
          <cell r="R12">
            <v>12774</v>
          </cell>
        </row>
        <row r="13">
          <cell r="R13">
            <v>13346</v>
          </cell>
        </row>
        <row r="14">
          <cell r="R14">
            <v>81073</v>
          </cell>
        </row>
        <row r="15">
          <cell r="R15">
            <v>10195</v>
          </cell>
        </row>
        <row r="16">
          <cell r="R16">
            <v>10179</v>
          </cell>
        </row>
        <row r="17">
          <cell r="R17">
            <v>19586</v>
          </cell>
        </row>
        <row r="18">
          <cell r="R18">
            <v>31678</v>
          </cell>
        </row>
        <row r="19">
          <cell r="R19">
            <v>5120</v>
          </cell>
        </row>
        <row r="20">
          <cell r="R20">
            <v>3327</v>
          </cell>
        </row>
        <row r="21">
          <cell r="R21">
            <v>2652</v>
          </cell>
        </row>
        <row r="22">
          <cell r="R22">
            <v>51613</v>
          </cell>
        </row>
        <row r="23">
          <cell r="R23">
            <v>10555</v>
          </cell>
        </row>
        <row r="24">
          <cell r="R24">
            <v>2816</v>
          </cell>
        </row>
        <row r="25">
          <cell r="R25">
            <v>575</v>
          </cell>
        </row>
        <row r="26">
          <cell r="R26">
            <v>4865</v>
          </cell>
        </row>
        <row r="27">
          <cell r="R27">
            <v>3645</v>
          </cell>
        </row>
        <row r="28">
          <cell r="R28">
            <v>11829</v>
          </cell>
        </row>
        <row r="29">
          <cell r="R29">
            <v>8955</v>
          </cell>
        </row>
        <row r="30">
          <cell r="R30">
            <v>960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printerSettings" Target="../printerSettings/printerSettings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printerSettings" Target="../printerSettings/printerSettings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printerSettings" Target="../printerSettings/printerSettings1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printerSettings" Target="../printerSettings/printerSettings1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printerSettings" Target="../printerSettings/printerSettings1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printerSettings" Target="../printerSettings/printerSettings1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printerSettings" Target="../printerSettings/printerSettings1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printerSettings" Target="../printerSettings/printerSettings1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printerSettings" Target="../printerSettings/printerSettings1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printerSettings" Target="../printerSettings/printerSettings1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printerSettings" Target="../printerSettings/printerSettings1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printerSettings" Target="../printerSettings/printerSettings2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hyperlink" Target="http://www.ecuadorencifras.gob.ec/documentos/web-inec/Poblacion_y_Demografia/Nacimientos_Defunciones/2015/RMM_Nota_metodologica_INEC_2015.pdf" TargetMode="External"/><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19.v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printerSettings" Target="../printerSettings/printerSettings2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printerSettings" Target="../printerSettings/printerSettings2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printerSettings" Target="../printerSettings/printerSettings2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printerSettings" Target="../printerSettings/printerSettings2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printerSettings" Target="../printerSettings/printerSettings2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printerSettings" Target="../printerSettings/printerSettings2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http://www.ecuadorencifras.gob.ec/documentos/web-inec/Poblacion_y_Demografia/Nacimientos_Defunciones/2015/RMM_Nota_metodologica_INEC_2015.pdf" TargetMode="External"/><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26.v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printerSettings" Target="../printerSettings/printerSettings2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printerSettings" Target="../printerSettings/printerSettings3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printerSettings" Target="../printerSettings/printerSettings3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printerSettings" Target="../printerSettings/printerSettings3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printerSettings" Target="../printerSettings/printerSettings3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printerSettings" Target="../printerSettings/printerSettings3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printerSettings" Target="../printerSettings/printerSettings3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printerSettings" Target="../printerSettings/printerSettings3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printerSettings" Target="../printerSettings/printerSettings3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39.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printerSettings" Target="../printerSettings/printerSettings3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40.xml.rels><?xml version="1.0" encoding="UTF-8" standalone="yes"?>
<Relationships xmlns="http://schemas.openxmlformats.org/package/2006/relationships"><Relationship Id="rId3" Type="http://schemas.openxmlformats.org/officeDocument/2006/relationships/vmlDrawing" Target="../drawings/vmlDrawing37.vml"/><Relationship Id="rId2" Type="http://schemas.openxmlformats.org/officeDocument/2006/relationships/printerSettings" Target="../printerSettings/printerSettings3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41.xml.rels><?xml version="1.0" encoding="UTF-8" standalone="yes"?>
<Relationships xmlns="http://schemas.openxmlformats.org/package/2006/relationships"><Relationship Id="rId3" Type="http://schemas.openxmlformats.org/officeDocument/2006/relationships/vmlDrawing" Target="../drawings/vmlDrawing38.vml"/><Relationship Id="rId2" Type="http://schemas.openxmlformats.org/officeDocument/2006/relationships/printerSettings" Target="../printerSettings/printerSettings4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42.xml.rels><?xml version="1.0" encoding="UTF-8" standalone="yes"?>
<Relationships xmlns="http://schemas.openxmlformats.org/package/2006/relationships"><Relationship Id="rId3" Type="http://schemas.openxmlformats.org/officeDocument/2006/relationships/vmlDrawing" Target="../drawings/vmlDrawing39.vml"/><Relationship Id="rId2" Type="http://schemas.openxmlformats.org/officeDocument/2006/relationships/printerSettings" Target="../printerSettings/printerSettings4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4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40.vml"/></Relationships>
</file>

<file path=xl/worksheets/_rels/sheet4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41.vml"/></Relationships>
</file>

<file path=xl/worksheets/_rels/sheet4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4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42.vml"/></Relationships>
</file>

<file path=xl/worksheets/_rels/sheet4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4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43.vml"/></Relationships>
</file>

<file path=xl/worksheets/_rels/sheet47.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hyperlink" Target="http://www.ecuadorencifras.gob.ec/documentos/web-inec/Poblacion_y_Demografia/Nacimientos_Defunciones/2015/RMM_Nota_metodologica_INEC_2015.pdf" TargetMode="External"/><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5" Type="http://schemas.openxmlformats.org/officeDocument/2006/relationships/vmlDrawing" Target="../drawings/vmlDrawing44.vml"/><Relationship Id="rId4"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4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45.vml"/></Relationships>
</file>

<file path=xl/worksheets/_rels/sheet4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4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46.vml"/></Relationships>
</file>

<file path=xl/worksheets/_rels/sheet50.xml.rels><?xml version="1.0" encoding="UTF-8" standalone="yes"?>
<Relationships xmlns="http://schemas.openxmlformats.org/package/2006/relationships"><Relationship Id="rId3" Type="http://schemas.openxmlformats.org/officeDocument/2006/relationships/printerSettings" Target="../printerSettings/printerSettings49.bin"/><Relationship Id="rId2" Type="http://schemas.openxmlformats.org/officeDocument/2006/relationships/hyperlink" Target="http://www.ecuadorencifras.gob.ec/documentos/web-inec/Poblacion_y_Demografia/Nacimientos_Defunciones/2015/RMM_Nota_metodologica_INEC_2015.pdf" TargetMode="External"/><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5" Type="http://schemas.openxmlformats.org/officeDocument/2006/relationships/vmlDrawing" Target="../drawings/vmlDrawing47.vml"/><Relationship Id="rId4" Type="http://schemas.openxmlformats.org/officeDocument/2006/relationships/drawing" Target="../drawings/drawing10.xml"/></Relationships>
</file>

<file path=xl/worksheets/_rels/sheet5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5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48.vml"/></Relationships>
</file>

<file path=xl/worksheets/_rels/sheet5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5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49.vml"/></Relationships>
</file>

<file path=xl/worksheets/_rels/sheet5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5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50.vml"/></Relationships>
</file>

<file path=xl/worksheets/_rels/sheet54.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5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51.vml"/></Relationships>
</file>

<file path=xl/worksheets/_rels/sheet5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5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4" Type="http://schemas.openxmlformats.org/officeDocument/2006/relationships/vmlDrawing" Target="../drawings/vmlDrawing52.vml"/></Relationships>
</file>

<file path=xl/worksheets/_rels/sheet56.xml.rels><?xml version="1.0" encoding="UTF-8" standalone="yes"?>
<Relationships xmlns="http://schemas.openxmlformats.org/package/2006/relationships"><Relationship Id="rId3" Type="http://schemas.openxmlformats.org/officeDocument/2006/relationships/vmlDrawing" Target="../drawings/vmlDrawing53.vml"/><Relationship Id="rId2" Type="http://schemas.openxmlformats.org/officeDocument/2006/relationships/printerSettings" Target="../printerSettings/printerSettings5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57.xml.rels><?xml version="1.0" encoding="UTF-8" standalone="yes"?>
<Relationships xmlns="http://schemas.openxmlformats.org/package/2006/relationships"><Relationship Id="rId3" Type="http://schemas.openxmlformats.org/officeDocument/2006/relationships/vmlDrawing" Target="../drawings/vmlDrawing54.vml"/><Relationship Id="rId2" Type="http://schemas.openxmlformats.org/officeDocument/2006/relationships/printerSettings" Target="../printerSettings/printerSettings5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58.xml.rels><?xml version="1.0" encoding="UTF-8" standalone="yes"?>
<Relationships xmlns="http://schemas.openxmlformats.org/package/2006/relationships"><Relationship Id="rId3" Type="http://schemas.openxmlformats.org/officeDocument/2006/relationships/vmlDrawing" Target="../drawings/vmlDrawing55.vml"/><Relationship Id="rId2" Type="http://schemas.openxmlformats.org/officeDocument/2006/relationships/printerSettings" Target="../printerSettings/printerSettings5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59.xml.rels><?xml version="1.0" encoding="UTF-8" standalone="yes"?>
<Relationships xmlns="http://schemas.openxmlformats.org/package/2006/relationships"><Relationship Id="rId3" Type="http://schemas.openxmlformats.org/officeDocument/2006/relationships/vmlDrawing" Target="../drawings/vmlDrawing56.vml"/><Relationship Id="rId2" Type="http://schemas.openxmlformats.org/officeDocument/2006/relationships/printerSettings" Target="../printerSettings/printerSettings5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0.xml.rels><?xml version="1.0" encoding="UTF-8" standalone="yes"?>
<Relationships xmlns="http://schemas.openxmlformats.org/package/2006/relationships"><Relationship Id="rId3" Type="http://schemas.openxmlformats.org/officeDocument/2006/relationships/vmlDrawing" Target="../drawings/vmlDrawing57.vml"/><Relationship Id="rId2" Type="http://schemas.openxmlformats.org/officeDocument/2006/relationships/printerSettings" Target="../printerSettings/printerSettings5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1.xml.rels><?xml version="1.0" encoding="UTF-8" standalone="yes"?>
<Relationships xmlns="http://schemas.openxmlformats.org/package/2006/relationships"><Relationship Id="rId3" Type="http://schemas.openxmlformats.org/officeDocument/2006/relationships/vmlDrawing" Target="../drawings/vmlDrawing58.vml"/><Relationship Id="rId2" Type="http://schemas.openxmlformats.org/officeDocument/2006/relationships/printerSettings" Target="../printerSettings/printerSettings6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2.xml.rels><?xml version="1.0" encoding="UTF-8" standalone="yes"?>
<Relationships xmlns="http://schemas.openxmlformats.org/package/2006/relationships"><Relationship Id="rId3" Type="http://schemas.openxmlformats.org/officeDocument/2006/relationships/vmlDrawing" Target="../drawings/vmlDrawing59.vml"/><Relationship Id="rId2" Type="http://schemas.openxmlformats.org/officeDocument/2006/relationships/printerSettings" Target="../printerSettings/printerSettings6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3.xml.rels><?xml version="1.0" encoding="UTF-8" standalone="yes"?>
<Relationships xmlns="http://schemas.openxmlformats.org/package/2006/relationships"><Relationship Id="rId3" Type="http://schemas.openxmlformats.org/officeDocument/2006/relationships/vmlDrawing" Target="../drawings/vmlDrawing60.vml"/><Relationship Id="rId2" Type="http://schemas.openxmlformats.org/officeDocument/2006/relationships/printerSettings" Target="../printerSettings/printerSettings6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4.xml.rels><?xml version="1.0" encoding="UTF-8" standalone="yes"?>
<Relationships xmlns="http://schemas.openxmlformats.org/package/2006/relationships"><Relationship Id="rId3" Type="http://schemas.openxmlformats.org/officeDocument/2006/relationships/vmlDrawing" Target="../drawings/vmlDrawing61.vml"/><Relationship Id="rId2" Type="http://schemas.openxmlformats.org/officeDocument/2006/relationships/printerSettings" Target="../printerSettings/printerSettings6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5.xml.rels><?xml version="1.0" encoding="UTF-8" standalone="yes"?>
<Relationships xmlns="http://schemas.openxmlformats.org/package/2006/relationships"><Relationship Id="rId3" Type="http://schemas.openxmlformats.org/officeDocument/2006/relationships/vmlDrawing" Target="../drawings/vmlDrawing62.vml"/><Relationship Id="rId2" Type="http://schemas.openxmlformats.org/officeDocument/2006/relationships/printerSettings" Target="../printerSettings/printerSettings6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6.xml.rels><?xml version="1.0" encoding="UTF-8" standalone="yes"?>
<Relationships xmlns="http://schemas.openxmlformats.org/package/2006/relationships"><Relationship Id="rId3" Type="http://schemas.openxmlformats.org/officeDocument/2006/relationships/vmlDrawing" Target="../drawings/vmlDrawing63.vml"/><Relationship Id="rId2" Type="http://schemas.openxmlformats.org/officeDocument/2006/relationships/printerSettings" Target="../printerSettings/printerSettings6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7.xml.rels><?xml version="1.0" encoding="UTF-8" standalone="yes"?>
<Relationships xmlns="http://schemas.openxmlformats.org/package/2006/relationships"><Relationship Id="rId3" Type="http://schemas.openxmlformats.org/officeDocument/2006/relationships/vmlDrawing" Target="../drawings/vmlDrawing64.vml"/><Relationship Id="rId2" Type="http://schemas.openxmlformats.org/officeDocument/2006/relationships/printerSettings" Target="../printerSettings/printerSettings6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8.xml.rels><?xml version="1.0" encoding="UTF-8" standalone="yes"?>
<Relationships xmlns="http://schemas.openxmlformats.org/package/2006/relationships"><Relationship Id="rId3" Type="http://schemas.openxmlformats.org/officeDocument/2006/relationships/vmlDrawing" Target="../drawings/vmlDrawing65.vml"/><Relationship Id="rId2" Type="http://schemas.openxmlformats.org/officeDocument/2006/relationships/printerSettings" Target="../printerSettings/printerSettings6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69.xml.rels><?xml version="1.0" encoding="UTF-8" standalone="yes"?>
<Relationships xmlns="http://schemas.openxmlformats.org/package/2006/relationships"><Relationship Id="rId3" Type="http://schemas.openxmlformats.org/officeDocument/2006/relationships/vmlDrawing" Target="../drawings/vmlDrawing66.vml"/><Relationship Id="rId2" Type="http://schemas.openxmlformats.org/officeDocument/2006/relationships/printerSettings" Target="../printerSettings/printerSettings6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0.xml.rels><?xml version="1.0" encoding="UTF-8" standalone="yes"?>
<Relationships xmlns="http://schemas.openxmlformats.org/package/2006/relationships"><Relationship Id="rId3" Type="http://schemas.openxmlformats.org/officeDocument/2006/relationships/vmlDrawing" Target="../drawings/vmlDrawing67.vml"/><Relationship Id="rId2" Type="http://schemas.openxmlformats.org/officeDocument/2006/relationships/printerSettings" Target="../printerSettings/printerSettings6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1.xml.rels><?xml version="1.0" encoding="UTF-8" standalone="yes"?>
<Relationships xmlns="http://schemas.openxmlformats.org/package/2006/relationships"><Relationship Id="rId3" Type="http://schemas.openxmlformats.org/officeDocument/2006/relationships/vmlDrawing" Target="../drawings/vmlDrawing68.vml"/><Relationship Id="rId2" Type="http://schemas.openxmlformats.org/officeDocument/2006/relationships/printerSettings" Target="../printerSettings/printerSettings7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2.xml.rels><?xml version="1.0" encoding="UTF-8" standalone="yes"?>
<Relationships xmlns="http://schemas.openxmlformats.org/package/2006/relationships"><Relationship Id="rId3" Type="http://schemas.openxmlformats.org/officeDocument/2006/relationships/vmlDrawing" Target="../drawings/vmlDrawing69.vml"/><Relationship Id="rId2" Type="http://schemas.openxmlformats.org/officeDocument/2006/relationships/printerSettings" Target="../printerSettings/printerSettings7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3.xml.rels><?xml version="1.0" encoding="UTF-8" standalone="yes"?>
<Relationships xmlns="http://schemas.openxmlformats.org/package/2006/relationships"><Relationship Id="rId3" Type="http://schemas.openxmlformats.org/officeDocument/2006/relationships/vmlDrawing" Target="../drawings/vmlDrawing70.vml"/><Relationship Id="rId2" Type="http://schemas.openxmlformats.org/officeDocument/2006/relationships/printerSettings" Target="../printerSettings/printerSettings7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4.xml.rels><?xml version="1.0" encoding="UTF-8" standalone="yes"?>
<Relationships xmlns="http://schemas.openxmlformats.org/package/2006/relationships"><Relationship Id="rId3" Type="http://schemas.openxmlformats.org/officeDocument/2006/relationships/vmlDrawing" Target="../drawings/vmlDrawing71.vml"/><Relationship Id="rId2" Type="http://schemas.openxmlformats.org/officeDocument/2006/relationships/printerSettings" Target="../printerSettings/printerSettings7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5.xml.rels><?xml version="1.0" encoding="UTF-8" standalone="yes"?>
<Relationships xmlns="http://schemas.openxmlformats.org/package/2006/relationships"><Relationship Id="rId3" Type="http://schemas.openxmlformats.org/officeDocument/2006/relationships/vmlDrawing" Target="../drawings/vmlDrawing72.vml"/><Relationship Id="rId2" Type="http://schemas.openxmlformats.org/officeDocument/2006/relationships/printerSettings" Target="../printerSettings/printerSettings7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6.xml.rels><?xml version="1.0" encoding="UTF-8" standalone="yes"?>
<Relationships xmlns="http://schemas.openxmlformats.org/package/2006/relationships"><Relationship Id="rId3" Type="http://schemas.openxmlformats.org/officeDocument/2006/relationships/vmlDrawing" Target="../drawings/vmlDrawing73.vml"/><Relationship Id="rId2" Type="http://schemas.openxmlformats.org/officeDocument/2006/relationships/printerSettings" Target="../printerSettings/printerSettings7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7.xml.rels><?xml version="1.0" encoding="UTF-8" standalone="yes"?>
<Relationships xmlns="http://schemas.openxmlformats.org/package/2006/relationships"><Relationship Id="rId3" Type="http://schemas.openxmlformats.org/officeDocument/2006/relationships/vmlDrawing" Target="../drawings/vmlDrawing74.vml"/><Relationship Id="rId2" Type="http://schemas.openxmlformats.org/officeDocument/2006/relationships/printerSettings" Target="../printerSettings/printerSettings7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78.xml.rels><?xml version="1.0" encoding="UTF-8" standalone="yes"?>
<Relationships xmlns="http://schemas.openxmlformats.org/package/2006/relationships"><Relationship Id="rId3" Type="http://schemas.openxmlformats.org/officeDocument/2006/relationships/vmlDrawing" Target="../drawings/vmlDrawing75.vml"/><Relationship Id="rId2" Type="http://schemas.openxmlformats.org/officeDocument/2006/relationships/printerSettings" Target="../printerSettings/printerSettings7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 Id="rId5" Type="http://schemas.openxmlformats.org/officeDocument/2006/relationships/comments" Target="../comments1.xml"/><Relationship Id="rId4" Type="http://schemas.openxmlformats.org/officeDocument/2006/relationships/vmlDrawing" Target="../drawings/vmlDrawing76.vml"/></Relationships>
</file>

<file path=xl/worksheets/_rels/sheet79.xml.rels><?xml version="1.0" encoding="UTF-8" standalone="yes"?>
<Relationships xmlns="http://schemas.openxmlformats.org/package/2006/relationships"><Relationship Id="rId3" Type="http://schemas.openxmlformats.org/officeDocument/2006/relationships/vmlDrawing" Target="../drawings/vmlDrawing77.vml"/><Relationship Id="rId2" Type="http://schemas.openxmlformats.org/officeDocument/2006/relationships/printerSettings" Target="../printerSettings/printerSettings7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0.xml.rels><?xml version="1.0" encoding="UTF-8" standalone="yes"?>
<Relationships xmlns="http://schemas.openxmlformats.org/package/2006/relationships"><Relationship Id="rId3" Type="http://schemas.openxmlformats.org/officeDocument/2006/relationships/vmlDrawing" Target="../drawings/vmlDrawing78.vml"/><Relationship Id="rId2" Type="http://schemas.openxmlformats.org/officeDocument/2006/relationships/printerSettings" Target="../printerSettings/printerSettings7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1.xml.rels><?xml version="1.0" encoding="UTF-8" standalone="yes"?>
<Relationships xmlns="http://schemas.openxmlformats.org/package/2006/relationships"><Relationship Id="rId3" Type="http://schemas.openxmlformats.org/officeDocument/2006/relationships/vmlDrawing" Target="../drawings/vmlDrawing79.vml"/><Relationship Id="rId2" Type="http://schemas.openxmlformats.org/officeDocument/2006/relationships/printerSettings" Target="../printerSettings/printerSettings8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2.xml.rels><?xml version="1.0" encoding="UTF-8" standalone="yes"?>
<Relationships xmlns="http://schemas.openxmlformats.org/package/2006/relationships"><Relationship Id="rId3" Type="http://schemas.openxmlformats.org/officeDocument/2006/relationships/vmlDrawing" Target="../drawings/vmlDrawing80.vml"/><Relationship Id="rId2" Type="http://schemas.openxmlformats.org/officeDocument/2006/relationships/printerSettings" Target="../printerSettings/printerSettings8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3.xml.rels><?xml version="1.0" encoding="UTF-8" standalone="yes"?>
<Relationships xmlns="http://schemas.openxmlformats.org/package/2006/relationships"><Relationship Id="rId3" Type="http://schemas.openxmlformats.org/officeDocument/2006/relationships/vmlDrawing" Target="../drawings/vmlDrawing81.vml"/><Relationship Id="rId2" Type="http://schemas.openxmlformats.org/officeDocument/2006/relationships/printerSettings" Target="../printerSettings/printerSettings8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4.xml.rels><?xml version="1.0" encoding="UTF-8" standalone="yes"?>
<Relationships xmlns="http://schemas.openxmlformats.org/package/2006/relationships"><Relationship Id="rId3" Type="http://schemas.openxmlformats.org/officeDocument/2006/relationships/vmlDrawing" Target="../drawings/vmlDrawing82.vml"/><Relationship Id="rId2" Type="http://schemas.openxmlformats.org/officeDocument/2006/relationships/printerSettings" Target="../printerSettings/printerSettings8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5.xml.rels><?xml version="1.0" encoding="UTF-8" standalone="yes"?>
<Relationships xmlns="http://schemas.openxmlformats.org/package/2006/relationships"><Relationship Id="rId3" Type="http://schemas.openxmlformats.org/officeDocument/2006/relationships/vmlDrawing" Target="../drawings/vmlDrawing83.vml"/><Relationship Id="rId2" Type="http://schemas.openxmlformats.org/officeDocument/2006/relationships/printerSettings" Target="../printerSettings/printerSettings8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6.xml.rels><?xml version="1.0" encoding="UTF-8" standalone="yes"?>
<Relationships xmlns="http://schemas.openxmlformats.org/package/2006/relationships"><Relationship Id="rId3" Type="http://schemas.openxmlformats.org/officeDocument/2006/relationships/vmlDrawing" Target="../drawings/vmlDrawing84.vml"/><Relationship Id="rId2" Type="http://schemas.openxmlformats.org/officeDocument/2006/relationships/printerSettings" Target="../printerSettings/printerSettings8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7.xml.rels><?xml version="1.0" encoding="UTF-8" standalone="yes"?>
<Relationships xmlns="http://schemas.openxmlformats.org/package/2006/relationships"><Relationship Id="rId3" Type="http://schemas.openxmlformats.org/officeDocument/2006/relationships/vmlDrawing" Target="../drawings/vmlDrawing85.vml"/><Relationship Id="rId2" Type="http://schemas.openxmlformats.org/officeDocument/2006/relationships/printerSettings" Target="../printerSettings/printerSettings8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8.xml.rels><?xml version="1.0" encoding="UTF-8" standalone="yes"?>
<Relationships xmlns="http://schemas.openxmlformats.org/package/2006/relationships"><Relationship Id="rId3" Type="http://schemas.openxmlformats.org/officeDocument/2006/relationships/vmlDrawing" Target="../drawings/vmlDrawing86.vml"/><Relationship Id="rId2" Type="http://schemas.openxmlformats.org/officeDocument/2006/relationships/printerSettings" Target="../printerSettings/printerSettings8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89.xml.rels><?xml version="1.0" encoding="UTF-8" standalone="yes"?>
<Relationships xmlns="http://schemas.openxmlformats.org/package/2006/relationships"><Relationship Id="rId3" Type="http://schemas.openxmlformats.org/officeDocument/2006/relationships/vmlDrawing" Target="../drawings/vmlDrawing87.vml"/><Relationship Id="rId2" Type="http://schemas.openxmlformats.org/officeDocument/2006/relationships/printerSettings" Target="../printerSettings/printerSettings8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0.xml.rels><?xml version="1.0" encoding="UTF-8" standalone="yes"?>
<Relationships xmlns="http://schemas.openxmlformats.org/package/2006/relationships"><Relationship Id="rId3" Type="http://schemas.openxmlformats.org/officeDocument/2006/relationships/vmlDrawing" Target="../drawings/vmlDrawing88.vml"/><Relationship Id="rId2" Type="http://schemas.openxmlformats.org/officeDocument/2006/relationships/printerSettings" Target="../printerSettings/printerSettings8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1.xml.rels><?xml version="1.0" encoding="UTF-8" standalone="yes"?>
<Relationships xmlns="http://schemas.openxmlformats.org/package/2006/relationships"><Relationship Id="rId3" Type="http://schemas.openxmlformats.org/officeDocument/2006/relationships/vmlDrawing" Target="../drawings/vmlDrawing89.vml"/><Relationship Id="rId2" Type="http://schemas.openxmlformats.org/officeDocument/2006/relationships/printerSettings" Target="../printerSettings/printerSettings9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2.xml.rels><?xml version="1.0" encoding="UTF-8" standalone="yes"?>
<Relationships xmlns="http://schemas.openxmlformats.org/package/2006/relationships"><Relationship Id="rId3" Type="http://schemas.openxmlformats.org/officeDocument/2006/relationships/vmlDrawing" Target="../drawings/vmlDrawing90.vml"/><Relationship Id="rId2" Type="http://schemas.openxmlformats.org/officeDocument/2006/relationships/printerSettings" Target="../printerSettings/printerSettings9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3.xml.rels><?xml version="1.0" encoding="UTF-8" standalone="yes"?>
<Relationships xmlns="http://schemas.openxmlformats.org/package/2006/relationships"><Relationship Id="rId3" Type="http://schemas.openxmlformats.org/officeDocument/2006/relationships/vmlDrawing" Target="../drawings/vmlDrawing91.vml"/><Relationship Id="rId2" Type="http://schemas.openxmlformats.org/officeDocument/2006/relationships/printerSettings" Target="../printerSettings/printerSettings9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4.xml.rels><?xml version="1.0" encoding="UTF-8" standalone="yes"?>
<Relationships xmlns="http://schemas.openxmlformats.org/package/2006/relationships"><Relationship Id="rId3" Type="http://schemas.openxmlformats.org/officeDocument/2006/relationships/vmlDrawing" Target="../drawings/vmlDrawing92.vml"/><Relationship Id="rId2" Type="http://schemas.openxmlformats.org/officeDocument/2006/relationships/printerSettings" Target="../printerSettings/printerSettings9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5.xml.rels><?xml version="1.0" encoding="UTF-8" standalone="yes"?>
<Relationships xmlns="http://schemas.openxmlformats.org/package/2006/relationships"><Relationship Id="rId3" Type="http://schemas.openxmlformats.org/officeDocument/2006/relationships/vmlDrawing" Target="../drawings/vmlDrawing93.vml"/><Relationship Id="rId2" Type="http://schemas.openxmlformats.org/officeDocument/2006/relationships/printerSettings" Target="../printerSettings/printerSettings9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6.xml.rels><?xml version="1.0" encoding="UTF-8" standalone="yes"?>
<Relationships xmlns="http://schemas.openxmlformats.org/package/2006/relationships"><Relationship Id="rId3" Type="http://schemas.openxmlformats.org/officeDocument/2006/relationships/vmlDrawing" Target="../drawings/vmlDrawing94.vml"/><Relationship Id="rId2" Type="http://schemas.openxmlformats.org/officeDocument/2006/relationships/printerSettings" Target="../printerSettings/printerSettings9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7.xml.rels><?xml version="1.0" encoding="UTF-8" standalone="yes"?>
<Relationships xmlns="http://schemas.openxmlformats.org/package/2006/relationships"><Relationship Id="rId3" Type="http://schemas.openxmlformats.org/officeDocument/2006/relationships/vmlDrawing" Target="../drawings/vmlDrawing95.vml"/><Relationship Id="rId2" Type="http://schemas.openxmlformats.org/officeDocument/2006/relationships/printerSettings" Target="../printerSettings/printerSettings9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8.xml.rels><?xml version="1.0" encoding="UTF-8" standalone="yes"?>
<Relationships xmlns="http://schemas.openxmlformats.org/package/2006/relationships"><Relationship Id="rId3" Type="http://schemas.openxmlformats.org/officeDocument/2006/relationships/vmlDrawing" Target="../drawings/vmlDrawing96.vml"/><Relationship Id="rId2" Type="http://schemas.openxmlformats.org/officeDocument/2006/relationships/printerSettings" Target="../printerSettings/printerSettings9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99.xml.rels><?xml version="1.0" encoding="UTF-8" standalone="yes"?>
<Relationships xmlns="http://schemas.openxmlformats.org/package/2006/relationships"><Relationship Id="rId3" Type="http://schemas.openxmlformats.org/officeDocument/2006/relationships/vmlDrawing" Target="../drawings/vmlDrawing97.vml"/><Relationship Id="rId2" Type="http://schemas.openxmlformats.org/officeDocument/2006/relationships/printerSettings" Target="../printerSettings/printerSettings9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0.xml.rels><?xml version="1.0" encoding="UTF-8" standalone="yes"?>
<Relationships xmlns="http://schemas.openxmlformats.org/package/2006/relationships"><Relationship Id="rId3" Type="http://schemas.openxmlformats.org/officeDocument/2006/relationships/vmlDrawing" Target="../drawings/vmlDrawing98.vml"/><Relationship Id="rId2" Type="http://schemas.openxmlformats.org/officeDocument/2006/relationships/printerSettings" Target="../printerSettings/printerSettings9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1.xml.rels><?xml version="1.0" encoding="UTF-8" standalone="yes"?>
<Relationships xmlns="http://schemas.openxmlformats.org/package/2006/relationships"><Relationship Id="rId3" Type="http://schemas.openxmlformats.org/officeDocument/2006/relationships/vmlDrawing" Target="../drawings/vmlDrawing99.vml"/><Relationship Id="rId2" Type="http://schemas.openxmlformats.org/officeDocument/2006/relationships/printerSettings" Target="../printerSettings/printerSettings10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2.xml.rels><?xml version="1.0" encoding="UTF-8" standalone="yes"?>
<Relationships xmlns="http://schemas.openxmlformats.org/package/2006/relationships"><Relationship Id="rId3" Type="http://schemas.openxmlformats.org/officeDocument/2006/relationships/vmlDrawing" Target="../drawings/vmlDrawing100.vml"/><Relationship Id="rId2" Type="http://schemas.openxmlformats.org/officeDocument/2006/relationships/printerSettings" Target="../printerSettings/printerSettings10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3.xml.rels><?xml version="1.0" encoding="UTF-8" standalone="yes"?>
<Relationships xmlns="http://schemas.openxmlformats.org/package/2006/relationships"><Relationship Id="rId3" Type="http://schemas.openxmlformats.org/officeDocument/2006/relationships/vmlDrawing" Target="../drawings/vmlDrawing101.vml"/><Relationship Id="rId2" Type="http://schemas.openxmlformats.org/officeDocument/2006/relationships/printerSettings" Target="../printerSettings/printerSettings10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4.xml.rels><?xml version="1.0" encoding="UTF-8" standalone="yes"?>
<Relationships xmlns="http://schemas.openxmlformats.org/package/2006/relationships"><Relationship Id="rId3" Type="http://schemas.openxmlformats.org/officeDocument/2006/relationships/vmlDrawing" Target="../drawings/vmlDrawing102.vml"/><Relationship Id="rId2" Type="http://schemas.openxmlformats.org/officeDocument/2006/relationships/printerSettings" Target="../printerSettings/printerSettings10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5.xml.rels><?xml version="1.0" encoding="UTF-8" standalone="yes"?>
<Relationships xmlns="http://schemas.openxmlformats.org/package/2006/relationships"><Relationship Id="rId3" Type="http://schemas.openxmlformats.org/officeDocument/2006/relationships/vmlDrawing" Target="../drawings/vmlDrawing103.vml"/><Relationship Id="rId2" Type="http://schemas.openxmlformats.org/officeDocument/2006/relationships/printerSettings" Target="../printerSettings/printerSettings10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6.xml.rels><?xml version="1.0" encoding="UTF-8" standalone="yes"?>
<Relationships xmlns="http://schemas.openxmlformats.org/package/2006/relationships"><Relationship Id="rId3" Type="http://schemas.openxmlformats.org/officeDocument/2006/relationships/vmlDrawing" Target="../drawings/vmlDrawing104.vml"/><Relationship Id="rId2" Type="http://schemas.openxmlformats.org/officeDocument/2006/relationships/printerSettings" Target="../printerSettings/printerSettings10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7.xml.rels><?xml version="1.0" encoding="UTF-8" standalone="yes"?>
<Relationships xmlns="http://schemas.openxmlformats.org/package/2006/relationships"><Relationship Id="rId3" Type="http://schemas.openxmlformats.org/officeDocument/2006/relationships/vmlDrawing" Target="../drawings/vmlDrawing105.vml"/><Relationship Id="rId2" Type="http://schemas.openxmlformats.org/officeDocument/2006/relationships/printerSettings" Target="../printerSettings/printerSettings10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8.xml.rels><?xml version="1.0" encoding="UTF-8" standalone="yes"?>
<Relationships xmlns="http://schemas.openxmlformats.org/package/2006/relationships"><Relationship Id="rId3" Type="http://schemas.openxmlformats.org/officeDocument/2006/relationships/vmlDrawing" Target="../drawings/vmlDrawing106.vml"/><Relationship Id="rId2" Type="http://schemas.openxmlformats.org/officeDocument/2006/relationships/printerSettings" Target="../printerSettings/printerSettings10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09.xml.rels><?xml version="1.0" encoding="UTF-8" standalone="yes"?>
<Relationships xmlns="http://schemas.openxmlformats.org/package/2006/relationships"><Relationship Id="rId3" Type="http://schemas.openxmlformats.org/officeDocument/2006/relationships/vmlDrawing" Target="../drawings/vmlDrawing107.vml"/><Relationship Id="rId2" Type="http://schemas.openxmlformats.org/officeDocument/2006/relationships/printerSettings" Target="../printerSettings/printerSettings10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0.xml.rels><?xml version="1.0" encoding="UTF-8" standalone="yes"?>
<Relationships xmlns="http://schemas.openxmlformats.org/package/2006/relationships"><Relationship Id="rId3" Type="http://schemas.openxmlformats.org/officeDocument/2006/relationships/vmlDrawing" Target="../drawings/vmlDrawing108.vml"/><Relationship Id="rId2" Type="http://schemas.openxmlformats.org/officeDocument/2006/relationships/printerSettings" Target="../printerSettings/printerSettings10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1.xml.rels><?xml version="1.0" encoding="UTF-8" standalone="yes"?>
<Relationships xmlns="http://schemas.openxmlformats.org/package/2006/relationships"><Relationship Id="rId3" Type="http://schemas.openxmlformats.org/officeDocument/2006/relationships/vmlDrawing" Target="../drawings/vmlDrawing109.vml"/><Relationship Id="rId2" Type="http://schemas.openxmlformats.org/officeDocument/2006/relationships/printerSettings" Target="../printerSettings/printerSettings11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2.xml.rels><?xml version="1.0" encoding="UTF-8" standalone="yes"?>
<Relationships xmlns="http://schemas.openxmlformats.org/package/2006/relationships"><Relationship Id="rId3" Type="http://schemas.openxmlformats.org/officeDocument/2006/relationships/vmlDrawing" Target="../drawings/vmlDrawing110.vml"/><Relationship Id="rId2" Type="http://schemas.openxmlformats.org/officeDocument/2006/relationships/printerSettings" Target="../printerSettings/printerSettings11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3.xml.rels><?xml version="1.0" encoding="UTF-8" standalone="yes"?>
<Relationships xmlns="http://schemas.openxmlformats.org/package/2006/relationships"><Relationship Id="rId3" Type="http://schemas.openxmlformats.org/officeDocument/2006/relationships/vmlDrawing" Target="../drawings/vmlDrawing111.vml"/><Relationship Id="rId2" Type="http://schemas.openxmlformats.org/officeDocument/2006/relationships/printerSettings" Target="../printerSettings/printerSettings11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4.xml.rels><?xml version="1.0" encoding="UTF-8" standalone="yes"?>
<Relationships xmlns="http://schemas.openxmlformats.org/package/2006/relationships"><Relationship Id="rId3" Type="http://schemas.openxmlformats.org/officeDocument/2006/relationships/vmlDrawing" Target="../drawings/vmlDrawing112.vml"/><Relationship Id="rId2" Type="http://schemas.openxmlformats.org/officeDocument/2006/relationships/printerSettings" Target="../printerSettings/printerSettings11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5.xml.rels><?xml version="1.0" encoding="UTF-8" standalone="yes"?>
<Relationships xmlns="http://schemas.openxmlformats.org/package/2006/relationships"><Relationship Id="rId3" Type="http://schemas.openxmlformats.org/officeDocument/2006/relationships/vmlDrawing" Target="../drawings/vmlDrawing113.vml"/><Relationship Id="rId2" Type="http://schemas.openxmlformats.org/officeDocument/2006/relationships/printerSettings" Target="../printerSettings/printerSettings11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6.xml.rels><?xml version="1.0" encoding="UTF-8" standalone="yes"?>
<Relationships xmlns="http://schemas.openxmlformats.org/package/2006/relationships"><Relationship Id="rId3" Type="http://schemas.openxmlformats.org/officeDocument/2006/relationships/vmlDrawing" Target="../drawings/vmlDrawing114.vml"/><Relationship Id="rId2" Type="http://schemas.openxmlformats.org/officeDocument/2006/relationships/printerSettings" Target="../printerSettings/printerSettings11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7.xml.rels><?xml version="1.0" encoding="UTF-8" standalone="yes"?>
<Relationships xmlns="http://schemas.openxmlformats.org/package/2006/relationships"><Relationship Id="rId3" Type="http://schemas.openxmlformats.org/officeDocument/2006/relationships/vmlDrawing" Target="../drawings/vmlDrawing115.vml"/><Relationship Id="rId2" Type="http://schemas.openxmlformats.org/officeDocument/2006/relationships/printerSettings" Target="../printerSettings/printerSettings11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8.xml.rels><?xml version="1.0" encoding="UTF-8" standalone="yes"?>
<Relationships xmlns="http://schemas.openxmlformats.org/package/2006/relationships"><Relationship Id="rId3" Type="http://schemas.openxmlformats.org/officeDocument/2006/relationships/vmlDrawing" Target="../drawings/vmlDrawing116.vml"/><Relationship Id="rId2" Type="http://schemas.openxmlformats.org/officeDocument/2006/relationships/printerSettings" Target="../printerSettings/printerSettings11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19.xml.rels><?xml version="1.0" encoding="UTF-8" standalone="yes"?>
<Relationships xmlns="http://schemas.openxmlformats.org/package/2006/relationships"><Relationship Id="rId3" Type="http://schemas.openxmlformats.org/officeDocument/2006/relationships/vmlDrawing" Target="../drawings/vmlDrawing117.vml"/><Relationship Id="rId2" Type="http://schemas.openxmlformats.org/officeDocument/2006/relationships/printerSettings" Target="../printerSettings/printerSettings11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0.xml.rels><?xml version="1.0" encoding="UTF-8" standalone="yes"?>
<Relationships xmlns="http://schemas.openxmlformats.org/package/2006/relationships"><Relationship Id="rId3" Type="http://schemas.openxmlformats.org/officeDocument/2006/relationships/vmlDrawing" Target="../drawings/vmlDrawing118.vml"/><Relationship Id="rId2" Type="http://schemas.openxmlformats.org/officeDocument/2006/relationships/printerSettings" Target="../printerSettings/printerSettings119.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1.xml.rels><?xml version="1.0" encoding="UTF-8" standalone="yes"?>
<Relationships xmlns="http://schemas.openxmlformats.org/package/2006/relationships"><Relationship Id="rId3" Type="http://schemas.openxmlformats.org/officeDocument/2006/relationships/vmlDrawing" Target="../drawings/vmlDrawing119.vml"/><Relationship Id="rId2" Type="http://schemas.openxmlformats.org/officeDocument/2006/relationships/printerSettings" Target="../printerSettings/printerSettings120.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2.xml.rels><?xml version="1.0" encoding="UTF-8" standalone="yes"?>
<Relationships xmlns="http://schemas.openxmlformats.org/package/2006/relationships"><Relationship Id="rId3" Type="http://schemas.openxmlformats.org/officeDocument/2006/relationships/vmlDrawing" Target="../drawings/vmlDrawing120.vml"/><Relationship Id="rId2" Type="http://schemas.openxmlformats.org/officeDocument/2006/relationships/printerSettings" Target="../printerSettings/printerSettings121.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3.xml.rels><?xml version="1.0" encoding="UTF-8" standalone="yes"?>
<Relationships xmlns="http://schemas.openxmlformats.org/package/2006/relationships"><Relationship Id="rId3" Type="http://schemas.openxmlformats.org/officeDocument/2006/relationships/vmlDrawing" Target="../drawings/vmlDrawing121.vml"/><Relationship Id="rId2" Type="http://schemas.openxmlformats.org/officeDocument/2006/relationships/printerSettings" Target="../printerSettings/printerSettings122.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4.xml.rels><?xml version="1.0" encoding="UTF-8" standalone="yes"?>
<Relationships xmlns="http://schemas.openxmlformats.org/package/2006/relationships"><Relationship Id="rId3" Type="http://schemas.openxmlformats.org/officeDocument/2006/relationships/vmlDrawing" Target="../drawings/vmlDrawing122.vml"/><Relationship Id="rId2" Type="http://schemas.openxmlformats.org/officeDocument/2006/relationships/printerSettings" Target="../printerSettings/printerSettings123.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5.xml.rels><?xml version="1.0" encoding="UTF-8" standalone="yes"?>
<Relationships xmlns="http://schemas.openxmlformats.org/package/2006/relationships"><Relationship Id="rId3" Type="http://schemas.openxmlformats.org/officeDocument/2006/relationships/vmlDrawing" Target="../drawings/vmlDrawing123.vml"/><Relationship Id="rId2" Type="http://schemas.openxmlformats.org/officeDocument/2006/relationships/printerSettings" Target="../printerSettings/printerSettings124.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6.xml.rels><?xml version="1.0" encoding="UTF-8" standalone="yes"?>
<Relationships xmlns="http://schemas.openxmlformats.org/package/2006/relationships"><Relationship Id="rId3" Type="http://schemas.openxmlformats.org/officeDocument/2006/relationships/vmlDrawing" Target="../drawings/vmlDrawing124.vml"/><Relationship Id="rId2" Type="http://schemas.openxmlformats.org/officeDocument/2006/relationships/printerSettings" Target="../printerSettings/printerSettings125.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7.xml.rels><?xml version="1.0" encoding="UTF-8" standalone="yes"?>
<Relationships xmlns="http://schemas.openxmlformats.org/package/2006/relationships"><Relationship Id="rId3" Type="http://schemas.openxmlformats.org/officeDocument/2006/relationships/vmlDrawing" Target="../drawings/vmlDrawing125.vml"/><Relationship Id="rId2" Type="http://schemas.openxmlformats.org/officeDocument/2006/relationships/printerSettings" Target="../printerSettings/printerSettings126.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8.xml.rels><?xml version="1.0" encoding="UTF-8" standalone="yes"?>
<Relationships xmlns="http://schemas.openxmlformats.org/package/2006/relationships"><Relationship Id="rId3" Type="http://schemas.openxmlformats.org/officeDocument/2006/relationships/vmlDrawing" Target="../drawings/vmlDrawing126.vml"/><Relationship Id="rId2" Type="http://schemas.openxmlformats.org/officeDocument/2006/relationships/printerSettings" Target="../printerSettings/printerSettings127.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29.xml.rels><?xml version="1.0" encoding="UTF-8" standalone="yes"?>
<Relationships xmlns="http://schemas.openxmlformats.org/package/2006/relationships"><Relationship Id="rId3" Type="http://schemas.openxmlformats.org/officeDocument/2006/relationships/vmlDrawing" Target="../drawings/vmlDrawing127.vml"/><Relationship Id="rId2" Type="http://schemas.openxmlformats.org/officeDocument/2006/relationships/printerSettings" Target="../printerSettings/printerSettings128.bin"/><Relationship Id="rId1" Type="http://schemas.openxmlformats.org/officeDocument/2006/relationships/hyperlink" Target="http://www.ecuadorencifras.gob.ec/documentos/web-inec/Poblacion_y_Demografia/Nacimientos_Defunciones/2015/Nota_tecnica_Registro_de_Estadisticas_Vitales_2015.pdf" TargetMode="External"/></Relationships>
</file>

<file path=xl/worksheets/_rels/sheet130.xml.rels><?xml version="1.0" encoding="UTF-8" standalone="yes"?>
<Relationships xmlns="http://schemas.openxmlformats.org/package/2006/relationships"><Relationship Id="rId3" Type="http://schemas.openxmlformats.org/officeDocument/2006/relationships/vmlDrawing" Target="../drawings/vmlDrawing128.vml"/><Relationship Id="rId2" Type="http://schemas.openxmlformats.org/officeDocument/2006/relationships/drawing" Target="../drawings/drawing16.xml"/><Relationship Id="rId1" Type="http://schemas.openxmlformats.org/officeDocument/2006/relationships/printerSettings" Target="../printerSettings/printerSettings129.bin"/></Relationships>
</file>

<file path=xl/worksheets/_rels/sheet131.xml.rels><?xml version="1.0" encoding="UTF-8" standalone="yes"?>
<Relationships xmlns="http://schemas.openxmlformats.org/package/2006/relationships"><Relationship Id="rId3" Type="http://schemas.openxmlformats.org/officeDocument/2006/relationships/vmlDrawing" Target="../drawings/vmlDrawing129.vml"/><Relationship Id="rId2" Type="http://schemas.openxmlformats.org/officeDocument/2006/relationships/drawing" Target="../drawings/drawing17.xml"/><Relationship Id="rId1" Type="http://schemas.openxmlformats.org/officeDocument/2006/relationships/printerSettings" Target="../printerSettings/printerSettings130.bin"/></Relationships>
</file>

<file path=xl/worksheets/_rels/sheet132.xml.rels><?xml version="1.0" encoding="UTF-8" standalone="yes"?>
<Relationships xmlns="http://schemas.openxmlformats.org/package/2006/relationships"><Relationship Id="rId3" Type="http://schemas.openxmlformats.org/officeDocument/2006/relationships/vmlDrawing" Target="../drawings/vmlDrawing130.vml"/><Relationship Id="rId2" Type="http://schemas.openxmlformats.org/officeDocument/2006/relationships/drawing" Target="../drawings/drawing18.xml"/><Relationship Id="rId1" Type="http://schemas.openxmlformats.org/officeDocument/2006/relationships/printerSettings" Target="../printerSettings/printerSettings131.bin"/></Relationships>
</file>

<file path=xl/worksheets/_rels/sheet133.xml.rels><?xml version="1.0" encoding="UTF-8" standalone="yes"?>
<Relationships xmlns="http://schemas.openxmlformats.org/package/2006/relationships"><Relationship Id="rId3" Type="http://schemas.openxmlformats.org/officeDocument/2006/relationships/vmlDrawing" Target="../drawings/vmlDrawing131.vml"/><Relationship Id="rId2" Type="http://schemas.openxmlformats.org/officeDocument/2006/relationships/drawing" Target="../drawings/drawing19.xml"/><Relationship Id="rId1" Type="http://schemas.openxmlformats.org/officeDocument/2006/relationships/printerSettings" Target="../printerSettings/printerSettings132.bin"/></Relationships>
</file>

<file path=xl/worksheets/_rels/sheet134.xml.rels><?xml version="1.0" encoding="UTF-8" standalone="yes"?>
<Relationships xmlns="http://schemas.openxmlformats.org/package/2006/relationships"><Relationship Id="rId3" Type="http://schemas.openxmlformats.org/officeDocument/2006/relationships/vmlDrawing" Target="../drawings/vmlDrawing132.vml"/><Relationship Id="rId2" Type="http://schemas.openxmlformats.org/officeDocument/2006/relationships/drawing" Target="../drawings/drawing20.xml"/><Relationship Id="rId1" Type="http://schemas.openxmlformats.org/officeDocument/2006/relationships/printerSettings" Target="../printerSettings/printerSettings133.bin"/></Relationships>
</file>

<file path=xl/worksheets/_rels/sheet135.xml.rels><?xml version="1.0" encoding="UTF-8" standalone="yes"?>
<Relationships xmlns="http://schemas.openxmlformats.org/package/2006/relationships"><Relationship Id="rId3" Type="http://schemas.openxmlformats.org/officeDocument/2006/relationships/vmlDrawing" Target="../drawings/vmlDrawing133.vml"/><Relationship Id="rId2" Type="http://schemas.openxmlformats.org/officeDocument/2006/relationships/drawing" Target="../drawings/drawing21.xml"/><Relationship Id="rId1" Type="http://schemas.openxmlformats.org/officeDocument/2006/relationships/printerSettings" Target="../printerSettings/printerSettings134.bin"/></Relationships>
</file>

<file path=xl/worksheets/_rels/sheet136.xml.rels><?xml version="1.0" encoding="UTF-8" standalone="yes"?>
<Relationships xmlns="http://schemas.openxmlformats.org/package/2006/relationships"><Relationship Id="rId3" Type="http://schemas.openxmlformats.org/officeDocument/2006/relationships/vmlDrawing" Target="../drawings/vmlDrawing134.vml"/><Relationship Id="rId2" Type="http://schemas.openxmlformats.org/officeDocument/2006/relationships/drawing" Target="../drawings/drawing22.xml"/><Relationship Id="rId1" Type="http://schemas.openxmlformats.org/officeDocument/2006/relationships/printerSettings" Target="../printerSettings/printerSettings135.bin"/></Relationships>
</file>

<file path=xl/worksheets/_rels/sheet137.xml.rels><?xml version="1.0" encoding="UTF-8" standalone="yes"?>
<Relationships xmlns="http://schemas.openxmlformats.org/package/2006/relationships"><Relationship Id="rId3" Type="http://schemas.openxmlformats.org/officeDocument/2006/relationships/vmlDrawing" Target="../drawings/vmlDrawing135.vml"/><Relationship Id="rId2" Type="http://schemas.openxmlformats.org/officeDocument/2006/relationships/drawing" Target="../drawings/drawing23.xml"/><Relationship Id="rId1" Type="http://schemas.openxmlformats.org/officeDocument/2006/relationships/printerSettings" Target="../printerSettings/printerSettings136.bin"/></Relationships>
</file>

<file path=xl/worksheets/_rels/sheet138.xml.rels><?xml version="1.0" encoding="UTF-8" standalone="yes"?>
<Relationships xmlns="http://schemas.openxmlformats.org/package/2006/relationships"><Relationship Id="rId3" Type="http://schemas.openxmlformats.org/officeDocument/2006/relationships/vmlDrawing" Target="../drawings/vmlDrawing136.vml"/><Relationship Id="rId2" Type="http://schemas.openxmlformats.org/officeDocument/2006/relationships/drawing" Target="../drawings/drawing24.xml"/><Relationship Id="rId1" Type="http://schemas.openxmlformats.org/officeDocument/2006/relationships/printerSettings" Target="../printerSettings/printerSettings137.bin"/></Relationships>
</file>

<file path=xl/worksheets/_rels/sheet139.xml.rels><?xml version="1.0" encoding="UTF-8" standalone="yes"?>
<Relationships xmlns="http://schemas.openxmlformats.org/package/2006/relationships"><Relationship Id="rId3" Type="http://schemas.openxmlformats.org/officeDocument/2006/relationships/vmlDrawing" Target="../drawings/vmlDrawing137.vml"/><Relationship Id="rId2" Type="http://schemas.openxmlformats.org/officeDocument/2006/relationships/drawing" Target="../drawings/drawing25.xml"/><Relationship Id="rId1" Type="http://schemas.openxmlformats.org/officeDocument/2006/relationships/printerSettings" Target="../printerSettings/printerSettings138.bin"/></Relationships>
</file>

<file path=xl/worksheets/_rels/sheet140.xml.rels><?xml version="1.0" encoding="UTF-8" standalone="yes"?>
<Relationships xmlns="http://schemas.openxmlformats.org/package/2006/relationships"><Relationship Id="rId3" Type="http://schemas.openxmlformats.org/officeDocument/2006/relationships/vmlDrawing" Target="../drawings/vmlDrawing138.vml"/><Relationship Id="rId2" Type="http://schemas.openxmlformats.org/officeDocument/2006/relationships/drawing" Target="../drawings/drawing26.xml"/><Relationship Id="rId1" Type="http://schemas.openxmlformats.org/officeDocument/2006/relationships/printerSettings" Target="../printerSettings/printerSettings139.bin"/></Relationships>
</file>

<file path=xl/worksheets/_rels/sheet141.xml.rels><?xml version="1.0" encoding="UTF-8" standalone="yes"?>
<Relationships xmlns="http://schemas.openxmlformats.org/package/2006/relationships"><Relationship Id="rId3" Type="http://schemas.openxmlformats.org/officeDocument/2006/relationships/vmlDrawing" Target="../drawings/vmlDrawing139.vml"/><Relationship Id="rId2" Type="http://schemas.openxmlformats.org/officeDocument/2006/relationships/drawing" Target="../drawings/drawing27.xml"/><Relationship Id="rId1" Type="http://schemas.openxmlformats.org/officeDocument/2006/relationships/printerSettings" Target="../printerSettings/printerSettings140.bin"/></Relationships>
</file>

<file path=xl/worksheets/_rels/sheet142.xml.rels><?xml version="1.0" encoding="UTF-8" standalone="yes"?>
<Relationships xmlns="http://schemas.openxmlformats.org/package/2006/relationships"><Relationship Id="rId3" Type="http://schemas.openxmlformats.org/officeDocument/2006/relationships/vmlDrawing" Target="../drawings/vmlDrawing140.vml"/><Relationship Id="rId2" Type="http://schemas.openxmlformats.org/officeDocument/2006/relationships/drawing" Target="../drawings/drawing28.xml"/><Relationship Id="rId1" Type="http://schemas.openxmlformats.org/officeDocument/2006/relationships/printerSettings" Target="../printerSettings/printerSettings141.bin"/></Relationships>
</file>

<file path=xl/worksheets/_rels/sheet143.xml.rels><?xml version="1.0" encoding="UTF-8" standalone="yes"?>
<Relationships xmlns="http://schemas.openxmlformats.org/package/2006/relationships"><Relationship Id="rId3" Type="http://schemas.openxmlformats.org/officeDocument/2006/relationships/vmlDrawing" Target="../drawings/vmlDrawing141.vml"/><Relationship Id="rId2" Type="http://schemas.openxmlformats.org/officeDocument/2006/relationships/drawing" Target="../drawings/drawing29.xml"/><Relationship Id="rId1" Type="http://schemas.openxmlformats.org/officeDocument/2006/relationships/printerSettings" Target="../printerSettings/printerSettings142.bin"/></Relationships>
</file>

<file path=xl/worksheets/_rels/sheet144.xml.rels><?xml version="1.0" encoding="UTF-8" standalone="yes"?>
<Relationships xmlns="http://schemas.openxmlformats.org/package/2006/relationships"><Relationship Id="rId3" Type="http://schemas.openxmlformats.org/officeDocument/2006/relationships/vmlDrawing" Target="../drawings/vmlDrawing142.vml"/><Relationship Id="rId2" Type="http://schemas.openxmlformats.org/officeDocument/2006/relationships/drawing" Target="../drawings/drawing30.xml"/><Relationship Id="rId1" Type="http://schemas.openxmlformats.org/officeDocument/2006/relationships/printerSettings" Target="../printerSettings/printerSettings143.bin"/></Relationships>
</file>

<file path=xl/worksheets/_rels/sheet145.xml.rels><?xml version="1.0" encoding="UTF-8" standalone="yes"?>
<Relationships xmlns="http://schemas.openxmlformats.org/package/2006/relationships"><Relationship Id="rId3" Type="http://schemas.openxmlformats.org/officeDocument/2006/relationships/vmlDrawing" Target="../drawings/vmlDrawing143.vml"/><Relationship Id="rId2" Type="http://schemas.openxmlformats.org/officeDocument/2006/relationships/drawing" Target="../drawings/drawing31.xml"/><Relationship Id="rId1" Type="http://schemas.openxmlformats.org/officeDocument/2006/relationships/printerSettings" Target="../printerSettings/printerSettings144.bin"/></Relationships>
</file>

<file path=xl/worksheets/_rels/sheet146.xml.rels><?xml version="1.0" encoding="UTF-8" standalone="yes"?>
<Relationships xmlns="http://schemas.openxmlformats.org/package/2006/relationships"><Relationship Id="rId3" Type="http://schemas.openxmlformats.org/officeDocument/2006/relationships/vmlDrawing" Target="../drawings/vmlDrawing144.vml"/><Relationship Id="rId2" Type="http://schemas.openxmlformats.org/officeDocument/2006/relationships/drawing" Target="../drawings/drawing32.xml"/><Relationship Id="rId1" Type="http://schemas.openxmlformats.org/officeDocument/2006/relationships/printerSettings" Target="../printerSettings/printerSettings145.bin"/></Relationships>
</file>

<file path=xl/worksheets/_rels/sheet147.xml.rels><?xml version="1.0" encoding="UTF-8" standalone="yes"?>
<Relationships xmlns="http://schemas.openxmlformats.org/package/2006/relationships"><Relationship Id="rId3" Type="http://schemas.openxmlformats.org/officeDocument/2006/relationships/vmlDrawing" Target="../drawings/vmlDrawing145.vml"/><Relationship Id="rId2" Type="http://schemas.openxmlformats.org/officeDocument/2006/relationships/drawing" Target="../drawings/drawing33.xml"/><Relationship Id="rId1" Type="http://schemas.openxmlformats.org/officeDocument/2006/relationships/printerSettings" Target="../printerSettings/printerSettings146.bin"/></Relationships>
</file>

<file path=xl/worksheets/_rels/sheet148.xml.rels><?xml version="1.0" encoding="UTF-8" standalone="yes"?>
<Relationships xmlns="http://schemas.openxmlformats.org/package/2006/relationships"><Relationship Id="rId3" Type="http://schemas.openxmlformats.org/officeDocument/2006/relationships/vmlDrawing" Target="../drawings/vmlDrawing146.vml"/><Relationship Id="rId2" Type="http://schemas.openxmlformats.org/officeDocument/2006/relationships/drawing" Target="../drawings/drawing34.xml"/><Relationship Id="rId1" Type="http://schemas.openxmlformats.org/officeDocument/2006/relationships/printerSettings" Target="../printerSettings/printerSettings147.bin"/></Relationships>
</file>

<file path=xl/worksheets/_rels/sheet149.xml.rels><?xml version="1.0" encoding="UTF-8" standalone="yes"?>
<Relationships xmlns="http://schemas.openxmlformats.org/package/2006/relationships"><Relationship Id="rId3" Type="http://schemas.openxmlformats.org/officeDocument/2006/relationships/vmlDrawing" Target="../drawings/vmlDrawing147.vml"/><Relationship Id="rId2" Type="http://schemas.openxmlformats.org/officeDocument/2006/relationships/drawing" Target="../drawings/drawing35.xml"/><Relationship Id="rId1" Type="http://schemas.openxmlformats.org/officeDocument/2006/relationships/printerSettings" Target="../printerSettings/printerSettings148.bin"/></Relationships>
</file>

<file path=xl/worksheets/_rels/sheet150.xml.rels><?xml version="1.0" encoding="UTF-8" standalone="yes"?>
<Relationships xmlns="http://schemas.openxmlformats.org/package/2006/relationships"><Relationship Id="rId2" Type="http://schemas.openxmlformats.org/officeDocument/2006/relationships/vmlDrawing" Target="../drawings/vmlDrawing148.vml"/><Relationship Id="rId1" Type="http://schemas.openxmlformats.org/officeDocument/2006/relationships/printerSettings" Target="../printerSettings/printerSettings149.bin"/></Relationships>
</file>

<file path=xl/worksheets/_rels/sheet151.xml.rels><?xml version="1.0" encoding="UTF-8" standalone="yes"?>
<Relationships xmlns="http://schemas.openxmlformats.org/package/2006/relationships"><Relationship Id="rId2" Type="http://schemas.openxmlformats.org/officeDocument/2006/relationships/vmlDrawing" Target="../drawings/vmlDrawing149.vml"/><Relationship Id="rId1" Type="http://schemas.openxmlformats.org/officeDocument/2006/relationships/printerSettings" Target="../printerSettings/printerSettings1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1:G208"/>
  <sheetViews>
    <sheetView showGridLines="0" tabSelected="1" zoomScale="80" zoomScaleNormal="80" workbookViewId="0">
      <selection activeCell="B41" sqref="B41"/>
    </sheetView>
  </sheetViews>
  <sheetFormatPr baseColWidth="10" defaultColWidth="11.42578125" defaultRowHeight="15" x14ac:dyDescent="0.25"/>
  <cols>
    <col min="1" max="1" width="9" style="1121" customWidth="1"/>
    <col min="2" max="2" width="201.7109375" style="2" customWidth="1"/>
    <col min="3" max="16384" width="11.42578125" style="2"/>
  </cols>
  <sheetData>
    <row r="1" spans="1:3" ht="58.15" customHeight="1" x14ac:dyDescent="0.25">
      <c r="A1" s="1"/>
      <c r="B1" s="1"/>
    </row>
    <row r="2" spans="1:3" ht="18.75" x14ac:dyDescent="0.25">
      <c r="A2" s="1119"/>
      <c r="B2" s="1454"/>
    </row>
    <row r="3" spans="1:3" ht="19.5" x14ac:dyDescent="0.25">
      <c r="A3" s="1541" t="s">
        <v>2727</v>
      </c>
      <c r="B3" s="1541"/>
      <c r="C3" s="1470"/>
    </row>
    <row r="4" spans="1:3" s="3" customFormat="1" ht="40.9" customHeight="1" x14ac:dyDescent="0.25">
      <c r="B4" s="1453" t="s">
        <v>3150</v>
      </c>
    </row>
    <row r="5" spans="1:3" s="5" customFormat="1" x14ac:dyDescent="0.25">
      <c r="A5" s="4">
        <v>1</v>
      </c>
      <c r="B5" s="4" t="s">
        <v>2539</v>
      </c>
    </row>
    <row r="6" spans="1:3" x14ac:dyDescent="0.25">
      <c r="A6" s="6" t="s">
        <v>0</v>
      </c>
      <c r="B6" s="6" t="s">
        <v>2808</v>
      </c>
    </row>
    <row r="7" spans="1:3" x14ac:dyDescent="0.25">
      <c r="A7" s="7" t="s">
        <v>1</v>
      </c>
      <c r="B7" s="8" t="s">
        <v>2942</v>
      </c>
    </row>
    <row r="8" spans="1:3" customFormat="1" x14ac:dyDescent="0.25">
      <c r="A8" s="1120" t="s">
        <v>2552</v>
      </c>
      <c r="B8" s="8" t="s">
        <v>2943</v>
      </c>
    </row>
    <row r="9" spans="1:3" s="1034" customFormat="1" ht="2.25" customHeight="1" x14ac:dyDescent="0.25">
      <c r="A9" s="1120"/>
      <c r="B9" s="1076"/>
    </row>
    <row r="10" spans="1:3" s="1034" customFormat="1" ht="6.75" customHeight="1" x14ac:dyDescent="0.25">
      <c r="A10" s="1120"/>
      <c r="B10" s="1103"/>
    </row>
    <row r="11" spans="1:3" s="1034" customFormat="1" x14ac:dyDescent="0.25">
      <c r="A11" s="6" t="s">
        <v>2</v>
      </c>
      <c r="B11" s="6" t="s">
        <v>2941</v>
      </c>
    </row>
    <row r="12" spans="1:3" x14ac:dyDescent="0.25">
      <c r="A12" s="7" t="s">
        <v>2553</v>
      </c>
      <c r="B12" s="8" t="s">
        <v>2557</v>
      </c>
    </row>
    <row r="13" spans="1:3" x14ac:dyDescent="0.25">
      <c r="A13" s="7" t="s">
        <v>2554</v>
      </c>
      <c r="B13" s="8" t="s">
        <v>2558</v>
      </c>
    </row>
    <row r="14" spans="1:3" x14ac:dyDescent="0.25">
      <c r="A14" s="7" t="s">
        <v>2555</v>
      </c>
      <c r="B14" s="8" t="s">
        <v>2559</v>
      </c>
    </row>
    <row r="15" spans="1:3" x14ac:dyDescent="0.25">
      <c r="A15" s="7" t="s">
        <v>6</v>
      </c>
      <c r="B15" s="8" t="s">
        <v>2560</v>
      </c>
    </row>
    <row r="16" spans="1:3" x14ac:dyDescent="0.25">
      <c r="A16" s="7" t="s">
        <v>7</v>
      </c>
      <c r="B16" s="8" t="s">
        <v>3202</v>
      </c>
    </row>
    <row r="17" spans="1:2" x14ac:dyDescent="0.25">
      <c r="A17" s="7" t="s">
        <v>2564</v>
      </c>
      <c r="B17" s="8" t="s">
        <v>2562</v>
      </c>
    </row>
    <row r="18" spans="1:2" x14ac:dyDescent="0.25">
      <c r="A18" s="7" t="s">
        <v>8</v>
      </c>
      <c r="B18" s="8" t="s">
        <v>3203</v>
      </c>
    </row>
    <row r="19" spans="1:2" ht="3" customHeight="1" x14ac:dyDescent="0.25">
      <c r="A19" s="7"/>
      <c r="B19" s="8"/>
    </row>
    <row r="20" spans="1:2" ht="3" customHeight="1" x14ac:dyDescent="0.25">
      <c r="A20" s="7"/>
      <c r="B20" s="1103"/>
    </row>
    <row r="21" spans="1:2" ht="3" customHeight="1" x14ac:dyDescent="0.25">
      <c r="A21" s="7"/>
      <c r="B21" s="1103"/>
    </row>
    <row r="22" spans="1:2" ht="3" customHeight="1" x14ac:dyDescent="0.25">
      <c r="A22" s="7"/>
      <c r="B22" s="8"/>
    </row>
    <row r="23" spans="1:2" x14ac:dyDescent="0.25">
      <c r="A23" s="6" t="s">
        <v>2563</v>
      </c>
      <c r="B23" s="6" t="s">
        <v>2809</v>
      </c>
    </row>
    <row r="24" spans="1:2" x14ac:dyDescent="0.25">
      <c r="A24" s="7" t="s">
        <v>9</v>
      </c>
      <c r="B24" s="8" t="s">
        <v>3038</v>
      </c>
    </row>
    <row r="25" spans="1:2" x14ac:dyDescent="0.25">
      <c r="A25" s="19" t="s">
        <v>11</v>
      </c>
      <c r="B25" s="8" t="s">
        <v>3039</v>
      </c>
    </row>
    <row r="26" spans="1:2" customFormat="1" ht="0.75" customHeight="1" x14ac:dyDescent="0.25">
      <c r="A26" s="1120"/>
    </row>
    <row r="27" spans="1:2" s="1034" customFormat="1" ht="0.75" customHeight="1" x14ac:dyDescent="0.25">
      <c r="A27" s="1120"/>
      <c r="B27" s="1103"/>
    </row>
    <row r="28" spans="1:2" s="1034" customFormat="1" ht="0.75" customHeight="1" x14ac:dyDescent="0.25">
      <c r="A28" s="1103"/>
      <c r="B28" s="1103"/>
    </row>
    <row r="29" spans="1:2" s="1034" customFormat="1" ht="0.75" customHeight="1" x14ac:dyDescent="0.25">
      <c r="A29" s="1120"/>
    </row>
    <row r="30" spans="1:2" s="1034" customFormat="1" ht="0.75" customHeight="1" x14ac:dyDescent="0.25">
      <c r="A30" s="1120"/>
      <c r="B30" s="1103"/>
    </row>
    <row r="31" spans="1:2" x14ac:dyDescent="0.25">
      <c r="A31" s="6" t="s">
        <v>2565</v>
      </c>
      <c r="B31" s="6" t="s">
        <v>2577</v>
      </c>
    </row>
    <row r="32" spans="1:2" customFormat="1" x14ac:dyDescent="0.25">
      <c r="A32" s="7" t="s">
        <v>2745</v>
      </c>
      <c r="B32" s="1108" t="s">
        <v>2744</v>
      </c>
    </row>
    <row r="33" spans="1:3" s="10" customFormat="1" x14ac:dyDescent="0.25">
      <c r="A33" s="7" t="s">
        <v>2746</v>
      </c>
      <c r="B33" s="1108" t="s">
        <v>3</v>
      </c>
    </row>
    <row r="34" spans="1:3" s="10" customFormat="1" x14ac:dyDescent="0.25">
      <c r="A34" s="7" t="s">
        <v>2747</v>
      </c>
      <c r="B34" s="1108" t="s">
        <v>4</v>
      </c>
    </row>
    <row r="35" spans="1:3" x14ac:dyDescent="0.25">
      <c r="A35" s="7" t="s">
        <v>2748</v>
      </c>
      <c r="B35" s="1108" t="s">
        <v>5</v>
      </c>
    </row>
    <row r="36" spans="1:3" x14ac:dyDescent="0.25">
      <c r="A36" s="7" t="s">
        <v>2749</v>
      </c>
      <c r="B36" s="1108" t="s">
        <v>1255</v>
      </c>
    </row>
    <row r="37" spans="1:3" x14ac:dyDescent="0.25">
      <c r="A37" s="7" t="s">
        <v>2750</v>
      </c>
      <c r="B37" s="1108" t="s">
        <v>1256</v>
      </c>
    </row>
    <row r="38" spans="1:3" x14ac:dyDescent="0.25">
      <c r="A38" s="7" t="s">
        <v>2751</v>
      </c>
      <c r="B38" s="1108" t="s">
        <v>1257</v>
      </c>
    </row>
    <row r="39" spans="1:3" x14ac:dyDescent="0.25">
      <c r="A39" s="7" t="s">
        <v>2752</v>
      </c>
      <c r="B39" s="1108" t="s">
        <v>2567</v>
      </c>
    </row>
    <row r="40" spans="1:3" s="10" customFormat="1" x14ac:dyDescent="0.25">
      <c r="A40" s="7" t="s">
        <v>2566</v>
      </c>
      <c r="B40" s="1108" t="s">
        <v>2743</v>
      </c>
      <c r="C40" s="2"/>
    </row>
    <row r="41" spans="1:3" s="10" customFormat="1" x14ac:dyDescent="0.25">
      <c r="A41" s="7" t="s">
        <v>2568</v>
      </c>
      <c r="B41" s="1108" t="s">
        <v>3187</v>
      </c>
      <c r="C41" s="2"/>
    </row>
    <row r="42" spans="1:3" x14ac:dyDescent="0.25">
      <c r="A42" s="7" t="s">
        <v>2572</v>
      </c>
      <c r="B42" s="1108" t="s">
        <v>2574</v>
      </c>
    </row>
    <row r="43" spans="1:3" x14ac:dyDescent="0.25">
      <c r="A43" s="7" t="s">
        <v>2573</v>
      </c>
      <c r="B43" s="1108" t="s">
        <v>1267</v>
      </c>
    </row>
    <row r="44" spans="1:3" s="10" customFormat="1" x14ac:dyDescent="0.25">
      <c r="A44" s="7" t="s">
        <v>2575</v>
      </c>
      <c r="B44" s="1108" t="s">
        <v>1268</v>
      </c>
    </row>
    <row r="45" spans="1:3" s="10" customFormat="1" ht="2.25" customHeight="1" x14ac:dyDescent="0.25">
      <c r="A45" s="7"/>
      <c r="B45" s="1108"/>
    </row>
    <row r="46" spans="1:3" s="10" customFormat="1" ht="2.25" customHeight="1" x14ac:dyDescent="0.25">
      <c r="A46" s="7"/>
      <c r="B46" s="1103"/>
    </row>
    <row r="47" spans="1:3" s="10" customFormat="1" ht="2.25" customHeight="1" x14ac:dyDescent="0.25">
      <c r="A47" s="7"/>
      <c r="B47" s="1103"/>
    </row>
    <row r="48" spans="1:3" s="10" customFormat="1" ht="2.25" customHeight="1" x14ac:dyDescent="0.25">
      <c r="A48" s="7"/>
      <c r="B48" s="8"/>
    </row>
    <row r="49" spans="1:3" x14ac:dyDescent="0.25">
      <c r="A49" s="6" t="s">
        <v>2578</v>
      </c>
      <c r="B49" s="6" t="s">
        <v>2576</v>
      </c>
    </row>
    <row r="50" spans="1:3" x14ac:dyDescent="0.25">
      <c r="A50" s="7" t="s">
        <v>2579</v>
      </c>
      <c r="B50" s="1108" t="s">
        <v>94</v>
      </c>
    </row>
    <row r="51" spans="1:3" x14ac:dyDescent="0.25">
      <c r="A51" s="7" t="s">
        <v>2580</v>
      </c>
      <c r="B51" s="1108" t="s">
        <v>2903</v>
      </c>
    </row>
    <row r="52" spans="1:3" x14ac:dyDescent="0.25">
      <c r="A52" s="7" t="s">
        <v>2581</v>
      </c>
      <c r="B52" s="1108" t="s">
        <v>2617</v>
      </c>
    </row>
    <row r="53" spans="1:3" x14ac:dyDescent="0.25">
      <c r="A53" s="7" t="s">
        <v>2582</v>
      </c>
      <c r="B53" s="1108" t="s">
        <v>1293</v>
      </c>
    </row>
    <row r="54" spans="1:3" x14ac:dyDescent="0.25">
      <c r="A54" s="7" t="s">
        <v>2583</v>
      </c>
      <c r="B54" s="1108" t="s">
        <v>1292</v>
      </c>
      <c r="C54" s="10"/>
    </row>
    <row r="55" spans="1:3" x14ac:dyDescent="0.25">
      <c r="A55" s="7" t="s">
        <v>2584</v>
      </c>
      <c r="B55" s="1108" t="s">
        <v>1291</v>
      </c>
      <c r="C55" s="10"/>
    </row>
    <row r="56" spans="1:3" x14ac:dyDescent="0.25">
      <c r="A56" s="7" t="s">
        <v>2585</v>
      </c>
      <c r="B56" s="1108" t="s">
        <v>1290</v>
      </c>
      <c r="C56" s="10"/>
    </row>
    <row r="57" spans="1:3" x14ac:dyDescent="0.25">
      <c r="A57" s="7" t="s">
        <v>2586</v>
      </c>
      <c r="B57" s="1108" t="s">
        <v>1289</v>
      </c>
      <c r="C57" s="10"/>
    </row>
    <row r="58" spans="1:3" x14ac:dyDescent="0.25">
      <c r="A58" s="7" t="s">
        <v>2587</v>
      </c>
      <c r="B58" s="1108" t="s">
        <v>1288</v>
      </c>
      <c r="C58" s="10"/>
    </row>
    <row r="59" spans="1:3" x14ac:dyDescent="0.25">
      <c r="A59" s="7" t="s">
        <v>2588</v>
      </c>
      <c r="B59" s="1108" t="s">
        <v>1287</v>
      </c>
      <c r="C59" s="10"/>
    </row>
    <row r="60" spans="1:3" x14ac:dyDescent="0.25">
      <c r="A60" s="7" t="s">
        <v>2589</v>
      </c>
      <c r="B60" s="1108" t="s">
        <v>1286</v>
      </c>
      <c r="C60" s="10"/>
    </row>
    <row r="61" spans="1:3" x14ac:dyDescent="0.25">
      <c r="A61" s="7" t="s">
        <v>2590</v>
      </c>
      <c r="B61" s="1108" t="s">
        <v>1285</v>
      </c>
      <c r="C61" s="10"/>
    </row>
    <row r="62" spans="1:3" x14ac:dyDescent="0.25">
      <c r="A62" s="7" t="s">
        <v>2591</v>
      </c>
      <c r="B62" s="1108" t="s">
        <v>95</v>
      </c>
      <c r="C62" s="10"/>
    </row>
    <row r="63" spans="1:3" ht="4.5" hidden="1" customHeight="1" x14ac:dyDescent="0.25">
      <c r="A63" s="7"/>
      <c r="B63" s="1108"/>
      <c r="C63" s="10"/>
    </row>
    <row r="64" spans="1:3" ht="4.5" hidden="1" customHeight="1" x14ac:dyDescent="0.25">
      <c r="A64" s="7"/>
      <c r="B64" s="1103"/>
      <c r="C64" s="10"/>
    </row>
    <row r="65" spans="1:3" ht="4.5" hidden="1" customHeight="1" x14ac:dyDescent="0.25">
      <c r="A65" s="7"/>
      <c r="B65" s="1103"/>
      <c r="C65" s="10"/>
    </row>
    <row r="66" spans="1:3" s="10" customFormat="1" ht="4.5" hidden="1" customHeight="1" x14ac:dyDescent="0.25">
      <c r="A66" s="7"/>
      <c r="B66" s="8"/>
    </row>
    <row r="67" spans="1:3" x14ac:dyDescent="0.25">
      <c r="A67" s="6" t="s">
        <v>2595</v>
      </c>
      <c r="B67" s="6" t="s">
        <v>2540</v>
      </c>
    </row>
    <row r="68" spans="1:3" x14ac:dyDescent="0.25">
      <c r="A68" s="7" t="s">
        <v>2596</v>
      </c>
      <c r="B68" s="1108" t="s">
        <v>10</v>
      </c>
    </row>
    <row r="69" spans="1:3" x14ac:dyDescent="0.25">
      <c r="A69" s="7" t="s">
        <v>2597</v>
      </c>
      <c r="B69" s="1108" t="s">
        <v>12</v>
      </c>
    </row>
    <row r="70" spans="1:3" x14ac:dyDescent="0.25">
      <c r="A70" s="19" t="s">
        <v>2598</v>
      </c>
      <c r="B70" s="1108" t="s">
        <v>96</v>
      </c>
    </row>
    <row r="71" spans="1:3" hidden="1" x14ac:dyDescent="0.25">
      <c r="A71" s="19"/>
      <c r="B71" s="1108"/>
    </row>
    <row r="72" spans="1:3" hidden="1" x14ac:dyDescent="0.25">
      <c r="A72" s="19"/>
      <c r="B72" s="8"/>
    </row>
    <row r="73" spans="1:3" hidden="1" x14ac:dyDescent="0.25">
      <c r="A73" s="11"/>
      <c r="B73" s="12"/>
    </row>
    <row r="74" spans="1:3" x14ac:dyDescent="0.25">
      <c r="A74" s="4">
        <v>2</v>
      </c>
      <c r="B74" s="4" t="s">
        <v>13</v>
      </c>
    </row>
    <row r="75" spans="1:3" x14ac:dyDescent="0.25">
      <c r="A75" s="6" t="s">
        <v>2601</v>
      </c>
      <c r="B75" s="6" t="s">
        <v>3046</v>
      </c>
    </row>
    <row r="76" spans="1:3" x14ac:dyDescent="0.25">
      <c r="A76" s="13" t="s">
        <v>14</v>
      </c>
      <c r="B76" s="8" t="s">
        <v>3040</v>
      </c>
    </row>
    <row r="77" spans="1:3" x14ac:dyDescent="0.25">
      <c r="A77" s="13" t="s">
        <v>15</v>
      </c>
      <c r="B77" s="8" t="s">
        <v>3041</v>
      </c>
      <c r="C77" s="10"/>
    </row>
    <row r="78" spans="1:3" x14ac:dyDescent="0.25">
      <c r="A78" s="13" t="s">
        <v>16</v>
      </c>
      <c r="B78" s="8" t="s">
        <v>3042</v>
      </c>
    </row>
    <row r="79" spans="1:3" x14ac:dyDescent="0.25">
      <c r="A79" s="14" t="s">
        <v>17</v>
      </c>
      <c r="B79" s="8" t="s">
        <v>3043</v>
      </c>
    </row>
    <row r="80" spans="1:3" hidden="1" x14ac:dyDescent="0.25">
      <c r="A80" s="14"/>
      <c r="B80" s="1108"/>
    </row>
    <row r="81" spans="1:2" hidden="1" x14ac:dyDescent="0.25">
      <c r="A81" s="14"/>
      <c r="B81" s="1108"/>
    </row>
    <row r="82" spans="1:2" hidden="1" x14ac:dyDescent="0.25">
      <c r="A82" s="13"/>
      <c r="B82" s="9"/>
    </row>
    <row r="83" spans="1:2" hidden="1" x14ac:dyDescent="0.25"/>
    <row r="84" spans="1:2" x14ac:dyDescent="0.25">
      <c r="A84" s="6" t="s">
        <v>2600</v>
      </c>
      <c r="B84" s="6" t="s">
        <v>2763</v>
      </c>
    </row>
    <row r="85" spans="1:2" customFormat="1" x14ac:dyDescent="0.25">
      <c r="A85" s="13" t="s">
        <v>2602</v>
      </c>
      <c r="B85" s="8" t="s">
        <v>2753</v>
      </c>
    </row>
    <row r="86" spans="1:2" s="1034" customFormat="1" x14ac:dyDescent="0.25">
      <c r="A86" s="13" t="s">
        <v>2604</v>
      </c>
      <c r="B86" s="8" t="s">
        <v>2712</v>
      </c>
    </row>
    <row r="87" spans="1:2" x14ac:dyDescent="0.25">
      <c r="A87" s="13" t="s">
        <v>2605</v>
      </c>
      <c r="B87" s="8" t="s">
        <v>2726</v>
      </c>
    </row>
    <row r="88" spans="1:2" x14ac:dyDescent="0.25">
      <c r="A88" s="13" t="s">
        <v>2606</v>
      </c>
      <c r="B88" s="8" t="s">
        <v>3044</v>
      </c>
    </row>
    <row r="89" spans="1:2" x14ac:dyDescent="0.25">
      <c r="A89" s="14" t="s">
        <v>2607</v>
      </c>
      <c r="B89" s="8" t="s">
        <v>1269</v>
      </c>
    </row>
    <row r="90" spans="1:2" x14ac:dyDescent="0.25">
      <c r="A90" s="14" t="s">
        <v>2608</v>
      </c>
      <c r="B90" s="8" t="s">
        <v>1270</v>
      </c>
    </row>
    <row r="91" spans="1:2" x14ac:dyDescent="0.25">
      <c r="A91" s="14" t="s">
        <v>2609</v>
      </c>
      <c r="B91" s="8" t="s">
        <v>1271</v>
      </c>
    </row>
    <row r="92" spans="1:2" x14ac:dyDescent="0.25">
      <c r="A92" s="14" t="s">
        <v>2603</v>
      </c>
      <c r="B92" s="8" t="s">
        <v>1272</v>
      </c>
    </row>
    <row r="93" spans="1:2" x14ac:dyDescent="0.25">
      <c r="A93" s="13" t="s">
        <v>2610</v>
      </c>
      <c r="B93" s="8" t="s">
        <v>1273</v>
      </c>
    </row>
    <row r="94" spans="1:2" ht="3" hidden="1" customHeight="1" x14ac:dyDescent="0.25">
      <c r="A94" s="13"/>
      <c r="B94" s="1108"/>
    </row>
    <row r="95" spans="1:2" ht="3" hidden="1" customHeight="1" x14ac:dyDescent="0.25">
      <c r="A95" s="13"/>
      <c r="B95" s="1108"/>
    </row>
    <row r="96" spans="1:2" ht="3" hidden="1" customHeight="1" x14ac:dyDescent="0.25">
      <c r="A96" s="13"/>
    </row>
    <row r="97" spans="1:7" ht="3" hidden="1" customHeight="1" x14ac:dyDescent="0.25">
      <c r="A97" s="13"/>
      <c r="B97" s="15"/>
    </row>
    <row r="98" spans="1:7" x14ac:dyDescent="0.25">
      <c r="A98" s="4">
        <v>3</v>
      </c>
      <c r="B98" s="4" t="s">
        <v>18</v>
      </c>
    </row>
    <row r="99" spans="1:7" x14ac:dyDescent="0.25">
      <c r="A99" s="6" t="s">
        <v>19</v>
      </c>
      <c r="B99" s="6" t="s">
        <v>3045</v>
      </c>
    </row>
    <row r="100" spans="1:7" x14ac:dyDescent="0.25">
      <c r="A100" s="13" t="s">
        <v>20</v>
      </c>
      <c r="B100" s="8" t="s">
        <v>3047</v>
      </c>
    </row>
    <row r="101" spans="1:7" x14ac:dyDescent="0.25">
      <c r="A101" s="13" t="s">
        <v>21</v>
      </c>
      <c r="B101" s="8" t="s">
        <v>3048</v>
      </c>
      <c r="D101" s="16"/>
      <c r="E101" s="16"/>
      <c r="F101" s="16"/>
      <c r="G101" s="17"/>
    </row>
    <row r="102" spans="1:7" x14ac:dyDescent="0.25">
      <c r="A102" s="13" t="s">
        <v>22</v>
      </c>
      <c r="B102" s="8" t="s">
        <v>3194</v>
      </c>
      <c r="D102" s="17"/>
      <c r="E102" s="17"/>
      <c r="F102" s="17"/>
      <c r="G102" s="17"/>
    </row>
    <row r="103" spans="1:7" x14ac:dyDescent="0.25">
      <c r="A103" s="13" t="s">
        <v>23</v>
      </c>
      <c r="B103" s="8" t="s">
        <v>3049</v>
      </c>
    </row>
    <row r="104" spans="1:7" x14ac:dyDescent="0.25">
      <c r="A104" s="13" t="s">
        <v>24</v>
      </c>
      <c r="B104" s="8" t="s">
        <v>3050</v>
      </c>
    </row>
    <row r="105" spans="1:7" x14ac:dyDescent="0.25">
      <c r="A105" s="13" t="s">
        <v>25</v>
      </c>
      <c r="B105" s="8" t="s">
        <v>3051</v>
      </c>
    </row>
    <row r="106" spans="1:7" x14ac:dyDescent="0.25">
      <c r="A106" s="13" t="s">
        <v>2648</v>
      </c>
      <c r="B106" s="8" t="s">
        <v>3052</v>
      </c>
    </row>
    <row r="107" spans="1:7" x14ac:dyDescent="0.25">
      <c r="A107" s="13" t="s">
        <v>2649</v>
      </c>
      <c r="B107" s="8" t="s">
        <v>3052</v>
      </c>
    </row>
    <row r="108" spans="1:7" x14ac:dyDescent="0.25">
      <c r="A108" s="13" t="s">
        <v>2650</v>
      </c>
      <c r="B108" s="8" t="s">
        <v>3053</v>
      </c>
    </row>
    <row r="109" spans="1:7" x14ac:dyDescent="0.25">
      <c r="A109" s="13" t="s">
        <v>26</v>
      </c>
      <c r="B109" s="8" t="s">
        <v>3054</v>
      </c>
    </row>
    <row r="110" spans="1:7" x14ac:dyDescent="0.25">
      <c r="A110" s="14" t="s">
        <v>27</v>
      </c>
      <c r="B110" s="8" t="s">
        <v>3055</v>
      </c>
    </row>
    <row r="111" spans="1:7" x14ac:dyDescent="0.25">
      <c r="A111" s="14" t="s">
        <v>28</v>
      </c>
      <c r="B111" s="8" t="s">
        <v>3056</v>
      </c>
    </row>
    <row r="112" spans="1:7" x14ac:dyDescent="0.25">
      <c r="A112" s="13" t="s">
        <v>29</v>
      </c>
      <c r="B112" s="8" t="s">
        <v>3057</v>
      </c>
    </row>
    <row r="113" spans="1:2" x14ac:dyDescent="0.25">
      <c r="A113" s="13" t="s">
        <v>30</v>
      </c>
      <c r="B113" s="8" t="s">
        <v>3058</v>
      </c>
    </row>
    <row r="114" spans="1:2" ht="4.5" customHeight="1" x14ac:dyDescent="0.25">
      <c r="A114" s="13"/>
      <c r="B114" s="13"/>
    </row>
    <row r="115" spans="1:2" x14ac:dyDescent="0.25">
      <c r="A115" s="6" t="s">
        <v>31</v>
      </c>
      <c r="B115" s="6" t="s">
        <v>2764</v>
      </c>
    </row>
    <row r="116" spans="1:2" x14ac:dyDescent="0.25">
      <c r="A116" s="13" t="s">
        <v>32</v>
      </c>
      <c r="B116" s="8" t="s">
        <v>2765</v>
      </c>
    </row>
    <row r="117" spans="1:2" x14ac:dyDescent="0.25">
      <c r="A117" s="13" t="s">
        <v>33</v>
      </c>
      <c r="B117" s="8" t="s">
        <v>2766</v>
      </c>
    </row>
    <row r="118" spans="1:2" x14ac:dyDescent="0.25">
      <c r="A118" s="13" t="s">
        <v>34</v>
      </c>
      <c r="B118" s="8" t="s">
        <v>2767</v>
      </c>
    </row>
    <row r="119" spans="1:2" x14ac:dyDescent="0.25">
      <c r="A119" s="13" t="s">
        <v>35</v>
      </c>
      <c r="B119" s="8" t="s">
        <v>2768</v>
      </c>
    </row>
    <row r="120" spans="1:2" x14ac:dyDescent="0.25">
      <c r="A120" s="13" t="s">
        <v>36</v>
      </c>
      <c r="B120" s="8" t="s">
        <v>2769</v>
      </c>
    </row>
    <row r="121" spans="1:2" x14ac:dyDescent="0.25">
      <c r="A121" s="13" t="s">
        <v>37</v>
      </c>
      <c r="B121" s="8" t="s">
        <v>2770</v>
      </c>
    </row>
    <row r="122" spans="1:2" x14ac:dyDescent="0.25">
      <c r="A122" s="13" t="s">
        <v>38</v>
      </c>
      <c r="B122" s="8" t="s">
        <v>2771</v>
      </c>
    </row>
    <row r="123" spans="1:2" x14ac:dyDescent="0.25">
      <c r="A123" s="13" t="s">
        <v>39</v>
      </c>
      <c r="B123" s="8" t="s">
        <v>2772</v>
      </c>
    </row>
    <row r="124" spans="1:2" x14ac:dyDescent="0.25">
      <c r="A124" s="13" t="s">
        <v>40</v>
      </c>
      <c r="B124" s="8" t="s">
        <v>2773</v>
      </c>
    </row>
    <row r="125" spans="1:2" x14ac:dyDescent="0.25">
      <c r="A125" s="13" t="s">
        <v>41</v>
      </c>
      <c r="B125" s="8" t="s">
        <v>2773</v>
      </c>
    </row>
    <row r="126" spans="1:2" x14ac:dyDescent="0.25">
      <c r="A126" s="13" t="s">
        <v>42</v>
      </c>
      <c r="B126" s="8" t="s">
        <v>2773</v>
      </c>
    </row>
    <row r="127" spans="1:2" x14ac:dyDescent="0.25">
      <c r="A127" s="13" t="s">
        <v>43</v>
      </c>
      <c r="B127" s="8" t="s">
        <v>2773</v>
      </c>
    </row>
    <row r="128" spans="1:2" x14ac:dyDescent="0.25">
      <c r="A128" s="13" t="s">
        <v>44</v>
      </c>
      <c r="B128" s="8" t="s">
        <v>2773</v>
      </c>
    </row>
    <row r="129" spans="1:2" x14ac:dyDescent="0.25">
      <c r="A129" s="13" t="s">
        <v>45</v>
      </c>
      <c r="B129" s="8" t="s">
        <v>2773</v>
      </c>
    </row>
    <row r="130" spans="1:2" x14ac:dyDescent="0.25">
      <c r="A130" s="13" t="s">
        <v>46</v>
      </c>
      <c r="B130" s="8" t="s">
        <v>2774</v>
      </c>
    </row>
    <row r="131" spans="1:2" x14ac:dyDescent="0.25">
      <c r="A131" s="13" t="s">
        <v>47</v>
      </c>
      <c r="B131" s="8" t="s">
        <v>2775</v>
      </c>
    </row>
    <row r="132" spans="1:2" x14ac:dyDescent="0.25">
      <c r="A132" s="13" t="s">
        <v>48</v>
      </c>
      <c r="B132" s="8" t="s">
        <v>2776</v>
      </c>
    </row>
    <row r="133" spans="1:2" x14ac:dyDescent="0.25">
      <c r="A133" s="13" t="s">
        <v>49</v>
      </c>
      <c r="B133" s="8" t="s">
        <v>2776</v>
      </c>
    </row>
    <row r="134" spans="1:2" x14ac:dyDescent="0.25">
      <c r="A134" s="13" t="s">
        <v>50</v>
      </c>
      <c r="B134" s="8" t="s">
        <v>2776</v>
      </c>
    </row>
    <row r="135" spans="1:2" x14ac:dyDescent="0.25">
      <c r="A135" s="13" t="s">
        <v>51</v>
      </c>
      <c r="B135" s="8" t="s">
        <v>2776</v>
      </c>
    </row>
    <row r="136" spans="1:2" x14ac:dyDescent="0.25">
      <c r="A136" s="13" t="s">
        <v>52</v>
      </c>
      <c r="B136" s="8" t="s">
        <v>2776</v>
      </c>
    </row>
    <row r="137" spans="1:2" x14ac:dyDescent="0.25">
      <c r="A137" s="13" t="s">
        <v>53</v>
      </c>
      <c r="B137" s="8" t="s">
        <v>2776</v>
      </c>
    </row>
    <row r="138" spans="1:2" x14ac:dyDescent="0.25">
      <c r="A138" s="13" t="s">
        <v>54</v>
      </c>
      <c r="B138" s="8" t="s">
        <v>2777</v>
      </c>
    </row>
    <row r="139" spans="1:2" x14ac:dyDescent="0.25">
      <c r="A139" s="13" t="s">
        <v>55</v>
      </c>
      <c r="B139" s="8" t="s">
        <v>2777</v>
      </c>
    </row>
    <row r="140" spans="1:2" x14ac:dyDescent="0.25">
      <c r="A140" s="13" t="s">
        <v>56</v>
      </c>
      <c r="B140" s="8" t="s">
        <v>2777</v>
      </c>
    </row>
    <row r="141" spans="1:2" x14ac:dyDescent="0.25">
      <c r="A141" s="13" t="s">
        <v>57</v>
      </c>
      <c r="B141" s="8" t="s">
        <v>2777</v>
      </c>
    </row>
    <row r="142" spans="1:2" x14ac:dyDescent="0.25">
      <c r="A142" s="13" t="s">
        <v>58</v>
      </c>
      <c r="B142" s="8" t="s">
        <v>2777</v>
      </c>
    </row>
    <row r="143" spans="1:2" x14ac:dyDescent="0.25">
      <c r="A143" s="13" t="s">
        <v>59</v>
      </c>
      <c r="B143" s="8" t="s">
        <v>2777</v>
      </c>
    </row>
    <row r="144" spans="1:2" x14ac:dyDescent="0.25">
      <c r="A144" s="13" t="s">
        <v>60</v>
      </c>
      <c r="B144" s="8" t="s">
        <v>2778</v>
      </c>
    </row>
    <row r="145" spans="1:2" x14ac:dyDescent="0.25">
      <c r="A145" s="13" t="s">
        <v>61</v>
      </c>
      <c r="B145" s="8" t="s">
        <v>2778</v>
      </c>
    </row>
    <row r="146" spans="1:2" x14ac:dyDescent="0.25">
      <c r="A146" s="13" t="s">
        <v>62</v>
      </c>
      <c r="B146" s="8" t="s">
        <v>2779</v>
      </c>
    </row>
    <row r="147" spans="1:2" x14ac:dyDescent="0.25">
      <c r="A147" s="13" t="s">
        <v>63</v>
      </c>
      <c r="B147" s="8" t="s">
        <v>2780</v>
      </c>
    </row>
    <row r="148" spans="1:2" x14ac:dyDescent="0.25">
      <c r="A148" s="13" t="s">
        <v>64</v>
      </c>
      <c r="B148" s="8" t="s">
        <v>2781</v>
      </c>
    </row>
    <row r="149" spans="1:2" x14ac:dyDescent="0.25">
      <c r="A149" s="13" t="s">
        <v>65</v>
      </c>
      <c r="B149" s="8" t="s">
        <v>2782</v>
      </c>
    </row>
    <row r="150" spans="1:2" x14ac:dyDescent="0.25">
      <c r="A150" s="13" t="s">
        <v>66</v>
      </c>
      <c r="B150" s="8" t="s">
        <v>2783</v>
      </c>
    </row>
    <row r="151" spans="1:2" x14ac:dyDescent="0.25">
      <c r="A151" s="13" t="s">
        <v>67</v>
      </c>
      <c r="B151" s="8" t="s">
        <v>2784</v>
      </c>
    </row>
    <row r="152" spans="1:2" x14ac:dyDescent="0.25">
      <c r="A152" s="13" t="s">
        <v>68</v>
      </c>
      <c r="B152" s="8" t="s">
        <v>2785</v>
      </c>
    </row>
    <row r="153" spans="1:2" x14ac:dyDescent="0.25">
      <c r="A153" s="13" t="s">
        <v>69</v>
      </c>
      <c r="B153" s="8" t="s">
        <v>2786</v>
      </c>
    </row>
    <row r="154" spans="1:2" x14ac:dyDescent="0.25">
      <c r="A154" s="13" t="s">
        <v>70</v>
      </c>
      <c r="B154" s="8" t="s">
        <v>2787</v>
      </c>
    </row>
    <row r="155" spans="1:2" x14ac:dyDescent="0.25">
      <c r="A155" s="13" t="s">
        <v>71</v>
      </c>
      <c r="B155" s="8" t="s">
        <v>2788</v>
      </c>
    </row>
    <row r="156" spans="1:2" x14ac:dyDescent="0.25">
      <c r="A156" s="13" t="s">
        <v>72</v>
      </c>
      <c r="B156" s="8" t="s">
        <v>2789</v>
      </c>
    </row>
    <row r="157" spans="1:2" x14ac:dyDescent="0.25">
      <c r="A157" s="13" t="s">
        <v>73</v>
      </c>
      <c r="B157" s="8" t="s">
        <v>2790</v>
      </c>
    </row>
    <row r="158" spans="1:2" x14ac:dyDescent="0.25">
      <c r="A158" s="13" t="s">
        <v>74</v>
      </c>
      <c r="B158" s="8" t="s">
        <v>2791</v>
      </c>
    </row>
    <row r="159" spans="1:2" x14ac:dyDescent="0.25">
      <c r="A159" s="13" t="s">
        <v>75</v>
      </c>
      <c r="B159" s="8" t="s">
        <v>2792</v>
      </c>
    </row>
    <row r="160" spans="1:2" x14ac:dyDescent="0.25">
      <c r="A160" s="13" t="s">
        <v>76</v>
      </c>
      <c r="B160" s="8" t="s">
        <v>2793</v>
      </c>
    </row>
    <row r="161" spans="1:2" x14ac:dyDescent="0.25">
      <c r="A161" s="13" t="s">
        <v>77</v>
      </c>
      <c r="B161" s="8" t="s">
        <v>2794</v>
      </c>
    </row>
    <row r="162" spans="1:2" x14ac:dyDescent="0.25">
      <c r="A162" s="13" t="s">
        <v>78</v>
      </c>
      <c r="B162" s="8" t="s">
        <v>2795</v>
      </c>
    </row>
    <row r="163" spans="1:2" x14ac:dyDescent="0.25">
      <c r="A163" s="13" t="s">
        <v>79</v>
      </c>
      <c r="B163" s="8" t="s">
        <v>2796</v>
      </c>
    </row>
    <row r="164" spans="1:2" x14ac:dyDescent="0.25">
      <c r="A164" s="13" t="s">
        <v>80</v>
      </c>
      <c r="B164" s="8" t="s">
        <v>2797</v>
      </c>
    </row>
    <row r="165" spans="1:2" x14ac:dyDescent="0.25">
      <c r="A165" s="13" t="s">
        <v>81</v>
      </c>
      <c r="B165" s="8" t="s">
        <v>2798</v>
      </c>
    </row>
    <row r="166" spans="1:2" x14ac:dyDescent="0.25">
      <c r="A166" s="13" t="s">
        <v>82</v>
      </c>
      <c r="B166" s="8" t="s">
        <v>2799</v>
      </c>
    </row>
    <row r="167" spans="1:2" x14ac:dyDescent="0.25">
      <c r="A167" s="13" t="s">
        <v>83</v>
      </c>
      <c r="B167" s="8" t="s">
        <v>2800</v>
      </c>
    </row>
    <row r="168" spans="1:2" x14ac:dyDescent="0.25">
      <c r="A168" s="13" t="s">
        <v>84</v>
      </c>
      <c r="B168" s="8" t="s">
        <v>2801</v>
      </c>
    </row>
    <row r="169" spans="1:2" ht="26.25" customHeight="1" x14ac:dyDescent="0.25">
      <c r="A169" s="13" t="s">
        <v>85</v>
      </c>
      <c r="B169" s="8" t="s">
        <v>2802</v>
      </c>
    </row>
    <row r="170" spans="1:2" x14ac:dyDescent="0.25">
      <c r="A170" s="13" t="s">
        <v>86</v>
      </c>
      <c r="B170" s="8" t="s">
        <v>2803</v>
      </c>
    </row>
    <row r="171" spans="1:2" x14ac:dyDescent="0.25">
      <c r="A171" s="13" t="s">
        <v>87</v>
      </c>
      <c r="B171" s="8" t="s">
        <v>2804</v>
      </c>
    </row>
    <row r="172" spans="1:2" x14ac:dyDescent="0.25">
      <c r="A172" s="13" t="s">
        <v>88</v>
      </c>
      <c r="B172" s="8" t="s">
        <v>2805</v>
      </c>
    </row>
    <row r="173" spans="1:2" ht="3" customHeight="1" x14ac:dyDescent="0.25">
      <c r="A173" s="13"/>
      <c r="B173" s="12"/>
    </row>
    <row r="174" spans="1:2" x14ac:dyDescent="0.25">
      <c r="A174" s="6" t="s">
        <v>89</v>
      </c>
      <c r="B174" s="6" t="s">
        <v>90</v>
      </c>
    </row>
    <row r="175" spans="1:2" x14ac:dyDescent="0.25">
      <c r="A175" s="13" t="s">
        <v>91</v>
      </c>
      <c r="B175" s="9" t="s">
        <v>2806</v>
      </c>
    </row>
    <row r="176" spans="1:2" x14ac:dyDescent="0.25">
      <c r="A176" s="13" t="s">
        <v>92</v>
      </c>
      <c r="B176" s="9" t="s">
        <v>2807</v>
      </c>
    </row>
    <row r="177" spans="1:2" x14ac:dyDescent="0.25">
      <c r="A177" s="13" t="s">
        <v>93</v>
      </c>
      <c r="B177" s="9" t="s">
        <v>2673</v>
      </c>
    </row>
    <row r="178" spans="1:2" ht="3" customHeight="1" x14ac:dyDescent="0.25">
      <c r="A178" s="13"/>
      <c r="B178" s="18"/>
    </row>
    <row r="179" spans="1:2" x14ac:dyDescent="0.25">
      <c r="A179" s="4">
        <v>4</v>
      </c>
      <c r="B179" s="4" t="s">
        <v>97</v>
      </c>
    </row>
    <row r="180" spans="1:2" x14ac:dyDescent="0.25">
      <c r="A180" s="6" t="s">
        <v>2652</v>
      </c>
      <c r="B180" s="6" t="s">
        <v>3059</v>
      </c>
    </row>
    <row r="181" spans="1:2" x14ac:dyDescent="0.25">
      <c r="A181" s="13" t="s">
        <v>2651</v>
      </c>
      <c r="B181" s="9" t="s">
        <v>98</v>
      </c>
    </row>
    <row r="182" spans="1:2" x14ac:dyDescent="0.25">
      <c r="A182" s="13" t="s">
        <v>2653</v>
      </c>
      <c r="B182" s="9" t="s">
        <v>99</v>
      </c>
    </row>
    <row r="183" spans="1:2" x14ac:dyDescent="0.25">
      <c r="A183" s="13" t="s">
        <v>2654</v>
      </c>
      <c r="B183" s="9" t="s">
        <v>100</v>
      </c>
    </row>
    <row r="184" spans="1:2" x14ac:dyDescent="0.25">
      <c r="A184" s="13" t="s">
        <v>2655</v>
      </c>
      <c r="B184" s="9" t="s">
        <v>101</v>
      </c>
    </row>
    <row r="185" spans="1:2" x14ac:dyDescent="0.25">
      <c r="A185" s="13" t="s">
        <v>2656</v>
      </c>
      <c r="B185" s="9" t="s">
        <v>102</v>
      </c>
    </row>
    <row r="186" spans="1:2" x14ac:dyDescent="0.25">
      <c r="A186" s="13" t="s">
        <v>2657</v>
      </c>
      <c r="B186" s="9" t="s">
        <v>103</v>
      </c>
    </row>
    <row r="187" spans="1:2" x14ac:dyDescent="0.25">
      <c r="A187" s="13" t="s">
        <v>2658</v>
      </c>
      <c r="B187" s="9" t="s">
        <v>104</v>
      </c>
    </row>
    <row r="188" spans="1:2" ht="4.5" customHeight="1" x14ac:dyDescent="0.25">
      <c r="A188" s="13"/>
      <c r="B188" s="9"/>
    </row>
    <row r="189" spans="1:2" ht="4.5" customHeight="1" x14ac:dyDescent="0.25">
      <c r="A189" s="13"/>
      <c r="B189" s="9"/>
    </row>
    <row r="190" spans="1:2" ht="4.5" customHeight="1" x14ac:dyDescent="0.25">
      <c r="A190" s="13"/>
      <c r="B190" s="9"/>
    </row>
    <row r="191" spans="1:2" ht="4.5" customHeight="1" x14ac:dyDescent="0.25">
      <c r="A191" s="13"/>
      <c r="B191" s="1103"/>
    </row>
    <row r="192" spans="1:2" x14ac:dyDescent="0.25">
      <c r="A192" s="6" t="s">
        <v>2659</v>
      </c>
      <c r="B192" s="6" t="s">
        <v>105</v>
      </c>
    </row>
    <row r="193" spans="1:2" x14ac:dyDescent="0.25">
      <c r="A193" s="13" t="s">
        <v>2660</v>
      </c>
      <c r="B193" s="9" t="s">
        <v>106</v>
      </c>
    </row>
    <row r="194" spans="1:2" x14ac:dyDescent="0.25">
      <c r="A194" s="13" t="s">
        <v>2661</v>
      </c>
      <c r="B194" s="9" t="s">
        <v>107</v>
      </c>
    </row>
    <row r="195" spans="1:2" x14ac:dyDescent="0.25">
      <c r="A195" s="13" t="s">
        <v>2662</v>
      </c>
      <c r="B195" s="9" t="s">
        <v>108</v>
      </c>
    </row>
    <row r="196" spans="1:2" x14ac:dyDescent="0.25">
      <c r="A196" s="13" t="s">
        <v>2663</v>
      </c>
      <c r="B196" s="9" t="s">
        <v>109</v>
      </c>
    </row>
    <row r="197" spans="1:2" x14ac:dyDescent="0.25">
      <c r="A197" s="13" t="s">
        <v>2664</v>
      </c>
      <c r="B197" s="9" t="s">
        <v>110</v>
      </c>
    </row>
    <row r="198" spans="1:2" x14ac:dyDescent="0.25">
      <c r="A198" s="13" t="s">
        <v>2665</v>
      </c>
      <c r="B198" s="9" t="s">
        <v>111</v>
      </c>
    </row>
    <row r="199" spans="1:2" x14ac:dyDescent="0.25">
      <c r="A199" s="13" t="s">
        <v>2666</v>
      </c>
      <c r="B199" s="9" t="s">
        <v>112</v>
      </c>
    </row>
    <row r="200" spans="1:2" x14ac:dyDescent="0.25">
      <c r="A200" s="13" t="s">
        <v>2667</v>
      </c>
      <c r="B200" s="9" t="s">
        <v>113</v>
      </c>
    </row>
    <row r="201" spans="1:2" x14ac:dyDescent="0.25">
      <c r="A201" s="13" t="s">
        <v>2668</v>
      </c>
      <c r="B201" s="9" t="s">
        <v>114</v>
      </c>
    </row>
    <row r="202" spans="1:2" x14ac:dyDescent="0.25">
      <c r="A202" s="13" t="s">
        <v>2669</v>
      </c>
      <c r="B202" s="9" t="s">
        <v>115</v>
      </c>
    </row>
    <row r="203" spans="1:2" x14ac:dyDescent="0.25">
      <c r="A203" s="13" t="s">
        <v>2670</v>
      </c>
      <c r="B203" s="9" t="s">
        <v>116</v>
      </c>
    </row>
    <row r="204" spans="1:2" x14ac:dyDescent="0.25">
      <c r="A204" s="13" t="s">
        <v>2671</v>
      </c>
      <c r="B204" s="9" t="s">
        <v>117</v>
      </c>
    </row>
    <row r="205" spans="1:2" x14ac:dyDescent="0.25">
      <c r="A205" s="13" t="s">
        <v>2672</v>
      </c>
      <c r="B205" s="9" t="s">
        <v>118</v>
      </c>
    </row>
    <row r="206" spans="1:2" x14ac:dyDescent="0.25">
      <c r="A206" s="6">
        <v>4</v>
      </c>
      <c r="B206" s="6" t="s">
        <v>2736</v>
      </c>
    </row>
    <row r="207" spans="1:2" x14ac:dyDescent="0.25">
      <c r="A207" s="1198" t="s">
        <v>2739</v>
      </c>
      <c r="B207" s="9" t="s">
        <v>2738</v>
      </c>
    </row>
    <row r="208" spans="1:2" x14ac:dyDescent="0.25">
      <c r="A208" s="1198" t="s">
        <v>2740</v>
      </c>
      <c r="B208" s="9" t="s">
        <v>2737</v>
      </c>
    </row>
  </sheetData>
  <mergeCells count="1">
    <mergeCell ref="A3:B3"/>
  </mergeCells>
  <hyperlinks>
    <hyperlink ref="B13" location="'1.2.1B'!A1" display="Número de nacidos vivos por edades simples de la madre (De 31 a 50 años) a nivel nacional. Periodo 1990 - 2015"/>
    <hyperlink ref="B18" location="'1.2.6'!A1" display="Número y tasa específica de nacidos vivos (t+1) de madres adolescentes a nivel nacional. Periodo 1990 - 2015 "/>
    <hyperlink ref="B16" location="'1.2.4'!A1" display="Número de nacidos vivos (t+1), según tipo de atención recibida en el parto a nivel nacional. Periodo 1990 - 2015"/>
    <hyperlink ref="B17" location="'1.2.5'!A1" display="Nacidos vivos (t+1), por lugar de ocurrencia a nivel nacional. Periodo 1993 - 2015"/>
    <hyperlink ref="B33" location="'1.4.2A'!A1" display="Número de defunciones por edades simples (horas) a nivel nacional. Periodo 1990 - 2015"/>
    <hyperlink ref="B34" location="'1.4.2B'!A1" display="Número de defunciones por edades simples (días) a nivel nacional. Periodo 1990 - 2015"/>
    <hyperlink ref="B35" location="'1.4.2C'!A1" display="Número de defunciones por edades simples (meses) a nivel nacional. Periodo 1990 - 2015"/>
    <hyperlink ref="B36" location="'1.4.2D'!A1" display="Número de defunciones por edades simples (De 1 a 30 años) a nivel nacional. Periodo 1990 - 2015"/>
    <hyperlink ref="B37" location="'1.4.2E'!A1" display="Número de defunciones por edades simples (De 31 a 60 años) a nivel nacional. Periodo 1990 - 2015"/>
    <hyperlink ref="B38" location="'1.4.2F'!A1" display="Número de defunciones por edades simples (De 61 a 90 años) a nivel nacional. Periodo 1990 - 2015"/>
    <hyperlink ref="B39" location="'1.4.2G'!A1" display="Número de defunciones por edades simples (De 91 a 116 años) a nivel nacional. Periodo 1990 - 2015"/>
    <hyperlink ref="B40" location="'1.4.3 '!A1" display="Número de muertes maternas, infantiles y niñez  por sexo a nivel nacional. Periodo 1990 - 2015"/>
    <hyperlink ref="B43" location="'1.4.6'!A1" display="Número de muertes según agrupamiento de causas (Lista corta de las principales causas de muerte Becker). Periodo 1997 - 2015"/>
    <hyperlink ref="B44" location="'1.4.7'!A1" display="Tasa de muertes según agrupamiento de causas (Lista corta de las principales causas de muerte Becker). Periodo 1997 - 2015"/>
    <hyperlink ref="B68" location="'1.6.1'!Área_de_impresión" display="Número de muertes fetales a nivel nacional. Periodo 1997 - 2015"/>
    <hyperlink ref="B69" location="'1.6.2'!Área_de_impresión" display="Número de muertes fetales según semanas de gestación. Periodo 1997 - 2015"/>
    <hyperlink ref="B76" location="'2.1.1'!Área_de_impresión" display="Nacidos vivos oportunos en el año ( t+1 ), según regiones de residencia habitual de la madre. Año 2015"/>
    <hyperlink ref="B77" location="'2.1.2'!Área_de_impresión" display="Nacidos vivos oportunos en el año ( t+1 ), por tipo de asistencia  en el parto y áreas, según regiones. Año 2015"/>
    <hyperlink ref="B78" location="'2.1.3'!Área_de_impresión" display="Nacidos vivos oportunos en el año ( t +1), por grupos de edad de la madre, según regiones de residencia habitual. Año 2015"/>
    <hyperlink ref="B79" location="'2.1.4'!Área_de_impresión" display="Nacidos vivos oportunos en el año ( t+1 ), según nivel de instrucción de la madre y tipo de asistencia profesional. Año 2015"/>
    <hyperlink ref="B87" location="'2.2.3'!Área_de_impresión" display="Defunciones generales por grupos de edad y sexo. Año 2015"/>
    <hyperlink ref="B88" location="'2.2.4'!Área_de_impresión" display="Razón  de mortalidad materna, según provincias de residencia habitual. Año 2015"/>
    <hyperlink ref="B89" location="'2.2.5'!Área_de_impresión" display="Principales causas de mortalidad general. Año 2015 (Lista corta de las principales causas de muerte Becker)"/>
    <hyperlink ref="B90" location="'2.2.6'!Área_de_impresión" display="Principales causas de mortalidad masculina. Año 2015 (Lista corta de las principales causas de muerte Becker)"/>
    <hyperlink ref="B91" location="'2.2.7'!Área_de_impresión" display="Principales causas de mortalidad femenina. Año 2015 (Lista corta de las principales causas de muerte Becker)"/>
    <hyperlink ref="B92" location="'2.2.8'!Área_de_impresión" display="Principales causas de mortalidad infantil. Año 2015 [Lista internacional detallada CIE - 10 (Tres dígitos)]"/>
    <hyperlink ref="B93" location="'2.2.9'!Área_de_impresión" display="Principales causas de mortalidad materna. Año 2015 [Lista detallada de la CIE - 10 (Tres dígitos)]"/>
    <hyperlink ref="B100" location="'3.1.1'!Área_de_impresión" display="Nacidos vivos (t+1), por áreas y sexo, según regiones y provincias de residencia habitual de la madre. Año 2015"/>
    <hyperlink ref="B101" location="'3.1.2'!Área_de_impresión" display="Nacidos vivos (t+1), por áreas y tipo de asistencia, según regiones y provincias de residencia habitual de la madre. Año 2015"/>
    <hyperlink ref="B104" location="'3.1.5'!Área_de_impresión" display="Nacidos vivos (t+1), por número de hijos tenidos por la madre, según regiones y provincias de residencia habitual de la madre. Año 2015"/>
    <hyperlink ref="B105" location="'3.1.6'!Área_de_impresión" display="Nacidos vivos (t+1), por número de hijos tenidos por la madre, según regiones de residencia habitual y grupos de edad de la misma. Año 2015"/>
    <hyperlink ref="B108" location="'3.1.8'!Área_de_impresión" display="Nacidos vivos (t+1), por producto del embarazo, según regiones y provincias de residencia habitual de la madre. Año 2015"/>
    <hyperlink ref="B111" location="'3.1.11'!Área_de_impresión" display="Nacidos vivos (t+1), por número de hijos tenidos por la madre, según regiones de residencia habitual y nivel de instrucción de la misma. Año 2015"/>
    <hyperlink ref="B112" location="'3.1.12'!Área_de_impresión" display="Nacidos vivos (t+1), por pertenencia étnica de la madre, según regiones y provincias de residencia habitual de la madre. Año 2015"/>
    <hyperlink ref="B113" location="'3.1.13'!Área_de_impresión" display="Nacidos vivos (t+1), por estado civil de la madre, según regiones y provincias de residencia habitual de la madre. Año 2015"/>
    <hyperlink ref="B103" location="'3.1.4'!Área_de_impresión" display="Nacidos vivos (t+1), por tipo de asistencia, de madre residente y no residente, según regiones, provincias y cantones de acaecimiento. Año 2015"/>
    <hyperlink ref="B106" location="'3.1.7A'!Área_de_impresión" display="Nacidos vivos (t+1), por grupos de edad de la madre y sexo del nacido vivo, según regiones, provincias y áreas de residencia habitual de la madre. Año 2015"/>
    <hyperlink ref="B107" location="'3.1.7B'!Área_de_impresión" display="Nacidos vivos (t+1), por grupos de edad de la madre y sexo del nacido vivo, según regiones, provincias y áreas de residencia habitual de la madre. Año 2015"/>
    <hyperlink ref="B109" location="'3.1.9'!Área_de_impresión" display="Nacidos vivos (t+1), por mes de ocurrencia, según provincias de residencia habitual de la madre y sexo del nacido vivo. Año 2015"/>
    <hyperlink ref="B110" location="'3.1.10'!Área_de_impresión" display="Nacidos vivos (t+1), por nivel de instrucción de la madre, según provincias de residencia habitual de la madre y tipos de asistencia. Año 2015"/>
    <hyperlink ref="B117" location="'3.2.2'!A1" display="Defunciones totales de mayores y menores de un año, por sexo, según regiones, provincias y áreas de residencia habitual de la persona fallecida. Año 2014"/>
    <hyperlink ref="B119" location="'3.2.4'!A1" display="Defunciones de personas de 12 años y más de edad, por estado civil y sexo, según grupos de edad. Año 2014"/>
    <hyperlink ref="B120" location="'3.2.5'!A1" display="Defunciones por sexo y grupo de edad, según regiones, provincias, y áreas de residencia habitual de la persona fallecida. Año 2014"/>
    <hyperlink ref="B121" location="'3.2.6'!A1" display="Defunciones de menores de un año, por mes de ocurrencia, según regiones y provincias de residencia habitual de la madre Año 2014"/>
    <hyperlink ref="B122" location="'3.2.7'!A1" display="Defunciones de menores de un año, por mes de edad, según sexo, regiones y provincias de residencia habitual de la madre. Año 2014"/>
    <hyperlink ref="B123" location="'3.2.8'!A1" display="Defunciones de menores de un mes, por días de edad, según sexo, regiones y provincias de residencia habitual de la madre. Año 2014"/>
    <hyperlink ref="B124" location="'3.2.9A'!A1" display="Defunciones totales por provincias y áreas de residencia habitual de la persona fallecida, según causas de muerte (Lista condensada de 103 grupos - Décima Revisión CIE-10). Año 2014"/>
    <hyperlink ref="B125" location="'3.2.9B'!A1" display="Defunciones totales por provincias y áreas de residencia habitual de la persona fallecida, según causas de muerte (Lista condensada de 103 grupos - Décima Revisión CIE-10). Año 2015"/>
    <hyperlink ref="B126" location="'3.2.9C'!A1" display="Defunciones totales por provincias y áreas de residencia habitual de la persona fallecida, según causas de muerte (Lista condensada de 103 grupos - Décima Revisión CIE-10). Año 2016"/>
    <hyperlink ref="B127" location="'3.2.9D'!A1" display="Defunciones totales por provincias y áreas de residencia habitual de la persona fallecida, según causas de muerte (Lista condensada de 103 grupos - Décima Revisión CIE-10). Año 2017"/>
    <hyperlink ref="B128" location="'3.2.9E'!A1" display="Defunciones totales por provincias y áreas de residencia habitual de la persona fallecida, según causas de muerte (Lista condensada de 103 grupos - Décima Revisión CIE-10). Año 2018"/>
    <hyperlink ref="B129" location="'3.2.9F'!A1" display="Defunciones totales por provincias y áreas de residencia habitual de la persona fallecida, según causas de muerte (Lista condensada de 103 grupos - Décima Revisión CIE-10). Año 2019"/>
    <hyperlink ref="B130" location="'3.2.10'!A1" display="Defunciones totales, por tipo de certificación y grupos de edad, según sexo y causas de muerte (Lista Internacional Detallada. Décima Revisión CIE-10). Año 2014"/>
    <hyperlink ref="B131" location="'3.2.11'!A1" display="Defunciones totales, por tipo de certificación y grupos de edad, según sexo y causas de muerte (Lista Especial de Tabulación 6/67. Décima Revisión CIE-10). Año 2014"/>
    <hyperlink ref="B132" location="'3.2.12A'!A1" display="Defunciones Masculinas, por  provincias y áreas de residencia habitual de la persona fallecida, según causas de muerte (Lista condensada de 103 grupos - Décima Revisión CIE-10). Año 2014"/>
    <hyperlink ref="B133" location="'3.2.12B'!A1" display="Defunciones Masculinas, por  provincias y áreas de residencia habitual de la persona fallecida, según causas de muerte (Lista condensada de 103 grupos - Décima Revisión CIE-10). Año 2014"/>
    <hyperlink ref="B134" location="'3.2.12C'!A1" display="Defunciones Masculinas, por  provincias y áreas de residencia habitual de la persona fallecida, según causas de muerte (Lista condensada de 103 grupos - Décima Revisión CIE-10). Año 2014"/>
    <hyperlink ref="B135" location="'3.2.12D'!A1" display="Defunciones Masculinas, por  provincias y áreas de residencia habitual de la persona fallecida, según causas de muerte (Lista condensada de 103 grupos - Décima Revisión CIE-10). Año 2014"/>
    <hyperlink ref="B136" location="'3.2.12E'!A1" display="Defunciones Masculinas, por  provincias y áreas de residencia habitual de la persona fallecida, según causas de muerte (Lista condensada de 103 grupos - Décima Revisión CIE-10). Año 2014"/>
    <hyperlink ref="B137" location="'3.2.12F'!A1" display="Defunciones Masculinas, por  provincias y áreas de residencia habitual de la persona fallecida, según causas de muerte (Lista condensada de 103 grupos - Décima Revisión CIE-10). Año 2014"/>
    <hyperlink ref="B138" location="'3.2.13A'!A1" display="Defunciones Femeninas, por  provincias y áreas de residencia habitual de la persona fallecida, según causas de muerte (Lista condensada de 103 grupos - Décima Revisión CIE-10). Año 2014"/>
    <hyperlink ref="B139" location="'3.2.13B'!A1" display="Defunciones Femeninas, por  provincias y áreas de residencia habitual de la persona fallecida, según causas de muerte (Lista condensada de 103 grupos - Décima Revisión CIE-10). Año 2014"/>
    <hyperlink ref="B140" location="'3.2.13C'!A1" display="Defunciones Femeninas, por  provincias y áreas de residencia habitual de la persona fallecida, según causas de muerte (Lista condensada de 103 grupos - Décima Revisión CIE-10). Año 2014"/>
    <hyperlink ref="B141" location="'3.2.13D'!A1" display="Defunciones Femeninas, por  provincias y áreas de residencia habitual de la persona fallecida, según causas de muerte (Lista condensada de 103 grupos - Décima Revisión CIE-10). Año 2014"/>
    <hyperlink ref="B142" location="'3.2.13E'!A1" display="Defunciones Femeninas, por  provincias y áreas de residencia habitual de la persona fallecida, según causas de muerte (Lista condensada de 103 grupos - Décima Revisión CIE-10). Año 2014"/>
    <hyperlink ref="B143" location="'3.2.13F'!A1" display="Defunciones Femeninas, por  provincias y áreas de residencia habitual de la persona fallecida, según causas de muerte (Lista condensada de 103 grupos - Décima Revisión CIE-10). Año 2014"/>
    <hyperlink ref="B144" location="'3.2.14A'!A1" display="Defunciones totales por grupos de edad, según regiones, provincias de residencia habitual de la persona fallecida y sexo. Año 2015"/>
    <hyperlink ref="B145" location="'3.2.14B'!A1" display="Defunciones totales por grupos de edad, según regiones, provincias de residencia habitual de la persona fallecida y sexo. Año 2015"/>
    <hyperlink ref="B146" location="'3.2.15'!A1" display="Defunciones totales, por sexo tipo de certificación y grupos de edad, según sexo y causas de muerte. Lista corta de ordenamiento de las principales causas de muerte CIE-10. (Recomendada por la OMS). Año 2014 - Nacional"/>
    <hyperlink ref="B147" location="'3.2.15A'!A1" display="Defunciones totales, por sexo tipo de certificación y grupos de edad, según sexo y causas de muerte. Lista corta de ordenamiento de las principales causas de muerte CIE-10. (Recomendada por la OMS). Año 2014 - Azuay"/>
    <hyperlink ref="B148" location="'3.2.15B'!A1" display="Defunciones totales, por sexo tipo de certificación y grupos de edad, según sexo y causas de muerte. Lista corta de ordenamiento de las principales causas de muerte CIE-10. (Recomendada por la OMS). Año 2014 - Bolívar"/>
    <hyperlink ref="B149" location="'3.2.15C'!A1" display="Defunciones totales, por sexo tipo de certificación y grupos de edad, según sexo y causas de muerte. Lista corta de ordenamiento de las principales causas de muerte CIE-10. (Recomendada por la OMS). Año 2014 - Cañar"/>
    <hyperlink ref="B150" location="'3.2.15D'!A1" display="Defunciones totales, por sexo tipo de certificación y grupos de edad, según sexo y causas de muerte. Lista corta de ordenamiento de las principales causas de muerte CIE-10. (Recomendada por la OMS). Año 2014 - Carchi"/>
    <hyperlink ref="B151" location="'3.2.15E'!A1" display="Defunciones totales, por sexo tipo de certificación y grupos de edad, según sexo y causas de muerte. Lista corta de ordenamiento de las principales causas de muerte CIE-10. (Recomendada por la OMS). Año 2014 - Cotopaxi"/>
    <hyperlink ref="B152" location="'3.2.15F'!A1" display="Defunciones totales, por sexo tipo de certificación y grupos de edad, según sexo y causas de muerte. Lista corta de ordenamiento de las principales causas de muerte CIE-10. (Recomendada por la OMS). Año 2014 - Chimborazo"/>
    <hyperlink ref="B153" location="'3.2.15G'!A1" display="Defunciones totales, por sexo tipo de certificación y grupos de edad, según sexo y causas de muerte. Lista corta de ordenamiento de las principales causas de muerte CIE-10. (Recomendada por la OMS). Año 2014 - Esmeraldas"/>
    <hyperlink ref="B154" location="'3.2.15H'!A1" display="Defunciones totales, por sexo tipo de certificación y grupos de edad, según sexo y causas de muerte. Lista corta de ordenamiento de las principales causas de muerte CIE-10. (Recomendada por la OMS). Año 2014 - El Oro"/>
    <hyperlink ref="B155" location="'3.2.15I'!A1" display="Defunciones totales, por sexo tipo de certificación y grupos de edad, según sexo y causas de muerte. Lista corta de ordenamiento de las principales causas de muerte CIE-10. (Recomendada por la OMS). Año 2014 - Guayas"/>
    <hyperlink ref="B156" location="'3.2.15J'!A1" display="Defunciones totales, por sexo tipo de certificación y grupos de edad, según sexo y causas de muerte. Lista corta de ordenamiento de las principales causas de muerte CIE-10. (Recomendada por la OMS). Año 2014 - Imbabura"/>
    <hyperlink ref="B157" location="'3.2.15K'!A1" display="Defunciones totales, por sexo tipo de certificación y grupos de edad, según sexo y causas de muerte. Lista corta de ordenamiento de las principales causas de muerte CIE-10. (Recomendada por la OMS). Año 2014 - Loja"/>
    <hyperlink ref="B158" location="'3.2.15L'!A1" display="Defunciones totales, por sexo tipo de certificación y grupos de edad, según sexo y causas de muerte. Lista corta de ordenamiento de las principales causas de muerte CIE-10. (Recomendada por la OMS). Año 2014 - Los Ríos"/>
    <hyperlink ref="B159" location="'3.2.15M'!A1" display="Defunciones totales, por sexo tipo de certificación y grupos de edad, según sexo y causas de muerte. Lista corta de ordenamiento de las principales causas de muerte CIE-10. (Recomendada por la OMS). Año 2014 - Manabí"/>
    <hyperlink ref="B160" location="'3.2.15N'!A1" display="Defunciones totales, por sexo tipo de certificación y grupos de edad, según sexo y causas de muerte. Lista corta de ordenamiento de las principales causas de muerte CIE-10. (Recomendada por la OMS). Año 2014 - Morona Santiago"/>
    <hyperlink ref="B161" location="'3.2.15O'!A1" display="Defunciones totales, por sexo tipo de certificación y grupos de edad, según sexo y causas de muerte. Lista corta de ordenamiento de las principales causas de muerte CIE-10. (Recomendada por la OMS). Año 2014 - Napo"/>
    <hyperlink ref="B162" location="'3.2.15P'!A1" display="Defunciones totales, por sexo tipo de certificación y grupos de edad, según sexo y causas de muerte. Lista corta de ordenamiento de las principales causas de muerte CIE-10. (Recomendada por la OMS). Año 2014 - Pastaza"/>
    <hyperlink ref="B163" location="'3.2.15Q'!A1" display="Defunciones totales, por sexo tipo de certificación y grupos de edad, según sexo y causas de muerte. Lista corta de ordenamiento de las principales causas de muerte CIE-10. (Recomendada por la OMS). Año 2014 - Pichincha"/>
    <hyperlink ref="B164" location="'3.2.15R'!A1" display="Defunciones totales, por sexo tipo de certificación y grupos de edad, según sexo y causas de muerte. Lista corta de ordenamiento de las principales causas de muerte CIE-10. (Recomendada por la OMS). Año 2014 - Tungurahua"/>
    <hyperlink ref="B165" location="'3.2.15S'!A1" display="Defunciones totales, por sexo tipo de certificación y grupos de edad, según sexo y causas de muerte. Lista corta de ordenamiento de las principales causas de muerte CIE-10. (Recomendada por la OMS). Año 2014 - Zamora Chinchipe"/>
    <hyperlink ref="B166" location="'3.2.15T'!A1" display="Defunciones totales, por sexo tipo de certificación y grupos de edad, según sexo y causas de muerte. Lista corta de ordenamiento de las principales causas de muerte CIE-10. (Recomendada por la OMS). Año 2014 - Galápagos"/>
    <hyperlink ref="B167" location="'3.2.15U'!A1" display="Defunciones totales, por sexo tipo de certificación y grupos de edad, según sexo y causas de muerte. Lista corta de ordenamiento de las principales causas de muerte CIE-10. (Recomendada por la OMS). Año 2014 - Sucumbíos"/>
    <hyperlink ref="B168" location="'3.2.15V'!A1" display="Defunciones totales, por sexo tipo de certificación y grupos de edad, según sexo y causas de muerte. Lista corta de ordenamiento de las principales causas de muerte CIE-10. (Recomendada por la OMS). Año 2014 - Orellana"/>
    <hyperlink ref="B169" location="'3.2.15W'!A1" display="Defunciones totales, por sexo tipo de certificación y grupos de edad, según sexo y causas de muerte. Lista corta de ordenamiento de las principales causas de muerte CIE-10. (Recomendada por la OMS). Año 2014 - Santo Domingo de los Tsáchilas"/>
    <hyperlink ref="B170" location="'3.2.15X'!A1" display="Defunciones totales, por sexo tipo de certificación y grupos de edad, según sexo y causas de muerte. Lista corta de ordenamiento de las principales causas de muerte CIE-10. (Recomendada por la OMS). Año 2014 - Santa Elena"/>
    <hyperlink ref="B171" location="'3.2.15Y'!A1" display="Defunciones totales, por sexo tipo de certificación y grupos de edad, según sexo y causas de muerte. Lista corta de ordenamiento de las principales causas de muerte CIE-10. (Recomendada por la OMS). Año 2014 - Zonas no delimitadas"/>
    <hyperlink ref="B172" location="'3.2.15Z'!A1" display="Defunciones totales, por sexo tipo de certificación y grupos de edad, según sexo y causas de muerte. Lista corta de ordenamiento de las principales causas de muerte CIE-10. (Recomendada por la OMS). Año 2014 - Exterior"/>
    <hyperlink ref="B176" location="'3.3.2'!A1" display="Defunciones fetales por semanas de gestación y sexo, según regiones y provincias de residencia habitual de la madre. Año 2014"/>
    <hyperlink ref="B177" location="'3.3.3'!A1" display="Defunciones fetales por tipo de asistencia y sexo, según causas de mortinatalidad. Año 2014"/>
    <hyperlink ref="B102" location="'3.1.3'!Área_de_impresión" display="Nacidos vivos (t+1), por áreas y tipo de asistencia, según regiones, provincias, cantones y parroquias de residencia habitual de la madre. Año 2015"/>
    <hyperlink ref="B116" location="'3.2.1'!A1" display="Defunciones totales, por tipo de certificación de personas residentes y no residentes, según regiones, provincias, cantones y parroquias de acaecimiento. Año 2014"/>
    <hyperlink ref="B118" location="'3.2.3'!A1" display="Defunciones totales de mayores y menores de un año, por sexo, según regiones, provincias, cantones y parroquias de residencia habitual de la persona fallecida. Año 2014"/>
    <hyperlink ref="B181" location="'4.1.1'!Área_de_impresión" display="Número de nacidos vivos (Inscripción oportuna)"/>
    <hyperlink ref="B182" location="'4.1.2'!Área_de_impresión" display="Número de nacidos vivos por madres adolescentes (10 - 19 años)"/>
    <hyperlink ref="B183" location="'4.1.3'!Área_de_impresión" display="Número de nacidos vivos por etnia de la madre"/>
    <hyperlink ref="B184" location="'4.1.4'!Área_de_impresión" display="Número de nacidos vivos por grupos de edad de la madre"/>
    <hyperlink ref="B185" location="'4.1.5'!Área_de_impresión" display="Número de nacidos vivos por alfabetismo de la madre"/>
    <hyperlink ref="B186" location="'4.1.6'!Área_de_impresión" display="Número de nacidos vivos por estado civil de la madre"/>
    <hyperlink ref="B187" location="'4.1.7'!Área_de_impresión" display="Número de nacidos vivos por nivel de instrucción de la madre"/>
    <hyperlink ref="B193" location="'4.2.1'!Área_de_impresión" display="Tasa de mortalidad general"/>
    <hyperlink ref="B194" location="'4.2.2'!Área_de_impresión" display="Tasa de Mortalidad General por sexo"/>
    <hyperlink ref="B195" location="'4.2.3'!Área_de_impresión" display="Evolución de la Tasa de Mortalidad General del 2009 al 2015"/>
    <hyperlink ref="B196" location="'4.2.4'!Área_de_impresión" display="Tasa de Mortalidad Infantil"/>
    <hyperlink ref="B197" location="'4.2.5'!Área_de_impresión" display="Evolución de la Razón de Mortalidad Infantil del 2009 al 2015"/>
    <hyperlink ref="B198" location="'4.2.6'!Área_de_impresión" display="Razón de Mortalidad Materna"/>
    <hyperlink ref="B199" location="'4.2.7'!Área_de_impresión" display="Razón de Mortalidad Materna por etnia"/>
    <hyperlink ref="B200" location="'4.2.8'!Área_de_impresión" display="Razón de Mortalidad Materna por grupos de edad"/>
    <hyperlink ref="B201" location="'4.2.9'!Área_de_impresión" display="Defunciones masculinas por grupo de edad"/>
    <hyperlink ref="B202" location="'4.2.10'!Área_de_impresión" display="Defunciones femeninas por grupo de edad"/>
    <hyperlink ref="B203" location="'4.2.11'!Área_de_impresión" display="Defunciones generales por sexo del fallecido"/>
    <hyperlink ref="B204" location="'4.2.12'!Área_de_impresión" display="Defunciones generales por provincia"/>
    <hyperlink ref="B205" location="'4.2.13'!Área_de_impresión" display="Defunciones generales por tipo de certificación"/>
    <hyperlink ref="B175" location="'3.3.1'!A1" display="Defunciones fetales por mes de ocurrencia, según provincias y área de residencia habitual de la madre. Año 2015"/>
    <hyperlink ref="B32" location="'1.4.1'!A1" display="Número de defunciones y tasa de mortalidad general por sexo a nivel nacional. Periodo 1990 - 2015"/>
    <hyperlink ref="B24" location="'1.3.1'!A1" display="Número de nacidos vivos (t+1), según regiones y provincias de residencia habitual de la madre. Periodo 2008 - 2015"/>
    <hyperlink ref="B25" location="'1.3.2'!A1" display="Nacidos vivos (t+1) por sexo, según regiones y provincias de residencia habitual de la madre. Período 2008 - 2015"/>
    <hyperlink ref="B50" location="'1.5.1'!A1" display="Número de defunciones, según regiones y provincias de residencia habitual de la persona fallecida. Periodo 2008 - 2015"/>
    <hyperlink ref="B51" location="'1.5.2'!A1" display="Número de muertes maternas oportunas, según regiones y provincias de residencia habitual de la persona fallecida. Periodo 2008 - 2015"/>
    <hyperlink ref="B52" location="'1.5.3'!A1" display="Tasas de natalidad, mortalidad y razón de muerte materna, según regiones y provincias de residencia habitual. Periodo 2008 - 2015"/>
    <hyperlink ref="B53" location="'1.5.4'!A1" display="Número de defunciones por sexo, según regiones y provincias de residencia habitual de la persona fallecida. Período 2008 - 2015"/>
    <hyperlink ref="B54" location="'1.5.5'!A1" display="Número de defunciones por sexo, según grupos de edad (quinquenales), según regiones y provincias de residencia habitual de la persona fallecida. Año 2015"/>
    <hyperlink ref="B55" location="'1.5.6'!A1" display="Número de defunciones por sexo, según grupos de edad (quinquenales), según regiones y provincias de residencia habitual de la persona fallecida. Año 2014"/>
    <hyperlink ref="B56" location="'1.5.7'!A1" display="Número de defunciones por sexo, según grupos de edad (quinquenales), según regiones y provincias de residencia habitual de la persona fallecida. Año 2013"/>
    <hyperlink ref="B57" location="'1.5.8'!A1" display="Número de defunciones por sexo, según grupos de edad (quinquenales), según regiones y provincias de residencia habitual de la persona fallecida. Año 2012"/>
    <hyperlink ref="B58" location="'1.5.9'!A1" display="Número de defunciones por sexo, según grupos de edad (quinquenales), según regiones y provincias de residencia habitual de la persona fallecida. Año 2011"/>
    <hyperlink ref="B59" location="'1.5.10'!A1" display="Número de defunciones por sexo, según grupos de edad (quinquenales), según regiones y provincias de residencia habitual de la persona fallecida. Año 2010"/>
    <hyperlink ref="B60" location="'1.5.11'!A1" display="Número de defunciones por sexo, según grupos de edad (quinquenales), según regiones y provincias de residencia habitual de la persona fallecida. Año 2009"/>
    <hyperlink ref="B62" location="'1.5.13'!A1" display="Defunciones de  menores de un año, por sexo, según regiones y provincias de residencia habitual de la persona fallecida. Período 2008 - 2015"/>
    <hyperlink ref="B61" location="'1.5.12'!A1" display="Número de defunciones por sexo, según grupos de edad (quinquenales), según regiones y provincias de residencia habitual de la persona fallecida. Año 2008"/>
    <hyperlink ref="B70" location="'1.6.3'!Área_de_impresión" display="Defunciones fetales, según regiones y provincias de residencia habitual de la madre. Período 2008 - 2015"/>
    <hyperlink ref="B41" location="'1.4.4'!A1" display="Razón de mortalidad materna y tasa de mortalidad infantil a nivel nacional. Periodo 1990 - 2015"/>
    <hyperlink ref="B12" location="'1.2.1A'!A1" display="Número de nacidos vivos por edades simples de la madre (De 10 a 30 años) a nivel nacional. Periodo 1990 - 2015"/>
    <hyperlink ref="B8" location="'1.1.2'!B1" display="Número de nacidos vivos registrados en t, (t+1) y (t+n), por provincia de nacimiento. Periodo 1990 - 2015"/>
    <hyperlink ref="B14" location="'1.2.2'!A1" display="Número de nacidos vivos (t+1), por nivel de instrucción de la madre. Periodo 1990 - 2015"/>
    <hyperlink ref="B15" location="'1.2.3'!A1" display="Número de nacidos vivos (t+1), por producto de embarazo de la madre. Periodo 1990 - 2015"/>
    <hyperlink ref="B7" location="'1.1.1'!A1" display="Número de nacidos vivos ( t+n ), por sexo y tasa de natalidad a nivel nacional. Periodo 1990 - 2015"/>
    <hyperlink ref="B42" location="'1.4.5'!A1" display="Número de muertes violentas por sexo a nivel nacional. Periodo 1990 - 2015"/>
    <hyperlink ref="B85" location="'2.2.1'!A1" display="Tasas de mortalidad general, masculina, femenina, infantil, razón de mortalidad materna y porcentaje de causas mal definidas. Período 1990 - 2015"/>
    <hyperlink ref="B86" location="'2.2.2'!A1" display="Defunciones generales por tipo de certificación, según regiones. Años 2005 - 2015"/>
    <hyperlink ref="B207" location="'5.1'!Área_de_impresión" display="Proyección de Población y estimaciones de nacimientos a nivel nacional. Periodo 1990 - 2015"/>
    <hyperlink ref="B208" location="'5.2'!Área_de_impresión" display="Proyecciones de Población y estimaciones de nacimientos a nivel de provincia. Periodo 2008 - 2015"/>
  </hyperlinks>
  <printOptions horizontalCentered="1"/>
  <pageMargins left="0" right="0" top="1.1811023622047245" bottom="0.39370078740157483" header="0.19685039370078741" footer="0.19685039370078741"/>
  <pageSetup scale="64" fitToHeight="6" orientation="landscape" horizont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O194"/>
  <sheetViews>
    <sheetView showGridLines="0" topLeftCell="A40" zoomScale="90" zoomScaleNormal="90" workbookViewId="0">
      <selection activeCell="Q41" sqref="Q41"/>
    </sheetView>
  </sheetViews>
  <sheetFormatPr baseColWidth="10" defaultColWidth="11.5703125" defaultRowHeight="14.25" x14ac:dyDescent="0.2"/>
  <cols>
    <col min="1" max="1" width="11.5703125" style="1467"/>
    <col min="2" max="16384" width="11.5703125" style="1468"/>
  </cols>
  <sheetData>
    <row r="5" spans="1:15" ht="23.25" x14ac:dyDescent="0.35">
      <c r="A5" s="1543" t="s">
        <v>3127</v>
      </c>
      <c r="B5" s="1543"/>
      <c r="C5" s="1543"/>
      <c r="D5" s="1543"/>
      <c r="E5" s="1543"/>
      <c r="F5" s="1543"/>
      <c r="G5" s="1543"/>
      <c r="H5" s="1543"/>
      <c r="I5" s="1543"/>
      <c r="J5" s="1543"/>
      <c r="K5" s="1543"/>
      <c r="L5" s="1543"/>
      <c r="M5" s="1543"/>
      <c r="N5" s="1543"/>
      <c r="O5" s="1543"/>
    </row>
    <row r="7" spans="1:15" ht="15" x14ac:dyDescent="0.2">
      <c r="A7" s="1544" t="s">
        <v>3060</v>
      </c>
      <c r="B7" s="1544"/>
      <c r="C7" s="1544"/>
      <c r="D7" s="1544"/>
      <c r="E7" s="1544"/>
      <c r="F7" s="1544"/>
      <c r="G7" s="1544"/>
      <c r="H7" s="1544"/>
      <c r="I7" s="1544"/>
      <c r="J7" s="1544"/>
      <c r="K7" s="1544"/>
      <c r="L7" s="1544"/>
      <c r="M7" s="1544"/>
      <c r="N7" s="1544"/>
      <c r="O7" s="1544"/>
    </row>
    <row r="8" spans="1:15" ht="15" x14ac:dyDescent="0.2">
      <c r="A8" s="1462"/>
    </row>
    <row r="9" spans="1:15" x14ac:dyDescent="0.2">
      <c r="A9" s="1545" t="s">
        <v>3061</v>
      </c>
      <c r="B9" s="1545"/>
      <c r="C9" s="1545"/>
      <c r="D9" s="1545"/>
      <c r="E9" s="1545"/>
      <c r="F9" s="1545"/>
      <c r="G9" s="1545"/>
      <c r="H9" s="1545"/>
      <c r="I9" s="1545"/>
      <c r="J9" s="1545"/>
      <c r="K9" s="1545"/>
      <c r="L9" s="1545"/>
      <c r="M9" s="1545"/>
      <c r="N9" s="1545"/>
      <c r="O9" s="1545"/>
    </row>
    <row r="10" spans="1:15" x14ac:dyDescent="0.2">
      <c r="A10" s="1463" t="s">
        <v>3157</v>
      </c>
    </row>
    <row r="11" spans="1:15" x14ac:dyDescent="0.2">
      <c r="A11" s="1463" t="s">
        <v>3158</v>
      </c>
    </row>
    <row r="12" spans="1:15" x14ac:dyDescent="0.2">
      <c r="A12" s="1463" t="s">
        <v>3159</v>
      </c>
    </row>
    <row r="13" spans="1:15" x14ac:dyDescent="0.2">
      <c r="A13" s="1463"/>
    </row>
    <row r="14" spans="1:15" ht="15" x14ac:dyDescent="0.2">
      <c r="A14" s="1464" t="s">
        <v>3062</v>
      </c>
    </row>
    <row r="15" spans="1:15" x14ac:dyDescent="0.2">
      <c r="A15" s="1463" t="s">
        <v>3063</v>
      </c>
    </row>
    <row r="16" spans="1:15" x14ac:dyDescent="0.2">
      <c r="A16" s="1463"/>
    </row>
    <row r="17" spans="1:15" ht="15" x14ac:dyDescent="0.2">
      <c r="A17" s="1464" t="s">
        <v>3064</v>
      </c>
    </row>
    <row r="18" spans="1:15" ht="29.25" customHeight="1" x14ac:dyDescent="0.2">
      <c r="A18" s="1542" t="s">
        <v>3065</v>
      </c>
      <c r="B18" s="1542"/>
      <c r="C18" s="1542"/>
      <c r="D18" s="1542"/>
      <c r="E18" s="1542"/>
      <c r="F18" s="1542"/>
      <c r="G18" s="1542"/>
      <c r="H18" s="1542"/>
      <c r="I18" s="1542"/>
      <c r="J18" s="1542"/>
      <c r="K18" s="1542"/>
      <c r="L18" s="1542"/>
      <c r="M18" s="1542"/>
      <c r="N18" s="1542"/>
      <c r="O18" s="1542"/>
    </row>
    <row r="19" spans="1:15" ht="35.25" customHeight="1" x14ac:dyDescent="0.2">
      <c r="A19" s="1542" t="s">
        <v>3066</v>
      </c>
      <c r="B19" s="1542"/>
      <c r="C19" s="1542"/>
      <c r="D19" s="1542"/>
      <c r="E19" s="1542"/>
      <c r="F19" s="1542"/>
      <c r="G19" s="1542"/>
      <c r="H19" s="1542"/>
      <c r="I19" s="1542"/>
      <c r="J19" s="1542"/>
      <c r="K19" s="1542"/>
      <c r="L19" s="1542"/>
      <c r="M19" s="1542"/>
      <c r="N19" s="1542"/>
      <c r="O19" s="1542"/>
    </row>
    <row r="20" spans="1:15" ht="12.75" customHeight="1" x14ac:dyDescent="0.2">
      <c r="A20" s="1465"/>
      <c r="B20" s="1465"/>
      <c r="C20" s="1465"/>
      <c r="D20" s="1465"/>
      <c r="E20" s="1465"/>
      <c r="F20" s="1465"/>
      <c r="G20" s="1465"/>
      <c r="H20" s="1465"/>
      <c r="I20" s="1465"/>
      <c r="J20" s="1465"/>
      <c r="K20" s="1465"/>
      <c r="L20" s="1465"/>
      <c r="M20" s="1465"/>
      <c r="N20" s="1465"/>
      <c r="O20" s="1465"/>
    </row>
    <row r="21" spans="1:15" s="1469" customFormat="1" ht="15" x14ac:dyDescent="0.25">
      <c r="A21" s="1464" t="s">
        <v>3067</v>
      </c>
    </row>
    <row r="22" spans="1:15" x14ac:dyDescent="0.2">
      <c r="A22" s="1463" t="s">
        <v>3068</v>
      </c>
    </row>
    <row r="23" spans="1:15" x14ac:dyDescent="0.2">
      <c r="A23" s="1463"/>
    </row>
    <row r="24" spans="1:15" s="1469" customFormat="1" ht="15" x14ac:dyDescent="0.25">
      <c r="A24" s="1464" t="s">
        <v>3069</v>
      </c>
    </row>
    <row r="25" spans="1:15" x14ac:dyDescent="0.2">
      <c r="A25" s="1463" t="s">
        <v>3070</v>
      </c>
    </row>
    <row r="26" spans="1:15" x14ac:dyDescent="0.2">
      <c r="A26" s="1463"/>
    </row>
    <row r="27" spans="1:15" ht="15" x14ac:dyDescent="0.2">
      <c r="A27" s="1464" t="s">
        <v>3071</v>
      </c>
    </row>
    <row r="28" spans="1:15" ht="113.25" customHeight="1" x14ac:dyDescent="0.2">
      <c r="A28" s="1542" t="s">
        <v>3072</v>
      </c>
      <c r="B28" s="1542"/>
      <c r="C28" s="1542"/>
      <c r="D28" s="1542"/>
      <c r="E28" s="1542"/>
      <c r="F28" s="1542"/>
      <c r="G28" s="1542"/>
      <c r="H28" s="1542"/>
      <c r="I28" s="1542"/>
      <c r="J28" s="1542"/>
      <c r="K28" s="1542"/>
      <c r="L28" s="1542"/>
      <c r="M28" s="1542"/>
      <c r="N28" s="1542"/>
      <c r="O28" s="1542"/>
    </row>
    <row r="29" spans="1:15" ht="48.75" customHeight="1" x14ac:dyDescent="0.2">
      <c r="A29" s="1542" t="s">
        <v>3073</v>
      </c>
      <c r="B29" s="1542"/>
      <c r="C29" s="1542"/>
      <c r="D29" s="1542"/>
      <c r="E29" s="1542"/>
      <c r="F29" s="1542"/>
      <c r="G29" s="1542"/>
      <c r="H29" s="1542"/>
      <c r="I29" s="1542"/>
      <c r="J29" s="1542"/>
      <c r="K29" s="1542"/>
      <c r="L29" s="1542"/>
      <c r="M29" s="1542"/>
      <c r="N29" s="1542"/>
      <c r="O29" s="1542"/>
    </row>
    <row r="30" spans="1:15" ht="15" x14ac:dyDescent="0.2">
      <c r="A30" s="1464"/>
    </row>
    <row r="31" spans="1:15" ht="15" x14ac:dyDescent="0.2">
      <c r="A31" s="1464" t="s">
        <v>3074</v>
      </c>
    </row>
    <row r="32" spans="1:15" ht="15" x14ac:dyDescent="0.2">
      <c r="A32" s="1464" t="s">
        <v>3075</v>
      </c>
    </row>
    <row r="33" spans="1:15" ht="62.25" customHeight="1" x14ac:dyDescent="0.2">
      <c r="A33" s="1542" t="s">
        <v>3168</v>
      </c>
      <c r="B33" s="1542"/>
      <c r="C33" s="1542"/>
      <c r="D33" s="1542"/>
      <c r="E33" s="1542"/>
      <c r="F33" s="1542"/>
      <c r="G33" s="1542"/>
      <c r="H33" s="1542"/>
      <c r="I33" s="1542"/>
      <c r="J33" s="1542"/>
      <c r="K33" s="1542"/>
      <c r="L33" s="1542"/>
      <c r="M33" s="1542"/>
      <c r="N33" s="1542"/>
      <c r="O33" s="1542"/>
    </row>
    <row r="34" spans="1:15" ht="15" x14ac:dyDescent="0.2">
      <c r="A34" s="1464" t="s">
        <v>3076</v>
      </c>
    </row>
    <row r="35" spans="1:15" x14ac:dyDescent="0.2">
      <c r="A35" s="1542" t="s">
        <v>3077</v>
      </c>
      <c r="B35" s="1542"/>
      <c r="C35" s="1542"/>
      <c r="D35" s="1542"/>
      <c r="E35" s="1542"/>
      <c r="F35" s="1542"/>
      <c r="G35" s="1542"/>
      <c r="H35" s="1542"/>
      <c r="I35" s="1542"/>
      <c r="J35" s="1542"/>
      <c r="K35" s="1542"/>
      <c r="L35" s="1542"/>
      <c r="M35" s="1542"/>
      <c r="N35" s="1542"/>
      <c r="O35" s="1542"/>
    </row>
    <row r="36" spans="1:15" ht="15" x14ac:dyDescent="0.2">
      <c r="A36" s="1464" t="s">
        <v>3078</v>
      </c>
    </row>
    <row r="37" spans="1:15" ht="63.75" customHeight="1" x14ac:dyDescent="0.2">
      <c r="A37" s="1542" t="s">
        <v>3169</v>
      </c>
      <c r="B37" s="1542"/>
      <c r="C37" s="1542"/>
      <c r="D37" s="1542"/>
      <c r="E37" s="1542"/>
      <c r="F37" s="1542"/>
      <c r="G37" s="1542"/>
      <c r="H37" s="1542"/>
      <c r="I37" s="1542"/>
      <c r="J37" s="1542"/>
      <c r="K37" s="1542"/>
      <c r="L37" s="1542"/>
      <c r="M37" s="1542"/>
      <c r="N37" s="1542"/>
      <c r="O37" s="1542"/>
    </row>
    <row r="38" spans="1:15" ht="15" x14ac:dyDescent="0.2">
      <c r="A38" s="1464" t="s">
        <v>3079</v>
      </c>
    </row>
    <row r="39" spans="1:15" ht="48.75" customHeight="1" x14ac:dyDescent="0.2">
      <c r="A39" s="1542" t="s">
        <v>3183</v>
      </c>
      <c r="B39" s="1542"/>
      <c r="C39" s="1542"/>
      <c r="D39" s="1542"/>
      <c r="E39" s="1542"/>
      <c r="F39" s="1542"/>
      <c r="G39" s="1542"/>
      <c r="H39" s="1542"/>
      <c r="I39" s="1542"/>
      <c r="J39" s="1542"/>
      <c r="K39" s="1542"/>
      <c r="L39" s="1542"/>
      <c r="M39" s="1542"/>
      <c r="N39" s="1542"/>
      <c r="O39" s="1542"/>
    </row>
    <row r="40" spans="1:15" x14ac:dyDescent="0.2">
      <c r="A40" s="1545" t="s">
        <v>3080</v>
      </c>
      <c r="B40" s="1545"/>
      <c r="C40" s="1545"/>
      <c r="D40" s="1545"/>
      <c r="E40" s="1545"/>
      <c r="F40" s="1545"/>
      <c r="G40" s="1545"/>
      <c r="H40" s="1545"/>
      <c r="I40" s="1545"/>
      <c r="J40" s="1545"/>
      <c r="K40" s="1545"/>
      <c r="L40" s="1545"/>
      <c r="M40" s="1545"/>
      <c r="N40" s="1545"/>
      <c r="O40" s="1545"/>
    </row>
    <row r="41" spans="1:15" ht="49.5" customHeight="1" x14ac:dyDescent="0.2">
      <c r="A41" s="1542" t="s">
        <v>3184</v>
      </c>
      <c r="B41" s="1542"/>
      <c r="C41" s="1542"/>
      <c r="D41" s="1542"/>
      <c r="E41" s="1542"/>
      <c r="F41" s="1542"/>
      <c r="G41" s="1542"/>
      <c r="H41" s="1542"/>
      <c r="I41" s="1542"/>
      <c r="J41" s="1542"/>
      <c r="K41" s="1542"/>
      <c r="L41" s="1542"/>
      <c r="M41" s="1542"/>
      <c r="N41" s="1542"/>
      <c r="O41" s="1542"/>
    </row>
    <row r="42" spans="1:15" ht="50.25" customHeight="1" x14ac:dyDescent="0.2">
      <c r="A42" s="1542" t="s">
        <v>3185</v>
      </c>
      <c r="B42" s="1542"/>
      <c r="C42" s="1542"/>
      <c r="D42" s="1542"/>
      <c r="E42" s="1542"/>
      <c r="F42" s="1542"/>
      <c r="G42" s="1542"/>
      <c r="H42" s="1542"/>
      <c r="I42" s="1542"/>
      <c r="J42" s="1542"/>
      <c r="K42" s="1542"/>
      <c r="L42" s="1542"/>
      <c r="M42" s="1542"/>
      <c r="N42" s="1542"/>
      <c r="O42" s="1542"/>
    </row>
    <row r="43" spans="1:15" ht="48.75" customHeight="1" x14ac:dyDescent="0.2">
      <c r="A43" s="1542" t="s">
        <v>3170</v>
      </c>
      <c r="B43" s="1542"/>
      <c r="C43" s="1542"/>
      <c r="D43" s="1542"/>
      <c r="E43" s="1542"/>
      <c r="F43" s="1542"/>
      <c r="G43" s="1542"/>
      <c r="H43" s="1542"/>
      <c r="I43" s="1542"/>
      <c r="J43" s="1542"/>
      <c r="K43" s="1542"/>
      <c r="L43" s="1542"/>
      <c r="M43" s="1542"/>
      <c r="N43" s="1542"/>
      <c r="O43" s="1542"/>
    </row>
    <row r="44" spans="1:15" ht="36.75" customHeight="1" x14ac:dyDescent="0.2">
      <c r="A44" s="1542" t="s">
        <v>3160</v>
      </c>
      <c r="B44" s="1542"/>
      <c r="C44" s="1542"/>
      <c r="D44" s="1542"/>
      <c r="E44" s="1542"/>
      <c r="F44" s="1542"/>
      <c r="G44" s="1542"/>
      <c r="H44" s="1542"/>
      <c r="I44" s="1542"/>
      <c r="J44" s="1542"/>
      <c r="K44" s="1542"/>
      <c r="L44" s="1542"/>
      <c r="M44" s="1542"/>
      <c r="N44" s="1542"/>
      <c r="O44" s="1542"/>
    </row>
    <row r="45" spans="1:15" ht="36.75" customHeight="1" x14ac:dyDescent="0.2">
      <c r="A45" s="1542" t="s">
        <v>3161</v>
      </c>
      <c r="B45" s="1542"/>
      <c r="C45" s="1542"/>
      <c r="D45" s="1542"/>
      <c r="E45" s="1542"/>
      <c r="F45" s="1542"/>
      <c r="G45" s="1542"/>
      <c r="H45" s="1542"/>
      <c r="I45" s="1542"/>
      <c r="J45" s="1542"/>
      <c r="K45" s="1542"/>
      <c r="L45" s="1542"/>
      <c r="M45" s="1542"/>
      <c r="N45" s="1542"/>
      <c r="O45" s="1542"/>
    </row>
    <row r="46" spans="1:15" x14ac:dyDescent="0.2">
      <c r="A46" s="1463"/>
    </row>
    <row r="47" spans="1:15" ht="15" x14ac:dyDescent="0.2">
      <c r="A47" s="1464" t="s">
        <v>3081</v>
      </c>
    </row>
    <row r="48" spans="1:15" x14ac:dyDescent="0.2">
      <c r="A48" s="1463" t="s">
        <v>3082</v>
      </c>
    </row>
    <row r="49" spans="1:15" x14ac:dyDescent="0.2">
      <c r="A49" s="1542" t="s">
        <v>3162</v>
      </c>
      <c r="B49" s="1542"/>
      <c r="C49" s="1542"/>
      <c r="D49" s="1542"/>
      <c r="E49" s="1542"/>
      <c r="F49" s="1542"/>
      <c r="G49" s="1542"/>
      <c r="H49" s="1542"/>
      <c r="I49" s="1542"/>
      <c r="J49" s="1542"/>
      <c r="K49" s="1542"/>
      <c r="L49" s="1542"/>
      <c r="M49" s="1542"/>
      <c r="N49" s="1542"/>
      <c r="O49" s="1542"/>
    </row>
    <row r="50" spans="1:15" x14ac:dyDescent="0.2">
      <c r="A50" s="1465"/>
      <c r="B50" s="1465"/>
      <c r="C50" s="1465"/>
      <c r="D50" s="1465"/>
      <c r="E50" s="1465"/>
      <c r="F50" s="1465"/>
      <c r="G50" s="1465"/>
      <c r="H50" s="1465"/>
      <c r="I50" s="1465"/>
      <c r="J50" s="1465"/>
      <c r="K50" s="1465"/>
      <c r="L50" s="1465"/>
      <c r="M50" s="1465"/>
      <c r="N50" s="1465"/>
      <c r="O50" s="1465"/>
    </row>
    <row r="51" spans="1:15" ht="15" x14ac:dyDescent="0.2">
      <c r="A51" s="1464" t="s">
        <v>3083</v>
      </c>
    </row>
    <row r="52" spans="1:15" ht="36.75" customHeight="1" x14ac:dyDescent="0.2">
      <c r="A52" s="1542" t="s">
        <v>3163</v>
      </c>
      <c r="B52" s="1542"/>
      <c r="C52" s="1542"/>
      <c r="D52" s="1542"/>
      <c r="E52" s="1542"/>
      <c r="F52" s="1542"/>
      <c r="G52" s="1542"/>
      <c r="H52" s="1542"/>
      <c r="I52" s="1542"/>
      <c r="J52" s="1542"/>
      <c r="K52" s="1542"/>
      <c r="L52" s="1542"/>
      <c r="M52" s="1542"/>
      <c r="N52" s="1542"/>
      <c r="O52" s="1542"/>
    </row>
    <row r="53" spans="1:15" x14ac:dyDescent="0.2">
      <c r="A53" s="1463"/>
    </row>
    <row r="54" spans="1:15" ht="15" x14ac:dyDescent="0.2">
      <c r="A54" s="1464" t="s">
        <v>3084</v>
      </c>
    </row>
    <row r="55" spans="1:15" ht="33.75" customHeight="1" x14ac:dyDescent="0.2">
      <c r="A55" s="1542" t="s">
        <v>3164</v>
      </c>
      <c r="B55" s="1542"/>
      <c r="C55" s="1542"/>
      <c r="D55" s="1542"/>
      <c r="E55" s="1542"/>
      <c r="F55" s="1542"/>
      <c r="G55" s="1542"/>
      <c r="H55" s="1542"/>
      <c r="I55" s="1542"/>
      <c r="J55" s="1542"/>
      <c r="K55" s="1542"/>
      <c r="L55" s="1542"/>
      <c r="M55" s="1542"/>
      <c r="N55" s="1542"/>
      <c r="O55" s="1542"/>
    </row>
    <row r="56" spans="1:15" ht="15" x14ac:dyDescent="0.2">
      <c r="A56" s="1464"/>
    </row>
    <row r="57" spans="1:15" ht="15" x14ac:dyDescent="0.2">
      <c r="A57" s="1464" t="s">
        <v>3085</v>
      </c>
    </row>
    <row r="58" spans="1:15" x14ac:dyDescent="0.2">
      <c r="A58" s="1463" t="s">
        <v>3086</v>
      </c>
    </row>
    <row r="59" spans="1:15" ht="15" x14ac:dyDescent="0.2">
      <c r="A59" s="1464" t="s">
        <v>3075</v>
      </c>
    </row>
    <row r="60" spans="1:15" x14ac:dyDescent="0.2">
      <c r="A60" s="1463" t="s">
        <v>3155</v>
      </c>
    </row>
    <row r="61" spans="1:15" ht="48" customHeight="1" x14ac:dyDescent="0.2">
      <c r="A61" s="1542" t="s">
        <v>3087</v>
      </c>
      <c r="B61" s="1542"/>
      <c r="C61" s="1542"/>
      <c r="D61" s="1542"/>
      <c r="E61" s="1542"/>
      <c r="F61" s="1542"/>
      <c r="G61" s="1542"/>
      <c r="H61" s="1542"/>
      <c r="I61" s="1542"/>
      <c r="J61" s="1542"/>
      <c r="K61" s="1542"/>
      <c r="L61" s="1542"/>
      <c r="M61" s="1542"/>
      <c r="N61" s="1542"/>
      <c r="O61" s="1542"/>
    </row>
    <row r="62" spans="1:15" x14ac:dyDescent="0.2">
      <c r="A62" s="1463"/>
    </row>
    <row r="63" spans="1:15" ht="53.25" customHeight="1" x14ac:dyDescent="0.2">
      <c r="A63" s="1542" t="s">
        <v>3165</v>
      </c>
      <c r="B63" s="1542"/>
      <c r="C63" s="1542"/>
      <c r="D63" s="1542"/>
      <c r="E63" s="1542"/>
      <c r="F63" s="1542"/>
      <c r="G63" s="1542"/>
      <c r="H63" s="1542"/>
      <c r="I63" s="1542"/>
      <c r="J63" s="1542"/>
      <c r="K63" s="1542"/>
      <c r="L63" s="1542"/>
      <c r="M63" s="1542"/>
      <c r="N63" s="1542"/>
      <c r="O63" s="1542"/>
    </row>
    <row r="64" spans="1:15" ht="37.5" customHeight="1" x14ac:dyDescent="0.2">
      <c r="A64" s="1542" t="s">
        <v>3166</v>
      </c>
      <c r="B64" s="1542"/>
      <c r="C64" s="1542"/>
      <c r="D64" s="1542"/>
      <c r="E64" s="1542"/>
      <c r="F64" s="1542"/>
      <c r="G64" s="1542"/>
      <c r="H64" s="1542"/>
      <c r="I64" s="1542"/>
      <c r="J64" s="1542"/>
      <c r="K64" s="1542"/>
      <c r="L64" s="1542"/>
      <c r="M64" s="1542"/>
      <c r="N64" s="1542"/>
      <c r="O64" s="1542"/>
    </row>
    <row r="65" spans="1:15" ht="15" x14ac:dyDescent="0.2">
      <c r="A65" s="1464"/>
    </row>
    <row r="66" spans="1:15" ht="15" x14ac:dyDescent="0.2">
      <c r="A66" s="1464" t="s">
        <v>3076</v>
      </c>
    </row>
    <row r="67" spans="1:15" x14ac:dyDescent="0.2">
      <c r="A67" s="1463" t="s">
        <v>3155</v>
      </c>
    </row>
    <row r="68" spans="1:15" ht="63.75" customHeight="1" x14ac:dyDescent="0.2">
      <c r="A68" s="1542" t="s">
        <v>3088</v>
      </c>
      <c r="B68" s="1542"/>
      <c r="C68" s="1542"/>
      <c r="D68" s="1542"/>
      <c r="E68" s="1542"/>
      <c r="F68" s="1542"/>
      <c r="G68" s="1542"/>
      <c r="H68" s="1542"/>
      <c r="I68" s="1542"/>
      <c r="J68" s="1542"/>
      <c r="K68" s="1542"/>
      <c r="L68" s="1542"/>
      <c r="M68" s="1542"/>
      <c r="N68" s="1542"/>
      <c r="O68" s="1542"/>
    </row>
    <row r="69" spans="1:15" x14ac:dyDescent="0.2">
      <c r="A69" s="1545" t="s">
        <v>3089</v>
      </c>
      <c r="B69" s="1545"/>
      <c r="C69" s="1545"/>
      <c r="D69" s="1545"/>
      <c r="E69" s="1545"/>
      <c r="F69" s="1545"/>
      <c r="G69" s="1545"/>
      <c r="H69" s="1545"/>
      <c r="I69" s="1545"/>
      <c r="J69" s="1545"/>
      <c r="K69" s="1545"/>
      <c r="L69" s="1545"/>
      <c r="M69" s="1545"/>
      <c r="N69" s="1545"/>
      <c r="O69" s="1545"/>
    </row>
    <row r="70" spans="1:15" x14ac:dyDescent="0.2">
      <c r="A70" s="1463"/>
      <c r="B70" s="1463"/>
      <c r="C70" s="1463"/>
      <c r="D70" s="1463"/>
      <c r="E70" s="1463"/>
      <c r="F70" s="1463"/>
      <c r="G70" s="1463"/>
      <c r="H70" s="1463"/>
      <c r="I70" s="1463"/>
      <c r="J70" s="1463"/>
      <c r="K70" s="1463"/>
      <c r="L70" s="1463"/>
      <c r="M70" s="1463"/>
      <c r="N70" s="1463"/>
      <c r="O70" s="1463"/>
    </row>
    <row r="71" spans="1:15" ht="15" x14ac:dyDescent="0.2">
      <c r="A71" s="1464" t="s">
        <v>3078</v>
      </c>
    </row>
    <row r="72" spans="1:15" x14ac:dyDescent="0.2">
      <c r="A72" s="1463" t="s">
        <v>3156</v>
      </c>
    </row>
    <row r="73" spans="1:15" ht="48" customHeight="1" x14ac:dyDescent="0.2">
      <c r="A73" s="1542" t="s">
        <v>3090</v>
      </c>
      <c r="B73" s="1542"/>
      <c r="C73" s="1542"/>
      <c r="D73" s="1542"/>
      <c r="E73" s="1542"/>
      <c r="F73" s="1542"/>
      <c r="G73" s="1542"/>
      <c r="H73" s="1542"/>
      <c r="I73" s="1542"/>
      <c r="J73" s="1542"/>
      <c r="K73" s="1542"/>
      <c r="L73" s="1542"/>
      <c r="M73" s="1542"/>
      <c r="N73" s="1542"/>
      <c r="O73" s="1542"/>
    </row>
    <row r="74" spans="1:15" ht="29.25" customHeight="1" x14ac:dyDescent="0.2">
      <c r="A74" s="1542" t="s">
        <v>3167</v>
      </c>
      <c r="B74" s="1542"/>
      <c r="C74" s="1542"/>
      <c r="D74" s="1542"/>
      <c r="E74" s="1542"/>
      <c r="F74" s="1542"/>
      <c r="G74" s="1542"/>
      <c r="H74" s="1542"/>
      <c r="I74" s="1542"/>
      <c r="J74" s="1542"/>
      <c r="K74" s="1542"/>
      <c r="L74" s="1542"/>
      <c r="M74" s="1542"/>
      <c r="N74" s="1542"/>
      <c r="O74" s="1542"/>
    </row>
    <row r="75" spans="1:15" x14ac:dyDescent="0.2">
      <c r="A75" s="1463"/>
    </row>
    <row r="76" spans="1:15" ht="15" x14ac:dyDescent="0.2">
      <c r="A76" s="1464" t="s">
        <v>3091</v>
      </c>
    </row>
    <row r="77" spans="1:15" x14ac:dyDescent="0.2">
      <c r="A77" s="1463"/>
    </row>
    <row r="78" spans="1:15" x14ac:dyDescent="0.2">
      <c r="A78" s="1463"/>
    </row>
    <row r="79" spans="1:15" x14ac:dyDescent="0.2">
      <c r="A79" s="1463"/>
    </row>
    <row r="80" spans="1:15" x14ac:dyDescent="0.2">
      <c r="A80" s="1463"/>
    </row>
    <row r="81" spans="1:15" ht="15" x14ac:dyDescent="0.2">
      <c r="A81" s="1464" t="s">
        <v>3092</v>
      </c>
    </row>
    <row r="82" spans="1:15" x14ac:dyDescent="0.2">
      <c r="A82" s="1463" t="s">
        <v>3093</v>
      </c>
    </row>
    <row r="83" spans="1:15" x14ac:dyDescent="0.2">
      <c r="A83" s="1463" t="s">
        <v>3094</v>
      </c>
    </row>
    <row r="84" spans="1:15" x14ac:dyDescent="0.2">
      <c r="A84" s="1463" t="s">
        <v>3095</v>
      </c>
    </row>
    <row r="85" spans="1:15" x14ac:dyDescent="0.2">
      <c r="A85" s="1463" t="s">
        <v>3096</v>
      </c>
    </row>
    <row r="86" spans="1:15" x14ac:dyDescent="0.2">
      <c r="A86" s="1463" t="s">
        <v>3097</v>
      </c>
    </row>
    <row r="87" spans="1:15" x14ac:dyDescent="0.2">
      <c r="A87" s="1463" t="s">
        <v>3098</v>
      </c>
    </row>
    <row r="88" spans="1:15" x14ac:dyDescent="0.2">
      <c r="A88" s="1463"/>
    </row>
    <row r="89" spans="1:15" x14ac:dyDescent="0.2">
      <c r="A89" s="1463" t="s">
        <v>3094</v>
      </c>
    </row>
    <row r="90" spans="1:15" x14ac:dyDescent="0.2">
      <c r="A90" s="1542" t="s">
        <v>3099</v>
      </c>
      <c r="B90" s="1542"/>
      <c r="C90" s="1542"/>
      <c r="D90" s="1542"/>
      <c r="E90" s="1542"/>
      <c r="F90" s="1542"/>
      <c r="G90" s="1542"/>
      <c r="H90" s="1542"/>
      <c r="I90" s="1542"/>
      <c r="J90" s="1542"/>
      <c r="K90" s="1542"/>
      <c r="L90" s="1542"/>
      <c r="M90" s="1542"/>
      <c r="N90" s="1542"/>
      <c r="O90" s="1542"/>
    </row>
    <row r="91" spans="1:15" ht="32.25" customHeight="1" x14ac:dyDescent="0.2">
      <c r="A91" s="1542" t="s">
        <v>3100</v>
      </c>
      <c r="B91" s="1542"/>
      <c r="C91" s="1542"/>
      <c r="D91" s="1542"/>
      <c r="E91" s="1542"/>
      <c r="F91" s="1542"/>
      <c r="G91" s="1542"/>
      <c r="H91" s="1542"/>
      <c r="I91" s="1542"/>
      <c r="J91" s="1542"/>
      <c r="K91" s="1542"/>
      <c r="L91" s="1542"/>
      <c r="M91" s="1542"/>
      <c r="N91" s="1542"/>
      <c r="O91" s="1542"/>
    </row>
    <row r="92" spans="1:15" ht="44.25" customHeight="1" x14ac:dyDescent="0.2">
      <c r="A92" s="1542" t="s">
        <v>3101</v>
      </c>
      <c r="B92" s="1542"/>
      <c r="C92" s="1542"/>
      <c r="D92" s="1542"/>
      <c r="E92" s="1542"/>
      <c r="F92" s="1542"/>
      <c r="G92" s="1542"/>
      <c r="H92" s="1542"/>
      <c r="I92" s="1542"/>
      <c r="J92" s="1542"/>
      <c r="K92" s="1542"/>
      <c r="L92" s="1542"/>
      <c r="M92" s="1542"/>
      <c r="N92" s="1542"/>
      <c r="O92" s="1542"/>
    </row>
    <row r="93" spans="1:15" x14ac:dyDescent="0.2">
      <c r="A93" s="1463" t="s">
        <v>3095</v>
      </c>
    </row>
    <row r="94" spans="1:15" ht="33" customHeight="1" x14ac:dyDescent="0.2">
      <c r="A94" s="1542" t="s">
        <v>3102</v>
      </c>
      <c r="B94" s="1542"/>
      <c r="C94" s="1542"/>
      <c r="D94" s="1542"/>
      <c r="E94" s="1542"/>
      <c r="F94" s="1542"/>
      <c r="G94" s="1542"/>
      <c r="H94" s="1542"/>
      <c r="I94" s="1542"/>
      <c r="J94" s="1542"/>
      <c r="K94" s="1542"/>
      <c r="L94" s="1542"/>
      <c r="M94" s="1542"/>
      <c r="N94" s="1542"/>
      <c r="O94" s="1542"/>
    </row>
    <row r="95" spans="1:15" x14ac:dyDescent="0.2">
      <c r="A95" s="1463" t="s">
        <v>3103</v>
      </c>
    </row>
    <row r="96" spans="1:15" ht="33" customHeight="1" x14ac:dyDescent="0.2">
      <c r="A96" s="1542" t="s">
        <v>3104</v>
      </c>
      <c r="B96" s="1542"/>
      <c r="C96" s="1542"/>
      <c r="D96" s="1542"/>
      <c r="E96" s="1542"/>
      <c r="F96" s="1542"/>
      <c r="G96" s="1542"/>
      <c r="H96" s="1542"/>
      <c r="I96" s="1542"/>
      <c r="J96" s="1542"/>
      <c r="K96" s="1542"/>
      <c r="L96" s="1542"/>
      <c r="M96" s="1542"/>
      <c r="N96" s="1542"/>
      <c r="O96" s="1542"/>
    </row>
    <row r="97" spans="1:15" x14ac:dyDescent="0.2">
      <c r="A97" s="1463" t="s">
        <v>3105</v>
      </c>
    </row>
    <row r="98" spans="1:15" ht="35.25" customHeight="1" x14ac:dyDescent="0.2">
      <c r="A98" s="1542" t="s">
        <v>3106</v>
      </c>
      <c r="B98" s="1542"/>
      <c r="C98" s="1542"/>
      <c r="D98" s="1542"/>
      <c r="E98" s="1542"/>
      <c r="F98" s="1542"/>
      <c r="G98" s="1542"/>
      <c r="H98" s="1542"/>
      <c r="I98" s="1542"/>
      <c r="J98" s="1542"/>
      <c r="K98" s="1542"/>
      <c r="L98" s="1542"/>
      <c r="M98" s="1542"/>
      <c r="N98" s="1542"/>
      <c r="O98" s="1542"/>
    </row>
    <row r="99" spans="1:15" ht="35.25" customHeight="1" x14ac:dyDescent="0.2">
      <c r="A99" s="1542" t="s">
        <v>3107</v>
      </c>
      <c r="B99" s="1542"/>
      <c r="C99" s="1542"/>
      <c r="D99" s="1542"/>
      <c r="E99" s="1542"/>
      <c r="F99" s="1542"/>
      <c r="G99" s="1542"/>
      <c r="H99" s="1542"/>
      <c r="I99" s="1542"/>
      <c r="J99" s="1542"/>
      <c r="K99" s="1542"/>
      <c r="L99" s="1542"/>
      <c r="M99" s="1542"/>
      <c r="N99" s="1542"/>
      <c r="O99" s="1542"/>
    </row>
    <row r="100" spans="1:15" x14ac:dyDescent="0.2">
      <c r="A100" s="1463" t="s">
        <v>3108</v>
      </c>
    </row>
    <row r="101" spans="1:15" x14ac:dyDescent="0.2">
      <c r="A101" s="1463" t="s">
        <v>3109</v>
      </c>
    </row>
    <row r="102" spans="1:15" x14ac:dyDescent="0.2">
      <c r="A102" s="1463" t="s">
        <v>3110</v>
      </c>
    </row>
    <row r="103" spans="1:15" ht="15" x14ac:dyDescent="0.2">
      <c r="A103" s="1464" t="s">
        <v>3111</v>
      </c>
    </row>
    <row r="104" spans="1:15" x14ac:dyDescent="0.2">
      <c r="A104" s="1463" t="s">
        <v>3093</v>
      </c>
    </row>
    <row r="105" spans="1:15" x14ac:dyDescent="0.2">
      <c r="A105" s="1463" t="s">
        <v>3094</v>
      </c>
    </row>
    <row r="106" spans="1:15" x14ac:dyDescent="0.2">
      <c r="A106" s="1463" t="s">
        <v>3095</v>
      </c>
    </row>
    <row r="107" spans="1:15" x14ac:dyDescent="0.2">
      <c r="A107" s="1463" t="s">
        <v>3096</v>
      </c>
    </row>
    <row r="108" spans="1:15" x14ac:dyDescent="0.2">
      <c r="A108" s="1463" t="s">
        <v>3097</v>
      </c>
    </row>
    <row r="109" spans="1:15" x14ac:dyDescent="0.2">
      <c r="A109" s="1463" t="s">
        <v>3098</v>
      </c>
    </row>
    <row r="110" spans="1:15" x14ac:dyDescent="0.2">
      <c r="A110" s="1463"/>
    </row>
    <row r="111" spans="1:15" x14ac:dyDescent="0.2">
      <c r="A111" s="1463" t="s">
        <v>3094</v>
      </c>
    </row>
    <row r="112" spans="1:15" x14ac:dyDescent="0.2">
      <c r="A112" s="1542" t="s">
        <v>3112</v>
      </c>
      <c r="B112" s="1542"/>
      <c r="C112" s="1542"/>
      <c r="D112" s="1542"/>
      <c r="E112" s="1542"/>
      <c r="F112" s="1542"/>
      <c r="G112" s="1542"/>
      <c r="H112" s="1542"/>
      <c r="I112" s="1542"/>
      <c r="J112" s="1542"/>
      <c r="K112" s="1542"/>
      <c r="L112" s="1542"/>
      <c r="M112" s="1542"/>
      <c r="N112" s="1542"/>
      <c r="O112" s="1542"/>
    </row>
    <row r="113" spans="1:15" ht="31.5" customHeight="1" x14ac:dyDescent="0.2">
      <c r="A113" s="1542" t="s">
        <v>3113</v>
      </c>
      <c r="B113" s="1542"/>
      <c r="C113" s="1542"/>
      <c r="D113" s="1542"/>
      <c r="E113" s="1542"/>
      <c r="F113" s="1542"/>
      <c r="G113" s="1542"/>
      <c r="H113" s="1542"/>
      <c r="I113" s="1542"/>
      <c r="J113" s="1542"/>
      <c r="K113" s="1542"/>
      <c r="L113" s="1542"/>
      <c r="M113" s="1542"/>
      <c r="N113" s="1542"/>
      <c r="O113" s="1542"/>
    </row>
    <row r="114" spans="1:15" ht="30.75" customHeight="1" x14ac:dyDescent="0.2">
      <c r="A114" s="1542" t="s">
        <v>3114</v>
      </c>
      <c r="B114" s="1542"/>
      <c r="C114" s="1542"/>
      <c r="D114" s="1542"/>
      <c r="E114" s="1542"/>
      <c r="F114" s="1542"/>
      <c r="G114" s="1542"/>
      <c r="H114" s="1542"/>
      <c r="I114" s="1542"/>
      <c r="J114" s="1542"/>
      <c r="K114" s="1542"/>
      <c r="L114" s="1542"/>
      <c r="M114" s="1542"/>
      <c r="N114" s="1542"/>
      <c r="O114" s="1542"/>
    </row>
    <row r="115" spans="1:15" x14ac:dyDescent="0.2">
      <c r="A115" s="1463" t="s">
        <v>3095</v>
      </c>
    </row>
    <row r="116" spans="1:15" ht="34.5" customHeight="1" x14ac:dyDescent="0.2">
      <c r="A116" s="1542" t="s">
        <v>3115</v>
      </c>
      <c r="B116" s="1542"/>
      <c r="C116" s="1542"/>
      <c r="D116" s="1542"/>
      <c r="E116" s="1542"/>
      <c r="F116" s="1542"/>
      <c r="G116" s="1542"/>
      <c r="H116" s="1542"/>
      <c r="I116" s="1542"/>
      <c r="J116" s="1542"/>
      <c r="K116" s="1542"/>
      <c r="L116" s="1542"/>
      <c r="M116" s="1542"/>
      <c r="N116" s="1542"/>
      <c r="O116" s="1542"/>
    </row>
    <row r="117" spans="1:15" x14ac:dyDescent="0.2">
      <c r="A117" s="1463" t="s">
        <v>3103</v>
      </c>
    </row>
    <row r="118" spans="1:15" ht="33" customHeight="1" x14ac:dyDescent="0.2">
      <c r="A118" s="1542" t="s">
        <v>3116</v>
      </c>
      <c r="B118" s="1542"/>
      <c r="C118" s="1542"/>
      <c r="D118" s="1542"/>
      <c r="E118" s="1542"/>
      <c r="F118" s="1542"/>
      <c r="G118" s="1542"/>
      <c r="H118" s="1542"/>
      <c r="I118" s="1542"/>
      <c r="J118" s="1542"/>
      <c r="K118" s="1542"/>
      <c r="L118" s="1542"/>
      <c r="M118" s="1542"/>
      <c r="N118" s="1542"/>
      <c r="O118" s="1542"/>
    </row>
    <row r="119" spans="1:15" x14ac:dyDescent="0.2">
      <c r="A119" s="1463" t="s">
        <v>3105</v>
      </c>
    </row>
    <row r="120" spans="1:15" ht="33" customHeight="1" x14ac:dyDescent="0.2">
      <c r="A120" s="1542" t="s">
        <v>3106</v>
      </c>
      <c r="B120" s="1542"/>
      <c r="C120" s="1542"/>
      <c r="D120" s="1542"/>
      <c r="E120" s="1542"/>
      <c r="F120" s="1542"/>
      <c r="G120" s="1542"/>
      <c r="H120" s="1542"/>
      <c r="I120" s="1542"/>
      <c r="J120" s="1542"/>
      <c r="K120" s="1542"/>
      <c r="L120" s="1542"/>
      <c r="M120" s="1542"/>
      <c r="N120" s="1542"/>
      <c r="O120" s="1542"/>
    </row>
    <row r="121" spans="1:15" ht="47.25" customHeight="1" x14ac:dyDescent="0.2">
      <c r="A121" s="1542" t="s">
        <v>3117</v>
      </c>
      <c r="B121" s="1542"/>
      <c r="C121" s="1542"/>
      <c r="D121" s="1542"/>
      <c r="E121" s="1542"/>
      <c r="F121" s="1542"/>
      <c r="G121" s="1542"/>
      <c r="H121" s="1542"/>
      <c r="I121" s="1542"/>
      <c r="J121" s="1542"/>
      <c r="K121" s="1542"/>
      <c r="L121" s="1542"/>
      <c r="M121" s="1542"/>
      <c r="N121" s="1542"/>
      <c r="O121" s="1542"/>
    </row>
    <row r="122" spans="1:15" x14ac:dyDescent="0.2">
      <c r="A122" s="1463" t="s">
        <v>3118</v>
      </c>
    </row>
    <row r="123" spans="1:15" ht="33" customHeight="1" x14ac:dyDescent="0.2">
      <c r="A123" s="1542" t="s">
        <v>3119</v>
      </c>
      <c r="B123" s="1542"/>
      <c r="C123" s="1542"/>
      <c r="D123" s="1542"/>
      <c r="E123" s="1542"/>
      <c r="F123" s="1542"/>
      <c r="G123" s="1542"/>
      <c r="H123" s="1542"/>
      <c r="I123" s="1542"/>
      <c r="J123" s="1542"/>
      <c r="K123" s="1542"/>
      <c r="L123" s="1542"/>
      <c r="M123" s="1542"/>
      <c r="N123" s="1542"/>
      <c r="O123" s="1542"/>
    </row>
    <row r="124" spans="1:15" x14ac:dyDescent="0.2">
      <c r="A124" s="1463" t="s">
        <v>3108</v>
      </c>
    </row>
    <row r="125" spans="1:15" ht="33" customHeight="1" x14ac:dyDescent="0.2">
      <c r="A125" s="1542" t="s">
        <v>3120</v>
      </c>
      <c r="B125" s="1542"/>
      <c r="C125" s="1542"/>
      <c r="D125" s="1542"/>
      <c r="E125" s="1542"/>
      <c r="F125" s="1542"/>
      <c r="G125" s="1542"/>
      <c r="H125" s="1542"/>
      <c r="I125" s="1542"/>
      <c r="J125" s="1542"/>
      <c r="K125" s="1542"/>
      <c r="L125" s="1542"/>
      <c r="M125" s="1542"/>
      <c r="N125" s="1542"/>
      <c r="O125" s="1542"/>
    </row>
    <row r="126" spans="1:15" x14ac:dyDescent="0.2">
      <c r="A126" s="1463" t="s">
        <v>3110</v>
      </c>
    </row>
    <row r="127" spans="1:15" x14ac:dyDescent="0.2">
      <c r="A127" s="1463"/>
    </row>
    <row r="128" spans="1:15" ht="15" x14ac:dyDescent="0.2">
      <c r="A128" s="1464" t="s">
        <v>3121</v>
      </c>
    </row>
    <row r="129" spans="1:15" x14ac:dyDescent="0.2">
      <c r="A129" s="1463" t="s">
        <v>3093</v>
      </c>
    </row>
    <row r="130" spans="1:15" x14ac:dyDescent="0.2">
      <c r="A130" s="1463" t="s">
        <v>3094</v>
      </c>
    </row>
    <row r="131" spans="1:15" x14ac:dyDescent="0.2">
      <c r="A131" s="1463" t="s">
        <v>3095</v>
      </c>
    </row>
    <row r="132" spans="1:15" x14ac:dyDescent="0.2">
      <c r="A132" s="1463" t="s">
        <v>3096</v>
      </c>
    </row>
    <row r="133" spans="1:15" x14ac:dyDescent="0.2">
      <c r="A133" s="1463" t="s">
        <v>3097</v>
      </c>
    </row>
    <row r="134" spans="1:15" x14ac:dyDescent="0.2">
      <c r="A134" s="1463" t="s">
        <v>3098</v>
      </c>
    </row>
    <row r="135" spans="1:15" x14ac:dyDescent="0.2">
      <c r="A135" s="1463" t="s">
        <v>3094</v>
      </c>
    </row>
    <row r="136" spans="1:15" x14ac:dyDescent="0.2">
      <c r="A136" s="1463" t="s">
        <v>3099</v>
      </c>
    </row>
    <row r="137" spans="1:15" ht="30" customHeight="1" x14ac:dyDescent="0.2">
      <c r="A137" s="1542" t="s">
        <v>3122</v>
      </c>
      <c r="B137" s="1542"/>
      <c r="C137" s="1542"/>
      <c r="D137" s="1542"/>
      <c r="E137" s="1542"/>
      <c r="F137" s="1542"/>
      <c r="G137" s="1542"/>
      <c r="H137" s="1542"/>
      <c r="I137" s="1542"/>
      <c r="J137" s="1542"/>
      <c r="K137" s="1542"/>
      <c r="L137" s="1542"/>
      <c r="M137" s="1542"/>
      <c r="N137" s="1542"/>
      <c r="O137" s="1542"/>
    </row>
    <row r="138" spans="1:15" ht="33.75" customHeight="1" x14ac:dyDescent="0.2">
      <c r="A138" s="1542" t="s">
        <v>3114</v>
      </c>
      <c r="B138" s="1542"/>
      <c r="C138" s="1542"/>
      <c r="D138" s="1542"/>
      <c r="E138" s="1542"/>
      <c r="F138" s="1542"/>
      <c r="G138" s="1542"/>
      <c r="H138" s="1542"/>
      <c r="I138" s="1542"/>
      <c r="J138" s="1542"/>
      <c r="K138" s="1542"/>
      <c r="L138" s="1542"/>
      <c r="M138" s="1542"/>
      <c r="N138" s="1542"/>
      <c r="O138" s="1542"/>
    </row>
    <row r="139" spans="1:15" x14ac:dyDescent="0.2">
      <c r="A139" s="1463" t="s">
        <v>3095</v>
      </c>
    </row>
    <row r="140" spans="1:15" ht="34.5" customHeight="1" x14ac:dyDescent="0.2">
      <c r="A140" s="1542" t="s">
        <v>3123</v>
      </c>
      <c r="B140" s="1542"/>
      <c r="C140" s="1542"/>
      <c r="D140" s="1542"/>
      <c r="E140" s="1542"/>
      <c r="F140" s="1542"/>
      <c r="G140" s="1542"/>
      <c r="H140" s="1542"/>
      <c r="I140" s="1542"/>
      <c r="J140" s="1542"/>
      <c r="K140" s="1542"/>
      <c r="L140" s="1542"/>
      <c r="M140" s="1542"/>
      <c r="N140" s="1542"/>
      <c r="O140" s="1542"/>
    </row>
    <row r="141" spans="1:15" x14ac:dyDescent="0.2">
      <c r="A141" s="1463" t="s">
        <v>3103</v>
      </c>
    </row>
    <row r="142" spans="1:15" ht="27.75" customHeight="1" x14ac:dyDescent="0.2">
      <c r="A142" s="1542" t="s">
        <v>3124</v>
      </c>
      <c r="B142" s="1542"/>
      <c r="C142" s="1542"/>
      <c r="D142" s="1542"/>
      <c r="E142" s="1542"/>
      <c r="F142" s="1542"/>
      <c r="G142" s="1542"/>
      <c r="H142" s="1542"/>
      <c r="I142" s="1542"/>
      <c r="J142" s="1542"/>
      <c r="K142" s="1542"/>
      <c r="L142" s="1542"/>
      <c r="M142" s="1542"/>
      <c r="N142" s="1542"/>
      <c r="O142" s="1542"/>
    </row>
    <row r="143" spans="1:15" x14ac:dyDescent="0.2">
      <c r="A143" s="1463" t="s">
        <v>3105</v>
      </c>
    </row>
    <row r="144" spans="1:15" ht="33" customHeight="1" x14ac:dyDescent="0.2">
      <c r="A144" s="1542" t="s">
        <v>3125</v>
      </c>
      <c r="B144" s="1542"/>
      <c r="C144" s="1542"/>
      <c r="D144" s="1542"/>
      <c r="E144" s="1542"/>
      <c r="F144" s="1542"/>
      <c r="G144" s="1542"/>
      <c r="H144" s="1542"/>
      <c r="I144" s="1542"/>
      <c r="J144" s="1542"/>
      <c r="K144" s="1542"/>
      <c r="L144" s="1542"/>
      <c r="M144" s="1542"/>
      <c r="N144" s="1542"/>
      <c r="O144" s="1542"/>
    </row>
    <row r="145" spans="1:15" ht="46.5" customHeight="1" x14ac:dyDescent="0.2">
      <c r="A145" s="1542" t="s">
        <v>3126</v>
      </c>
      <c r="B145" s="1542"/>
      <c r="C145" s="1542"/>
      <c r="D145" s="1542"/>
      <c r="E145" s="1542"/>
      <c r="F145" s="1542"/>
      <c r="G145" s="1542"/>
      <c r="H145" s="1542"/>
      <c r="I145" s="1542"/>
      <c r="J145" s="1542"/>
      <c r="K145" s="1542"/>
      <c r="L145" s="1542"/>
      <c r="M145" s="1542"/>
      <c r="N145" s="1542"/>
      <c r="O145" s="1542"/>
    </row>
    <row r="146" spans="1:15" x14ac:dyDescent="0.2">
      <c r="A146" s="1463" t="s">
        <v>3108</v>
      </c>
    </row>
    <row r="147" spans="1:15" ht="31.5" customHeight="1" x14ac:dyDescent="0.2">
      <c r="A147" s="1542" t="s">
        <v>3109</v>
      </c>
      <c r="B147" s="1542"/>
      <c r="C147" s="1542"/>
      <c r="D147" s="1542"/>
      <c r="E147" s="1542"/>
      <c r="F147" s="1542"/>
      <c r="G147" s="1542"/>
      <c r="H147" s="1542"/>
      <c r="I147" s="1542"/>
      <c r="J147" s="1542"/>
      <c r="K147" s="1542"/>
      <c r="L147" s="1542"/>
      <c r="M147" s="1542"/>
      <c r="N147" s="1542"/>
      <c r="O147" s="1542"/>
    </row>
    <row r="148" spans="1:15" x14ac:dyDescent="0.2">
      <c r="A148" s="1463" t="s">
        <v>3110</v>
      </c>
    </row>
    <row r="149" spans="1:15" x14ac:dyDescent="0.2">
      <c r="A149" s="1463"/>
    </row>
    <row r="150" spans="1:15" x14ac:dyDescent="0.2">
      <c r="A150" s="1463"/>
    </row>
    <row r="151" spans="1:15" x14ac:dyDescent="0.2">
      <c r="A151" s="1463"/>
    </row>
    <row r="152" spans="1:15" x14ac:dyDescent="0.2">
      <c r="A152" s="1463"/>
    </row>
    <row r="153" spans="1:15" x14ac:dyDescent="0.2">
      <c r="A153" s="1463"/>
    </row>
    <row r="154" spans="1:15" x14ac:dyDescent="0.2">
      <c r="A154" s="1463"/>
    </row>
    <row r="155" spans="1:15" x14ac:dyDescent="0.2">
      <c r="A155" s="1463"/>
    </row>
    <row r="156" spans="1:15" x14ac:dyDescent="0.2">
      <c r="A156" s="1463"/>
    </row>
    <row r="157" spans="1:15" x14ac:dyDescent="0.2">
      <c r="A157" s="1463"/>
    </row>
    <row r="158" spans="1:15" x14ac:dyDescent="0.2">
      <c r="A158" s="1463"/>
    </row>
    <row r="159" spans="1:15" x14ac:dyDescent="0.2">
      <c r="A159" s="1463"/>
    </row>
    <row r="160" spans="1:15" x14ac:dyDescent="0.2">
      <c r="A160" s="1463"/>
    </row>
    <row r="161" spans="1:1" x14ac:dyDescent="0.2">
      <c r="A161" s="1463"/>
    </row>
    <row r="162" spans="1:1" x14ac:dyDescent="0.2">
      <c r="A162" s="1463"/>
    </row>
    <row r="163" spans="1:1" x14ac:dyDescent="0.2">
      <c r="A163" s="1463"/>
    </row>
    <row r="164" spans="1:1" x14ac:dyDescent="0.2">
      <c r="A164" s="1463"/>
    </row>
    <row r="165" spans="1:1" x14ac:dyDescent="0.2">
      <c r="A165" s="1463"/>
    </row>
    <row r="166" spans="1:1" x14ac:dyDescent="0.2">
      <c r="A166" s="1463"/>
    </row>
    <row r="167" spans="1:1" x14ac:dyDescent="0.2">
      <c r="A167" s="1463"/>
    </row>
    <row r="168" spans="1:1" x14ac:dyDescent="0.2">
      <c r="A168" s="1463"/>
    </row>
    <row r="169" spans="1:1" x14ac:dyDescent="0.2">
      <c r="A169" s="1463"/>
    </row>
    <row r="170" spans="1:1" x14ac:dyDescent="0.2">
      <c r="A170" s="1463"/>
    </row>
    <row r="171" spans="1:1" x14ac:dyDescent="0.2">
      <c r="A171" s="1463"/>
    </row>
    <row r="172" spans="1:1" x14ac:dyDescent="0.2">
      <c r="A172" s="1463"/>
    </row>
    <row r="173" spans="1:1" x14ac:dyDescent="0.2">
      <c r="A173" s="1463"/>
    </row>
    <row r="174" spans="1:1" x14ac:dyDescent="0.2">
      <c r="A174" s="1463"/>
    </row>
    <row r="175" spans="1:1" x14ac:dyDescent="0.2">
      <c r="A175" s="1463"/>
    </row>
    <row r="176" spans="1:1" x14ac:dyDescent="0.2">
      <c r="A176" s="1463"/>
    </row>
    <row r="177" spans="1:1" x14ac:dyDescent="0.2">
      <c r="A177" s="1463"/>
    </row>
    <row r="178" spans="1:1" x14ac:dyDescent="0.2">
      <c r="A178" s="1463"/>
    </row>
    <row r="179" spans="1:1" x14ac:dyDescent="0.2">
      <c r="A179" s="1463"/>
    </row>
    <row r="180" spans="1:1" x14ac:dyDescent="0.2">
      <c r="A180" s="1463"/>
    </row>
    <row r="181" spans="1:1" x14ac:dyDescent="0.2">
      <c r="A181" s="1463"/>
    </row>
    <row r="182" spans="1:1" x14ac:dyDescent="0.2">
      <c r="A182" s="1463"/>
    </row>
    <row r="183" spans="1:1" x14ac:dyDescent="0.2">
      <c r="A183" s="1463"/>
    </row>
    <row r="184" spans="1:1" x14ac:dyDescent="0.2">
      <c r="A184" s="1466"/>
    </row>
    <row r="185" spans="1:1" x14ac:dyDescent="0.2">
      <c r="A185" s="1466"/>
    </row>
    <row r="186" spans="1:1" x14ac:dyDescent="0.2">
      <c r="A186" s="1466"/>
    </row>
    <row r="187" spans="1:1" x14ac:dyDescent="0.2">
      <c r="A187" s="1466"/>
    </row>
    <row r="188" spans="1:1" x14ac:dyDescent="0.2">
      <c r="A188" s="1466"/>
    </row>
    <row r="189" spans="1:1" x14ac:dyDescent="0.2">
      <c r="A189" s="1466"/>
    </row>
    <row r="190" spans="1:1" x14ac:dyDescent="0.2">
      <c r="A190" s="1466"/>
    </row>
    <row r="193" spans="1:1" x14ac:dyDescent="0.2">
      <c r="A193" s="1450"/>
    </row>
    <row r="194" spans="1:1" x14ac:dyDescent="0.2">
      <c r="A194" s="1450"/>
    </row>
  </sheetData>
  <mergeCells count="50">
    <mergeCell ref="A9:O9"/>
    <mergeCell ref="A18:O18"/>
    <mergeCell ref="A19:O19"/>
    <mergeCell ref="A28:O28"/>
    <mergeCell ref="A29:O29"/>
    <mergeCell ref="A33:O33"/>
    <mergeCell ref="A35:O35"/>
    <mergeCell ref="A37:O37"/>
    <mergeCell ref="A39:O39"/>
    <mergeCell ref="A40:O40"/>
    <mergeCell ref="A41:O41"/>
    <mergeCell ref="A42:O42"/>
    <mergeCell ref="A43:O43"/>
    <mergeCell ref="A44:O44"/>
    <mergeCell ref="A45:O45"/>
    <mergeCell ref="A49:O49"/>
    <mergeCell ref="A52:O52"/>
    <mergeCell ref="A55:O55"/>
    <mergeCell ref="A61:O61"/>
    <mergeCell ref="A63:O63"/>
    <mergeCell ref="A64:O64"/>
    <mergeCell ref="A68:O68"/>
    <mergeCell ref="A69:O69"/>
    <mergeCell ref="A73:O73"/>
    <mergeCell ref="A74:O74"/>
    <mergeCell ref="A99:O99"/>
    <mergeCell ref="A112:O112"/>
    <mergeCell ref="A113:O113"/>
    <mergeCell ref="A114:O114"/>
    <mergeCell ref="A90:O90"/>
    <mergeCell ref="A92:O92"/>
    <mergeCell ref="A91:O91"/>
    <mergeCell ref="A94:O94"/>
    <mergeCell ref="A96:O96"/>
    <mergeCell ref="A145:O145"/>
    <mergeCell ref="A5:O5"/>
    <mergeCell ref="A7:O7"/>
    <mergeCell ref="A147:O147"/>
    <mergeCell ref="A125:O125"/>
    <mergeCell ref="A137:O137"/>
    <mergeCell ref="A138:O138"/>
    <mergeCell ref="A140:O140"/>
    <mergeCell ref="A142:O142"/>
    <mergeCell ref="A144:O144"/>
    <mergeCell ref="A116:O116"/>
    <mergeCell ref="A118:O118"/>
    <mergeCell ref="A120:O120"/>
    <mergeCell ref="A121:O121"/>
    <mergeCell ref="A123:O123"/>
    <mergeCell ref="A98:O98"/>
  </mergeCells>
  <pageMargins left="0.7" right="0.7" top="0.75" bottom="0.75" header="0.3" footer="0.3"/>
  <pageSetup orientation="portrait" horizontalDpi="4294967292"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45"/>
  <sheetViews>
    <sheetView showGridLines="0" topLeftCell="A4" zoomScaleNormal="100" workbookViewId="0">
      <selection activeCell="B30" sqref="B30"/>
    </sheetView>
  </sheetViews>
  <sheetFormatPr baseColWidth="10" defaultColWidth="11.42578125" defaultRowHeight="15" x14ac:dyDescent="0.25"/>
  <cols>
    <col min="1" max="1" width="2.28515625" style="1034" customWidth="1"/>
    <col min="2" max="2" width="9.42578125" style="1034" customWidth="1"/>
    <col min="3" max="4" width="12.28515625" style="1034" customWidth="1"/>
    <col min="5" max="5" width="12.85546875" style="1034" customWidth="1"/>
    <col min="6" max="6" width="12.28515625" style="1034" customWidth="1"/>
    <col min="7" max="8" width="9.42578125" style="1034" customWidth="1"/>
    <col min="9" max="9" width="13.28515625" style="1034" customWidth="1"/>
    <col min="10" max="10" width="9.42578125" style="1034" customWidth="1"/>
    <col min="11" max="13" width="9.5703125" style="1034" customWidth="1"/>
    <col min="14" max="14" width="9" style="1034" customWidth="1"/>
    <col min="15" max="15" width="11.7109375" style="1034" customWidth="1"/>
    <col min="16" max="16" width="9.7109375" style="1034" customWidth="1"/>
    <col min="17" max="17" width="9.28515625" style="1034" customWidth="1"/>
    <col min="18" max="19" width="11.42578125" style="1034"/>
    <col min="20" max="20" width="11.85546875" style="1034" bestFit="1" customWidth="1"/>
    <col min="21" max="16384" width="11.42578125" style="1034"/>
  </cols>
  <sheetData>
    <row r="1" spans="2:19" s="20" customFormat="1" ht="12" customHeight="1" x14ac:dyDescent="0.25">
      <c r="B1" s="1546" t="s">
        <v>119</v>
      </c>
      <c r="C1" s="1546"/>
      <c r="D1" s="1546"/>
      <c r="E1" s="1546"/>
      <c r="F1" s="1546"/>
      <c r="G1" s="1546"/>
      <c r="H1" s="1546"/>
      <c r="I1" s="1546"/>
      <c r="J1" s="1546"/>
      <c r="K1" s="1546"/>
      <c r="L1" s="1546"/>
      <c r="M1" s="1546"/>
      <c r="N1" s="1546"/>
      <c r="O1" s="1546"/>
      <c r="P1" s="1546"/>
      <c r="Q1" s="1546"/>
    </row>
    <row r="2" spans="2:19" s="20" customFormat="1" ht="26.25" customHeight="1" x14ac:dyDescent="0.25">
      <c r="B2" s="1547" t="s">
        <v>2810</v>
      </c>
      <c r="C2" s="1547"/>
      <c r="D2" s="1547"/>
      <c r="E2" s="1547"/>
      <c r="F2" s="1547"/>
      <c r="G2" s="1547"/>
      <c r="H2" s="1547"/>
      <c r="I2" s="1547"/>
      <c r="J2" s="1547"/>
      <c r="K2" s="1547"/>
      <c r="L2" s="1547"/>
      <c r="M2" s="1547"/>
      <c r="N2" s="1547"/>
      <c r="O2" s="1547"/>
      <c r="P2" s="1547"/>
      <c r="Q2" s="1547"/>
      <c r="S2" s="21" t="s">
        <v>120</v>
      </c>
    </row>
    <row r="3" spans="2:19" s="392" customFormat="1" ht="37.5" customHeight="1" x14ac:dyDescent="0.25">
      <c r="B3" s="1548" t="s">
        <v>121</v>
      </c>
      <c r="C3" s="1549" t="s">
        <v>2920</v>
      </c>
      <c r="D3" s="1550"/>
      <c r="E3" s="1551"/>
      <c r="F3" s="1552" t="s">
        <v>2919</v>
      </c>
      <c r="G3" s="1548"/>
      <c r="H3" s="1548"/>
      <c r="I3" s="1552" t="s">
        <v>2921</v>
      </c>
      <c r="J3" s="1548"/>
      <c r="K3" s="1548"/>
      <c r="L3" s="1552" t="s">
        <v>2922</v>
      </c>
      <c r="M3" s="1548"/>
      <c r="N3" s="1548"/>
      <c r="O3" s="1553" t="s">
        <v>2923</v>
      </c>
      <c r="P3" s="1554"/>
      <c r="Q3" s="1554"/>
    </row>
    <row r="4" spans="2:19" s="392" customFormat="1" x14ac:dyDescent="0.25">
      <c r="B4" s="1548"/>
      <c r="C4" s="1277" t="s">
        <v>122</v>
      </c>
      <c r="D4" s="1277" t="s">
        <v>123</v>
      </c>
      <c r="E4" s="1277" t="s">
        <v>124</v>
      </c>
      <c r="F4" s="1277" t="s">
        <v>122</v>
      </c>
      <c r="G4" s="1277" t="s">
        <v>123</v>
      </c>
      <c r="H4" s="1277" t="s">
        <v>124</v>
      </c>
      <c r="I4" s="1277" t="s">
        <v>122</v>
      </c>
      <c r="J4" s="1277" t="s">
        <v>123</v>
      </c>
      <c r="K4" s="1277" t="s">
        <v>124</v>
      </c>
      <c r="L4" s="1277" t="s">
        <v>122</v>
      </c>
      <c r="M4" s="1277" t="s">
        <v>123</v>
      </c>
      <c r="N4" s="1277" t="s">
        <v>124</v>
      </c>
      <c r="O4" s="1277" t="s">
        <v>122</v>
      </c>
      <c r="P4" s="1277" t="s">
        <v>155</v>
      </c>
      <c r="Q4" s="1277" t="s">
        <v>156</v>
      </c>
    </row>
    <row r="5" spans="2:19" s="393" customFormat="1" ht="15.75" customHeight="1" x14ac:dyDescent="0.25">
      <c r="B5" s="397">
        <v>1990</v>
      </c>
      <c r="C5" s="445">
        <v>10149666</v>
      </c>
      <c r="D5" s="445">
        <v>5098988</v>
      </c>
      <c r="E5" s="445">
        <v>5050678</v>
      </c>
      <c r="F5" s="916">
        <f>+SUM(G5,H5)</f>
        <v>201702</v>
      </c>
      <c r="G5" s="452">
        <v>103230</v>
      </c>
      <c r="H5" s="452">
        <v>98472</v>
      </c>
      <c r="I5" s="452">
        <v>263629</v>
      </c>
      <c r="J5" s="452">
        <v>134615</v>
      </c>
      <c r="K5" s="452">
        <v>129014</v>
      </c>
      <c r="L5" s="916">
        <v>310742</v>
      </c>
      <c r="M5" s="452">
        <v>157994</v>
      </c>
      <c r="N5" s="452">
        <v>152748</v>
      </c>
      <c r="O5" s="917">
        <f t="shared" ref="O5:O30" si="0">L5/C5*1000</f>
        <v>30.615982831356224</v>
      </c>
      <c r="P5" s="917">
        <f t="shared" ref="P5:P30" si="1">M5/D5*1000</f>
        <v>30.98536415461264</v>
      </c>
      <c r="Q5" s="917">
        <f t="shared" ref="Q5:Q30" si="2">N5/E5*1000</f>
        <v>30.243068356367203</v>
      </c>
      <c r="S5" s="394"/>
    </row>
    <row r="6" spans="2:19" s="393" customFormat="1" ht="15.75" customHeight="1" x14ac:dyDescent="0.25">
      <c r="B6" s="397">
        <v>1991</v>
      </c>
      <c r="C6" s="445">
        <v>10355598</v>
      </c>
      <c r="D6" s="445">
        <v>5201174</v>
      </c>
      <c r="E6" s="445">
        <v>5154424</v>
      </c>
      <c r="F6" s="916">
        <f t="shared" ref="F6:F29" si="3">+SUM(G6,H6)</f>
        <v>196562</v>
      </c>
      <c r="G6" s="452">
        <v>100055</v>
      </c>
      <c r="H6" s="452">
        <v>96507</v>
      </c>
      <c r="I6" s="452">
        <v>265581</v>
      </c>
      <c r="J6" s="452">
        <v>135045</v>
      </c>
      <c r="K6" s="452">
        <v>130536</v>
      </c>
      <c r="L6" s="916">
        <v>317700</v>
      </c>
      <c r="M6" s="452">
        <v>161012</v>
      </c>
      <c r="N6" s="452">
        <v>156688</v>
      </c>
      <c r="O6" s="917">
        <f t="shared" si="0"/>
        <v>30.679058804716057</v>
      </c>
      <c r="P6" s="917">
        <f t="shared" si="1"/>
        <v>30.956857048043382</v>
      </c>
      <c r="Q6" s="917">
        <f t="shared" si="2"/>
        <v>30.398740965042844</v>
      </c>
      <c r="S6" s="394"/>
    </row>
    <row r="7" spans="2:19" s="393" customFormat="1" ht="15.75" customHeight="1" x14ac:dyDescent="0.25">
      <c r="B7" s="397">
        <v>1992</v>
      </c>
      <c r="C7" s="445">
        <v>10567946</v>
      </c>
      <c r="D7" s="445">
        <v>5306547</v>
      </c>
      <c r="E7" s="445">
        <v>5261399</v>
      </c>
      <c r="F7" s="916">
        <f t="shared" si="3"/>
        <v>198461</v>
      </c>
      <c r="G7" s="452">
        <v>101046</v>
      </c>
      <c r="H7" s="452">
        <v>97415</v>
      </c>
      <c r="I7" s="452">
        <v>269896</v>
      </c>
      <c r="J7" s="452">
        <v>137135</v>
      </c>
      <c r="K7" s="452">
        <v>132761</v>
      </c>
      <c r="L7" s="916">
        <v>324319</v>
      </c>
      <c r="M7" s="452">
        <v>164180</v>
      </c>
      <c r="N7" s="452">
        <v>160139</v>
      </c>
      <c r="O7" s="917">
        <f t="shared" si="0"/>
        <v>30.68893425458457</v>
      </c>
      <c r="P7" s="917">
        <f t="shared" si="1"/>
        <v>30.939139896433595</v>
      </c>
      <c r="Q7" s="917">
        <f t="shared" si="2"/>
        <v>30.436581601205308</v>
      </c>
      <c r="S7" s="394"/>
    </row>
    <row r="8" spans="2:19" s="393" customFormat="1" ht="15.75" customHeight="1" x14ac:dyDescent="0.25">
      <c r="B8" s="397">
        <v>1993</v>
      </c>
      <c r="C8" s="445">
        <v>10786984</v>
      </c>
      <c r="D8" s="445">
        <v>5415226</v>
      </c>
      <c r="E8" s="445">
        <v>5371758</v>
      </c>
      <c r="F8" s="916">
        <f t="shared" si="3"/>
        <v>198722</v>
      </c>
      <c r="G8" s="452">
        <v>101206</v>
      </c>
      <c r="H8" s="452">
        <v>97516</v>
      </c>
      <c r="I8" s="452">
        <v>279678</v>
      </c>
      <c r="J8" s="452">
        <v>142452</v>
      </c>
      <c r="K8" s="452">
        <v>137226</v>
      </c>
      <c r="L8" s="916">
        <v>334077</v>
      </c>
      <c r="M8" s="452">
        <v>169196</v>
      </c>
      <c r="N8" s="452">
        <v>164881</v>
      </c>
      <c r="O8" s="917">
        <f t="shared" si="0"/>
        <v>30.97038059943354</v>
      </c>
      <c r="P8" s="917">
        <f t="shared" si="1"/>
        <v>31.244494689602984</v>
      </c>
      <c r="Q8" s="917">
        <f t="shared" si="2"/>
        <v>30.694048391606621</v>
      </c>
      <c r="S8" s="394"/>
    </row>
    <row r="9" spans="2:19" s="393" customFormat="1" ht="15.75" customHeight="1" x14ac:dyDescent="0.25">
      <c r="B9" s="397">
        <v>1994</v>
      </c>
      <c r="C9" s="445">
        <v>11012925</v>
      </c>
      <c r="D9" s="445">
        <v>5527302</v>
      </c>
      <c r="E9" s="445">
        <v>5485623</v>
      </c>
      <c r="F9" s="916">
        <f t="shared" si="3"/>
        <v>184526</v>
      </c>
      <c r="G9" s="452">
        <v>94322</v>
      </c>
      <c r="H9" s="452">
        <v>90204</v>
      </c>
      <c r="I9" s="452">
        <v>277625</v>
      </c>
      <c r="J9" s="452">
        <v>141586</v>
      </c>
      <c r="K9" s="452">
        <v>136039</v>
      </c>
      <c r="L9" s="916">
        <v>331179</v>
      </c>
      <c r="M9" s="452">
        <v>168213</v>
      </c>
      <c r="N9" s="452">
        <v>162966</v>
      </c>
      <c r="O9" s="917">
        <f t="shared" si="0"/>
        <v>30.071847397489769</v>
      </c>
      <c r="P9" s="917">
        <f t="shared" si="1"/>
        <v>30.433111850953686</v>
      </c>
      <c r="Q9" s="917">
        <f t="shared" si="2"/>
        <v>29.707838106993499</v>
      </c>
      <c r="S9" s="394"/>
    </row>
    <row r="10" spans="2:19" s="393" customFormat="1" ht="15.75" customHeight="1" x14ac:dyDescent="0.25">
      <c r="B10" s="397">
        <v>1995</v>
      </c>
      <c r="C10" s="445">
        <v>11246107</v>
      </c>
      <c r="D10" s="445">
        <v>5642924</v>
      </c>
      <c r="E10" s="445">
        <v>5603183</v>
      </c>
      <c r="F10" s="916">
        <f t="shared" si="3"/>
        <v>181268</v>
      </c>
      <c r="G10" s="452">
        <v>92096</v>
      </c>
      <c r="H10" s="452">
        <v>89172</v>
      </c>
      <c r="I10" s="452">
        <v>271340</v>
      </c>
      <c r="J10" s="452">
        <v>137920</v>
      </c>
      <c r="K10" s="452">
        <v>133420</v>
      </c>
      <c r="L10" s="916">
        <v>329717</v>
      </c>
      <c r="M10" s="452">
        <v>167205</v>
      </c>
      <c r="N10" s="452">
        <v>162512</v>
      </c>
      <c r="O10" s="917">
        <f t="shared" si="0"/>
        <v>29.318323220648711</v>
      </c>
      <c r="P10" s="917">
        <f t="shared" si="1"/>
        <v>29.630914752706222</v>
      </c>
      <c r="Q10" s="917">
        <f t="shared" si="2"/>
        <v>29.003514609463942</v>
      </c>
      <c r="S10" s="394"/>
    </row>
    <row r="11" spans="2:19" s="393" customFormat="1" ht="15.75" customHeight="1" x14ac:dyDescent="0.25">
      <c r="B11" s="397">
        <v>1996</v>
      </c>
      <c r="C11" s="445">
        <v>11486884</v>
      </c>
      <c r="D11" s="445">
        <v>5762327</v>
      </c>
      <c r="E11" s="445">
        <v>5724557</v>
      </c>
      <c r="F11" s="916">
        <f t="shared" si="3"/>
        <v>182242</v>
      </c>
      <c r="G11" s="452">
        <v>93038</v>
      </c>
      <c r="H11" s="452">
        <v>89204</v>
      </c>
      <c r="I11" s="452">
        <v>270578</v>
      </c>
      <c r="J11" s="452">
        <v>138114</v>
      </c>
      <c r="K11" s="452">
        <v>132464</v>
      </c>
      <c r="L11" s="916">
        <v>336537</v>
      </c>
      <c r="M11" s="452">
        <v>170853</v>
      </c>
      <c r="N11" s="452">
        <v>165684</v>
      </c>
      <c r="O11" s="917">
        <f t="shared" si="0"/>
        <v>29.297501393763532</v>
      </c>
      <c r="P11" s="917">
        <f t="shared" si="1"/>
        <v>29.65000077225746</v>
      </c>
      <c r="Q11" s="917">
        <f t="shared" si="2"/>
        <v>28.942676262984193</v>
      </c>
      <c r="S11" s="394"/>
    </row>
    <row r="12" spans="2:19" s="393" customFormat="1" ht="15.75" customHeight="1" x14ac:dyDescent="0.25">
      <c r="B12" s="397">
        <v>1997</v>
      </c>
      <c r="C12" s="445">
        <v>11735391</v>
      </c>
      <c r="D12" s="445">
        <v>5885530</v>
      </c>
      <c r="E12" s="445">
        <v>5849861</v>
      </c>
      <c r="F12" s="916">
        <f t="shared" si="3"/>
        <v>169869</v>
      </c>
      <c r="G12" s="452">
        <v>86332</v>
      </c>
      <c r="H12" s="452">
        <v>83537</v>
      </c>
      <c r="I12" s="452">
        <v>271758</v>
      </c>
      <c r="J12" s="452">
        <v>138441</v>
      </c>
      <c r="K12" s="452">
        <v>133317</v>
      </c>
      <c r="L12" s="916">
        <v>336619</v>
      </c>
      <c r="M12" s="452">
        <v>170707</v>
      </c>
      <c r="N12" s="452">
        <v>165912</v>
      </c>
      <c r="O12" s="917">
        <f t="shared" si="0"/>
        <v>28.684089009049636</v>
      </c>
      <c r="P12" s="917">
        <f t="shared" si="1"/>
        <v>29.004524656233169</v>
      </c>
      <c r="Q12" s="917">
        <f t="shared" si="2"/>
        <v>28.361699534399193</v>
      </c>
      <c r="S12" s="394"/>
    </row>
    <row r="13" spans="2:19" s="393" customFormat="1" ht="15.75" customHeight="1" x14ac:dyDescent="0.25">
      <c r="B13" s="397">
        <v>1998</v>
      </c>
      <c r="C13" s="445">
        <v>11992073</v>
      </c>
      <c r="D13" s="445">
        <v>6012789</v>
      </c>
      <c r="E13" s="445">
        <v>5979284</v>
      </c>
      <c r="F13" s="916">
        <f t="shared" si="3"/>
        <v>199079</v>
      </c>
      <c r="G13" s="452">
        <v>101862</v>
      </c>
      <c r="H13" s="452">
        <v>97217</v>
      </c>
      <c r="I13" s="452">
        <v>275955</v>
      </c>
      <c r="J13" s="452">
        <v>141217</v>
      </c>
      <c r="K13" s="452">
        <v>134738</v>
      </c>
      <c r="L13" s="916">
        <v>321837</v>
      </c>
      <c r="M13" s="452">
        <v>164061</v>
      </c>
      <c r="N13" s="452">
        <v>157776</v>
      </c>
      <c r="O13" s="917">
        <f t="shared" si="0"/>
        <v>26.837478390933747</v>
      </c>
      <c r="P13" s="917">
        <f t="shared" si="1"/>
        <v>27.285341295029646</v>
      </c>
      <c r="Q13" s="917">
        <f t="shared" si="2"/>
        <v>26.387105880904805</v>
      </c>
      <c r="S13" s="394"/>
    </row>
    <row r="14" spans="2:19" s="393" customFormat="1" ht="15.75" customHeight="1" x14ac:dyDescent="0.25">
      <c r="B14" s="397">
        <v>1999</v>
      </c>
      <c r="C14" s="445">
        <v>12257190</v>
      </c>
      <c r="D14" s="445">
        <v>6144204</v>
      </c>
      <c r="E14" s="445">
        <v>6112986</v>
      </c>
      <c r="F14" s="916">
        <f t="shared" si="3"/>
        <v>218108</v>
      </c>
      <c r="G14" s="452">
        <v>111574</v>
      </c>
      <c r="H14" s="452">
        <v>106534</v>
      </c>
      <c r="I14" s="452">
        <v>305284</v>
      </c>
      <c r="J14" s="452">
        <v>155772</v>
      </c>
      <c r="K14" s="452">
        <v>149512</v>
      </c>
      <c r="L14" s="916">
        <v>358909</v>
      </c>
      <c r="M14" s="452">
        <v>182853</v>
      </c>
      <c r="N14" s="452">
        <v>176056</v>
      </c>
      <c r="O14" s="917">
        <f t="shared" si="0"/>
        <v>29.281507425437642</v>
      </c>
      <c r="P14" s="917">
        <f t="shared" si="1"/>
        <v>29.760242335703698</v>
      </c>
      <c r="Q14" s="917">
        <f t="shared" si="2"/>
        <v>28.800327695826557</v>
      </c>
      <c r="S14" s="394"/>
    </row>
    <row r="15" spans="2:19" s="393" customFormat="1" ht="15.75" customHeight="1" x14ac:dyDescent="0.25">
      <c r="B15" s="397">
        <v>2000</v>
      </c>
      <c r="C15" s="445">
        <v>12531210</v>
      </c>
      <c r="D15" s="445">
        <v>6279998</v>
      </c>
      <c r="E15" s="445">
        <v>6251212</v>
      </c>
      <c r="F15" s="916">
        <f t="shared" si="3"/>
        <v>202257</v>
      </c>
      <c r="G15" s="452">
        <v>101940</v>
      </c>
      <c r="H15" s="452">
        <v>100317</v>
      </c>
      <c r="I15" s="452">
        <v>296149</v>
      </c>
      <c r="J15" s="452">
        <v>149626</v>
      </c>
      <c r="K15" s="452">
        <v>146523</v>
      </c>
      <c r="L15" s="916">
        <v>355326</v>
      </c>
      <c r="M15" s="452">
        <v>180910</v>
      </c>
      <c r="N15" s="452">
        <v>174416</v>
      </c>
      <c r="O15" s="917">
        <f t="shared" si="0"/>
        <v>28.355282530577654</v>
      </c>
      <c r="P15" s="917">
        <f t="shared" si="1"/>
        <v>28.807334015074524</v>
      </c>
      <c r="Q15" s="917">
        <f t="shared" si="2"/>
        <v>27.901149409106587</v>
      </c>
      <c r="S15" s="394"/>
    </row>
    <row r="16" spans="2:19" s="393" customFormat="1" ht="15.75" customHeight="1" x14ac:dyDescent="0.25">
      <c r="B16" s="397">
        <v>2001</v>
      </c>
      <c r="C16" s="445">
        <v>12814503</v>
      </c>
      <c r="D16" s="445">
        <v>6420387</v>
      </c>
      <c r="E16" s="445">
        <v>6394116</v>
      </c>
      <c r="F16" s="916">
        <f t="shared" si="3"/>
        <v>192786</v>
      </c>
      <c r="G16" s="452">
        <v>97516</v>
      </c>
      <c r="H16" s="452">
        <v>95270</v>
      </c>
      <c r="I16" s="452">
        <v>278170</v>
      </c>
      <c r="J16" s="452">
        <v>141058</v>
      </c>
      <c r="K16" s="452">
        <v>137112</v>
      </c>
      <c r="L16" s="916">
        <v>344133</v>
      </c>
      <c r="M16" s="452">
        <v>174865</v>
      </c>
      <c r="N16" s="452">
        <v>169268</v>
      </c>
      <c r="O16" s="917">
        <f t="shared" si="0"/>
        <v>26.854962693441951</v>
      </c>
      <c r="P16" s="917">
        <f t="shared" si="1"/>
        <v>27.23589715074808</v>
      </c>
      <c r="Q16" s="917">
        <f t="shared" si="2"/>
        <v>26.472463120781669</v>
      </c>
      <c r="S16" s="394"/>
    </row>
    <row r="17" spans="2:19" s="393" customFormat="1" ht="15.75" customHeight="1" x14ac:dyDescent="0.25">
      <c r="B17" s="397">
        <v>2002</v>
      </c>
      <c r="C17" s="445">
        <v>13093527</v>
      </c>
      <c r="D17" s="445">
        <v>6712509</v>
      </c>
      <c r="E17" s="445">
        <v>6381018</v>
      </c>
      <c r="F17" s="916">
        <f t="shared" si="3"/>
        <v>183792</v>
      </c>
      <c r="G17" s="452">
        <v>93685</v>
      </c>
      <c r="H17" s="452">
        <v>90107</v>
      </c>
      <c r="I17" s="452">
        <v>275300</v>
      </c>
      <c r="J17" s="452">
        <v>140131</v>
      </c>
      <c r="K17" s="452">
        <v>135169</v>
      </c>
      <c r="L17" s="916">
        <v>342886</v>
      </c>
      <c r="M17" s="452">
        <v>174165</v>
      </c>
      <c r="N17" s="452">
        <v>168721</v>
      </c>
      <c r="O17" s="917">
        <f t="shared" si="0"/>
        <v>26.187443612404817</v>
      </c>
      <c r="P17" s="917">
        <f t="shared" si="1"/>
        <v>25.946333926703115</v>
      </c>
      <c r="Q17" s="917">
        <f t="shared" si="2"/>
        <v>26.441078837263898</v>
      </c>
      <c r="S17" s="394"/>
    </row>
    <row r="18" spans="2:19" s="393" customFormat="1" ht="15.75" customHeight="1" x14ac:dyDescent="0.25">
      <c r="B18" s="397">
        <v>2003</v>
      </c>
      <c r="C18" s="445">
        <v>13319575</v>
      </c>
      <c r="D18" s="445">
        <v>6821153</v>
      </c>
      <c r="E18" s="445">
        <v>6498422</v>
      </c>
      <c r="F18" s="916">
        <f t="shared" si="3"/>
        <v>178549</v>
      </c>
      <c r="G18" s="452">
        <v>90710</v>
      </c>
      <c r="H18" s="452">
        <v>87839</v>
      </c>
      <c r="I18" s="452">
        <v>262004</v>
      </c>
      <c r="J18" s="452">
        <v>133175</v>
      </c>
      <c r="K18" s="452">
        <v>128829</v>
      </c>
      <c r="L18" s="916">
        <v>326867</v>
      </c>
      <c r="M18" s="452">
        <v>166099</v>
      </c>
      <c r="N18" s="452">
        <v>160768</v>
      </c>
      <c r="O18" s="917">
        <f t="shared" si="0"/>
        <v>24.540347571149983</v>
      </c>
      <c r="P18" s="917">
        <f t="shared" si="1"/>
        <v>24.350575335284226</v>
      </c>
      <c r="Q18" s="917">
        <f t="shared" si="2"/>
        <v>24.739544461717013</v>
      </c>
      <c r="S18" s="394"/>
    </row>
    <row r="19" spans="2:19" s="393" customFormat="1" ht="15.75" customHeight="1" x14ac:dyDescent="0.25">
      <c r="B19" s="397">
        <v>2004</v>
      </c>
      <c r="C19" s="445">
        <v>13551875</v>
      </c>
      <c r="D19" s="445">
        <v>6932731</v>
      </c>
      <c r="E19" s="445">
        <v>6619144</v>
      </c>
      <c r="F19" s="916">
        <f t="shared" si="3"/>
        <v>168893</v>
      </c>
      <c r="G19" s="452">
        <v>85999</v>
      </c>
      <c r="H19" s="452">
        <v>82894</v>
      </c>
      <c r="I19" s="452">
        <v>254362</v>
      </c>
      <c r="J19" s="452">
        <v>128854</v>
      </c>
      <c r="K19" s="452">
        <v>125508</v>
      </c>
      <c r="L19" s="916">
        <v>318757</v>
      </c>
      <c r="M19" s="452">
        <v>162291</v>
      </c>
      <c r="N19" s="452">
        <v>156466</v>
      </c>
      <c r="O19" s="917">
        <f t="shared" si="0"/>
        <v>23.521247059908685</v>
      </c>
      <c r="P19" s="917">
        <f t="shared" si="1"/>
        <v>23.409389459940101</v>
      </c>
      <c r="Q19" s="917">
        <f t="shared" si="2"/>
        <v>23.638403999066949</v>
      </c>
      <c r="S19" s="394"/>
    </row>
    <row r="20" spans="2:19" s="393" customFormat="1" ht="15.75" customHeight="1" x14ac:dyDescent="0.25">
      <c r="B20" s="397">
        <v>2005</v>
      </c>
      <c r="C20" s="445">
        <v>13721297</v>
      </c>
      <c r="D20" s="445">
        <v>6842019</v>
      </c>
      <c r="E20" s="445">
        <v>6879278</v>
      </c>
      <c r="F20" s="916">
        <f t="shared" si="3"/>
        <v>168324</v>
      </c>
      <c r="G20" s="452">
        <v>84316</v>
      </c>
      <c r="H20" s="452">
        <v>84008</v>
      </c>
      <c r="I20" s="452">
        <v>252725</v>
      </c>
      <c r="J20" s="452">
        <v>127444</v>
      </c>
      <c r="K20" s="452">
        <v>125281</v>
      </c>
      <c r="L20" s="916">
        <v>308270</v>
      </c>
      <c r="M20" s="452">
        <v>156929</v>
      </c>
      <c r="N20" s="452">
        <v>151341</v>
      </c>
      <c r="O20" s="917">
        <f t="shared" si="0"/>
        <v>22.466535051314754</v>
      </c>
      <c r="P20" s="917">
        <f t="shared" si="1"/>
        <v>22.936066093940983</v>
      </c>
      <c r="Q20" s="917">
        <f t="shared" si="2"/>
        <v>21.999547045489368</v>
      </c>
      <c r="S20" s="394"/>
    </row>
    <row r="21" spans="2:19" s="393" customFormat="1" ht="15.75" customHeight="1" x14ac:dyDescent="0.25">
      <c r="B21" s="397">
        <v>2006</v>
      </c>
      <c r="C21" s="445">
        <v>13964606</v>
      </c>
      <c r="D21" s="445">
        <v>6955272</v>
      </c>
      <c r="E21" s="445">
        <v>7009334</v>
      </c>
      <c r="F21" s="916">
        <f t="shared" si="3"/>
        <v>185056</v>
      </c>
      <c r="G21" s="452">
        <v>94568</v>
      </c>
      <c r="H21" s="452">
        <v>90488</v>
      </c>
      <c r="I21" s="452">
        <v>278591</v>
      </c>
      <c r="J21" s="452">
        <v>142612</v>
      </c>
      <c r="K21" s="452">
        <v>135979</v>
      </c>
      <c r="L21" s="916">
        <v>329117</v>
      </c>
      <c r="M21" s="452">
        <v>167627</v>
      </c>
      <c r="N21" s="452">
        <v>161490</v>
      </c>
      <c r="O21" s="917">
        <f t="shared" si="0"/>
        <v>23.567940262689831</v>
      </c>
      <c r="P21" s="917">
        <f t="shared" si="1"/>
        <v>24.100710942720859</v>
      </c>
      <c r="Q21" s="917">
        <f t="shared" si="2"/>
        <v>23.039278767426406</v>
      </c>
      <c r="S21" s="394"/>
    </row>
    <row r="22" spans="2:19" s="393" customFormat="1" ht="15.75" customHeight="1" x14ac:dyDescent="0.25">
      <c r="B22" s="397">
        <v>2007</v>
      </c>
      <c r="C22" s="445">
        <v>14214982</v>
      </c>
      <c r="D22" s="445">
        <v>7071884</v>
      </c>
      <c r="E22" s="445">
        <v>7143098</v>
      </c>
      <c r="F22" s="916">
        <f t="shared" si="3"/>
        <v>195051</v>
      </c>
      <c r="G22" s="452">
        <v>99958</v>
      </c>
      <c r="H22" s="452">
        <v>95093</v>
      </c>
      <c r="I22" s="452">
        <v>283984</v>
      </c>
      <c r="J22" s="452">
        <v>145077</v>
      </c>
      <c r="K22" s="452">
        <v>138907</v>
      </c>
      <c r="L22" s="916">
        <v>328735</v>
      </c>
      <c r="M22" s="452">
        <v>167952</v>
      </c>
      <c r="N22" s="452">
        <v>160783</v>
      </c>
      <c r="O22" s="917">
        <f t="shared" si="0"/>
        <v>23.125952604090529</v>
      </c>
      <c r="P22" s="917">
        <f t="shared" si="1"/>
        <v>23.749258330594788</v>
      </c>
      <c r="Q22" s="917">
        <f t="shared" si="2"/>
        <v>22.508861001207041</v>
      </c>
      <c r="S22" s="394"/>
    </row>
    <row r="23" spans="2:19" s="393" customFormat="1" ht="15.75" customHeight="1" x14ac:dyDescent="0.25">
      <c r="B23" s="397">
        <v>2008</v>
      </c>
      <c r="C23" s="445">
        <v>14472881</v>
      </c>
      <c r="D23" s="445">
        <v>7192128</v>
      </c>
      <c r="E23" s="445">
        <v>7280753</v>
      </c>
      <c r="F23" s="916">
        <f t="shared" si="3"/>
        <v>206215</v>
      </c>
      <c r="G23" s="452">
        <v>104287</v>
      </c>
      <c r="H23" s="452">
        <v>101928</v>
      </c>
      <c r="I23" s="452">
        <v>291055</v>
      </c>
      <c r="J23" s="452">
        <v>147753</v>
      </c>
      <c r="K23" s="452">
        <v>143302</v>
      </c>
      <c r="L23" s="916">
        <v>328949</v>
      </c>
      <c r="M23" s="452">
        <v>168110</v>
      </c>
      <c r="N23" s="452">
        <v>160839</v>
      </c>
      <c r="O23" s="917">
        <f t="shared" si="0"/>
        <v>22.728646770466778</v>
      </c>
      <c r="P23" s="917">
        <f t="shared" si="1"/>
        <v>23.374166866885574</v>
      </c>
      <c r="Q23" s="917">
        <f t="shared" si="2"/>
        <v>22.090984270445652</v>
      </c>
      <c r="S23" s="394"/>
    </row>
    <row r="24" spans="2:19" s="393" customFormat="1" ht="15.75" customHeight="1" x14ac:dyDescent="0.25">
      <c r="B24" s="397">
        <v>2009</v>
      </c>
      <c r="C24" s="445">
        <v>14738472</v>
      </c>
      <c r="D24" s="445">
        <v>7316020</v>
      </c>
      <c r="E24" s="445">
        <v>7422452</v>
      </c>
      <c r="F24" s="916">
        <f t="shared" si="3"/>
        <v>215906</v>
      </c>
      <c r="G24" s="452">
        <v>110413</v>
      </c>
      <c r="H24" s="452">
        <v>105493</v>
      </c>
      <c r="I24" s="452">
        <v>298337</v>
      </c>
      <c r="J24" s="452">
        <v>152598</v>
      </c>
      <c r="K24" s="452">
        <v>145739</v>
      </c>
      <c r="L24" s="916">
        <v>336899</v>
      </c>
      <c r="M24" s="452">
        <v>172563</v>
      </c>
      <c r="N24" s="452">
        <v>164336</v>
      </c>
      <c r="O24" s="917">
        <f t="shared" si="0"/>
        <v>22.858475424046674</v>
      </c>
      <c r="P24" s="917">
        <f t="shared" si="1"/>
        <v>23.587004956246702</v>
      </c>
      <c r="Q24" s="917">
        <f t="shared" si="2"/>
        <v>22.140392420186753</v>
      </c>
      <c r="S24" s="394"/>
    </row>
    <row r="25" spans="2:19" s="393" customFormat="1" ht="15.75" customHeight="1" x14ac:dyDescent="0.25">
      <c r="B25" s="397">
        <v>2010</v>
      </c>
      <c r="C25" s="445">
        <v>15012228</v>
      </c>
      <c r="D25" s="445">
        <v>7443875</v>
      </c>
      <c r="E25" s="445">
        <v>7568353</v>
      </c>
      <c r="F25" s="916">
        <f t="shared" si="3"/>
        <v>219162</v>
      </c>
      <c r="G25" s="452">
        <v>111724</v>
      </c>
      <c r="H25" s="452">
        <v>107438</v>
      </c>
      <c r="I25" s="452">
        <v>292375</v>
      </c>
      <c r="J25" s="452">
        <v>149245</v>
      </c>
      <c r="K25" s="452">
        <v>143130</v>
      </c>
      <c r="L25" s="916">
        <v>326028</v>
      </c>
      <c r="M25" s="452">
        <v>166518</v>
      </c>
      <c r="N25" s="452">
        <v>159510</v>
      </c>
      <c r="O25" s="917">
        <f t="shared" si="0"/>
        <v>21.717495897344484</v>
      </c>
      <c r="P25" s="917">
        <f t="shared" si="1"/>
        <v>22.369800675051636</v>
      </c>
      <c r="Q25" s="917">
        <f t="shared" si="2"/>
        <v>21.07591968820693</v>
      </c>
      <c r="S25" s="394"/>
    </row>
    <row r="26" spans="2:19" s="393" customFormat="1" ht="15.75" customHeight="1" x14ac:dyDescent="0.25">
      <c r="B26" s="397">
        <v>2011</v>
      </c>
      <c r="C26" s="445">
        <v>15266431</v>
      </c>
      <c r="D26" s="445">
        <v>7567676</v>
      </c>
      <c r="E26" s="445">
        <v>7698755</v>
      </c>
      <c r="F26" s="916">
        <f t="shared" si="3"/>
        <v>229780</v>
      </c>
      <c r="G26" s="452">
        <v>117245</v>
      </c>
      <c r="H26" s="452">
        <v>112535</v>
      </c>
      <c r="I26" s="452">
        <v>301106</v>
      </c>
      <c r="J26" s="452">
        <v>153599</v>
      </c>
      <c r="K26" s="452">
        <v>147507</v>
      </c>
      <c r="L26" s="916">
        <v>332642</v>
      </c>
      <c r="M26" s="452">
        <v>169240</v>
      </c>
      <c r="N26" s="452">
        <v>163402</v>
      </c>
      <c r="O26" s="917">
        <f t="shared" si="0"/>
        <v>21.789113644177871</v>
      </c>
      <c r="P26" s="917">
        <f t="shared" si="1"/>
        <v>22.363536705324066</v>
      </c>
      <c r="Q26" s="917">
        <f t="shared" si="2"/>
        <v>21.22447070987452</v>
      </c>
      <c r="S26" s="394"/>
    </row>
    <row r="27" spans="2:19" s="393" customFormat="1" ht="15.75" customHeight="1" x14ac:dyDescent="0.25">
      <c r="B27" s="397" t="s">
        <v>2914</v>
      </c>
      <c r="C27" s="445">
        <v>15520973</v>
      </c>
      <c r="D27" s="445">
        <v>7691912</v>
      </c>
      <c r="E27" s="445">
        <v>7829061</v>
      </c>
      <c r="F27" s="916">
        <f t="shared" si="3"/>
        <v>235237</v>
      </c>
      <c r="G27" s="452">
        <v>120331</v>
      </c>
      <c r="H27" s="452">
        <v>114906</v>
      </c>
      <c r="I27" s="452">
        <v>297309</v>
      </c>
      <c r="J27" s="452">
        <v>152166</v>
      </c>
      <c r="K27" s="452">
        <v>145143</v>
      </c>
      <c r="L27" s="916">
        <v>319227</v>
      </c>
      <c r="M27" s="452">
        <v>163051</v>
      </c>
      <c r="N27" s="452">
        <v>156176</v>
      </c>
      <c r="O27" s="917">
        <f t="shared" si="0"/>
        <v>20.5674605580462</v>
      </c>
      <c r="P27" s="917">
        <f t="shared" si="1"/>
        <v>21.197720410737929</v>
      </c>
      <c r="Q27" s="917">
        <f t="shared" si="2"/>
        <v>19.948241557959502</v>
      </c>
      <c r="S27" s="394"/>
    </row>
    <row r="28" spans="2:19" s="393" customFormat="1" ht="15.75" customHeight="1" x14ac:dyDescent="0.25">
      <c r="B28" s="397" t="s">
        <v>2916</v>
      </c>
      <c r="C28" s="445">
        <v>15774749</v>
      </c>
      <c r="D28" s="445">
        <v>7815935</v>
      </c>
      <c r="E28" s="445">
        <v>7958814</v>
      </c>
      <c r="F28" s="916">
        <f t="shared" si="3"/>
        <v>220896</v>
      </c>
      <c r="G28" s="452">
        <v>112711</v>
      </c>
      <c r="H28" s="452">
        <v>108185</v>
      </c>
      <c r="I28" s="452">
        <v>277620</v>
      </c>
      <c r="J28" s="452">
        <v>141699</v>
      </c>
      <c r="K28" s="452">
        <v>135921</v>
      </c>
      <c r="L28" s="916">
        <v>292659</v>
      </c>
      <c r="M28" s="452">
        <v>149127</v>
      </c>
      <c r="N28" s="452">
        <v>143532</v>
      </c>
      <c r="O28" s="917">
        <f t="shared" si="0"/>
        <v>18.552371261184568</v>
      </c>
      <c r="P28" s="917">
        <f t="shared" si="1"/>
        <v>19.079866964093227</v>
      </c>
      <c r="Q28" s="917">
        <f t="shared" si="2"/>
        <v>18.03434531828486</v>
      </c>
      <c r="S28" s="394"/>
    </row>
    <row r="29" spans="2:19" s="393" customFormat="1" ht="15.75" customHeight="1" x14ac:dyDescent="0.25">
      <c r="B29" s="397" t="s">
        <v>2917</v>
      </c>
      <c r="C29" s="445">
        <v>16027466</v>
      </c>
      <c r="D29" s="445">
        <v>7939552</v>
      </c>
      <c r="E29" s="445">
        <v>8087914</v>
      </c>
      <c r="F29" s="916">
        <f t="shared" si="3"/>
        <v>229476</v>
      </c>
      <c r="G29" s="452">
        <v>118138</v>
      </c>
      <c r="H29" s="452">
        <v>111338</v>
      </c>
      <c r="I29" s="452">
        <v>278460</v>
      </c>
      <c r="J29" s="452">
        <v>143303</v>
      </c>
      <c r="K29" s="452">
        <v>135157</v>
      </c>
      <c r="L29" s="916">
        <v>284203</v>
      </c>
      <c r="M29" s="452">
        <v>145720</v>
      </c>
      <c r="N29" s="452">
        <v>138483</v>
      </c>
      <c r="O29" s="917">
        <f t="shared" si="0"/>
        <v>17.732247879983024</v>
      </c>
      <c r="P29" s="917">
        <f t="shared" si="1"/>
        <v>18.353680409171702</v>
      </c>
      <c r="Q29" s="917">
        <f t="shared" si="2"/>
        <v>17.122214702085113</v>
      </c>
      <c r="S29" s="394"/>
    </row>
    <row r="30" spans="2:19" s="393" customFormat="1" ht="15.75" customHeight="1" x14ac:dyDescent="0.25">
      <c r="B30" s="398" t="s">
        <v>2915</v>
      </c>
      <c r="C30" s="445">
        <v>16278844</v>
      </c>
      <c r="D30" s="445">
        <v>8062610</v>
      </c>
      <c r="E30" s="445">
        <v>8216234</v>
      </c>
      <c r="F30" s="445" t="s">
        <v>2911</v>
      </c>
      <c r="G30" s="452" t="s">
        <v>2912</v>
      </c>
      <c r="H30" s="452" t="s">
        <v>2913</v>
      </c>
      <c r="I30" s="916">
        <v>273280</v>
      </c>
      <c r="J30" s="452">
        <v>139592</v>
      </c>
      <c r="K30" s="452">
        <v>133688</v>
      </c>
      <c r="L30" s="916">
        <v>273280</v>
      </c>
      <c r="M30" s="452">
        <v>139592</v>
      </c>
      <c r="N30" s="452">
        <v>133688</v>
      </c>
      <c r="O30" s="917">
        <f t="shared" si="0"/>
        <v>16.787432817711135</v>
      </c>
      <c r="P30" s="917">
        <f t="shared" si="1"/>
        <v>17.313500218911742</v>
      </c>
      <c r="Q30" s="917">
        <f t="shared" si="2"/>
        <v>16.271201623517538</v>
      </c>
      <c r="S30" s="394"/>
    </row>
    <row r="31" spans="2:19" s="393" customFormat="1" ht="9" customHeight="1" x14ac:dyDescent="0.25">
      <c r="B31" s="395"/>
      <c r="C31" s="395"/>
      <c r="D31" s="395"/>
      <c r="E31" s="395"/>
      <c r="F31" s="395"/>
      <c r="G31" s="395"/>
      <c r="H31" s="395"/>
      <c r="I31" s="395"/>
      <c r="J31" s="395"/>
      <c r="K31" s="395"/>
      <c r="L31" s="396"/>
      <c r="M31" s="396"/>
      <c r="N31" s="396"/>
      <c r="O31" s="396"/>
      <c r="P31" s="396"/>
      <c r="Q31" s="396"/>
    </row>
    <row r="32" spans="2:19" ht="12.75" customHeight="1" x14ac:dyDescent="0.25">
      <c r="B32" s="1556" t="s">
        <v>2932</v>
      </c>
      <c r="C32" s="1556"/>
      <c r="D32" s="1556"/>
      <c r="E32" s="1556"/>
      <c r="F32" s="1556"/>
      <c r="G32" s="1556"/>
      <c r="H32" s="1556"/>
      <c r="I32" s="1556"/>
      <c r="J32" s="1556"/>
      <c r="K32" s="1556"/>
      <c r="L32" s="1556"/>
      <c r="M32" s="1556"/>
      <c r="N32" s="1556"/>
      <c r="O32" s="1556"/>
      <c r="P32" s="1556"/>
      <c r="Q32" s="1556"/>
    </row>
    <row r="33" spans="2:17" ht="36" customHeight="1" x14ac:dyDescent="0.25">
      <c r="B33" s="1555" t="s">
        <v>2933</v>
      </c>
      <c r="C33" s="1555"/>
      <c r="D33" s="1555"/>
      <c r="E33" s="1555"/>
      <c r="F33" s="1555"/>
      <c r="G33" s="1555"/>
      <c r="H33" s="1555"/>
      <c r="I33" s="1555"/>
      <c r="J33" s="1555"/>
      <c r="K33" s="1555"/>
      <c r="L33" s="1555"/>
      <c r="M33" s="1555"/>
      <c r="N33" s="1555"/>
      <c r="O33" s="1555"/>
      <c r="P33" s="1555"/>
      <c r="Q33" s="1555"/>
    </row>
    <row r="34" spans="2:17" ht="40.5" customHeight="1" x14ac:dyDescent="0.25">
      <c r="B34" s="1555" t="s">
        <v>2934</v>
      </c>
      <c r="C34" s="1555"/>
      <c r="D34" s="1555"/>
      <c r="E34" s="1555"/>
      <c r="F34" s="1555"/>
      <c r="G34" s="1555"/>
      <c r="H34" s="1555"/>
      <c r="I34" s="1555"/>
      <c r="J34" s="1555"/>
      <c r="K34" s="1555"/>
      <c r="L34" s="1555"/>
      <c r="M34" s="1555"/>
      <c r="N34" s="1555"/>
      <c r="O34" s="1555"/>
      <c r="P34" s="1555"/>
      <c r="Q34" s="1555"/>
    </row>
    <row r="35" spans="2:17" ht="34.5" customHeight="1" x14ac:dyDescent="0.25">
      <c r="B35" s="1557" t="s">
        <v>2935</v>
      </c>
      <c r="C35" s="1557"/>
      <c r="D35" s="1557"/>
      <c r="E35" s="1557"/>
      <c r="F35" s="1557"/>
      <c r="G35" s="1557"/>
      <c r="H35" s="1557"/>
      <c r="I35" s="1557"/>
      <c r="J35" s="1557"/>
      <c r="K35" s="1557"/>
      <c r="L35" s="1557"/>
      <c r="M35" s="1557"/>
      <c r="N35" s="1557"/>
      <c r="O35" s="1557"/>
      <c r="P35" s="1557"/>
      <c r="Q35" s="1557"/>
    </row>
    <row r="36" spans="2:17" ht="13.5" customHeight="1" x14ac:dyDescent="0.25">
      <c r="B36" s="1556" t="s">
        <v>2936</v>
      </c>
      <c r="C36" s="1556"/>
      <c r="D36" s="1556"/>
      <c r="E36" s="1556"/>
      <c r="F36" s="1556"/>
      <c r="G36" s="1556"/>
      <c r="H36" s="1556"/>
      <c r="I36" s="1556"/>
      <c r="J36" s="1556"/>
      <c r="K36" s="1556"/>
      <c r="L36" s="1556"/>
      <c r="M36" s="1556"/>
      <c r="N36" s="1556"/>
      <c r="O36" s="1556"/>
      <c r="P36" s="1556"/>
      <c r="Q36" s="1556"/>
    </row>
    <row r="37" spans="2:17" x14ac:dyDescent="0.25">
      <c r="B37" s="1128" t="s">
        <v>2937</v>
      </c>
    </row>
    <row r="38" spans="2:17" x14ac:dyDescent="0.25">
      <c r="B38" s="1128" t="s">
        <v>2948</v>
      </c>
    </row>
    <row r="39" spans="2:17" x14ac:dyDescent="0.25">
      <c r="B39" s="1457" t="s">
        <v>3152</v>
      </c>
      <c r="F39" s="1454"/>
    </row>
    <row r="40" spans="2:17" x14ac:dyDescent="0.25">
      <c r="B40" s="1454" t="s">
        <v>3151</v>
      </c>
    </row>
    <row r="45" spans="2:17" x14ac:dyDescent="0.25">
      <c r="J45" s="25"/>
    </row>
  </sheetData>
  <mergeCells count="13">
    <mergeCell ref="B33:Q33"/>
    <mergeCell ref="B32:Q32"/>
    <mergeCell ref="B36:Q36"/>
    <mergeCell ref="B35:Q35"/>
    <mergeCell ref="B34:Q34"/>
    <mergeCell ref="B1:Q1"/>
    <mergeCell ref="B2:Q2"/>
    <mergeCell ref="B3:B4"/>
    <mergeCell ref="C3:E3"/>
    <mergeCell ref="F3:H3"/>
    <mergeCell ref="I3:K3"/>
    <mergeCell ref="L3:N3"/>
    <mergeCell ref="O3:Q3"/>
  </mergeCells>
  <hyperlinks>
    <hyperlink ref="S2" location="INDICE!B7" display="ÍNDICE"/>
    <hyperlink ref="B4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76" firstPageNumber="29" orientation="landscape" useFirstPageNumber="1" r:id="rId2"/>
  <headerFooter scaleWithDoc="0">
    <oddHeader>&amp;C&amp;G</oddHeader>
    <oddFooter>&amp;C&amp;"Arial,Normal"&amp;8&amp;P</oddFooter>
  </headerFooter>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5"/>
  <sheetViews>
    <sheetView showGridLines="0" topLeftCell="P1" zoomScaleNormal="100" workbookViewId="0">
      <selection activeCell="AD3" sqref="AD3"/>
    </sheetView>
  </sheetViews>
  <sheetFormatPr baseColWidth="10" defaultColWidth="11.42578125" defaultRowHeight="15" x14ac:dyDescent="0.25"/>
  <cols>
    <col min="1" max="1" width="11.42578125" style="1034"/>
    <col min="2" max="2" width="12.7109375" style="1034" customWidth="1"/>
    <col min="3" max="7" width="10" style="1034" customWidth="1"/>
    <col min="8" max="8" width="10.7109375" style="1034" bestFit="1" customWidth="1"/>
    <col min="9" max="9" width="10" style="1034" customWidth="1"/>
    <col min="10" max="10" width="10.7109375" style="1034" bestFit="1" customWidth="1"/>
    <col min="11" max="19" width="10" style="1034" customWidth="1"/>
    <col min="20" max="20" width="10.7109375" style="1034" bestFit="1" customWidth="1"/>
    <col min="21" max="24" width="10" style="1034" customWidth="1"/>
    <col min="25" max="25" width="14.140625" style="1034" customWidth="1"/>
    <col min="26" max="26" width="10.5703125" style="1034" bestFit="1" customWidth="1"/>
    <col min="27" max="27" width="10.5703125" style="1034" customWidth="1"/>
    <col min="28" max="28" width="8.7109375" style="1034" bestFit="1" customWidth="1"/>
    <col min="29" max="16384" width="11.42578125" style="1034"/>
  </cols>
  <sheetData>
    <row r="1" spans="1:31" s="20" customFormat="1" ht="12" customHeight="1" x14ac:dyDescent="0.25">
      <c r="B1" s="1546" t="s">
        <v>2551</v>
      </c>
      <c r="C1" s="1546"/>
      <c r="D1" s="1546"/>
      <c r="E1" s="1546"/>
      <c r="F1" s="1546"/>
      <c r="G1" s="1546"/>
      <c r="H1" s="1546"/>
      <c r="I1" s="1546"/>
      <c r="J1" s="1546"/>
      <c r="K1" s="1546"/>
      <c r="L1" s="1546"/>
      <c r="M1" s="1546"/>
      <c r="N1" s="1546"/>
      <c r="O1" s="1546"/>
      <c r="P1" s="1546" t="s">
        <v>2551</v>
      </c>
      <c r="Q1" s="1546"/>
      <c r="R1" s="1546"/>
      <c r="S1" s="1546"/>
      <c r="T1" s="1546"/>
      <c r="U1" s="1546"/>
      <c r="V1" s="1546"/>
      <c r="W1" s="1546"/>
      <c r="X1" s="1546"/>
      <c r="Y1" s="1546"/>
      <c r="Z1" s="1546"/>
      <c r="AA1" s="1546"/>
      <c r="AB1" s="1546"/>
      <c r="AC1" s="1075"/>
      <c r="AD1" s="1075"/>
      <c r="AE1" s="1075"/>
    </row>
    <row r="2" spans="1:31" s="20" customFormat="1" ht="26.25" customHeight="1" x14ac:dyDescent="0.25">
      <c r="B2" s="1558" t="s">
        <v>2938</v>
      </c>
      <c r="C2" s="1558"/>
      <c r="D2" s="1558"/>
      <c r="E2" s="1558"/>
      <c r="F2" s="1558"/>
      <c r="G2" s="1558"/>
      <c r="H2" s="1558"/>
      <c r="I2" s="1558"/>
      <c r="J2" s="1558"/>
      <c r="K2" s="1558"/>
      <c r="L2" s="1558"/>
      <c r="M2" s="1558"/>
      <c r="N2" s="1558"/>
      <c r="O2" s="1558"/>
      <c r="P2" s="1558" t="s">
        <v>2762</v>
      </c>
      <c r="Q2" s="1558"/>
      <c r="R2" s="1558"/>
      <c r="S2" s="1558"/>
      <c r="T2" s="1558"/>
      <c r="U2" s="1558"/>
      <c r="V2" s="1558"/>
      <c r="W2" s="1558"/>
      <c r="X2" s="1558"/>
      <c r="Y2" s="1558"/>
      <c r="Z2" s="1558"/>
      <c r="AA2" s="1558"/>
      <c r="AB2" s="1558"/>
      <c r="AC2" s="1074"/>
      <c r="AD2" s="1074"/>
      <c r="AE2" s="1074"/>
    </row>
    <row r="3" spans="1:31" s="1073" customFormat="1" ht="39.75" customHeight="1" x14ac:dyDescent="0.25">
      <c r="A3" s="1048" t="s">
        <v>268</v>
      </c>
      <c r="B3" s="1049" t="s">
        <v>2939</v>
      </c>
      <c r="C3" s="1048" t="s">
        <v>296</v>
      </c>
      <c r="D3" s="1048" t="s">
        <v>279</v>
      </c>
      <c r="E3" s="1048" t="s">
        <v>287</v>
      </c>
      <c r="F3" s="1048" t="s">
        <v>284</v>
      </c>
      <c r="G3" s="1048" t="s">
        <v>294</v>
      </c>
      <c r="H3" s="1048" t="s">
        <v>286</v>
      </c>
      <c r="I3" s="1048" t="s">
        <v>281</v>
      </c>
      <c r="J3" s="1048" t="s">
        <v>293</v>
      </c>
      <c r="K3" s="1048" t="s">
        <v>288</v>
      </c>
      <c r="L3" s="1048" t="s">
        <v>283</v>
      </c>
      <c r="M3" s="1048" t="s">
        <v>282</v>
      </c>
      <c r="N3" s="1048" t="s">
        <v>295</v>
      </c>
      <c r="O3" s="1048" t="s">
        <v>280</v>
      </c>
      <c r="P3" s="1049" t="s">
        <v>277</v>
      </c>
      <c r="Q3" s="1048" t="s">
        <v>275</v>
      </c>
      <c r="R3" s="1048" t="s">
        <v>278</v>
      </c>
      <c r="S3" s="1048" t="s">
        <v>291</v>
      </c>
      <c r="T3" s="1048" t="s">
        <v>292</v>
      </c>
      <c r="U3" s="1049" t="s">
        <v>274</v>
      </c>
      <c r="V3" s="1048" t="s">
        <v>435</v>
      </c>
      <c r="W3" s="1048" t="s">
        <v>290</v>
      </c>
      <c r="X3" s="1048" t="s">
        <v>276</v>
      </c>
      <c r="Y3" s="1049" t="s">
        <v>289</v>
      </c>
      <c r="Z3" s="1048" t="s">
        <v>285</v>
      </c>
      <c r="AA3" s="1279" t="s">
        <v>238</v>
      </c>
      <c r="AB3" s="1048" t="s">
        <v>715</v>
      </c>
      <c r="AD3" s="21" t="s">
        <v>120</v>
      </c>
    </row>
    <row r="4" spans="1:31" s="393" customFormat="1" ht="15" customHeight="1" x14ac:dyDescent="0.25">
      <c r="A4" s="397">
        <v>1990</v>
      </c>
      <c r="B4" s="421">
        <f>SUM(C4:AB4)</f>
        <v>310742</v>
      </c>
      <c r="C4" s="1069">
        <v>15860</v>
      </c>
      <c r="D4" s="421">
        <v>6157</v>
      </c>
      <c r="E4" s="421">
        <v>5664</v>
      </c>
      <c r="F4" s="421">
        <v>4665</v>
      </c>
      <c r="G4" s="421">
        <v>10717</v>
      </c>
      <c r="H4" s="421">
        <v>12547</v>
      </c>
      <c r="I4" s="1070">
        <v>11891</v>
      </c>
      <c r="J4" s="1071">
        <v>13987</v>
      </c>
      <c r="K4" s="764">
        <v>69240</v>
      </c>
      <c r="L4" s="421">
        <v>9185</v>
      </c>
      <c r="M4" s="1072">
        <v>12554</v>
      </c>
      <c r="N4" s="919">
        <v>17740</v>
      </c>
      <c r="O4" s="1072">
        <v>36587</v>
      </c>
      <c r="P4" s="1072">
        <v>4078</v>
      </c>
      <c r="Q4" s="1072">
        <v>2367</v>
      </c>
      <c r="R4" s="1072">
        <v>1608</v>
      </c>
      <c r="S4" s="1072">
        <v>43969</v>
      </c>
      <c r="T4" s="1072">
        <v>11138</v>
      </c>
      <c r="U4" s="1072">
        <v>2646</v>
      </c>
      <c r="V4" s="1072">
        <v>193</v>
      </c>
      <c r="W4" s="1072">
        <v>3126</v>
      </c>
      <c r="X4" s="1072">
        <v>2042</v>
      </c>
      <c r="Y4" s="1072">
        <v>7375</v>
      </c>
      <c r="Z4" s="1072">
        <v>5336</v>
      </c>
      <c r="AA4" s="1072" t="s">
        <v>125</v>
      </c>
      <c r="AB4" s="1072">
        <v>70</v>
      </c>
    </row>
    <row r="5" spans="1:31" s="393" customFormat="1" ht="15" customHeight="1" x14ac:dyDescent="0.25">
      <c r="A5" s="397">
        <v>1991</v>
      </c>
      <c r="B5" s="421">
        <f t="shared" ref="B5:B28" si="0">SUM(C5:AB5)</f>
        <v>317700</v>
      </c>
      <c r="C5" s="1069">
        <v>16521</v>
      </c>
      <c r="D5" s="421">
        <v>6098</v>
      </c>
      <c r="E5" s="421">
        <v>5836</v>
      </c>
      <c r="F5" s="421">
        <v>4517</v>
      </c>
      <c r="G5" s="421">
        <v>10887</v>
      </c>
      <c r="H5" s="421">
        <v>12933</v>
      </c>
      <c r="I5" s="1070">
        <v>12671</v>
      </c>
      <c r="J5" s="1071">
        <v>14500</v>
      </c>
      <c r="K5" s="764">
        <v>71079</v>
      </c>
      <c r="L5" s="421">
        <v>9322</v>
      </c>
      <c r="M5" s="1072">
        <v>12967</v>
      </c>
      <c r="N5" s="919">
        <v>18363</v>
      </c>
      <c r="O5" s="1072">
        <v>36133</v>
      </c>
      <c r="P5" s="1072">
        <v>4146</v>
      </c>
      <c r="Q5" s="1072">
        <v>2564</v>
      </c>
      <c r="R5" s="1072">
        <v>1647</v>
      </c>
      <c r="S5" s="1072">
        <v>44964</v>
      </c>
      <c r="T5" s="1072">
        <v>11643</v>
      </c>
      <c r="U5" s="1072">
        <v>2636</v>
      </c>
      <c r="V5" s="1072">
        <v>219</v>
      </c>
      <c r="W5" s="1072">
        <v>3264</v>
      </c>
      <c r="X5" s="1072">
        <v>2098</v>
      </c>
      <c r="Y5" s="1072">
        <v>7404</v>
      </c>
      <c r="Z5" s="1072">
        <v>5220</v>
      </c>
      <c r="AA5" s="1072" t="s">
        <v>125</v>
      </c>
      <c r="AB5" s="1072">
        <v>68</v>
      </c>
    </row>
    <row r="6" spans="1:31" s="393" customFormat="1" ht="15" customHeight="1" x14ac:dyDescent="0.25">
      <c r="A6" s="397">
        <v>1992</v>
      </c>
      <c r="B6" s="421">
        <f t="shared" si="0"/>
        <v>324319</v>
      </c>
      <c r="C6" s="1069">
        <v>16666</v>
      </c>
      <c r="D6" s="421">
        <v>6187</v>
      </c>
      <c r="E6" s="421">
        <v>5901</v>
      </c>
      <c r="F6" s="421">
        <v>4564</v>
      </c>
      <c r="G6" s="421">
        <v>10760</v>
      </c>
      <c r="H6" s="421">
        <v>12974</v>
      </c>
      <c r="I6" s="1070">
        <v>13349</v>
      </c>
      <c r="J6" s="1071">
        <v>14639</v>
      </c>
      <c r="K6" s="764">
        <v>73724</v>
      </c>
      <c r="L6" s="421">
        <v>9773</v>
      </c>
      <c r="M6" s="1072">
        <v>13064</v>
      </c>
      <c r="N6" s="919">
        <v>18268</v>
      </c>
      <c r="O6" s="1072">
        <v>35939</v>
      </c>
      <c r="P6" s="1072">
        <v>4322</v>
      </c>
      <c r="Q6" s="1072">
        <v>2626</v>
      </c>
      <c r="R6" s="1072">
        <v>1775</v>
      </c>
      <c r="S6" s="1072">
        <v>46219</v>
      </c>
      <c r="T6" s="1072">
        <v>11623</v>
      </c>
      <c r="U6" s="1072">
        <v>2926</v>
      </c>
      <c r="V6" s="1072">
        <v>231</v>
      </c>
      <c r="W6" s="1072">
        <v>3415</v>
      </c>
      <c r="X6" s="1072">
        <v>2277</v>
      </c>
      <c r="Y6" s="1072">
        <v>7858</v>
      </c>
      <c r="Z6" s="1072">
        <v>5165</v>
      </c>
      <c r="AA6" s="1072" t="s">
        <v>125</v>
      </c>
      <c r="AB6" s="1072">
        <v>74</v>
      </c>
    </row>
    <row r="7" spans="1:31" s="393" customFormat="1" ht="15" customHeight="1" x14ac:dyDescent="0.25">
      <c r="A7" s="397">
        <v>1993</v>
      </c>
      <c r="B7" s="421">
        <f t="shared" si="0"/>
        <v>334077</v>
      </c>
      <c r="C7" s="1069">
        <v>16586</v>
      </c>
      <c r="D7" s="421">
        <v>5983</v>
      </c>
      <c r="E7" s="421">
        <v>5673</v>
      </c>
      <c r="F7" s="421">
        <v>4548</v>
      </c>
      <c r="G7" s="421">
        <v>11339</v>
      </c>
      <c r="H7" s="421">
        <v>12747</v>
      </c>
      <c r="I7" s="1070">
        <v>14321</v>
      </c>
      <c r="J7" s="1071">
        <v>16121</v>
      </c>
      <c r="K7" s="764">
        <v>76301</v>
      </c>
      <c r="L7" s="421">
        <v>10384</v>
      </c>
      <c r="M7" s="1072">
        <v>12392</v>
      </c>
      <c r="N7" s="919">
        <v>18669</v>
      </c>
      <c r="O7" s="1072">
        <v>36992</v>
      </c>
      <c r="P7" s="1072">
        <v>4415</v>
      </c>
      <c r="Q7" s="1072">
        <v>2836</v>
      </c>
      <c r="R7" s="1072">
        <v>1803</v>
      </c>
      <c r="S7" s="1072">
        <v>48471</v>
      </c>
      <c r="T7" s="1072">
        <v>12006</v>
      </c>
      <c r="U7" s="1072">
        <v>2672</v>
      </c>
      <c r="V7" s="1072">
        <v>246</v>
      </c>
      <c r="W7" s="1072">
        <v>3676</v>
      </c>
      <c r="X7" s="1072">
        <v>2441</v>
      </c>
      <c r="Y7" s="1072">
        <v>7867</v>
      </c>
      <c r="Z7" s="1072">
        <v>5541</v>
      </c>
      <c r="AA7" s="1072" t="s">
        <v>125</v>
      </c>
      <c r="AB7" s="1072">
        <v>47</v>
      </c>
    </row>
    <row r="8" spans="1:31" s="393" customFormat="1" ht="15" customHeight="1" x14ac:dyDescent="0.25">
      <c r="A8" s="397">
        <v>1994</v>
      </c>
      <c r="B8" s="421">
        <f t="shared" si="0"/>
        <v>331179</v>
      </c>
      <c r="C8" s="1069">
        <v>15977</v>
      </c>
      <c r="D8" s="421">
        <v>5597</v>
      </c>
      <c r="E8" s="421">
        <v>5398</v>
      </c>
      <c r="F8" s="421">
        <v>4226</v>
      </c>
      <c r="G8" s="421">
        <v>10980</v>
      </c>
      <c r="H8" s="421">
        <v>12517</v>
      </c>
      <c r="I8" s="1070">
        <v>13995</v>
      </c>
      <c r="J8" s="1071">
        <v>15597</v>
      </c>
      <c r="K8" s="764">
        <v>76612</v>
      </c>
      <c r="L8" s="421">
        <v>10723</v>
      </c>
      <c r="M8" s="1072">
        <v>12230</v>
      </c>
      <c r="N8" s="919">
        <v>18630</v>
      </c>
      <c r="O8" s="1072">
        <v>36450</v>
      </c>
      <c r="P8" s="1072">
        <v>4497</v>
      </c>
      <c r="Q8" s="1072">
        <v>2837</v>
      </c>
      <c r="R8" s="1072">
        <v>1952</v>
      </c>
      <c r="S8" s="1072">
        <v>47944</v>
      </c>
      <c r="T8" s="1072">
        <v>11742</v>
      </c>
      <c r="U8" s="1072">
        <v>2794</v>
      </c>
      <c r="V8" s="1072">
        <v>276</v>
      </c>
      <c r="W8" s="1072">
        <v>3872</v>
      </c>
      <c r="X8" s="1072">
        <v>2675</v>
      </c>
      <c r="Y8" s="1072">
        <v>8081</v>
      </c>
      <c r="Z8" s="1072">
        <v>5531</v>
      </c>
      <c r="AA8" s="1072" t="s">
        <v>125</v>
      </c>
      <c r="AB8" s="1072">
        <v>46</v>
      </c>
    </row>
    <row r="9" spans="1:31" s="393" customFormat="1" ht="15" customHeight="1" x14ac:dyDescent="0.25">
      <c r="A9" s="397">
        <v>1995</v>
      </c>
      <c r="B9" s="421">
        <f t="shared" si="0"/>
        <v>329717</v>
      </c>
      <c r="C9" s="1069">
        <v>15945</v>
      </c>
      <c r="D9" s="421">
        <v>5359</v>
      </c>
      <c r="E9" s="421">
        <v>5117</v>
      </c>
      <c r="F9" s="421">
        <v>4085</v>
      </c>
      <c r="G9" s="421">
        <v>10801</v>
      </c>
      <c r="H9" s="421">
        <v>12624</v>
      </c>
      <c r="I9" s="1070">
        <v>13934</v>
      </c>
      <c r="J9" s="1071">
        <v>15362</v>
      </c>
      <c r="K9" s="764">
        <v>76145</v>
      </c>
      <c r="L9" s="421">
        <v>10719</v>
      </c>
      <c r="M9" s="1072">
        <v>11925</v>
      </c>
      <c r="N9" s="919">
        <v>18967</v>
      </c>
      <c r="O9" s="1072">
        <v>35668</v>
      </c>
      <c r="P9" s="1072">
        <v>4461</v>
      </c>
      <c r="Q9" s="1072">
        <v>2905</v>
      </c>
      <c r="R9" s="1072">
        <v>1819</v>
      </c>
      <c r="S9" s="1072">
        <v>48878</v>
      </c>
      <c r="T9" s="1072">
        <v>11415</v>
      </c>
      <c r="U9" s="1072">
        <v>2798</v>
      </c>
      <c r="V9" s="1072">
        <v>289</v>
      </c>
      <c r="W9" s="1072">
        <v>4020</v>
      </c>
      <c r="X9" s="1072">
        <v>2871</v>
      </c>
      <c r="Y9" s="1072">
        <v>7991</v>
      </c>
      <c r="Z9" s="1072">
        <v>5585</v>
      </c>
      <c r="AA9" s="1072" t="s">
        <v>125</v>
      </c>
      <c r="AB9" s="1072">
        <v>34</v>
      </c>
    </row>
    <row r="10" spans="1:31" s="393" customFormat="1" ht="15" customHeight="1" x14ac:dyDescent="0.25">
      <c r="A10" s="397">
        <v>1996</v>
      </c>
      <c r="B10" s="421">
        <f t="shared" si="0"/>
        <v>336537</v>
      </c>
      <c r="C10" s="1069">
        <v>15594</v>
      </c>
      <c r="D10" s="421">
        <v>5389</v>
      </c>
      <c r="E10" s="421">
        <v>4944</v>
      </c>
      <c r="F10" s="421">
        <v>3991</v>
      </c>
      <c r="G10" s="421">
        <v>10867</v>
      </c>
      <c r="H10" s="421">
        <v>12942</v>
      </c>
      <c r="I10" s="1070">
        <v>14629</v>
      </c>
      <c r="J10" s="1071">
        <v>15785</v>
      </c>
      <c r="K10" s="764">
        <v>79513</v>
      </c>
      <c r="L10" s="421">
        <v>10737</v>
      </c>
      <c r="M10" s="1072">
        <v>11836</v>
      </c>
      <c r="N10" s="919">
        <v>19340</v>
      </c>
      <c r="O10" s="1072">
        <v>35490</v>
      </c>
      <c r="P10" s="1072">
        <v>4431</v>
      </c>
      <c r="Q10" s="1072">
        <v>2987</v>
      </c>
      <c r="R10" s="1072">
        <v>2005</v>
      </c>
      <c r="S10" s="1072">
        <v>50304</v>
      </c>
      <c r="T10" s="1072">
        <v>11319</v>
      </c>
      <c r="U10" s="1072">
        <v>2829</v>
      </c>
      <c r="V10" s="1072">
        <v>264</v>
      </c>
      <c r="W10" s="1072">
        <v>4242</v>
      </c>
      <c r="X10" s="1072">
        <v>2879</v>
      </c>
      <c r="Y10" s="1072">
        <v>8332</v>
      </c>
      <c r="Z10" s="1072">
        <v>5854</v>
      </c>
      <c r="AA10" s="1072" t="s">
        <v>125</v>
      </c>
      <c r="AB10" s="1072">
        <v>34</v>
      </c>
    </row>
    <row r="11" spans="1:31" s="393" customFormat="1" ht="15" customHeight="1" x14ac:dyDescent="0.25">
      <c r="A11" s="397">
        <v>1997</v>
      </c>
      <c r="B11" s="421">
        <f t="shared" si="0"/>
        <v>336619</v>
      </c>
      <c r="C11" s="1069">
        <v>15955</v>
      </c>
      <c r="D11" s="421">
        <v>5422</v>
      </c>
      <c r="E11" s="421">
        <v>5151</v>
      </c>
      <c r="F11" s="421">
        <v>3991</v>
      </c>
      <c r="G11" s="421">
        <v>10668</v>
      </c>
      <c r="H11" s="421">
        <v>11840</v>
      </c>
      <c r="I11" s="1070">
        <v>14712</v>
      </c>
      <c r="J11" s="1071">
        <v>15673</v>
      </c>
      <c r="K11" s="764">
        <v>80663</v>
      </c>
      <c r="L11" s="421">
        <v>10959</v>
      </c>
      <c r="M11" s="1072">
        <v>12180</v>
      </c>
      <c r="N11" s="1072">
        <v>19762</v>
      </c>
      <c r="O11" s="1072">
        <v>34706</v>
      </c>
      <c r="P11" s="1072">
        <v>4503</v>
      </c>
      <c r="Q11" s="1072">
        <v>3026</v>
      </c>
      <c r="R11" s="1072">
        <v>1949</v>
      </c>
      <c r="S11" s="1072">
        <v>49629</v>
      </c>
      <c r="T11" s="1072">
        <v>10960</v>
      </c>
      <c r="U11" s="1072">
        <v>3023</v>
      </c>
      <c r="V11" s="1072">
        <v>289</v>
      </c>
      <c r="W11" s="1072">
        <v>4377</v>
      </c>
      <c r="X11" s="1072">
        <v>2926</v>
      </c>
      <c r="Y11" s="1072">
        <v>8410</v>
      </c>
      <c r="Z11" s="1072">
        <v>5804</v>
      </c>
      <c r="AA11" s="1072" t="s">
        <v>125</v>
      </c>
      <c r="AB11" s="1072">
        <v>41</v>
      </c>
    </row>
    <row r="12" spans="1:31" s="393" customFormat="1" ht="15" customHeight="1" x14ac:dyDescent="0.25">
      <c r="A12" s="397">
        <v>1998</v>
      </c>
      <c r="B12" s="421">
        <f t="shared" si="0"/>
        <v>321837</v>
      </c>
      <c r="C12" s="1069">
        <v>16360</v>
      </c>
      <c r="D12" s="421">
        <v>5251</v>
      </c>
      <c r="E12" s="421">
        <v>5073</v>
      </c>
      <c r="F12" s="421">
        <v>4093</v>
      </c>
      <c r="G12" s="421">
        <v>10881</v>
      </c>
      <c r="H12" s="421">
        <v>12031</v>
      </c>
      <c r="I12" s="1070">
        <v>13467</v>
      </c>
      <c r="J12" s="1071">
        <v>14141</v>
      </c>
      <c r="K12" s="764">
        <v>72886</v>
      </c>
      <c r="L12" s="421">
        <v>10811</v>
      </c>
      <c r="M12" s="1072">
        <v>11983</v>
      </c>
      <c r="N12" s="1072">
        <v>17795</v>
      </c>
      <c r="O12" s="1072">
        <v>30604</v>
      </c>
      <c r="P12" s="1072">
        <v>4594</v>
      </c>
      <c r="Q12" s="1072">
        <v>2931</v>
      </c>
      <c r="R12" s="1072">
        <v>2091</v>
      </c>
      <c r="S12" s="1072">
        <v>50992</v>
      </c>
      <c r="T12" s="1072">
        <v>11157</v>
      </c>
      <c r="U12" s="1072">
        <v>2838</v>
      </c>
      <c r="V12" s="1072">
        <v>330</v>
      </c>
      <c r="W12" s="1072">
        <v>4404</v>
      </c>
      <c r="X12" s="1072">
        <v>2905</v>
      </c>
      <c r="Y12" s="1072">
        <v>8630</v>
      </c>
      <c r="Z12" s="1072">
        <v>5528</v>
      </c>
      <c r="AA12" s="1072" t="s">
        <v>125</v>
      </c>
      <c r="AB12" s="1072">
        <v>61</v>
      </c>
    </row>
    <row r="13" spans="1:31" s="393" customFormat="1" ht="15" customHeight="1" x14ac:dyDescent="0.25">
      <c r="A13" s="397">
        <v>1999</v>
      </c>
      <c r="B13" s="421">
        <f t="shared" si="0"/>
        <v>358909</v>
      </c>
      <c r="C13" s="1069">
        <v>16848</v>
      </c>
      <c r="D13" s="421">
        <v>5340</v>
      </c>
      <c r="E13" s="421">
        <v>5177</v>
      </c>
      <c r="F13" s="421">
        <v>4045</v>
      </c>
      <c r="G13" s="421">
        <v>10772</v>
      </c>
      <c r="H13" s="421">
        <v>11804</v>
      </c>
      <c r="I13" s="1070">
        <v>15894</v>
      </c>
      <c r="J13" s="1071">
        <v>17293</v>
      </c>
      <c r="K13" s="764">
        <v>87745</v>
      </c>
      <c r="L13" s="421">
        <v>10781</v>
      </c>
      <c r="M13" s="1072">
        <v>12329</v>
      </c>
      <c r="N13" s="1072">
        <v>22160</v>
      </c>
      <c r="O13" s="1072">
        <v>37261</v>
      </c>
      <c r="P13" s="1072">
        <v>4995</v>
      </c>
      <c r="Q13" s="1072">
        <v>3079</v>
      </c>
      <c r="R13" s="1072">
        <v>2181</v>
      </c>
      <c r="S13" s="1072">
        <v>51374</v>
      </c>
      <c r="T13" s="1072">
        <v>11241</v>
      </c>
      <c r="U13" s="1072">
        <v>3039</v>
      </c>
      <c r="V13" s="1072">
        <v>334</v>
      </c>
      <c r="W13" s="1072">
        <v>4773</v>
      </c>
      <c r="X13" s="1072">
        <v>3178</v>
      </c>
      <c r="Y13" s="1072">
        <v>9805</v>
      </c>
      <c r="Z13" s="1072">
        <v>6961</v>
      </c>
      <c r="AA13" s="1072" t="s">
        <v>125</v>
      </c>
      <c r="AB13" s="1072">
        <v>500</v>
      </c>
    </row>
    <row r="14" spans="1:31" s="393" customFormat="1" ht="15" customHeight="1" x14ac:dyDescent="0.25">
      <c r="A14" s="397">
        <v>2000</v>
      </c>
      <c r="B14" s="421">
        <f t="shared" si="0"/>
        <v>355326</v>
      </c>
      <c r="C14" s="1069">
        <v>16192</v>
      </c>
      <c r="D14" s="421">
        <v>5339</v>
      </c>
      <c r="E14" s="421">
        <v>4913</v>
      </c>
      <c r="F14" s="421">
        <v>3926</v>
      </c>
      <c r="G14" s="421">
        <v>10461</v>
      </c>
      <c r="H14" s="421">
        <v>12635</v>
      </c>
      <c r="I14" s="1070">
        <v>15760</v>
      </c>
      <c r="J14" s="1071">
        <v>17148</v>
      </c>
      <c r="K14" s="764">
        <v>85683</v>
      </c>
      <c r="L14" s="421">
        <v>10725</v>
      </c>
      <c r="M14" s="1072">
        <v>12129</v>
      </c>
      <c r="N14" s="1072">
        <v>22996</v>
      </c>
      <c r="O14" s="1072">
        <v>38496</v>
      </c>
      <c r="P14" s="1072">
        <v>4727</v>
      </c>
      <c r="Q14" s="1072">
        <v>2987</v>
      </c>
      <c r="R14" s="1072">
        <v>2170</v>
      </c>
      <c r="S14" s="1072">
        <v>50172</v>
      </c>
      <c r="T14" s="1072">
        <v>10957</v>
      </c>
      <c r="U14" s="1072">
        <v>2810</v>
      </c>
      <c r="V14" s="1072">
        <v>419</v>
      </c>
      <c r="W14" s="1072">
        <v>4868</v>
      </c>
      <c r="X14" s="1072">
        <v>3303</v>
      </c>
      <c r="Y14" s="1072">
        <v>9633</v>
      </c>
      <c r="Z14" s="1072">
        <v>6773</v>
      </c>
      <c r="AA14" s="1072" t="s">
        <v>125</v>
      </c>
      <c r="AB14" s="1072">
        <v>104</v>
      </c>
    </row>
    <row r="15" spans="1:31" s="393" customFormat="1" ht="15" customHeight="1" x14ac:dyDescent="0.25">
      <c r="A15" s="397">
        <v>2001</v>
      </c>
      <c r="B15" s="421">
        <f t="shared" si="0"/>
        <v>344133</v>
      </c>
      <c r="C15" s="1069">
        <v>15461</v>
      </c>
      <c r="D15" s="421">
        <v>5141</v>
      </c>
      <c r="E15" s="421">
        <v>4539</v>
      </c>
      <c r="F15" s="421">
        <v>3816</v>
      </c>
      <c r="G15" s="421">
        <v>11023</v>
      </c>
      <c r="H15" s="421">
        <v>12404</v>
      </c>
      <c r="I15" s="1070">
        <v>15013</v>
      </c>
      <c r="J15" s="1071">
        <v>16169</v>
      </c>
      <c r="K15" s="764">
        <v>80469</v>
      </c>
      <c r="L15" s="421">
        <v>10806</v>
      </c>
      <c r="M15" s="1072">
        <v>11402</v>
      </c>
      <c r="N15" s="1072">
        <v>21756</v>
      </c>
      <c r="O15" s="1072">
        <v>37795</v>
      </c>
      <c r="P15" s="1072">
        <v>4706</v>
      </c>
      <c r="Q15" s="1072">
        <v>3015</v>
      </c>
      <c r="R15" s="1072">
        <v>2238</v>
      </c>
      <c r="S15" s="1072">
        <v>49719</v>
      </c>
      <c r="T15" s="1072">
        <v>10729</v>
      </c>
      <c r="U15" s="1072">
        <v>2745</v>
      </c>
      <c r="V15" s="1072">
        <v>392</v>
      </c>
      <c r="W15" s="1072">
        <v>4901</v>
      </c>
      <c r="X15" s="1072">
        <v>3314</v>
      </c>
      <c r="Y15" s="1072">
        <v>9364</v>
      </c>
      <c r="Z15" s="1072">
        <v>7082</v>
      </c>
      <c r="AA15" s="1072" t="s">
        <v>125</v>
      </c>
      <c r="AB15" s="1072">
        <v>134</v>
      </c>
    </row>
    <row r="16" spans="1:31" s="393" customFormat="1" ht="15" customHeight="1" x14ac:dyDescent="0.25">
      <c r="A16" s="397">
        <v>2002</v>
      </c>
      <c r="B16" s="421">
        <f t="shared" si="0"/>
        <v>342886</v>
      </c>
      <c r="C16" s="1069">
        <v>15337</v>
      </c>
      <c r="D16" s="421">
        <v>5343</v>
      </c>
      <c r="E16" s="421">
        <v>4133</v>
      </c>
      <c r="F16" s="421">
        <v>3778</v>
      </c>
      <c r="G16" s="421">
        <v>11142</v>
      </c>
      <c r="H16" s="421">
        <v>12640</v>
      </c>
      <c r="I16" s="1070">
        <v>14936</v>
      </c>
      <c r="J16" s="1071">
        <v>16085</v>
      </c>
      <c r="K16" s="764">
        <v>78695</v>
      </c>
      <c r="L16" s="421">
        <v>10704</v>
      </c>
      <c r="M16" s="1072">
        <v>11227</v>
      </c>
      <c r="N16" s="1072">
        <v>21866</v>
      </c>
      <c r="O16" s="1072">
        <v>36961</v>
      </c>
      <c r="P16" s="1072">
        <v>4777</v>
      </c>
      <c r="Q16" s="1072">
        <v>3128</v>
      </c>
      <c r="R16" s="1072">
        <v>2320</v>
      </c>
      <c r="S16" s="1072">
        <v>51491</v>
      </c>
      <c r="T16" s="1072">
        <v>10941</v>
      </c>
      <c r="U16" s="1072">
        <v>2758</v>
      </c>
      <c r="V16" s="1072">
        <v>414</v>
      </c>
      <c r="W16" s="1072">
        <v>4623</v>
      </c>
      <c r="X16" s="1072">
        <v>3349</v>
      </c>
      <c r="Y16" s="1072">
        <v>9360</v>
      </c>
      <c r="Z16" s="1072">
        <v>6714</v>
      </c>
      <c r="AA16" s="1072" t="s">
        <v>125</v>
      </c>
      <c r="AB16" s="1072">
        <v>164</v>
      </c>
    </row>
    <row r="17" spans="1:28" s="393" customFormat="1" ht="15" customHeight="1" x14ac:dyDescent="0.25">
      <c r="A17" s="397">
        <v>2003</v>
      </c>
      <c r="B17" s="421">
        <f t="shared" si="0"/>
        <v>326867</v>
      </c>
      <c r="C17" s="1069">
        <v>14390</v>
      </c>
      <c r="D17" s="421">
        <v>5079</v>
      </c>
      <c r="E17" s="421">
        <v>4082</v>
      </c>
      <c r="F17" s="421">
        <v>3670</v>
      </c>
      <c r="G17" s="421">
        <v>11095</v>
      </c>
      <c r="H17" s="421">
        <v>12064</v>
      </c>
      <c r="I17" s="1070">
        <v>13523</v>
      </c>
      <c r="J17" s="1071">
        <v>15503</v>
      </c>
      <c r="K17" s="764">
        <v>73865</v>
      </c>
      <c r="L17" s="421">
        <v>10505</v>
      </c>
      <c r="M17" s="1072">
        <v>10785</v>
      </c>
      <c r="N17" s="1072">
        <v>20181</v>
      </c>
      <c r="O17" s="1072">
        <v>32938</v>
      </c>
      <c r="P17" s="1072">
        <v>5044</v>
      </c>
      <c r="Q17" s="1072">
        <v>3228</v>
      </c>
      <c r="R17" s="1072">
        <v>2368</v>
      </c>
      <c r="S17" s="1072">
        <v>51332</v>
      </c>
      <c r="T17" s="1072">
        <v>10613</v>
      </c>
      <c r="U17" s="1072">
        <v>2516</v>
      </c>
      <c r="V17" s="1072">
        <v>388</v>
      </c>
      <c r="W17" s="1072">
        <v>4654</v>
      </c>
      <c r="X17" s="1072">
        <v>3593</v>
      </c>
      <c r="Y17" s="1072">
        <v>9032</v>
      </c>
      <c r="Z17" s="1072">
        <v>6238</v>
      </c>
      <c r="AA17" s="1072" t="s">
        <v>125</v>
      </c>
      <c r="AB17" s="1072">
        <v>181</v>
      </c>
    </row>
    <row r="18" spans="1:28" s="393" customFormat="1" ht="15" customHeight="1" x14ac:dyDescent="0.25">
      <c r="A18" s="397">
        <v>2004</v>
      </c>
      <c r="B18" s="421">
        <f t="shared" si="0"/>
        <v>318757</v>
      </c>
      <c r="C18" s="1069">
        <v>14366</v>
      </c>
      <c r="D18" s="421">
        <v>4798</v>
      </c>
      <c r="E18" s="421">
        <v>3976</v>
      </c>
      <c r="F18" s="421">
        <v>3366</v>
      </c>
      <c r="G18" s="421">
        <v>10605</v>
      </c>
      <c r="H18" s="421">
        <v>11511</v>
      </c>
      <c r="I18" s="1070">
        <v>13358</v>
      </c>
      <c r="J18" s="1071">
        <v>15569</v>
      </c>
      <c r="K18" s="764">
        <v>72856</v>
      </c>
      <c r="L18" s="421">
        <v>10243</v>
      </c>
      <c r="M18" s="1072">
        <v>10514</v>
      </c>
      <c r="N18" s="1072">
        <v>19120</v>
      </c>
      <c r="O18" s="1072">
        <v>30646</v>
      </c>
      <c r="P18" s="1072">
        <v>4803</v>
      </c>
      <c r="Q18" s="1072">
        <v>3106</v>
      </c>
      <c r="R18" s="1072">
        <v>2263</v>
      </c>
      <c r="S18" s="1072">
        <v>51243</v>
      </c>
      <c r="T18" s="1072">
        <v>10226</v>
      </c>
      <c r="U18" s="1072">
        <v>2381</v>
      </c>
      <c r="V18" s="1072">
        <v>374</v>
      </c>
      <c r="W18" s="1072">
        <v>4603</v>
      </c>
      <c r="X18" s="1072">
        <v>3497</v>
      </c>
      <c r="Y18" s="1072">
        <v>8980</v>
      </c>
      <c r="Z18" s="1072">
        <v>6151</v>
      </c>
      <c r="AA18" s="1072" t="s">
        <v>125</v>
      </c>
      <c r="AB18" s="1072">
        <v>202</v>
      </c>
    </row>
    <row r="19" spans="1:28" s="393" customFormat="1" ht="15" customHeight="1" x14ac:dyDescent="0.25">
      <c r="A19" s="397">
        <v>2005</v>
      </c>
      <c r="B19" s="421">
        <f t="shared" si="0"/>
        <v>308270</v>
      </c>
      <c r="C19" s="1069">
        <v>14194</v>
      </c>
      <c r="D19" s="421">
        <v>4418</v>
      </c>
      <c r="E19" s="421">
        <v>3799</v>
      </c>
      <c r="F19" s="421">
        <v>3159</v>
      </c>
      <c r="G19" s="421">
        <v>10100</v>
      </c>
      <c r="H19" s="421">
        <v>11087</v>
      </c>
      <c r="I19" s="1070">
        <v>12834</v>
      </c>
      <c r="J19" s="1071">
        <v>14314</v>
      </c>
      <c r="K19" s="764">
        <v>71024</v>
      </c>
      <c r="L19" s="421">
        <v>10403</v>
      </c>
      <c r="M19" s="1072">
        <v>10245</v>
      </c>
      <c r="N19" s="1072">
        <v>18625</v>
      </c>
      <c r="O19" s="1072">
        <v>29298</v>
      </c>
      <c r="P19" s="1072">
        <v>4769</v>
      </c>
      <c r="Q19" s="1072">
        <v>3113</v>
      </c>
      <c r="R19" s="1072">
        <v>2243</v>
      </c>
      <c r="S19" s="1072">
        <v>48627</v>
      </c>
      <c r="T19" s="1072">
        <v>10011</v>
      </c>
      <c r="U19" s="1072">
        <v>2358</v>
      </c>
      <c r="V19" s="1072">
        <v>335</v>
      </c>
      <c r="W19" s="1072">
        <v>4491</v>
      </c>
      <c r="X19" s="1072">
        <v>3616</v>
      </c>
      <c r="Y19" s="1072">
        <v>8967</v>
      </c>
      <c r="Z19" s="1072">
        <v>6031</v>
      </c>
      <c r="AA19" s="1072" t="s">
        <v>125</v>
      </c>
      <c r="AB19" s="1072">
        <v>209</v>
      </c>
    </row>
    <row r="20" spans="1:28" s="393" customFormat="1" ht="15" customHeight="1" x14ac:dyDescent="0.25">
      <c r="A20" s="397">
        <v>2006</v>
      </c>
      <c r="B20" s="421">
        <f t="shared" si="0"/>
        <v>329117</v>
      </c>
      <c r="C20" s="1069">
        <v>14410</v>
      </c>
      <c r="D20" s="421">
        <v>4424</v>
      </c>
      <c r="E20" s="421">
        <v>3820</v>
      </c>
      <c r="F20" s="421">
        <v>3174</v>
      </c>
      <c r="G20" s="421">
        <v>10023</v>
      </c>
      <c r="H20" s="421">
        <v>10920</v>
      </c>
      <c r="I20" s="1070">
        <v>13286</v>
      </c>
      <c r="J20" s="1071">
        <v>14888</v>
      </c>
      <c r="K20" s="764">
        <v>80112</v>
      </c>
      <c r="L20" s="421">
        <v>10368</v>
      </c>
      <c r="M20" s="1072">
        <v>10333</v>
      </c>
      <c r="N20" s="1072">
        <v>21034</v>
      </c>
      <c r="O20" s="1072">
        <v>32957</v>
      </c>
      <c r="P20" s="1072">
        <v>4850</v>
      </c>
      <c r="Q20" s="1072">
        <v>3063</v>
      </c>
      <c r="R20" s="1072">
        <v>2272</v>
      </c>
      <c r="S20" s="1072">
        <v>51003</v>
      </c>
      <c r="T20" s="1072">
        <v>10163</v>
      </c>
      <c r="U20" s="1072">
        <v>2334</v>
      </c>
      <c r="V20" s="1072">
        <v>390</v>
      </c>
      <c r="W20" s="1072">
        <v>4671</v>
      </c>
      <c r="X20" s="1072">
        <v>3636</v>
      </c>
      <c r="Y20" s="1072">
        <v>9760</v>
      </c>
      <c r="Z20" s="1072">
        <v>7004</v>
      </c>
      <c r="AA20" s="1072" t="s">
        <v>125</v>
      </c>
      <c r="AB20" s="1072">
        <v>222</v>
      </c>
    </row>
    <row r="21" spans="1:28" s="393" customFormat="1" ht="15" customHeight="1" x14ac:dyDescent="0.25">
      <c r="A21" s="397">
        <v>2007</v>
      </c>
      <c r="B21" s="421">
        <f t="shared" si="0"/>
        <v>328735</v>
      </c>
      <c r="C21" s="1069">
        <v>14771</v>
      </c>
      <c r="D21" s="421">
        <v>4430</v>
      </c>
      <c r="E21" s="421">
        <v>4013</v>
      </c>
      <c r="F21" s="421">
        <v>3358</v>
      </c>
      <c r="G21" s="421">
        <v>10157</v>
      </c>
      <c r="H21" s="421">
        <v>10600</v>
      </c>
      <c r="I21" s="1070">
        <v>13321</v>
      </c>
      <c r="J21" s="1071">
        <v>14113</v>
      </c>
      <c r="K21" s="764">
        <v>80095</v>
      </c>
      <c r="L21" s="421">
        <v>10396</v>
      </c>
      <c r="M21" s="1072">
        <v>10323</v>
      </c>
      <c r="N21" s="1072">
        <v>19472</v>
      </c>
      <c r="O21" s="1072">
        <v>32029</v>
      </c>
      <c r="P21" s="1072">
        <v>4882</v>
      </c>
      <c r="Q21" s="1072">
        <v>3155</v>
      </c>
      <c r="R21" s="1072">
        <v>2272</v>
      </c>
      <c r="S21" s="1072">
        <v>52002</v>
      </c>
      <c r="T21" s="1072">
        <v>10167</v>
      </c>
      <c r="U21" s="1072">
        <v>2283</v>
      </c>
      <c r="V21" s="1072">
        <v>364</v>
      </c>
      <c r="W21" s="1072">
        <v>4941</v>
      </c>
      <c r="X21" s="1072">
        <v>3959</v>
      </c>
      <c r="Y21" s="1072">
        <v>10091</v>
      </c>
      <c r="Z21" s="1072">
        <v>7300</v>
      </c>
      <c r="AA21" s="1072" t="s">
        <v>125</v>
      </c>
      <c r="AB21" s="1072">
        <v>241</v>
      </c>
    </row>
    <row r="22" spans="1:28" s="393" customFormat="1" ht="15" customHeight="1" x14ac:dyDescent="0.25">
      <c r="A22" s="397">
        <v>2008</v>
      </c>
      <c r="B22" s="421">
        <f t="shared" si="0"/>
        <v>328949</v>
      </c>
      <c r="C22" s="1069">
        <v>14792</v>
      </c>
      <c r="D22" s="421">
        <v>4161</v>
      </c>
      <c r="E22" s="421">
        <v>4031</v>
      </c>
      <c r="F22" s="421">
        <v>3159</v>
      </c>
      <c r="G22" s="421">
        <v>9619</v>
      </c>
      <c r="H22" s="421">
        <v>10339</v>
      </c>
      <c r="I22" s="1070">
        <v>13528</v>
      </c>
      <c r="J22" s="1071">
        <v>14061</v>
      </c>
      <c r="K22" s="764">
        <v>81666</v>
      </c>
      <c r="L22" s="421">
        <v>10008</v>
      </c>
      <c r="M22" s="1072">
        <v>10127</v>
      </c>
      <c r="N22" s="1072">
        <v>19284</v>
      </c>
      <c r="O22" s="1072">
        <v>31652</v>
      </c>
      <c r="P22" s="1072">
        <v>5005</v>
      </c>
      <c r="Q22" s="1072">
        <v>3124</v>
      </c>
      <c r="R22" s="1072">
        <v>2293</v>
      </c>
      <c r="S22" s="1072">
        <v>52104</v>
      </c>
      <c r="T22" s="1072">
        <v>9829</v>
      </c>
      <c r="U22" s="1072">
        <v>2296</v>
      </c>
      <c r="V22" s="1072">
        <v>346</v>
      </c>
      <c r="W22" s="1072">
        <v>4987</v>
      </c>
      <c r="X22" s="1072">
        <v>4119</v>
      </c>
      <c r="Y22" s="1072">
        <v>10605</v>
      </c>
      <c r="Z22" s="1072">
        <v>7520</v>
      </c>
      <c r="AA22" s="1072" t="s">
        <v>125</v>
      </c>
      <c r="AB22" s="1072">
        <v>294</v>
      </c>
    </row>
    <row r="23" spans="1:28" s="393" customFormat="1" ht="15" customHeight="1" x14ac:dyDescent="0.25">
      <c r="A23" s="397">
        <v>2009</v>
      </c>
      <c r="B23" s="421">
        <f t="shared" si="0"/>
        <v>336899</v>
      </c>
      <c r="C23" s="1069">
        <v>14746</v>
      </c>
      <c r="D23" s="421">
        <v>4062</v>
      </c>
      <c r="E23" s="421">
        <v>4026</v>
      </c>
      <c r="F23" s="421">
        <v>3055</v>
      </c>
      <c r="G23" s="421">
        <v>9543</v>
      </c>
      <c r="H23" s="421">
        <v>10080</v>
      </c>
      <c r="I23" s="1070">
        <v>13562</v>
      </c>
      <c r="J23" s="1071">
        <v>14377</v>
      </c>
      <c r="K23" s="764">
        <v>84880</v>
      </c>
      <c r="L23" s="421">
        <v>9947</v>
      </c>
      <c r="M23" s="1072">
        <v>9957</v>
      </c>
      <c r="N23" s="1072">
        <v>20740</v>
      </c>
      <c r="O23" s="1072">
        <v>32877</v>
      </c>
      <c r="P23" s="1072">
        <v>5216</v>
      </c>
      <c r="Q23" s="1072">
        <v>3243</v>
      </c>
      <c r="R23" s="1072">
        <v>2473</v>
      </c>
      <c r="S23" s="1072">
        <v>52873</v>
      </c>
      <c r="T23" s="1072">
        <v>10073</v>
      </c>
      <c r="U23" s="1072">
        <v>2270</v>
      </c>
      <c r="V23" s="1072">
        <v>406</v>
      </c>
      <c r="W23" s="1072">
        <v>4879</v>
      </c>
      <c r="X23" s="1072">
        <v>4016</v>
      </c>
      <c r="Y23" s="1072">
        <v>11089</v>
      </c>
      <c r="Z23" s="1072">
        <v>8201</v>
      </c>
      <c r="AA23" s="1072" t="s">
        <v>125</v>
      </c>
      <c r="AB23" s="1072">
        <v>308</v>
      </c>
    </row>
    <row r="24" spans="1:28" s="393" customFormat="1" ht="15" customHeight="1" x14ac:dyDescent="0.25">
      <c r="A24" s="397">
        <v>2010</v>
      </c>
      <c r="B24" s="421">
        <f t="shared" si="0"/>
        <v>326028</v>
      </c>
      <c r="C24" s="1069">
        <v>15013</v>
      </c>
      <c r="D24" s="421">
        <v>3970</v>
      </c>
      <c r="E24" s="421">
        <v>4024</v>
      </c>
      <c r="F24" s="421">
        <v>3065</v>
      </c>
      <c r="G24" s="421">
        <v>9469</v>
      </c>
      <c r="H24" s="421">
        <v>9816</v>
      </c>
      <c r="I24" s="1070">
        <v>13247</v>
      </c>
      <c r="J24" s="1071">
        <v>13419</v>
      </c>
      <c r="K24" s="764">
        <v>82055</v>
      </c>
      <c r="L24" s="421">
        <v>9896</v>
      </c>
      <c r="M24" s="1072">
        <v>9894</v>
      </c>
      <c r="N24" s="1072">
        <v>19593</v>
      </c>
      <c r="O24" s="1072">
        <v>29637</v>
      </c>
      <c r="P24" s="1072">
        <v>5209</v>
      </c>
      <c r="Q24" s="1072">
        <v>3088</v>
      </c>
      <c r="R24" s="1072">
        <v>2485</v>
      </c>
      <c r="S24" s="1072">
        <v>51650</v>
      </c>
      <c r="T24" s="1072">
        <v>10099</v>
      </c>
      <c r="U24" s="1072">
        <v>2259</v>
      </c>
      <c r="V24" s="1072">
        <v>353</v>
      </c>
      <c r="W24" s="1072">
        <v>4760</v>
      </c>
      <c r="X24" s="1072">
        <v>4124</v>
      </c>
      <c r="Y24" s="1072">
        <v>10967</v>
      </c>
      <c r="Z24" s="1072">
        <v>7896</v>
      </c>
      <c r="AA24" s="1072" t="s">
        <v>125</v>
      </c>
      <c r="AB24" s="1072">
        <v>40</v>
      </c>
    </row>
    <row r="25" spans="1:28" s="393" customFormat="1" ht="15" customHeight="1" x14ac:dyDescent="0.25">
      <c r="A25" s="397">
        <v>2011</v>
      </c>
      <c r="B25" s="421">
        <f t="shared" si="0"/>
        <v>332642</v>
      </c>
      <c r="C25" s="1069">
        <v>15062</v>
      </c>
      <c r="D25" s="421">
        <v>3687</v>
      </c>
      <c r="E25" s="421">
        <v>4228</v>
      </c>
      <c r="F25" s="421">
        <v>2871</v>
      </c>
      <c r="G25" s="421">
        <v>9206</v>
      </c>
      <c r="H25" s="421">
        <v>9749</v>
      </c>
      <c r="I25" s="1070">
        <v>13659</v>
      </c>
      <c r="J25" s="1071">
        <v>14044</v>
      </c>
      <c r="K25" s="764">
        <v>85279</v>
      </c>
      <c r="L25" s="421">
        <v>9865</v>
      </c>
      <c r="M25" s="1072">
        <v>9900</v>
      </c>
      <c r="N25" s="1072">
        <v>20043</v>
      </c>
      <c r="O25" s="1072">
        <v>30294</v>
      </c>
      <c r="P25" s="1072">
        <v>5461</v>
      </c>
      <c r="Q25" s="1072">
        <v>3311</v>
      </c>
      <c r="R25" s="1072">
        <v>2662</v>
      </c>
      <c r="S25" s="1072">
        <v>51497</v>
      </c>
      <c r="T25" s="1072">
        <v>10308</v>
      </c>
      <c r="U25" s="1072">
        <v>2306</v>
      </c>
      <c r="V25" s="1072">
        <v>390</v>
      </c>
      <c r="W25" s="1072">
        <v>5024</v>
      </c>
      <c r="X25" s="1072">
        <v>4185</v>
      </c>
      <c r="Y25" s="1072">
        <v>11534</v>
      </c>
      <c r="Z25" s="1072">
        <v>8069</v>
      </c>
      <c r="AA25" s="1072" t="s">
        <v>125</v>
      </c>
      <c r="AB25" s="1072">
        <v>8</v>
      </c>
    </row>
    <row r="26" spans="1:28" s="393" customFormat="1" ht="15" customHeight="1" x14ac:dyDescent="0.25">
      <c r="A26" s="397" t="s">
        <v>2914</v>
      </c>
      <c r="B26" s="421">
        <f t="shared" si="0"/>
        <v>319227</v>
      </c>
      <c r="C26" s="1069">
        <v>15255</v>
      </c>
      <c r="D26" s="421">
        <v>3523</v>
      </c>
      <c r="E26" s="421">
        <v>4480</v>
      </c>
      <c r="F26" s="421">
        <v>2820</v>
      </c>
      <c r="G26" s="421">
        <v>8655</v>
      </c>
      <c r="H26" s="421">
        <v>9256</v>
      </c>
      <c r="I26" s="1070">
        <v>13225</v>
      </c>
      <c r="J26" s="1071">
        <v>12797</v>
      </c>
      <c r="K26" s="764">
        <v>80984</v>
      </c>
      <c r="L26" s="421">
        <v>9059</v>
      </c>
      <c r="M26" s="1072">
        <v>9493</v>
      </c>
      <c r="N26" s="1072">
        <v>18155</v>
      </c>
      <c r="O26" s="1072">
        <v>28098</v>
      </c>
      <c r="P26" s="1072">
        <v>5209</v>
      </c>
      <c r="Q26" s="1072">
        <v>3257</v>
      </c>
      <c r="R26" s="1072">
        <v>2679</v>
      </c>
      <c r="S26" s="1072">
        <v>51409</v>
      </c>
      <c r="T26" s="1072">
        <v>10309</v>
      </c>
      <c r="U26" s="1072">
        <v>2229</v>
      </c>
      <c r="V26" s="1072">
        <v>405</v>
      </c>
      <c r="W26" s="1072">
        <v>5009</v>
      </c>
      <c r="X26" s="1072">
        <v>4416</v>
      </c>
      <c r="Y26" s="1072">
        <v>10935</v>
      </c>
      <c r="Z26" s="1072">
        <v>7561</v>
      </c>
      <c r="AA26" s="1072" t="s">
        <v>125</v>
      </c>
      <c r="AB26" s="1072">
        <v>9</v>
      </c>
    </row>
    <row r="27" spans="1:28" s="393" customFormat="1" ht="15" customHeight="1" x14ac:dyDescent="0.25">
      <c r="A27" s="397" t="s">
        <v>2916</v>
      </c>
      <c r="B27" s="421">
        <f t="shared" si="0"/>
        <v>292659</v>
      </c>
      <c r="C27" s="1069">
        <v>14548</v>
      </c>
      <c r="D27" s="421">
        <v>3029</v>
      </c>
      <c r="E27" s="421">
        <v>4140</v>
      </c>
      <c r="F27" s="421">
        <v>2595</v>
      </c>
      <c r="G27" s="421">
        <v>8033</v>
      </c>
      <c r="H27" s="421">
        <v>8609</v>
      </c>
      <c r="I27" s="1070">
        <v>12300</v>
      </c>
      <c r="J27" s="1071">
        <v>10593</v>
      </c>
      <c r="K27" s="764">
        <v>75017</v>
      </c>
      <c r="L27" s="421">
        <v>8591</v>
      </c>
      <c r="M27" s="1072">
        <v>8699</v>
      </c>
      <c r="N27" s="1072">
        <v>15440</v>
      </c>
      <c r="O27" s="1072">
        <v>23972</v>
      </c>
      <c r="P27" s="1072">
        <v>4395</v>
      </c>
      <c r="Q27" s="1072">
        <v>2966</v>
      </c>
      <c r="R27" s="1072">
        <v>2344</v>
      </c>
      <c r="S27" s="1072">
        <v>49673</v>
      </c>
      <c r="T27" s="1072">
        <v>9694</v>
      </c>
      <c r="U27" s="1072">
        <v>1827</v>
      </c>
      <c r="V27" s="1072">
        <v>352</v>
      </c>
      <c r="W27" s="1072">
        <v>4642</v>
      </c>
      <c r="X27" s="1072">
        <v>3893</v>
      </c>
      <c r="Y27" s="1072">
        <v>10653</v>
      </c>
      <c r="Z27" s="1072">
        <v>6648</v>
      </c>
      <c r="AA27" s="1072" t="s">
        <v>125</v>
      </c>
      <c r="AB27" s="1072">
        <v>6</v>
      </c>
    </row>
    <row r="28" spans="1:28" s="393" customFormat="1" ht="15" customHeight="1" x14ac:dyDescent="0.25">
      <c r="A28" s="397" t="s">
        <v>2917</v>
      </c>
      <c r="B28" s="421">
        <f t="shared" si="0"/>
        <v>284203</v>
      </c>
      <c r="C28" s="1069">
        <v>14332</v>
      </c>
      <c r="D28" s="421">
        <v>2783</v>
      </c>
      <c r="E28" s="421">
        <v>3992</v>
      </c>
      <c r="F28" s="421">
        <v>2634</v>
      </c>
      <c r="G28" s="421">
        <v>7486</v>
      </c>
      <c r="H28" s="421">
        <v>8150</v>
      </c>
      <c r="I28" s="1070">
        <v>12083</v>
      </c>
      <c r="J28" s="1071">
        <v>9509</v>
      </c>
      <c r="K28" s="764">
        <v>74311</v>
      </c>
      <c r="L28" s="421">
        <v>8391</v>
      </c>
      <c r="M28" s="1072">
        <v>8453</v>
      </c>
      <c r="N28" s="1072">
        <v>14862</v>
      </c>
      <c r="O28" s="1072">
        <v>22960</v>
      </c>
      <c r="P28" s="1072">
        <v>3945</v>
      </c>
      <c r="Q28" s="1072">
        <v>2756</v>
      </c>
      <c r="R28" s="1072">
        <v>2303</v>
      </c>
      <c r="S28" s="1072">
        <v>48852</v>
      </c>
      <c r="T28" s="1072">
        <v>9453</v>
      </c>
      <c r="U28" s="1072">
        <v>1719</v>
      </c>
      <c r="V28" s="1072">
        <v>286</v>
      </c>
      <c r="W28" s="1072">
        <v>4358</v>
      </c>
      <c r="X28" s="1072">
        <v>3787</v>
      </c>
      <c r="Y28" s="1072">
        <v>10419</v>
      </c>
      <c r="Z28" s="1072">
        <v>6375</v>
      </c>
      <c r="AA28" s="1072" t="s">
        <v>125</v>
      </c>
      <c r="AB28" s="1072">
        <v>4</v>
      </c>
    </row>
    <row r="29" spans="1:28" s="393" customFormat="1" x14ac:dyDescent="0.25">
      <c r="A29" s="398" t="s">
        <v>2915</v>
      </c>
      <c r="B29" s="421">
        <f>SUM(C29:AB29)</f>
        <v>273280</v>
      </c>
      <c r="C29" s="1069">
        <v>14131</v>
      </c>
      <c r="D29" s="421">
        <v>2513</v>
      </c>
      <c r="E29" s="421">
        <v>3974</v>
      </c>
      <c r="F29" s="919">
        <v>2498</v>
      </c>
      <c r="G29" s="421">
        <v>6939</v>
      </c>
      <c r="H29" s="421">
        <v>7829</v>
      </c>
      <c r="I29" s="421">
        <v>12022</v>
      </c>
      <c r="J29" s="1071">
        <v>8796</v>
      </c>
      <c r="K29" s="764">
        <v>71659</v>
      </c>
      <c r="L29" s="421">
        <v>8045</v>
      </c>
      <c r="M29" s="1072">
        <v>7846</v>
      </c>
      <c r="N29" s="1072">
        <v>14472</v>
      </c>
      <c r="O29" s="1072">
        <v>21537</v>
      </c>
      <c r="P29" s="1072">
        <v>3658</v>
      </c>
      <c r="Q29" s="1072">
        <v>2536</v>
      </c>
      <c r="R29" s="1072">
        <v>2169</v>
      </c>
      <c r="S29" s="1072">
        <v>47743</v>
      </c>
      <c r="T29" s="1072">
        <v>9209</v>
      </c>
      <c r="U29" s="1072">
        <v>1481</v>
      </c>
      <c r="V29" s="1072">
        <v>338</v>
      </c>
      <c r="W29" s="1072">
        <v>4042</v>
      </c>
      <c r="X29" s="1072">
        <v>3255</v>
      </c>
      <c r="Y29" s="1072">
        <v>10631</v>
      </c>
      <c r="Z29" s="1072">
        <v>5941</v>
      </c>
      <c r="AA29" s="1072">
        <v>16</v>
      </c>
      <c r="AB29" s="1072"/>
    </row>
    <row r="30" spans="1:28" x14ac:dyDescent="0.25">
      <c r="A30" s="22"/>
      <c r="B30" s="1128"/>
      <c r="C30" s="23"/>
      <c r="D30" s="23"/>
      <c r="E30" s="23"/>
      <c r="F30" s="23"/>
      <c r="G30" s="23"/>
      <c r="H30" s="23"/>
      <c r="I30" s="23"/>
      <c r="J30" s="23"/>
      <c r="K30" s="23"/>
      <c r="L30" s="23"/>
    </row>
    <row r="31" spans="1:28" ht="24.75" customHeight="1" x14ac:dyDescent="0.25">
      <c r="A31" s="1557" t="s">
        <v>2940</v>
      </c>
      <c r="B31" s="1557"/>
      <c r="C31" s="1557"/>
      <c r="D31" s="1557"/>
      <c r="E31" s="1557"/>
      <c r="F31" s="1557"/>
      <c r="G31" s="1557"/>
      <c r="H31" s="1557"/>
      <c r="I31" s="1557"/>
      <c r="J31" s="1557"/>
      <c r="K31" s="1557"/>
      <c r="L31" s="1557"/>
      <c r="M31" s="1557"/>
      <c r="N31" s="1557"/>
      <c r="O31" s="1557"/>
      <c r="P31" s="1557"/>
    </row>
    <row r="32" spans="1:28" ht="18.75" customHeight="1" x14ac:dyDescent="0.25">
      <c r="A32" s="1128" t="s">
        <v>2937</v>
      </c>
      <c r="B32" s="1372"/>
      <c r="C32" s="1372"/>
      <c r="D32" s="1372"/>
      <c r="E32" s="1372"/>
      <c r="F32" s="1372"/>
      <c r="G32" s="1372"/>
      <c r="H32" s="1372"/>
      <c r="I32" s="1372"/>
      <c r="J32" s="1372"/>
      <c r="K32" s="1372"/>
    </row>
    <row r="33" spans="1:5" x14ac:dyDescent="0.25">
      <c r="A33" s="1128" t="s">
        <v>2948</v>
      </c>
    </row>
    <row r="34" spans="1:5" x14ac:dyDescent="0.25">
      <c r="A34" s="1457" t="s">
        <v>3152</v>
      </c>
      <c r="E34" s="1454"/>
    </row>
    <row r="35" spans="1:5" x14ac:dyDescent="0.25">
      <c r="A35" s="1454" t="s">
        <v>3151</v>
      </c>
    </row>
  </sheetData>
  <mergeCells count="5">
    <mergeCell ref="P1:AB1"/>
    <mergeCell ref="P2:AB2"/>
    <mergeCell ref="B1:O1"/>
    <mergeCell ref="B2:O2"/>
    <mergeCell ref="A31:P31"/>
  </mergeCells>
  <hyperlinks>
    <hyperlink ref="AD3" location="INDICE!B8"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80" firstPageNumber="30" orientation="landscape" useFirstPageNumber="1" r:id="rId2"/>
  <headerFooter scaleWithDoc="0">
    <oddHeader>&amp;C&amp;G</oddHeader>
    <oddFooter>&amp;C&amp;"Arial,Normal"&amp;8&amp;P</oddFooter>
  </headerFooter>
  <colBreaks count="1" manualBreakCount="1">
    <brk id="15" max="31" man="1"/>
  </colBreaks>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7"/>
  <sheetViews>
    <sheetView showGridLines="0" zoomScaleNormal="100" workbookViewId="0">
      <selection activeCell="G37" sqref="G37"/>
    </sheetView>
  </sheetViews>
  <sheetFormatPr baseColWidth="10" defaultColWidth="11.42578125" defaultRowHeight="15" x14ac:dyDescent="0.25"/>
  <cols>
    <col min="1" max="1" width="9" style="1034" customWidth="1"/>
    <col min="2" max="2" width="13.7109375" style="1034" customWidth="1"/>
    <col min="3" max="3" width="9.140625" style="1034" customWidth="1"/>
    <col min="4" max="7" width="5.5703125" style="1034" customWidth="1"/>
    <col min="8" max="22" width="6.42578125" style="1034" customWidth="1"/>
    <col min="23" max="24" width="5.5703125" style="1034" customWidth="1"/>
    <col min="25" max="25" width="11.85546875" style="1034" customWidth="1"/>
    <col min="26" max="26" width="11.42578125" style="1034"/>
    <col min="27" max="27" width="11.85546875" style="1034" bestFit="1" customWidth="1"/>
    <col min="28" max="16384" width="11.42578125" style="1034"/>
  </cols>
  <sheetData>
    <row r="1" spans="1:26" x14ac:dyDescent="0.25">
      <c r="A1" s="1559" t="s">
        <v>2619</v>
      </c>
      <c r="B1" s="1559"/>
      <c r="C1" s="1559"/>
      <c r="D1" s="1559"/>
      <c r="E1" s="1559"/>
      <c r="F1" s="1559"/>
      <c r="G1" s="1559"/>
      <c r="H1" s="1559"/>
      <c r="I1" s="1559"/>
      <c r="J1" s="1559"/>
      <c r="K1" s="1559"/>
      <c r="L1" s="1559"/>
      <c r="M1" s="1559"/>
      <c r="N1" s="1559"/>
      <c r="O1" s="1559"/>
      <c r="P1" s="1559"/>
      <c r="Q1" s="1559"/>
      <c r="R1" s="1559"/>
      <c r="S1" s="1559"/>
      <c r="T1" s="1559"/>
      <c r="U1" s="1559"/>
      <c r="V1" s="1559"/>
      <c r="W1" s="1559"/>
      <c r="X1" s="1559"/>
    </row>
    <row r="2" spans="1:26" ht="28.5" customHeight="1" x14ac:dyDescent="0.25">
      <c r="A2" s="1560" t="s">
        <v>2944</v>
      </c>
      <c r="B2" s="1561"/>
      <c r="C2" s="1561"/>
      <c r="D2" s="1561"/>
      <c r="E2" s="1561"/>
      <c r="F2" s="1561"/>
      <c r="G2" s="1561"/>
      <c r="H2" s="1561"/>
      <c r="I2" s="1561"/>
      <c r="J2" s="1561"/>
      <c r="K2" s="1561"/>
      <c r="L2" s="1561"/>
      <c r="M2" s="1561"/>
      <c r="N2" s="1561"/>
      <c r="O2" s="1561"/>
      <c r="P2" s="1561"/>
      <c r="Q2" s="1561"/>
      <c r="R2" s="1561"/>
      <c r="S2" s="1561"/>
      <c r="T2" s="1561"/>
      <c r="U2" s="1561"/>
      <c r="V2" s="1561"/>
      <c r="W2" s="1561"/>
      <c r="X2" s="1561"/>
    </row>
    <row r="3" spans="1:26" ht="36" x14ac:dyDescent="0.25">
      <c r="A3" s="1290" t="s">
        <v>121</v>
      </c>
      <c r="B3" s="1292" t="s">
        <v>2945</v>
      </c>
      <c r="C3" s="1292" t="s">
        <v>232</v>
      </c>
      <c r="D3" s="1078">
        <v>10</v>
      </c>
      <c r="E3" s="1078">
        <v>11</v>
      </c>
      <c r="F3" s="1078">
        <v>12</v>
      </c>
      <c r="G3" s="1078">
        <v>13</v>
      </c>
      <c r="H3" s="1078">
        <v>14</v>
      </c>
      <c r="I3" s="1078">
        <v>15</v>
      </c>
      <c r="J3" s="1078">
        <v>16</v>
      </c>
      <c r="K3" s="1078">
        <v>17</v>
      </c>
      <c r="L3" s="1078">
        <v>18</v>
      </c>
      <c r="M3" s="1078">
        <v>19</v>
      </c>
      <c r="N3" s="1078">
        <v>20</v>
      </c>
      <c r="O3" s="1078">
        <v>21</v>
      </c>
      <c r="P3" s="1078">
        <v>22</v>
      </c>
      <c r="Q3" s="1078">
        <v>23</v>
      </c>
      <c r="R3" s="1078">
        <v>24</v>
      </c>
      <c r="S3" s="1078">
        <v>25</v>
      </c>
      <c r="T3" s="1078">
        <v>26</v>
      </c>
      <c r="U3" s="1078">
        <v>27</v>
      </c>
      <c r="V3" s="1078">
        <v>28</v>
      </c>
      <c r="W3" s="1078">
        <v>29</v>
      </c>
      <c r="X3" s="1078">
        <v>30</v>
      </c>
      <c r="Z3" s="21" t="s">
        <v>120</v>
      </c>
    </row>
    <row r="4" spans="1:26" s="393" customFormat="1" ht="12" customHeight="1" x14ac:dyDescent="0.25">
      <c r="A4" s="402">
        <v>1990</v>
      </c>
      <c r="B4" s="403">
        <f>SUM(C4,'1.2.1B'!B4)</f>
        <v>263629</v>
      </c>
      <c r="C4" s="403">
        <f t="shared" ref="C4:C28" si="0">+SUM(D4:X4)</f>
        <v>196953</v>
      </c>
      <c r="D4" s="406">
        <v>0</v>
      </c>
      <c r="E4" s="406">
        <v>0</v>
      </c>
      <c r="F4" s="406">
        <v>0</v>
      </c>
      <c r="G4" s="406">
        <v>0</v>
      </c>
      <c r="H4" s="403">
        <v>634</v>
      </c>
      <c r="I4" s="403">
        <v>1746</v>
      </c>
      <c r="J4" s="403">
        <v>4339</v>
      </c>
      <c r="K4" s="403">
        <v>7871</v>
      </c>
      <c r="L4" s="403">
        <v>11717</v>
      </c>
      <c r="M4" s="403">
        <v>13911</v>
      </c>
      <c r="N4" s="403">
        <v>16841</v>
      </c>
      <c r="O4" s="403">
        <v>14666</v>
      </c>
      <c r="P4" s="403">
        <v>16362</v>
      </c>
      <c r="Q4" s="403">
        <v>15892</v>
      </c>
      <c r="R4" s="403">
        <v>15632</v>
      </c>
      <c r="S4" s="403">
        <v>15021</v>
      </c>
      <c r="T4" s="403">
        <v>13808</v>
      </c>
      <c r="U4" s="403">
        <v>12799</v>
      </c>
      <c r="V4" s="403">
        <v>12576</v>
      </c>
      <c r="W4" s="403">
        <v>10982</v>
      </c>
      <c r="X4" s="403">
        <v>12156</v>
      </c>
      <c r="Y4" s="400"/>
    </row>
    <row r="5" spans="1:26" s="393" customFormat="1" ht="12" customHeight="1" x14ac:dyDescent="0.25">
      <c r="A5" s="402">
        <v>1991</v>
      </c>
      <c r="B5" s="403">
        <f>SUM(C5,'1.2.1B'!B5)</f>
        <v>265581</v>
      </c>
      <c r="C5" s="403">
        <f t="shared" si="0"/>
        <v>198803</v>
      </c>
      <c r="D5" s="406">
        <v>0</v>
      </c>
      <c r="E5" s="406">
        <v>0</v>
      </c>
      <c r="F5" s="406">
        <v>0</v>
      </c>
      <c r="G5" s="406">
        <v>0</v>
      </c>
      <c r="H5" s="403">
        <v>677</v>
      </c>
      <c r="I5" s="403">
        <v>1916</v>
      </c>
      <c r="J5" s="403">
        <v>4661</v>
      </c>
      <c r="K5" s="403">
        <v>8076</v>
      </c>
      <c r="L5" s="403">
        <v>11887</v>
      </c>
      <c r="M5" s="403">
        <v>13455</v>
      </c>
      <c r="N5" s="403">
        <v>17433</v>
      </c>
      <c r="O5" s="403">
        <v>15896</v>
      </c>
      <c r="P5" s="403">
        <v>16192</v>
      </c>
      <c r="Q5" s="403">
        <v>16392</v>
      </c>
      <c r="R5" s="403">
        <v>15059</v>
      </c>
      <c r="S5" s="403">
        <v>14818</v>
      </c>
      <c r="T5" s="403">
        <v>14158</v>
      </c>
      <c r="U5" s="403">
        <v>13014</v>
      </c>
      <c r="V5" s="403">
        <v>12510</v>
      </c>
      <c r="W5" s="403">
        <v>10491</v>
      </c>
      <c r="X5" s="403">
        <v>12168</v>
      </c>
      <c r="Y5" s="400"/>
    </row>
    <row r="6" spans="1:26" s="393" customFormat="1" ht="12" customHeight="1" x14ac:dyDescent="0.25">
      <c r="A6" s="402">
        <v>1992</v>
      </c>
      <c r="B6" s="403">
        <f>SUM(C6,'1.2.1B'!B6)</f>
        <v>269896</v>
      </c>
      <c r="C6" s="403">
        <f t="shared" si="0"/>
        <v>201868</v>
      </c>
      <c r="D6" s="406">
        <v>0</v>
      </c>
      <c r="E6" s="406">
        <v>0</v>
      </c>
      <c r="F6" s="406">
        <v>0</v>
      </c>
      <c r="G6" s="406">
        <v>0</v>
      </c>
      <c r="H6" s="403">
        <v>741</v>
      </c>
      <c r="I6" s="403">
        <v>2090</v>
      </c>
      <c r="J6" s="403">
        <v>4844</v>
      </c>
      <c r="K6" s="403">
        <v>8742</v>
      </c>
      <c r="L6" s="403">
        <v>12385</v>
      </c>
      <c r="M6" s="403">
        <v>13930</v>
      </c>
      <c r="N6" s="403">
        <v>16920</v>
      </c>
      <c r="O6" s="403">
        <v>16425</v>
      </c>
      <c r="P6" s="403">
        <v>17763</v>
      </c>
      <c r="Q6" s="403">
        <v>16190</v>
      </c>
      <c r="R6" s="403">
        <v>15251</v>
      </c>
      <c r="S6" s="403">
        <v>14664</v>
      </c>
      <c r="T6" s="403">
        <v>13781</v>
      </c>
      <c r="U6" s="403">
        <v>13258</v>
      </c>
      <c r="V6" s="403">
        <v>12630</v>
      </c>
      <c r="W6" s="403">
        <v>10975</v>
      </c>
      <c r="X6" s="403">
        <v>11279</v>
      </c>
      <c r="Y6" s="400"/>
      <c r="Z6" s="401"/>
    </row>
    <row r="7" spans="1:26" s="393" customFormat="1" ht="12" customHeight="1" x14ac:dyDescent="0.25">
      <c r="A7" s="402">
        <v>1993</v>
      </c>
      <c r="B7" s="403">
        <f>SUM(C7,'1.2.1B'!B7)</f>
        <v>279678</v>
      </c>
      <c r="C7" s="403">
        <f t="shared" si="0"/>
        <v>210011</v>
      </c>
      <c r="D7" s="406">
        <v>0</v>
      </c>
      <c r="E7" s="406">
        <v>0</v>
      </c>
      <c r="F7" s="406">
        <v>0</v>
      </c>
      <c r="G7" s="406">
        <v>0</v>
      </c>
      <c r="H7" s="403">
        <v>792</v>
      </c>
      <c r="I7" s="403">
        <v>2312</v>
      </c>
      <c r="J7" s="403">
        <v>5198</v>
      </c>
      <c r="K7" s="403">
        <v>9142</v>
      </c>
      <c r="L7" s="403">
        <v>12709</v>
      </c>
      <c r="M7" s="403">
        <v>14752</v>
      </c>
      <c r="N7" s="403">
        <v>17498</v>
      </c>
      <c r="O7" s="403">
        <v>15944</v>
      </c>
      <c r="P7" s="403">
        <v>17935</v>
      </c>
      <c r="Q7" s="403">
        <v>18190</v>
      </c>
      <c r="R7" s="403">
        <v>15676</v>
      </c>
      <c r="S7" s="403">
        <v>15203</v>
      </c>
      <c r="T7" s="403">
        <v>13701</v>
      </c>
      <c r="U7" s="403">
        <v>13798</v>
      </c>
      <c r="V7" s="403">
        <v>13357</v>
      </c>
      <c r="W7" s="403">
        <v>11437</v>
      </c>
      <c r="X7" s="403">
        <v>12367</v>
      </c>
      <c r="Y7" s="400"/>
      <c r="Z7" s="401"/>
    </row>
    <row r="8" spans="1:26" s="393" customFormat="1" ht="12" customHeight="1" x14ac:dyDescent="0.25">
      <c r="A8" s="402">
        <v>1994</v>
      </c>
      <c r="B8" s="403">
        <f>SUM(C8,'1.2.1B'!B8)</f>
        <v>277625</v>
      </c>
      <c r="C8" s="403">
        <f t="shared" si="0"/>
        <v>208729</v>
      </c>
      <c r="D8" s="406">
        <v>0</v>
      </c>
      <c r="E8" s="406">
        <v>0</v>
      </c>
      <c r="F8" s="406">
        <v>0</v>
      </c>
      <c r="G8" s="406">
        <v>0</v>
      </c>
      <c r="H8" s="403">
        <v>945</v>
      </c>
      <c r="I8" s="403">
        <v>2419</v>
      </c>
      <c r="J8" s="403">
        <v>5502</v>
      </c>
      <c r="K8" s="403">
        <v>9389</v>
      </c>
      <c r="L8" s="403">
        <v>13073</v>
      </c>
      <c r="M8" s="403">
        <v>14601</v>
      </c>
      <c r="N8" s="403">
        <v>17872</v>
      </c>
      <c r="O8" s="403">
        <v>15855</v>
      </c>
      <c r="P8" s="403">
        <v>17212</v>
      </c>
      <c r="Q8" s="403">
        <v>17602</v>
      </c>
      <c r="R8" s="403">
        <v>16855</v>
      </c>
      <c r="S8" s="403">
        <v>14436</v>
      </c>
      <c r="T8" s="403">
        <v>13708</v>
      </c>
      <c r="U8" s="403">
        <v>12774</v>
      </c>
      <c r="V8" s="403">
        <v>13058</v>
      </c>
      <c r="W8" s="403">
        <v>11396</v>
      </c>
      <c r="X8" s="403">
        <v>12032</v>
      </c>
      <c r="Y8" s="400"/>
      <c r="Z8" s="401"/>
    </row>
    <row r="9" spans="1:26" s="393" customFormat="1" ht="12" customHeight="1" x14ac:dyDescent="0.25">
      <c r="A9" s="402">
        <v>1995</v>
      </c>
      <c r="B9" s="403">
        <f>SUM(C9,'1.2.1B'!B9)</f>
        <v>271340</v>
      </c>
      <c r="C9" s="403">
        <f t="shared" si="0"/>
        <v>203933</v>
      </c>
      <c r="D9" s="406">
        <v>0</v>
      </c>
      <c r="E9" s="406">
        <v>0</v>
      </c>
      <c r="F9" s="406">
        <v>0</v>
      </c>
      <c r="G9" s="403">
        <v>1</v>
      </c>
      <c r="H9" s="403">
        <v>886</v>
      </c>
      <c r="I9" s="403">
        <v>2617</v>
      </c>
      <c r="J9" s="403">
        <v>5479</v>
      </c>
      <c r="K9" s="403">
        <v>9450</v>
      </c>
      <c r="L9" s="403">
        <v>13076</v>
      </c>
      <c r="M9" s="403">
        <v>14874</v>
      </c>
      <c r="N9" s="403">
        <v>17093</v>
      </c>
      <c r="O9" s="403">
        <v>15622</v>
      </c>
      <c r="P9" s="403">
        <v>16868</v>
      </c>
      <c r="Q9" s="403">
        <v>16399</v>
      </c>
      <c r="R9" s="403">
        <v>15582</v>
      </c>
      <c r="S9" s="403">
        <v>15288</v>
      </c>
      <c r="T9" s="403">
        <v>13153</v>
      </c>
      <c r="U9" s="403">
        <v>12266</v>
      </c>
      <c r="V9" s="403">
        <v>12507</v>
      </c>
      <c r="W9" s="403">
        <v>11010</v>
      </c>
      <c r="X9" s="403">
        <v>11762</v>
      </c>
      <c r="Y9" s="400"/>
      <c r="Z9" s="401"/>
    </row>
    <row r="10" spans="1:26" s="393" customFormat="1" ht="12" customHeight="1" x14ac:dyDescent="0.25">
      <c r="A10" s="402">
        <v>1996</v>
      </c>
      <c r="B10" s="403">
        <f>SUM(C10,'1.2.1B'!B10)</f>
        <v>270578</v>
      </c>
      <c r="C10" s="403">
        <f t="shared" si="0"/>
        <v>203321</v>
      </c>
      <c r="D10" s="406">
        <v>0</v>
      </c>
      <c r="E10" s="406">
        <v>0</v>
      </c>
      <c r="F10" s="406">
        <v>0</v>
      </c>
      <c r="G10" s="406">
        <v>0</v>
      </c>
      <c r="H10" s="403">
        <v>911</v>
      </c>
      <c r="I10" s="403">
        <v>2551</v>
      </c>
      <c r="J10" s="403">
        <v>5873</v>
      </c>
      <c r="K10" s="403">
        <v>9464</v>
      </c>
      <c r="L10" s="403">
        <v>13350</v>
      </c>
      <c r="M10" s="403">
        <v>15145</v>
      </c>
      <c r="N10" s="403">
        <v>17374</v>
      </c>
      <c r="O10" s="403">
        <v>15204</v>
      </c>
      <c r="P10" s="403">
        <v>16500</v>
      </c>
      <c r="Q10" s="403">
        <v>16225</v>
      </c>
      <c r="R10" s="403">
        <v>15302</v>
      </c>
      <c r="S10" s="403">
        <v>14793</v>
      </c>
      <c r="T10" s="403">
        <v>14088</v>
      </c>
      <c r="U10" s="403">
        <v>11909</v>
      </c>
      <c r="V10" s="403">
        <v>12242</v>
      </c>
      <c r="W10" s="403">
        <v>10826</v>
      </c>
      <c r="X10" s="403">
        <v>11564</v>
      </c>
      <c r="Y10" s="400"/>
      <c r="Z10" s="401"/>
    </row>
    <row r="11" spans="1:26" s="393" customFormat="1" ht="12" customHeight="1" x14ac:dyDescent="0.25">
      <c r="A11" s="402">
        <v>1997</v>
      </c>
      <c r="B11" s="403">
        <f>SUM(C11,'1.2.1B'!B11)</f>
        <v>271758</v>
      </c>
      <c r="C11" s="403">
        <f t="shared" si="0"/>
        <v>203978</v>
      </c>
      <c r="D11" s="406">
        <v>0</v>
      </c>
      <c r="E11" s="406">
        <v>0</v>
      </c>
      <c r="F11" s="406">
        <v>0</v>
      </c>
      <c r="G11" s="406">
        <v>0</v>
      </c>
      <c r="H11" s="403">
        <v>794</v>
      </c>
      <c r="I11" s="403">
        <v>2267</v>
      </c>
      <c r="J11" s="403">
        <v>5377</v>
      </c>
      <c r="K11" s="403">
        <v>9761</v>
      </c>
      <c r="L11" s="403">
        <v>13518</v>
      </c>
      <c r="M11" s="403">
        <v>15416</v>
      </c>
      <c r="N11" s="403">
        <v>17813</v>
      </c>
      <c r="O11" s="403">
        <v>15763</v>
      </c>
      <c r="P11" s="403">
        <v>16412</v>
      </c>
      <c r="Q11" s="403">
        <v>16395</v>
      </c>
      <c r="R11" s="403">
        <v>15037</v>
      </c>
      <c r="S11" s="403">
        <v>14458</v>
      </c>
      <c r="T11" s="403">
        <v>13650</v>
      </c>
      <c r="U11" s="403">
        <v>13455</v>
      </c>
      <c r="V11" s="403">
        <v>11948</v>
      </c>
      <c r="W11" s="403">
        <v>10726</v>
      </c>
      <c r="X11" s="403">
        <v>11188</v>
      </c>
      <c r="Y11" s="400"/>
      <c r="Z11" s="401"/>
    </row>
    <row r="12" spans="1:26" s="393" customFormat="1" ht="12" customHeight="1" x14ac:dyDescent="0.25">
      <c r="A12" s="402">
        <v>1998</v>
      </c>
      <c r="B12" s="403">
        <f>SUM(C12,'1.2.1B'!B12)</f>
        <v>275955</v>
      </c>
      <c r="C12" s="403">
        <f t="shared" si="0"/>
        <v>209199</v>
      </c>
      <c r="D12" s="406">
        <v>0</v>
      </c>
      <c r="E12" s="406">
        <v>0</v>
      </c>
      <c r="F12" s="403">
        <v>3</v>
      </c>
      <c r="G12" s="403">
        <v>14</v>
      </c>
      <c r="H12" s="403">
        <v>929</v>
      </c>
      <c r="I12" s="403">
        <v>2669</v>
      </c>
      <c r="J12" s="403">
        <v>5827</v>
      </c>
      <c r="K12" s="403">
        <v>10421</v>
      </c>
      <c r="L12" s="403">
        <v>14808</v>
      </c>
      <c r="M12" s="403">
        <v>15764</v>
      </c>
      <c r="N12" s="403">
        <v>18658</v>
      </c>
      <c r="O12" s="403">
        <v>16373</v>
      </c>
      <c r="P12" s="403">
        <v>17006</v>
      </c>
      <c r="Q12" s="403">
        <v>16149</v>
      </c>
      <c r="R12" s="403">
        <v>15345</v>
      </c>
      <c r="S12" s="403">
        <v>14277</v>
      </c>
      <c r="T12" s="403">
        <v>13350</v>
      </c>
      <c r="U12" s="403">
        <v>12926</v>
      </c>
      <c r="V12" s="403">
        <v>13043</v>
      </c>
      <c r="W12" s="403">
        <v>10456</v>
      </c>
      <c r="X12" s="403">
        <v>11181</v>
      </c>
      <c r="Y12" s="400"/>
      <c r="Z12" s="401"/>
    </row>
    <row r="13" spans="1:26" s="393" customFormat="1" ht="12" customHeight="1" x14ac:dyDescent="0.25">
      <c r="A13" s="402">
        <v>1999</v>
      </c>
      <c r="B13" s="403">
        <f>SUM(C13,'1.2.1B'!B13)</f>
        <v>305284</v>
      </c>
      <c r="C13" s="403">
        <f t="shared" si="0"/>
        <v>229717</v>
      </c>
      <c r="D13" s="406">
        <v>0</v>
      </c>
      <c r="E13" s="406">
        <v>0</v>
      </c>
      <c r="F13" s="403">
        <v>10</v>
      </c>
      <c r="G13" s="403">
        <v>63</v>
      </c>
      <c r="H13" s="403">
        <v>721</v>
      </c>
      <c r="I13" s="403">
        <v>3267</v>
      </c>
      <c r="J13" s="403">
        <v>6538</v>
      </c>
      <c r="K13" s="403">
        <v>11193</v>
      </c>
      <c r="L13" s="403">
        <v>15645</v>
      </c>
      <c r="M13" s="403">
        <v>17907</v>
      </c>
      <c r="N13" s="403">
        <v>20442</v>
      </c>
      <c r="O13" s="403">
        <v>18008</v>
      </c>
      <c r="P13" s="403">
        <v>18726</v>
      </c>
      <c r="Q13" s="403">
        <v>17784</v>
      </c>
      <c r="R13" s="403">
        <v>16636</v>
      </c>
      <c r="S13" s="403">
        <v>15977</v>
      </c>
      <c r="T13" s="403">
        <v>14298</v>
      </c>
      <c r="U13" s="403">
        <v>13601</v>
      </c>
      <c r="V13" s="403">
        <v>14137</v>
      </c>
      <c r="W13" s="403">
        <v>12475</v>
      </c>
      <c r="X13" s="403">
        <v>12289</v>
      </c>
      <c r="Y13" s="400"/>
      <c r="Z13" s="401"/>
    </row>
    <row r="14" spans="1:26" s="393" customFormat="1" ht="12" customHeight="1" x14ac:dyDescent="0.25">
      <c r="A14" s="402">
        <v>2000</v>
      </c>
      <c r="B14" s="403">
        <f>SUM(C14,'1.2.1B'!B14)</f>
        <v>296149</v>
      </c>
      <c r="C14" s="403">
        <f t="shared" si="0"/>
        <v>220274</v>
      </c>
      <c r="D14" s="406">
        <v>0</v>
      </c>
      <c r="E14" s="406">
        <v>0</v>
      </c>
      <c r="F14" s="403">
        <v>25</v>
      </c>
      <c r="G14" s="403">
        <v>85</v>
      </c>
      <c r="H14" s="403">
        <v>1002</v>
      </c>
      <c r="I14" s="403">
        <v>2866</v>
      </c>
      <c r="J14" s="403">
        <v>6103</v>
      </c>
      <c r="K14" s="403">
        <v>10486</v>
      </c>
      <c r="L14" s="403">
        <v>14909</v>
      </c>
      <c r="M14" s="403">
        <v>16738</v>
      </c>
      <c r="N14" s="403">
        <v>20064</v>
      </c>
      <c r="O14" s="403">
        <v>17308</v>
      </c>
      <c r="P14" s="403">
        <v>18163</v>
      </c>
      <c r="Q14" s="403">
        <v>17116</v>
      </c>
      <c r="R14" s="403">
        <v>15923</v>
      </c>
      <c r="S14" s="403">
        <v>15062</v>
      </c>
      <c r="T14" s="403">
        <v>14110</v>
      </c>
      <c r="U14" s="403">
        <v>13066</v>
      </c>
      <c r="V14" s="403">
        <v>13037</v>
      </c>
      <c r="W14" s="403">
        <v>11904</v>
      </c>
      <c r="X14" s="403">
        <v>12307</v>
      </c>
      <c r="Y14" s="400"/>
      <c r="Z14" s="401"/>
    </row>
    <row r="15" spans="1:26" s="393" customFormat="1" ht="12" customHeight="1" x14ac:dyDescent="0.25">
      <c r="A15" s="402">
        <v>2001</v>
      </c>
      <c r="B15" s="403">
        <f>SUM(C15,'1.2.1B'!B15)</f>
        <v>278170</v>
      </c>
      <c r="C15" s="403">
        <f t="shared" si="0"/>
        <v>206980</v>
      </c>
      <c r="D15" s="406">
        <v>0</v>
      </c>
      <c r="E15" s="406">
        <v>0</v>
      </c>
      <c r="F15" s="403">
        <v>27</v>
      </c>
      <c r="G15" s="403">
        <v>150</v>
      </c>
      <c r="H15" s="403">
        <v>817</v>
      </c>
      <c r="I15" s="403">
        <v>2742</v>
      </c>
      <c r="J15" s="403">
        <v>6174</v>
      </c>
      <c r="K15" s="403">
        <v>9788</v>
      </c>
      <c r="L15" s="403">
        <v>13733</v>
      </c>
      <c r="M15" s="403">
        <v>15610</v>
      </c>
      <c r="N15" s="403">
        <v>18365</v>
      </c>
      <c r="O15" s="403">
        <v>17472</v>
      </c>
      <c r="P15" s="403">
        <v>17172</v>
      </c>
      <c r="Q15" s="403">
        <v>16508</v>
      </c>
      <c r="R15" s="403">
        <v>14898</v>
      </c>
      <c r="S15" s="403">
        <v>14072</v>
      </c>
      <c r="T15" s="403">
        <v>13251</v>
      </c>
      <c r="U15" s="403">
        <v>12217</v>
      </c>
      <c r="V15" s="403">
        <v>12101</v>
      </c>
      <c r="W15" s="403">
        <v>10495</v>
      </c>
      <c r="X15" s="403">
        <v>11388</v>
      </c>
      <c r="Y15" s="400"/>
      <c r="Z15" s="401"/>
    </row>
    <row r="16" spans="1:26" s="393" customFormat="1" ht="12" customHeight="1" x14ac:dyDescent="0.25">
      <c r="A16" s="402">
        <v>2002</v>
      </c>
      <c r="B16" s="403">
        <f>SUM(C16,'1.2.1B'!B16)</f>
        <v>275300</v>
      </c>
      <c r="C16" s="403">
        <f t="shared" si="0"/>
        <v>205914</v>
      </c>
      <c r="D16" s="406">
        <v>0</v>
      </c>
      <c r="E16" s="406">
        <v>0</v>
      </c>
      <c r="F16" s="403">
        <v>26</v>
      </c>
      <c r="G16" s="403">
        <v>165</v>
      </c>
      <c r="H16" s="403">
        <v>949</v>
      </c>
      <c r="I16" s="403">
        <v>2872</v>
      </c>
      <c r="J16" s="403">
        <v>6276</v>
      </c>
      <c r="K16" s="403">
        <v>10529</v>
      </c>
      <c r="L16" s="403">
        <v>13673</v>
      </c>
      <c r="M16" s="403">
        <v>15674</v>
      </c>
      <c r="N16" s="403">
        <v>18102</v>
      </c>
      <c r="O16" s="403">
        <v>17076</v>
      </c>
      <c r="P16" s="403">
        <v>17705</v>
      </c>
      <c r="Q16" s="403">
        <v>16398</v>
      </c>
      <c r="R16" s="403">
        <v>15010</v>
      </c>
      <c r="S16" s="403">
        <v>13809</v>
      </c>
      <c r="T16" s="403">
        <v>12770</v>
      </c>
      <c r="U16" s="403">
        <v>12283</v>
      </c>
      <c r="V16" s="403">
        <v>11911</v>
      </c>
      <c r="W16" s="403">
        <v>10251</v>
      </c>
      <c r="X16" s="403">
        <v>10435</v>
      </c>
      <c r="Y16" s="400"/>
      <c r="Z16" s="401"/>
    </row>
    <row r="17" spans="1:26" s="393" customFormat="1" ht="12" customHeight="1" x14ac:dyDescent="0.25">
      <c r="A17" s="402">
        <v>2003</v>
      </c>
      <c r="B17" s="403">
        <f>SUM(C17,'1.2.1B'!B17)</f>
        <v>262004</v>
      </c>
      <c r="C17" s="403">
        <f t="shared" si="0"/>
        <v>195573</v>
      </c>
      <c r="D17" s="406">
        <v>0</v>
      </c>
      <c r="E17" s="406">
        <v>0</v>
      </c>
      <c r="F17" s="403">
        <v>45</v>
      </c>
      <c r="G17" s="403">
        <v>159</v>
      </c>
      <c r="H17" s="403">
        <v>925</v>
      </c>
      <c r="I17" s="403">
        <v>2818</v>
      </c>
      <c r="J17" s="403">
        <v>5976</v>
      </c>
      <c r="K17" s="403">
        <v>10269</v>
      </c>
      <c r="L17" s="403">
        <v>13838</v>
      </c>
      <c r="M17" s="403">
        <v>14727</v>
      </c>
      <c r="N17" s="403">
        <v>16571</v>
      </c>
      <c r="O17" s="403">
        <v>15996</v>
      </c>
      <c r="P17" s="403">
        <v>16544</v>
      </c>
      <c r="Q17" s="403">
        <v>16283</v>
      </c>
      <c r="R17" s="403">
        <v>14115</v>
      </c>
      <c r="S17" s="403">
        <v>13422</v>
      </c>
      <c r="T17" s="403">
        <v>12018</v>
      </c>
      <c r="U17" s="403">
        <v>11419</v>
      </c>
      <c r="V17" s="403">
        <v>10967</v>
      </c>
      <c r="W17" s="403">
        <v>9603</v>
      </c>
      <c r="X17" s="403">
        <v>9878</v>
      </c>
      <c r="Y17" s="400"/>
      <c r="Z17" s="401"/>
    </row>
    <row r="18" spans="1:26" s="393" customFormat="1" ht="12" customHeight="1" x14ac:dyDescent="0.25">
      <c r="A18" s="402">
        <v>2004</v>
      </c>
      <c r="B18" s="403">
        <f>SUM(C18,'1.2.1B'!B18)</f>
        <v>254362</v>
      </c>
      <c r="C18" s="403">
        <f t="shared" si="0"/>
        <v>189927</v>
      </c>
      <c r="D18" s="406">
        <v>0</v>
      </c>
      <c r="E18" s="406">
        <v>0</v>
      </c>
      <c r="F18" s="403">
        <v>49</v>
      </c>
      <c r="G18" s="403">
        <v>157</v>
      </c>
      <c r="H18" s="403">
        <v>908</v>
      </c>
      <c r="I18" s="403">
        <v>2718</v>
      </c>
      <c r="J18" s="403">
        <v>5828</v>
      </c>
      <c r="K18" s="403">
        <v>9825</v>
      </c>
      <c r="L18" s="403">
        <v>13055</v>
      </c>
      <c r="M18" s="403">
        <v>14874</v>
      </c>
      <c r="N18" s="403">
        <v>15855</v>
      </c>
      <c r="O18" s="403">
        <v>14827</v>
      </c>
      <c r="P18" s="403">
        <v>15394</v>
      </c>
      <c r="Q18" s="403">
        <v>15531</v>
      </c>
      <c r="R18" s="403">
        <v>15075</v>
      </c>
      <c r="S18" s="403">
        <v>12798</v>
      </c>
      <c r="T18" s="403">
        <v>11944</v>
      </c>
      <c r="U18" s="403">
        <v>11229</v>
      </c>
      <c r="V18" s="403">
        <v>10714</v>
      </c>
      <c r="W18" s="403">
        <v>9505</v>
      </c>
      <c r="X18" s="403">
        <v>9641</v>
      </c>
      <c r="Y18" s="400"/>
      <c r="Z18" s="401"/>
    </row>
    <row r="19" spans="1:26" s="393" customFormat="1" ht="12" customHeight="1" x14ac:dyDescent="0.25">
      <c r="A19" s="402">
        <v>2005</v>
      </c>
      <c r="B19" s="403">
        <f>SUM(C19,'1.2.1B'!B19)</f>
        <v>252725</v>
      </c>
      <c r="C19" s="403">
        <f t="shared" si="0"/>
        <v>189964</v>
      </c>
      <c r="D19" s="406">
        <v>0</v>
      </c>
      <c r="E19" s="406">
        <v>0</v>
      </c>
      <c r="F19" s="403">
        <v>44</v>
      </c>
      <c r="G19" s="403">
        <v>166</v>
      </c>
      <c r="H19" s="403">
        <v>833</v>
      </c>
      <c r="I19" s="403">
        <v>2758</v>
      </c>
      <c r="J19" s="403">
        <v>5775</v>
      </c>
      <c r="K19" s="403">
        <v>10000</v>
      </c>
      <c r="L19" s="403">
        <v>13166</v>
      </c>
      <c r="M19" s="403">
        <v>14691</v>
      </c>
      <c r="N19" s="403">
        <v>16665</v>
      </c>
      <c r="O19" s="403">
        <v>14532</v>
      </c>
      <c r="P19" s="403">
        <v>14781</v>
      </c>
      <c r="Q19" s="403">
        <v>14854</v>
      </c>
      <c r="R19" s="403">
        <v>14470</v>
      </c>
      <c r="S19" s="403">
        <v>13812</v>
      </c>
      <c r="T19" s="403">
        <v>12004</v>
      </c>
      <c r="U19" s="403">
        <v>11351</v>
      </c>
      <c r="V19" s="403">
        <v>10952</v>
      </c>
      <c r="W19" s="403">
        <v>9589</v>
      </c>
      <c r="X19" s="403">
        <v>9521</v>
      </c>
      <c r="Y19" s="400"/>
      <c r="Z19" s="401"/>
    </row>
    <row r="20" spans="1:26" s="393" customFormat="1" ht="12" customHeight="1" x14ac:dyDescent="0.25">
      <c r="A20" s="402">
        <v>2006</v>
      </c>
      <c r="B20" s="403">
        <f>SUM(C20,'1.2.1B'!B20)</f>
        <v>278591</v>
      </c>
      <c r="C20" s="403">
        <f t="shared" si="0"/>
        <v>210984</v>
      </c>
      <c r="D20" s="406">
        <v>0</v>
      </c>
      <c r="E20" s="406">
        <v>0</v>
      </c>
      <c r="F20" s="403">
        <v>87</v>
      </c>
      <c r="G20" s="403">
        <v>215</v>
      </c>
      <c r="H20" s="403">
        <v>1054</v>
      </c>
      <c r="I20" s="403">
        <v>3233</v>
      </c>
      <c r="J20" s="403">
        <v>6772</v>
      </c>
      <c r="K20" s="403">
        <v>11087</v>
      </c>
      <c r="L20" s="403">
        <v>14620</v>
      </c>
      <c r="M20" s="403">
        <v>16122</v>
      </c>
      <c r="N20" s="403">
        <v>17976</v>
      </c>
      <c r="O20" s="403">
        <v>16966</v>
      </c>
      <c r="P20" s="403">
        <v>16159</v>
      </c>
      <c r="Q20" s="403">
        <v>16460</v>
      </c>
      <c r="R20" s="403">
        <v>15401</v>
      </c>
      <c r="S20" s="403">
        <v>14561</v>
      </c>
      <c r="T20" s="403">
        <v>14326</v>
      </c>
      <c r="U20" s="403">
        <v>12439</v>
      </c>
      <c r="V20" s="403">
        <v>11948</v>
      </c>
      <c r="W20" s="403">
        <v>10804</v>
      </c>
      <c r="X20" s="403">
        <v>10754</v>
      </c>
      <c r="Y20" s="400"/>
      <c r="Z20" s="401"/>
    </row>
    <row r="21" spans="1:26" s="393" customFormat="1" ht="12" customHeight="1" x14ac:dyDescent="0.25">
      <c r="A21" s="402">
        <v>2007</v>
      </c>
      <c r="B21" s="403">
        <f>SUM(C21,'1.2.1B'!B21)</f>
        <v>283984</v>
      </c>
      <c r="C21" s="403">
        <f t="shared" si="0"/>
        <v>216367</v>
      </c>
      <c r="D21" s="406">
        <v>0</v>
      </c>
      <c r="E21" s="403">
        <v>7</v>
      </c>
      <c r="F21" s="403">
        <v>76</v>
      </c>
      <c r="G21" s="403">
        <v>285</v>
      </c>
      <c r="H21" s="403">
        <v>1202</v>
      </c>
      <c r="I21" s="403">
        <v>3598</v>
      </c>
      <c r="J21" s="403">
        <v>7325</v>
      </c>
      <c r="K21" s="403">
        <v>11898</v>
      </c>
      <c r="L21" s="403">
        <v>14922</v>
      </c>
      <c r="M21" s="403">
        <v>16910</v>
      </c>
      <c r="N21" s="403">
        <v>18419</v>
      </c>
      <c r="O21" s="403">
        <v>16750</v>
      </c>
      <c r="P21" s="403">
        <v>17456</v>
      </c>
      <c r="Q21" s="403">
        <v>15969</v>
      </c>
      <c r="R21" s="403">
        <v>15553</v>
      </c>
      <c r="S21" s="403">
        <v>14359</v>
      </c>
      <c r="T21" s="403">
        <v>14043</v>
      </c>
      <c r="U21" s="403">
        <v>13396</v>
      </c>
      <c r="V21" s="403">
        <v>12394</v>
      </c>
      <c r="W21" s="403">
        <v>10913</v>
      </c>
      <c r="X21" s="403">
        <v>10892</v>
      </c>
      <c r="Y21" s="400"/>
      <c r="Z21" s="401"/>
    </row>
    <row r="22" spans="1:26" s="393" customFormat="1" ht="12" customHeight="1" x14ac:dyDescent="0.25">
      <c r="A22" s="402">
        <v>2008</v>
      </c>
      <c r="B22" s="403">
        <f>SUM(C22,'1.2.1B'!B22)</f>
        <v>291055</v>
      </c>
      <c r="C22" s="403">
        <f t="shared" si="0"/>
        <v>221828</v>
      </c>
      <c r="D22" s="406">
        <v>0</v>
      </c>
      <c r="E22" s="403">
        <v>12</v>
      </c>
      <c r="F22" s="403">
        <v>57</v>
      </c>
      <c r="G22" s="403">
        <v>294</v>
      </c>
      <c r="H22" s="403">
        <v>1396</v>
      </c>
      <c r="I22" s="403">
        <v>4207</v>
      </c>
      <c r="J22" s="403">
        <v>7961</v>
      </c>
      <c r="K22" s="403">
        <v>12531</v>
      </c>
      <c r="L22" s="403">
        <v>15536</v>
      </c>
      <c r="M22" s="403">
        <v>17181</v>
      </c>
      <c r="N22" s="403">
        <v>18696</v>
      </c>
      <c r="O22" s="403">
        <v>16897</v>
      </c>
      <c r="P22" s="403">
        <v>17367</v>
      </c>
      <c r="Q22" s="403">
        <v>16966</v>
      </c>
      <c r="R22" s="403">
        <v>15344</v>
      </c>
      <c r="S22" s="403">
        <v>14505</v>
      </c>
      <c r="T22" s="403">
        <v>13427</v>
      </c>
      <c r="U22" s="403">
        <v>13235</v>
      </c>
      <c r="V22" s="403">
        <v>13512</v>
      </c>
      <c r="W22" s="403">
        <v>11478</v>
      </c>
      <c r="X22" s="403">
        <v>11226</v>
      </c>
      <c r="Y22" s="400"/>
      <c r="Z22" s="401"/>
    </row>
    <row r="23" spans="1:26" s="393" customFormat="1" ht="12" customHeight="1" x14ac:dyDescent="0.25">
      <c r="A23" s="402">
        <v>2009</v>
      </c>
      <c r="B23" s="403">
        <f>SUM(C23,'1.2.1B'!B23)</f>
        <v>298337</v>
      </c>
      <c r="C23" s="403">
        <f t="shared" si="0"/>
        <v>228988</v>
      </c>
      <c r="D23" s="406">
        <v>0</v>
      </c>
      <c r="E23" s="403">
        <v>8</v>
      </c>
      <c r="F23" s="403">
        <v>72</v>
      </c>
      <c r="G23" s="403">
        <v>348</v>
      </c>
      <c r="H23" s="403">
        <v>1655</v>
      </c>
      <c r="I23" s="403">
        <v>4526</v>
      </c>
      <c r="J23" s="403">
        <v>8994</v>
      </c>
      <c r="K23" s="403">
        <v>13077</v>
      </c>
      <c r="L23" s="403">
        <v>16494</v>
      </c>
      <c r="M23" s="403">
        <v>17532</v>
      </c>
      <c r="N23" s="403">
        <v>18448</v>
      </c>
      <c r="O23" s="403">
        <v>17221</v>
      </c>
      <c r="P23" s="403">
        <v>17624</v>
      </c>
      <c r="Q23" s="403">
        <v>16991</v>
      </c>
      <c r="R23" s="403">
        <v>16569</v>
      </c>
      <c r="S23" s="403">
        <v>14414</v>
      </c>
      <c r="T23" s="403">
        <v>13703</v>
      </c>
      <c r="U23" s="403">
        <v>13325</v>
      </c>
      <c r="V23" s="403">
        <v>13461</v>
      </c>
      <c r="W23" s="403">
        <v>12662</v>
      </c>
      <c r="X23" s="403">
        <v>11864</v>
      </c>
      <c r="Y23" s="400"/>
      <c r="Z23" s="401"/>
    </row>
    <row r="24" spans="1:26" s="393" customFormat="1" ht="12" customHeight="1" x14ac:dyDescent="0.25">
      <c r="A24" s="402">
        <v>2010</v>
      </c>
      <c r="B24" s="403">
        <f>SUM(C24,'1.2.1B'!B24)</f>
        <v>292375</v>
      </c>
      <c r="C24" s="403">
        <f t="shared" si="0"/>
        <v>224309</v>
      </c>
      <c r="D24" s="406">
        <v>0</v>
      </c>
      <c r="E24" s="403">
        <v>7</v>
      </c>
      <c r="F24" s="403">
        <v>59</v>
      </c>
      <c r="G24" s="403">
        <v>375</v>
      </c>
      <c r="H24" s="403">
        <v>1682</v>
      </c>
      <c r="I24" s="403">
        <v>4743</v>
      </c>
      <c r="J24" s="403">
        <v>8944</v>
      </c>
      <c r="K24" s="403">
        <v>13032</v>
      </c>
      <c r="L24" s="403">
        <v>15548</v>
      </c>
      <c r="M24" s="403">
        <v>17015</v>
      </c>
      <c r="N24" s="403">
        <v>17934</v>
      </c>
      <c r="O24" s="403">
        <v>16666</v>
      </c>
      <c r="P24" s="403">
        <v>17139</v>
      </c>
      <c r="Q24" s="403">
        <v>16244</v>
      </c>
      <c r="R24" s="403">
        <v>15669</v>
      </c>
      <c r="S24" s="403">
        <v>14797</v>
      </c>
      <c r="T24" s="403">
        <v>13378</v>
      </c>
      <c r="U24" s="403">
        <v>13215</v>
      </c>
      <c r="V24" s="403">
        <v>13212</v>
      </c>
      <c r="W24" s="403">
        <v>12421</v>
      </c>
      <c r="X24" s="403">
        <v>12229</v>
      </c>
      <c r="Y24" s="400"/>
      <c r="Z24" s="401"/>
    </row>
    <row r="25" spans="1:26" s="393" customFormat="1" ht="12" customHeight="1" x14ac:dyDescent="0.25">
      <c r="A25" s="402">
        <v>2011</v>
      </c>
      <c r="B25" s="403">
        <f>SUM(C25,'1.2.1B'!B25)</f>
        <v>301106</v>
      </c>
      <c r="C25" s="403">
        <f t="shared" si="0"/>
        <v>229425</v>
      </c>
      <c r="D25" s="406">
        <v>0</v>
      </c>
      <c r="E25" s="403">
        <v>13</v>
      </c>
      <c r="F25" s="403">
        <v>40</v>
      </c>
      <c r="G25" s="403">
        <v>374</v>
      </c>
      <c r="H25" s="403">
        <v>1744</v>
      </c>
      <c r="I25" s="403">
        <v>4790</v>
      </c>
      <c r="J25" s="403">
        <v>9087</v>
      </c>
      <c r="K25" s="403">
        <v>13229</v>
      </c>
      <c r="L25" s="403">
        <v>16212</v>
      </c>
      <c r="M25" s="403">
        <v>17013</v>
      </c>
      <c r="N25" s="403">
        <v>18279</v>
      </c>
      <c r="O25" s="403">
        <v>17282</v>
      </c>
      <c r="P25" s="403">
        <v>17046</v>
      </c>
      <c r="Q25" s="403">
        <v>16771</v>
      </c>
      <c r="R25" s="403">
        <v>16059</v>
      </c>
      <c r="S25" s="403">
        <v>15148</v>
      </c>
      <c r="T25" s="403">
        <v>14795</v>
      </c>
      <c r="U25" s="403">
        <v>13230</v>
      </c>
      <c r="V25" s="403">
        <v>13340</v>
      </c>
      <c r="W25" s="403">
        <v>12600</v>
      </c>
      <c r="X25" s="403">
        <v>12373</v>
      </c>
      <c r="Y25" s="400"/>
      <c r="Z25" s="401"/>
    </row>
    <row r="26" spans="1:26" s="393" customFormat="1" ht="12" customHeight="1" x14ac:dyDescent="0.25">
      <c r="A26" s="1357">
        <v>2012</v>
      </c>
      <c r="B26" s="403">
        <f>SUM(C26,'1.2.1B'!B26)</f>
        <v>297309</v>
      </c>
      <c r="C26" s="403">
        <f t="shared" si="0"/>
        <v>225228</v>
      </c>
      <c r="D26" s="406">
        <v>0</v>
      </c>
      <c r="E26" s="403">
        <v>11</v>
      </c>
      <c r="F26" s="403">
        <v>95</v>
      </c>
      <c r="G26" s="403">
        <v>416</v>
      </c>
      <c r="H26" s="403">
        <v>1872</v>
      </c>
      <c r="I26" s="403">
        <v>5030</v>
      </c>
      <c r="J26" s="403">
        <v>9244</v>
      </c>
      <c r="K26" s="403">
        <v>13446</v>
      </c>
      <c r="L26" s="403">
        <v>15739</v>
      </c>
      <c r="M26" s="403">
        <v>17646</v>
      </c>
      <c r="N26" s="403">
        <v>17382</v>
      </c>
      <c r="O26" s="403">
        <v>16916</v>
      </c>
      <c r="P26" s="403">
        <v>16665</v>
      </c>
      <c r="Q26" s="403">
        <v>16175</v>
      </c>
      <c r="R26" s="403">
        <v>15360</v>
      </c>
      <c r="S26" s="403">
        <v>14467</v>
      </c>
      <c r="T26" s="403">
        <v>14152</v>
      </c>
      <c r="U26" s="403">
        <v>13720</v>
      </c>
      <c r="V26" s="403">
        <v>12736</v>
      </c>
      <c r="W26" s="403">
        <v>12222</v>
      </c>
      <c r="X26" s="403">
        <v>11934</v>
      </c>
      <c r="Y26" s="400"/>
      <c r="Z26" s="401"/>
    </row>
    <row r="27" spans="1:26" s="393" customFormat="1" ht="12" customHeight="1" x14ac:dyDescent="0.25">
      <c r="A27" s="1357">
        <v>2013</v>
      </c>
      <c r="B27" s="403">
        <f>SUM(C27,'1.2.1B'!B27)</f>
        <v>277620</v>
      </c>
      <c r="C27" s="403">
        <f t="shared" si="0"/>
        <v>206917</v>
      </c>
      <c r="D27" s="406">
        <v>0</v>
      </c>
      <c r="E27" s="403">
        <v>6</v>
      </c>
      <c r="F27" s="403">
        <v>60</v>
      </c>
      <c r="G27" s="403">
        <v>376</v>
      </c>
      <c r="H27" s="403">
        <v>1525</v>
      </c>
      <c r="I27" s="403">
        <v>4265</v>
      </c>
      <c r="J27" s="403">
        <v>8006</v>
      </c>
      <c r="K27" s="403">
        <v>11597</v>
      </c>
      <c r="L27" s="403">
        <v>13772</v>
      </c>
      <c r="M27" s="403">
        <v>16114</v>
      </c>
      <c r="N27" s="403">
        <v>16826</v>
      </c>
      <c r="O27" s="403">
        <v>16001</v>
      </c>
      <c r="P27" s="403">
        <v>15187</v>
      </c>
      <c r="Q27" s="403">
        <v>14403</v>
      </c>
      <c r="R27" s="403">
        <v>13990</v>
      </c>
      <c r="S27" s="403">
        <v>13661</v>
      </c>
      <c r="T27" s="403">
        <v>13201</v>
      </c>
      <c r="U27" s="403">
        <v>12910</v>
      </c>
      <c r="V27" s="403">
        <v>12549</v>
      </c>
      <c r="W27" s="403">
        <v>11357</v>
      </c>
      <c r="X27" s="403">
        <v>11111</v>
      </c>
      <c r="Y27" s="400"/>
      <c r="Z27" s="401"/>
    </row>
    <row r="28" spans="1:26" s="393" customFormat="1" ht="12" customHeight="1" x14ac:dyDescent="0.25">
      <c r="A28" s="1357">
        <v>2014</v>
      </c>
      <c r="B28" s="403">
        <f>SUM(C28,'1.2.1B'!B28)</f>
        <v>278460</v>
      </c>
      <c r="C28" s="403">
        <f t="shared" si="0"/>
        <v>206878</v>
      </c>
      <c r="D28" s="406">
        <v>0</v>
      </c>
      <c r="E28" s="403">
        <v>13</v>
      </c>
      <c r="F28" s="403">
        <v>58</v>
      </c>
      <c r="G28" s="403">
        <v>383</v>
      </c>
      <c r="H28" s="403">
        <v>1705</v>
      </c>
      <c r="I28" s="403">
        <v>4324</v>
      </c>
      <c r="J28" s="403">
        <v>7765</v>
      </c>
      <c r="K28" s="403">
        <v>11712</v>
      </c>
      <c r="L28" s="403">
        <v>14287</v>
      </c>
      <c r="M28" s="403">
        <v>15881</v>
      </c>
      <c r="N28" s="403">
        <v>16210</v>
      </c>
      <c r="O28" s="403">
        <v>16130</v>
      </c>
      <c r="P28" s="403">
        <v>14983</v>
      </c>
      <c r="Q28" s="403">
        <v>14253</v>
      </c>
      <c r="R28" s="403">
        <v>13864</v>
      </c>
      <c r="S28" s="403">
        <v>13664</v>
      </c>
      <c r="T28" s="403">
        <v>13527</v>
      </c>
      <c r="U28" s="403">
        <v>12757</v>
      </c>
      <c r="V28" s="403">
        <v>12228</v>
      </c>
      <c r="W28" s="403">
        <v>12068</v>
      </c>
      <c r="X28" s="403">
        <v>11066</v>
      </c>
      <c r="Y28" s="400"/>
      <c r="Z28" s="401"/>
    </row>
    <row r="29" spans="1:26" s="393" customFormat="1" ht="12" customHeight="1" x14ac:dyDescent="0.25">
      <c r="A29" s="1358" t="s">
        <v>2915</v>
      </c>
      <c r="B29" s="403">
        <f>SUM(C29,'1.2.1B'!B29)</f>
        <v>273280</v>
      </c>
      <c r="C29" s="403">
        <f>+SUM(D29:X29)</f>
        <v>203483</v>
      </c>
      <c r="D29" s="406"/>
      <c r="E29" s="403">
        <v>10</v>
      </c>
      <c r="F29" s="403">
        <v>74</v>
      </c>
      <c r="G29" s="403">
        <v>415</v>
      </c>
      <c r="H29" s="403">
        <v>1788</v>
      </c>
      <c r="I29" s="403">
        <v>4945</v>
      </c>
      <c r="J29" s="403">
        <v>8748</v>
      </c>
      <c r="K29" s="403">
        <v>11485</v>
      </c>
      <c r="L29" s="403">
        <v>14238</v>
      </c>
      <c r="M29" s="403">
        <v>15667</v>
      </c>
      <c r="N29" s="403">
        <v>15507</v>
      </c>
      <c r="O29" s="403">
        <v>14980</v>
      </c>
      <c r="P29" s="403">
        <v>14755</v>
      </c>
      <c r="Q29" s="403">
        <v>13820</v>
      </c>
      <c r="R29" s="403">
        <v>13403</v>
      </c>
      <c r="S29" s="403">
        <v>13164</v>
      </c>
      <c r="T29" s="403">
        <v>12980</v>
      </c>
      <c r="U29" s="403">
        <v>12499</v>
      </c>
      <c r="V29" s="403">
        <v>12313</v>
      </c>
      <c r="W29" s="403">
        <v>11609</v>
      </c>
      <c r="X29" s="403">
        <v>11083</v>
      </c>
      <c r="Y29" s="400"/>
      <c r="Z29" s="401"/>
    </row>
    <row r="31" spans="1:26" s="105" customFormat="1" ht="36.75" customHeight="1" x14ac:dyDescent="0.25">
      <c r="A31" s="1555" t="s">
        <v>2947</v>
      </c>
      <c r="B31" s="1555"/>
      <c r="C31" s="1555"/>
      <c r="D31" s="1555"/>
      <c r="E31" s="1555"/>
      <c r="F31" s="1555"/>
      <c r="G31" s="1555"/>
      <c r="H31" s="1555"/>
      <c r="I31" s="1555"/>
      <c r="J31" s="1555"/>
      <c r="K31" s="1555"/>
      <c r="L31" s="1555"/>
      <c r="M31" s="1555"/>
      <c r="N31" s="1555"/>
      <c r="O31" s="1555"/>
      <c r="P31" s="1555"/>
      <c r="Q31" s="1373"/>
      <c r="R31" s="1373"/>
      <c r="S31" s="1373"/>
      <c r="T31" s="1373"/>
      <c r="U31" s="1373"/>
      <c r="V31" s="1373"/>
      <c r="W31" s="1373"/>
      <c r="X31" s="1373"/>
    </row>
    <row r="32" spans="1:26" x14ac:dyDescent="0.25">
      <c r="A32" s="1128" t="s">
        <v>2948</v>
      </c>
    </row>
    <row r="33" spans="1:7" x14ac:dyDescent="0.25">
      <c r="A33" s="1457" t="s">
        <v>3152</v>
      </c>
      <c r="E33" s="1454"/>
    </row>
    <row r="34" spans="1:7" x14ac:dyDescent="0.25">
      <c r="A34" s="1454" t="s">
        <v>3151</v>
      </c>
    </row>
    <row r="37" spans="1:7" x14ac:dyDescent="0.25">
      <c r="G37" s="25"/>
    </row>
  </sheetData>
  <mergeCells count="3">
    <mergeCell ref="A1:X1"/>
    <mergeCell ref="A2:X2"/>
    <mergeCell ref="A31:P31"/>
  </mergeCells>
  <hyperlinks>
    <hyperlink ref="Z3" location="INDICE!B12" display="ÍNDICE"/>
    <hyperlink ref="A34"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92" firstPageNumber="32" orientation="landscape" useFirstPageNumber="1" r:id="rId2"/>
  <headerFooter scaleWithDoc="0">
    <oddHeader>&amp;C&amp;G</oddHeader>
    <oddFooter>&amp;C&amp;"Arial,Normal"&amp;8&amp;P</oddFooter>
  </headerFooter>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7"/>
  <sheetViews>
    <sheetView showGridLines="0" zoomScaleNormal="100" workbookViewId="0">
      <selection activeCell="G37" sqref="G37"/>
    </sheetView>
  </sheetViews>
  <sheetFormatPr baseColWidth="10" defaultColWidth="11.42578125" defaultRowHeight="15" x14ac:dyDescent="0.25"/>
  <cols>
    <col min="1" max="1" width="9.28515625" style="27" customWidth="1"/>
    <col min="2" max="2" width="7.7109375" style="1034" bestFit="1" customWidth="1"/>
    <col min="3" max="14" width="5.85546875" style="1034" customWidth="1"/>
    <col min="15" max="21" width="5" style="1034" customWidth="1"/>
    <col min="22" max="22" width="5.42578125" style="1034" customWidth="1"/>
    <col min="23" max="23" width="9" style="1034" customWidth="1"/>
    <col min="24" max="24" width="11.85546875" style="1034" bestFit="1" customWidth="1"/>
    <col min="25" max="16384" width="11.42578125" style="1034"/>
  </cols>
  <sheetData>
    <row r="1" spans="1:25" x14ac:dyDescent="0.25">
      <c r="A1" s="1559" t="s">
        <v>2620</v>
      </c>
      <c r="B1" s="1559"/>
      <c r="C1" s="1559"/>
      <c r="D1" s="1559"/>
      <c r="E1" s="1559"/>
      <c r="F1" s="1559"/>
      <c r="G1" s="1559"/>
      <c r="H1" s="1559"/>
      <c r="I1" s="1559"/>
      <c r="J1" s="1559"/>
      <c r="K1" s="1559"/>
      <c r="L1" s="1559"/>
      <c r="M1" s="1559"/>
      <c r="N1" s="1559"/>
      <c r="O1" s="1559"/>
      <c r="P1" s="1559"/>
      <c r="Q1" s="1559"/>
      <c r="R1" s="1559"/>
      <c r="S1" s="1559"/>
      <c r="T1" s="1559"/>
      <c r="U1" s="1559"/>
      <c r="V1" s="1559"/>
      <c r="W1" s="1559"/>
    </row>
    <row r="2" spans="1:25" ht="27.75" customHeight="1" x14ac:dyDescent="0.25">
      <c r="A2" s="1560" t="s">
        <v>2946</v>
      </c>
      <c r="B2" s="1561"/>
      <c r="C2" s="1561"/>
      <c r="D2" s="1561"/>
      <c r="E2" s="1561"/>
      <c r="F2" s="1561"/>
      <c r="G2" s="1561"/>
      <c r="H2" s="1561"/>
      <c r="I2" s="1561"/>
      <c r="J2" s="1561"/>
      <c r="K2" s="1561"/>
      <c r="L2" s="1561"/>
      <c r="M2" s="1561"/>
      <c r="N2" s="1561"/>
      <c r="O2" s="1561"/>
      <c r="P2" s="1561"/>
      <c r="Q2" s="1561"/>
      <c r="R2" s="1561"/>
      <c r="S2" s="1561"/>
      <c r="T2" s="1561"/>
      <c r="U2" s="1561"/>
      <c r="V2" s="1561"/>
      <c r="W2" s="1561"/>
      <c r="Y2" s="21" t="s">
        <v>120</v>
      </c>
    </row>
    <row r="3" spans="1:25" ht="24" x14ac:dyDescent="0.25">
      <c r="A3" s="1290" t="s">
        <v>121</v>
      </c>
      <c r="B3" s="1290" t="s">
        <v>232</v>
      </c>
      <c r="C3" s="1078">
        <v>31</v>
      </c>
      <c r="D3" s="1078">
        <v>32</v>
      </c>
      <c r="E3" s="1078">
        <v>33</v>
      </c>
      <c r="F3" s="1078">
        <v>34</v>
      </c>
      <c r="G3" s="1078">
        <v>35</v>
      </c>
      <c r="H3" s="1078">
        <v>36</v>
      </c>
      <c r="I3" s="1078">
        <v>37</v>
      </c>
      <c r="J3" s="1078">
        <v>38</v>
      </c>
      <c r="K3" s="1078">
        <v>39</v>
      </c>
      <c r="L3" s="1078">
        <v>40</v>
      </c>
      <c r="M3" s="1078">
        <v>41</v>
      </c>
      <c r="N3" s="1078">
        <v>42</v>
      </c>
      <c r="O3" s="1078">
        <v>43</v>
      </c>
      <c r="P3" s="1078">
        <v>44</v>
      </c>
      <c r="Q3" s="1078">
        <v>45</v>
      </c>
      <c r="R3" s="1078">
        <v>46</v>
      </c>
      <c r="S3" s="1078">
        <v>47</v>
      </c>
      <c r="T3" s="1078">
        <v>48</v>
      </c>
      <c r="U3" s="1078">
        <v>49</v>
      </c>
      <c r="V3" s="1078">
        <v>50</v>
      </c>
      <c r="W3" s="1292" t="s">
        <v>126</v>
      </c>
    </row>
    <row r="4" spans="1:25" s="393" customFormat="1" x14ac:dyDescent="0.25">
      <c r="A4" s="402">
        <v>1990</v>
      </c>
      <c r="B4" s="403">
        <f t="shared" ref="B4:B28" si="0">+SUM(C4:W4)</f>
        <v>66676</v>
      </c>
      <c r="C4" s="403">
        <v>8118</v>
      </c>
      <c r="D4" s="403">
        <v>8420</v>
      </c>
      <c r="E4" s="403">
        <v>7096</v>
      </c>
      <c r="F4" s="403">
        <v>6523</v>
      </c>
      <c r="G4" s="403">
        <v>6440</v>
      </c>
      <c r="H4" s="403">
        <v>5425</v>
      </c>
      <c r="I4" s="403">
        <v>4447</v>
      </c>
      <c r="J4" s="403">
        <v>4194</v>
      </c>
      <c r="K4" s="403">
        <v>3432</v>
      </c>
      <c r="L4" s="403">
        <v>3406</v>
      </c>
      <c r="M4" s="403">
        <v>1921</v>
      </c>
      <c r="N4" s="403">
        <v>1833</v>
      </c>
      <c r="O4" s="403">
        <v>1312</v>
      </c>
      <c r="P4" s="403">
        <v>972</v>
      </c>
      <c r="Q4" s="403">
        <v>788</v>
      </c>
      <c r="R4" s="403">
        <v>416</v>
      </c>
      <c r="S4" s="403">
        <v>258</v>
      </c>
      <c r="T4" s="403">
        <v>238</v>
      </c>
      <c r="U4" s="403">
        <v>195</v>
      </c>
      <c r="V4" s="404">
        <v>370</v>
      </c>
      <c r="W4" s="403">
        <v>872</v>
      </c>
    </row>
    <row r="5" spans="1:25" s="393" customFormat="1" x14ac:dyDescent="0.25">
      <c r="A5" s="402">
        <v>1991</v>
      </c>
      <c r="B5" s="403">
        <f t="shared" si="0"/>
        <v>66778</v>
      </c>
      <c r="C5" s="403">
        <v>8947</v>
      </c>
      <c r="D5" s="403">
        <v>8521</v>
      </c>
      <c r="E5" s="403">
        <v>7019</v>
      </c>
      <c r="F5" s="403">
        <v>6338</v>
      </c>
      <c r="G5" s="403">
        <v>6083</v>
      </c>
      <c r="H5" s="403">
        <v>5592</v>
      </c>
      <c r="I5" s="403">
        <v>4418</v>
      </c>
      <c r="J5" s="403">
        <v>4148</v>
      </c>
      <c r="K5" s="403">
        <v>3203</v>
      </c>
      <c r="L5" s="403">
        <v>3259</v>
      </c>
      <c r="M5" s="403">
        <v>2081</v>
      </c>
      <c r="N5" s="403">
        <v>1843</v>
      </c>
      <c r="O5" s="403">
        <v>1243</v>
      </c>
      <c r="P5" s="403">
        <v>825</v>
      </c>
      <c r="Q5" s="403">
        <v>679</v>
      </c>
      <c r="R5" s="403">
        <v>385</v>
      </c>
      <c r="S5" s="403">
        <v>215</v>
      </c>
      <c r="T5" s="403">
        <v>171</v>
      </c>
      <c r="U5" s="403">
        <v>152</v>
      </c>
      <c r="V5" s="405">
        <v>320</v>
      </c>
      <c r="W5" s="403">
        <v>1336</v>
      </c>
    </row>
    <row r="6" spans="1:25" s="393" customFormat="1" x14ac:dyDescent="0.25">
      <c r="A6" s="402">
        <v>1992</v>
      </c>
      <c r="B6" s="403">
        <f t="shared" si="0"/>
        <v>68028</v>
      </c>
      <c r="C6" s="403">
        <v>8447</v>
      </c>
      <c r="D6" s="403">
        <v>9812</v>
      </c>
      <c r="E6" s="403">
        <v>7186</v>
      </c>
      <c r="F6" s="403">
        <v>6284</v>
      </c>
      <c r="G6" s="403">
        <v>5967</v>
      </c>
      <c r="H6" s="403">
        <v>5288</v>
      </c>
      <c r="I6" s="403">
        <v>4598</v>
      </c>
      <c r="J6" s="403">
        <v>4278</v>
      </c>
      <c r="K6" s="403">
        <v>3288</v>
      </c>
      <c r="L6" s="403">
        <v>2947</v>
      </c>
      <c r="M6" s="403">
        <v>2064</v>
      </c>
      <c r="N6" s="403">
        <v>2100</v>
      </c>
      <c r="O6" s="403">
        <v>1223</v>
      </c>
      <c r="P6" s="403">
        <v>857</v>
      </c>
      <c r="Q6" s="403">
        <v>637</v>
      </c>
      <c r="R6" s="403">
        <v>353</v>
      </c>
      <c r="S6" s="403">
        <v>204</v>
      </c>
      <c r="T6" s="403">
        <v>182</v>
      </c>
      <c r="U6" s="403">
        <v>119</v>
      </c>
      <c r="V6" s="404">
        <v>307</v>
      </c>
      <c r="W6" s="403">
        <v>1887</v>
      </c>
    </row>
    <row r="7" spans="1:25" s="393" customFormat="1" x14ac:dyDescent="0.25">
      <c r="A7" s="402">
        <v>1993</v>
      </c>
      <c r="B7" s="403">
        <f t="shared" si="0"/>
        <v>69667</v>
      </c>
      <c r="C7" s="403">
        <v>8422</v>
      </c>
      <c r="D7" s="403">
        <v>9490</v>
      </c>
      <c r="E7" s="403">
        <v>8376</v>
      </c>
      <c r="F7" s="403">
        <v>6744</v>
      </c>
      <c r="G7" s="403">
        <v>6078</v>
      </c>
      <c r="H7" s="403">
        <v>5429</v>
      </c>
      <c r="I7" s="403">
        <v>4601</v>
      </c>
      <c r="J7" s="403">
        <v>4434</v>
      </c>
      <c r="K7" s="403">
        <v>3527</v>
      </c>
      <c r="L7" s="403">
        <v>3025</v>
      </c>
      <c r="M7" s="403">
        <v>1847</v>
      </c>
      <c r="N7" s="403">
        <v>1997</v>
      </c>
      <c r="O7" s="403">
        <v>1423</v>
      </c>
      <c r="P7" s="403">
        <v>824</v>
      </c>
      <c r="Q7" s="403">
        <v>654</v>
      </c>
      <c r="R7" s="403">
        <v>340</v>
      </c>
      <c r="S7" s="403">
        <v>194</v>
      </c>
      <c r="T7" s="403">
        <v>181</v>
      </c>
      <c r="U7" s="403">
        <v>106</v>
      </c>
      <c r="V7" s="405">
        <v>307</v>
      </c>
      <c r="W7" s="403">
        <v>1668</v>
      </c>
    </row>
    <row r="8" spans="1:25" s="393" customFormat="1" x14ac:dyDescent="0.25">
      <c r="A8" s="402">
        <v>1994</v>
      </c>
      <c r="B8" s="403">
        <f t="shared" si="0"/>
        <v>68896</v>
      </c>
      <c r="C8" s="403">
        <v>8448</v>
      </c>
      <c r="D8" s="403">
        <v>9129</v>
      </c>
      <c r="E8" s="403">
        <v>7792</v>
      </c>
      <c r="F8" s="403">
        <v>7499</v>
      </c>
      <c r="G8" s="403">
        <v>5901</v>
      </c>
      <c r="H8" s="403">
        <v>5266</v>
      </c>
      <c r="I8" s="403">
        <v>4457</v>
      </c>
      <c r="J8" s="403">
        <v>4275</v>
      </c>
      <c r="K8" s="403">
        <v>3495</v>
      </c>
      <c r="L8" s="403">
        <v>3109</v>
      </c>
      <c r="M8" s="403">
        <v>1902</v>
      </c>
      <c r="N8" s="403">
        <v>1652</v>
      </c>
      <c r="O8" s="403">
        <v>1286</v>
      </c>
      <c r="P8" s="403">
        <v>921</v>
      </c>
      <c r="Q8" s="403">
        <v>573</v>
      </c>
      <c r="R8" s="403">
        <v>319</v>
      </c>
      <c r="S8" s="403">
        <v>196</v>
      </c>
      <c r="T8" s="403">
        <v>155</v>
      </c>
      <c r="U8" s="403">
        <v>134</v>
      </c>
      <c r="V8" s="404">
        <v>290</v>
      </c>
      <c r="W8" s="403">
        <v>2097</v>
      </c>
    </row>
    <row r="9" spans="1:25" s="393" customFormat="1" x14ac:dyDescent="0.25">
      <c r="A9" s="402">
        <v>1995</v>
      </c>
      <c r="B9" s="403">
        <f t="shared" si="0"/>
        <v>67407</v>
      </c>
      <c r="C9" s="403">
        <v>8166</v>
      </c>
      <c r="D9" s="403">
        <v>8900</v>
      </c>
      <c r="E9" s="403">
        <v>7221</v>
      </c>
      <c r="F9" s="403">
        <v>6678</v>
      </c>
      <c r="G9" s="403">
        <v>6468</v>
      </c>
      <c r="H9" s="403">
        <v>4898</v>
      </c>
      <c r="I9" s="403">
        <v>4239</v>
      </c>
      <c r="J9" s="403">
        <v>4177</v>
      </c>
      <c r="K9" s="403">
        <v>3218</v>
      </c>
      <c r="L9" s="403">
        <v>3052</v>
      </c>
      <c r="M9" s="403">
        <v>1801</v>
      </c>
      <c r="N9" s="403">
        <v>1742</v>
      </c>
      <c r="O9" s="403">
        <v>1145</v>
      </c>
      <c r="P9" s="403">
        <v>823</v>
      </c>
      <c r="Q9" s="403">
        <v>688</v>
      </c>
      <c r="R9" s="403">
        <v>317</v>
      </c>
      <c r="S9" s="403">
        <v>172</v>
      </c>
      <c r="T9" s="403">
        <v>151</v>
      </c>
      <c r="U9" s="403">
        <v>120</v>
      </c>
      <c r="V9" s="405">
        <v>210</v>
      </c>
      <c r="W9" s="403">
        <v>3221</v>
      </c>
    </row>
    <row r="10" spans="1:25" s="393" customFormat="1" x14ac:dyDescent="0.25">
      <c r="A10" s="402">
        <v>1996</v>
      </c>
      <c r="B10" s="403">
        <f t="shared" si="0"/>
        <v>67257</v>
      </c>
      <c r="C10" s="403">
        <v>8303</v>
      </c>
      <c r="D10" s="403">
        <v>8748</v>
      </c>
      <c r="E10" s="403">
        <v>7591</v>
      </c>
      <c r="F10" s="403">
        <v>6539</v>
      </c>
      <c r="G10" s="403">
        <v>6106</v>
      </c>
      <c r="H10" s="403">
        <v>5616</v>
      </c>
      <c r="I10" s="403">
        <v>4191</v>
      </c>
      <c r="J10" s="403">
        <v>3921</v>
      </c>
      <c r="K10" s="403">
        <v>3108</v>
      </c>
      <c r="L10" s="403">
        <v>2898</v>
      </c>
      <c r="M10" s="403">
        <v>1861</v>
      </c>
      <c r="N10" s="403">
        <v>1683</v>
      </c>
      <c r="O10" s="403">
        <v>1232</v>
      </c>
      <c r="P10" s="403">
        <v>792</v>
      </c>
      <c r="Q10" s="403">
        <v>561</v>
      </c>
      <c r="R10" s="403">
        <v>360</v>
      </c>
      <c r="S10" s="403">
        <v>188</v>
      </c>
      <c r="T10" s="403">
        <v>152</v>
      </c>
      <c r="U10" s="403">
        <v>138</v>
      </c>
      <c r="V10" s="404">
        <v>201</v>
      </c>
      <c r="W10" s="403">
        <v>3068</v>
      </c>
    </row>
    <row r="11" spans="1:25" s="393" customFormat="1" x14ac:dyDescent="0.25">
      <c r="A11" s="402">
        <v>1997</v>
      </c>
      <c r="B11" s="403">
        <f t="shared" si="0"/>
        <v>67780</v>
      </c>
      <c r="C11" s="403">
        <v>8508</v>
      </c>
      <c r="D11" s="403">
        <v>8919</v>
      </c>
      <c r="E11" s="403">
        <v>7599</v>
      </c>
      <c r="F11" s="403">
        <v>6870</v>
      </c>
      <c r="G11" s="403">
        <v>5877</v>
      </c>
      <c r="H11" s="403">
        <v>5481</v>
      </c>
      <c r="I11" s="403">
        <v>4918</v>
      </c>
      <c r="J11" s="403">
        <v>4142</v>
      </c>
      <c r="K11" s="403">
        <v>3250</v>
      </c>
      <c r="L11" s="403">
        <v>3000</v>
      </c>
      <c r="M11" s="403">
        <v>1815</v>
      </c>
      <c r="N11" s="403">
        <v>1709</v>
      </c>
      <c r="O11" s="403">
        <v>1227</v>
      </c>
      <c r="P11" s="403">
        <v>781</v>
      </c>
      <c r="Q11" s="403">
        <v>583</v>
      </c>
      <c r="R11" s="403">
        <v>309</v>
      </c>
      <c r="S11" s="403">
        <v>225</v>
      </c>
      <c r="T11" s="403">
        <v>151</v>
      </c>
      <c r="U11" s="403">
        <v>106</v>
      </c>
      <c r="V11" s="405">
        <v>157</v>
      </c>
      <c r="W11" s="403">
        <v>2153</v>
      </c>
    </row>
    <row r="12" spans="1:25" s="393" customFormat="1" x14ac:dyDescent="0.25">
      <c r="A12" s="402">
        <v>1998</v>
      </c>
      <c r="B12" s="403">
        <f t="shared" si="0"/>
        <v>66756</v>
      </c>
      <c r="C12" s="403">
        <v>7966</v>
      </c>
      <c r="D12" s="403">
        <v>8751</v>
      </c>
      <c r="E12" s="403">
        <v>7574</v>
      </c>
      <c r="F12" s="403">
        <v>6664</v>
      </c>
      <c r="G12" s="403">
        <v>6082</v>
      </c>
      <c r="H12" s="403">
        <v>5095</v>
      </c>
      <c r="I12" s="403">
        <v>4648</v>
      </c>
      <c r="J12" s="403">
        <v>4542</v>
      </c>
      <c r="K12" s="403">
        <v>3035</v>
      </c>
      <c r="L12" s="403">
        <v>2829</v>
      </c>
      <c r="M12" s="403">
        <v>1692</v>
      </c>
      <c r="N12" s="403">
        <v>1600</v>
      </c>
      <c r="O12" s="403">
        <v>1069</v>
      </c>
      <c r="P12" s="403">
        <v>751</v>
      </c>
      <c r="Q12" s="403">
        <v>526</v>
      </c>
      <c r="R12" s="403">
        <v>282</v>
      </c>
      <c r="S12" s="403">
        <v>184</v>
      </c>
      <c r="T12" s="403">
        <v>157</v>
      </c>
      <c r="U12" s="403">
        <v>128</v>
      </c>
      <c r="V12" s="404">
        <v>167</v>
      </c>
      <c r="W12" s="403">
        <v>3014</v>
      </c>
    </row>
    <row r="13" spans="1:25" s="393" customFormat="1" x14ac:dyDescent="0.25">
      <c r="A13" s="402">
        <v>1999</v>
      </c>
      <c r="B13" s="403">
        <f t="shared" si="0"/>
        <v>75567</v>
      </c>
      <c r="C13" s="403">
        <v>8931</v>
      </c>
      <c r="D13" s="403">
        <v>9281</v>
      </c>
      <c r="E13" s="403">
        <v>8437</v>
      </c>
      <c r="F13" s="403">
        <v>7445</v>
      </c>
      <c r="G13" s="403">
        <v>6657</v>
      </c>
      <c r="H13" s="403">
        <v>5828</v>
      </c>
      <c r="I13" s="403">
        <v>4692</v>
      </c>
      <c r="J13" s="403">
        <v>4670</v>
      </c>
      <c r="K13" s="403">
        <v>3878</v>
      </c>
      <c r="L13" s="403">
        <v>3094</v>
      </c>
      <c r="M13" s="403">
        <v>1904</v>
      </c>
      <c r="N13" s="403">
        <v>1777</v>
      </c>
      <c r="O13" s="403">
        <v>1208</v>
      </c>
      <c r="P13" s="403">
        <v>843</v>
      </c>
      <c r="Q13" s="403">
        <v>590</v>
      </c>
      <c r="R13" s="403">
        <v>315</v>
      </c>
      <c r="S13" s="403">
        <v>193</v>
      </c>
      <c r="T13" s="403">
        <v>162</v>
      </c>
      <c r="U13" s="403">
        <v>228</v>
      </c>
      <c r="V13" s="405">
        <v>54</v>
      </c>
      <c r="W13" s="403">
        <v>5380</v>
      </c>
    </row>
    <row r="14" spans="1:25" s="393" customFormat="1" x14ac:dyDescent="0.25">
      <c r="A14" s="402">
        <v>2000</v>
      </c>
      <c r="B14" s="403">
        <f t="shared" si="0"/>
        <v>75875</v>
      </c>
      <c r="C14" s="403">
        <v>8545</v>
      </c>
      <c r="D14" s="403">
        <v>9113</v>
      </c>
      <c r="E14" s="403">
        <v>7738</v>
      </c>
      <c r="F14" s="403">
        <v>6861</v>
      </c>
      <c r="G14" s="403">
        <v>6549</v>
      </c>
      <c r="H14" s="403">
        <v>5694</v>
      </c>
      <c r="I14" s="403">
        <v>4735</v>
      </c>
      <c r="J14" s="403">
        <v>4360</v>
      </c>
      <c r="K14" s="403">
        <v>3594</v>
      </c>
      <c r="L14" s="403">
        <v>3142</v>
      </c>
      <c r="M14" s="403">
        <v>1726</v>
      </c>
      <c r="N14" s="403">
        <v>1592</v>
      </c>
      <c r="O14" s="403">
        <v>1169</v>
      </c>
      <c r="P14" s="403">
        <v>715</v>
      </c>
      <c r="Q14" s="403">
        <v>587</v>
      </c>
      <c r="R14" s="403">
        <v>327</v>
      </c>
      <c r="S14" s="403">
        <v>195</v>
      </c>
      <c r="T14" s="403">
        <v>147</v>
      </c>
      <c r="U14" s="403">
        <v>250</v>
      </c>
      <c r="V14" s="903" t="s">
        <v>125</v>
      </c>
      <c r="W14" s="403">
        <v>8836</v>
      </c>
    </row>
    <row r="15" spans="1:25" s="393" customFormat="1" x14ac:dyDescent="0.25">
      <c r="A15" s="402">
        <v>2001</v>
      </c>
      <c r="B15" s="403">
        <f t="shared" si="0"/>
        <v>71190</v>
      </c>
      <c r="C15" s="403">
        <v>8870</v>
      </c>
      <c r="D15" s="403">
        <v>8431</v>
      </c>
      <c r="E15" s="403">
        <v>7329</v>
      </c>
      <c r="F15" s="403">
        <v>6461</v>
      </c>
      <c r="G15" s="403">
        <v>5996</v>
      </c>
      <c r="H15" s="403">
        <v>5450</v>
      </c>
      <c r="I15" s="403">
        <v>4440</v>
      </c>
      <c r="J15" s="403">
        <v>4228</v>
      </c>
      <c r="K15" s="403">
        <v>3123</v>
      </c>
      <c r="L15" s="403">
        <v>2946</v>
      </c>
      <c r="M15" s="403">
        <v>1921</v>
      </c>
      <c r="N15" s="403">
        <v>1600</v>
      </c>
      <c r="O15" s="403">
        <v>1028</v>
      </c>
      <c r="P15" s="403">
        <v>670</v>
      </c>
      <c r="Q15" s="403">
        <v>522</v>
      </c>
      <c r="R15" s="403">
        <v>302</v>
      </c>
      <c r="S15" s="403">
        <v>148</v>
      </c>
      <c r="T15" s="403">
        <v>115</v>
      </c>
      <c r="U15" s="403">
        <v>187</v>
      </c>
      <c r="V15" s="406" t="s">
        <v>125</v>
      </c>
      <c r="W15" s="403">
        <v>7423</v>
      </c>
    </row>
    <row r="16" spans="1:25" s="393" customFormat="1" x14ac:dyDescent="0.25">
      <c r="A16" s="402">
        <v>2002</v>
      </c>
      <c r="B16" s="403">
        <f t="shared" si="0"/>
        <v>69386</v>
      </c>
      <c r="C16" s="403">
        <v>8239</v>
      </c>
      <c r="D16" s="403">
        <v>8989</v>
      </c>
      <c r="E16" s="403">
        <v>6982</v>
      </c>
      <c r="F16" s="403">
        <v>6270</v>
      </c>
      <c r="G16" s="403">
        <v>5707</v>
      </c>
      <c r="H16" s="403">
        <v>5187</v>
      </c>
      <c r="I16" s="403">
        <v>4523</v>
      </c>
      <c r="J16" s="403">
        <v>4113</v>
      </c>
      <c r="K16" s="403">
        <v>3182</v>
      </c>
      <c r="L16" s="403">
        <v>2788</v>
      </c>
      <c r="M16" s="403">
        <v>1858</v>
      </c>
      <c r="N16" s="403">
        <v>1750</v>
      </c>
      <c r="O16" s="403">
        <v>969</v>
      </c>
      <c r="P16" s="403">
        <v>601</v>
      </c>
      <c r="Q16" s="403">
        <v>459</v>
      </c>
      <c r="R16" s="403">
        <v>237</v>
      </c>
      <c r="S16" s="403">
        <v>163</v>
      </c>
      <c r="T16" s="403">
        <v>125</v>
      </c>
      <c r="U16" s="403">
        <v>238</v>
      </c>
      <c r="V16" s="903" t="s">
        <v>125</v>
      </c>
      <c r="W16" s="403">
        <v>7006</v>
      </c>
    </row>
    <row r="17" spans="1:24" s="393" customFormat="1" x14ac:dyDescent="0.25">
      <c r="A17" s="402">
        <v>2003</v>
      </c>
      <c r="B17" s="403">
        <f t="shared" si="0"/>
        <v>66431</v>
      </c>
      <c r="C17" s="403">
        <v>7372</v>
      </c>
      <c r="D17" s="403">
        <v>8252</v>
      </c>
      <c r="E17" s="403">
        <v>7304</v>
      </c>
      <c r="F17" s="403">
        <v>5789</v>
      </c>
      <c r="G17" s="403">
        <v>5297</v>
      </c>
      <c r="H17" s="403">
        <v>4754</v>
      </c>
      <c r="I17" s="403">
        <v>4327</v>
      </c>
      <c r="J17" s="403">
        <v>3983</v>
      </c>
      <c r="K17" s="403">
        <v>3060</v>
      </c>
      <c r="L17" s="403">
        <v>2666</v>
      </c>
      <c r="M17" s="403">
        <v>1616</v>
      </c>
      <c r="N17" s="403">
        <v>1511</v>
      </c>
      <c r="O17" s="403">
        <v>1123</v>
      </c>
      <c r="P17" s="403">
        <v>586</v>
      </c>
      <c r="Q17" s="403">
        <v>432</v>
      </c>
      <c r="R17" s="403">
        <v>253</v>
      </c>
      <c r="S17" s="403">
        <v>161</v>
      </c>
      <c r="T17" s="403">
        <v>133</v>
      </c>
      <c r="U17" s="403">
        <v>214</v>
      </c>
      <c r="V17" s="406" t="s">
        <v>125</v>
      </c>
      <c r="W17" s="403">
        <v>7598</v>
      </c>
    </row>
    <row r="18" spans="1:24" s="393" customFormat="1" x14ac:dyDescent="0.25">
      <c r="A18" s="402">
        <v>2004</v>
      </c>
      <c r="B18" s="403">
        <f t="shared" si="0"/>
        <v>64435</v>
      </c>
      <c r="C18" s="403">
        <v>7171</v>
      </c>
      <c r="D18" s="403">
        <v>7428</v>
      </c>
      <c r="E18" s="403">
        <v>6755</v>
      </c>
      <c r="F18" s="403">
        <v>6075</v>
      </c>
      <c r="G18" s="403">
        <v>5029</v>
      </c>
      <c r="H18" s="403">
        <v>4520</v>
      </c>
      <c r="I18" s="403">
        <v>3935</v>
      </c>
      <c r="J18" s="403">
        <v>3687</v>
      </c>
      <c r="K18" s="403">
        <v>3067</v>
      </c>
      <c r="L18" s="403">
        <v>2725</v>
      </c>
      <c r="M18" s="403">
        <v>1551</v>
      </c>
      <c r="N18" s="403">
        <v>1415</v>
      </c>
      <c r="O18" s="403">
        <v>986</v>
      </c>
      <c r="P18" s="403">
        <v>732</v>
      </c>
      <c r="Q18" s="403">
        <v>420</v>
      </c>
      <c r="R18" s="403">
        <v>245</v>
      </c>
      <c r="S18" s="403">
        <v>146</v>
      </c>
      <c r="T18" s="403">
        <v>100</v>
      </c>
      <c r="U18" s="403">
        <v>145</v>
      </c>
      <c r="V18" s="903" t="s">
        <v>125</v>
      </c>
      <c r="W18" s="403">
        <v>8303</v>
      </c>
    </row>
    <row r="19" spans="1:24" s="393" customFormat="1" x14ac:dyDescent="0.25">
      <c r="A19" s="402">
        <v>2005</v>
      </c>
      <c r="B19" s="403">
        <f t="shared" si="0"/>
        <v>62761</v>
      </c>
      <c r="C19" s="403">
        <v>7215</v>
      </c>
      <c r="D19" s="403">
        <v>7316</v>
      </c>
      <c r="E19" s="403">
        <v>6565</v>
      </c>
      <c r="F19" s="403">
        <v>5974</v>
      </c>
      <c r="G19" s="403">
        <v>5537</v>
      </c>
      <c r="H19" s="403">
        <v>4491</v>
      </c>
      <c r="I19" s="403">
        <v>3878</v>
      </c>
      <c r="J19" s="403">
        <v>3626</v>
      </c>
      <c r="K19" s="403">
        <v>3019</v>
      </c>
      <c r="L19" s="403">
        <v>2495</v>
      </c>
      <c r="M19" s="403">
        <v>1559</v>
      </c>
      <c r="N19" s="403">
        <v>1430</v>
      </c>
      <c r="O19" s="403">
        <v>951</v>
      </c>
      <c r="P19" s="403">
        <v>651</v>
      </c>
      <c r="Q19" s="403">
        <v>494</v>
      </c>
      <c r="R19" s="403">
        <v>224</v>
      </c>
      <c r="S19" s="403">
        <v>135</v>
      </c>
      <c r="T19" s="403">
        <v>112</v>
      </c>
      <c r="U19" s="403">
        <v>188</v>
      </c>
      <c r="V19" s="406" t="s">
        <v>125</v>
      </c>
      <c r="W19" s="403">
        <v>6901</v>
      </c>
    </row>
    <row r="20" spans="1:24" s="393" customFormat="1" x14ac:dyDescent="0.25">
      <c r="A20" s="402">
        <v>2006</v>
      </c>
      <c r="B20" s="403">
        <f t="shared" si="0"/>
        <v>67607</v>
      </c>
      <c r="C20" s="403">
        <v>7994</v>
      </c>
      <c r="D20" s="403">
        <v>8215</v>
      </c>
      <c r="E20" s="403">
        <v>7180</v>
      </c>
      <c r="F20" s="403">
        <v>6197</v>
      </c>
      <c r="G20" s="403">
        <v>5795</v>
      </c>
      <c r="H20" s="403">
        <v>5261</v>
      </c>
      <c r="I20" s="403">
        <v>4098</v>
      </c>
      <c r="J20" s="403">
        <v>3825</v>
      </c>
      <c r="K20" s="403">
        <v>3028</v>
      </c>
      <c r="L20" s="403">
        <v>2593</v>
      </c>
      <c r="M20" s="403">
        <v>1593</v>
      </c>
      <c r="N20" s="403">
        <v>1473</v>
      </c>
      <c r="O20" s="403">
        <v>965</v>
      </c>
      <c r="P20" s="403">
        <v>571</v>
      </c>
      <c r="Q20" s="403">
        <v>473</v>
      </c>
      <c r="R20" s="403">
        <v>292</v>
      </c>
      <c r="S20" s="403">
        <v>141</v>
      </c>
      <c r="T20" s="403">
        <v>103</v>
      </c>
      <c r="U20" s="403">
        <v>223</v>
      </c>
      <c r="V20" s="903" t="s">
        <v>125</v>
      </c>
      <c r="W20" s="403">
        <v>7587</v>
      </c>
    </row>
    <row r="21" spans="1:24" s="393" customFormat="1" x14ac:dyDescent="0.25">
      <c r="A21" s="402">
        <v>2007</v>
      </c>
      <c r="B21" s="403">
        <f t="shared" si="0"/>
        <v>67617</v>
      </c>
      <c r="C21" s="403">
        <v>8097</v>
      </c>
      <c r="D21" s="403">
        <v>8277</v>
      </c>
      <c r="E21" s="403">
        <v>7078</v>
      </c>
      <c r="F21" s="403">
        <v>6248</v>
      </c>
      <c r="G21" s="403">
        <v>5628</v>
      </c>
      <c r="H21" s="403">
        <v>5166</v>
      </c>
      <c r="I21" s="403">
        <v>4495</v>
      </c>
      <c r="J21" s="403">
        <v>3672</v>
      </c>
      <c r="K21" s="403">
        <v>3163</v>
      </c>
      <c r="L21" s="403">
        <v>2580</v>
      </c>
      <c r="M21" s="403">
        <v>1637</v>
      </c>
      <c r="N21" s="403">
        <v>1460</v>
      </c>
      <c r="O21" s="403">
        <v>931</v>
      </c>
      <c r="P21" s="403">
        <v>575</v>
      </c>
      <c r="Q21" s="403">
        <v>389</v>
      </c>
      <c r="R21" s="403">
        <v>219</v>
      </c>
      <c r="S21" s="403">
        <v>143</v>
      </c>
      <c r="T21" s="403">
        <v>111</v>
      </c>
      <c r="U21" s="403">
        <v>225</v>
      </c>
      <c r="V21" s="406" t="s">
        <v>125</v>
      </c>
      <c r="W21" s="403">
        <v>7523</v>
      </c>
    </row>
    <row r="22" spans="1:24" s="393" customFormat="1" x14ac:dyDescent="0.25">
      <c r="A22" s="402">
        <v>2008</v>
      </c>
      <c r="B22" s="403">
        <f t="shared" si="0"/>
        <v>69227</v>
      </c>
      <c r="C22" s="403">
        <v>8626</v>
      </c>
      <c r="D22" s="403">
        <v>8674</v>
      </c>
      <c r="E22" s="403">
        <v>7506</v>
      </c>
      <c r="F22" s="403">
        <v>6559</v>
      </c>
      <c r="G22" s="403">
        <v>5792</v>
      </c>
      <c r="H22" s="403">
        <v>4985</v>
      </c>
      <c r="I22" s="403">
        <v>4423</v>
      </c>
      <c r="J22" s="403">
        <v>4134</v>
      </c>
      <c r="K22" s="403">
        <v>2953</v>
      </c>
      <c r="L22" s="403">
        <v>2622</v>
      </c>
      <c r="M22" s="403">
        <v>1602</v>
      </c>
      <c r="N22" s="403">
        <v>1422</v>
      </c>
      <c r="O22" s="403">
        <v>946</v>
      </c>
      <c r="P22" s="403">
        <v>614</v>
      </c>
      <c r="Q22" s="403">
        <v>399</v>
      </c>
      <c r="R22" s="403">
        <v>190</v>
      </c>
      <c r="S22" s="403">
        <v>138</v>
      </c>
      <c r="T22" s="403">
        <v>128</v>
      </c>
      <c r="U22" s="403">
        <v>154</v>
      </c>
      <c r="V22" s="903" t="s">
        <v>125</v>
      </c>
      <c r="W22" s="403">
        <v>7360</v>
      </c>
    </row>
    <row r="23" spans="1:24" s="393" customFormat="1" x14ac:dyDescent="0.25">
      <c r="A23" s="402">
        <v>2009</v>
      </c>
      <c r="B23" s="403">
        <f t="shared" si="0"/>
        <v>69349</v>
      </c>
      <c r="C23" s="403">
        <v>9132</v>
      </c>
      <c r="D23" s="403">
        <v>9136</v>
      </c>
      <c r="E23" s="403">
        <v>7541</v>
      </c>
      <c r="F23" s="403">
        <v>6678</v>
      </c>
      <c r="G23" s="403">
        <v>6137</v>
      </c>
      <c r="H23" s="403">
        <v>5017</v>
      </c>
      <c r="I23" s="403">
        <v>4387</v>
      </c>
      <c r="J23" s="403">
        <v>4198</v>
      </c>
      <c r="K23" s="403">
        <v>3395</v>
      </c>
      <c r="L23" s="403">
        <v>2635</v>
      </c>
      <c r="M23" s="403">
        <v>1578</v>
      </c>
      <c r="N23" s="403">
        <v>1399</v>
      </c>
      <c r="O23" s="403">
        <v>901</v>
      </c>
      <c r="P23" s="403">
        <v>599</v>
      </c>
      <c r="Q23" s="403">
        <v>366</v>
      </c>
      <c r="R23" s="403">
        <v>196</v>
      </c>
      <c r="S23" s="403">
        <v>116</v>
      </c>
      <c r="T23" s="403">
        <v>82</v>
      </c>
      <c r="U23" s="403">
        <v>141</v>
      </c>
      <c r="V23" s="406" t="s">
        <v>125</v>
      </c>
      <c r="W23" s="403">
        <v>5715</v>
      </c>
    </row>
    <row r="24" spans="1:24" s="393" customFormat="1" x14ac:dyDescent="0.25">
      <c r="A24" s="402">
        <v>2010</v>
      </c>
      <c r="B24" s="403">
        <f t="shared" si="0"/>
        <v>68066</v>
      </c>
      <c r="C24" s="403">
        <v>9398</v>
      </c>
      <c r="D24" s="403">
        <v>9067</v>
      </c>
      <c r="E24" s="403">
        <v>8086</v>
      </c>
      <c r="F24" s="403">
        <v>6757</v>
      </c>
      <c r="G24" s="403">
        <v>6181</v>
      </c>
      <c r="H24" s="403">
        <v>5116</v>
      </c>
      <c r="I24" s="403">
        <v>4357</v>
      </c>
      <c r="J24" s="403">
        <v>3953</v>
      </c>
      <c r="K24" s="403">
        <v>3355</v>
      </c>
      <c r="L24" s="403">
        <v>2605</v>
      </c>
      <c r="M24" s="403">
        <v>1567</v>
      </c>
      <c r="N24" s="403">
        <v>1381</v>
      </c>
      <c r="O24" s="403">
        <v>790</v>
      </c>
      <c r="P24" s="403">
        <v>514</v>
      </c>
      <c r="Q24" s="403">
        <v>349</v>
      </c>
      <c r="R24" s="403">
        <v>185</v>
      </c>
      <c r="S24" s="403">
        <v>95</v>
      </c>
      <c r="T24" s="403">
        <v>94</v>
      </c>
      <c r="U24" s="403">
        <v>111</v>
      </c>
      <c r="V24" s="903" t="s">
        <v>125</v>
      </c>
      <c r="W24" s="403">
        <v>4105</v>
      </c>
    </row>
    <row r="25" spans="1:24" s="393" customFormat="1" x14ac:dyDescent="0.25">
      <c r="A25" s="402">
        <v>2011</v>
      </c>
      <c r="B25" s="403">
        <f t="shared" si="0"/>
        <v>71681</v>
      </c>
      <c r="C25" s="403">
        <v>10357</v>
      </c>
      <c r="D25" s="403">
        <v>9622</v>
      </c>
      <c r="E25" s="403">
        <v>8420</v>
      </c>
      <c r="F25" s="403">
        <v>7069</v>
      </c>
      <c r="G25" s="403">
        <v>6353</v>
      </c>
      <c r="H25" s="403">
        <v>5449</v>
      </c>
      <c r="I25" s="403">
        <v>4698</v>
      </c>
      <c r="J25" s="403">
        <v>4176</v>
      </c>
      <c r="K25" s="403">
        <v>3279</v>
      </c>
      <c r="L25" s="403">
        <v>2592</v>
      </c>
      <c r="M25" s="403">
        <v>1711</v>
      </c>
      <c r="N25" s="403">
        <v>1346</v>
      </c>
      <c r="O25" s="403">
        <v>895</v>
      </c>
      <c r="P25" s="403">
        <v>555</v>
      </c>
      <c r="Q25" s="403">
        <v>336</v>
      </c>
      <c r="R25" s="403">
        <v>178</v>
      </c>
      <c r="S25" s="403">
        <v>89</v>
      </c>
      <c r="T25" s="403">
        <v>56</v>
      </c>
      <c r="U25" s="403">
        <v>90</v>
      </c>
      <c r="V25" s="406" t="s">
        <v>125</v>
      </c>
      <c r="W25" s="403">
        <v>4410</v>
      </c>
    </row>
    <row r="26" spans="1:24" s="393" customFormat="1" x14ac:dyDescent="0.25">
      <c r="A26" s="1357">
        <v>2012</v>
      </c>
      <c r="B26" s="403">
        <f t="shared" si="0"/>
        <v>72081</v>
      </c>
      <c r="C26" s="403">
        <v>10548</v>
      </c>
      <c r="D26" s="403">
        <v>9806</v>
      </c>
      <c r="E26" s="403">
        <v>8558</v>
      </c>
      <c r="F26" s="403">
        <v>7345</v>
      </c>
      <c r="G26" s="403">
        <v>6363</v>
      </c>
      <c r="H26" s="403">
        <v>5521</v>
      </c>
      <c r="I26" s="403">
        <v>4808</v>
      </c>
      <c r="J26" s="403">
        <v>4103</v>
      </c>
      <c r="K26" s="403">
        <v>3307</v>
      </c>
      <c r="L26" s="403">
        <v>2621</v>
      </c>
      <c r="M26" s="403">
        <v>1731</v>
      </c>
      <c r="N26" s="403">
        <v>1303</v>
      </c>
      <c r="O26" s="403">
        <v>839</v>
      </c>
      <c r="P26" s="403">
        <v>494</v>
      </c>
      <c r="Q26" s="403">
        <v>285</v>
      </c>
      <c r="R26" s="403">
        <v>164</v>
      </c>
      <c r="S26" s="403">
        <v>89</v>
      </c>
      <c r="T26" s="403">
        <v>68</v>
      </c>
      <c r="U26" s="403">
        <v>92</v>
      </c>
      <c r="V26" s="903" t="s">
        <v>125</v>
      </c>
      <c r="W26" s="403">
        <v>4036</v>
      </c>
    </row>
    <row r="27" spans="1:24" s="393" customFormat="1" x14ac:dyDescent="0.25">
      <c r="A27" s="1357">
        <v>2013</v>
      </c>
      <c r="B27" s="403">
        <f t="shared" si="0"/>
        <v>70703</v>
      </c>
      <c r="C27" s="403">
        <v>10198</v>
      </c>
      <c r="D27" s="403">
        <v>9568</v>
      </c>
      <c r="E27" s="403">
        <v>8582</v>
      </c>
      <c r="F27" s="403">
        <v>7321</v>
      </c>
      <c r="G27" s="403">
        <v>6595</v>
      </c>
      <c r="H27" s="403">
        <v>5584</v>
      </c>
      <c r="I27" s="403">
        <v>4610</v>
      </c>
      <c r="J27" s="403">
        <v>3985</v>
      </c>
      <c r="K27" s="403">
        <v>3174</v>
      </c>
      <c r="L27" s="403">
        <v>2603</v>
      </c>
      <c r="M27" s="403">
        <v>1923</v>
      </c>
      <c r="N27" s="403">
        <v>1410</v>
      </c>
      <c r="O27" s="403">
        <v>950</v>
      </c>
      <c r="P27" s="403">
        <v>563</v>
      </c>
      <c r="Q27" s="403">
        <v>303</v>
      </c>
      <c r="R27" s="403">
        <v>178</v>
      </c>
      <c r="S27" s="403">
        <v>106</v>
      </c>
      <c r="T27" s="403">
        <v>82</v>
      </c>
      <c r="U27" s="403">
        <v>80</v>
      </c>
      <c r="V27" s="406">
        <v>0</v>
      </c>
      <c r="W27" s="403">
        <v>2888</v>
      </c>
    </row>
    <row r="28" spans="1:24" s="393" customFormat="1" x14ac:dyDescent="0.25">
      <c r="A28" s="1357">
        <v>2014</v>
      </c>
      <c r="B28" s="403">
        <f t="shared" si="0"/>
        <v>71582</v>
      </c>
      <c r="C28" s="403">
        <v>10296</v>
      </c>
      <c r="D28" s="403">
        <v>9769</v>
      </c>
      <c r="E28" s="403">
        <v>8776</v>
      </c>
      <c r="F28" s="403">
        <v>7934</v>
      </c>
      <c r="G28" s="403">
        <v>7231</v>
      </c>
      <c r="H28" s="403">
        <v>6234</v>
      </c>
      <c r="I28" s="403">
        <v>4993</v>
      </c>
      <c r="J28" s="403">
        <v>4277</v>
      </c>
      <c r="K28" s="403">
        <v>3408</v>
      </c>
      <c r="L28" s="403">
        <v>2679</v>
      </c>
      <c r="M28" s="403">
        <v>2030</v>
      </c>
      <c r="N28" s="403">
        <v>1435</v>
      </c>
      <c r="O28" s="403">
        <v>940</v>
      </c>
      <c r="P28" s="403">
        <v>618</v>
      </c>
      <c r="Q28" s="403">
        <v>335</v>
      </c>
      <c r="R28" s="403">
        <v>176</v>
      </c>
      <c r="S28" s="403">
        <v>85</v>
      </c>
      <c r="T28" s="403">
        <v>70</v>
      </c>
      <c r="U28" s="403">
        <v>48</v>
      </c>
      <c r="V28" s="406">
        <v>0</v>
      </c>
      <c r="W28" s="403">
        <v>248</v>
      </c>
    </row>
    <row r="29" spans="1:24" s="393" customFormat="1" x14ac:dyDescent="0.25">
      <c r="A29" s="1358" t="s">
        <v>2915</v>
      </c>
      <c r="B29" s="403">
        <f>+SUM(C29:W29)</f>
        <v>69797</v>
      </c>
      <c r="C29" s="403">
        <v>9823</v>
      </c>
      <c r="D29" s="403">
        <v>9256</v>
      </c>
      <c r="E29" s="403">
        <v>8415</v>
      </c>
      <c r="F29" s="403">
        <v>7547</v>
      </c>
      <c r="G29" s="403">
        <v>6845</v>
      </c>
      <c r="H29" s="403">
        <v>5863</v>
      </c>
      <c r="I29" s="403">
        <v>4784</v>
      </c>
      <c r="J29" s="403">
        <v>3940</v>
      </c>
      <c r="K29" s="403">
        <v>3015</v>
      </c>
      <c r="L29" s="403">
        <v>2435</v>
      </c>
      <c r="M29" s="403">
        <v>1788</v>
      </c>
      <c r="N29" s="403">
        <v>1223</v>
      </c>
      <c r="O29" s="403">
        <v>734</v>
      </c>
      <c r="P29" s="403">
        <v>465</v>
      </c>
      <c r="Q29" s="403">
        <v>235</v>
      </c>
      <c r="R29" s="403">
        <v>130</v>
      </c>
      <c r="S29" s="403">
        <v>62</v>
      </c>
      <c r="T29" s="403">
        <v>57</v>
      </c>
      <c r="U29" s="403">
        <v>30</v>
      </c>
      <c r="V29" s="403"/>
      <c r="W29" s="403">
        <v>3150</v>
      </c>
    </row>
    <row r="30" spans="1:24" ht="9.75" customHeight="1" x14ac:dyDescent="0.25"/>
    <row r="31" spans="1:24" ht="34.5" customHeight="1" x14ac:dyDescent="0.25">
      <c r="A31" s="1555" t="s">
        <v>2947</v>
      </c>
      <c r="B31" s="1555"/>
      <c r="C31" s="1555"/>
      <c r="D31" s="1555"/>
      <c r="E31" s="1555"/>
      <c r="F31" s="1555"/>
      <c r="G31" s="1555"/>
      <c r="H31" s="1555"/>
      <c r="I31" s="1555"/>
      <c r="J31" s="1555"/>
      <c r="K31" s="1555"/>
      <c r="L31" s="1555"/>
      <c r="M31" s="1555"/>
      <c r="N31" s="1555"/>
      <c r="O31" s="1555"/>
      <c r="P31" s="1555"/>
      <c r="Q31" s="1373"/>
      <c r="R31" s="1373"/>
      <c r="S31" s="1373"/>
      <c r="T31" s="1373"/>
      <c r="U31" s="1373"/>
      <c r="V31" s="1373"/>
      <c r="W31" s="1373"/>
      <c r="X31" s="1373"/>
    </row>
    <row r="32" spans="1:24" ht="14.45" customHeight="1" x14ac:dyDescent="0.25">
      <c r="A32" s="1128" t="s">
        <v>2948</v>
      </c>
    </row>
    <row r="33" spans="1:23" x14ac:dyDescent="0.25">
      <c r="A33" s="1457" t="s">
        <v>3152</v>
      </c>
      <c r="E33" s="1454"/>
      <c r="I33" s="1362"/>
      <c r="J33" s="1362"/>
      <c r="K33" s="1362"/>
      <c r="L33" s="1362"/>
      <c r="M33" s="1362"/>
      <c r="N33" s="1362"/>
      <c r="O33" s="1362"/>
      <c r="P33" s="1362"/>
      <c r="Q33" s="1362"/>
      <c r="R33" s="1362"/>
      <c r="S33" s="1362"/>
      <c r="T33" s="1362"/>
      <c r="U33" s="1362"/>
      <c r="V33" s="1362"/>
      <c r="W33" s="1362"/>
    </row>
    <row r="34" spans="1:23" x14ac:dyDescent="0.25">
      <c r="A34" s="1454" t="s">
        <v>3151</v>
      </c>
    </row>
    <row r="37" spans="1:23" x14ac:dyDescent="0.25">
      <c r="G37" s="25"/>
    </row>
  </sheetData>
  <mergeCells count="3">
    <mergeCell ref="A1:W1"/>
    <mergeCell ref="A2:W2"/>
    <mergeCell ref="A31:P31"/>
  </mergeCells>
  <hyperlinks>
    <hyperlink ref="Y2" location="INDICE!B13" display="ÍNDICE"/>
    <hyperlink ref="A34"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93" firstPageNumber="33" orientation="landscape" useFirstPageNumber="1" r:id="rId2"/>
  <headerFooter scaleWithDoc="0">
    <oddHeader>&amp;C&amp;G</oddHeader>
    <oddFooter>&amp;C&amp;"Arial,Normal"&amp;8&amp;P</oddFooter>
  </headerFooter>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showGridLines="0" zoomScaleNormal="100" workbookViewId="0">
      <selection activeCell="C30" sqref="C30:L30"/>
    </sheetView>
  </sheetViews>
  <sheetFormatPr baseColWidth="10" defaultColWidth="11.42578125" defaultRowHeight="12" x14ac:dyDescent="0.2"/>
  <cols>
    <col min="1" max="2" width="13.140625" style="1052" customWidth="1"/>
    <col min="3" max="3" width="11.42578125" style="1052"/>
    <col min="4" max="4" width="12.85546875" style="1052" customWidth="1"/>
    <col min="5" max="16384" width="11.42578125" style="1052"/>
  </cols>
  <sheetData>
    <row r="1" spans="1:14" x14ac:dyDescent="0.2">
      <c r="A1" s="1546" t="s">
        <v>2556</v>
      </c>
      <c r="B1" s="1546"/>
      <c r="C1" s="1546"/>
      <c r="D1" s="1546"/>
      <c r="E1" s="1546"/>
      <c r="F1" s="1546"/>
      <c r="G1" s="1546"/>
      <c r="H1" s="1546"/>
      <c r="I1" s="1546"/>
      <c r="J1" s="1546"/>
      <c r="K1" s="1546"/>
      <c r="L1" s="1546"/>
    </row>
    <row r="2" spans="1:14" ht="24.75" customHeight="1" x14ac:dyDescent="0.25">
      <c r="A2" s="1547" t="s">
        <v>2949</v>
      </c>
      <c r="B2" s="1547"/>
      <c r="C2" s="1547"/>
      <c r="D2" s="1547"/>
      <c r="E2" s="1547"/>
      <c r="F2" s="1547"/>
      <c r="G2" s="1547"/>
      <c r="H2" s="1547"/>
      <c r="I2" s="1547"/>
      <c r="J2" s="1547"/>
      <c r="K2" s="1547"/>
      <c r="L2" s="1547"/>
      <c r="N2" s="21" t="s">
        <v>120</v>
      </c>
    </row>
    <row r="3" spans="1:14" ht="15" customHeight="1" x14ac:dyDescent="0.2">
      <c r="A3" s="1562" t="s">
        <v>2549</v>
      </c>
      <c r="B3" s="1562" t="s">
        <v>2950</v>
      </c>
      <c r="C3" s="1565" t="s">
        <v>2543</v>
      </c>
      <c r="D3" s="1566"/>
      <c r="E3" s="1566"/>
      <c r="F3" s="1566"/>
      <c r="G3" s="1566"/>
      <c r="H3" s="1566"/>
      <c r="I3" s="1566"/>
      <c r="J3" s="1566"/>
      <c r="K3" s="1566"/>
      <c r="L3" s="1566"/>
    </row>
    <row r="4" spans="1:14" ht="24" x14ac:dyDescent="0.2">
      <c r="A4" s="1563"/>
      <c r="B4" s="1564"/>
      <c r="C4" s="1289" t="s">
        <v>258</v>
      </c>
      <c r="D4" s="1289" t="s">
        <v>2544</v>
      </c>
      <c r="E4" s="1289" t="s">
        <v>712</v>
      </c>
      <c r="F4" s="1289" t="s">
        <v>261</v>
      </c>
      <c r="G4" s="1289" t="s">
        <v>2545</v>
      </c>
      <c r="H4" s="1289" t="s">
        <v>2546</v>
      </c>
      <c r="I4" s="1289" t="s">
        <v>2547</v>
      </c>
      <c r="J4" s="1289" t="s">
        <v>265</v>
      </c>
      <c r="K4" s="1289" t="s">
        <v>719</v>
      </c>
      <c r="L4" s="1289" t="s">
        <v>2548</v>
      </c>
    </row>
    <row r="5" spans="1:14" x14ac:dyDescent="0.2">
      <c r="A5" s="873">
        <v>1990</v>
      </c>
      <c r="B5" s="1068">
        <f t="shared" ref="B5:B30" si="0">SUM(C5:L5)</f>
        <v>263629</v>
      </c>
      <c r="C5" s="1056">
        <v>1546</v>
      </c>
      <c r="D5" s="1056">
        <v>2552</v>
      </c>
      <c r="E5" s="1056">
        <v>127114</v>
      </c>
      <c r="F5" s="1056">
        <v>69083</v>
      </c>
      <c r="G5" s="1056" t="s">
        <v>125</v>
      </c>
      <c r="H5" s="1056" t="s">
        <v>125</v>
      </c>
      <c r="I5" s="1056" t="s">
        <v>125</v>
      </c>
      <c r="J5" s="1056">
        <v>20707</v>
      </c>
      <c r="K5" s="1056" t="s">
        <v>125</v>
      </c>
      <c r="L5" s="1056">
        <v>42627</v>
      </c>
    </row>
    <row r="6" spans="1:14" x14ac:dyDescent="0.2">
      <c r="A6" s="873">
        <v>1991</v>
      </c>
      <c r="B6" s="1068">
        <f t="shared" si="0"/>
        <v>265581</v>
      </c>
      <c r="C6" s="1056">
        <v>1244</v>
      </c>
      <c r="D6" s="1056">
        <v>2213</v>
      </c>
      <c r="E6" s="1056">
        <v>127269</v>
      </c>
      <c r="F6" s="1056">
        <v>73305</v>
      </c>
      <c r="G6" s="1056" t="s">
        <v>125</v>
      </c>
      <c r="H6" s="1056" t="s">
        <v>125</v>
      </c>
      <c r="I6" s="1056" t="s">
        <v>125</v>
      </c>
      <c r="J6" s="1056">
        <v>20915</v>
      </c>
      <c r="K6" s="1056" t="s">
        <v>125</v>
      </c>
      <c r="L6" s="1056">
        <v>40635</v>
      </c>
    </row>
    <row r="7" spans="1:14" x14ac:dyDescent="0.2">
      <c r="A7" s="873">
        <v>1992</v>
      </c>
      <c r="B7" s="1068">
        <f t="shared" si="0"/>
        <v>269896</v>
      </c>
      <c r="C7" s="1056">
        <v>1202</v>
      </c>
      <c r="D7" s="1056">
        <v>1989</v>
      </c>
      <c r="E7" s="1056">
        <v>127698</v>
      </c>
      <c r="F7" s="1056">
        <v>75848</v>
      </c>
      <c r="G7" s="1056" t="s">
        <v>125</v>
      </c>
      <c r="H7" s="1056" t="s">
        <v>125</v>
      </c>
      <c r="I7" s="1056" t="s">
        <v>125</v>
      </c>
      <c r="J7" s="1056">
        <v>22326</v>
      </c>
      <c r="K7" s="1056" t="s">
        <v>125</v>
      </c>
      <c r="L7" s="1056">
        <v>40833</v>
      </c>
    </row>
    <row r="8" spans="1:14" x14ac:dyDescent="0.2">
      <c r="A8" s="873">
        <v>1993</v>
      </c>
      <c r="B8" s="1068">
        <f t="shared" si="0"/>
        <v>279678</v>
      </c>
      <c r="C8" s="1056">
        <v>1220</v>
      </c>
      <c r="D8" s="1056">
        <v>2090</v>
      </c>
      <c r="E8" s="1056">
        <v>131263</v>
      </c>
      <c r="F8" s="1056">
        <v>80781</v>
      </c>
      <c r="G8" s="1056" t="s">
        <v>125</v>
      </c>
      <c r="H8" s="1056" t="s">
        <v>125</v>
      </c>
      <c r="I8" s="1056" t="s">
        <v>125</v>
      </c>
      <c r="J8" s="1056">
        <v>23570</v>
      </c>
      <c r="K8" s="1056" t="s">
        <v>125</v>
      </c>
      <c r="L8" s="1056">
        <v>40754</v>
      </c>
    </row>
    <row r="9" spans="1:14" x14ac:dyDescent="0.2">
      <c r="A9" s="873">
        <v>1994</v>
      </c>
      <c r="B9" s="1068">
        <f t="shared" si="0"/>
        <v>277625</v>
      </c>
      <c r="C9" s="1056">
        <v>1391</v>
      </c>
      <c r="D9" s="1056">
        <v>2183</v>
      </c>
      <c r="E9" s="1056">
        <v>129407</v>
      </c>
      <c r="F9" s="1056">
        <v>83165</v>
      </c>
      <c r="G9" s="1056" t="s">
        <v>125</v>
      </c>
      <c r="H9" s="1056" t="s">
        <v>125</v>
      </c>
      <c r="I9" s="1056" t="s">
        <v>125</v>
      </c>
      <c r="J9" s="1056">
        <v>23451</v>
      </c>
      <c r="K9" s="1056" t="s">
        <v>125</v>
      </c>
      <c r="L9" s="1056">
        <v>38028</v>
      </c>
    </row>
    <row r="10" spans="1:14" x14ac:dyDescent="0.2">
      <c r="A10" s="873">
        <v>1995</v>
      </c>
      <c r="B10" s="1068">
        <f t="shared" si="0"/>
        <v>271340</v>
      </c>
      <c r="C10" s="1056">
        <v>1187</v>
      </c>
      <c r="D10" s="1056">
        <v>2284</v>
      </c>
      <c r="E10" s="1056">
        <v>121506</v>
      </c>
      <c r="F10" s="1056">
        <v>80692</v>
      </c>
      <c r="G10" s="1056" t="s">
        <v>125</v>
      </c>
      <c r="H10" s="1056" t="s">
        <v>125</v>
      </c>
      <c r="I10" s="1056" t="s">
        <v>125</v>
      </c>
      <c r="J10" s="1056">
        <v>22790</v>
      </c>
      <c r="K10" s="1056" t="s">
        <v>125</v>
      </c>
      <c r="L10" s="1056">
        <v>42881</v>
      </c>
    </row>
    <row r="11" spans="1:14" x14ac:dyDescent="0.2">
      <c r="A11" s="873">
        <v>1996</v>
      </c>
      <c r="B11" s="1068">
        <f t="shared" si="0"/>
        <v>270578</v>
      </c>
      <c r="C11" s="1056">
        <v>1054</v>
      </c>
      <c r="D11" s="1056">
        <v>2160</v>
      </c>
      <c r="E11" s="1056">
        <v>120684</v>
      </c>
      <c r="F11" s="1056">
        <v>85103</v>
      </c>
      <c r="G11" s="1056" t="s">
        <v>125</v>
      </c>
      <c r="H11" s="1056" t="s">
        <v>125</v>
      </c>
      <c r="I11" s="1056" t="s">
        <v>125</v>
      </c>
      <c r="J11" s="1056">
        <v>23132</v>
      </c>
      <c r="K11" s="1056" t="s">
        <v>125</v>
      </c>
      <c r="L11" s="1056">
        <v>38445</v>
      </c>
    </row>
    <row r="12" spans="1:14" x14ac:dyDescent="0.2">
      <c r="A12" s="873">
        <v>1997</v>
      </c>
      <c r="B12" s="1068">
        <f t="shared" si="0"/>
        <v>271758</v>
      </c>
      <c r="C12" s="1056">
        <v>955</v>
      </c>
      <c r="D12" s="1056">
        <v>2224</v>
      </c>
      <c r="E12" s="1056">
        <v>121241</v>
      </c>
      <c r="F12" s="1056">
        <v>88018</v>
      </c>
      <c r="G12" s="1056" t="s">
        <v>125</v>
      </c>
      <c r="H12" s="1056" t="s">
        <v>125</v>
      </c>
      <c r="I12" s="1056" t="s">
        <v>125</v>
      </c>
      <c r="J12" s="1056">
        <v>23768</v>
      </c>
      <c r="K12" s="1056" t="s">
        <v>125</v>
      </c>
      <c r="L12" s="1056">
        <v>35552</v>
      </c>
    </row>
    <row r="13" spans="1:14" x14ac:dyDescent="0.2">
      <c r="A13" s="873">
        <v>1998</v>
      </c>
      <c r="B13" s="1068">
        <f t="shared" si="0"/>
        <v>275955</v>
      </c>
      <c r="C13" s="1056">
        <v>1401</v>
      </c>
      <c r="D13" s="1056">
        <v>2659</v>
      </c>
      <c r="E13" s="1056">
        <v>121874</v>
      </c>
      <c r="F13" s="1056">
        <v>90523</v>
      </c>
      <c r="G13" s="1056" t="s">
        <v>125</v>
      </c>
      <c r="H13" s="1056" t="s">
        <v>125</v>
      </c>
      <c r="I13" s="1056" t="s">
        <v>125</v>
      </c>
      <c r="J13" s="1056">
        <v>24246</v>
      </c>
      <c r="K13" s="1056" t="s">
        <v>125</v>
      </c>
      <c r="L13" s="1056">
        <v>35252</v>
      </c>
    </row>
    <row r="14" spans="1:14" x14ac:dyDescent="0.2">
      <c r="A14" s="873">
        <v>1999</v>
      </c>
      <c r="B14" s="1068">
        <f t="shared" si="0"/>
        <v>305284</v>
      </c>
      <c r="C14" s="1056">
        <v>2146</v>
      </c>
      <c r="D14" s="1056">
        <v>2764</v>
      </c>
      <c r="E14" s="1056">
        <v>133093</v>
      </c>
      <c r="F14" s="1056">
        <v>101666</v>
      </c>
      <c r="G14" s="1056" t="s">
        <v>125</v>
      </c>
      <c r="H14" s="1056" t="s">
        <v>125</v>
      </c>
      <c r="I14" s="1056" t="s">
        <v>125</v>
      </c>
      <c r="J14" s="1056">
        <v>25488</v>
      </c>
      <c r="K14" s="1056" t="s">
        <v>125</v>
      </c>
      <c r="L14" s="1056">
        <v>40127</v>
      </c>
    </row>
    <row r="15" spans="1:14" x14ac:dyDescent="0.2">
      <c r="A15" s="873">
        <v>2000</v>
      </c>
      <c r="B15" s="1068">
        <f t="shared" si="0"/>
        <v>296149</v>
      </c>
      <c r="C15" s="1056">
        <v>2082</v>
      </c>
      <c r="D15" s="1056">
        <v>2475</v>
      </c>
      <c r="E15" s="1056">
        <v>124192</v>
      </c>
      <c r="F15" s="1056">
        <v>98277</v>
      </c>
      <c r="G15" s="1056" t="s">
        <v>125</v>
      </c>
      <c r="H15" s="1056" t="s">
        <v>125</v>
      </c>
      <c r="I15" s="1056" t="s">
        <v>125</v>
      </c>
      <c r="J15" s="1056">
        <v>26774</v>
      </c>
      <c r="K15" s="1056" t="s">
        <v>125</v>
      </c>
      <c r="L15" s="1056">
        <v>42349</v>
      </c>
    </row>
    <row r="16" spans="1:14" x14ac:dyDescent="0.2">
      <c r="A16" s="873">
        <v>2001</v>
      </c>
      <c r="B16" s="1068">
        <f t="shared" si="0"/>
        <v>278170</v>
      </c>
      <c r="C16" s="1056">
        <v>1663</v>
      </c>
      <c r="D16" s="1056">
        <v>1914</v>
      </c>
      <c r="E16" s="1056">
        <v>114377</v>
      </c>
      <c r="F16" s="1056">
        <v>93361</v>
      </c>
      <c r="G16" s="1056" t="s">
        <v>125</v>
      </c>
      <c r="H16" s="1056" t="s">
        <v>125</v>
      </c>
      <c r="I16" s="1056" t="s">
        <v>125</v>
      </c>
      <c r="J16" s="1056">
        <v>27048</v>
      </c>
      <c r="K16" s="1056" t="s">
        <v>125</v>
      </c>
      <c r="L16" s="1056">
        <v>39807</v>
      </c>
    </row>
    <row r="17" spans="1:24" x14ac:dyDescent="0.2">
      <c r="A17" s="873">
        <v>2002</v>
      </c>
      <c r="B17" s="1068">
        <f t="shared" si="0"/>
        <v>275300</v>
      </c>
      <c r="C17" s="1056">
        <v>2413</v>
      </c>
      <c r="D17" s="1056">
        <v>1570</v>
      </c>
      <c r="E17" s="1056">
        <v>112881</v>
      </c>
      <c r="F17" s="1056">
        <v>93742</v>
      </c>
      <c r="G17" s="1056" t="s">
        <v>125</v>
      </c>
      <c r="H17" s="1056" t="s">
        <v>125</v>
      </c>
      <c r="I17" s="1056" t="s">
        <v>125</v>
      </c>
      <c r="J17" s="1056">
        <v>28047</v>
      </c>
      <c r="K17" s="1056" t="s">
        <v>125</v>
      </c>
      <c r="L17" s="1056">
        <v>36647</v>
      </c>
    </row>
    <row r="18" spans="1:24" x14ac:dyDescent="0.2">
      <c r="A18" s="873">
        <v>2003</v>
      </c>
      <c r="B18" s="1068">
        <f t="shared" si="0"/>
        <v>262004</v>
      </c>
      <c r="C18" s="1056">
        <v>3749</v>
      </c>
      <c r="D18" s="1056">
        <v>1717</v>
      </c>
      <c r="E18" s="1056">
        <v>111369</v>
      </c>
      <c r="F18" s="1056">
        <v>79084</v>
      </c>
      <c r="G18" s="1056" t="s">
        <v>125</v>
      </c>
      <c r="H18" s="1056" t="s">
        <v>125</v>
      </c>
      <c r="I18" s="1056" t="s">
        <v>125</v>
      </c>
      <c r="J18" s="1056">
        <v>27544</v>
      </c>
      <c r="K18" s="1056" t="s">
        <v>125</v>
      </c>
      <c r="L18" s="1056">
        <v>38541</v>
      </c>
    </row>
    <row r="19" spans="1:24" x14ac:dyDescent="0.2">
      <c r="A19" s="873">
        <v>2004</v>
      </c>
      <c r="B19" s="1068">
        <f t="shared" si="0"/>
        <v>254362</v>
      </c>
      <c r="C19" s="1056">
        <v>1729</v>
      </c>
      <c r="D19" s="1056">
        <v>24801</v>
      </c>
      <c r="E19" s="1056">
        <v>97682</v>
      </c>
      <c r="F19" s="1056">
        <v>54214</v>
      </c>
      <c r="G19" s="1056" t="s">
        <v>125</v>
      </c>
      <c r="H19" s="1056" t="s">
        <v>125</v>
      </c>
      <c r="I19" s="1056" t="s">
        <v>125</v>
      </c>
      <c r="J19" s="1056">
        <v>22304</v>
      </c>
      <c r="K19" s="1056" t="s">
        <v>125</v>
      </c>
      <c r="L19" s="1056">
        <v>53632</v>
      </c>
    </row>
    <row r="20" spans="1:24" x14ac:dyDescent="0.2">
      <c r="A20" s="873">
        <v>2005</v>
      </c>
      <c r="B20" s="1068">
        <f t="shared" si="0"/>
        <v>252725</v>
      </c>
      <c r="C20" s="1056">
        <v>1852</v>
      </c>
      <c r="D20" s="1056">
        <v>80432</v>
      </c>
      <c r="E20" s="1056">
        <v>72263</v>
      </c>
      <c r="F20" s="1056">
        <v>16928</v>
      </c>
      <c r="G20" s="1056" t="s">
        <v>125</v>
      </c>
      <c r="H20" s="1056" t="s">
        <v>125</v>
      </c>
      <c r="I20" s="1056" t="s">
        <v>125</v>
      </c>
      <c r="J20" s="1056">
        <v>4375</v>
      </c>
      <c r="K20" s="1056" t="s">
        <v>125</v>
      </c>
      <c r="L20" s="1056">
        <v>76875</v>
      </c>
    </row>
    <row r="21" spans="1:24" x14ac:dyDescent="0.2">
      <c r="A21" s="873">
        <v>2006</v>
      </c>
      <c r="B21" s="1068">
        <f t="shared" si="0"/>
        <v>278591</v>
      </c>
      <c r="C21" s="1056">
        <v>2412</v>
      </c>
      <c r="D21" s="1056">
        <v>98440</v>
      </c>
      <c r="E21" s="1056">
        <v>78972</v>
      </c>
      <c r="F21" s="1056">
        <v>9229</v>
      </c>
      <c r="G21" s="1056" t="s">
        <v>125</v>
      </c>
      <c r="H21" s="1056" t="s">
        <v>125</v>
      </c>
      <c r="I21" s="1056" t="s">
        <v>125</v>
      </c>
      <c r="J21" s="1056">
        <v>4719</v>
      </c>
      <c r="K21" s="1056" t="s">
        <v>125</v>
      </c>
      <c r="L21" s="1056">
        <v>84819</v>
      </c>
    </row>
    <row r="22" spans="1:24" x14ac:dyDescent="0.2">
      <c r="A22" s="873">
        <v>2007</v>
      </c>
      <c r="B22" s="1068">
        <f t="shared" si="0"/>
        <v>283984</v>
      </c>
      <c r="C22" s="1056">
        <v>3188</v>
      </c>
      <c r="D22" s="1056">
        <v>96711</v>
      </c>
      <c r="E22" s="1056">
        <v>77728</v>
      </c>
      <c r="F22" s="1056">
        <v>12634</v>
      </c>
      <c r="G22" s="1056" t="s">
        <v>125</v>
      </c>
      <c r="H22" s="1056" t="s">
        <v>125</v>
      </c>
      <c r="I22" s="1056" t="s">
        <v>125</v>
      </c>
      <c r="J22" s="1056">
        <v>7936</v>
      </c>
      <c r="K22" s="1056" t="s">
        <v>125</v>
      </c>
      <c r="L22" s="1056">
        <v>85787</v>
      </c>
    </row>
    <row r="23" spans="1:24" x14ac:dyDescent="0.2">
      <c r="A23" s="873">
        <v>2008</v>
      </c>
      <c r="B23" s="1068">
        <f t="shared" si="0"/>
        <v>291055</v>
      </c>
      <c r="C23" s="1056">
        <v>2734</v>
      </c>
      <c r="D23" s="1056">
        <v>86119</v>
      </c>
      <c r="E23" s="1056">
        <v>78988</v>
      </c>
      <c r="F23" s="1056">
        <v>20414</v>
      </c>
      <c r="G23" s="1056" t="s">
        <v>125</v>
      </c>
      <c r="H23" s="1056" t="s">
        <v>125</v>
      </c>
      <c r="I23" s="1056" t="s">
        <v>125</v>
      </c>
      <c r="J23" s="1056">
        <v>17422</v>
      </c>
      <c r="K23" s="1056" t="s">
        <v>125</v>
      </c>
      <c r="L23" s="1056">
        <v>85378</v>
      </c>
    </row>
    <row r="24" spans="1:24" x14ac:dyDescent="0.2">
      <c r="A24" s="873">
        <v>2009</v>
      </c>
      <c r="B24" s="1068">
        <f t="shared" si="0"/>
        <v>298337</v>
      </c>
      <c r="C24" s="1056">
        <v>3191</v>
      </c>
      <c r="D24" s="1056">
        <v>64026</v>
      </c>
      <c r="E24" s="1056">
        <v>94710</v>
      </c>
      <c r="F24" s="1056">
        <v>38803</v>
      </c>
      <c r="G24" s="1056">
        <v>5765</v>
      </c>
      <c r="H24" s="1056">
        <v>4422</v>
      </c>
      <c r="I24" s="1056">
        <v>1093</v>
      </c>
      <c r="J24" s="1056">
        <v>21473</v>
      </c>
      <c r="K24" s="1056">
        <v>91</v>
      </c>
      <c r="L24" s="1056">
        <v>64763</v>
      </c>
    </row>
    <row r="25" spans="1:24" x14ac:dyDescent="0.2">
      <c r="A25" s="873">
        <v>2010</v>
      </c>
      <c r="B25" s="1068">
        <f t="shared" si="0"/>
        <v>292375</v>
      </c>
      <c r="C25" s="1056">
        <v>5325</v>
      </c>
      <c r="D25" s="1056">
        <v>1392</v>
      </c>
      <c r="E25" s="1056">
        <v>96115</v>
      </c>
      <c r="F25" s="1056">
        <v>100105</v>
      </c>
      <c r="G25" s="1056">
        <v>10901</v>
      </c>
      <c r="H25" s="1056">
        <v>9521</v>
      </c>
      <c r="I25" s="1056">
        <v>4458</v>
      </c>
      <c r="J25" s="1056">
        <v>39077</v>
      </c>
      <c r="K25" s="1056">
        <v>639</v>
      </c>
      <c r="L25" s="1056">
        <v>24842</v>
      </c>
    </row>
    <row r="26" spans="1:24" x14ac:dyDescent="0.2">
      <c r="A26" s="873">
        <v>2011</v>
      </c>
      <c r="B26" s="1068">
        <f t="shared" si="0"/>
        <v>301106</v>
      </c>
      <c r="C26" s="1056">
        <v>4899</v>
      </c>
      <c r="D26" s="1056">
        <v>1236</v>
      </c>
      <c r="E26" s="1056">
        <v>98614</v>
      </c>
      <c r="F26" s="1056">
        <v>112214</v>
      </c>
      <c r="G26" s="1056">
        <v>8247</v>
      </c>
      <c r="H26" s="1056">
        <v>4553</v>
      </c>
      <c r="I26" s="1056">
        <v>4881</v>
      </c>
      <c r="J26" s="1056">
        <v>42241</v>
      </c>
      <c r="K26" s="1056">
        <v>782</v>
      </c>
      <c r="L26" s="1056">
        <v>23439</v>
      </c>
    </row>
    <row r="27" spans="1:24" x14ac:dyDescent="0.2">
      <c r="A27" s="1357">
        <v>2012</v>
      </c>
      <c r="B27" s="1068">
        <f t="shared" si="0"/>
        <v>297309</v>
      </c>
      <c r="C27" s="1056">
        <v>4323</v>
      </c>
      <c r="D27" s="1056">
        <v>1194</v>
      </c>
      <c r="E27" s="1056">
        <v>92969</v>
      </c>
      <c r="F27" s="1056">
        <v>109488</v>
      </c>
      <c r="G27" s="1056">
        <v>9942</v>
      </c>
      <c r="H27" s="1056">
        <v>4515</v>
      </c>
      <c r="I27" s="1056">
        <v>4846</v>
      </c>
      <c r="J27" s="1056">
        <v>43856</v>
      </c>
      <c r="K27" s="1056">
        <v>948</v>
      </c>
      <c r="L27" s="1056">
        <v>25228</v>
      </c>
    </row>
    <row r="28" spans="1:24" x14ac:dyDescent="0.2">
      <c r="A28" s="1357">
        <v>2013</v>
      </c>
      <c r="B28" s="1068">
        <f t="shared" si="0"/>
        <v>277620</v>
      </c>
      <c r="C28" s="1056">
        <v>2579</v>
      </c>
      <c r="D28" s="1056">
        <v>1143</v>
      </c>
      <c r="E28" s="1056">
        <v>80641</v>
      </c>
      <c r="F28" s="1056">
        <v>104223</v>
      </c>
      <c r="G28" s="1056">
        <v>13582</v>
      </c>
      <c r="H28" s="1056">
        <v>4638</v>
      </c>
      <c r="I28" s="1056">
        <v>6398</v>
      </c>
      <c r="J28" s="1056">
        <v>44267</v>
      </c>
      <c r="K28" s="1056">
        <v>906</v>
      </c>
      <c r="L28" s="1107">
        <v>19243</v>
      </c>
    </row>
    <row r="29" spans="1:24" x14ac:dyDescent="0.2">
      <c r="A29" s="1357">
        <v>2014</v>
      </c>
      <c r="B29" s="1068">
        <f t="shared" si="0"/>
        <v>278460</v>
      </c>
      <c r="C29" s="1056">
        <v>612</v>
      </c>
      <c r="D29" s="1056">
        <v>898</v>
      </c>
      <c r="E29" s="1056">
        <v>70842</v>
      </c>
      <c r="F29" s="1056">
        <v>84939</v>
      </c>
      <c r="G29" s="1056">
        <v>20518</v>
      </c>
      <c r="H29" s="1056">
        <v>30504</v>
      </c>
      <c r="I29" s="1056">
        <v>4157</v>
      </c>
      <c r="J29" s="1056">
        <v>45439</v>
      </c>
      <c r="K29" s="1056">
        <v>852</v>
      </c>
      <c r="L29" s="1107">
        <v>19699</v>
      </c>
    </row>
    <row r="30" spans="1:24" x14ac:dyDescent="0.2">
      <c r="A30" s="1358" t="s">
        <v>2915</v>
      </c>
      <c r="B30" s="1068">
        <f t="shared" si="0"/>
        <v>273280</v>
      </c>
      <c r="C30" s="1056">
        <v>1291</v>
      </c>
      <c r="D30" s="1056">
        <v>755</v>
      </c>
      <c r="E30" s="1056">
        <v>57849</v>
      </c>
      <c r="F30" s="1056">
        <v>80224</v>
      </c>
      <c r="G30" s="1056">
        <v>19305</v>
      </c>
      <c r="H30" s="1056">
        <v>45566</v>
      </c>
      <c r="I30" s="1056">
        <v>3403</v>
      </c>
      <c r="J30" s="1056">
        <v>46162</v>
      </c>
      <c r="K30" s="1056">
        <v>775</v>
      </c>
      <c r="L30" s="1107">
        <v>17950</v>
      </c>
    </row>
    <row r="31" spans="1:24" ht="10.5" customHeight="1" x14ac:dyDescent="0.2"/>
    <row r="32" spans="1:24" ht="35.25" customHeight="1" x14ac:dyDescent="0.2">
      <c r="A32" s="1555" t="s">
        <v>2947</v>
      </c>
      <c r="B32" s="1555"/>
      <c r="C32" s="1555"/>
      <c r="D32" s="1555"/>
      <c r="E32" s="1555"/>
      <c r="F32" s="1555"/>
      <c r="G32" s="1555"/>
      <c r="H32" s="1555"/>
      <c r="I32" s="1555"/>
      <c r="J32" s="1555"/>
      <c r="K32" s="1555"/>
      <c r="L32" s="1555"/>
      <c r="M32" s="1374"/>
      <c r="N32" s="1374"/>
      <c r="O32" s="1374"/>
      <c r="P32" s="1374"/>
      <c r="Q32" s="1373"/>
      <c r="R32" s="1373"/>
      <c r="S32" s="1373"/>
      <c r="T32" s="1373"/>
      <c r="U32" s="1373"/>
      <c r="V32" s="1373"/>
      <c r="W32" s="1373"/>
      <c r="X32" s="1373"/>
    </row>
    <row r="33" spans="1:24" ht="18" customHeight="1" x14ac:dyDescent="0.25">
      <c r="A33" s="1128" t="s">
        <v>2948</v>
      </c>
      <c r="B33" s="1034"/>
      <c r="C33" s="1034"/>
      <c r="D33" s="1034"/>
      <c r="E33" s="1034"/>
      <c r="F33" s="1034"/>
      <c r="G33" s="1034"/>
      <c r="H33" s="1034"/>
      <c r="I33" s="1034"/>
      <c r="J33" s="1034"/>
      <c r="K33" s="1034"/>
      <c r="L33" s="1034"/>
      <c r="M33" s="1034"/>
      <c r="N33" s="1034"/>
      <c r="O33" s="1034"/>
      <c r="P33" s="1034"/>
      <c r="Q33" s="1034"/>
      <c r="R33" s="1034"/>
      <c r="S33" s="1034"/>
      <c r="T33" s="1034"/>
      <c r="U33" s="1034"/>
      <c r="V33" s="1034"/>
      <c r="W33" s="1034"/>
      <c r="X33" s="1034"/>
    </row>
    <row r="34" spans="1:24" ht="15" x14ac:dyDescent="0.25">
      <c r="A34" s="1457" t="s">
        <v>3152</v>
      </c>
      <c r="B34" s="1034"/>
      <c r="C34" s="1034"/>
      <c r="D34" s="1034"/>
      <c r="E34" s="1454"/>
      <c r="F34" s="1034"/>
      <c r="G34" s="1034"/>
      <c r="I34" s="1034"/>
      <c r="J34" s="1034"/>
      <c r="K34" s="1034"/>
      <c r="L34" s="1034"/>
      <c r="M34" s="1034"/>
      <c r="N34" s="1034"/>
      <c r="O34" s="1034"/>
      <c r="P34" s="1034"/>
      <c r="Q34" s="1034"/>
      <c r="R34" s="1034"/>
      <c r="S34" s="1034"/>
      <c r="T34" s="1034"/>
      <c r="U34" s="1034"/>
      <c r="V34" s="1034"/>
    </row>
    <row r="35" spans="1:24" ht="15" x14ac:dyDescent="0.2">
      <c r="A35" s="1454" t="s">
        <v>3151</v>
      </c>
    </row>
  </sheetData>
  <mergeCells count="6">
    <mergeCell ref="A32:L32"/>
    <mergeCell ref="A1:L1"/>
    <mergeCell ref="A2:L2"/>
    <mergeCell ref="A3:A4"/>
    <mergeCell ref="B3:B4"/>
    <mergeCell ref="C3:L3"/>
  </mergeCells>
  <hyperlinks>
    <hyperlink ref="N2" location="INDICE!B14"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93" firstPageNumber="34" orientation="landscape" useFirstPageNumber="1" r:id="rId2"/>
  <headerFooter scaleWithDoc="0">
    <oddHeader>&amp;C&amp;G</oddHeader>
    <oddFooter>&amp;C&amp;"Arial,Normal"&amp;8&amp;P</oddFooter>
  </headerFooter>
  <colBreaks count="1" manualBreakCount="1">
    <brk id="12" max="1048575" man="1"/>
  </colBreaks>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showGridLines="0" zoomScaleNormal="100" workbookViewId="0">
      <selection activeCell="B5" sqref="B5:B30"/>
    </sheetView>
  </sheetViews>
  <sheetFormatPr baseColWidth="10" defaultColWidth="11.42578125" defaultRowHeight="12" x14ac:dyDescent="0.2"/>
  <cols>
    <col min="1" max="2" width="18" style="1052" customWidth="1"/>
    <col min="3" max="5" width="11.42578125" style="1052"/>
    <col min="6" max="6" width="12.5703125" style="1052" customWidth="1"/>
    <col min="7" max="16384" width="11.42578125" style="1052"/>
  </cols>
  <sheetData>
    <row r="1" spans="1:13" x14ac:dyDescent="0.2">
      <c r="A1" s="1546" t="s">
        <v>150</v>
      </c>
      <c r="B1" s="1546"/>
      <c r="C1" s="1546"/>
      <c r="D1" s="1546"/>
      <c r="E1" s="1546"/>
      <c r="F1" s="1546"/>
      <c r="G1" s="1546"/>
      <c r="H1" s="1075"/>
      <c r="I1" s="1075"/>
      <c r="J1" s="1075"/>
      <c r="K1" s="1075"/>
      <c r="L1" s="1075"/>
      <c r="M1" s="1075"/>
    </row>
    <row r="2" spans="1:13" ht="28.5" customHeight="1" x14ac:dyDescent="0.2">
      <c r="A2" s="1547" t="s">
        <v>2951</v>
      </c>
      <c r="B2" s="1547"/>
      <c r="C2" s="1547"/>
      <c r="D2" s="1547"/>
      <c r="E2" s="1547"/>
      <c r="F2" s="1547"/>
      <c r="G2" s="1547"/>
      <c r="H2" s="1074"/>
      <c r="I2" s="1109" t="s">
        <v>1575</v>
      </c>
      <c r="J2" s="1074"/>
      <c r="K2" s="1074"/>
      <c r="L2" s="1074"/>
      <c r="M2" s="1074"/>
    </row>
    <row r="3" spans="1:13" ht="14.25" customHeight="1" x14ac:dyDescent="0.2">
      <c r="A3" s="1562" t="s">
        <v>268</v>
      </c>
      <c r="B3" s="1562" t="s">
        <v>2950</v>
      </c>
      <c r="C3" s="1565" t="s">
        <v>2541</v>
      </c>
      <c r="D3" s="1566"/>
      <c r="E3" s="1566"/>
      <c r="F3" s="1566"/>
      <c r="G3" s="1567"/>
    </row>
    <row r="4" spans="1:13" ht="24" x14ac:dyDescent="0.2">
      <c r="A4" s="1564"/>
      <c r="B4" s="1564"/>
      <c r="C4" s="1303" t="s">
        <v>691</v>
      </c>
      <c r="D4" s="1303" t="s">
        <v>692</v>
      </c>
      <c r="E4" s="1303" t="s">
        <v>693</v>
      </c>
      <c r="F4" s="1303" t="s">
        <v>2542</v>
      </c>
      <c r="G4" s="1303" t="s">
        <v>228</v>
      </c>
    </row>
    <row r="5" spans="1:13" x14ac:dyDescent="0.2">
      <c r="A5" s="1053">
        <v>1990</v>
      </c>
      <c r="B5" s="1077">
        <f>SUM(C5:G5)</f>
        <v>263629</v>
      </c>
      <c r="C5" s="1056">
        <v>260674</v>
      </c>
      <c r="D5" s="1056">
        <v>2916</v>
      </c>
      <c r="E5" s="1056">
        <v>38</v>
      </c>
      <c r="F5" s="1056" t="s">
        <v>125</v>
      </c>
      <c r="G5" s="1056">
        <v>1</v>
      </c>
    </row>
    <row r="6" spans="1:13" x14ac:dyDescent="0.2">
      <c r="A6" s="1053">
        <v>1991</v>
      </c>
      <c r="B6" s="1077">
        <f t="shared" ref="B6:B29" si="0">SUM(C6:G6)</f>
        <v>265581</v>
      </c>
      <c r="C6" s="1056">
        <v>262929</v>
      </c>
      <c r="D6" s="1056">
        <v>2592</v>
      </c>
      <c r="E6" s="1056">
        <v>56</v>
      </c>
      <c r="F6" s="1056">
        <v>4</v>
      </c>
      <c r="G6" s="1056" t="s">
        <v>125</v>
      </c>
    </row>
    <row r="7" spans="1:13" x14ac:dyDescent="0.2">
      <c r="A7" s="1053">
        <v>1992</v>
      </c>
      <c r="B7" s="1077">
        <f t="shared" si="0"/>
        <v>269896</v>
      </c>
      <c r="C7" s="1056">
        <v>267154</v>
      </c>
      <c r="D7" s="1056">
        <v>2683</v>
      </c>
      <c r="E7" s="1056">
        <v>54</v>
      </c>
      <c r="F7" s="1056">
        <v>5</v>
      </c>
      <c r="G7" s="1056" t="s">
        <v>125</v>
      </c>
    </row>
    <row r="8" spans="1:13" x14ac:dyDescent="0.2">
      <c r="A8" s="1053">
        <v>1993</v>
      </c>
      <c r="B8" s="1077">
        <f t="shared" si="0"/>
        <v>279678</v>
      </c>
      <c r="C8" s="1056">
        <v>276811</v>
      </c>
      <c r="D8" s="1056">
        <v>2772</v>
      </c>
      <c r="E8" s="1056">
        <v>62</v>
      </c>
      <c r="F8" s="1056">
        <v>33</v>
      </c>
      <c r="G8" s="1056" t="s">
        <v>125</v>
      </c>
    </row>
    <row r="9" spans="1:13" x14ac:dyDescent="0.2">
      <c r="A9" s="1053">
        <v>1994</v>
      </c>
      <c r="B9" s="1077">
        <f t="shared" si="0"/>
        <v>277625</v>
      </c>
      <c r="C9" s="1056">
        <v>275098</v>
      </c>
      <c r="D9" s="1056">
        <v>2412</v>
      </c>
      <c r="E9" s="1056">
        <v>74</v>
      </c>
      <c r="F9" s="1056">
        <v>41</v>
      </c>
      <c r="G9" s="1056" t="s">
        <v>125</v>
      </c>
    </row>
    <row r="10" spans="1:13" x14ac:dyDescent="0.2">
      <c r="A10" s="1053">
        <v>1995</v>
      </c>
      <c r="B10" s="1077">
        <f t="shared" si="0"/>
        <v>271340</v>
      </c>
      <c r="C10" s="1056">
        <v>268767</v>
      </c>
      <c r="D10" s="1056">
        <v>2448</v>
      </c>
      <c r="E10" s="1056">
        <v>60</v>
      </c>
      <c r="F10" s="1056">
        <v>65</v>
      </c>
      <c r="G10" s="1056" t="s">
        <v>125</v>
      </c>
    </row>
    <row r="11" spans="1:13" x14ac:dyDescent="0.2">
      <c r="A11" s="1053">
        <v>1996</v>
      </c>
      <c r="B11" s="1077">
        <f t="shared" si="0"/>
        <v>270578</v>
      </c>
      <c r="C11" s="1056">
        <v>267979</v>
      </c>
      <c r="D11" s="1056">
        <v>2493</v>
      </c>
      <c r="E11" s="1056">
        <v>71</v>
      </c>
      <c r="F11" s="1056">
        <v>35</v>
      </c>
      <c r="G11" s="1056" t="s">
        <v>125</v>
      </c>
    </row>
    <row r="12" spans="1:13" x14ac:dyDescent="0.2">
      <c r="A12" s="1053">
        <v>1997</v>
      </c>
      <c r="B12" s="1077">
        <f t="shared" si="0"/>
        <v>271758</v>
      </c>
      <c r="C12" s="1056">
        <v>269280</v>
      </c>
      <c r="D12" s="1056">
        <v>2371</v>
      </c>
      <c r="E12" s="1056">
        <v>55</v>
      </c>
      <c r="F12" s="1056">
        <v>52</v>
      </c>
      <c r="G12" s="1056" t="s">
        <v>125</v>
      </c>
    </row>
    <row r="13" spans="1:13" x14ac:dyDescent="0.2">
      <c r="A13" s="1053">
        <v>1998</v>
      </c>
      <c r="B13" s="1077">
        <f t="shared" si="0"/>
        <v>275955</v>
      </c>
      <c r="C13" s="1056">
        <v>273631</v>
      </c>
      <c r="D13" s="1056">
        <v>2221</v>
      </c>
      <c r="E13" s="1056">
        <v>66</v>
      </c>
      <c r="F13" s="1056">
        <v>37</v>
      </c>
      <c r="G13" s="1056" t="s">
        <v>125</v>
      </c>
    </row>
    <row r="14" spans="1:13" x14ac:dyDescent="0.2">
      <c r="A14" s="1053">
        <v>1999</v>
      </c>
      <c r="B14" s="1077">
        <f t="shared" si="0"/>
        <v>305284</v>
      </c>
      <c r="C14" s="1056">
        <v>302532</v>
      </c>
      <c r="D14" s="1056">
        <v>2637</v>
      </c>
      <c r="E14" s="1056">
        <v>66</v>
      </c>
      <c r="F14" s="1056">
        <v>49</v>
      </c>
      <c r="G14" s="1056" t="s">
        <v>125</v>
      </c>
    </row>
    <row r="15" spans="1:13" x14ac:dyDescent="0.2">
      <c r="A15" s="1053">
        <v>2000</v>
      </c>
      <c r="B15" s="1077">
        <f t="shared" si="0"/>
        <v>296149</v>
      </c>
      <c r="C15" s="1056">
        <v>293534</v>
      </c>
      <c r="D15" s="1056">
        <v>2445</v>
      </c>
      <c r="E15" s="1056">
        <v>91</v>
      </c>
      <c r="F15" s="1056">
        <v>79</v>
      </c>
      <c r="G15" s="1056" t="s">
        <v>125</v>
      </c>
    </row>
    <row r="16" spans="1:13" x14ac:dyDescent="0.2">
      <c r="A16" s="1053">
        <v>2001</v>
      </c>
      <c r="B16" s="1077">
        <f t="shared" si="0"/>
        <v>278170</v>
      </c>
      <c r="C16" s="1056">
        <v>275591</v>
      </c>
      <c r="D16" s="1056">
        <v>2428</v>
      </c>
      <c r="E16" s="1056">
        <v>76</v>
      </c>
      <c r="F16" s="1056">
        <v>75</v>
      </c>
      <c r="G16" s="1056" t="s">
        <v>125</v>
      </c>
    </row>
    <row r="17" spans="1:24" x14ac:dyDescent="0.2">
      <c r="A17" s="1053">
        <v>2002</v>
      </c>
      <c r="B17" s="1077">
        <f t="shared" si="0"/>
        <v>275300</v>
      </c>
      <c r="C17" s="1056">
        <v>272743</v>
      </c>
      <c r="D17" s="1056">
        <v>2372</v>
      </c>
      <c r="E17" s="1056">
        <v>76</v>
      </c>
      <c r="F17" s="1056">
        <v>109</v>
      </c>
      <c r="G17" s="1056" t="s">
        <v>125</v>
      </c>
    </row>
    <row r="18" spans="1:24" x14ac:dyDescent="0.2">
      <c r="A18" s="1053">
        <v>2003</v>
      </c>
      <c r="B18" s="1077">
        <f t="shared" si="0"/>
        <v>262004</v>
      </c>
      <c r="C18" s="1056">
        <v>259673</v>
      </c>
      <c r="D18" s="1056">
        <v>2226</v>
      </c>
      <c r="E18" s="1056">
        <v>75</v>
      </c>
      <c r="F18" s="1056">
        <v>30</v>
      </c>
      <c r="G18" s="1056" t="s">
        <v>125</v>
      </c>
    </row>
    <row r="19" spans="1:24" x14ac:dyDescent="0.2">
      <c r="A19" s="1053">
        <v>2004</v>
      </c>
      <c r="B19" s="1077">
        <f t="shared" si="0"/>
        <v>254362</v>
      </c>
      <c r="C19" s="1056">
        <v>252150</v>
      </c>
      <c r="D19" s="1056">
        <v>2104</v>
      </c>
      <c r="E19" s="1056">
        <v>52</v>
      </c>
      <c r="F19" s="1056">
        <v>55</v>
      </c>
      <c r="G19" s="1056">
        <v>1</v>
      </c>
    </row>
    <row r="20" spans="1:24" s="1067" customFormat="1" x14ac:dyDescent="0.2">
      <c r="A20" s="1065">
        <v>2005</v>
      </c>
      <c r="B20" s="1077">
        <f t="shared" si="0"/>
        <v>252725</v>
      </c>
      <c r="C20" s="1066">
        <v>250608</v>
      </c>
      <c r="D20" s="1066">
        <v>1975</v>
      </c>
      <c r="E20" s="1066">
        <v>68</v>
      </c>
      <c r="F20" s="1066">
        <v>65</v>
      </c>
      <c r="G20" s="1066">
        <v>9</v>
      </c>
    </row>
    <row r="21" spans="1:24" x14ac:dyDescent="0.2">
      <c r="A21" s="1053">
        <v>2006</v>
      </c>
      <c r="B21" s="1077">
        <f t="shared" si="0"/>
        <v>278591</v>
      </c>
      <c r="C21" s="1056">
        <v>276317</v>
      </c>
      <c r="D21" s="1056">
        <v>2064</v>
      </c>
      <c r="E21" s="1056">
        <v>79</v>
      </c>
      <c r="F21" s="1056">
        <v>98</v>
      </c>
      <c r="G21" s="1056">
        <v>33</v>
      </c>
    </row>
    <row r="22" spans="1:24" x14ac:dyDescent="0.2">
      <c r="A22" s="1053">
        <v>2007</v>
      </c>
      <c r="B22" s="1077">
        <f t="shared" si="0"/>
        <v>283984</v>
      </c>
      <c r="C22" s="1056">
        <v>281780</v>
      </c>
      <c r="D22" s="1056">
        <v>2033</v>
      </c>
      <c r="E22" s="1056">
        <v>87</v>
      </c>
      <c r="F22" s="1056">
        <v>80</v>
      </c>
      <c r="G22" s="1056">
        <v>4</v>
      </c>
    </row>
    <row r="23" spans="1:24" x14ac:dyDescent="0.2">
      <c r="A23" s="1053">
        <v>2008</v>
      </c>
      <c r="B23" s="1077">
        <f t="shared" si="0"/>
        <v>291055</v>
      </c>
      <c r="C23" s="1056">
        <v>288381</v>
      </c>
      <c r="D23" s="1056">
        <v>2576</v>
      </c>
      <c r="E23" s="1056">
        <v>68</v>
      </c>
      <c r="F23" s="1056">
        <v>30</v>
      </c>
      <c r="G23" s="1056" t="s">
        <v>125</v>
      </c>
    </row>
    <row r="24" spans="1:24" x14ac:dyDescent="0.2">
      <c r="A24" s="1053">
        <v>2009</v>
      </c>
      <c r="B24" s="1077">
        <f t="shared" si="0"/>
        <v>298337</v>
      </c>
      <c r="C24" s="1056">
        <v>295468</v>
      </c>
      <c r="D24" s="1056">
        <v>2747</v>
      </c>
      <c r="E24" s="1056">
        <v>67</v>
      </c>
      <c r="F24" s="1056">
        <v>55</v>
      </c>
      <c r="G24" s="1056" t="s">
        <v>125</v>
      </c>
    </row>
    <row r="25" spans="1:24" x14ac:dyDescent="0.2">
      <c r="A25" s="1053">
        <v>2010</v>
      </c>
      <c r="B25" s="1077">
        <f t="shared" si="0"/>
        <v>292375</v>
      </c>
      <c r="C25" s="1056">
        <v>289350</v>
      </c>
      <c r="D25" s="1056">
        <v>2772</v>
      </c>
      <c r="E25" s="1056">
        <v>93</v>
      </c>
      <c r="F25" s="1056">
        <v>160</v>
      </c>
      <c r="G25" s="1056" t="s">
        <v>125</v>
      </c>
    </row>
    <row r="26" spans="1:24" x14ac:dyDescent="0.2">
      <c r="A26" s="1053">
        <v>2011</v>
      </c>
      <c r="B26" s="1077">
        <f t="shared" si="0"/>
        <v>301106</v>
      </c>
      <c r="C26" s="1056">
        <v>297633</v>
      </c>
      <c r="D26" s="1056">
        <v>2902</v>
      </c>
      <c r="E26" s="1056">
        <v>176</v>
      </c>
      <c r="F26" s="1056">
        <v>395</v>
      </c>
      <c r="G26" s="1056" t="s">
        <v>125</v>
      </c>
    </row>
    <row r="27" spans="1:24" x14ac:dyDescent="0.2">
      <c r="A27" s="1357">
        <v>2012</v>
      </c>
      <c r="B27" s="1077">
        <f t="shared" si="0"/>
        <v>297309</v>
      </c>
      <c r="C27" s="1056">
        <v>293211</v>
      </c>
      <c r="D27" s="1056">
        <v>3780</v>
      </c>
      <c r="E27" s="1056">
        <v>217</v>
      </c>
      <c r="F27" s="1056">
        <v>101</v>
      </c>
      <c r="G27" s="1056" t="s">
        <v>125</v>
      </c>
    </row>
    <row r="28" spans="1:24" x14ac:dyDescent="0.2">
      <c r="A28" s="1357">
        <v>2013</v>
      </c>
      <c r="B28" s="1077">
        <f t="shared" si="0"/>
        <v>277620</v>
      </c>
      <c r="C28" s="1056">
        <v>273853</v>
      </c>
      <c r="D28" s="1056">
        <v>3657</v>
      </c>
      <c r="E28" s="1056">
        <v>106</v>
      </c>
      <c r="F28" s="1056">
        <v>4</v>
      </c>
      <c r="G28" s="1056" t="s">
        <v>125</v>
      </c>
    </row>
    <row r="29" spans="1:24" x14ac:dyDescent="0.2">
      <c r="A29" s="1357">
        <v>2014</v>
      </c>
      <c r="B29" s="1077">
        <f t="shared" si="0"/>
        <v>278460</v>
      </c>
      <c r="C29" s="1056">
        <v>274497</v>
      </c>
      <c r="D29" s="1056">
        <v>3839</v>
      </c>
      <c r="E29" s="1056">
        <v>114</v>
      </c>
      <c r="F29" s="1056">
        <v>10</v>
      </c>
      <c r="G29" s="1056" t="s">
        <v>125</v>
      </c>
    </row>
    <row r="30" spans="1:24" x14ac:dyDescent="0.2">
      <c r="A30" s="1358" t="s">
        <v>2915</v>
      </c>
      <c r="B30" s="1077">
        <f>SUM(C30:G30)</f>
        <v>273280</v>
      </c>
      <c r="C30" s="1056">
        <v>266299</v>
      </c>
      <c r="D30" s="1056">
        <v>3830</v>
      </c>
      <c r="E30" s="1056">
        <v>77</v>
      </c>
      <c r="F30" s="1056">
        <v>19</v>
      </c>
      <c r="G30" s="1056">
        <v>3055</v>
      </c>
    </row>
    <row r="31" spans="1:24" ht="9" customHeight="1" x14ac:dyDescent="0.2">
      <c r="A31" s="1054"/>
      <c r="B31" s="1054"/>
      <c r="C31" s="1055"/>
      <c r="D31" s="1055"/>
      <c r="E31" s="1055"/>
      <c r="F31" s="1055"/>
      <c r="G31" s="1055"/>
    </row>
    <row r="32" spans="1:24" ht="39" customHeight="1" x14ac:dyDescent="0.2">
      <c r="A32" s="1555" t="s">
        <v>2947</v>
      </c>
      <c r="B32" s="1555"/>
      <c r="C32" s="1555"/>
      <c r="D32" s="1555"/>
      <c r="E32" s="1555"/>
      <c r="F32" s="1555"/>
      <c r="G32" s="1555"/>
      <c r="H32" s="1555"/>
      <c r="I32" s="1555"/>
      <c r="J32" s="1555"/>
      <c r="K32" s="1555"/>
      <c r="L32" s="1555"/>
      <c r="M32" s="1373"/>
      <c r="N32" s="1373"/>
      <c r="O32" s="1373"/>
      <c r="P32" s="1373"/>
      <c r="Q32" s="1373"/>
      <c r="R32" s="1373"/>
      <c r="S32" s="1373"/>
      <c r="T32" s="1373"/>
      <c r="U32" s="1373"/>
      <c r="V32" s="1373"/>
      <c r="W32" s="1373"/>
      <c r="X32" s="1373"/>
    </row>
    <row r="33" spans="1:24" ht="15.75" customHeight="1" x14ac:dyDescent="0.25">
      <c r="A33" s="1128" t="s">
        <v>2948</v>
      </c>
      <c r="B33" s="1034"/>
      <c r="C33" s="1034"/>
      <c r="D33" s="1034"/>
      <c r="E33" s="1034"/>
      <c r="F33" s="1034"/>
      <c r="G33" s="1034"/>
      <c r="H33" s="1034"/>
      <c r="I33" s="1034"/>
      <c r="J33" s="1034"/>
      <c r="K33" s="1034"/>
      <c r="L33" s="1034"/>
      <c r="M33" s="1034"/>
      <c r="N33" s="1034"/>
      <c r="O33" s="1034"/>
      <c r="P33" s="1034"/>
      <c r="Q33" s="1034"/>
      <c r="R33" s="1034"/>
      <c r="S33" s="1034"/>
      <c r="T33" s="1034"/>
      <c r="U33" s="1034"/>
      <c r="V33" s="1034"/>
      <c r="W33" s="1034"/>
      <c r="X33" s="1034"/>
    </row>
    <row r="34" spans="1:24" ht="15" x14ac:dyDescent="0.25">
      <c r="A34" s="1457" t="s">
        <v>3152</v>
      </c>
      <c r="B34" s="1034"/>
      <c r="C34" s="1034"/>
      <c r="D34" s="1034"/>
      <c r="E34" s="1454"/>
      <c r="F34" s="1034"/>
      <c r="I34" s="1034"/>
      <c r="J34" s="1034"/>
      <c r="K34" s="1034"/>
      <c r="L34" s="1034"/>
      <c r="M34" s="1034"/>
    </row>
    <row r="35" spans="1:24" ht="15" x14ac:dyDescent="0.2">
      <c r="A35" s="1454" t="s">
        <v>3151</v>
      </c>
    </row>
  </sheetData>
  <mergeCells count="6">
    <mergeCell ref="A32:L32"/>
    <mergeCell ref="A1:G1"/>
    <mergeCell ref="A2:G2"/>
    <mergeCell ref="A3:A4"/>
    <mergeCell ref="B3:B4"/>
    <mergeCell ref="C3:G3"/>
  </mergeCells>
  <hyperlinks>
    <hyperlink ref="I2" location="INDICE!B15" display="I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93" firstPageNumber="35" orientation="landscape" useFirstPageNumber="1" r:id="rId2"/>
  <headerFooter scaleWithDoc="0">
    <oddHeader>&amp;C&amp;G</oddHeader>
    <oddFooter>&amp;C&amp;"Arial,Normal"&amp;8&amp;P</oddFooter>
  </headerFooter>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42"/>
  <sheetViews>
    <sheetView showGridLines="0" topLeftCell="AA1" workbookViewId="0">
      <selection activeCell="AT2" sqref="AT2"/>
    </sheetView>
  </sheetViews>
  <sheetFormatPr baseColWidth="10" defaultRowHeight="15" x14ac:dyDescent="0.25"/>
  <cols>
    <col min="1" max="1" width="9.140625" style="1034" customWidth="1"/>
    <col min="2" max="2" width="9" style="1034" customWidth="1"/>
    <col min="3" max="23" width="8" style="1034" customWidth="1"/>
    <col min="24" max="45" width="8.5703125" style="1034" customWidth="1"/>
    <col min="46" max="16384" width="11.42578125" style="56"/>
  </cols>
  <sheetData>
    <row r="1" spans="1:46" x14ac:dyDescent="0.25">
      <c r="A1" s="1570" t="s">
        <v>151</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c r="AH1" s="1570"/>
      <c r="AI1" s="1570"/>
      <c r="AJ1" s="1570"/>
      <c r="AK1" s="1570"/>
      <c r="AL1" s="1570"/>
      <c r="AM1" s="1570"/>
      <c r="AN1" s="1570"/>
      <c r="AO1" s="1570"/>
      <c r="AP1" s="1570"/>
      <c r="AQ1" s="1570"/>
      <c r="AR1" s="1570"/>
      <c r="AS1" s="1570"/>
    </row>
    <row r="2" spans="1:46" ht="34.5" customHeight="1" x14ac:dyDescent="0.25">
      <c r="A2" s="1571" t="s">
        <v>3196</v>
      </c>
      <c r="B2" s="1571"/>
      <c r="C2" s="1571"/>
      <c r="D2" s="1571"/>
      <c r="E2" s="1571"/>
      <c r="F2" s="1571"/>
      <c r="G2" s="1571"/>
      <c r="H2" s="1571"/>
      <c r="I2" s="1571"/>
      <c r="J2" s="1571"/>
      <c r="K2" s="1571"/>
      <c r="L2" s="1571"/>
      <c r="M2" s="1571"/>
      <c r="N2" s="1571"/>
      <c r="O2" s="1571"/>
      <c r="P2" s="1571"/>
      <c r="Q2" s="1571"/>
      <c r="R2" s="1571"/>
      <c r="S2" s="1571"/>
      <c r="T2" s="1571"/>
      <c r="U2" s="1571"/>
      <c r="V2" s="1571"/>
      <c r="W2" s="1571"/>
      <c r="X2" s="1571"/>
      <c r="Y2" s="1571"/>
      <c r="Z2" s="1571"/>
      <c r="AA2" s="1571"/>
      <c r="AB2" s="1571"/>
      <c r="AC2" s="1571"/>
      <c r="AD2" s="1571"/>
      <c r="AE2" s="1571"/>
      <c r="AF2" s="1571"/>
      <c r="AG2" s="1571"/>
      <c r="AH2" s="1571"/>
      <c r="AI2" s="1571"/>
      <c r="AJ2" s="1571"/>
      <c r="AK2" s="1571"/>
      <c r="AL2" s="1571"/>
      <c r="AM2" s="1571"/>
      <c r="AN2" s="1571"/>
      <c r="AO2" s="1571"/>
      <c r="AP2" s="1571"/>
      <c r="AQ2" s="1571"/>
      <c r="AR2" s="1571"/>
      <c r="AS2" s="1571"/>
      <c r="AT2" s="21" t="s">
        <v>1575</v>
      </c>
    </row>
    <row r="3" spans="1:46" ht="58.5" customHeight="1" x14ac:dyDescent="0.25">
      <c r="A3" s="1572" t="s">
        <v>121</v>
      </c>
      <c r="B3" s="1549" t="s">
        <v>2924</v>
      </c>
      <c r="C3" s="1550"/>
      <c r="D3" s="1550"/>
      <c r="E3" s="1550"/>
      <c r="F3" s="1550"/>
      <c r="G3" s="1550"/>
      <c r="H3" s="1550"/>
      <c r="I3" s="1550"/>
      <c r="J3" s="1550"/>
      <c r="K3" s="1550"/>
      <c r="L3" s="1551"/>
      <c r="M3" s="1549" t="s">
        <v>2925</v>
      </c>
      <c r="N3" s="1550"/>
      <c r="O3" s="1550"/>
      <c r="P3" s="1550"/>
      <c r="Q3" s="1550"/>
      <c r="R3" s="1550"/>
      <c r="S3" s="1550"/>
      <c r="T3" s="1550"/>
      <c r="U3" s="1550"/>
      <c r="V3" s="1550"/>
      <c r="W3" s="1551"/>
      <c r="X3" s="1549" t="s">
        <v>3197</v>
      </c>
      <c r="Y3" s="1550"/>
      <c r="Z3" s="1550"/>
      <c r="AA3" s="1550"/>
      <c r="AB3" s="1550"/>
      <c r="AC3" s="1550"/>
      <c r="AD3" s="1550"/>
      <c r="AE3" s="1550"/>
      <c r="AF3" s="1550"/>
      <c r="AG3" s="1550"/>
      <c r="AH3" s="1551"/>
      <c r="AI3" s="1502"/>
      <c r="AJ3" s="1550" t="s">
        <v>3198</v>
      </c>
      <c r="AK3" s="1550"/>
      <c r="AL3" s="1550"/>
      <c r="AM3" s="1550"/>
      <c r="AN3" s="1550"/>
      <c r="AO3" s="1550"/>
      <c r="AP3" s="1550"/>
      <c r="AQ3" s="1550"/>
      <c r="AR3" s="1550"/>
      <c r="AS3" s="1551"/>
    </row>
    <row r="4" spans="1:46" ht="36" x14ac:dyDescent="0.25">
      <c r="A4" s="1572"/>
      <c r="B4" s="1505" t="s">
        <v>122</v>
      </c>
      <c r="C4" s="1503" t="s">
        <v>127</v>
      </c>
      <c r="D4" s="1503" t="s">
        <v>128</v>
      </c>
      <c r="E4" s="1503" t="s">
        <v>131</v>
      </c>
      <c r="F4" s="1503" t="s">
        <v>132</v>
      </c>
      <c r="G4" s="1503" t="s">
        <v>133</v>
      </c>
      <c r="H4" s="1503" t="s">
        <v>134</v>
      </c>
      <c r="I4" s="1503" t="s">
        <v>135</v>
      </c>
      <c r="J4" s="1503" t="s">
        <v>136</v>
      </c>
      <c r="K4" s="1503" t="s">
        <v>137</v>
      </c>
      <c r="L4" s="1503" t="s">
        <v>126</v>
      </c>
      <c r="M4" s="1503" t="s">
        <v>122</v>
      </c>
      <c r="N4" s="1503" t="s">
        <v>127</v>
      </c>
      <c r="O4" s="1503" t="s">
        <v>128</v>
      </c>
      <c r="P4" s="1503" t="s">
        <v>131</v>
      </c>
      <c r="Q4" s="1503" t="s">
        <v>132</v>
      </c>
      <c r="R4" s="1503" t="s">
        <v>133</v>
      </c>
      <c r="S4" s="1503" t="s">
        <v>134</v>
      </c>
      <c r="T4" s="1503" t="s">
        <v>135</v>
      </c>
      <c r="U4" s="1503" t="s">
        <v>136</v>
      </c>
      <c r="V4" s="1503" t="s">
        <v>137</v>
      </c>
      <c r="W4" s="1503" t="s">
        <v>126</v>
      </c>
      <c r="X4" s="1503" t="s">
        <v>122</v>
      </c>
      <c r="Y4" s="1503" t="s">
        <v>127</v>
      </c>
      <c r="Z4" s="1503" t="s">
        <v>128</v>
      </c>
      <c r="AA4" s="1503" t="s">
        <v>131</v>
      </c>
      <c r="AB4" s="1503" t="s">
        <v>132</v>
      </c>
      <c r="AC4" s="1503" t="s">
        <v>133</v>
      </c>
      <c r="AD4" s="1503" t="s">
        <v>134</v>
      </c>
      <c r="AE4" s="1503" t="s">
        <v>135</v>
      </c>
      <c r="AF4" s="1503" t="s">
        <v>136</v>
      </c>
      <c r="AG4" s="1503" t="s">
        <v>137</v>
      </c>
      <c r="AH4" s="1503" t="s">
        <v>126</v>
      </c>
      <c r="AI4" s="1503" t="s">
        <v>3199</v>
      </c>
      <c r="AJ4" s="1503" t="s">
        <v>127</v>
      </c>
      <c r="AK4" s="1503" t="s">
        <v>128</v>
      </c>
      <c r="AL4" s="1503" t="s">
        <v>131</v>
      </c>
      <c r="AM4" s="1503" t="s">
        <v>132</v>
      </c>
      <c r="AN4" s="1503" t="s">
        <v>133</v>
      </c>
      <c r="AO4" s="1503" t="s">
        <v>134</v>
      </c>
      <c r="AP4" s="1503" t="s">
        <v>135</v>
      </c>
      <c r="AQ4" s="1503" t="s">
        <v>136</v>
      </c>
      <c r="AR4" s="1503" t="s">
        <v>137</v>
      </c>
      <c r="AS4" s="1503" t="s">
        <v>126</v>
      </c>
    </row>
    <row r="5" spans="1:46" x14ac:dyDescent="0.25">
      <c r="A5" s="410">
        <v>1990</v>
      </c>
      <c r="B5" s="1035">
        <f>+SUM(C5:L5)</f>
        <v>153361</v>
      </c>
      <c r="C5" s="411">
        <v>354</v>
      </c>
      <c r="D5" s="411">
        <v>23116</v>
      </c>
      <c r="E5" s="411">
        <v>47992</v>
      </c>
      <c r="F5" s="411">
        <v>40529</v>
      </c>
      <c r="G5" s="411">
        <v>24742</v>
      </c>
      <c r="H5" s="411">
        <v>11869</v>
      </c>
      <c r="I5" s="411">
        <v>3656</v>
      </c>
      <c r="J5" s="411">
        <v>613</v>
      </c>
      <c r="K5" s="411">
        <v>100</v>
      </c>
      <c r="L5" s="411">
        <v>390</v>
      </c>
      <c r="M5" s="411">
        <f>+SUM(N5:W5)</f>
        <v>110268</v>
      </c>
      <c r="N5" s="412">
        <v>280</v>
      </c>
      <c r="O5" s="412">
        <v>16468</v>
      </c>
      <c r="P5" s="412">
        <v>31401</v>
      </c>
      <c r="Q5" s="412">
        <v>24657</v>
      </c>
      <c r="R5" s="412">
        <v>17571</v>
      </c>
      <c r="S5" s="412">
        <v>12069</v>
      </c>
      <c r="T5" s="412">
        <v>5788</v>
      </c>
      <c r="U5" s="412">
        <v>1282</v>
      </c>
      <c r="V5" s="412">
        <v>270</v>
      </c>
      <c r="W5" s="412">
        <v>482</v>
      </c>
      <c r="X5" s="411">
        <f>SUM(Y5:AH5)</f>
        <v>263629</v>
      </c>
      <c r="Y5" s="411">
        <f t="shared" ref="Y5:AH30" si="0">+N5+C5</f>
        <v>634</v>
      </c>
      <c r="Z5" s="411">
        <f t="shared" si="0"/>
        <v>39584</v>
      </c>
      <c r="AA5" s="411">
        <f t="shared" si="0"/>
        <v>79393</v>
      </c>
      <c r="AB5" s="411">
        <f t="shared" si="0"/>
        <v>65186</v>
      </c>
      <c r="AC5" s="411">
        <f t="shared" si="0"/>
        <v>42313</v>
      </c>
      <c r="AD5" s="411">
        <f t="shared" si="0"/>
        <v>23938</v>
      </c>
      <c r="AE5" s="411">
        <f t="shared" si="0"/>
        <v>9444</v>
      </c>
      <c r="AF5" s="411">
        <f t="shared" si="0"/>
        <v>1895</v>
      </c>
      <c r="AG5" s="411">
        <f t="shared" si="0"/>
        <v>370</v>
      </c>
      <c r="AH5" s="411">
        <f t="shared" si="0"/>
        <v>872</v>
      </c>
      <c r="AI5" s="1516">
        <f t="shared" ref="AI5:AS20" si="1">+B5/X5*100</f>
        <v>58.173038626251284</v>
      </c>
      <c r="AJ5" s="1516">
        <f t="shared" si="1"/>
        <v>55.835962145110408</v>
      </c>
      <c r="AK5" s="1516">
        <f t="shared" si="1"/>
        <v>58.397332255456746</v>
      </c>
      <c r="AL5" s="1516">
        <f t="shared" si="1"/>
        <v>60.448654163465285</v>
      </c>
      <c r="AM5" s="1516">
        <f t="shared" si="1"/>
        <v>62.174393274629523</v>
      </c>
      <c r="AN5" s="1516">
        <f t="shared" si="1"/>
        <v>58.473755110722472</v>
      </c>
      <c r="AO5" s="1516">
        <f t="shared" si="1"/>
        <v>49.582254156571146</v>
      </c>
      <c r="AP5" s="1516">
        <f t="shared" si="1"/>
        <v>38.71240999576451</v>
      </c>
      <c r="AQ5" s="1516">
        <f t="shared" si="1"/>
        <v>32.348284960422163</v>
      </c>
      <c r="AR5" s="1516">
        <f t="shared" si="1"/>
        <v>27.027027027027028</v>
      </c>
      <c r="AS5" s="1516">
        <f t="shared" si="1"/>
        <v>44.724770642201833</v>
      </c>
    </row>
    <row r="6" spans="1:46" x14ac:dyDescent="0.25">
      <c r="A6" s="410">
        <v>1991</v>
      </c>
      <c r="B6" s="1035">
        <f t="shared" ref="B6:B29" si="2">+SUM(C6:L6)</f>
        <v>156562</v>
      </c>
      <c r="C6" s="411">
        <v>386</v>
      </c>
      <c r="D6" s="411">
        <v>23644</v>
      </c>
      <c r="E6" s="411">
        <v>49411</v>
      </c>
      <c r="F6" s="411">
        <v>41140</v>
      </c>
      <c r="G6" s="411">
        <v>25319</v>
      </c>
      <c r="H6" s="411">
        <v>11802</v>
      </c>
      <c r="I6" s="411">
        <v>3626</v>
      </c>
      <c r="J6" s="411">
        <v>500</v>
      </c>
      <c r="K6" s="411">
        <v>92</v>
      </c>
      <c r="L6" s="411">
        <v>642</v>
      </c>
      <c r="M6" s="411">
        <f t="shared" ref="M6:M30" si="3">+SUM(N6:W6)</f>
        <v>109019</v>
      </c>
      <c r="N6" s="412">
        <v>291</v>
      </c>
      <c r="O6" s="412">
        <v>16351</v>
      </c>
      <c r="P6" s="412">
        <v>31561</v>
      </c>
      <c r="Q6" s="412">
        <v>23851</v>
      </c>
      <c r="R6" s="412">
        <v>17674</v>
      </c>
      <c r="S6" s="412">
        <v>11642</v>
      </c>
      <c r="T6" s="412">
        <v>5625</v>
      </c>
      <c r="U6" s="412">
        <v>1102</v>
      </c>
      <c r="V6" s="412">
        <v>228</v>
      </c>
      <c r="W6" s="412">
        <v>694</v>
      </c>
      <c r="X6" s="411">
        <f t="shared" ref="X6:X30" si="4">SUM(Y6:AH6)</f>
        <v>265581</v>
      </c>
      <c r="Y6" s="411">
        <f t="shared" si="0"/>
        <v>677</v>
      </c>
      <c r="Z6" s="411">
        <f t="shared" si="0"/>
        <v>39995</v>
      </c>
      <c r="AA6" s="411">
        <f t="shared" si="0"/>
        <v>80972</v>
      </c>
      <c r="AB6" s="411">
        <f t="shared" si="0"/>
        <v>64991</v>
      </c>
      <c r="AC6" s="411">
        <f t="shared" si="0"/>
        <v>42993</v>
      </c>
      <c r="AD6" s="411">
        <f t="shared" si="0"/>
        <v>23444</v>
      </c>
      <c r="AE6" s="411">
        <f t="shared" si="0"/>
        <v>9251</v>
      </c>
      <c r="AF6" s="411">
        <f t="shared" si="0"/>
        <v>1602</v>
      </c>
      <c r="AG6" s="411">
        <f t="shared" si="0"/>
        <v>320</v>
      </c>
      <c r="AH6" s="411">
        <f t="shared" si="0"/>
        <v>1336</v>
      </c>
      <c r="AI6" s="1516">
        <f t="shared" si="1"/>
        <v>58.950753254186104</v>
      </c>
      <c r="AJ6" s="1516">
        <f t="shared" si="1"/>
        <v>57.016248153618911</v>
      </c>
      <c r="AK6" s="1516">
        <f t="shared" si="1"/>
        <v>59.117389673709212</v>
      </c>
      <c r="AL6" s="1516">
        <f t="shared" si="1"/>
        <v>61.022328706219433</v>
      </c>
      <c r="AM6" s="1516">
        <f t="shared" si="1"/>
        <v>63.301072456186233</v>
      </c>
      <c r="AN6" s="1516">
        <f t="shared" si="1"/>
        <v>58.890982252924893</v>
      </c>
      <c r="AO6" s="1516">
        <f t="shared" si="1"/>
        <v>50.341238696468182</v>
      </c>
      <c r="AP6" s="1516">
        <f t="shared" si="1"/>
        <v>39.19576262025727</v>
      </c>
      <c r="AQ6" s="1516">
        <f t="shared" si="1"/>
        <v>31.210986267166042</v>
      </c>
      <c r="AR6" s="1516">
        <f t="shared" si="1"/>
        <v>28.749999999999996</v>
      </c>
      <c r="AS6" s="1516">
        <f t="shared" si="1"/>
        <v>48.053892215568858</v>
      </c>
    </row>
    <row r="7" spans="1:46" x14ac:dyDescent="0.25">
      <c r="A7" s="410">
        <v>1992</v>
      </c>
      <c r="B7" s="1035">
        <f t="shared" si="2"/>
        <v>162935</v>
      </c>
      <c r="C7" s="411">
        <v>444</v>
      </c>
      <c r="D7" s="411">
        <v>25411</v>
      </c>
      <c r="E7" s="411">
        <v>51394</v>
      </c>
      <c r="F7" s="411">
        <v>41994</v>
      </c>
      <c r="G7" s="411">
        <v>26172</v>
      </c>
      <c r="H7" s="411">
        <v>12385</v>
      </c>
      <c r="I7" s="411">
        <v>3777</v>
      </c>
      <c r="J7" s="411">
        <v>471</v>
      </c>
      <c r="K7" s="411">
        <v>79</v>
      </c>
      <c r="L7" s="411">
        <v>808</v>
      </c>
      <c r="M7" s="411">
        <f t="shared" si="3"/>
        <v>106961</v>
      </c>
      <c r="N7" s="412">
        <v>297</v>
      </c>
      <c r="O7" s="412">
        <v>16580</v>
      </c>
      <c r="P7" s="412">
        <v>31155</v>
      </c>
      <c r="Q7" s="412">
        <v>23314</v>
      </c>
      <c r="R7" s="412">
        <v>16836</v>
      </c>
      <c r="S7" s="412">
        <v>11034</v>
      </c>
      <c r="T7" s="412">
        <v>5414</v>
      </c>
      <c r="U7" s="412">
        <v>1024</v>
      </c>
      <c r="V7" s="412">
        <v>228</v>
      </c>
      <c r="W7" s="412">
        <v>1079</v>
      </c>
      <c r="X7" s="411">
        <f t="shared" si="4"/>
        <v>269896</v>
      </c>
      <c r="Y7" s="411">
        <f t="shared" si="0"/>
        <v>741</v>
      </c>
      <c r="Z7" s="411">
        <f t="shared" si="0"/>
        <v>41991</v>
      </c>
      <c r="AA7" s="411">
        <f t="shared" si="0"/>
        <v>82549</v>
      </c>
      <c r="AB7" s="411">
        <f t="shared" si="0"/>
        <v>65308</v>
      </c>
      <c r="AC7" s="411">
        <f t="shared" si="0"/>
        <v>43008</v>
      </c>
      <c r="AD7" s="411">
        <f t="shared" si="0"/>
        <v>23419</v>
      </c>
      <c r="AE7" s="411">
        <f t="shared" si="0"/>
        <v>9191</v>
      </c>
      <c r="AF7" s="411">
        <f t="shared" si="0"/>
        <v>1495</v>
      </c>
      <c r="AG7" s="411">
        <f t="shared" si="0"/>
        <v>307</v>
      </c>
      <c r="AH7" s="411">
        <f t="shared" si="0"/>
        <v>1887</v>
      </c>
      <c r="AI7" s="1516">
        <f t="shared" si="1"/>
        <v>60.369549752497257</v>
      </c>
      <c r="AJ7" s="1516">
        <f t="shared" si="1"/>
        <v>59.91902834008097</v>
      </c>
      <c r="AK7" s="1516">
        <f t="shared" si="1"/>
        <v>60.515348527065328</v>
      </c>
      <c r="AL7" s="1516">
        <f t="shared" si="1"/>
        <v>62.258779633914408</v>
      </c>
      <c r="AM7" s="1516">
        <f t="shared" si="1"/>
        <v>64.301463832914806</v>
      </c>
      <c r="AN7" s="1516">
        <f t="shared" si="1"/>
        <v>60.853794642857139</v>
      </c>
      <c r="AO7" s="1516">
        <f t="shared" si="1"/>
        <v>52.884410094367816</v>
      </c>
      <c r="AP7" s="1516">
        <f t="shared" si="1"/>
        <v>41.094549015341094</v>
      </c>
      <c r="AQ7" s="1516">
        <f t="shared" si="1"/>
        <v>31.505016722408026</v>
      </c>
      <c r="AR7" s="1516">
        <f t="shared" si="1"/>
        <v>25.732899022801302</v>
      </c>
      <c r="AS7" s="1516">
        <f t="shared" si="1"/>
        <v>42.819289878113409</v>
      </c>
    </row>
    <row r="8" spans="1:46" x14ac:dyDescent="0.25">
      <c r="A8" s="410">
        <v>1993</v>
      </c>
      <c r="B8" s="1035">
        <f t="shared" si="2"/>
        <v>173499</v>
      </c>
      <c r="C8" s="411">
        <v>492</v>
      </c>
      <c r="D8" s="411">
        <v>27274</v>
      </c>
      <c r="E8" s="411">
        <v>54327</v>
      </c>
      <c r="F8" s="411">
        <v>44450</v>
      </c>
      <c r="G8" s="411">
        <v>28550</v>
      </c>
      <c r="H8" s="411">
        <v>13028</v>
      </c>
      <c r="I8" s="411">
        <v>3899</v>
      </c>
      <c r="J8" s="411">
        <v>524</v>
      </c>
      <c r="K8" s="411">
        <v>95</v>
      </c>
      <c r="L8" s="411">
        <v>860</v>
      </c>
      <c r="M8" s="411">
        <f t="shared" si="3"/>
        <v>106179</v>
      </c>
      <c r="N8" s="412">
        <v>300</v>
      </c>
      <c r="O8" s="412">
        <v>16839</v>
      </c>
      <c r="P8" s="412">
        <v>30916</v>
      </c>
      <c r="Q8" s="412">
        <v>23046</v>
      </c>
      <c r="R8" s="412">
        <v>16849</v>
      </c>
      <c r="S8" s="412">
        <v>11041</v>
      </c>
      <c r="T8" s="412">
        <v>5217</v>
      </c>
      <c r="U8" s="412">
        <v>951</v>
      </c>
      <c r="V8" s="412">
        <v>212</v>
      </c>
      <c r="W8" s="412">
        <v>808</v>
      </c>
      <c r="X8" s="411">
        <f t="shared" si="4"/>
        <v>279678</v>
      </c>
      <c r="Y8" s="411">
        <f t="shared" si="0"/>
        <v>792</v>
      </c>
      <c r="Z8" s="411">
        <f t="shared" si="0"/>
        <v>44113</v>
      </c>
      <c r="AA8" s="411">
        <f t="shared" si="0"/>
        <v>85243</v>
      </c>
      <c r="AB8" s="411">
        <f t="shared" si="0"/>
        <v>67496</v>
      </c>
      <c r="AC8" s="411">
        <f t="shared" si="0"/>
        <v>45399</v>
      </c>
      <c r="AD8" s="411">
        <f t="shared" si="0"/>
        <v>24069</v>
      </c>
      <c r="AE8" s="411">
        <f t="shared" si="0"/>
        <v>9116</v>
      </c>
      <c r="AF8" s="411">
        <f t="shared" si="0"/>
        <v>1475</v>
      </c>
      <c r="AG8" s="411">
        <f t="shared" si="0"/>
        <v>307</v>
      </c>
      <c r="AH8" s="411">
        <f t="shared" si="0"/>
        <v>1668</v>
      </c>
      <c r="AI8" s="1516">
        <f t="shared" si="1"/>
        <v>62.035269130929137</v>
      </c>
      <c r="AJ8" s="1516">
        <f t="shared" si="1"/>
        <v>62.121212121212125</v>
      </c>
      <c r="AK8" s="1516">
        <f t="shared" si="1"/>
        <v>61.827579171672753</v>
      </c>
      <c r="AL8" s="1516">
        <f t="shared" si="1"/>
        <v>63.731919336485113</v>
      </c>
      <c r="AM8" s="1516">
        <f t="shared" si="1"/>
        <v>65.855754415076447</v>
      </c>
      <c r="AN8" s="1516">
        <f t="shared" si="1"/>
        <v>62.886847727923524</v>
      </c>
      <c r="AO8" s="1516">
        <f t="shared" si="1"/>
        <v>54.127716149403795</v>
      </c>
      <c r="AP8" s="1516">
        <f t="shared" si="1"/>
        <v>42.770952172005266</v>
      </c>
      <c r="AQ8" s="1516">
        <f t="shared" si="1"/>
        <v>35.525423728813557</v>
      </c>
      <c r="AR8" s="1516">
        <f t="shared" si="1"/>
        <v>30.944625407166125</v>
      </c>
      <c r="AS8" s="1516">
        <f t="shared" si="1"/>
        <v>51.558752997601921</v>
      </c>
    </row>
    <row r="9" spans="1:46" x14ac:dyDescent="0.25">
      <c r="A9" s="410">
        <v>1994</v>
      </c>
      <c r="B9" s="1035">
        <f t="shared" si="2"/>
        <v>175183</v>
      </c>
      <c r="C9" s="411">
        <v>620</v>
      </c>
      <c r="D9" s="411">
        <v>28552</v>
      </c>
      <c r="E9" s="411">
        <v>55118</v>
      </c>
      <c r="F9" s="411">
        <v>43329</v>
      </c>
      <c r="G9" s="411">
        <v>28956</v>
      </c>
      <c r="H9" s="411">
        <v>13066</v>
      </c>
      <c r="I9" s="411">
        <v>3941</v>
      </c>
      <c r="J9" s="411">
        <v>504</v>
      </c>
      <c r="K9" s="411">
        <v>90</v>
      </c>
      <c r="L9" s="411">
        <v>1007</v>
      </c>
      <c r="M9" s="411">
        <f t="shared" si="3"/>
        <v>102442</v>
      </c>
      <c r="N9" s="412">
        <v>325</v>
      </c>
      <c r="O9" s="412">
        <v>16432</v>
      </c>
      <c r="P9" s="412">
        <v>30278</v>
      </c>
      <c r="Q9" s="412">
        <v>22043</v>
      </c>
      <c r="R9" s="412">
        <v>15944</v>
      </c>
      <c r="S9" s="412">
        <v>10328</v>
      </c>
      <c r="T9" s="412">
        <v>4929</v>
      </c>
      <c r="U9" s="412">
        <v>873</v>
      </c>
      <c r="V9" s="412">
        <v>200</v>
      </c>
      <c r="W9" s="412">
        <v>1090</v>
      </c>
      <c r="X9" s="411">
        <f t="shared" si="4"/>
        <v>277625</v>
      </c>
      <c r="Y9" s="411">
        <f t="shared" si="0"/>
        <v>945</v>
      </c>
      <c r="Z9" s="411">
        <f t="shared" si="0"/>
        <v>44984</v>
      </c>
      <c r="AA9" s="411">
        <f t="shared" si="0"/>
        <v>85396</v>
      </c>
      <c r="AB9" s="411">
        <f t="shared" si="0"/>
        <v>65372</v>
      </c>
      <c r="AC9" s="411">
        <f t="shared" si="0"/>
        <v>44900</v>
      </c>
      <c r="AD9" s="411">
        <f t="shared" si="0"/>
        <v>23394</v>
      </c>
      <c r="AE9" s="411">
        <f t="shared" si="0"/>
        <v>8870</v>
      </c>
      <c r="AF9" s="411">
        <f t="shared" si="0"/>
        <v>1377</v>
      </c>
      <c r="AG9" s="411">
        <f t="shared" si="0"/>
        <v>290</v>
      </c>
      <c r="AH9" s="411">
        <f t="shared" si="0"/>
        <v>2097</v>
      </c>
      <c r="AI9" s="1516">
        <f t="shared" si="1"/>
        <v>63.100585321927063</v>
      </c>
      <c r="AJ9" s="1516">
        <f t="shared" si="1"/>
        <v>65.608465608465607</v>
      </c>
      <c r="AK9" s="1516">
        <f t="shared" si="1"/>
        <v>63.471456517873023</v>
      </c>
      <c r="AL9" s="1516">
        <f t="shared" si="1"/>
        <v>64.544006745046616</v>
      </c>
      <c r="AM9" s="1516">
        <f t="shared" si="1"/>
        <v>66.280670623508527</v>
      </c>
      <c r="AN9" s="1516">
        <f t="shared" si="1"/>
        <v>64.489977728285069</v>
      </c>
      <c r="AO9" s="1516">
        <f t="shared" si="1"/>
        <v>55.85192784474652</v>
      </c>
      <c r="AP9" s="1516">
        <f t="shared" si="1"/>
        <v>44.430665163472376</v>
      </c>
      <c r="AQ9" s="1516">
        <f t="shared" si="1"/>
        <v>36.601307189542482</v>
      </c>
      <c r="AR9" s="1516">
        <f t="shared" si="1"/>
        <v>31.03448275862069</v>
      </c>
      <c r="AS9" s="1516">
        <f t="shared" si="1"/>
        <v>48.020982355746305</v>
      </c>
    </row>
    <row r="10" spans="1:46" x14ac:dyDescent="0.25">
      <c r="A10" s="410">
        <v>1995</v>
      </c>
      <c r="B10" s="1035">
        <f t="shared" si="2"/>
        <v>176187</v>
      </c>
      <c r="C10" s="411">
        <v>561</v>
      </c>
      <c r="D10" s="411">
        <v>29816</v>
      </c>
      <c r="E10" s="411">
        <v>54171</v>
      </c>
      <c r="F10" s="411">
        <v>43618</v>
      </c>
      <c r="G10" s="411">
        <v>28444</v>
      </c>
      <c r="H10" s="411">
        <v>13304</v>
      </c>
      <c r="I10" s="411">
        <v>4023</v>
      </c>
      <c r="J10" s="411">
        <v>518</v>
      </c>
      <c r="K10" s="411">
        <v>82</v>
      </c>
      <c r="L10" s="411">
        <v>1650</v>
      </c>
      <c r="M10" s="411">
        <f t="shared" si="3"/>
        <v>95153</v>
      </c>
      <c r="N10" s="412">
        <v>326</v>
      </c>
      <c r="O10" s="412">
        <v>15680</v>
      </c>
      <c r="P10" s="412">
        <v>27393</v>
      </c>
      <c r="Q10" s="412">
        <v>20606</v>
      </c>
      <c r="R10" s="412">
        <v>14283</v>
      </c>
      <c r="S10" s="412">
        <v>9696</v>
      </c>
      <c r="T10" s="412">
        <v>4540</v>
      </c>
      <c r="U10" s="412">
        <v>930</v>
      </c>
      <c r="V10" s="412">
        <v>128</v>
      </c>
      <c r="W10" s="412">
        <v>1571</v>
      </c>
      <c r="X10" s="411">
        <f t="shared" si="4"/>
        <v>271340</v>
      </c>
      <c r="Y10" s="411">
        <f t="shared" si="0"/>
        <v>887</v>
      </c>
      <c r="Z10" s="411">
        <f t="shared" si="0"/>
        <v>45496</v>
      </c>
      <c r="AA10" s="411">
        <f t="shared" si="0"/>
        <v>81564</v>
      </c>
      <c r="AB10" s="411">
        <f t="shared" si="0"/>
        <v>64224</v>
      </c>
      <c r="AC10" s="411">
        <f t="shared" si="0"/>
        <v>42727</v>
      </c>
      <c r="AD10" s="411">
        <f t="shared" si="0"/>
        <v>23000</v>
      </c>
      <c r="AE10" s="411">
        <f t="shared" si="0"/>
        <v>8563</v>
      </c>
      <c r="AF10" s="411">
        <f t="shared" si="0"/>
        <v>1448</v>
      </c>
      <c r="AG10" s="411">
        <f t="shared" si="0"/>
        <v>210</v>
      </c>
      <c r="AH10" s="411">
        <f t="shared" si="0"/>
        <v>3221</v>
      </c>
      <c r="AI10" s="1516">
        <f t="shared" si="1"/>
        <v>64.932188398319454</v>
      </c>
      <c r="AJ10" s="1516">
        <f t="shared" si="1"/>
        <v>63.246899661781285</v>
      </c>
      <c r="AK10" s="1516">
        <f t="shared" si="1"/>
        <v>65.53543168630209</v>
      </c>
      <c r="AL10" s="1516">
        <f t="shared" si="1"/>
        <v>66.415330292776218</v>
      </c>
      <c r="AM10" s="1516">
        <f t="shared" si="1"/>
        <v>67.915421026407572</v>
      </c>
      <c r="AN10" s="1516">
        <f t="shared" si="1"/>
        <v>66.571488754183534</v>
      </c>
      <c r="AO10" s="1516">
        <f t="shared" si="1"/>
        <v>57.84347826086956</v>
      </c>
      <c r="AP10" s="1516">
        <f t="shared" si="1"/>
        <v>46.981198178208572</v>
      </c>
      <c r="AQ10" s="1516">
        <f t="shared" si="1"/>
        <v>35.773480662983424</v>
      </c>
      <c r="AR10" s="1516">
        <f t="shared" si="1"/>
        <v>39.047619047619051</v>
      </c>
      <c r="AS10" s="1516">
        <f t="shared" si="1"/>
        <v>51.22632722756908</v>
      </c>
    </row>
    <row r="11" spans="1:46" x14ac:dyDescent="0.25">
      <c r="A11" s="410">
        <v>1996</v>
      </c>
      <c r="B11" s="1035">
        <f t="shared" si="2"/>
        <v>182882</v>
      </c>
      <c r="C11" s="411">
        <v>603</v>
      </c>
      <c r="D11" s="411">
        <v>31526</v>
      </c>
      <c r="E11" s="411">
        <v>55426</v>
      </c>
      <c r="F11" s="411">
        <v>44969</v>
      </c>
      <c r="G11" s="411">
        <v>29456</v>
      </c>
      <c r="H11" s="411">
        <v>14116</v>
      </c>
      <c r="I11" s="411">
        <v>4253</v>
      </c>
      <c r="J11" s="411">
        <v>538</v>
      </c>
      <c r="K11" s="411">
        <v>61</v>
      </c>
      <c r="L11" s="411">
        <v>1934</v>
      </c>
      <c r="M11" s="411">
        <f t="shared" si="3"/>
        <v>87696</v>
      </c>
      <c r="N11" s="412">
        <v>308</v>
      </c>
      <c r="O11" s="412">
        <v>14857</v>
      </c>
      <c r="P11" s="412">
        <v>25179</v>
      </c>
      <c r="Q11" s="412">
        <v>18889</v>
      </c>
      <c r="R11" s="412">
        <v>13289</v>
      </c>
      <c r="S11" s="412">
        <v>8826</v>
      </c>
      <c r="T11" s="412">
        <v>4213</v>
      </c>
      <c r="U11" s="412">
        <v>861</v>
      </c>
      <c r="V11" s="412">
        <v>140</v>
      </c>
      <c r="W11" s="412">
        <v>1134</v>
      </c>
      <c r="X11" s="411">
        <f t="shared" si="4"/>
        <v>270578</v>
      </c>
      <c r="Y11" s="411">
        <f t="shared" si="0"/>
        <v>911</v>
      </c>
      <c r="Z11" s="411">
        <f t="shared" si="0"/>
        <v>46383</v>
      </c>
      <c r="AA11" s="411">
        <f t="shared" si="0"/>
        <v>80605</v>
      </c>
      <c r="AB11" s="411">
        <f t="shared" si="0"/>
        <v>63858</v>
      </c>
      <c r="AC11" s="411">
        <f t="shared" si="0"/>
        <v>42745</v>
      </c>
      <c r="AD11" s="411">
        <f t="shared" si="0"/>
        <v>22942</v>
      </c>
      <c r="AE11" s="411">
        <f t="shared" si="0"/>
        <v>8466</v>
      </c>
      <c r="AF11" s="411">
        <f t="shared" si="0"/>
        <v>1399</v>
      </c>
      <c r="AG11" s="411">
        <f t="shared" si="0"/>
        <v>201</v>
      </c>
      <c r="AH11" s="411">
        <f t="shared" si="0"/>
        <v>3068</v>
      </c>
      <c r="AI11" s="1516">
        <f t="shared" si="1"/>
        <v>67.589382728824958</v>
      </c>
      <c r="AJ11" s="1516">
        <f t="shared" si="1"/>
        <v>66.190998902305154</v>
      </c>
      <c r="AK11" s="1516">
        <f t="shared" si="1"/>
        <v>67.96886790418904</v>
      </c>
      <c r="AL11" s="1516">
        <f t="shared" si="1"/>
        <v>68.762483716891012</v>
      </c>
      <c r="AM11" s="1516">
        <f t="shared" si="1"/>
        <v>70.420307557392974</v>
      </c>
      <c r="AN11" s="1516">
        <f t="shared" si="1"/>
        <v>68.910983740788396</v>
      </c>
      <c r="AO11" s="1516">
        <f t="shared" si="1"/>
        <v>61.529073315316886</v>
      </c>
      <c r="AP11" s="1516">
        <f t="shared" si="1"/>
        <v>50.236239073942833</v>
      </c>
      <c r="AQ11" s="1516">
        <f t="shared" si="1"/>
        <v>38.45604002859185</v>
      </c>
      <c r="AR11" s="1516">
        <f t="shared" si="1"/>
        <v>30.348258706467661</v>
      </c>
      <c r="AS11" s="1516">
        <f t="shared" si="1"/>
        <v>63.037809647979138</v>
      </c>
    </row>
    <row r="12" spans="1:46" x14ac:dyDescent="0.25">
      <c r="A12" s="410">
        <v>1997</v>
      </c>
      <c r="B12" s="1035">
        <f t="shared" si="2"/>
        <v>183988</v>
      </c>
      <c r="C12" s="411">
        <v>526</v>
      </c>
      <c r="D12" s="411">
        <v>31231</v>
      </c>
      <c r="E12" s="411">
        <v>55944</v>
      </c>
      <c r="F12" s="411">
        <v>45388</v>
      </c>
      <c r="G12" s="411">
        <v>29907</v>
      </c>
      <c r="H12" s="411">
        <v>14760</v>
      </c>
      <c r="I12" s="411">
        <v>4364</v>
      </c>
      <c r="J12" s="411">
        <v>541</v>
      </c>
      <c r="K12" s="411">
        <v>43</v>
      </c>
      <c r="L12" s="411">
        <v>1284</v>
      </c>
      <c r="M12" s="411">
        <f t="shared" si="3"/>
        <v>87770</v>
      </c>
      <c r="N12" s="412">
        <v>268</v>
      </c>
      <c r="O12" s="412">
        <v>15108</v>
      </c>
      <c r="P12" s="412">
        <v>25476</v>
      </c>
      <c r="Q12" s="412">
        <v>18849</v>
      </c>
      <c r="R12" s="412">
        <v>13177</v>
      </c>
      <c r="S12" s="412">
        <v>8908</v>
      </c>
      <c r="T12" s="412">
        <v>4168</v>
      </c>
      <c r="U12" s="412">
        <v>833</v>
      </c>
      <c r="V12" s="412">
        <v>114</v>
      </c>
      <c r="W12" s="412">
        <v>869</v>
      </c>
      <c r="X12" s="411">
        <f t="shared" si="4"/>
        <v>271758</v>
      </c>
      <c r="Y12" s="411">
        <f t="shared" si="0"/>
        <v>794</v>
      </c>
      <c r="Z12" s="411">
        <f t="shared" si="0"/>
        <v>46339</v>
      </c>
      <c r="AA12" s="411">
        <f t="shared" si="0"/>
        <v>81420</v>
      </c>
      <c r="AB12" s="411">
        <f t="shared" si="0"/>
        <v>64237</v>
      </c>
      <c r="AC12" s="411">
        <f t="shared" si="0"/>
        <v>43084</v>
      </c>
      <c r="AD12" s="411">
        <f t="shared" si="0"/>
        <v>23668</v>
      </c>
      <c r="AE12" s="411">
        <f t="shared" si="0"/>
        <v>8532</v>
      </c>
      <c r="AF12" s="411">
        <f t="shared" si="0"/>
        <v>1374</v>
      </c>
      <c r="AG12" s="411">
        <f t="shared" si="0"/>
        <v>157</v>
      </c>
      <c r="AH12" s="411">
        <f t="shared" si="0"/>
        <v>2153</v>
      </c>
      <c r="AI12" s="1516">
        <f t="shared" si="1"/>
        <v>67.702882711824486</v>
      </c>
      <c r="AJ12" s="1516">
        <f t="shared" si="1"/>
        <v>66.246851385390428</v>
      </c>
      <c r="AK12" s="1516">
        <f t="shared" si="1"/>
        <v>67.39679319795421</v>
      </c>
      <c r="AL12" s="1516">
        <f t="shared" si="1"/>
        <v>68.710390567428149</v>
      </c>
      <c r="AM12" s="1516">
        <f t="shared" si="1"/>
        <v>70.657097934212359</v>
      </c>
      <c r="AN12" s="1516">
        <f t="shared" si="1"/>
        <v>69.415560300807726</v>
      </c>
      <c r="AO12" s="1516">
        <f t="shared" si="1"/>
        <v>62.362683792462391</v>
      </c>
      <c r="AP12" s="1516">
        <f t="shared" si="1"/>
        <v>51.148616971401786</v>
      </c>
      <c r="AQ12" s="1516">
        <f t="shared" si="1"/>
        <v>39.374090247452692</v>
      </c>
      <c r="AR12" s="1516">
        <f t="shared" si="1"/>
        <v>27.388535031847134</v>
      </c>
      <c r="AS12" s="1516">
        <f t="shared" si="1"/>
        <v>59.637714816535073</v>
      </c>
    </row>
    <row r="13" spans="1:46" x14ac:dyDescent="0.25">
      <c r="A13" s="410">
        <v>1998</v>
      </c>
      <c r="B13" s="1035">
        <f t="shared" si="2"/>
        <v>189975</v>
      </c>
      <c r="C13" s="411">
        <v>603</v>
      </c>
      <c r="D13" s="411">
        <v>34179</v>
      </c>
      <c r="E13" s="411">
        <v>58147</v>
      </c>
      <c r="F13" s="411">
        <v>45699</v>
      </c>
      <c r="G13" s="411">
        <v>29879</v>
      </c>
      <c r="H13" s="411">
        <v>14765</v>
      </c>
      <c r="I13" s="411">
        <v>4090</v>
      </c>
      <c r="J13" s="411">
        <v>523</v>
      </c>
      <c r="K13" s="411">
        <v>50</v>
      </c>
      <c r="L13" s="411">
        <v>2040</v>
      </c>
      <c r="M13" s="411">
        <f t="shared" si="3"/>
        <v>85980</v>
      </c>
      <c r="N13" s="412">
        <v>343</v>
      </c>
      <c r="O13" s="412">
        <v>15310</v>
      </c>
      <c r="P13" s="412">
        <v>25384</v>
      </c>
      <c r="Q13" s="412">
        <v>18353</v>
      </c>
      <c r="R13" s="412">
        <v>12257</v>
      </c>
      <c r="S13" s="412">
        <v>8637</v>
      </c>
      <c r="T13" s="412">
        <v>3851</v>
      </c>
      <c r="U13" s="412">
        <v>754</v>
      </c>
      <c r="V13" s="412">
        <v>117</v>
      </c>
      <c r="W13" s="412">
        <v>974</v>
      </c>
      <c r="X13" s="411">
        <f t="shared" si="4"/>
        <v>275955</v>
      </c>
      <c r="Y13" s="411">
        <f t="shared" si="0"/>
        <v>946</v>
      </c>
      <c r="Z13" s="411">
        <f t="shared" si="0"/>
        <v>49489</v>
      </c>
      <c r="AA13" s="411">
        <f t="shared" si="0"/>
        <v>83531</v>
      </c>
      <c r="AB13" s="411">
        <f t="shared" si="0"/>
        <v>64052</v>
      </c>
      <c r="AC13" s="411">
        <f t="shared" si="0"/>
        <v>42136</v>
      </c>
      <c r="AD13" s="411">
        <f t="shared" si="0"/>
        <v>23402</v>
      </c>
      <c r="AE13" s="411">
        <f t="shared" si="0"/>
        <v>7941</v>
      </c>
      <c r="AF13" s="411">
        <f t="shared" si="0"/>
        <v>1277</v>
      </c>
      <c r="AG13" s="411">
        <f t="shared" si="0"/>
        <v>167</v>
      </c>
      <c r="AH13" s="411">
        <f t="shared" si="0"/>
        <v>3014</v>
      </c>
      <c r="AI13" s="1516">
        <f t="shared" si="1"/>
        <v>68.842746099907586</v>
      </c>
      <c r="AJ13" s="1516">
        <f t="shared" si="1"/>
        <v>63.742071881606762</v>
      </c>
      <c r="AK13" s="1516">
        <f t="shared" si="1"/>
        <v>69.063832366788574</v>
      </c>
      <c r="AL13" s="1516">
        <f t="shared" si="1"/>
        <v>69.611282039003484</v>
      </c>
      <c r="AM13" s="1516">
        <f t="shared" si="1"/>
        <v>71.346718291388243</v>
      </c>
      <c r="AN13" s="1516">
        <f t="shared" si="1"/>
        <v>70.910860072147329</v>
      </c>
      <c r="AO13" s="1516">
        <f t="shared" si="1"/>
        <v>63.092898042902313</v>
      </c>
      <c r="AP13" s="1516">
        <f t="shared" si="1"/>
        <v>51.504848255887168</v>
      </c>
      <c r="AQ13" s="1516">
        <f t="shared" si="1"/>
        <v>40.955364134690683</v>
      </c>
      <c r="AR13" s="1516">
        <f t="shared" si="1"/>
        <v>29.940119760479039</v>
      </c>
      <c r="AS13" s="1516">
        <f t="shared" si="1"/>
        <v>67.684140676841409</v>
      </c>
    </row>
    <row r="14" spans="1:46" x14ac:dyDescent="0.25">
      <c r="A14" s="410">
        <v>1999</v>
      </c>
      <c r="B14" s="1035">
        <f t="shared" si="2"/>
        <v>213977</v>
      </c>
      <c r="C14" s="411">
        <v>479</v>
      </c>
      <c r="D14" s="411">
        <v>37644</v>
      </c>
      <c r="E14" s="411">
        <v>65067</v>
      </c>
      <c r="F14" s="411">
        <v>51202</v>
      </c>
      <c r="G14" s="411">
        <v>33262</v>
      </c>
      <c r="H14" s="411">
        <v>17058</v>
      </c>
      <c r="I14" s="411">
        <v>4753</v>
      </c>
      <c r="J14" s="411">
        <v>584</v>
      </c>
      <c r="K14" s="411">
        <v>25</v>
      </c>
      <c r="L14" s="411">
        <v>3903</v>
      </c>
      <c r="M14" s="411">
        <f t="shared" si="3"/>
        <v>91307</v>
      </c>
      <c r="N14" s="412">
        <v>315</v>
      </c>
      <c r="O14" s="412">
        <v>16906</v>
      </c>
      <c r="P14" s="412">
        <v>26529</v>
      </c>
      <c r="Q14" s="412">
        <v>19286</v>
      </c>
      <c r="R14" s="412">
        <v>13121</v>
      </c>
      <c r="S14" s="412">
        <v>8667</v>
      </c>
      <c r="T14" s="412">
        <v>4073</v>
      </c>
      <c r="U14" s="412">
        <v>904</v>
      </c>
      <c r="V14" s="412">
        <v>29</v>
      </c>
      <c r="W14" s="412">
        <v>1477</v>
      </c>
      <c r="X14" s="411">
        <f t="shared" si="4"/>
        <v>305284</v>
      </c>
      <c r="Y14" s="411">
        <f t="shared" si="0"/>
        <v>794</v>
      </c>
      <c r="Z14" s="411">
        <f t="shared" si="0"/>
        <v>54550</v>
      </c>
      <c r="AA14" s="411">
        <f t="shared" si="0"/>
        <v>91596</v>
      </c>
      <c r="AB14" s="411">
        <f t="shared" si="0"/>
        <v>70488</v>
      </c>
      <c r="AC14" s="411">
        <f t="shared" si="0"/>
        <v>46383</v>
      </c>
      <c r="AD14" s="411">
        <f t="shared" si="0"/>
        <v>25725</v>
      </c>
      <c r="AE14" s="411">
        <f t="shared" si="0"/>
        <v>8826</v>
      </c>
      <c r="AF14" s="411">
        <f t="shared" si="0"/>
        <v>1488</v>
      </c>
      <c r="AG14" s="411">
        <f t="shared" si="0"/>
        <v>54</v>
      </c>
      <c r="AH14" s="411">
        <f t="shared" si="0"/>
        <v>5380</v>
      </c>
      <c r="AI14" s="1516">
        <f t="shared" si="1"/>
        <v>70.091128260898046</v>
      </c>
      <c r="AJ14" s="1516">
        <f t="shared" si="1"/>
        <v>60.327455919395469</v>
      </c>
      <c r="AK14" s="1516">
        <f t="shared" si="1"/>
        <v>69.008249312557297</v>
      </c>
      <c r="AL14" s="1516">
        <f t="shared" si="1"/>
        <v>71.036944844753052</v>
      </c>
      <c r="AM14" s="1516">
        <f t="shared" si="1"/>
        <v>72.63931449324707</v>
      </c>
      <c r="AN14" s="1516">
        <f t="shared" si="1"/>
        <v>71.711618480908953</v>
      </c>
      <c r="AO14" s="1516">
        <f t="shared" si="1"/>
        <v>66.309037900874628</v>
      </c>
      <c r="AP14" s="1516">
        <f t="shared" si="1"/>
        <v>53.852254702016765</v>
      </c>
      <c r="AQ14" s="1516">
        <f t="shared" si="1"/>
        <v>39.247311827956985</v>
      </c>
      <c r="AR14" s="1516">
        <f t="shared" si="1"/>
        <v>46.296296296296298</v>
      </c>
      <c r="AS14" s="1516">
        <f t="shared" si="1"/>
        <v>72.54646840148699</v>
      </c>
    </row>
    <row r="15" spans="1:46" x14ac:dyDescent="0.25">
      <c r="A15" s="410">
        <v>2000</v>
      </c>
      <c r="B15" s="1035">
        <f t="shared" si="2"/>
        <v>210062</v>
      </c>
      <c r="C15" s="411">
        <v>754</v>
      </c>
      <c r="D15" s="411">
        <v>35373</v>
      </c>
      <c r="E15" s="411">
        <v>63146</v>
      </c>
      <c r="F15" s="411">
        <v>49159</v>
      </c>
      <c r="G15" s="411">
        <v>32466</v>
      </c>
      <c r="H15" s="411">
        <v>16805</v>
      </c>
      <c r="I15" s="411">
        <v>4673</v>
      </c>
      <c r="J15" s="411">
        <v>609</v>
      </c>
      <c r="K15" s="1517">
        <v>0</v>
      </c>
      <c r="L15" s="411">
        <v>7077</v>
      </c>
      <c r="M15" s="411">
        <f t="shared" si="3"/>
        <v>86087</v>
      </c>
      <c r="N15" s="412">
        <v>358</v>
      </c>
      <c r="O15" s="412">
        <v>15729</v>
      </c>
      <c r="P15" s="412">
        <v>25428</v>
      </c>
      <c r="Q15" s="412">
        <v>18020</v>
      </c>
      <c r="R15" s="412">
        <v>12098</v>
      </c>
      <c r="S15" s="412">
        <v>8127</v>
      </c>
      <c r="T15" s="412">
        <v>3671</v>
      </c>
      <c r="U15" s="412">
        <v>897</v>
      </c>
      <c r="V15" s="1518">
        <v>0</v>
      </c>
      <c r="W15" s="412">
        <v>1759</v>
      </c>
      <c r="X15" s="411">
        <f t="shared" si="4"/>
        <v>296149</v>
      </c>
      <c r="Y15" s="411">
        <f t="shared" si="0"/>
        <v>1112</v>
      </c>
      <c r="Z15" s="411">
        <f t="shared" si="0"/>
        <v>51102</v>
      </c>
      <c r="AA15" s="411">
        <f t="shared" si="0"/>
        <v>88574</v>
      </c>
      <c r="AB15" s="411">
        <f t="shared" si="0"/>
        <v>67179</v>
      </c>
      <c r="AC15" s="411">
        <f t="shared" si="0"/>
        <v>44564</v>
      </c>
      <c r="AD15" s="411">
        <f t="shared" si="0"/>
        <v>24932</v>
      </c>
      <c r="AE15" s="411">
        <f t="shared" si="0"/>
        <v>8344</v>
      </c>
      <c r="AF15" s="411">
        <f t="shared" si="0"/>
        <v>1506</v>
      </c>
      <c r="AG15" s="1519">
        <f t="shared" si="0"/>
        <v>0</v>
      </c>
      <c r="AH15" s="411">
        <f t="shared" si="0"/>
        <v>8836</v>
      </c>
      <c r="AI15" s="1516">
        <f t="shared" si="1"/>
        <v>70.931186666171413</v>
      </c>
      <c r="AJ15" s="1516">
        <f t="shared" si="1"/>
        <v>67.805755395683448</v>
      </c>
      <c r="AK15" s="1516">
        <f t="shared" si="1"/>
        <v>69.22038276388399</v>
      </c>
      <c r="AL15" s="1516">
        <f t="shared" si="1"/>
        <v>71.291801205771449</v>
      </c>
      <c r="AM15" s="1516">
        <f t="shared" si="1"/>
        <v>73.176141353696849</v>
      </c>
      <c r="AN15" s="1516">
        <f t="shared" si="1"/>
        <v>72.852526703168479</v>
      </c>
      <c r="AO15" s="1516">
        <f t="shared" si="1"/>
        <v>67.403337076849041</v>
      </c>
      <c r="AP15" s="1516">
        <f t="shared" si="1"/>
        <v>56.004314477468839</v>
      </c>
      <c r="AQ15" s="1516">
        <f t="shared" si="1"/>
        <v>40.438247011952186</v>
      </c>
      <c r="AR15" s="1516">
        <f t="shared" ref="AR15:AR30" si="5">+AG15+V15</f>
        <v>0</v>
      </c>
      <c r="AS15" s="1516">
        <f t="shared" si="1"/>
        <v>80.092802172928927</v>
      </c>
    </row>
    <row r="16" spans="1:46" x14ac:dyDescent="0.25">
      <c r="A16" s="410">
        <v>2001</v>
      </c>
      <c r="B16" s="1035">
        <f t="shared" si="2"/>
        <v>198573</v>
      </c>
      <c r="C16" s="411">
        <v>699</v>
      </c>
      <c r="D16" s="411">
        <v>33927</v>
      </c>
      <c r="E16" s="411">
        <v>60594</v>
      </c>
      <c r="F16" s="411">
        <v>45835</v>
      </c>
      <c r="G16" s="411">
        <v>31109</v>
      </c>
      <c r="H16" s="411">
        <v>15929</v>
      </c>
      <c r="I16" s="411">
        <v>4620</v>
      </c>
      <c r="J16" s="411">
        <v>529</v>
      </c>
      <c r="K16" s="1517">
        <v>0</v>
      </c>
      <c r="L16" s="411">
        <v>5331</v>
      </c>
      <c r="M16" s="411">
        <f t="shared" si="3"/>
        <v>79597</v>
      </c>
      <c r="N16" s="412">
        <v>295</v>
      </c>
      <c r="O16" s="412">
        <v>14120</v>
      </c>
      <c r="P16" s="412">
        <v>23821</v>
      </c>
      <c r="Q16" s="412">
        <v>16301</v>
      </c>
      <c r="R16" s="412">
        <v>11370</v>
      </c>
      <c r="S16" s="412">
        <v>7308</v>
      </c>
      <c r="T16" s="412">
        <v>3545</v>
      </c>
      <c r="U16" s="412">
        <v>745</v>
      </c>
      <c r="V16" s="1520">
        <v>0</v>
      </c>
      <c r="W16" s="412">
        <v>2092</v>
      </c>
      <c r="X16" s="411">
        <f t="shared" si="4"/>
        <v>278170</v>
      </c>
      <c r="Y16" s="411">
        <f t="shared" si="0"/>
        <v>994</v>
      </c>
      <c r="Z16" s="411">
        <f t="shared" si="0"/>
        <v>48047</v>
      </c>
      <c r="AA16" s="411">
        <f t="shared" si="0"/>
        <v>84415</v>
      </c>
      <c r="AB16" s="411">
        <f t="shared" si="0"/>
        <v>62136</v>
      </c>
      <c r="AC16" s="411">
        <f t="shared" si="0"/>
        <v>42479</v>
      </c>
      <c r="AD16" s="411">
        <f t="shared" si="0"/>
        <v>23237</v>
      </c>
      <c r="AE16" s="411">
        <f t="shared" si="0"/>
        <v>8165</v>
      </c>
      <c r="AF16" s="411">
        <f t="shared" si="0"/>
        <v>1274</v>
      </c>
      <c r="AG16" s="1519">
        <f t="shared" si="0"/>
        <v>0</v>
      </c>
      <c r="AH16" s="411">
        <f t="shared" si="0"/>
        <v>7423</v>
      </c>
      <c r="AI16" s="1516">
        <f t="shared" si="1"/>
        <v>71.385483697019808</v>
      </c>
      <c r="AJ16" s="1516">
        <f t="shared" si="1"/>
        <v>70.321931589537229</v>
      </c>
      <c r="AK16" s="1516">
        <f t="shared" si="1"/>
        <v>70.612108976627056</v>
      </c>
      <c r="AL16" s="1516">
        <f t="shared" si="1"/>
        <v>71.781081561333878</v>
      </c>
      <c r="AM16" s="1516">
        <f t="shared" si="1"/>
        <v>73.765610917986351</v>
      </c>
      <c r="AN16" s="1516">
        <f t="shared" si="1"/>
        <v>73.233833188163572</v>
      </c>
      <c r="AO16" s="1516">
        <f t="shared" si="1"/>
        <v>68.550157077075355</v>
      </c>
      <c r="AP16" s="1516">
        <f t="shared" si="1"/>
        <v>56.582976117575015</v>
      </c>
      <c r="AQ16" s="1516">
        <f t="shared" si="1"/>
        <v>41.522762951334379</v>
      </c>
      <c r="AR16" s="1516">
        <f t="shared" si="5"/>
        <v>0</v>
      </c>
      <c r="AS16" s="1516">
        <f t="shared" si="1"/>
        <v>71.817324531860436</v>
      </c>
    </row>
    <row r="17" spans="1:45" x14ac:dyDescent="0.25">
      <c r="A17" s="410">
        <v>2002</v>
      </c>
      <c r="B17" s="1035">
        <f t="shared" si="2"/>
        <v>202899</v>
      </c>
      <c r="C17" s="411">
        <v>842</v>
      </c>
      <c r="D17" s="411">
        <v>35820</v>
      </c>
      <c r="E17" s="411">
        <v>62192</v>
      </c>
      <c r="F17" s="411">
        <v>46237</v>
      </c>
      <c r="G17" s="411">
        <v>30880</v>
      </c>
      <c r="H17" s="411">
        <v>16005</v>
      </c>
      <c r="I17" s="411">
        <v>4766</v>
      </c>
      <c r="J17" s="411">
        <v>527</v>
      </c>
      <c r="K17" s="1517">
        <v>0</v>
      </c>
      <c r="L17" s="411">
        <v>5630</v>
      </c>
      <c r="M17" s="411">
        <f t="shared" si="3"/>
        <v>72401</v>
      </c>
      <c r="N17" s="412">
        <v>298</v>
      </c>
      <c r="O17" s="412">
        <v>13204</v>
      </c>
      <c r="P17" s="412">
        <v>22099</v>
      </c>
      <c r="Q17" s="412">
        <v>14787</v>
      </c>
      <c r="R17" s="412">
        <v>10035</v>
      </c>
      <c r="S17" s="412">
        <v>6707</v>
      </c>
      <c r="T17" s="412">
        <v>3200</v>
      </c>
      <c r="U17" s="412">
        <v>695</v>
      </c>
      <c r="V17" s="1520">
        <v>0</v>
      </c>
      <c r="W17" s="412">
        <v>1376</v>
      </c>
      <c r="X17" s="411">
        <f t="shared" si="4"/>
        <v>275300</v>
      </c>
      <c r="Y17" s="411">
        <f t="shared" si="0"/>
        <v>1140</v>
      </c>
      <c r="Z17" s="411">
        <f t="shared" si="0"/>
        <v>49024</v>
      </c>
      <c r="AA17" s="411">
        <f t="shared" si="0"/>
        <v>84291</v>
      </c>
      <c r="AB17" s="411">
        <f t="shared" si="0"/>
        <v>61024</v>
      </c>
      <c r="AC17" s="411">
        <f t="shared" si="0"/>
        <v>40915</v>
      </c>
      <c r="AD17" s="411">
        <f t="shared" si="0"/>
        <v>22712</v>
      </c>
      <c r="AE17" s="411">
        <f t="shared" si="0"/>
        <v>7966</v>
      </c>
      <c r="AF17" s="411">
        <f t="shared" si="0"/>
        <v>1222</v>
      </c>
      <c r="AG17" s="1519">
        <f t="shared" si="0"/>
        <v>0</v>
      </c>
      <c r="AH17" s="411">
        <f t="shared" si="0"/>
        <v>7006</v>
      </c>
      <c r="AI17" s="1516">
        <f t="shared" si="1"/>
        <v>73.701053396294952</v>
      </c>
      <c r="AJ17" s="1516">
        <f t="shared" si="1"/>
        <v>73.859649122807014</v>
      </c>
      <c r="AK17" s="1516">
        <f t="shared" si="1"/>
        <v>73.066253263707566</v>
      </c>
      <c r="AL17" s="1516">
        <f t="shared" si="1"/>
        <v>73.782491606458578</v>
      </c>
      <c r="AM17" s="1516">
        <f t="shared" si="1"/>
        <v>75.768550078657583</v>
      </c>
      <c r="AN17" s="1516">
        <f t="shared" si="1"/>
        <v>75.473542710497384</v>
      </c>
      <c r="AO17" s="1516">
        <f t="shared" si="1"/>
        <v>70.469355406833387</v>
      </c>
      <c r="AP17" s="1516">
        <f t="shared" si="1"/>
        <v>59.829274416269143</v>
      </c>
      <c r="AQ17" s="1516">
        <f t="shared" si="1"/>
        <v>43.126022913256953</v>
      </c>
      <c r="AR17" s="1516">
        <f t="shared" si="5"/>
        <v>0</v>
      </c>
      <c r="AS17" s="1516">
        <f t="shared" si="1"/>
        <v>80.359691692834716</v>
      </c>
    </row>
    <row r="18" spans="1:45" x14ac:dyDescent="0.25">
      <c r="A18" s="410">
        <v>2003</v>
      </c>
      <c r="B18" s="1035">
        <f t="shared" si="2"/>
        <v>196769</v>
      </c>
      <c r="C18" s="411">
        <v>798</v>
      </c>
      <c r="D18" s="411">
        <v>35437</v>
      </c>
      <c r="E18" s="411">
        <v>59886</v>
      </c>
      <c r="F18" s="411">
        <v>44438</v>
      </c>
      <c r="G18" s="411">
        <v>29679</v>
      </c>
      <c r="H18" s="411">
        <v>15538</v>
      </c>
      <c r="I18" s="411">
        <v>4524</v>
      </c>
      <c r="J18" s="411">
        <v>518</v>
      </c>
      <c r="K18" s="1517">
        <v>0</v>
      </c>
      <c r="L18" s="411">
        <v>5951</v>
      </c>
      <c r="M18" s="411">
        <f t="shared" si="3"/>
        <v>65235</v>
      </c>
      <c r="N18" s="412">
        <v>331</v>
      </c>
      <c r="O18" s="412">
        <v>12191</v>
      </c>
      <c r="P18" s="412">
        <v>19623</v>
      </c>
      <c r="Q18" s="412">
        <v>12991</v>
      </c>
      <c r="R18" s="412">
        <v>8916</v>
      </c>
      <c r="S18" s="412">
        <v>5883</v>
      </c>
      <c r="T18" s="412">
        <v>2978</v>
      </c>
      <c r="U18" s="412">
        <v>675</v>
      </c>
      <c r="V18" s="1520">
        <v>0</v>
      </c>
      <c r="W18" s="412">
        <v>1647</v>
      </c>
      <c r="X18" s="411">
        <f t="shared" si="4"/>
        <v>262004</v>
      </c>
      <c r="Y18" s="411">
        <f t="shared" si="0"/>
        <v>1129</v>
      </c>
      <c r="Z18" s="411">
        <f t="shared" si="0"/>
        <v>47628</v>
      </c>
      <c r="AA18" s="411">
        <f t="shared" si="0"/>
        <v>79509</v>
      </c>
      <c r="AB18" s="411">
        <f t="shared" si="0"/>
        <v>57429</v>
      </c>
      <c r="AC18" s="411">
        <f t="shared" si="0"/>
        <v>38595</v>
      </c>
      <c r="AD18" s="411">
        <f t="shared" si="0"/>
        <v>21421</v>
      </c>
      <c r="AE18" s="411">
        <f t="shared" si="0"/>
        <v>7502</v>
      </c>
      <c r="AF18" s="411">
        <f t="shared" si="0"/>
        <v>1193</v>
      </c>
      <c r="AG18" s="1519">
        <f t="shared" si="0"/>
        <v>0</v>
      </c>
      <c r="AH18" s="411">
        <f t="shared" si="0"/>
        <v>7598</v>
      </c>
      <c r="AI18" s="1516">
        <f t="shared" si="1"/>
        <v>75.101525167554698</v>
      </c>
      <c r="AJ18" s="1516">
        <f t="shared" si="1"/>
        <v>70.682019486271045</v>
      </c>
      <c r="AK18" s="1516">
        <f t="shared" si="1"/>
        <v>74.4037121021248</v>
      </c>
      <c r="AL18" s="1516">
        <f t="shared" si="1"/>
        <v>75.319775119797754</v>
      </c>
      <c r="AM18" s="1516">
        <f t="shared" si="1"/>
        <v>77.379024534642767</v>
      </c>
      <c r="AN18" s="1516">
        <f t="shared" si="1"/>
        <v>76.898561989895057</v>
      </c>
      <c r="AO18" s="1516">
        <f t="shared" si="1"/>
        <v>72.536296157975826</v>
      </c>
      <c r="AP18" s="1516">
        <f t="shared" si="1"/>
        <v>60.303918954945345</v>
      </c>
      <c r="AQ18" s="1516">
        <f t="shared" si="1"/>
        <v>43.419949706621964</v>
      </c>
      <c r="AR18" s="1516">
        <f t="shared" si="5"/>
        <v>0</v>
      </c>
      <c r="AS18" s="1516">
        <f t="shared" si="1"/>
        <v>78.323242958673333</v>
      </c>
    </row>
    <row r="19" spans="1:45" x14ac:dyDescent="0.25">
      <c r="A19" s="410">
        <v>2004</v>
      </c>
      <c r="B19" s="1035">
        <f t="shared" si="2"/>
        <v>194373</v>
      </c>
      <c r="C19" s="411">
        <v>831</v>
      </c>
      <c r="D19" s="411">
        <v>35443</v>
      </c>
      <c r="E19" s="411">
        <v>58464</v>
      </c>
      <c r="F19" s="411">
        <v>44378</v>
      </c>
      <c r="G19" s="411">
        <v>28909</v>
      </c>
      <c r="H19" s="411">
        <v>14965</v>
      </c>
      <c r="I19" s="411">
        <v>4639</v>
      </c>
      <c r="J19" s="411">
        <v>536</v>
      </c>
      <c r="K19" s="1517">
        <v>0</v>
      </c>
      <c r="L19" s="411">
        <v>6208</v>
      </c>
      <c r="M19" s="411">
        <f t="shared" si="3"/>
        <v>59989</v>
      </c>
      <c r="N19" s="412">
        <v>283</v>
      </c>
      <c r="O19" s="412">
        <v>10857</v>
      </c>
      <c r="P19" s="412">
        <v>18218</v>
      </c>
      <c r="Q19" s="412">
        <v>11812</v>
      </c>
      <c r="R19" s="412">
        <v>8161</v>
      </c>
      <c r="S19" s="412">
        <v>5273</v>
      </c>
      <c r="T19" s="412">
        <v>2770</v>
      </c>
      <c r="U19" s="412">
        <v>520</v>
      </c>
      <c r="V19" s="1520">
        <v>0</v>
      </c>
      <c r="W19" s="412">
        <v>2095</v>
      </c>
      <c r="X19" s="411">
        <f t="shared" si="4"/>
        <v>254362</v>
      </c>
      <c r="Y19" s="411">
        <f t="shared" si="0"/>
        <v>1114</v>
      </c>
      <c r="Z19" s="411">
        <f t="shared" si="0"/>
        <v>46300</v>
      </c>
      <c r="AA19" s="411">
        <f t="shared" si="0"/>
        <v>76682</v>
      </c>
      <c r="AB19" s="411">
        <f t="shared" si="0"/>
        <v>56190</v>
      </c>
      <c r="AC19" s="411">
        <f t="shared" si="0"/>
        <v>37070</v>
      </c>
      <c r="AD19" s="411">
        <f t="shared" si="0"/>
        <v>20238</v>
      </c>
      <c r="AE19" s="411">
        <f t="shared" si="0"/>
        <v>7409</v>
      </c>
      <c r="AF19" s="411">
        <f t="shared" si="0"/>
        <v>1056</v>
      </c>
      <c r="AG19" s="1519">
        <f t="shared" si="0"/>
        <v>0</v>
      </c>
      <c r="AH19" s="411">
        <f t="shared" si="0"/>
        <v>8303</v>
      </c>
      <c r="AI19" s="1516">
        <f t="shared" si="1"/>
        <v>76.415895456082268</v>
      </c>
      <c r="AJ19" s="1516">
        <f t="shared" si="1"/>
        <v>74.596050269299823</v>
      </c>
      <c r="AK19" s="1516">
        <f t="shared" si="1"/>
        <v>76.550755939524834</v>
      </c>
      <c r="AL19" s="1516">
        <f t="shared" si="1"/>
        <v>76.242142875772672</v>
      </c>
      <c r="AM19" s="1516">
        <f t="shared" si="1"/>
        <v>78.978465919202705</v>
      </c>
      <c r="AN19" s="1516">
        <f t="shared" si="1"/>
        <v>77.9848934448341</v>
      </c>
      <c r="AO19" s="1516">
        <f t="shared" si="1"/>
        <v>73.945053859076978</v>
      </c>
      <c r="AP19" s="1516">
        <f t="shared" si="1"/>
        <v>62.613038196787699</v>
      </c>
      <c r="AQ19" s="1516">
        <f t="shared" si="1"/>
        <v>50.757575757575758</v>
      </c>
      <c r="AR19" s="1516">
        <f t="shared" si="5"/>
        <v>0</v>
      </c>
      <c r="AS19" s="1516">
        <f t="shared" si="1"/>
        <v>74.768156088160907</v>
      </c>
    </row>
    <row r="20" spans="1:45" x14ac:dyDescent="0.25">
      <c r="A20" s="410">
        <v>2005</v>
      </c>
      <c r="B20" s="1035">
        <f t="shared" si="2"/>
        <v>198513</v>
      </c>
      <c r="C20" s="411">
        <v>810</v>
      </c>
      <c r="D20" s="411">
        <v>36187</v>
      </c>
      <c r="E20" s="411">
        <v>59143</v>
      </c>
      <c r="F20" s="411">
        <v>46344</v>
      </c>
      <c r="G20" s="411">
        <v>29319</v>
      </c>
      <c r="H20" s="411">
        <v>15650</v>
      </c>
      <c r="I20" s="411">
        <v>4642</v>
      </c>
      <c r="J20" s="411">
        <v>580</v>
      </c>
      <c r="K20" s="1517">
        <v>0</v>
      </c>
      <c r="L20" s="411">
        <v>5838</v>
      </c>
      <c r="M20" s="411">
        <f t="shared" si="3"/>
        <v>54212</v>
      </c>
      <c r="N20" s="412">
        <v>233</v>
      </c>
      <c r="O20" s="412">
        <v>10203</v>
      </c>
      <c r="P20" s="412">
        <v>16159</v>
      </c>
      <c r="Q20" s="412">
        <v>11364</v>
      </c>
      <c r="R20" s="412">
        <v>7272</v>
      </c>
      <c r="S20" s="412">
        <v>4901</v>
      </c>
      <c r="T20" s="412">
        <v>2444</v>
      </c>
      <c r="U20" s="412">
        <v>573</v>
      </c>
      <c r="V20" s="1520">
        <v>0</v>
      </c>
      <c r="W20" s="412">
        <v>1063</v>
      </c>
      <c r="X20" s="411">
        <f t="shared" si="4"/>
        <v>252725</v>
      </c>
      <c r="Y20" s="411">
        <f t="shared" si="0"/>
        <v>1043</v>
      </c>
      <c r="Z20" s="411">
        <f t="shared" si="0"/>
        <v>46390</v>
      </c>
      <c r="AA20" s="411">
        <f t="shared" si="0"/>
        <v>75302</v>
      </c>
      <c r="AB20" s="411">
        <f t="shared" si="0"/>
        <v>57708</v>
      </c>
      <c r="AC20" s="411">
        <f t="shared" si="0"/>
        <v>36591</v>
      </c>
      <c r="AD20" s="411">
        <f t="shared" si="0"/>
        <v>20551</v>
      </c>
      <c r="AE20" s="411">
        <f t="shared" si="0"/>
        <v>7086</v>
      </c>
      <c r="AF20" s="411">
        <f t="shared" si="0"/>
        <v>1153</v>
      </c>
      <c r="AG20" s="1519">
        <f t="shared" si="0"/>
        <v>0</v>
      </c>
      <c r="AH20" s="411">
        <f t="shared" si="0"/>
        <v>6901</v>
      </c>
      <c r="AI20" s="1516">
        <f t="shared" si="1"/>
        <v>78.549015728558714</v>
      </c>
      <c r="AJ20" s="1516">
        <f t="shared" si="1"/>
        <v>77.660594439117929</v>
      </c>
      <c r="AK20" s="1516">
        <f t="shared" si="1"/>
        <v>78.006035783574049</v>
      </c>
      <c r="AL20" s="1516">
        <f t="shared" si="1"/>
        <v>78.541074606252153</v>
      </c>
      <c r="AM20" s="1516">
        <f t="shared" si="1"/>
        <v>80.307756290289049</v>
      </c>
      <c r="AN20" s="1516">
        <f t="shared" si="1"/>
        <v>80.126260555874396</v>
      </c>
      <c r="AO20" s="1516">
        <f t="shared" si="1"/>
        <v>76.152012067539289</v>
      </c>
      <c r="AP20" s="1516">
        <f t="shared" si="1"/>
        <v>65.509455263900648</v>
      </c>
      <c r="AQ20" s="1516">
        <f t="shared" si="1"/>
        <v>50.303555941023411</v>
      </c>
      <c r="AR20" s="1516">
        <f t="shared" si="5"/>
        <v>0</v>
      </c>
      <c r="AS20" s="1516">
        <f t="shared" si="1"/>
        <v>84.596435299231999</v>
      </c>
    </row>
    <row r="21" spans="1:45" x14ac:dyDescent="0.25">
      <c r="A21" s="410">
        <v>2006</v>
      </c>
      <c r="B21" s="1035">
        <f t="shared" si="2"/>
        <v>224407</v>
      </c>
      <c r="C21" s="411">
        <v>1087</v>
      </c>
      <c r="D21" s="411">
        <v>41274</v>
      </c>
      <c r="E21" s="411">
        <v>66611</v>
      </c>
      <c r="F21" s="411">
        <v>52716</v>
      </c>
      <c r="G21" s="411">
        <v>33205</v>
      </c>
      <c r="H21" s="411">
        <v>17203</v>
      </c>
      <c r="I21" s="411">
        <v>4881</v>
      </c>
      <c r="J21" s="411">
        <v>642</v>
      </c>
      <c r="K21" s="1517">
        <v>0</v>
      </c>
      <c r="L21" s="411">
        <v>6788</v>
      </c>
      <c r="M21" s="411">
        <f t="shared" si="3"/>
        <v>54184</v>
      </c>
      <c r="N21" s="412">
        <v>269</v>
      </c>
      <c r="O21" s="412">
        <v>10560</v>
      </c>
      <c r="P21" s="412">
        <v>16351</v>
      </c>
      <c r="Q21" s="412">
        <v>11362</v>
      </c>
      <c r="R21" s="412">
        <v>7135</v>
      </c>
      <c r="S21" s="412">
        <v>4804</v>
      </c>
      <c r="T21" s="412">
        <v>2314</v>
      </c>
      <c r="U21" s="412">
        <v>590</v>
      </c>
      <c r="V21" s="1520">
        <v>0</v>
      </c>
      <c r="W21" s="412">
        <v>799</v>
      </c>
      <c r="X21" s="411">
        <f t="shared" si="4"/>
        <v>278591</v>
      </c>
      <c r="Y21" s="411">
        <f t="shared" si="0"/>
        <v>1356</v>
      </c>
      <c r="Z21" s="411">
        <f t="shared" si="0"/>
        <v>51834</v>
      </c>
      <c r="AA21" s="411">
        <f t="shared" si="0"/>
        <v>82962</v>
      </c>
      <c r="AB21" s="411">
        <f t="shared" si="0"/>
        <v>64078</v>
      </c>
      <c r="AC21" s="411">
        <f t="shared" si="0"/>
        <v>40340</v>
      </c>
      <c r="AD21" s="411">
        <f t="shared" si="0"/>
        <v>22007</v>
      </c>
      <c r="AE21" s="411">
        <f t="shared" si="0"/>
        <v>7195</v>
      </c>
      <c r="AF21" s="411">
        <f t="shared" si="0"/>
        <v>1232</v>
      </c>
      <c r="AG21" s="1519">
        <f t="shared" si="0"/>
        <v>0</v>
      </c>
      <c r="AH21" s="411">
        <f t="shared" si="0"/>
        <v>7587</v>
      </c>
      <c r="AI21" s="1516">
        <f t="shared" ref="AI21:AQ30" si="6">+B21/X21*100</f>
        <v>80.5506997713494</v>
      </c>
      <c r="AJ21" s="1516">
        <f t="shared" si="6"/>
        <v>80.162241887905608</v>
      </c>
      <c r="AK21" s="1516">
        <f t="shared" si="6"/>
        <v>79.627271674962387</v>
      </c>
      <c r="AL21" s="1516">
        <f t="shared" si="6"/>
        <v>80.290976591692583</v>
      </c>
      <c r="AM21" s="1516">
        <f t="shared" si="6"/>
        <v>82.268485283560651</v>
      </c>
      <c r="AN21" s="1516">
        <f t="shared" si="6"/>
        <v>82.312840852751606</v>
      </c>
      <c r="AO21" s="1516">
        <f t="shared" si="6"/>
        <v>78.170582087517602</v>
      </c>
      <c r="AP21" s="1516">
        <f t="shared" si="6"/>
        <v>67.838776928422519</v>
      </c>
      <c r="AQ21" s="1516">
        <f t="shared" si="6"/>
        <v>52.110389610389603</v>
      </c>
      <c r="AR21" s="1516">
        <f t="shared" si="5"/>
        <v>0</v>
      </c>
      <c r="AS21" s="1516">
        <f t="shared" ref="AS21:AS30" si="7">+L21/AH21*100</f>
        <v>89.468828258863837</v>
      </c>
    </row>
    <row r="22" spans="1:45" x14ac:dyDescent="0.25">
      <c r="A22" s="410">
        <v>2007</v>
      </c>
      <c r="B22" s="1035">
        <f t="shared" si="2"/>
        <v>232872</v>
      </c>
      <c r="C22" s="411">
        <v>1272</v>
      </c>
      <c r="D22" s="411">
        <v>44548</v>
      </c>
      <c r="E22" s="411">
        <v>68782</v>
      </c>
      <c r="F22" s="411">
        <v>54468</v>
      </c>
      <c r="G22" s="411">
        <v>33692</v>
      </c>
      <c r="H22" s="411">
        <v>17643</v>
      </c>
      <c r="I22" s="411">
        <v>5040</v>
      </c>
      <c r="J22" s="411">
        <v>595</v>
      </c>
      <c r="K22" s="1517">
        <v>0</v>
      </c>
      <c r="L22" s="411">
        <v>6832</v>
      </c>
      <c r="M22" s="411">
        <f t="shared" si="3"/>
        <v>51112</v>
      </c>
      <c r="N22" s="412">
        <v>298</v>
      </c>
      <c r="O22" s="412">
        <v>10105</v>
      </c>
      <c r="P22" s="412">
        <v>15365</v>
      </c>
      <c r="Q22" s="412">
        <v>10637</v>
      </c>
      <c r="R22" s="412">
        <v>6900</v>
      </c>
      <c r="S22" s="412">
        <v>4481</v>
      </c>
      <c r="T22" s="412">
        <v>2143</v>
      </c>
      <c r="U22" s="412">
        <v>492</v>
      </c>
      <c r="V22" s="1520">
        <v>0</v>
      </c>
      <c r="W22" s="412">
        <v>691</v>
      </c>
      <c r="X22" s="411">
        <f t="shared" si="4"/>
        <v>283984</v>
      </c>
      <c r="Y22" s="411">
        <f t="shared" si="0"/>
        <v>1570</v>
      </c>
      <c r="Z22" s="411">
        <f t="shared" si="0"/>
        <v>54653</v>
      </c>
      <c r="AA22" s="411">
        <f t="shared" si="0"/>
        <v>84147</v>
      </c>
      <c r="AB22" s="411">
        <f t="shared" si="0"/>
        <v>65105</v>
      </c>
      <c r="AC22" s="411">
        <f t="shared" si="0"/>
        <v>40592</v>
      </c>
      <c r="AD22" s="411">
        <f t="shared" si="0"/>
        <v>22124</v>
      </c>
      <c r="AE22" s="411">
        <f t="shared" si="0"/>
        <v>7183</v>
      </c>
      <c r="AF22" s="411">
        <f t="shared" si="0"/>
        <v>1087</v>
      </c>
      <c r="AG22" s="1519">
        <f t="shared" si="0"/>
        <v>0</v>
      </c>
      <c r="AH22" s="411">
        <f t="shared" si="0"/>
        <v>7523</v>
      </c>
      <c r="AI22" s="1516">
        <f t="shared" si="6"/>
        <v>82.001802918474283</v>
      </c>
      <c r="AJ22" s="1516">
        <f t="shared" si="6"/>
        <v>81.019108280254784</v>
      </c>
      <c r="AK22" s="1516">
        <f t="shared" si="6"/>
        <v>81.510621557828472</v>
      </c>
      <c r="AL22" s="1516">
        <f t="shared" si="6"/>
        <v>81.74028782963147</v>
      </c>
      <c r="AM22" s="1516">
        <f t="shared" si="6"/>
        <v>83.661777129252741</v>
      </c>
      <c r="AN22" s="1516">
        <f t="shared" si="6"/>
        <v>83.001576665352786</v>
      </c>
      <c r="AO22" s="1516">
        <f t="shared" si="6"/>
        <v>79.745977219309353</v>
      </c>
      <c r="AP22" s="1516">
        <f t="shared" si="6"/>
        <v>70.165668940554085</v>
      </c>
      <c r="AQ22" s="1516">
        <f t="shared" si="6"/>
        <v>54.737810487580496</v>
      </c>
      <c r="AR22" s="1516">
        <f t="shared" si="5"/>
        <v>0</v>
      </c>
      <c r="AS22" s="1516">
        <f t="shared" si="7"/>
        <v>90.814834507510298</v>
      </c>
    </row>
    <row r="23" spans="1:45" x14ac:dyDescent="0.25">
      <c r="A23" s="410">
        <v>2008</v>
      </c>
      <c r="B23" s="1035">
        <f t="shared" si="2"/>
        <v>244367</v>
      </c>
      <c r="C23" s="411">
        <v>1500</v>
      </c>
      <c r="D23" s="411">
        <v>47665</v>
      </c>
      <c r="E23" s="411">
        <v>71430</v>
      </c>
      <c r="F23" s="411">
        <v>56672</v>
      </c>
      <c r="G23" s="411">
        <v>36563</v>
      </c>
      <c r="H23" s="411">
        <v>18363</v>
      </c>
      <c r="I23" s="411">
        <v>5221</v>
      </c>
      <c r="J23" s="411">
        <v>544</v>
      </c>
      <c r="K23" s="1517">
        <v>0</v>
      </c>
      <c r="L23" s="411">
        <v>6409</v>
      </c>
      <c r="M23" s="411">
        <f t="shared" si="3"/>
        <v>46688</v>
      </c>
      <c r="N23" s="412">
        <v>259</v>
      </c>
      <c r="O23" s="412">
        <v>9751</v>
      </c>
      <c r="P23" s="412">
        <v>13840</v>
      </c>
      <c r="Q23" s="412">
        <v>9485</v>
      </c>
      <c r="R23" s="412">
        <v>6028</v>
      </c>
      <c r="S23" s="412">
        <v>3924</v>
      </c>
      <c r="T23" s="412">
        <v>1985</v>
      </c>
      <c r="U23" s="412">
        <v>465</v>
      </c>
      <c r="V23" s="1520">
        <v>0</v>
      </c>
      <c r="W23" s="412">
        <v>951</v>
      </c>
      <c r="X23" s="411">
        <f t="shared" si="4"/>
        <v>291055</v>
      </c>
      <c r="Y23" s="411">
        <f t="shared" si="0"/>
        <v>1759</v>
      </c>
      <c r="Z23" s="411">
        <f t="shared" si="0"/>
        <v>57416</v>
      </c>
      <c r="AA23" s="411">
        <f t="shared" si="0"/>
        <v>85270</v>
      </c>
      <c r="AB23" s="411">
        <f t="shared" si="0"/>
        <v>66157</v>
      </c>
      <c r="AC23" s="411">
        <f t="shared" si="0"/>
        <v>42591</v>
      </c>
      <c r="AD23" s="411">
        <f t="shared" si="0"/>
        <v>22287</v>
      </c>
      <c r="AE23" s="411">
        <f t="shared" si="0"/>
        <v>7206</v>
      </c>
      <c r="AF23" s="411">
        <f t="shared" si="0"/>
        <v>1009</v>
      </c>
      <c r="AG23" s="1519">
        <f t="shared" si="0"/>
        <v>0</v>
      </c>
      <c r="AH23" s="411">
        <f t="shared" si="0"/>
        <v>7360</v>
      </c>
      <c r="AI23" s="1516">
        <f t="shared" si="6"/>
        <v>83.959045541220732</v>
      </c>
      <c r="AJ23" s="1516">
        <f t="shared" si="6"/>
        <v>85.275724843661166</v>
      </c>
      <c r="AK23" s="1516">
        <f t="shared" si="6"/>
        <v>83.016929079002367</v>
      </c>
      <c r="AL23" s="1516">
        <f t="shared" si="6"/>
        <v>83.769203705875455</v>
      </c>
      <c r="AM23" s="1516">
        <f t="shared" si="6"/>
        <v>85.662892815575077</v>
      </c>
      <c r="AN23" s="1516">
        <f t="shared" si="6"/>
        <v>85.84677514028786</v>
      </c>
      <c r="AO23" s="1516">
        <f t="shared" si="6"/>
        <v>82.393323462107958</v>
      </c>
      <c r="AP23" s="1516">
        <f t="shared" si="6"/>
        <v>72.453510963086316</v>
      </c>
      <c r="AQ23" s="1516">
        <f t="shared" si="6"/>
        <v>53.914767096134788</v>
      </c>
      <c r="AR23" s="1516">
        <f t="shared" si="5"/>
        <v>0</v>
      </c>
      <c r="AS23" s="1516">
        <f t="shared" si="7"/>
        <v>87.078804347826093</v>
      </c>
    </row>
    <row r="24" spans="1:45" x14ac:dyDescent="0.25">
      <c r="A24" s="410">
        <v>2009</v>
      </c>
      <c r="B24" s="1035">
        <f t="shared" si="2"/>
        <v>255498</v>
      </c>
      <c r="C24" s="411">
        <v>1788</v>
      </c>
      <c r="D24" s="411">
        <v>51487</v>
      </c>
      <c r="E24" s="411">
        <v>74279</v>
      </c>
      <c r="F24" s="411">
        <v>58904</v>
      </c>
      <c r="G24" s="411">
        <v>38747</v>
      </c>
      <c r="H24" s="411">
        <v>19446</v>
      </c>
      <c r="I24" s="411">
        <v>5444</v>
      </c>
      <c r="J24" s="411">
        <v>542</v>
      </c>
      <c r="K24" s="1517">
        <v>0</v>
      </c>
      <c r="L24" s="411">
        <v>4861</v>
      </c>
      <c r="M24" s="411">
        <f t="shared" si="3"/>
        <v>42839</v>
      </c>
      <c r="N24" s="412">
        <v>295</v>
      </c>
      <c r="O24" s="412">
        <v>9136</v>
      </c>
      <c r="P24" s="412">
        <v>12574</v>
      </c>
      <c r="Q24" s="412">
        <v>8661</v>
      </c>
      <c r="R24" s="412">
        <v>5604</v>
      </c>
      <c r="S24" s="412">
        <v>3688</v>
      </c>
      <c r="T24" s="412">
        <v>1668</v>
      </c>
      <c r="U24" s="412">
        <v>359</v>
      </c>
      <c r="V24" s="1520">
        <v>0</v>
      </c>
      <c r="W24" s="412">
        <v>854</v>
      </c>
      <c r="X24" s="411">
        <f t="shared" si="4"/>
        <v>298337</v>
      </c>
      <c r="Y24" s="411">
        <f t="shared" si="0"/>
        <v>2083</v>
      </c>
      <c r="Z24" s="411">
        <f t="shared" si="0"/>
        <v>60623</v>
      </c>
      <c r="AA24" s="411">
        <f t="shared" si="0"/>
        <v>86853</v>
      </c>
      <c r="AB24" s="411">
        <f t="shared" si="0"/>
        <v>67565</v>
      </c>
      <c r="AC24" s="411">
        <f t="shared" si="0"/>
        <v>44351</v>
      </c>
      <c r="AD24" s="411">
        <f t="shared" si="0"/>
        <v>23134</v>
      </c>
      <c r="AE24" s="411">
        <f t="shared" si="0"/>
        <v>7112</v>
      </c>
      <c r="AF24" s="411">
        <f t="shared" si="0"/>
        <v>901</v>
      </c>
      <c r="AG24" s="1519">
        <f t="shared" si="0"/>
        <v>0</v>
      </c>
      <c r="AH24" s="411">
        <f t="shared" si="0"/>
        <v>5715</v>
      </c>
      <c r="AI24" s="1516">
        <f t="shared" si="6"/>
        <v>85.640735141802722</v>
      </c>
      <c r="AJ24" s="1516">
        <f t="shared" si="6"/>
        <v>85.837734037445983</v>
      </c>
      <c r="AK24" s="1516">
        <f t="shared" si="6"/>
        <v>84.929812117513166</v>
      </c>
      <c r="AL24" s="1516">
        <f t="shared" si="6"/>
        <v>85.522664732363879</v>
      </c>
      <c r="AM24" s="1516">
        <f t="shared" si="6"/>
        <v>87.181232886849699</v>
      </c>
      <c r="AN24" s="1516">
        <f t="shared" si="6"/>
        <v>87.364433721900298</v>
      </c>
      <c r="AO24" s="1516">
        <f t="shared" si="6"/>
        <v>84.058096308463732</v>
      </c>
      <c r="AP24" s="1516">
        <f t="shared" si="6"/>
        <v>76.546681664791905</v>
      </c>
      <c r="AQ24" s="1516">
        <f t="shared" si="6"/>
        <v>60.155382907880131</v>
      </c>
      <c r="AR24" s="1516">
        <f t="shared" si="5"/>
        <v>0</v>
      </c>
      <c r="AS24" s="1516">
        <f t="shared" si="7"/>
        <v>85.056867891513562</v>
      </c>
    </row>
    <row r="25" spans="1:45" x14ac:dyDescent="0.25">
      <c r="A25" s="410">
        <v>2010</v>
      </c>
      <c r="B25" s="1035">
        <f t="shared" si="2"/>
        <v>255646</v>
      </c>
      <c r="C25" s="411">
        <v>1831</v>
      </c>
      <c r="D25" s="411">
        <v>51321</v>
      </c>
      <c r="E25" s="411">
        <v>73061</v>
      </c>
      <c r="F25" s="411">
        <v>59537</v>
      </c>
      <c r="G25" s="411">
        <v>40633</v>
      </c>
      <c r="H25" s="411">
        <v>19819</v>
      </c>
      <c r="I25" s="411">
        <v>5414</v>
      </c>
      <c r="J25" s="411">
        <v>534</v>
      </c>
      <c r="K25" s="1517">
        <v>0</v>
      </c>
      <c r="L25" s="411">
        <v>3496</v>
      </c>
      <c r="M25" s="411">
        <f t="shared" si="3"/>
        <v>36729</v>
      </c>
      <c r="N25" s="412">
        <v>292</v>
      </c>
      <c r="O25" s="412">
        <v>7961</v>
      </c>
      <c r="P25" s="412">
        <v>10591</v>
      </c>
      <c r="Q25" s="412">
        <v>7486</v>
      </c>
      <c r="R25" s="412">
        <v>4904</v>
      </c>
      <c r="S25" s="412">
        <v>3143</v>
      </c>
      <c r="T25" s="412">
        <v>1443</v>
      </c>
      <c r="U25" s="412">
        <v>300</v>
      </c>
      <c r="V25" s="1520">
        <v>0</v>
      </c>
      <c r="W25" s="412">
        <v>609</v>
      </c>
      <c r="X25" s="411">
        <f t="shared" si="4"/>
        <v>292375</v>
      </c>
      <c r="Y25" s="411">
        <f t="shared" si="0"/>
        <v>2123</v>
      </c>
      <c r="Z25" s="411">
        <f t="shared" si="0"/>
        <v>59282</v>
      </c>
      <c r="AA25" s="411">
        <f t="shared" si="0"/>
        <v>83652</v>
      </c>
      <c r="AB25" s="411">
        <f t="shared" si="0"/>
        <v>67023</v>
      </c>
      <c r="AC25" s="411">
        <f t="shared" si="0"/>
        <v>45537</v>
      </c>
      <c r="AD25" s="411">
        <f t="shared" si="0"/>
        <v>22962</v>
      </c>
      <c r="AE25" s="411">
        <f t="shared" si="0"/>
        <v>6857</v>
      </c>
      <c r="AF25" s="411">
        <f t="shared" si="0"/>
        <v>834</v>
      </c>
      <c r="AG25" s="1519">
        <f t="shared" si="0"/>
        <v>0</v>
      </c>
      <c r="AH25" s="411">
        <f t="shared" si="0"/>
        <v>4105</v>
      </c>
      <c r="AI25" s="1516">
        <f t="shared" si="6"/>
        <v>87.437708422402736</v>
      </c>
      <c r="AJ25" s="1516">
        <f t="shared" si="6"/>
        <v>86.245878473857758</v>
      </c>
      <c r="AK25" s="1516">
        <f t="shared" si="6"/>
        <v>86.570965891839009</v>
      </c>
      <c r="AL25" s="1516">
        <f t="shared" si="6"/>
        <v>87.339214842442502</v>
      </c>
      <c r="AM25" s="1516">
        <f t="shared" si="6"/>
        <v>88.83069990898646</v>
      </c>
      <c r="AN25" s="1516">
        <f t="shared" si="6"/>
        <v>89.230735445901132</v>
      </c>
      <c r="AO25" s="1516">
        <f t="shared" si="6"/>
        <v>86.312167929622845</v>
      </c>
      <c r="AP25" s="1516">
        <f t="shared" si="6"/>
        <v>78.955811579407907</v>
      </c>
      <c r="AQ25" s="1516">
        <f t="shared" si="6"/>
        <v>64.02877697841727</v>
      </c>
      <c r="AR25" s="1516">
        <f t="shared" si="5"/>
        <v>0</v>
      </c>
      <c r="AS25" s="1516">
        <f t="shared" si="7"/>
        <v>85.164433617539586</v>
      </c>
    </row>
    <row r="26" spans="1:45" x14ac:dyDescent="0.25">
      <c r="A26" s="1521">
        <v>2011</v>
      </c>
      <c r="B26" s="1522">
        <f t="shared" si="2"/>
        <v>270005</v>
      </c>
      <c r="C26" s="1523">
        <v>1975</v>
      </c>
      <c r="D26" s="1523">
        <v>53834</v>
      </c>
      <c r="E26" s="1523">
        <v>76370</v>
      </c>
      <c r="F26" s="1523">
        <v>62834</v>
      </c>
      <c r="G26" s="1523">
        <v>43506</v>
      </c>
      <c r="H26" s="1523">
        <v>21345</v>
      </c>
      <c r="I26" s="1523">
        <v>5870</v>
      </c>
      <c r="J26" s="1523">
        <v>490</v>
      </c>
      <c r="K26" s="1524">
        <v>0</v>
      </c>
      <c r="L26" s="1523">
        <v>3781</v>
      </c>
      <c r="M26" s="1523">
        <f t="shared" si="3"/>
        <v>31101</v>
      </c>
      <c r="N26" s="1525">
        <v>196</v>
      </c>
      <c r="O26" s="1525">
        <v>6497</v>
      </c>
      <c r="P26" s="1525">
        <v>9067</v>
      </c>
      <c r="Q26" s="1525">
        <v>6279</v>
      </c>
      <c r="R26" s="1525">
        <v>4335</v>
      </c>
      <c r="S26" s="1525">
        <v>2610</v>
      </c>
      <c r="T26" s="1525">
        <v>1229</v>
      </c>
      <c r="U26" s="1525">
        <v>259</v>
      </c>
      <c r="V26" s="1526">
        <v>0</v>
      </c>
      <c r="W26" s="1525">
        <v>629</v>
      </c>
      <c r="X26" s="411">
        <f t="shared" si="4"/>
        <v>301106</v>
      </c>
      <c r="Y26" s="411">
        <f t="shared" si="0"/>
        <v>2171</v>
      </c>
      <c r="Z26" s="411">
        <f t="shared" si="0"/>
        <v>60331</v>
      </c>
      <c r="AA26" s="411">
        <f t="shared" si="0"/>
        <v>85437</v>
      </c>
      <c r="AB26" s="411">
        <f t="shared" si="0"/>
        <v>69113</v>
      </c>
      <c r="AC26" s="411">
        <f t="shared" si="0"/>
        <v>47841</v>
      </c>
      <c r="AD26" s="411">
        <f t="shared" si="0"/>
        <v>23955</v>
      </c>
      <c r="AE26" s="411">
        <f t="shared" si="0"/>
        <v>7099</v>
      </c>
      <c r="AF26" s="411">
        <f t="shared" si="0"/>
        <v>749</v>
      </c>
      <c r="AG26" s="1519">
        <f t="shared" si="0"/>
        <v>0</v>
      </c>
      <c r="AH26" s="411">
        <f t="shared" si="0"/>
        <v>4410</v>
      </c>
      <c r="AI26" s="1516">
        <f t="shared" si="6"/>
        <v>89.671079287692706</v>
      </c>
      <c r="AJ26" s="1516">
        <f t="shared" si="6"/>
        <v>90.971902349147854</v>
      </c>
      <c r="AK26" s="1516">
        <f t="shared" si="6"/>
        <v>89.231075234953835</v>
      </c>
      <c r="AL26" s="1516">
        <f t="shared" si="6"/>
        <v>89.387501901986255</v>
      </c>
      <c r="AM26" s="1516">
        <f t="shared" si="6"/>
        <v>90.914878532258768</v>
      </c>
      <c r="AN26" s="1516">
        <f t="shared" si="6"/>
        <v>90.938734558224127</v>
      </c>
      <c r="AO26" s="1516">
        <f t="shared" si="6"/>
        <v>89.104571070757672</v>
      </c>
      <c r="AP26" s="1516">
        <f t="shared" si="6"/>
        <v>82.687702493308919</v>
      </c>
      <c r="AQ26" s="1516">
        <f t="shared" si="6"/>
        <v>65.420560747663544</v>
      </c>
      <c r="AR26" s="1516">
        <f t="shared" si="5"/>
        <v>0</v>
      </c>
      <c r="AS26" s="1516">
        <f t="shared" si="7"/>
        <v>85.736961451247168</v>
      </c>
    </row>
    <row r="27" spans="1:45" x14ac:dyDescent="0.25">
      <c r="A27" s="1527">
        <v>2012</v>
      </c>
      <c r="B27" s="1522">
        <f t="shared" si="2"/>
        <v>272592</v>
      </c>
      <c r="C27" s="1523">
        <v>2144</v>
      </c>
      <c r="D27" s="1523">
        <v>55780</v>
      </c>
      <c r="E27" s="1523">
        <v>75628</v>
      </c>
      <c r="F27" s="1523">
        <v>62205</v>
      </c>
      <c r="G27" s="1523">
        <v>44849</v>
      </c>
      <c r="H27" s="1523">
        <v>21892</v>
      </c>
      <c r="I27" s="1523">
        <v>6025</v>
      </c>
      <c r="J27" s="1523">
        <v>490</v>
      </c>
      <c r="K27" s="1524">
        <v>0</v>
      </c>
      <c r="L27" s="1523">
        <v>3579</v>
      </c>
      <c r="M27" s="1523">
        <f t="shared" si="3"/>
        <v>24717</v>
      </c>
      <c r="N27" s="1525">
        <v>250</v>
      </c>
      <c r="O27" s="1525">
        <v>5325</v>
      </c>
      <c r="P27" s="1525">
        <v>6870</v>
      </c>
      <c r="Q27" s="1525">
        <v>5092</v>
      </c>
      <c r="R27" s="1525">
        <v>3342</v>
      </c>
      <c r="S27" s="1525">
        <v>2210</v>
      </c>
      <c r="T27" s="1525">
        <v>963</v>
      </c>
      <c r="U27" s="1525">
        <v>208</v>
      </c>
      <c r="V27" s="1526">
        <v>0</v>
      </c>
      <c r="W27" s="1525">
        <v>457</v>
      </c>
      <c r="X27" s="411">
        <f t="shared" si="4"/>
        <v>297309</v>
      </c>
      <c r="Y27" s="411">
        <f t="shared" si="0"/>
        <v>2394</v>
      </c>
      <c r="Z27" s="411">
        <f t="shared" si="0"/>
        <v>61105</v>
      </c>
      <c r="AA27" s="411">
        <f t="shared" si="0"/>
        <v>82498</v>
      </c>
      <c r="AB27" s="411">
        <f t="shared" si="0"/>
        <v>67297</v>
      </c>
      <c r="AC27" s="411">
        <f t="shared" si="0"/>
        <v>48191</v>
      </c>
      <c r="AD27" s="411">
        <f t="shared" si="0"/>
        <v>24102</v>
      </c>
      <c r="AE27" s="411">
        <f t="shared" si="0"/>
        <v>6988</v>
      </c>
      <c r="AF27" s="411">
        <f t="shared" si="0"/>
        <v>698</v>
      </c>
      <c r="AG27" s="1519">
        <f t="shared" si="0"/>
        <v>0</v>
      </c>
      <c r="AH27" s="411">
        <f t="shared" si="0"/>
        <v>4036</v>
      </c>
      <c r="AI27" s="1516">
        <f t="shared" si="6"/>
        <v>91.686427252454521</v>
      </c>
      <c r="AJ27" s="1516">
        <f t="shared" si="6"/>
        <v>89.557226399331654</v>
      </c>
      <c r="AK27" s="1516">
        <f t="shared" si="6"/>
        <v>91.2854921855822</v>
      </c>
      <c r="AL27" s="1516">
        <f t="shared" si="6"/>
        <v>91.672525394555009</v>
      </c>
      <c r="AM27" s="1516">
        <f t="shared" si="6"/>
        <v>92.433540871064096</v>
      </c>
      <c r="AN27" s="1516">
        <f t="shared" si="6"/>
        <v>93.065095142246477</v>
      </c>
      <c r="AO27" s="1516">
        <f t="shared" si="6"/>
        <v>90.83063646170443</v>
      </c>
      <c r="AP27" s="1516">
        <f t="shared" si="6"/>
        <v>86.219232970807099</v>
      </c>
      <c r="AQ27" s="1516">
        <f t="shared" si="6"/>
        <v>70.200573065902589</v>
      </c>
      <c r="AR27" s="1516">
        <f t="shared" si="5"/>
        <v>0</v>
      </c>
      <c r="AS27" s="1516">
        <f t="shared" si="7"/>
        <v>88.676907829534187</v>
      </c>
    </row>
    <row r="28" spans="1:45" x14ac:dyDescent="0.25">
      <c r="A28" s="1527">
        <v>2013</v>
      </c>
      <c r="B28" s="1522">
        <f t="shared" si="2"/>
        <v>259069</v>
      </c>
      <c r="C28" s="1523">
        <v>1834</v>
      </c>
      <c r="D28" s="1523">
        <v>50118</v>
      </c>
      <c r="E28" s="1523">
        <v>71217</v>
      </c>
      <c r="F28" s="1523">
        <v>59878</v>
      </c>
      <c r="G28" s="1523">
        <v>44053</v>
      </c>
      <c r="H28" s="1523">
        <v>22206</v>
      </c>
      <c r="I28" s="1523">
        <v>6617</v>
      </c>
      <c r="J28" s="1523">
        <v>561</v>
      </c>
      <c r="K28" s="1524">
        <v>0</v>
      </c>
      <c r="L28" s="1523">
        <v>2585</v>
      </c>
      <c r="M28" s="1523">
        <f t="shared" si="3"/>
        <v>18551</v>
      </c>
      <c r="N28" s="1525">
        <v>133</v>
      </c>
      <c r="O28" s="1525">
        <v>3636</v>
      </c>
      <c r="P28" s="1525">
        <v>5190</v>
      </c>
      <c r="Q28" s="1525">
        <v>3800</v>
      </c>
      <c r="R28" s="1525">
        <v>2727</v>
      </c>
      <c r="S28" s="1525">
        <v>1742</v>
      </c>
      <c r="T28" s="1525">
        <v>832</v>
      </c>
      <c r="U28" s="1525">
        <v>188</v>
      </c>
      <c r="V28" s="1526">
        <v>0</v>
      </c>
      <c r="W28" s="1525">
        <v>303</v>
      </c>
      <c r="X28" s="411">
        <f t="shared" si="4"/>
        <v>277620</v>
      </c>
      <c r="Y28" s="411">
        <f t="shared" si="0"/>
        <v>1967</v>
      </c>
      <c r="Z28" s="411">
        <f t="shared" si="0"/>
        <v>53754</v>
      </c>
      <c r="AA28" s="411">
        <f t="shared" si="0"/>
        <v>76407</v>
      </c>
      <c r="AB28" s="411">
        <f t="shared" si="0"/>
        <v>63678</v>
      </c>
      <c r="AC28" s="411">
        <f t="shared" si="0"/>
        <v>46780</v>
      </c>
      <c r="AD28" s="411">
        <f t="shared" si="0"/>
        <v>23948</v>
      </c>
      <c r="AE28" s="411">
        <f t="shared" si="0"/>
        <v>7449</v>
      </c>
      <c r="AF28" s="411">
        <f t="shared" si="0"/>
        <v>749</v>
      </c>
      <c r="AG28" s="1519">
        <f t="shared" si="0"/>
        <v>0</v>
      </c>
      <c r="AH28" s="411">
        <f t="shared" si="0"/>
        <v>2888</v>
      </c>
      <c r="AI28" s="1516">
        <f t="shared" si="6"/>
        <v>93.317844535696267</v>
      </c>
      <c r="AJ28" s="1516">
        <f t="shared" si="6"/>
        <v>93.238434163701072</v>
      </c>
      <c r="AK28" s="1516">
        <f t="shared" si="6"/>
        <v>93.235852215649075</v>
      </c>
      <c r="AL28" s="1516">
        <f t="shared" si="6"/>
        <v>93.207428638737284</v>
      </c>
      <c r="AM28" s="1516">
        <f t="shared" si="6"/>
        <v>94.03247589434342</v>
      </c>
      <c r="AN28" s="1516">
        <f t="shared" si="6"/>
        <v>94.170585720393333</v>
      </c>
      <c r="AO28" s="1516">
        <f t="shared" si="6"/>
        <v>92.725906129948214</v>
      </c>
      <c r="AP28" s="1516">
        <f t="shared" si="6"/>
        <v>88.830715532286206</v>
      </c>
      <c r="AQ28" s="1516">
        <f t="shared" si="6"/>
        <v>74.89986648865154</v>
      </c>
      <c r="AR28" s="1516">
        <f t="shared" si="5"/>
        <v>0</v>
      </c>
      <c r="AS28" s="1516">
        <f t="shared" si="7"/>
        <v>89.50831024930747</v>
      </c>
    </row>
    <row r="29" spans="1:45" x14ac:dyDescent="0.25">
      <c r="A29" s="1527">
        <v>2014</v>
      </c>
      <c r="B29" s="1522">
        <f t="shared" si="2"/>
        <v>263797</v>
      </c>
      <c r="C29" s="1525">
        <v>2035</v>
      </c>
      <c r="D29" s="1525">
        <v>50755</v>
      </c>
      <c r="E29" s="1525">
        <v>71269</v>
      </c>
      <c r="F29" s="1525">
        <v>61422</v>
      </c>
      <c r="G29" s="1525">
        <v>45710</v>
      </c>
      <c r="H29" s="1525">
        <v>24810</v>
      </c>
      <c r="I29" s="1525">
        <v>7063</v>
      </c>
      <c r="J29" s="1525">
        <v>597</v>
      </c>
      <c r="K29" s="1528">
        <v>0</v>
      </c>
      <c r="L29" s="1525">
        <v>136</v>
      </c>
      <c r="M29" s="1523">
        <f t="shared" si="3"/>
        <v>14663</v>
      </c>
      <c r="N29" s="1525">
        <v>124</v>
      </c>
      <c r="O29" s="1525">
        <v>3214</v>
      </c>
      <c r="P29" s="1525">
        <v>4171</v>
      </c>
      <c r="Q29" s="1525">
        <v>2822</v>
      </c>
      <c r="R29" s="1525">
        <v>2131</v>
      </c>
      <c r="S29" s="1525">
        <v>1333</v>
      </c>
      <c r="T29" s="1525">
        <v>639</v>
      </c>
      <c r="U29" s="1525">
        <v>117</v>
      </c>
      <c r="V29" s="1526">
        <v>0</v>
      </c>
      <c r="W29" s="1525">
        <v>112</v>
      </c>
      <c r="X29" s="411">
        <f t="shared" si="4"/>
        <v>278460</v>
      </c>
      <c r="Y29" s="411">
        <f t="shared" si="0"/>
        <v>2159</v>
      </c>
      <c r="Z29" s="411">
        <f t="shared" si="0"/>
        <v>53969</v>
      </c>
      <c r="AA29" s="411">
        <f t="shared" si="0"/>
        <v>75440</v>
      </c>
      <c r="AB29" s="411">
        <f t="shared" si="0"/>
        <v>64244</v>
      </c>
      <c r="AC29" s="411">
        <f t="shared" si="0"/>
        <v>47841</v>
      </c>
      <c r="AD29" s="411">
        <f t="shared" si="0"/>
        <v>26143</v>
      </c>
      <c r="AE29" s="411">
        <f t="shared" si="0"/>
        <v>7702</v>
      </c>
      <c r="AF29" s="411">
        <f t="shared" si="0"/>
        <v>714</v>
      </c>
      <c r="AG29" s="1519">
        <f t="shared" si="0"/>
        <v>0</v>
      </c>
      <c r="AH29" s="411">
        <f t="shared" si="0"/>
        <v>248</v>
      </c>
      <c r="AI29" s="1516">
        <f t="shared" si="6"/>
        <v>94.734252675429147</v>
      </c>
      <c r="AJ29" s="1516">
        <f t="shared" si="6"/>
        <v>94.256600277906429</v>
      </c>
      <c r="AK29" s="1516">
        <f t="shared" si="6"/>
        <v>94.044729381682075</v>
      </c>
      <c r="AL29" s="1516">
        <f t="shared" si="6"/>
        <v>94.471102863202546</v>
      </c>
      <c r="AM29" s="1516">
        <f t="shared" si="6"/>
        <v>95.607371894651635</v>
      </c>
      <c r="AN29" s="1516">
        <f t="shared" si="6"/>
        <v>95.545661670951702</v>
      </c>
      <c r="AO29" s="1516">
        <f t="shared" si="6"/>
        <v>94.901120758902962</v>
      </c>
      <c r="AP29" s="1516">
        <f t="shared" si="6"/>
        <v>91.703453648403013</v>
      </c>
      <c r="AQ29" s="1516">
        <f t="shared" si="6"/>
        <v>83.613445378151269</v>
      </c>
      <c r="AR29" s="1516">
        <f t="shared" si="5"/>
        <v>0</v>
      </c>
      <c r="AS29" s="1516">
        <f t="shared" si="7"/>
        <v>54.838709677419352</v>
      </c>
    </row>
    <row r="30" spans="1:45" x14ac:dyDescent="0.25">
      <c r="A30" s="1529" t="s">
        <v>2915</v>
      </c>
      <c r="B30" s="1522">
        <f>+SUM(C30:L30)</f>
        <v>259658</v>
      </c>
      <c r="C30" s="1525">
        <v>2176</v>
      </c>
      <c r="D30" s="1525">
        <v>52780</v>
      </c>
      <c r="E30" s="1525">
        <v>69571</v>
      </c>
      <c r="F30" s="1525">
        <v>60423</v>
      </c>
      <c r="G30" s="1525">
        <v>44589</v>
      </c>
      <c r="H30" s="1525">
        <v>23457</v>
      </c>
      <c r="I30" s="1525">
        <v>6198</v>
      </c>
      <c r="J30" s="1525">
        <v>422</v>
      </c>
      <c r="K30" s="1528">
        <v>0</v>
      </c>
      <c r="L30" s="1525">
        <v>42</v>
      </c>
      <c r="M30" s="1523">
        <f t="shared" si="3"/>
        <v>13622</v>
      </c>
      <c r="N30" s="1525">
        <v>111</v>
      </c>
      <c r="O30" s="1525">
        <v>2303</v>
      </c>
      <c r="P30" s="1525">
        <v>2894</v>
      </c>
      <c r="Q30" s="1525">
        <v>2142</v>
      </c>
      <c r="R30" s="1525">
        <v>1535</v>
      </c>
      <c r="S30" s="1525">
        <v>990</v>
      </c>
      <c r="T30" s="1525">
        <v>447</v>
      </c>
      <c r="U30" s="1525">
        <v>92</v>
      </c>
      <c r="V30" s="1526">
        <v>0</v>
      </c>
      <c r="W30" s="1525">
        <v>3108</v>
      </c>
      <c r="X30" s="411">
        <f t="shared" si="4"/>
        <v>273280</v>
      </c>
      <c r="Y30" s="411">
        <f t="shared" si="0"/>
        <v>2287</v>
      </c>
      <c r="Z30" s="411">
        <f t="shared" si="0"/>
        <v>55083</v>
      </c>
      <c r="AA30" s="411">
        <f t="shared" si="0"/>
        <v>72465</v>
      </c>
      <c r="AB30" s="411">
        <f t="shared" si="0"/>
        <v>62565</v>
      </c>
      <c r="AC30" s="411">
        <f t="shared" si="0"/>
        <v>46124</v>
      </c>
      <c r="AD30" s="411">
        <f t="shared" ref="AD30:AH30" si="8">+S30+H30</f>
        <v>24447</v>
      </c>
      <c r="AE30" s="411">
        <f t="shared" si="8"/>
        <v>6645</v>
      </c>
      <c r="AF30" s="411">
        <f t="shared" si="8"/>
        <v>514</v>
      </c>
      <c r="AG30" s="1519">
        <f t="shared" si="8"/>
        <v>0</v>
      </c>
      <c r="AH30" s="411">
        <f t="shared" si="8"/>
        <v>3150</v>
      </c>
      <c r="AI30" s="1516">
        <f t="shared" si="6"/>
        <v>95.015368852459019</v>
      </c>
      <c r="AJ30" s="1516">
        <f t="shared" si="6"/>
        <v>95.146480104940963</v>
      </c>
      <c r="AK30" s="1516">
        <f t="shared" si="6"/>
        <v>95.819036726394714</v>
      </c>
      <c r="AL30" s="1516">
        <f t="shared" si="6"/>
        <v>96.006347892085827</v>
      </c>
      <c r="AM30" s="1516">
        <f t="shared" si="6"/>
        <v>96.576360584991605</v>
      </c>
      <c r="AN30" s="1516">
        <f t="shared" si="6"/>
        <v>96.672014569421563</v>
      </c>
      <c r="AO30" s="1516">
        <f t="shared" si="6"/>
        <v>95.950423364830044</v>
      </c>
      <c r="AP30" s="1516">
        <f t="shared" si="6"/>
        <v>93.27313769751693</v>
      </c>
      <c r="AQ30" s="1516">
        <f t="shared" si="6"/>
        <v>82.10116731517509</v>
      </c>
      <c r="AR30" s="1516">
        <f t="shared" si="5"/>
        <v>0</v>
      </c>
      <c r="AS30" s="1516">
        <f t="shared" si="7"/>
        <v>1.3333333333333335</v>
      </c>
    </row>
    <row r="31" spans="1:45" x14ac:dyDescent="0.25">
      <c r="A31" s="29"/>
      <c r="B31" s="29"/>
      <c r="C31" s="29"/>
      <c r="D31" s="29"/>
      <c r="E31" s="29"/>
      <c r="F31" s="29"/>
      <c r="G31" s="29"/>
      <c r="H31" s="29"/>
      <c r="I31" s="29"/>
      <c r="J31" s="29"/>
      <c r="K31" s="29"/>
      <c r="L31" s="29"/>
      <c r="M31" s="29"/>
      <c r="N31" s="30"/>
      <c r="O31" s="29"/>
      <c r="P31" s="29"/>
      <c r="Q31" s="29"/>
      <c r="R31" s="29"/>
      <c r="S31" s="29"/>
      <c r="T31" s="29"/>
      <c r="U31" s="29"/>
      <c r="V31" s="29"/>
    </row>
    <row r="32" spans="1:45" ht="23.25" customHeight="1" x14ac:dyDescent="0.25">
      <c r="A32" s="1555" t="s">
        <v>2947</v>
      </c>
      <c r="B32" s="1555"/>
      <c r="C32" s="1555"/>
      <c r="D32" s="1555"/>
      <c r="E32" s="1555"/>
      <c r="F32" s="1555"/>
      <c r="G32" s="1555"/>
      <c r="H32" s="1555"/>
      <c r="I32" s="1555"/>
      <c r="J32" s="1555"/>
      <c r="K32" s="1555"/>
      <c r="L32" s="1555"/>
      <c r="X32" s="1530"/>
    </row>
    <row r="33" spans="1:24" x14ac:dyDescent="0.25">
      <c r="A33" s="31" t="s">
        <v>2952</v>
      </c>
      <c r="B33" s="31"/>
      <c r="C33" s="30"/>
      <c r="D33" s="29"/>
      <c r="E33" s="29"/>
      <c r="F33" s="29"/>
      <c r="G33" s="29"/>
      <c r="H33" s="29"/>
      <c r="I33" s="29"/>
      <c r="J33" s="29"/>
      <c r="K33" s="29"/>
      <c r="L33" s="29"/>
      <c r="M33" s="29"/>
      <c r="N33" s="30"/>
      <c r="O33" s="29"/>
      <c r="P33" s="29"/>
      <c r="Q33" s="29"/>
      <c r="R33" s="29"/>
      <c r="S33" s="29"/>
      <c r="T33" s="29"/>
      <c r="U33" s="29"/>
      <c r="V33" s="29"/>
      <c r="X33" s="1530"/>
    </row>
    <row r="34" spans="1:24" x14ac:dyDescent="0.25">
      <c r="A34" s="1568" t="s">
        <v>2953</v>
      </c>
      <c r="B34" s="1568"/>
      <c r="C34" s="1568"/>
      <c r="D34" s="1568"/>
      <c r="E34" s="1568"/>
      <c r="F34" s="1568"/>
      <c r="G34" s="1568"/>
      <c r="H34" s="1568"/>
      <c r="I34" s="1568"/>
      <c r="J34" s="1568"/>
      <c r="K34" s="1568"/>
      <c r="L34" s="1568"/>
      <c r="M34" s="1568"/>
      <c r="N34" s="1568"/>
      <c r="O34" s="1568"/>
      <c r="P34" s="1568"/>
      <c r="Q34" s="1568"/>
      <c r="R34" s="1568"/>
      <c r="S34" s="1568"/>
      <c r="T34" s="1568"/>
      <c r="U34" s="1568"/>
      <c r="V34" s="1568"/>
      <c r="W34" s="1568"/>
      <c r="X34" s="1530"/>
    </row>
    <row r="35" spans="1:24" x14ac:dyDescent="0.25">
      <c r="A35" s="1506" t="s">
        <v>3200</v>
      </c>
      <c r="B35" s="1506"/>
      <c r="C35" s="1506"/>
      <c r="D35" s="1506"/>
      <c r="E35" s="1506"/>
      <c r="F35" s="1506"/>
      <c r="G35" s="1506"/>
      <c r="H35" s="1506"/>
      <c r="I35" s="1506"/>
      <c r="J35" s="1506"/>
      <c r="K35" s="1506"/>
      <c r="L35" s="1506"/>
      <c r="M35" s="1506"/>
      <c r="N35" s="1506"/>
      <c r="O35" s="1506"/>
      <c r="P35" s="1506"/>
      <c r="Q35" s="1506"/>
      <c r="R35" s="1506"/>
      <c r="S35" s="1506"/>
      <c r="T35" s="1506"/>
      <c r="U35" s="1506"/>
      <c r="V35" s="1506"/>
      <c r="W35" s="1506"/>
      <c r="X35" s="1530"/>
    </row>
    <row r="36" spans="1:24" x14ac:dyDescent="0.25">
      <c r="A36" s="1506" t="s">
        <v>3201</v>
      </c>
      <c r="B36" s="1506"/>
      <c r="C36" s="1506"/>
      <c r="D36" s="1506"/>
      <c r="E36" s="1506"/>
      <c r="F36" s="1506"/>
      <c r="G36" s="1506"/>
      <c r="H36" s="1506"/>
      <c r="I36" s="1506"/>
      <c r="J36" s="1506"/>
      <c r="K36" s="1506"/>
      <c r="L36" s="1506"/>
      <c r="M36" s="1506"/>
      <c r="N36" s="1506"/>
      <c r="O36" s="1506"/>
      <c r="P36" s="1506"/>
      <c r="Q36" s="1506"/>
      <c r="R36" s="1506"/>
      <c r="S36" s="1506"/>
      <c r="T36" s="1506"/>
      <c r="U36" s="1506"/>
      <c r="V36" s="1506"/>
      <c r="W36" s="1506"/>
      <c r="X36" s="1530"/>
    </row>
    <row r="37" spans="1:24" x14ac:dyDescent="0.25">
      <c r="A37" s="1128" t="s">
        <v>2948</v>
      </c>
    </row>
    <row r="38" spans="1:24" x14ac:dyDescent="0.25">
      <c r="A38" s="1457" t="s">
        <v>3152</v>
      </c>
      <c r="E38" s="1454"/>
    </row>
    <row r="39" spans="1:24" x14ac:dyDescent="0.25">
      <c r="A39" s="1454" t="s">
        <v>3151</v>
      </c>
    </row>
    <row r="40" spans="1:24" x14ac:dyDescent="0.25">
      <c r="A40" s="1569"/>
      <c r="B40" s="1569"/>
      <c r="C40" s="1569"/>
      <c r="D40" s="1569"/>
      <c r="E40" s="1569"/>
      <c r="F40" s="1569"/>
      <c r="G40" s="1569"/>
      <c r="H40" s="1569"/>
      <c r="I40" s="1569"/>
      <c r="J40" s="1569"/>
      <c r="K40" s="1569"/>
      <c r="L40" s="1569"/>
      <c r="M40" s="1569"/>
      <c r="N40" s="1569"/>
      <c r="O40" s="1569"/>
      <c r="P40" s="1569"/>
      <c r="Q40" s="1569"/>
      <c r="R40" s="1569"/>
      <c r="S40" s="1569"/>
      <c r="T40" s="1569"/>
      <c r="U40" s="1569"/>
      <c r="V40" s="1569"/>
      <c r="W40" s="1569"/>
    </row>
    <row r="41" spans="1:24" x14ac:dyDescent="0.25">
      <c r="A41" s="1128"/>
      <c r="B41" s="1106"/>
      <c r="C41" s="1106"/>
      <c r="D41" s="1106"/>
      <c r="E41" s="1106"/>
      <c r="F41" s="1106"/>
      <c r="G41" s="1106"/>
      <c r="H41" s="29"/>
      <c r="I41" s="29"/>
      <c r="J41" s="29"/>
      <c r="K41" s="29"/>
      <c r="L41" s="29"/>
      <c r="M41" s="29"/>
      <c r="N41" s="30"/>
      <c r="O41" s="29"/>
      <c r="P41" s="29"/>
      <c r="Q41" s="29"/>
      <c r="R41" s="29"/>
      <c r="S41" s="29"/>
      <c r="T41" s="29"/>
      <c r="U41" s="29"/>
      <c r="V41" s="29"/>
    </row>
    <row r="42" spans="1:24" x14ac:dyDescent="0.25">
      <c r="A42" s="29"/>
      <c r="B42" s="29"/>
      <c r="C42" s="30"/>
      <c r="D42" s="29"/>
      <c r="E42" s="29"/>
      <c r="F42" s="29"/>
      <c r="G42" s="29"/>
      <c r="H42" s="29"/>
      <c r="I42" s="29"/>
      <c r="J42" s="29"/>
      <c r="K42" s="29"/>
      <c r="L42" s="29"/>
      <c r="M42" s="29"/>
      <c r="N42" s="29"/>
      <c r="O42" s="29"/>
      <c r="P42" s="29"/>
      <c r="Q42" s="29"/>
      <c r="R42" s="29"/>
      <c r="S42" s="29"/>
      <c r="T42" s="29"/>
      <c r="U42" s="29"/>
      <c r="V42" s="29"/>
    </row>
  </sheetData>
  <mergeCells count="10">
    <mergeCell ref="A32:L32"/>
    <mergeCell ref="A34:W34"/>
    <mergeCell ref="A40:W40"/>
    <mergeCell ref="A1:AS1"/>
    <mergeCell ref="A2:AS2"/>
    <mergeCell ref="A3:A4"/>
    <mergeCell ref="B3:L3"/>
    <mergeCell ref="M3:W3"/>
    <mergeCell ref="X3:AH3"/>
    <mergeCell ref="AJ3:AS3"/>
  </mergeCells>
  <hyperlinks>
    <hyperlink ref="A39" r:id="rId1" display="http://www.ecuadorencifras.gob.ec/documentos/web-inec/Poblacion_y_Demografia/Nacimientos_Defunciones/2015/Nota_tecnica_Registro_de_Estadisticas_Vitales_2015.pdf"/>
    <hyperlink ref="AT2" location="INDICE!B16" display="INDICE"/>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2"/>
  <sheetViews>
    <sheetView showGridLines="0" zoomScaleNormal="100" workbookViewId="0">
      <selection activeCell="J2" sqref="J2"/>
    </sheetView>
  </sheetViews>
  <sheetFormatPr baseColWidth="10" defaultColWidth="11.42578125" defaultRowHeight="15" x14ac:dyDescent="0.25"/>
  <cols>
    <col min="1" max="1" width="10.85546875" style="1034" customWidth="1"/>
    <col min="2" max="2" width="17" style="1034" customWidth="1"/>
    <col min="3" max="7" width="14.85546875" style="1034" customWidth="1"/>
    <col min="8" max="9" width="9" style="1034" customWidth="1"/>
    <col min="10" max="10" width="11.85546875" style="1034" bestFit="1" customWidth="1"/>
    <col min="11" max="19" width="9" style="1034" customWidth="1"/>
    <col min="20" max="16384" width="11.42578125" style="1034"/>
  </cols>
  <sheetData>
    <row r="1" spans="1:21" x14ac:dyDescent="0.25">
      <c r="A1" s="1570" t="s">
        <v>153</v>
      </c>
      <c r="B1" s="1570"/>
      <c r="C1" s="1570"/>
      <c r="D1" s="1570"/>
      <c r="E1" s="1570"/>
      <c r="F1" s="1570"/>
      <c r="G1" s="1570"/>
      <c r="H1" s="1570"/>
      <c r="I1" s="1570"/>
    </row>
    <row r="2" spans="1:21" ht="29.25" customHeight="1" x14ac:dyDescent="0.25">
      <c r="A2" s="1573" t="s">
        <v>2954</v>
      </c>
      <c r="B2" s="1573"/>
      <c r="C2" s="1573"/>
      <c r="D2" s="1573"/>
      <c r="E2" s="1573"/>
      <c r="F2" s="1573"/>
      <c r="G2" s="1573"/>
      <c r="H2" s="1573"/>
      <c r="I2" s="1573"/>
      <c r="J2" s="21" t="s">
        <v>1575</v>
      </c>
      <c r="U2" s="21" t="s">
        <v>120</v>
      </c>
    </row>
    <row r="3" spans="1:21" ht="15" customHeight="1" x14ac:dyDescent="0.25">
      <c r="A3" s="1574" t="s">
        <v>121</v>
      </c>
      <c r="B3" s="1574" t="s">
        <v>2955</v>
      </c>
      <c r="C3" s="1575" t="s">
        <v>2561</v>
      </c>
      <c r="D3" s="1576"/>
      <c r="E3" s="1576"/>
      <c r="F3" s="1576"/>
      <c r="G3" s="1576"/>
      <c r="H3" s="1576"/>
      <c r="I3" s="1576"/>
    </row>
    <row r="4" spans="1:21" s="32" customFormat="1" ht="33.75" x14ac:dyDescent="0.25">
      <c r="A4" s="1574"/>
      <c r="B4" s="1574"/>
      <c r="C4" s="1291" t="s">
        <v>138</v>
      </c>
      <c r="D4" s="1291" t="s">
        <v>139</v>
      </c>
      <c r="E4" s="1291" t="s">
        <v>140</v>
      </c>
      <c r="F4" s="1291" t="s">
        <v>141</v>
      </c>
      <c r="G4" s="1291" t="s">
        <v>142</v>
      </c>
      <c r="H4" s="1291" t="s">
        <v>143</v>
      </c>
      <c r="I4" s="1291" t="s">
        <v>144</v>
      </c>
      <c r="J4" s="1034"/>
      <c r="K4" s="1034"/>
      <c r="L4" s="1034"/>
      <c r="M4" s="1034"/>
      <c r="N4" s="1034"/>
      <c r="O4" s="1034"/>
      <c r="P4" s="1034"/>
      <c r="Q4" s="1034"/>
      <c r="R4" s="1034"/>
      <c r="S4" s="1034"/>
    </row>
    <row r="5" spans="1:21" ht="13.5" customHeight="1" x14ac:dyDescent="0.25">
      <c r="A5" s="410">
        <v>1993</v>
      </c>
      <c r="B5" s="414">
        <v>279678</v>
      </c>
      <c r="C5" s="1056">
        <v>77766</v>
      </c>
      <c r="D5" s="1056">
        <v>14068</v>
      </c>
      <c r="E5" s="1056" t="s">
        <v>125</v>
      </c>
      <c r="F5" s="1056">
        <v>27176</v>
      </c>
      <c r="G5" s="1056">
        <v>49531</v>
      </c>
      <c r="H5" s="1056">
        <v>109609</v>
      </c>
      <c r="I5" s="1056">
        <v>1528</v>
      </c>
    </row>
    <row r="6" spans="1:21" ht="13.5" customHeight="1" x14ac:dyDescent="0.25">
      <c r="A6" s="410">
        <v>1994</v>
      </c>
      <c r="B6" s="414">
        <v>277625</v>
      </c>
      <c r="C6" s="1056">
        <v>75990</v>
      </c>
      <c r="D6" s="1056">
        <v>14456</v>
      </c>
      <c r="E6" s="1056" t="s">
        <v>125</v>
      </c>
      <c r="F6" s="1056">
        <v>27033</v>
      </c>
      <c r="G6" s="1056">
        <v>52811</v>
      </c>
      <c r="H6" s="1056">
        <v>106355</v>
      </c>
      <c r="I6" s="1056">
        <v>980</v>
      </c>
    </row>
    <row r="7" spans="1:21" ht="13.5" customHeight="1" x14ac:dyDescent="0.25">
      <c r="A7" s="410">
        <v>1995</v>
      </c>
      <c r="B7" s="414">
        <v>271340</v>
      </c>
      <c r="C7" s="1056">
        <v>75969</v>
      </c>
      <c r="D7" s="1056">
        <v>13913</v>
      </c>
      <c r="E7" s="1056" t="s">
        <v>125</v>
      </c>
      <c r="F7" s="1056">
        <v>27359</v>
      </c>
      <c r="G7" s="1056">
        <v>54944</v>
      </c>
      <c r="H7" s="1056">
        <v>98484</v>
      </c>
      <c r="I7" s="1056">
        <v>671</v>
      </c>
    </row>
    <row r="8" spans="1:21" ht="13.5" customHeight="1" x14ac:dyDescent="0.25">
      <c r="A8" s="410">
        <v>1996</v>
      </c>
      <c r="B8" s="414">
        <v>270578</v>
      </c>
      <c r="C8" s="1056">
        <v>76312</v>
      </c>
      <c r="D8" s="1056">
        <v>14022</v>
      </c>
      <c r="E8" s="1056" t="s">
        <v>125</v>
      </c>
      <c r="F8" s="1056">
        <v>29488</v>
      </c>
      <c r="G8" s="1056">
        <v>59418</v>
      </c>
      <c r="H8" s="1056">
        <v>90923</v>
      </c>
      <c r="I8" s="1056">
        <v>415</v>
      </c>
    </row>
    <row r="9" spans="1:21" ht="13.5" customHeight="1" x14ac:dyDescent="0.25">
      <c r="A9" s="410">
        <v>1997</v>
      </c>
      <c r="B9" s="414">
        <v>271758</v>
      </c>
      <c r="C9" s="1056">
        <v>68026</v>
      </c>
      <c r="D9" s="1056">
        <v>12911</v>
      </c>
      <c r="E9" s="1056" t="s">
        <v>125</v>
      </c>
      <c r="F9" s="1056">
        <v>31948</v>
      </c>
      <c r="G9" s="1056">
        <v>67294</v>
      </c>
      <c r="H9" s="1056">
        <v>91148</v>
      </c>
      <c r="I9" s="1056">
        <v>431</v>
      </c>
    </row>
    <row r="10" spans="1:21" ht="13.5" customHeight="1" x14ac:dyDescent="0.25">
      <c r="A10" s="410">
        <v>1998</v>
      </c>
      <c r="B10" s="414">
        <v>275955</v>
      </c>
      <c r="C10" s="1056">
        <v>74964</v>
      </c>
      <c r="D10" s="1056">
        <v>12450</v>
      </c>
      <c r="E10" s="1056" t="s">
        <v>125</v>
      </c>
      <c r="F10" s="1056">
        <v>33830</v>
      </c>
      <c r="G10" s="1056">
        <v>65090</v>
      </c>
      <c r="H10" s="1056">
        <v>89031</v>
      </c>
      <c r="I10" s="1056">
        <v>590</v>
      </c>
    </row>
    <row r="11" spans="1:21" ht="13.5" customHeight="1" x14ac:dyDescent="0.25">
      <c r="A11" s="410">
        <v>1999</v>
      </c>
      <c r="B11" s="414">
        <v>305284</v>
      </c>
      <c r="C11" s="1056">
        <v>85706</v>
      </c>
      <c r="D11" s="1056">
        <v>11334</v>
      </c>
      <c r="E11" s="1056" t="s">
        <v>125</v>
      </c>
      <c r="F11" s="1056">
        <v>36119</v>
      </c>
      <c r="G11" s="1056">
        <v>77327</v>
      </c>
      <c r="H11" s="1056">
        <v>94100</v>
      </c>
      <c r="I11" s="1056">
        <v>698</v>
      </c>
    </row>
    <row r="12" spans="1:21" ht="13.5" customHeight="1" x14ac:dyDescent="0.25">
      <c r="A12" s="410">
        <v>2000</v>
      </c>
      <c r="B12" s="414">
        <v>296149</v>
      </c>
      <c r="C12" s="1056">
        <v>83650</v>
      </c>
      <c r="D12" s="1056">
        <v>8474</v>
      </c>
      <c r="E12" s="1056" t="s">
        <v>125</v>
      </c>
      <c r="F12" s="1056">
        <v>31734</v>
      </c>
      <c r="G12" s="1056">
        <v>82929</v>
      </c>
      <c r="H12" s="1056">
        <v>88443</v>
      </c>
      <c r="I12" s="1056">
        <v>919</v>
      </c>
    </row>
    <row r="13" spans="1:21" ht="13.5" customHeight="1" x14ac:dyDescent="0.25">
      <c r="A13" s="410">
        <v>2001</v>
      </c>
      <c r="B13" s="414">
        <v>278170</v>
      </c>
      <c r="C13" s="1056">
        <v>81440</v>
      </c>
      <c r="D13" s="1056">
        <v>7504</v>
      </c>
      <c r="E13" s="1056" t="s">
        <v>125</v>
      </c>
      <c r="F13" s="1056">
        <v>27168</v>
      </c>
      <c r="G13" s="1056">
        <v>79541</v>
      </c>
      <c r="H13" s="1056">
        <v>81433</v>
      </c>
      <c r="I13" s="1056">
        <v>1084</v>
      </c>
    </row>
    <row r="14" spans="1:21" ht="13.5" customHeight="1" x14ac:dyDescent="0.25">
      <c r="A14" s="410">
        <v>2002</v>
      </c>
      <c r="B14" s="414">
        <v>275300</v>
      </c>
      <c r="C14" s="1056">
        <v>90461</v>
      </c>
      <c r="D14" s="1056">
        <v>7085</v>
      </c>
      <c r="E14" s="1056" t="s">
        <v>125</v>
      </c>
      <c r="F14" s="1056">
        <v>28235</v>
      </c>
      <c r="G14" s="1056">
        <v>74888</v>
      </c>
      <c r="H14" s="1056">
        <v>73589</v>
      </c>
      <c r="I14" s="1056">
        <v>1042</v>
      </c>
    </row>
    <row r="15" spans="1:21" ht="13.5" customHeight="1" x14ac:dyDescent="0.25">
      <c r="A15" s="410">
        <v>2003</v>
      </c>
      <c r="B15" s="414">
        <v>262004</v>
      </c>
      <c r="C15" s="1056">
        <v>90057</v>
      </c>
      <c r="D15" s="1056">
        <v>7385</v>
      </c>
      <c r="E15" s="1056" t="s">
        <v>125</v>
      </c>
      <c r="F15" s="1056">
        <v>27244</v>
      </c>
      <c r="G15" s="1056">
        <v>70882</v>
      </c>
      <c r="H15" s="1056">
        <v>65016</v>
      </c>
      <c r="I15" s="1056">
        <v>1420</v>
      </c>
    </row>
    <row r="16" spans="1:21" ht="13.5" customHeight="1" x14ac:dyDescent="0.25">
      <c r="A16" s="410">
        <v>2004</v>
      </c>
      <c r="B16" s="414">
        <v>254362</v>
      </c>
      <c r="C16" s="1056">
        <v>89571</v>
      </c>
      <c r="D16" s="1056">
        <v>7851</v>
      </c>
      <c r="E16" s="1056" t="s">
        <v>125</v>
      </c>
      <c r="F16" s="1056">
        <v>25759</v>
      </c>
      <c r="G16" s="1056">
        <v>70187</v>
      </c>
      <c r="H16" s="1056">
        <v>59641</v>
      </c>
      <c r="I16" s="1056">
        <v>1353</v>
      </c>
    </row>
    <row r="17" spans="1:24" ht="13.5" customHeight="1" x14ac:dyDescent="0.25">
      <c r="A17" s="410">
        <v>2005</v>
      </c>
      <c r="B17" s="414">
        <v>252725</v>
      </c>
      <c r="C17" s="1056">
        <v>90069</v>
      </c>
      <c r="D17" s="1056">
        <v>7485</v>
      </c>
      <c r="E17" s="1056" t="s">
        <v>125</v>
      </c>
      <c r="F17" s="1056">
        <v>27542</v>
      </c>
      <c r="G17" s="1056">
        <v>71948</v>
      </c>
      <c r="H17" s="1056">
        <v>53541</v>
      </c>
      <c r="I17" s="1056">
        <v>2140</v>
      </c>
    </row>
    <row r="18" spans="1:24" ht="13.5" customHeight="1" x14ac:dyDescent="0.25">
      <c r="A18" s="410">
        <v>2006</v>
      </c>
      <c r="B18" s="414">
        <v>278591</v>
      </c>
      <c r="C18" s="1056">
        <v>105121</v>
      </c>
      <c r="D18" s="1056">
        <v>8416</v>
      </c>
      <c r="E18" s="1056" t="s">
        <v>125</v>
      </c>
      <c r="F18" s="1056">
        <v>27008</v>
      </c>
      <c r="G18" s="1056">
        <v>83232</v>
      </c>
      <c r="H18" s="1056">
        <v>52983</v>
      </c>
      <c r="I18" s="1056">
        <v>1831</v>
      </c>
    </row>
    <row r="19" spans="1:24" ht="13.5" customHeight="1" x14ac:dyDescent="0.25">
      <c r="A19" s="410">
        <v>2007</v>
      </c>
      <c r="B19" s="414">
        <v>283984</v>
      </c>
      <c r="C19" s="1056">
        <v>113703</v>
      </c>
      <c r="D19" s="1056">
        <v>9587</v>
      </c>
      <c r="E19" s="1056" t="s">
        <v>125</v>
      </c>
      <c r="F19" s="1056">
        <v>24166</v>
      </c>
      <c r="G19" s="1056">
        <v>84657</v>
      </c>
      <c r="H19" s="1056">
        <v>50852</v>
      </c>
      <c r="I19" s="1056">
        <v>1019</v>
      </c>
    </row>
    <row r="20" spans="1:24" ht="13.5" customHeight="1" x14ac:dyDescent="0.25">
      <c r="A20" s="410">
        <v>2008</v>
      </c>
      <c r="B20" s="414">
        <v>291055</v>
      </c>
      <c r="C20" s="1056">
        <v>115344</v>
      </c>
      <c r="D20" s="1056">
        <v>10998</v>
      </c>
      <c r="E20" s="1056" t="s">
        <v>125</v>
      </c>
      <c r="F20" s="1056">
        <v>25571</v>
      </c>
      <c r="G20" s="1056">
        <v>90952</v>
      </c>
      <c r="H20" s="1056">
        <v>47345</v>
      </c>
      <c r="I20" s="1056">
        <v>845</v>
      </c>
    </row>
    <row r="21" spans="1:24" ht="13.5" customHeight="1" x14ac:dyDescent="0.25">
      <c r="A21" s="410">
        <v>2009</v>
      </c>
      <c r="B21" s="414">
        <v>298337</v>
      </c>
      <c r="C21" s="1056">
        <v>122971</v>
      </c>
      <c r="D21" s="1056">
        <v>12065</v>
      </c>
      <c r="E21" s="1056" t="s">
        <v>125</v>
      </c>
      <c r="F21" s="1056">
        <v>28318</v>
      </c>
      <c r="G21" s="1056">
        <v>90800</v>
      </c>
      <c r="H21" s="1056">
        <v>43248</v>
      </c>
      <c r="I21" s="1056">
        <v>935</v>
      </c>
    </row>
    <row r="22" spans="1:24" ht="13.5" customHeight="1" x14ac:dyDescent="0.25">
      <c r="A22" s="410">
        <v>2010</v>
      </c>
      <c r="B22" s="414">
        <v>292375</v>
      </c>
      <c r="C22" s="1056">
        <v>123977</v>
      </c>
      <c r="D22" s="1056">
        <v>13989</v>
      </c>
      <c r="E22" s="1056" t="s">
        <v>125</v>
      </c>
      <c r="F22" s="1056">
        <v>27303</v>
      </c>
      <c r="G22" s="1056">
        <v>89175</v>
      </c>
      <c r="H22" s="1056">
        <v>36893</v>
      </c>
      <c r="I22" s="1056">
        <v>1038</v>
      </c>
    </row>
    <row r="23" spans="1:24" ht="13.5" customHeight="1" x14ac:dyDescent="0.25">
      <c r="A23" s="410">
        <v>2011</v>
      </c>
      <c r="B23" s="414">
        <v>301106</v>
      </c>
      <c r="C23" s="1056">
        <v>136581</v>
      </c>
      <c r="D23" s="1056">
        <v>14832</v>
      </c>
      <c r="E23" s="1056">
        <v>3335</v>
      </c>
      <c r="F23" s="1056">
        <v>21500</v>
      </c>
      <c r="G23" s="1056">
        <v>91373</v>
      </c>
      <c r="H23" s="1056">
        <v>32159</v>
      </c>
      <c r="I23" s="1056">
        <v>1326</v>
      </c>
    </row>
    <row r="24" spans="1:24" ht="13.5" customHeight="1" x14ac:dyDescent="0.25">
      <c r="A24" s="1357">
        <v>2012</v>
      </c>
      <c r="B24" s="414">
        <v>297309</v>
      </c>
      <c r="C24" s="1056">
        <v>137454</v>
      </c>
      <c r="D24" s="1056">
        <v>16417</v>
      </c>
      <c r="E24" s="1056">
        <v>21723</v>
      </c>
      <c r="F24" s="1056">
        <v>10008</v>
      </c>
      <c r="G24" s="1056">
        <v>83351</v>
      </c>
      <c r="H24" s="1056">
        <v>27168</v>
      </c>
      <c r="I24" s="1056">
        <v>1188</v>
      </c>
    </row>
    <row r="25" spans="1:24" ht="13.5" customHeight="1" x14ac:dyDescent="0.25">
      <c r="A25" s="1357">
        <v>2013</v>
      </c>
      <c r="B25" s="414">
        <v>277620</v>
      </c>
      <c r="C25" s="1056">
        <v>129305</v>
      </c>
      <c r="D25" s="1056">
        <v>17540</v>
      </c>
      <c r="E25" s="1056">
        <v>24531</v>
      </c>
      <c r="F25" s="1056">
        <v>8262</v>
      </c>
      <c r="G25" s="1056">
        <v>76892</v>
      </c>
      <c r="H25" s="1056">
        <v>19482</v>
      </c>
      <c r="I25" s="1056">
        <v>1608</v>
      </c>
    </row>
    <row r="26" spans="1:24" ht="13.5" customHeight="1" x14ac:dyDescent="0.25">
      <c r="A26" s="1357">
        <v>2014</v>
      </c>
      <c r="B26" s="414">
        <v>278460</v>
      </c>
      <c r="C26" s="1056">
        <v>136867</v>
      </c>
      <c r="D26" s="1056">
        <v>19152</v>
      </c>
      <c r="E26" s="1056">
        <v>25889</v>
      </c>
      <c r="F26" s="1056">
        <v>6163</v>
      </c>
      <c r="G26" s="1056">
        <v>72800</v>
      </c>
      <c r="H26" s="1056">
        <v>15038</v>
      </c>
      <c r="I26" s="1056">
        <v>2551</v>
      </c>
    </row>
    <row r="27" spans="1:24" ht="13.5" customHeight="1" x14ac:dyDescent="0.25">
      <c r="A27" s="1358" t="s">
        <v>2915</v>
      </c>
      <c r="B27" s="414">
        <v>273280</v>
      </c>
      <c r="C27" s="1056">
        <v>146394</v>
      </c>
      <c r="D27" s="1056">
        <v>21127</v>
      </c>
      <c r="E27" s="1056">
        <v>20073</v>
      </c>
      <c r="F27" s="1056">
        <v>5874</v>
      </c>
      <c r="G27" s="1056">
        <v>64306</v>
      </c>
      <c r="H27" s="1056">
        <v>10879</v>
      </c>
      <c r="I27" s="1056">
        <v>4627</v>
      </c>
    </row>
    <row r="28" spans="1:24" ht="9.6" customHeight="1" x14ac:dyDescent="0.25"/>
    <row r="29" spans="1:24" ht="35.25" customHeight="1" x14ac:dyDescent="0.25">
      <c r="A29" s="1555" t="s">
        <v>2947</v>
      </c>
      <c r="B29" s="1555"/>
      <c r="C29" s="1555"/>
      <c r="D29" s="1555"/>
      <c r="E29" s="1555"/>
      <c r="F29" s="1555"/>
      <c r="G29" s="1555"/>
      <c r="H29" s="1555"/>
      <c r="I29" s="1555"/>
      <c r="J29" s="1555"/>
      <c r="K29" s="1555"/>
      <c r="L29" s="1555"/>
      <c r="M29" s="1373"/>
      <c r="N29" s="1373"/>
      <c r="O29" s="1373"/>
      <c r="P29" s="1373"/>
      <c r="Q29" s="1373"/>
      <c r="R29" s="1373"/>
      <c r="S29" s="1373"/>
      <c r="T29" s="1373"/>
      <c r="U29" s="1373"/>
      <c r="V29" s="1373"/>
      <c r="W29" s="1373"/>
      <c r="X29" s="1373"/>
    </row>
    <row r="30" spans="1:24" ht="18" customHeight="1" x14ac:dyDescent="0.25">
      <c r="A30" s="1128" t="s">
        <v>2948</v>
      </c>
    </row>
    <row r="31" spans="1:24" x14ac:dyDescent="0.25">
      <c r="A31" s="1457" t="s">
        <v>3152</v>
      </c>
      <c r="E31" s="1454"/>
    </row>
    <row r="32" spans="1:24" x14ac:dyDescent="0.25">
      <c r="A32" s="1454" t="s">
        <v>3151</v>
      </c>
    </row>
  </sheetData>
  <mergeCells count="6">
    <mergeCell ref="A29:L29"/>
    <mergeCell ref="A1:I1"/>
    <mergeCell ref="A2:I2"/>
    <mergeCell ref="A3:A4"/>
    <mergeCell ref="B3:B4"/>
    <mergeCell ref="C3:I3"/>
  </mergeCells>
  <hyperlinks>
    <hyperlink ref="U2" location="INDICE!B13" display="ÍNDICE"/>
    <hyperlink ref="J2" location="INDICE!B17" display="INDICE"/>
    <hyperlink ref="A3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93" firstPageNumber="37" orientation="landscape" useFirstPageNumber="1" r:id="rId2"/>
  <headerFooter scaleWithDoc="0">
    <oddHeader>&amp;C&amp;G</oddHeader>
    <oddFooter>&amp;C&amp;"Arial,Normal"&amp;8&amp;P</oddFooter>
  </headerFooter>
  <legacyDrawingHF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7"/>
  <sheetViews>
    <sheetView showGridLines="0" zoomScaleNormal="100" workbookViewId="0">
      <selection activeCell="T2" sqref="T2"/>
    </sheetView>
  </sheetViews>
  <sheetFormatPr baseColWidth="10" defaultColWidth="11.42578125" defaultRowHeight="15" x14ac:dyDescent="0.25"/>
  <cols>
    <col min="1" max="1" width="10" style="1034" customWidth="1"/>
    <col min="2" max="7" width="8.140625" style="1034" customWidth="1"/>
    <col min="8" max="8" width="7.85546875" style="1034" customWidth="1"/>
    <col min="9" max="9" width="9.85546875" style="1034" customWidth="1"/>
    <col min="10" max="13" width="8.42578125" style="1034" customWidth="1"/>
    <col min="14" max="19" width="8.42578125" style="27" customWidth="1"/>
    <col min="20" max="16384" width="11.42578125" style="1034"/>
  </cols>
  <sheetData>
    <row r="1" spans="1:20" x14ac:dyDescent="0.25">
      <c r="A1" s="1570" t="s">
        <v>157</v>
      </c>
      <c r="B1" s="1570"/>
      <c r="C1" s="1570"/>
      <c r="D1" s="1570"/>
      <c r="E1" s="1570"/>
      <c r="F1" s="1570"/>
      <c r="G1" s="1570"/>
      <c r="H1" s="1570"/>
      <c r="I1" s="1570"/>
      <c r="J1" s="1570"/>
      <c r="K1" s="1570"/>
      <c r="L1" s="1570"/>
      <c r="M1" s="1570"/>
      <c r="N1" s="1570"/>
      <c r="O1" s="1570"/>
      <c r="P1" s="1570"/>
      <c r="Q1" s="1570"/>
      <c r="R1" s="1570"/>
      <c r="S1" s="1570"/>
    </row>
    <row r="2" spans="1:20" ht="26.25" customHeight="1" x14ac:dyDescent="0.25">
      <c r="A2" s="1571" t="s">
        <v>3188</v>
      </c>
      <c r="B2" s="1571"/>
      <c r="C2" s="1571"/>
      <c r="D2" s="1571"/>
      <c r="E2" s="1571"/>
      <c r="F2" s="1571"/>
      <c r="G2" s="1571"/>
      <c r="H2" s="1571"/>
      <c r="I2" s="1571"/>
      <c r="J2" s="1571"/>
      <c r="K2" s="1571"/>
      <c r="L2" s="1571"/>
      <c r="M2" s="1571"/>
      <c r="N2" s="1571"/>
      <c r="O2" s="1571"/>
      <c r="P2" s="1571"/>
      <c r="Q2" s="1571"/>
      <c r="R2" s="1571"/>
      <c r="S2" s="1571"/>
      <c r="T2" s="21" t="s">
        <v>120</v>
      </c>
    </row>
    <row r="3" spans="1:20" ht="25.5" customHeight="1" x14ac:dyDescent="0.25">
      <c r="A3" s="1572" t="s">
        <v>121</v>
      </c>
      <c r="B3" s="1577" t="s">
        <v>3189</v>
      </c>
      <c r="C3" s="1572"/>
      <c r="D3" s="1572"/>
      <c r="E3" s="1572"/>
      <c r="F3" s="1572"/>
      <c r="G3" s="1572"/>
      <c r="H3" s="1577" t="s">
        <v>3190</v>
      </c>
      <c r="I3" s="1572"/>
      <c r="J3" s="1572"/>
      <c r="K3" s="1572"/>
      <c r="L3" s="1572"/>
      <c r="M3" s="1572"/>
      <c r="N3" s="1577" t="s">
        <v>3191</v>
      </c>
      <c r="O3" s="1572"/>
      <c r="P3" s="1572"/>
      <c r="Q3" s="1572"/>
      <c r="R3" s="1572"/>
      <c r="S3" s="1572"/>
    </row>
    <row r="4" spans="1:20" s="1507" customFormat="1" ht="30" customHeight="1" x14ac:dyDescent="0.25">
      <c r="A4" s="1572"/>
      <c r="B4" s="1503" t="s">
        <v>127</v>
      </c>
      <c r="C4" s="1503" t="s">
        <v>2537</v>
      </c>
      <c r="D4" s="1503" t="s">
        <v>2536</v>
      </c>
      <c r="E4" s="1503" t="s">
        <v>128</v>
      </c>
      <c r="F4" s="1503" t="s">
        <v>129</v>
      </c>
      <c r="G4" s="1503" t="s">
        <v>130</v>
      </c>
      <c r="H4" s="1503" t="s">
        <v>127</v>
      </c>
      <c r="I4" s="1503" t="s">
        <v>2537</v>
      </c>
      <c r="J4" s="1503" t="s">
        <v>2536</v>
      </c>
      <c r="K4" s="1503" t="s">
        <v>128</v>
      </c>
      <c r="L4" s="1503" t="s">
        <v>129</v>
      </c>
      <c r="M4" s="1503" t="s">
        <v>130</v>
      </c>
      <c r="N4" s="1503" t="s">
        <v>127</v>
      </c>
      <c r="O4" s="1503" t="s">
        <v>2537</v>
      </c>
      <c r="P4" s="1503" t="s">
        <v>2536</v>
      </c>
      <c r="Q4" s="1503" t="s">
        <v>128</v>
      </c>
      <c r="R4" s="1503" t="s">
        <v>129</v>
      </c>
      <c r="S4" s="1503" t="s">
        <v>130</v>
      </c>
    </row>
    <row r="5" spans="1:20" s="393" customFormat="1" ht="14.25" customHeight="1" x14ac:dyDescent="0.25">
      <c r="A5" s="408">
        <v>1990</v>
      </c>
      <c r="B5" s="409">
        <v>634</v>
      </c>
      <c r="C5" s="409">
        <f>+B5+E5</f>
        <v>40218</v>
      </c>
      <c r="D5" s="409">
        <v>14590</v>
      </c>
      <c r="E5" s="409">
        <v>39584</v>
      </c>
      <c r="F5" s="409">
        <v>13956</v>
      </c>
      <c r="G5" s="409">
        <v>25628</v>
      </c>
      <c r="H5" s="409">
        <v>585157</v>
      </c>
      <c r="I5" s="409">
        <v>1122842</v>
      </c>
      <c r="J5" s="409">
        <v>674721</v>
      </c>
      <c r="K5" s="409">
        <v>537685</v>
      </c>
      <c r="L5" s="409">
        <v>328567</v>
      </c>
      <c r="M5" s="409">
        <v>209118</v>
      </c>
      <c r="N5" s="1508">
        <f>+B5/H5*1000</f>
        <v>1.083469906367009</v>
      </c>
      <c r="O5" s="1508">
        <f t="shared" ref="O5:S20" si="0">+C5/I5*1000</f>
        <v>35.818040294182083</v>
      </c>
      <c r="P5" s="1508">
        <f t="shared" si="0"/>
        <v>21.623752632569612</v>
      </c>
      <c r="Q5" s="1508">
        <f>+E5/K5*1000</f>
        <v>73.619312422701014</v>
      </c>
      <c r="R5" s="1508">
        <f>+F5/L5*1000</f>
        <v>42.475355102612248</v>
      </c>
      <c r="S5" s="1508">
        <f>+G5/M5*1000</f>
        <v>122.55281706978835</v>
      </c>
    </row>
    <row r="6" spans="1:20" s="393" customFormat="1" ht="14.25" customHeight="1" x14ac:dyDescent="0.25">
      <c r="A6" s="408">
        <v>1991</v>
      </c>
      <c r="B6" s="409">
        <v>677</v>
      </c>
      <c r="C6" s="409">
        <f t="shared" ref="C6:C29" si="1">+B6+E6</f>
        <v>40672</v>
      </c>
      <c r="D6" s="409">
        <v>15330</v>
      </c>
      <c r="E6" s="409">
        <v>39995</v>
      </c>
      <c r="F6" s="409">
        <v>14653</v>
      </c>
      <c r="G6" s="409">
        <v>25342</v>
      </c>
      <c r="H6" s="409">
        <v>593809</v>
      </c>
      <c r="I6" s="409">
        <v>1139556</v>
      </c>
      <c r="J6" s="409">
        <v>685134</v>
      </c>
      <c r="K6" s="409">
        <v>545747</v>
      </c>
      <c r="L6" s="409">
        <v>333607</v>
      </c>
      <c r="M6" s="409">
        <v>212140</v>
      </c>
      <c r="N6" s="1508">
        <f t="shared" ref="N6:S30" si="2">+B6/H6*1000</f>
        <v>1.1400972366535367</v>
      </c>
      <c r="O6" s="1508">
        <f t="shared" si="0"/>
        <v>35.691093724222419</v>
      </c>
      <c r="P6" s="1508">
        <f t="shared" si="0"/>
        <v>22.375185000306512</v>
      </c>
      <c r="Q6" s="1508">
        <f t="shared" si="0"/>
        <v>73.284873760185576</v>
      </c>
      <c r="R6" s="1508">
        <f t="shared" si="0"/>
        <v>43.92293926686191</v>
      </c>
      <c r="S6" s="1508">
        <f t="shared" si="0"/>
        <v>119.45884793061185</v>
      </c>
    </row>
    <row r="7" spans="1:20" s="393" customFormat="1" ht="14.25" customHeight="1" x14ac:dyDescent="0.25">
      <c r="A7" s="408">
        <v>1992</v>
      </c>
      <c r="B7" s="409">
        <v>741</v>
      </c>
      <c r="C7" s="409">
        <f t="shared" si="1"/>
        <v>42732</v>
      </c>
      <c r="D7" s="409">
        <v>16417</v>
      </c>
      <c r="E7" s="409">
        <v>41991</v>
      </c>
      <c r="F7" s="409">
        <v>15676</v>
      </c>
      <c r="G7" s="409">
        <v>26315</v>
      </c>
      <c r="H7" s="409">
        <v>602633</v>
      </c>
      <c r="I7" s="409">
        <v>1156602</v>
      </c>
      <c r="J7" s="409">
        <v>695758</v>
      </c>
      <c r="K7" s="409">
        <v>553969</v>
      </c>
      <c r="L7" s="409">
        <v>338744</v>
      </c>
      <c r="M7" s="409">
        <v>215225</v>
      </c>
      <c r="N7" s="1508">
        <f t="shared" si="2"/>
        <v>1.2296040873964751</v>
      </c>
      <c r="O7" s="1508">
        <f t="shared" si="0"/>
        <v>36.946157796718317</v>
      </c>
      <c r="P7" s="1508">
        <f t="shared" si="0"/>
        <v>23.595847981625795</v>
      </c>
      <c r="Q7" s="1508">
        <f t="shared" si="0"/>
        <v>75.800270412243279</v>
      </c>
      <c r="R7" s="1508">
        <f t="shared" si="0"/>
        <v>46.276834423635549</v>
      </c>
      <c r="S7" s="1508">
        <f t="shared" si="0"/>
        <v>122.26739458706005</v>
      </c>
    </row>
    <row r="8" spans="1:20" s="393" customFormat="1" ht="14.25" customHeight="1" x14ac:dyDescent="0.25">
      <c r="A8" s="408">
        <v>1993</v>
      </c>
      <c r="B8" s="409">
        <v>792</v>
      </c>
      <c r="C8" s="409">
        <f t="shared" si="1"/>
        <v>44905</v>
      </c>
      <c r="D8" s="409">
        <v>17444</v>
      </c>
      <c r="E8" s="409">
        <v>44113</v>
      </c>
      <c r="F8" s="409">
        <v>16652</v>
      </c>
      <c r="G8" s="409">
        <v>27461</v>
      </c>
      <c r="H8" s="409">
        <v>611652</v>
      </c>
      <c r="I8" s="409">
        <v>1174015</v>
      </c>
      <c r="J8" s="409">
        <v>706615</v>
      </c>
      <c r="K8" s="409">
        <v>562363</v>
      </c>
      <c r="L8" s="409">
        <v>343998</v>
      </c>
      <c r="M8" s="409">
        <v>218365</v>
      </c>
      <c r="N8" s="1508">
        <f t="shared" si="2"/>
        <v>1.2948539365521572</v>
      </c>
      <c r="O8" s="1508">
        <f t="shared" si="0"/>
        <v>38.249085403508474</v>
      </c>
      <c r="P8" s="1508">
        <f t="shared" si="0"/>
        <v>24.686710584972015</v>
      </c>
      <c r="Q8" s="1508">
        <f t="shared" si="0"/>
        <v>78.442216148644206</v>
      </c>
      <c r="R8" s="1508">
        <f t="shared" si="0"/>
        <v>48.407258181733617</v>
      </c>
      <c r="S8" s="1508">
        <f t="shared" si="0"/>
        <v>125.7573329059144</v>
      </c>
    </row>
    <row r="9" spans="1:20" s="393" customFormat="1" ht="14.25" customHeight="1" x14ac:dyDescent="0.25">
      <c r="A9" s="408">
        <v>1994</v>
      </c>
      <c r="B9" s="409">
        <v>945</v>
      </c>
      <c r="C9" s="409">
        <f t="shared" si="1"/>
        <v>45929</v>
      </c>
      <c r="D9" s="409">
        <v>18255</v>
      </c>
      <c r="E9" s="409">
        <v>44984</v>
      </c>
      <c r="F9" s="409">
        <v>17310</v>
      </c>
      <c r="G9" s="409">
        <v>27674</v>
      </c>
      <c r="H9" s="409">
        <v>620849</v>
      </c>
      <c r="I9" s="409">
        <v>1191781</v>
      </c>
      <c r="J9" s="409">
        <v>717699</v>
      </c>
      <c r="K9" s="409">
        <v>570932</v>
      </c>
      <c r="L9" s="409">
        <v>349358</v>
      </c>
      <c r="M9" s="409">
        <v>221574</v>
      </c>
      <c r="N9" s="1508">
        <f t="shared" si="2"/>
        <v>1.5221092407332542</v>
      </c>
      <c r="O9" s="1508">
        <f t="shared" si="0"/>
        <v>38.538120678211847</v>
      </c>
      <c r="P9" s="1508">
        <f t="shared" si="0"/>
        <v>25.435454138852084</v>
      </c>
      <c r="Q9" s="1508">
        <f t="shared" si="0"/>
        <v>78.790468917489292</v>
      </c>
      <c r="R9" s="1508">
        <f t="shared" si="0"/>
        <v>49.548028097252669</v>
      </c>
      <c r="S9" s="1508">
        <f t="shared" si="0"/>
        <v>124.89732549847906</v>
      </c>
    </row>
    <row r="10" spans="1:20" s="393" customFormat="1" ht="14.25" customHeight="1" x14ac:dyDescent="0.25">
      <c r="A10" s="408">
        <v>1995</v>
      </c>
      <c r="B10" s="409">
        <v>887</v>
      </c>
      <c r="C10" s="409">
        <f t="shared" si="1"/>
        <v>46383</v>
      </c>
      <c r="D10" s="409">
        <v>18433</v>
      </c>
      <c r="E10" s="409">
        <v>45496</v>
      </c>
      <c r="F10" s="409">
        <v>17546</v>
      </c>
      <c r="G10" s="409">
        <v>27950</v>
      </c>
      <c r="H10" s="409">
        <v>630266</v>
      </c>
      <c r="I10" s="409">
        <v>1209951</v>
      </c>
      <c r="J10" s="409">
        <v>729045</v>
      </c>
      <c r="K10" s="409">
        <v>579685</v>
      </c>
      <c r="L10" s="409">
        <v>354842</v>
      </c>
      <c r="M10" s="409">
        <v>224843</v>
      </c>
      <c r="N10" s="1508">
        <f t="shared" si="2"/>
        <v>1.407342296744549</v>
      </c>
      <c r="O10" s="1508">
        <f t="shared" si="0"/>
        <v>38.334610244547093</v>
      </c>
      <c r="P10" s="1508">
        <f t="shared" si="0"/>
        <v>25.283761633369682</v>
      </c>
      <c r="Q10" s="1508">
        <f t="shared" si="0"/>
        <v>78.484004243684069</v>
      </c>
      <c r="R10" s="1508">
        <f t="shared" si="0"/>
        <v>49.447359669937612</v>
      </c>
      <c r="S10" s="1508">
        <f t="shared" si="0"/>
        <v>124.30896225366145</v>
      </c>
    </row>
    <row r="11" spans="1:20" s="393" customFormat="1" ht="14.25" customHeight="1" x14ac:dyDescent="0.25">
      <c r="A11" s="408">
        <v>1996</v>
      </c>
      <c r="B11" s="409">
        <v>911</v>
      </c>
      <c r="C11" s="409">
        <f t="shared" si="1"/>
        <v>47294</v>
      </c>
      <c r="D11" s="409">
        <v>18799</v>
      </c>
      <c r="E11" s="409">
        <v>46383</v>
      </c>
      <c r="F11" s="409">
        <v>17888</v>
      </c>
      <c r="G11" s="409">
        <v>28495</v>
      </c>
      <c r="H11" s="409">
        <v>639874</v>
      </c>
      <c r="I11" s="409">
        <v>1228504</v>
      </c>
      <c r="J11" s="409">
        <v>740628</v>
      </c>
      <c r="K11" s="409">
        <v>588630</v>
      </c>
      <c r="L11" s="409">
        <v>360442</v>
      </c>
      <c r="M11" s="409">
        <v>228188</v>
      </c>
      <c r="N11" s="1508">
        <f t="shared" si="2"/>
        <v>1.4237177944407804</v>
      </c>
      <c r="O11" s="1508">
        <f t="shared" si="0"/>
        <v>38.497229150251037</v>
      </c>
      <c r="P11" s="1508">
        <f t="shared" si="0"/>
        <v>25.382513218511857</v>
      </c>
      <c r="Q11" s="1508">
        <f t="shared" si="0"/>
        <v>78.798226390092253</v>
      </c>
      <c r="R11" s="1508">
        <f t="shared" si="0"/>
        <v>49.627956786390044</v>
      </c>
      <c r="S11" s="1508">
        <f t="shared" si="0"/>
        <v>124.87510298525777</v>
      </c>
    </row>
    <row r="12" spans="1:20" s="393" customFormat="1" ht="14.25" customHeight="1" x14ac:dyDescent="0.25">
      <c r="A12" s="408">
        <v>1997</v>
      </c>
      <c r="B12" s="409">
        <v>794</v>
      </c>
      <c r="C12" s="409">
        <f t="shared" si="1"/>
        <v>47133</v>
      </c>
      <c r="D12" s="409">
        <v>18199</v>
      </c>
      <c r="E12" s="409">
        <v>46339</v>
      </c>
      <c r="F12" s="409">
        <v>17405</v>
      </c>
      <c r="G12" s="409">
        <v>28934</v>
      </c>
      <c r="H12" s="409">
        <v>649696</v>
      </c>
      <c r="I12" s="409">
        <v>1247464</v>
      </c>
      <c r="J12" s="409">
        <v>752473</v>
      </c>
      <c r="K12" s="409">
        <v>597768</v>
      </c>
      <c r="L12" s="409">
        <v>366167</v>
      </c>
      <c r="M12" s="409">
        <v>231601</v>
      </c>
      <c r="N12" s="1508">
        <f t="shared" si="2"/>
        <v>1.2221100330000494</v>
      </c>
      <c r="O12" s="1508">
        <f t="shared" si="0"/>
        <v>37.783054260483667</v>
      </c>
      <c r="P12" s="1508">
        <f t="shared" si="0"/>
        <v>24.185585396419537</v>
      </c>
      <c r="Q12" s="1508">
        <f t="shared" si="0"/>
        <v>77.520041220005083</v>
      </c>
      <c r="R12" s="1508">
        <f t="shared" si="0"/>
        <v>47.532956274049816</v>
      </c>
      <c r="S12" s="1508">
        <f t="shared" si="0"/>
        <v>124.93037594829038</v>
      </c>
    </row>
    <row r="13" spans="1:20" s="393" customFormat="1" ht="14.25" customHeight="1" x14ac:dyDescent="0.25">
      <c r="A13" s="408">
        <v>1998</v>
      </c>
      <c r="B13" s="409">
        <v>946</v>
      </c>
      <c r="C13" s="409">
        <f t="shared" si="1"/>
        <v>50435</v>
      </c>
      <c r="D13" s="409">
        <v>19863</v>
      </c>
      <c r="E13" s="409">
        <v>49489</v>
      </c>
      <c r="F13" s="409">
        <v>18917</v>
      </c>
      <c r="G13" s="409">
        <v>30572</v>
      </c>
      <c r="H13" s="409">
        <v>659736</v>
      </c>
      <c r="I13" s="409">
        <v>1266837</v>
      </c>
      <c r="J13" s="409">
        <v>764582</v>
      </c>
      <c r="K13" s="409">
        <v>607101</v>
      </c>
      <c r="L13" s="409">
        <v>372020</v>
      </c>
      <c r="M13" s="409">
        <v>235081</v>
      </c>
      <c r="N13" s="1508">
        <f t="shared" si="2"/>
        <v>1.43390689609177</v>
      </c>
      <c r="O13" s="1508">
        <f t="shared" si="0"/>
        <v>39.811751630241304</v>
      </c>
      <c r="P13" s="1508">
        <f t="shared" si="0"/>
        <v>25.978900889636428</v>
      </c>
      <c r="Q13" s="1508">
        <f t="shared" si="0"/>
        <v>81.516913989599757</v>
      </c>
      <c r="R13" s="1508">
        <f t="shared" si="0"/>
        <v>50.849416698026985</v>
      </c>
      <c r="S13" s="1508">
        <f t="shared" si="0"/>
        <v>130.048791693076</v>
      </c>
    </row>
    <row r="14" spans="1:20" s="393" customFormat="1" ht="14.25" customHeight="1" x14ac:dyDescent="0.25">
      <c r="A14" s="408">
        <v>1999</v>
      </c>
      <c r="B14" s="409">
        <v>794</v>
      </c>
      <c r="C14" s="409">
        <f t="shared" si="1"/>
        <v>55344</v>
      </c>
      <c r="D14" s="409">
        <v>21792</v>
      </c>
      <c r="E14" s="409">
        <v>54550</v>
      </c>
      <c r="F14" s="409">
        <v>20998</v>
      </c>
      <c r="G14" s="409">
        <v>33552</v>
      </c>
      <c r="H14" s="409">
        <v>669997</v>
      </c>
      <c r="I14" s="409">
        <v>1286627</v>
      </c>
      <c r="J14" s="409">
        <v>776960</v>
      </c>
      <c r="K14" s="409">
        <v>616630</v>
      </c>
      <c r="L14" s="409">
        <v>377997</v>
      </c>
      <c r="M14" s="409">
        <v>238633</v>
      </c>
      <c r="N14" s="1508">
        <f t="shared" si="2"/>
        <v>1.1850799331937307</v>
      </c>
      <c r="O14" s="1508">
        <f t="shared" si="0"/>
        <v>43.014797606454707</v>
      </c>
      <c r="P14" s="1508">
        <f t="shared" si="0"/>
        <v>28.047775947281711</v>
      </c>
      <c r="Q14" s="1508">
        <f t="shared" si="0"/>
        <v>88.464719523863579</v>
      </c>
      <c r="R14" s="1508">
        <f t="shared" si="0"/>
        <v>55.550705428879063</v>
      </c>
      <c r="S14" s="1508">
        <f t="shared" si="0"/>
        <v>140.60083894515844</v>
      </c>
    </row>
    <row r="15" spans="1:20" s="393" customFormat="1" ht="14.25" customHeight="1" x14ac:dyDescent="0.25">
      <c r="A15" s="408">
        <v>2000</v>
      </c>
      <c r="B15" s="409">
        <v>1112</v>
      </c>
      <c r="C15" s="409">
        <f t="shared" si="1"/>
        <v>52214</v>
      </c>
      <c r="D15" s="409">
        <v>20567</v>
      </c>
      <c r="E15" s="409">
        <v>51102</v>
      </c>
      <c r="F15" s="409">
        <v>19455</v>
      </c>
      <c r="G15" s="409">
        <v>31647</v>
      </c>
      <c r="H15" s="409">
        <v>680487</v>
      </c>
      <c r="I15" s="409">
        <v>1306870</v>
      </c>
      <c r="J15" s="409">
        <v>789632</v>
      </c>
      <c r="K15" s="409">
        <v>626383</v>
      </c>
      <c r="L15" s="409">
        <v>384119</v>
      </c>
      <c r="M15" s="409">
        <v>242264</v>
      </c>
      <c r="N15" s="1508">
        <f t="shared" si="2"/>
        <v>1.6341237966338813</v>
      </c>
      <c r="O15" s="1508">
        <f t="shared" si="0"/>
        <v>39.95347662736156</v>
      </c>
      <c r="P15" s="1508">
        <f t="shared" si="0"/>
        <v>26.046310179931915</v>
      </c>
      <c r="Q15" s="1508">
        <f t="shared" si="0"/>
        <v>81.582673859284185</v>
      </c>
      <c r="R15" s="1508">
        <f t="shared" si="0"/>
        <v>50.648366782169063</v>
      </c>
      <c r="S15" s="1508">
        <f t="shared" si="0"/>
        <v>130.63022157646205</v>
      </c>
    </row>
    <row r="16" spans="1:20" s="393" customFormat="1" ht="14.25" customHeight="1" x14ac:dyDescent="0.25">
      <c r="A16" s="408">
        <v>2001</v>
      </c>
      <c r="B16" s="409">
        <v>994</v>
      </c>
      <c r="C16" s="409">
        <f t="shared" si="1"/>
        <v>49041</v>
      </c>
      <c r="D16" s="409">
        <v>19698</v>
      </c>
      <c r="E16" s="409">
        <v>48047</v>
      </c>
      <c r="F16" s="409">
        <v>18704</v>
      </c>
      <c r="G16" s="409">
        <v>29343</v>
      </c>
      <c r="H16" s="409">
        <v>691218</v>
      </c>
      <c r="I16" s="409">
        <v>1327557</v>
      </c>
      <c r="J16" s="409">
        <v>802578</v>
      </c>
      <c r="K16" s="409">
        <v>636339</v>
      </c>
      <c r="L16" s="409">
        <v>390369</v>
      </c>
      <c r="M16" s="409">
        <v>245970</v>
      </c>
      <c r="N16" s="1508">
        <f t="shared" si="2"/>
        <v>1.4380412547126955</v>
      </c>
      <c r="O16" s="1508">
        <f t="shared" si="0"/>
        <v>36.940786723281938</v>
      </c>
      <c r="P16" s="1508">
        <f t="shared" si="0"/>
        <v>24.543408864932754</v>
      </c>
      <c r="Q16" s="1508">
        <f t="shared" si="0"/>
        <v>75.505351707187515</v>
      </c>
      <c r="R16" s="1508">
        <f t="shared" si="0"/>
        <v>47.913640683558377</v>
      </c>
      <c r="S16" s="1508">
        <f t="shared" si="0"/>
        <v>119.29503597999756</v>
      </c>
    </row>
    <row r="17" spans="1:20" s="393" customFormat="1" ht="14.25" customHeight="1" x14ac:dyDescent="0.25">
      <c r="A17" s="408">
        <v>2002</v>
      </c>
      <c r="B17" s="409">
        <v>1140</v>
      </c>
      <c r="C17" s="409">
        <f t="shared" si="1"/>
        <v>50164</v>
      </c>
      <c r="D17" s="409">
        <v>20817</v>
      </c>
      <c r="E17" s="409">
        <v>49024</v>
      </c>
      <c r="F17" s="409">
        <v>19677</v>
      </c>
      <c r="G17" s="409">
        <v>29347</v>
      </c>
      <c r="H17" s="409">
        <v>682870</v>
      </c>
      <c r="I17" s="409">
        <v>1312520</v>
      </c>
      <c r="J17" s="409">
        <v>792705</v>
      </c>
      <c r="K17" s="409">
        <v>629650</v>
      </c>
      <c r="L17" s="409">
        <v>385905</v>
      </c>
      <c r="M17" s="409">
        <v>243745</v>
      </c>
      <c r="N17" s="1508">
        <f t="shared" si="2"/>
        <v>1.6694246342642085</v>
      </c>
      <c r="O17" s="1508">
        <f t="shared" si="0"/>
        <v>38.219608082162559</v>
      </c>
      <c r="P17" s="1508">
        <f t="shared" si="0"/>
        <v>26.26071489393911</v>
      </c>
      <c r="Q17" s="1508">
        <f t="shared" si="0"/>
        <v>77.859128087032474</v>
      </c>
      <c r="R17" s="1508">
        <f t="shared" si="0"/>
        <v>50.989233101410974</v>
      </c>
      <c r="S17" s="1508">
        <f t="shared" si="0"/>
        <v>120.40041847012246</v>
      </c>
    </row>
    <row r="18" spans="1:20" s="393" customFormat="1" ht="14.25" customHeight="1" x14ac:dyDescent="0.25">
      <c r="A18" s="408">
        <v>2003</v>
      </c>
      <c r="B18" s="409">
        <v>1129</v>
      </c>
      <c r="C18" s="409">
        <f t="shared" si="1"/>
        <v>48757</v>
      </c>
      <c r="D18" s="409">
        <v>20192</v>
      </c>
      <c r="E18" s="409">
        <v>47628</v>
      </c>
      <c r="F18" s="409">
        <v>19063</v>
      </c>
      <c r="G18" s="409">
        <v>28565</v>
      </c>
      <c r="H18" s="409">
        <v>690011</v>
      </c>
      <c r="I18" s="409">
        <v>1327176</v>
      </c>
      <c r="J18" s="409">
        <v>801029</v>
      </c>
      <c r="K18" s="409">
        <v>637165</v>
      </c>
      <c r="L18" s="409">
        <v>390233</v>
      </c>
      <c r="M18" s="409">
        <v>246932</v>
      </c>
      <c r="N18" s="1508">
        <f t="shared" si="2"/>
        <v>1.6362057996176873</v>
      </c>
      <c r="O18" s="1508">
        <f t="shared" si="0"/>
        <v>36.737403328571347</v>
      </c>
      <c r="P18" s="1508">
        <f t="shared" si="0"/>
        <v>25.207576754399653</v>
      </c>
      <c r="Q18" s="1508">
        <f t="shared" si="0"/>
        <v>74.749868558379703</v>
      </c>
      <c r="R18" s="1508">
        <f t="shared" si="0"/>
        <v>48.850302255319257</v>
      </c>
      <c r="S18" s="1508">
        <f t="shared" si="0"/>
        <v>115.6796203003256</v>
      </c>
    </row>
    <row r="19" spans="1:20" s="393" customFormat="1" ht="14.25" customHeight="1" x14ac:dyDescent="0.25">
      <c r="A19" s="408">
        <v>2004</v>
      </c>
      <c r="B19" s="409">
        <v>1114</v>
      </c>
      <c r="C19" s="409">
        <f t="shared" si="1"/>
        <v>47414</v>
      </c>
      <c r="D19" s="409">
        <v>19485</v>
      </c>
      <c r="E19" s="409">
        <v>46300</v>
      </c>
      <c r="F19" s="409">
        <v>18371</v>
      </c>
      <c r="G19" s="409">
        <v>27929</v>
      </c>
      <c r="H19" s="409">
        <v>697262</v>
      </c>
      <c r="I19" s="409">
        <v>1342084</v>
      </c>
      <c r="J19" s="409">
        <v>809493</v>
      </c>
      <c r="K19" s="409">
        <v>644822</v>
      </c>
      <c r="L19" s="409">
        <v>394640</v>
      </c>
      <c r="M19" s="409">
        <v>250182</v>
      </c>
      <c r="N19" s="1508">
        <f t="shared" si="2"/>
        <v>1.5976777739214241</v>
      </c>
      <c r="O19" s="1508">
        <f t="shared" si="0"/>
        <v>35.328638147835754</v>
      </c>
      <c r="P19" s="1508">
        <f t="shared" si="0"/>
        <v>24.070621981907195</v>
      </c>
      <c r="Q19" s="1508">
        <f t="shared" si="0"/>
        <v>71.802761072047787</v>
      </c>
      <c r="R19" s="1508">
        <f t="shared" si="0"/>
        <v>46.551287249138454</v>
      </c>
      <c r="S19" s="1508">
        <f t="shared" si="0"/>
        <v>111.6347299166207</v>
      </c>
    </row>
    <row r="20" spans="1:20" s="393" customFormat="1" ht="14.25" customHeight="1" x14ac:dyDescent="0.25">
      <c r="A20" s="408">
        <v>2005</v>
      </c>
      <c r="B20" s="409">
        <v>1043</v>
      </c>
      <c r="C20" s="409">
        <f t="shared" si="1"/>
        <v>47433</v>
      </c>
      <c r="D20" s="409">
        <v>19576</v>
      </c>
      <c r="E20" s="409">
        <v>46390</v>
      </c>
      <c r="F20" s="409">
        <v>18533</v>
      </c>
      <c r="G20" s="409">
        <v>27857</v>
      </c>
      <c r="H20" s="409">
        <v>720213</v>
      </c>
      <c r="I20" s="409">
        <v>1387286</v>
      </c>
      <c r="J20" s="409">
        <v>836380</v>
      </c>
      <c r="K20" s="409">
        <v>667073</v>
      </c>
      <c r="L20" s="409">
        <v>408018</v>
      </c>
      <c r="M20" s="409">
        <v>259055</v>
      </c>
      <c r="N20" s="1508">
        <f t="shared" si="2"/>
        <v>1.4481826903985349</v>
      </c>
      <c r="O20" s="1508">
        <f t="shared" si="0"/>
        <v>34.191219402488024</v>
      </c>
      <c r="P20" s="1508">
        <f t="shared" si="0"/>
        <v>23.405629020301777</v>
      </c>
      <c r="Q20" s="1508">
        <f t="shared" si="0"/>
        <v>69.542613776902982</v>
      </c>
      <c r="R20" s="1508">
        <f t="shared" si="0"/>
        <v>45.422015695385987</v>
      </c>
      <c r="S20" s="1508">
        <f t="shared" si="0"/>
        <v>107.5331493312231</v>
      </c>
    </row>
    <row r="21" spans="1:20" s="393" customFormat="1" ht="14.25" customHeight="1" x14ac:dyDescent="0.25">
      <c r="A21" s="408">
        <v>2006</v>
      </c>
      <c r="B21" s="409">
        <v>1356</v>
      </c>
      <c r="C21" s="409">
        <f t="shared" si="1"/>
        <v>53190</v>
      </c>
      <c r="D21" s="409">
        <v>22448</v>
      </c>
      <c r="E21" s="409">
        <v>51834</v>
      </c>
      <c r="F21" s="409">
        <v>21092</v>
      </c>
      <c r="G21" s="409">
        <v>30742</v>
      </c>
      <c r="H21" s="409">
        <v>727787</v>
      </c>
      <c r="I21" s="409">
        <v>1402852</v>
      </c>
      <c r="J21" s="409">
        <v>845173</v>
      </c>
      <c r="K21" s="409">
        <v>675065</v>
      </c>
      <c r="L21" s="409">
        <v>412603</v>
      </c>
      <c r="M21" s="409">
        <v>262462</v>
      </c>
      <c r="N21" s="1508">
        <f t="shared" si="2"/>
        <v>1.8631824970767548</v>
      </c>
      <c r="O21" s="1508">
        <f t="shared" si="2"/>
        <v>37.915617613262128</v>
      </c>
      <c r="P21" s="1508">
        <f t="shared" si="2"/>
        <v>26.560242695874098</v>
      </c>
      <c r="Q21" s="1508">
        <f t="shared" si="2"/>
        <v>76.783717123536249</v>
      </c>
      <c r="R21" s="1508">
        <f t="shared" si="2"/>
        <v>51.119356863619508</v>
      </c>
      <c r="S21" s="1508">
        <f t="shared" si="2"/>
        <v>117.12933681828227</v>
      </c>
    </row>
    <row r="22" spans="1:20" s="393" customFormat="1" ht="14.25" customHeight="1" x14ac:dyDescent="0.25">
      <c r="A22" s="408">
        <v>2007</v>
      </c>
      <c r="B22" s="409">
        <v>1570</v>
      </c>
      <c r="C22" s="409">
        <f t="shared" si="1"/>
        <v>56223</v>
      </c>
      <c r="D22" s="409">
        <v>24384</v>
      </c>
      <c r="E22" s="409">
        <v>54653</v>
      </c>
      <c r="F22" s="409">
        <v>22821</v>
      </c>
      <c r="G22" s="409">
        <v>31832</v>
      </c>
      <c r="H22" s="409">
        <v>735487</v>
      </c>
      <c r="I22" s="409">
        <v>1418672</v>
      </c>
      <c r="J22" s="409">
        <v>854106</v>
      </c>
      <c r="K22" s="409">
        <v>683185</v>
      </c>
      <c r="L22" s="409">
        <v>417257</v>
      </c>
      <c r="M22" s="409">
        <v>265928</v>
      </c>
      <c r="N22" s="1508">
        <f t="shared" si="2"/>
        <v>2.1346400412243862</v>
      </c>
      <c r="O22" s="1508">
        <f t="shared" si="2"/>
        <v>39.630725072462134</v>
      </c>
      <c r="P22" s="1508">
        <f t="shared" si="2"/>
        <v>28.549149637164472</v>
      </c>
      <c r="Q22" s="1508">
        <f t="shared" si="2"/>
        <v>79.997365281731888</v>
      </c>
      <c r="R22" s="1508">
        <f t="shared" si="2"/>
        <v>54.692911083576789</v>
      </c>
      <c r="S22" s="1508">
        <f t="shared" si="2"/>
        <v>119.70157335820222</v>
      </c>
    </row>
    <row r="23" spans="1:20" s="393" customFormat="1" ht="14.25" customHeight="1" x14ac:dyDescent="0.25">
      <c r="A23" s="408">
        <v>2008</v>
      </c>
      <c r="B23" s="409">
        <v>1759</v>
      </c>
      <c r="C23" s="409">
        <f t="shared" si="1"/>
        <v>59175</v>
      </c>
      <c r="D23" s="409">
        <v>26446</v>
      </c>
      <c r="E23" s="409">
        <v>57416</v>
      </c>
      <c r="F23" s="409">
        <v>24699</v>
      </c>
      <c r="G23" s="409">
        <v>32717</v>
      </c>
      <c r="H23" s="409">
        <v>743319</v>
      </c>
      <c r="I23" s="409">
        <v>1434763</v>
      </c>
      <c r="J23" s="409">
        <v>863184</v>
      </c>
      <c r="K23" s="409">
        <v>691444</v>
      </c>
      <c r="L23" s="409">
        <v>421990</v>
      </c>
      <c r="M23" s="409">
        <v>269454</v>
      </c>
      <c r="N23" s="1508">
        <f t="shared" si="2"/>
        <v>2.3664133433963079</v>
      </c>
      <c r="O23" s="1508">
        <f t="shared" si="2"/>
        <v>41.243745482703417</v>
      </c>
      <c r="P23" s="1508">
        <f t="shared" si="2"/>
        <v>30.63773193200986</v>
      </c>
      <c r="Q23" s="1508">
        <f t="shared" si="2"/>
        <v>83.037816511532384</v>
      </c>
      <c r="R23" s="1508">
        <f t="shared" si="2"/>
        <v>58.529822981587245</v>
      </c>
      <c r="S23" s="1508">
        <f t="shared" si="2"/>
        <v>121.41961151068458</v>
      </c>
    </row>
    <row r="24" spans="1:20" s="393" customFormat="1" ht="14.25" customHeight="1" x14ac:dyDescent="0.25">
      <c r="A24" s="408">
        <v>2009</v>
      </c>
      <c r="B24" s="409">
        <v>2083</v>
      </c>
      <c r="C24" s="409">
        <f t="shared" si="1"/>
        <v>62706</v>
      </c>
      <c r="D24" s="409">
        <v>28672</v>
      </c>
      <c r="E24" s="409">
        <v>60623</v>
      </c>
      <c r="F24" s="409">
        <v>26597</v>
      </c>
      <c r="G24" s="409">
        <v>34026</v>
      </c>
      <c r="H24" s="409">
        <v>751301</v>
      </c>
      <c r="I24" s="409">
        <v>1451126</v>
      </c>
      <c r="J24" s="409">
        <v>872415</v>
      </c>
      <c r="K24" s="409">
        <v>699825</v>
      </c>
      <c r="L24" s="409">
        <v>426791</v>
      </c>
      <c r="M24" s="409">
        <v>273034</v>
      </c>
      <c r="N24" s="1508">
        <f t="shared" si="2"/>
        <v>2.7725239284920424</v>
      </c>
      <c r="O24" s="1508">
        <f t="shared" si="2"/>
        <v>43.21196091862457</v>
      </c>
      <c r="P24" s="1508">
        <f t="shared" si="2"/>
        <v>32.865092874377446</v>
      </c>
      <c r="Q24" s="1508">
        <f t="shared" si="2"/>
        <v>86.625942199835677</v>
      </c>
      <c r="R24" s="1508">
        <f t="shared" si="2"/>
        <v>62.31855873249436</v>
      </c>
      <c r="S24" s="1508">
        <f t="shared" si="2"/>
        <v>124.62184196839954</v>
      </c>
    </row>
    <row r="25" spans="1:20" s="393" customFormat="1" ht="14.25" customHeight="1" x14ac:dyDescent="0.25">
      <c r="A25" s="408">
        <v>2010</v>
      </c>
      <c r="B25" s="409">
        <v>2123</v>
      </c>
      <c r="C25" s="409">
        <f t="shared" si="1"/>
        <v>61405</v>
      </c>
      <c r="D25" s="409">
        <v>28835</v>
      </c>
      <c r="E25" s="409">
        <v>59282</v>
      </c>
      <c r="F25" s="409">
        <v>26719</v>
      </c>
      <c r="G25" s="409">
        <v>32563</v>
      </c>
      <c r="H25" s="409">
        <v>759419</v>
      </c>
      <c r="I25" s="409">
        <v>1467773</v>
      </c>
      <c r="J25" s="409">
        <v>881792</v>
      </c>
      <c r="K25" s="409">
        <v>708354</v>
      </c>
      <c r="L25" s="409">
        <v>431673</v>
      </c>
      <c r="M25" s="409">
        <v>276681</v>
      </c>
      <c r="N25" s="1508">
        <f t="shared" si="2"/>
        <v>2.7955581832953875</v>
      </c>
      <c r="O25" s="1508">
        <f t="shared" si="2"/>
        <v>41.835488185162149</v>
      </c>
      <c r="P25" s="1508">
        <f t="shared" si="2"/>
        <v>32.700455436202638</v>
      </c>
      <c r="Q25" s="1508">
        <f t="shared" si="2"/>
        <v>83.689793521318435</v>
      </c>
      <c r="R25" s="1508">
        <f t="shared" si="2"/>
        <v>61.896389164946612</v>
      </c>
      <c r="S25" s="1508">
        <f t="shared" si="2"/>
        <v>117.69149309132177</v>
      </c>
    </row>
    <row r="26" spans="1:20" s="393" customFormat="1" ht="14.25" customHeight="1" x14ac:dyDescent="0.25">
      <c r="A26" s="408">
        <v>2011</v>
      </c>
      <c r="B26" s="409">
        <v>2171</v>
      </c>
      <c r="C26" s="409">
        <f t="shared" si="1"/>
        <v>62502</v>
      </c>
      <c r="D26" s="409">
        <v>29264</v>
      </c>
      <c r="E26" s="409">
        <v>60331</v>
      </c>
      <c r="F26" s="409">
        <v>27106</v>
      </c>
      <c r="G26" s="409">
        <v>33225</v>
      </c>
      <c r="H26" s="409">
        <v>767937</v>
      </c>
      <c r="I26" s="409">
        <v>1486076</v>
      </c>
      <c r="J26" s="409">
        <v>892924</v>
      </c>
      <c r="K26" s="409">
        <v>718139</v>
      </c>
      <c r="L26" s="409">
        <v>437482</v>
      </c>
      <c r="M26" s="409">
        <v>280657</v>
      </c>
      <c r="N26" s="1508">
        <f t="shared" si="2"/>
        <v>2.8270548235076571</v>
      </c>
      <c r="O26" s="1508">
        <f t="shared" si="2"/>
        <v>42.058414239917738</v>
      </c>
      <c r="P26" s="1508">
        <f t="shared" si="2"/>
        <v>32.773225940841549</v>
      </c>
      <c r="Q26" s="1508">
        <f t="shared" si="2"/>
        <v>84.010198582725621</v>
      </c>
      <c r="R26" s="1508">
        <f t="shared" si="2"/>
        <v>61.959120603819123</v>
      </c>
      <c r="S26" s="1508">
        <f t="shared" si="2"/>
        <v>118.38293717954656</v>
      </c>
    </row>
    <row r="27" spans="1:20" s="393" customFormat="1" ht="14.25" customHeight="1" x14ac:dyDescent="0.25">
      <c r="A27" s="1357">
        <v>2012</v>
      </c>
      <c r="B27" s="409">
        <v>2394</v>
      </c>
      <c r="C27" s="409">
        <f t="shared" si="1"/>
        <v>63499</v>
      </c>
      <c r="D27" s="409">
        <v>30103</v>
      </c>
      <c r="E27" s="409">
        <v>61105</v>
      </c>
      <c r="F27" s="409">
        <v>27720</v>
      </c>
      <c r="G27" s="409">
        <v>33385</v>
      </c>
      <c r="H27" s="409">
        <v>776061</v>
      </c>
      <c r="I27" s="409">
        <v>1503804</v>
      </c>
      <c r="J27" s="409">
        <v>903692</v>
      </c>
      <c r="K27" s="409">
        <v>727743</v>
      </c>
      <c r="L27" s="409">
        <v>443098</v>
      </c>
      <c r="M27" s="409">
        <v>284645</v>
      </c>
      <c r="N27" s="1508">
        <f t="shared" si="2"/>
        <v>3.0848090549583089</v>
      </c>
      <c r="O27" s="1508">
        <f t="shared" si="2"/>
        <v>42.225582589220409</v>
      </c>
      <c r="P27" s="1508">
        <f t="shared" si="2"/>
        <v>33.311128127724928</v>
      </c>
      <c r="Q27" s="1508">
        <f t="shared" si="2"/>
        <v>83.965081079447003</v>
      </c>
      <c r="R27" s="1508">
        <f t="shared" si="2"/>
        <v>62.559524078194883</v>
      </c>
      <c r="S27" s="1508">
        <f t="shared" si="2"/>
        <v>117.28644451861091</v>
      </c>
    </row>
    <row r="28" spans="1:20" s="393" customFormat="1" ht="14.25" customHeight="1" x14ac:dyDescent="0.25">
      <c r="A28" s="1357">
        <v>2013</v>
      </c>
      <c r="B28" s="409">
        <v>1967</v>
      </c>
      <c r="C28" s="409">
        <f t="shared" si="1"/>
        <v>55721</v>
      </c>
      <c r="D28" s="409">
        <v>25829</v>
      </c>
      <c r="E28" s="409">
        <v>53754</v>
      </c>
      <c r="F28" s="409">
        <v>23868</v>
      </c>
      <c r="G28" s="409">
        <v>29886</v>
      </c>
      <c r="H28" s="409">
        <v>783725</v>
      </c>
      <c r="I28" s="409">
        <v>1520807</v>
      </c>
      <c r="J28" s="409">
        <v>914049</v>
      </c>
      <c r="K28" s="409">
        <v>737082</v>
      </c>
      <c r="L28" s="409">
        <v>448539</v>
      </c>
      <c r="M28" s="409">
        <v>288543</v>
      </c>
      <c r="N28" s="1508">
        <f t="shared" si="2"/>
        <v>2.5098089253245717</v>
      </c>
      <c r="O28" s="1508">
        <f t="shared" si="2"/>
        <v>36.639100161953486</v>
      </c>
      <c r="P28" s="1508">
        <f t="shared" si="2"/>
        <v>28.257784867113251</v>
      </c>
      <c r="Q28" s="1508">
        <f t="shared" si="2"/>
        <v>72.928113832653622</v>
      </c>
      <c r="R28" s="1508">
        <f t="shared" si="2"/>
        <v>53.212764107468921</v>
      </c>
      <c r="S28" s="1508">
        <f t="shared" si="2"/>
        <v>103.57555026460527</v>
      </c>
    </row>
    <row r="29" spans="1:20" s="393" customFormat="1" ht="14.25" customHeight="1" x14ac:dyDescent="0.25">
      <c r="A29" s="1357">
        <v>2014</v>
      </c>
      <c r="B29" s="409">
        <v>2159</v>
      </c>
      <c r="C29" s="409">
        <f t="shared" si="1"/>
        <v>56128</v>
      </c>
      <c r="D29" s="409">
        <v>25947</v>
      </c>
      <c r="E29" s="409">
        <v>53969</v>
      </c>
      <c r="F29" s="409">
        <v>23801</v>
      </c>
      <c r="G29" s="409">
        <v>30168</v>
      </c>
      <c r="H29" s="409">
        <v>790883</v>
      </c>
      <c r="I29" s="409">
        <v>1537016</v>
      </c>
      <c r="J29" s="409">
        <v>923943</v>
      </c>
      <c r="K29" s="409">
        <v>746133</v>
      </c>
      <c r="L29" s="409">
        <v>453819</v>
      </c>
      <c r="M29" s="409">
        <v>292314</v>
      </c>
      <c r="N29" s="1508">
        <f t="shared" si="2"/>
        <v>2.7298601689504012</v>
      </c>
      <c r="O29" s="1508">
        <f t="shared" si="2"/>
        <v>36.517511854138149</v>
      </c>
      <c r="P29" s="1508">
        <f t="shared" si="2"/>
        <v>28.082901217932275</v>
      </c>
      <c r="Q29" s="1508">
        <f t="shared" si="2"/>
        <v>72.331608439782187</v>
      </c>
      <c r="R29" s="1508">
        <f t="shared" si="2"/>
        <v>52.44601922793008</v>
      </c>
      <c r="S29" s="1508">
        <f t="shared" si="2"/>
        <v>103.20408875387426</v>
      </c>
    </row>
    <row r="30" spans="1:20" s="393" customFormat="1" ht="14.25" customHeight="1" x14ac:dyDescent="0.25">
      <c r="A30" s="1358" t="s">
        <v>2915</v>
      </c>
      <c r="B30" s="409">
        <v>2287</v>
      </c>
      <c r="C30" s="409">
        <v>57370</v>
      </c>
      <c r="D30" s="409">
        <v>27455</v>
      </c>
      <c r="E30" s="409">
        <v>55083</v>
      </c>
      <c r="F30" s="409">
        <v>25178</v>
      </c>
      <c r="G30" s="409">
        <v>29905</v>
      </c>
      <c r="H30" s="409">
        <v>797560</v>
      </c>
      <c r="I30" s="409">
        <v>1552441</v>
      </c>
      <c r="J30" s="409">
        <v>933327</v>
      </c>
      <c r="K30" s="409">
        <v>754881</v>
      </c>
      <c r="L30" s="409">
        <v>458926</v>
      </c>
      <c r="M30" s="409">
        <v>295955</v>
      </c>
      <c r="N30" s="1508">
        <f t="shared" si="2"/>
        <v>2.86749586238026</v>
      </c>
      <c r="O30" s="1508">
        <f t="shared" si="2"/>
        <v>36.954705525040893</v>
      </c>
      <c r="P30" s="1508">
        <f t="shared" si="2"/>
        <v>29.41627103898205</v>
      </c>
      <c r="Q30" s="1508">
        <f t="shared" si="2"/>
        <v>72.969116986650874</v>
      </c>
      <c r="R30" s="1508">
        <f t="shared" si="2"/>
        <v>54.862875496267371</v>
      </c>
      <c r="S30" s="1508">
        <f t="shared" si="2"/>
        <v>101.04576709297021</v>
      </c>
    </row>
    <row r="32" spans="1:20" ht="34.5" customHeight="1" x14ac:dyDescent="0.25">
      <c r="A32" s="1555" t="s">
        <v>2947</v>
      </c>
      <c r="B32" s="1555"/>
      <c r="C32" s="1555"/>
      <c r="D32" s="1555"/>
      <c r="E32" s="1555"/>
      <c r="F32" s="1555"/>
      <c r="G32" s="1555"/>
      <c r="H32" s="1555"/>
      <c r="I32" s="1555"/>
      <c r="J32" s="1555"/>
      <c r="K32" s="1555"/>
      <c r="L32" s="1555"/>
      <c r="M32" s="1555"/>
      <c r="N32" s="1555"/>
      <c r="O32" s="1509"/>
      <c r="P32" s="1509"/>
      <c r="Q32" s="1510"/>
      <c r="R32" s="1510"/>
      <c r="S32" s="1510"/>
      <c r="T32" s="1373"/>
    </row>
    <row r="33" spans="1:20" s="20" customFormat="1" ht="15.75" customHeight="1" x14ac:dyDescent="0.25">
      <c r="A33" s="55" t="s">
        <v>3192</v>
      </c>
      <c r="B33" s="1504"/>
      <c r="C33" s="1504"/>
      <c r="D33" s="1504"/>
      <c r="E33" s="1504"/>
      <c r="F33" s="1504"/>
      <c r="G33" s="1504"/>
      <c r="H33" s="1504"/>
      <c r="I33" s="1504"/>
      <c r="J33" s="1504"/>
      <c r="K33" s="1504"/>
      <c r="L33" s="1504"/>
      <c r="M33" s="1504"/>
      <c r="N33" s="1504"/>
      <c r="O33" s="1509"/>
      <c r="P33" s="1509"/>
      <c r="Q33" s="1511"/>
      <c r="R33" s="1511"/>
      <c r="S33" s="1511"/>
      <c r="T33" s="1512"/>
    </row>
    <row r="34" spans="1:20" s="20" customFormat="1" ht="12.75" customHeight="1" x14ac:dyDescent="0.25">
      <c r="A34" s="1513" t="s">
        <v>3193</v>
      </c>
      <c r="B34" s="1504"/>
      <c r="C34" s="1504"/>
      <c r="D34" s="1504"/>
      <c r="E34" s="1504"/>
      <c r="F34" s="1504"/>
      <c r="G34" s="1504"/>
      <c r="H34" s="1504"/>
      <c r="I34" s="1504"/>
      <c r="J34" s="1504"/>
      <c r="K34" s="1504"/>
      <c r="L34" s="1504"/>
      <c r="M34" s="1504"/>
      <c r="N34" s="1504"/>
      <c r="O34" s="1509"/>
      <c r="P34" s="1509"/>
      <c r="Q34" s="1511"/>
      <c r="R34" s="1511"/>
      <c r="S34" s="1511"/>
      <c r="T34" s="1512"/>
    </row>
    <row r="35" spans="1:20" s="20" customFormat="1" ht="24" customHeight="1" x14ac:dyDescent="0.25">
      <c r="A35" s="1514" t="s">
        <v>2948</v>
      </c>
      <c r="N35" s="1515"/>
      <c r="O35" s="1515"/>
      <c r="P35" s="1515"/>
      <c r="Q35" s="1515"/>
      <c r="R35" s="1515"/>
      <c r="S35" s="1515"/>
    </row>
    <row r="36" spans="1:20" ht="12" customHeight="1" x14ac:dyDescent="0.25">
      <c r="A36" s="1514" t="s">
        <v>3152</v>
      </c>
      <c r="E36" s="1454"/>
    </row>
    <row r="37" spans="1:20" x14ac:dyDescent="0.25">
      <c r="A37" s="1454" t="s">
        <v>3151</v>
      </c>
    </row>
  </sheetData>
  <mergeCells count="7">
    <mergeCell ref="A32:N32"/>
    <mergeCell ref="A1:S1"/>
    <mergeCell ref="A2:S2"/>
    <mergeCell ref="A3:A4"/>
    <mergeCell ref="B3:G3"/>
    <mergeCell ref="H3:M3"/>
    <mergeCell ref="N3:S3"/>
  </mergeCells>
  <hyperlinks>
    <hyperlink ref="A37" r:id="rId1" display="http://www.ecuadorencifras.gob.ec/documentos/web-inec/Poblacion_y_Demografia/Nacimientos_Defunciones/2015/Nota_tecnica_Registro_de_Estadisticas_Vitales_2015.pdf"/>
    <hyperlink ref="T2" location="INDICE!B18" display="ÍNDICE"/>
  </hyperlinks>
  <printOptions horizontalCentered="1"/>
  <pageMargins left="0.19685039370078741" right="0.19685039370078741" top="1.1811023622047245" bottom="0" header="0.19685039370078741" footer="0.19685039370078741"/>
  <pageSetup scale="93" firstPageNumber="38" orientation="landscape" useFirstPageNumber="1" r:id="rId2"/>
  <headerFooter scaleWithDoc="0">
    <oddHeader>&amp;C&amp;G</oddHeader>
    <oddFooter>&amp;C&amp;"Arial,Normal"&amp;8&amp;P</oddFooter>
  </headerFooter>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0"/>
  <sheetViews>
    <sheetView showGridLines="0" zoomScaleNormal="100" workbookViewId="0">
      <selection activeCell="B34" activeCellId="5" sqref="B33 B31 B24 B17 B5 B34"/>
    </sheetView>
  </sheetViews>
  <sheetFormatPr baseColWidth="10" defaultColWidth="11.42578125" defaultRowHeight="15" x14ac:dyDescent="0.25"/>
  <cols>
    <col min="1" max="1" width="32.5703125" style="1034" customWidth="1"/>
    <col min="2" max="2" width="11.42578125" style="1034" customWidth="1"/>
    <col min="3" max="16384" width="11.42578125" style="1034"/>
  </cols>
  <sheetData>
    <row r="1" spans="1:11" ht="14.45" customHeight="1" x14ac:dyDescent="0.25">
      <c r="A1" s="1570" t="s">
        <v>2621</v>
      </c>
      <c r="B1" s="1570"/>
      <c r="C1" s="1570"/>
      <c r="D1" s="1570"/>
      <c r="E1" s="1570"/>
      <c r="F1" s="1570"/>
      <c r="G1" s="1570"/>
      <c r="H1" s="1570"/>
      <c r="I1" s="1570"/>
    </row>
    <row r="2" spans="1:11" ht="29.25" customHeight="1" x14ac:dyDescent="0.25">
      <c r="A2" s="1578" t="s">
        <v>2989</v>
      </c>
      <c r="B2" s="1578"/>
      <c r="C2" s="1578"/>
      <c r="D2" s="1578"/>
      <c r="E2" s="1578"/>
      <c r="F2" s="1578"/>
      <c r="G2" s="1578"/>
      <c r="H2" s="1578"/>
      <c r="I2" s="1578"/>
      <c r="J2" s="101"/>
      <c r="K2" s="179" t="s">
        <v>120</v>
      </c>
    </row>
    <row r="3" spans="1:11" ht="15.6" customHeight="1" x14ac:dyDescent="0.25">
      <c r="A3" s="729" t="s">
        <v>2926</v>
      </c>
      <c r="B3" s="729" t="s">
        <v>2915</v>
      </c>
      <c r="C3" s="729">
        <v>2014</v>
      </c>
      <c r="D3" s="729">
        <v>2013</v>
      </c>
      <c r="E3" s="729">
        <v>2012</v>
      </c>
      <c r="F3" s="729">
        <v>2011</v>
      </c>
      <c r="G3" s="729">
        <v>2010</v>
      </c>
      <c r="H3" s="729">
        <v>2009</v>
      </c>
      <c r="I3" s="729">
        <v>2008</v>
      </c>
      <c r="J3" s="1298"/>
    </row>
    <row r="4" spans="1:11" ht="14.45" customHeight="1" x14ac:dyDescent="0.25">
      <c r="A4" s="744" t="s">
        <v>2498</v>
      </c>
      <c r="B4" s="733">
        <v>273280</v>
      </c>
      <c r="C4" s="732">
        <v>278460</v>
      </c>
      <c r="D4" s="732">
        <v>277620</v>
      </c>
      <c r="E4" s="732">
        <v>297309</v>
      </c>
      <c r="F4" s="732">
        <v>301106</v>
      </c>
      <c r="G4" s="732">
        <v>292375</v>
      </c>
      <c r="H4" s="732">
        <v>298337</v>
      </c>
      <c r="I4" s="732">
        <v>291055</v>
      </c>
      <c r="J4" s="1298"/>
    </row>
    <row r="5" spans="1:11" x14ac:dyDescent="0.25">
      <c r="A5" s="728" t="s">
        <v>234</v>
      </c>
      <c r="B5" s="1023">
        <v>120600</v>
      </c>
      <c r="C5" s="733">
        <v>122623</v>
      </c>
      <c r="D5" s="733">
        <v>123860</v>
      </c>
      <c r="E5" s="733">
        <v>130292</v>
      </c>
      <c r="F5" s="733">
        <v>130446</v>
      </c>
      <c r="G5" s="733">
        <v>127971</v>
      </c>
      <c r="H5" s="733">
        <v>129195</v>
      </c>
      <c r="I5" s="733">
        <v>128356</v>
      </c>
      <c r="J5" s="1298"/>
    </row>
    <row r="6" spans="1:11" ht="14.45" customHeight="1" x14ac:dyDescent="0.25">
      <c r="A6" s="745" t="s">
        <v>296</v>
      </c>
      <c r="B6" s="1024">
        <v>13863</v>
      </c>
      <c r="C6" s="730">
        <v>14107</v>
      </c>
      <c r="D6" s="730">
        <v>14109</v>
      </c>
      <c r="E6" s="730">
        <v>14627</v>
      </c>
      <c r="F6" s="730">
        <v>14321</v>
      </c>
      <c r="G6" s="730">
        <v>13888</v>
      </c>
      <c r="H6" s="730">
        <v>13626</v>
      </c>
      <c r="I6" s="730">
        <v>13588</v>
      </c>
      <c r="J6" s="387"/>
    </row>
    <row r="7" spans="1:11" x14ac:dyDescent="0.25">
      <c r="A7" s="745" t="s">
        <v>279</v>
      </c>
      <c r="B7" s="1024">
        <v>2865</v>
      </c>
      <c r="C7" s="730">
        <v>3111</v>
      </c>
      <c r="D7" s="730">
        <v>3296</v>
      </c>
      <c r="E7" s="730">
        <v>3832</v>
      </c>
      <c r="F7" s="730">
        <v>3979</v>
      </c>
      <c r="G7" s="730">
        <v>4030</v>
      </c>
      <c r="H7" s="730">
        <v>4065</v>
      </c>
      <c r="I7" s="730">
        <v>4176</v>
      </c>
      <c r="J7" s="387"/>
    </row>
    <row r="8" spans="1:11" x14ac:dyDescent="0.25">
      <c r="A8" s="745" t="s">
        <v>287</v>
      </c>
      <c r="B8" s="1024">
        <v>4340</v>
      </c>
      <c r="C8" s="730">
        <v>4336</v>
      </c>
      <c r="D8" s="730">
        <v>4346</v>
      </c>
      <c r="E8" s="730">
        <v>4596</v>
      </c>
      <c r="F8" s="730">
        <v>4462</v>
      </c>
      <c r="G8" s="730">
        <v>4349</v>
      </c>
      <c r="H8" s="730">
        <v>4271</v>
      </c>
      <c r="I8" s="730">
        <v>4123</v>
      </c>
      <c r="J8" s="387"/>
    </row>
    <row r="9" spans="1:11" ht="14.45" customHeight="1" x14ac:dyDescent="0.25">
      <c r="A9" s="745" t="s">
        <v>284</v>
      </c>
      <c r="B9" s="1024">
        <v>2630</v>
      </c>
      <c r="C9" s="730">
        <v>2723</v>
      </c>
      <c r="D9" s="730">
        <v>2650</v>
      </c>
      <c r="E9" s="730">
        <v>2795</v>
      </c>
      <c r="F9" s="730">
        <v>2892</v>
      </c>
      <c r="G9" s="730">
        <v>2882</v>
      </c>
      <c r="H9" s="730">
        <v>2894</v>
      </c>
      <c r="I9" s="730">
        <v>2986</v>
      </c>
      <c r="J9" s="387"/>
    </row>
    <row r="10" spans="1:11" ht="14.45" customHeight="1" x14ac:dyDescent="0.25">
      <c r="A10" s="745" t="s">
        <v>294</v>
      </c>
      <c r="B10" s="1024">
        <v>7616</v>
      </c>
      <c r="C10" s="730">
        <v>8026</v>
      </c>
      <c r="D10" s="730">
        <v>8085</v>
      </c>
      <c r="E10" s="730">
        <v>8828</v>
      </c>
      <c r="F10" s="730">
        <v>8937</v>
      </c>
      <c r="G10" s="730">
        <v>8989</v>
      </c>
      <c r="H10" s="730">
        <v>8828</v>
      </c>
      <c r="I10" s="730">
        <v>8772</v>
      </c>
      <c r="J10" s="387"/>
    </row>
    <row r="11" spans="1:11" ht="14.45" customHeight="1" x14ac:dyDescent="0.25">
      <c r="A11" s="745" t="s">
        <v>286</v>
      </c>
      <c r="B11" s="1024">
        <v>7965</v>
      </c>
      <c r="C11" s="730">
        <v>8273</v>
      </c>
      <c r="D11" s="730">
        <v>8702</v>
      </c>
      <c r="E11" s="730">
        <v>9169</v>
      </c>
      <c r="F11" s="730">
        <v>9805</v>
      </c>
      <c r="G11" s="730">
        <v>9574</v>
      </c>
      <c r="H11" s="730">
        <v>9830</v>
      </c>
      <c r="I11" s="730">
        <v>9983</v>
      </c>
      <c r="J11" s="387"/>
    </row>
    <row r="12" spans="1:11" ht="14.45" customHeight="1" x14ac:dyDescent="0.25">
      <c r="A12" s="745" t="s">
        <v>283</v>
      </c>
      <c r="B12" s="1024">
        <v>7398</v>
      </c>
      <c r="C12" s="730">
        <v>7629</v>
      </c>
      <c r="D12" s="730">
        <v>7716</v>
      </c>
      <c r="E12" s="730">
        <v>8056</v>
      </c>
      <c r="F12" s="730">
        <v>8329</v>
      </c>
      <c r="G12" s="730">
        <v>8467</v>
      </c>
      <c r="H12" s="730">
        <v>8398</v>
      </c>
      <c r="I12" s="730">
        <v>8664</v>
      </c>
      <c r="J12" s="387"/>
    </row>
    <row r="13" spans="1:11" ht="14.45" customHeight="1" x14ac:dyDescent="0.25">
      <c r="A13" s="745" t="s">
        <v>282</v>
      </c>
      <c r="B13" s="1024">
        <v>7785</v>
      </c>
      <c r="C13" s="730">
        <v>8234</v>
      </c>
      <c r="D13" s="730">
        <v>8312</v>
      </c>
      <c r="E13" s="730">
        <v>9159</v>
      </c>
      <c r="F13" s="730">
        <v>9346</v>
      </c>
      <c r="G13" s="730">
        <v>9107</v>
      </c>
      <c r="H13" s="730">
        <v>9257</v>
      </c>
      <c r="I13" s="730">
        <v>9301</v>
      </c>
      <c r="J13" s="387"/>
    </row>
    <row r="14" spans="1:11" ht="14.45" customHeight="1" x14ac:dyDescent="0.25">
      <c r="A14" s="745" t="s">
        <v>291</v>
      </c>
      <c r="B14" s="1024">
        <v>48025</v>
      </c>
      <c r="C14" s="730">
        <v>48039</v>
      </c>
      <c r="D14" s="730">
        <v>48296</v>
      </c>
      <c r="E14" s="730">
        <v>49868</v>
      </c>
      <c r="F14" s="730">
        <v>48976</v>
      </c>
      <c r="G14" s="730">
        <v>47960</v>
      </c>
      <c r="H14" s="730">
        <v>49334</v>
      </c>
      <c r="I14" s="730">
        <v>48979</v>
      </c>
      <c r="J14" s="387"/>
    </row>
    <row r="15" spans="1:11" ht="14.45" customHeight="1" x14ac:dyDescent="0.25">
      <c r="A15" s="745" t="s">
        <v>292</v>
      </c>
      <c r="B15" s="1024">
        <v>9142</v>
      </c>
      <c r="C15" s="730">
        <v>9297</v>
      </c>
      <c r="D15" s="730">
        <v>9398</v>
      </c>
      <c r="E15" s="730">
        <v>9916</v>
      </c>
      <c r="F15" s="730">
        <v>9880</v>
      </c>
      <c r="G15" s="730">
        <v>9740</v>
      </c>
      <c r="H15" s="730">
        <v>9647</v>
      </c>
      <c r="I15" s="730">
        <v>9258</v>
      </c>
      <c r="J15" s="387"/>
    </row>
    <row r="16" spans="1:11" x14ac:dyDescent="0.25">
      <c r="A16" s="745" t="s">
        <v>289</v>
      </c>
      <c r="B16" s="1024">
        <v>8971</v>
      </c>
      <c r="C16" s="730">
        <v>8848</v>
      </c>
      <c r="D16" s="730">
        <v>8950</v>
      </c>
      <c r="E16" s="730">
        <v>9446</v>
      </c>
      <c r="F16" s="730">
        <v>9519</v>
      </c>
      <c r="G16" s="730">
        <v>8985</v>
      </c>
      <c r="H16" s="730">
        <v>9045</v>
      </c>
      <c r="I16" s="730">
        <v>8526</v>
      </c>
      <c r="J16" s="387"/>
    </row>
    <row r="17" spans="1:11" x14ac:dyDescent="0.25">
      <c r="A17" s="744" t="s">
        <v>235</v>
      </c>
      <c r="B17" s="733">
        <v>134429</v>
      </c>
      <c r="C17" s="732">
        <v>136811</v>
      </c>
      <c r="D17" s="732">
        <v>134724</v>
      </c>
      <c r="E17" s="732">
        <v>145876</v>
      </c>
      <c r="F17" s="732">
        <v>150657</v>
      </c>
      <c r="G17" s="732">
        <v>145455</v>
      </c>
      <c r="H17" s="732">
        <v>149850</v>
      </c>
      <c r="I17" s="732">
        <v>144152</v>
      </c>
      <c r="J17" s="388"/>
    </row>
    <row r="18" spans="1:11" ht="14.45" customHeight="1" x14ac:dyDescent="0.25">
      <c r="A18" s="745" t="s">
        <v>281</v>
      </c>
      <c r="B18" s="1024">
        <v>11321</v>
      </c>
      <c r="C18" s="730">
        <v>11296</v>
      </c>
      <c r="D18" s="730">
        <v>11288</v>
      </c>
      <c r="E18" s="730">
        <v>11838</v>
      </c>
      <c r="F18" s="730">
        <v>11986</v>
      </c>
      <c r="G18" s="730">
        <v>11338</v>
      </c>
      <c r="H18" s="730">
        <v>11773</v>
      </c>
      <c r="I18" s="730">
        <v>11817</v>
      </c>
      <c r="J18" s="387"/>
    </row>
    <row r="19" spans="1:11" ht="14.45" customHeight="1" x14ac:dyDescent="0.25">
      <c r="A19" s="745" t="s">
        <v>293</v>
      </c>
      <c r="B19" s="1024">
        <v>9368</v>
      </c>
      <c r="C19" s="730">
        <v>9313</v>
      </c>
      <c r="D19" s="730">
        <v>8439</v>
      </c>
      <c r="E19" s="730">
        <v>9656</v>
      </c>
      <c r="F19" s="730">
        <v>10331</v>
      </c>
      <c r="G19" s="730">
        <v>10075</v>
      </c>
      <c r="H19" s="730">
        <v>10910</v>
      </c>
      <c r="I19" s="730">
        <v>10711</v>
      </c>
      <c r="J19" s="387"/>
      <c r="K19" s="389"/>
    </row>
    <row r="20" spans="1:11" ht="14.45" customHeight="1" x14ac:dyDescent="0.25">
      <c r="A20" s="745" t="s">
        <v>288</v>
      </c>
      <c r="B20" s="1024">
        <v>70643</v>
      </c>
      <c r="C20" s="730">
        <v>71789</v>
      </c>
      <c r="D20" s="730">
        <v>70190</v>
      </c>
      <c r="E20" s="730">
        <v>73680</v>
      </c>
      <c r="F20" s="730">
        <v>76187</v>
      </c>
      <c r="G20" s="730">
        <v>73210</v>
      </c>
      <c r="H20" s="730">
        <v>72654</v>
      </c>
      <c r="I20" s="730">
        <v>70602</v>
      </c>
      <c r="J20" s="387"/>
    </row>
    <row r="21" spans="1:11" x14ac:dyDescent="0.25">
      <c r="A21" s="745" t="s">
        <v>295</v>
      </c>
      <c r="B21" s="1024">
        <v>14112</v>
      </c>
      <c r="C21" s="730">
        <v>14068</v>
      </c>
      <c r="D21" s="730">
        <v>13958</v>
      </c>
      <c r="E21" s="730">
        <v>15699</v>
      </c>
      <c r="F21" s="730">
        <v>16325</v>
      </c>
      <c r="G21" s="730">
        <v>15927</v>
      </c>
      <c r="H21" s="730">
        <v>16501</v>
      </c>
      <c r="I21" s="730">
        <v>15245</v>
      </c>
      <c r="J21" s="387"/>
    </row>
    <row r="22" spans="1:11" x14ac:dyDescent="0.25">
      <c r="A22" s="745" t="s">
        <v>280</v>
      </c>
      <c r="B22" s="1024">
        <v>22967</v>
      </c>
      <c r="C22" s="730">
        <v>23912</v>
      </c>
      <c r="D22" s="730">
        <v>24312</v>
      </c>
      <c r="E22" s="730">
        <v>27641</v>
      </c>
      <c r="F22" s="730">
        <v>28206</v>
      </c>
      <c r="G22" s="730">
        <v>27686</v>
      </c>
      <c r="H22" s="730">
        <v>30396</v>
      </c>
      <c r="I22" s="730">
        <v>28625</v>
      </c>
      <c r="J22" s="387"/>
    </row>
    <row r="23" spans="1:11" ht="14.45" customHeight="1" x14ac:dyDescent="0.25">
      <c r="A23" s="745" t="s">
        <v>285</v>
      </c>
      <c r="B23" s="1024">
        <v>6018</v>
      </c>
      <c r="C23" s="730">
        <v>6433</v>
      </c>
      <c r="D23" s="730">
        <v>6537</v>
      </c>
      <c r="E23" s="730">
        <v>7362</v>
      </c>
      <c r="F23" s="730">
        <v>7622</v>
      </c>
      <c r="G23" s="730">
        <v>7219</v>
      </c>
      <c r="H23" s="730">
        <v>7616</v>
      </c>
      <c r="I23" s="730">
        <v>7152</v>
      </c>
      <c r="J23" s="387"/>
    </row>
    <row r="24" spans="1:11" x14ac:dyDescent="0.25">
      <c r="A24" s="595" t="s">
        <v>1241</v>
      </c>
      <c r="B24" s="738">
        <v>17776</v>
      </c>
      <c r="C24" s="738">
        <v>18563</v>
      </c>
      <c r="D24" s="738">
        <v>18573</v>
      </c>
      <c r="E24" s="738">
        <v>20595</v>
      </c>
      <c r="F24" s="738">
        <v>19486</v>
      </c>
      <c r="G24" s="738">
        <v>18499</v>
      </c>
      <c r="H24" s="738">
        <v>18742</v>
      </c>
      <c r="I24" s="738">
        <v>18055</v>
      </c>
      <c r="J24" s="388"/>
    </row>
    <row r="25" spans="1:11" ht="14.45" customHeight="1" x14ac:dyDescent="0.25">
      <c r="A25" s="745" t="s">
        <v>277</v>
      </c>
      <c r="B25" s="1024">
        <v>3794</v>
      </c>
      <c r="C25" s="730">
        <v>3835</v>
      </c>
      <c r="D25" s="730">
        <v>3773</v>
      </c>
      <c r="E25" s="730">
        <v>4053</v>
      </c>
      <c r="F25" s="730">
        <v>3727</v>
      </c>
      <c r="G25" s="730">
        <v>3793</v>
      </c>
      <c r="H25" s="730">
        <v>3832</v>
      </c>
      <c r="I25" s="730">
        <v>3393</v>
      </c>
      <c r="J25" s="387"/>
    </row>
    <row r="26" spans="1:11" ht="14.45" customHeight="1" x14ac:dyDescent="0.25">
      <c r="A26" s="745" t="s">
        <v>275</v>
      </c>
      <c r="B26" s="1024">
        <v>2607</v>
      </c>
      <c r="C26" s="730">
        <v>2682</v>
      </c>
      <c r="D26" s="730">
        <v>2817</v>
      </c>
      <c r="E26" s="730">
        <v>3130</v>
      </c>
      <c r="F26" s="730">
        <v>3087</v>
      </c>
      <c r="G26" s="730">
        <v>2770</v>
      </c>
      <c r="H26" s="730">
        <v>2976</v>
      </c>
      <c r="I26" s="730">
        <v>2852</v>
      </c>
      <c r="J26" s="387"/>
    </row>
    <row r="27" spans="1:11" x14ac:dyDescent="0.25">
      <c r="A27" s="745" t="s">
        <v>278</v>
      </c>
      <c r="B27" s="1024">
        <v>2095</v>
      </c>
      <c r="C27" s="730">
        <v>2147</v>
      </c>
      <c r="D27" s="730">
        <v>2084</v>
      </c>
      <c r="E27" s="730">
        <v>2433</v>
      </c>
      <c r="F27" s="730">
        <v>2303</v>
      </c>
      <c r="G27" s="730">
        <v>2152</v>
      </c>
      <c r="H27" s="730">
        <v>2114</v>
      </c>
      <c r="I27" s="730">
        <v>1903</v>
      </c>
      <c r="J27" s="387"/>
    </row>
    <row r="28" spans="1:11" x14ac:dyDescent="0.25">
      <c r="A28" s="745" t="s">
        <v>274</v>
      </c>
      <c r="B28" s="1024">
        <v>1748</v>
      </c>
      <c r="C28" s="730">
        <v>1903</v>
      </c>
      <c r="D28" s="730">
        <v>1895</v>
      </c>
      <c r="E28" s="730">
        <v>2274</v>
      </c>
      <c r="F28" s="730">
        <v>2281</v>
      </c>
      <c r="G28" s="730">
        <v>2200</v>
      </c>
      <c r="H28" s="730">
        <v>2150</v>
      </c>
      <c r="I28" s="730">
        <v>2160</v>
      </c>
      <c r="J28" s="387"/>
    </row>
    <row r="29" spans="1:11" x14ac:dyDescent="0.25">
      <c r="A29" s="745" t="s">
        <v>290</v>
      </c>
      <c r="B29" s="1024">
        <v>4095</v>
      </c>
      <c r="C29" s="730">
        <v>4265</v>
      </c>
      <c r="D29" s="730">
        <v>4425</v>
      </c>
      <c r="E29" s="730">
        <v>4534</v>
      </c>
      <c r="F29" s="730">
        <v>4281</v>
      </c>
      <c r="G29" s="730">
        <v>3927</v>
      </c>
      <c r="H29" s="730">
        <v>4062</v>
      </c>
      <c r="I29" s="730">
        <v>4066</v>
      </c>
      <c r="J29" s="387"/>
    </row>
    <row r="30" spans="1:11" x14ac:dyDescent="0.25">
      <c r="A30" s="745" t="s">
        <v>276</v>
      </c>
      <c r="B30" s="1024">
        <v>3437</v>
      </c>
      <c r="C30" s="730">
        <v>3731</v>
      </c>
      <c r="D30" s="730">
        <v>3579</v>
      </c>
      <c r="E30" s="730">
        <v>4171</v>
      </c>
      <c r="F30" s="730">
        <v>3807</v>
      </c>
      <c r="G30" s="730">
        <v>3657</v>
      </c>
      <c r="H30" s="730">
        <v>3608</v>
      </c>
      <c r="I30" s="730">
        <v>3681</v>
      </c>
      <c r="J30" s="387"/>
    </row>
    <row r="31" spans="1:11" x14ac:dyDescent="0.25">
      <c r="A31" s="744" t="s">
        <v>642</v>
      </c>
      <c r="B31" s="733">
        <v>373</v>
      </c>
      <c r="C31" s="732">
        <v>332</v>
      </c>
      <c r="D31" s="732">
        <v>395</v>
      </c>
      <c r="E31" s="732">
        <v>463</v>
      </c>
      <c r="F31" s="732">
        <v>434</v>
      </c>
      <c r="G31" s="732">
        <v>404</v>
      </c>
      <c r="H31" s="732">
        <v>451</v>
      </c>
      <c r="I31" s="732">
        <v>408</v>
      </c>
      <c r="J31" s="388"/>
    </row>
    <row r="32" spans="1:11" x14ac:dyDescent="0.25">
      <c r="A32" s="745" t="s">
        <v>435</v>
      </c>
      <c r="B32" s="1024">
        <v>373</v>
      </c>
      <c r="C32" s="730">
        <v>332</v>
      </c>
      <c r="D32" s="730">
        <v>395</v>
      </c>
      <c r="E32" s="730">
        <v>463</v>
      </c>
      <c r="F32" s="730">
        <v>434</v>
      </c>
      <c r="G32" s="730">
        <v>404</v>
      </c>
      <c r="H32" s="730">
        <v>451</v>
      </c>
      <c r="I32" s="730">
        <v>408</v>
      </c>
      <c r="J32" s="387"/>
    </row>
    <row r="33" spans="1:24" x14ac:dyDescent="0.25">
      <c r="A33" s="744" t="s">
        <v>238</v>
      </c>
      <c r="B33" s="733">
        <v>47</v>
      </c>
      <c r="C33" s="738">
        <v>76</v>
      </c>
      <c r="D33" s="738">
        <v>25</v>
      </c>
      <c r="E33" s="738">
        <v>58</v>
      </c>
      <c r="F33" s="738">
        <v>66</v>
      </c>
      <c r="G33" s="738">
        <v>35</v>
      </c>
      <c r="H33" s="738">
        <v>84</v>
      </c>
      <c r="I33" s="738">
        <v>73</v>
      </c>
      <c r="J33" s="388"/>
    </row>
    <row r="34" spans="1:24" x14ac:dyDescent="0.25">
      <c r="A34" s="744" t="s">
        <v>239</v>
      </c>
      <c r="B34" s="733">
        <v>55</v>
      </c>
      <c r="C34" s="732">
        <v>55</v>
      </c>
      <c r="D34" s="732">
        <v>43</v>
      </c>
      <c r="E34" s="732">
        <v>25</v>
      </c>
      <c r="F34" s="732">
        <v>17</v>
      </c>
      <c r="G34" s="732">
        <v>11</v>
      </c>
      <c r="H34" s="732">
        <v>15</v>
      </c>
      <c r="I34" s="732">
        <v>11</v>
      </c>
      <c r="J34" s="388"/>
    </row>
    <row r="35" spans="1:24" ht="14.25" customHeight="1" x14ac:dyDescent="0.25">
      <c r="B35" s="103"/>
      <c r="C35" s="390"/>
      <c r="D35" s="390"/>
      <c r="E35" s="390"/>
      <c r="F35" s="390"/>
      <c r="G35" s="390"/>
      <c r="H35" s="390"/>
      <c r="I35" s="390"/>
      <c r="J35" s="390"/>
    </row>
    <row r="36" spans="1:24" ht="33" customHeight="1" x14ac:dyDescent="0.25">
      <c r="A36" s="1555" t="s">
        <v>2947</v>
      </c>
      <c r="B36" s="1555"/>
      <c r="C36" s="1555"/>
      <c r="D36" s="1555"/>
      <c r="E36" s="1555"/>
      <c r="F36" s="1555"/>
      <c r="G36" s="1555"/>
      <c r="H36" s="1555"/>
      <c r="I36" s="1555"/>
      <c r="J36" s="1555"/>
      <c r="K36" s="1555"/>
      <c r="L36" s="1555"/>
      <c r="M36" s="1555"/>
      <c r="N36" s="1555"/>
      <c r="O36" s="1555"/>
      <c r="P36" s="1555"/>
      <c r="Q36" s="1555"/>
      <c r="R36" s="1555"/>
      <c r="S36" s="1555"/>
      <c r="T36" s="1555"/>
      <c r="U36" s="1555"/>
      <c r="V36" s="1555"/>
      <c r="W36" s="1555"/>
      <c r="X36" s="1555"/>
    </row>
    <row r="37" spans="1:24" x14ac:dyDescent="0.25">
      <c r="A37" s="103" t="s">
        <v>2956</v>
      </c>
      <c r="B37" s="1359"/>
      <c r="C37" s="1359"/>
      <c r="D37" s="1359"/>
      <c r="E37" s="1359"/>
      <c r="F37" s="1359"/>
      <c r="G37" s="1359"/>
      <c r="H37" s="1359"/>
      <c r="I37" s="1359"/>
      <c r="J37" s="1359"/>
      <c r="K37" s="1359"/>
      <c r="L37" s="1359"/>
      <c r="M37" s="1359"/>
      <c r="N37" s="1359"/>
      <c r="O37" s="1359"/>
      <c r="P37" s="1359"/>
      <c r="Q37" s="1359"/>
      <c r="R37" s="1359"/>
      <c r="S37" s="1359"/>
      <c r="T37" s="1359"/>
      <c r="U37" s="1359"/>
      <c r="V37" s="1359"/>
      <c r="W37" s="1359"/>
      <c r="X37" s="1359"/>
    </row>
    <row r="38" spans="1:24" ht="15.75" customHeight="1" x14ac:dyDescent="0.25">
      <c r="A38" s="1128" t="s">
        <v>2948</v>
      </c>
    </row>
    <row r="39" spans="1:24" x14ac:dyDescent="0.25">
      <c r="A39" s="1457" t="s">
        <v>3152</v>
      </c>
      <c r="E39" s="1454"/>
    </row>
    <row r="40" spans="1:24" x14ac:dyDescent="0.25">
      <c r="A40" s="1454" t="s">
        <v>3151</v>
      </c>
    </row>
  </sheetData>
  <mergeCells count="4">
    <mergeCell ref="A1:I1"/>
    <mergeCell ref="A2:I2"/>
    <mergeCell ref="A36:L36"/>
    <mergeCell ref="M36:X36"/>
  </mergeCells>
  <hyperlinks>
    <hyperlink ref="K2" location="INDICE!B24" display="ÍNDICE"/>
    <hyperlink ref="A4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93" firstPageNumber="39" orientation="landscape" useFirstPageNumber="1" r:id="rId2"/>
  <headerFooter scaleWithDoc="0">
    <oddHeader>&amp;C&amp;G</oddHeader>
    <oddFooter>&amp;C&amp;"Arial,Normal"&amp;8&amp;P</oddFooter>
  </headerFooter>
  <rowBreaks count="1" manualBreakCount="1">
    <brk id="23" max="8" man="1"/>
  </rowBreaks>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1"/>
  <sheetViews>
    <sheetView showGridLines="0" zoomScaleNormal="100" workbookViewId="0">
      <selection activeCell="E13" sqref="E13"/>
    </sheetView>
  </sheetViews>
  <sheetFormatPr baseColWidth="10" defaultColWidth="11.42578125" defaultRowHeight="15" x14ac:dyDescent="0.25"/>
  <cols>
    <col min="1" max="1" width="28.85546875" style="1034" customWidth="1"/>
    <col min="2" max="17" width="8" style="1034" customWidth="1"/>
    <col min="18" max="16384" width="11.42578125" style="1034"/>
  </cols>
  <sheetData>
    <row r="1" spans="1:19" x14ac:dyDescent="0.25">
      <c r="A1" s="1570" t="s">
        <v>226</v>
      </c>
      <c r="B1" s="1570"/>
      <c r="C1" s="1570"/>
      <c r="D1" s="1570"/>
      <c r="E1" s="1570"/>
      <c r="F1" s="1570"/>
      <c r="G1" s="1570"/>
      <c r="H1" s="1570"/>
      <c r="I1" s="1570"/>
      <c r="J1" s="1570"/>
      <c r="K1" s="1570"/>
      <c r="L1" s="1570"/>
      <c r="M1" s="1570"/>
      <c r="N1" s="1570"/>
      <c r="O1" s="1570"/>
      <c r="P1" s="1570"/>
      <c r="Q1" s="1570"/>
    </row>
    <row r="2" spans="1:19" ht="25.5" customHeight="1" x14ac:dyDescent="0.25">
      <c r="A2" s="1580" t="s">
        <v>2990</v>
      </c>
      <c r="B2" s="1580"/>
      <c r="C2" s="1580"/>
      <c r="D2" s="1581"/>
      <c r="E2" s="1581"/>
      <c r="F2" s="1581"/>
      <c r="G2" s="1581"/>
      <c r="H2" s="1581"/>
      <c r="I2" s="1581"/>
      <c r="J2" s="1581"/>
      <c r="K2" s="1581"/>
      <c r="L2" s="1581"/>
      <c r="M2" s="1581"/>
      <c r="N2" s="1581"/>
      <c r="O2" s="1581"/>
      <c r="P2" s="1581"/>
      <c r="Q2" s="1581"/>
      <c r="S2" s="179" t="s">
        <v>120</v>
      </c>
    </row>
    <row r="3" spans="1:19" x14ac:dyDescent="0.25">
      <c r="A3" s="1582" t="s">
        <v>2927</v>
      </c>
      <c r="B3" s="1579" t="s">
        <v>2915</v>
      </c>
      <c r="C3" s="1579"/>
      <c r="D3" s="1579">
        <v>2014</v>
      </c>
      <c r="E3" s="1579"/>
      <c r="F3" s="1579">
        <v>2013</v>
      </c>
      <c r="G3" s="1579"/>
      <c r="H3" s="1579">
        <v>2012</v>
      </c>
      <c r="I3" s="1579"/>
      <c r="J3" s="1579">
        <v>2011</v>
      </c>
      <c r="K3" s="1579"/>
      <c r="L3" s="1579">
        <v>2010</v>
      </c>
      <c r="M3" s="1579"/>
      <c r="N3" s="1579">
        <v>2009</v>
      </c>
      <c r="O3" s="1579"/>
      <c r="P3" s="1579">
        <v>2008</v>
      </c>
      <c r="Q3" s="1579"/>
    </row>
    <row r="4" spans="1:19" x14ac:dyDescent="0.25">
      <c r="A4" s="1582"/>
      <c r="B4" s="743" t="s">
        <v>145</v>
      </c>
      <c r="C4" s="743" t="s">
        <v>146</v>
      </c>
      <c r="D4" s="743" t="s">
        <v>145</v>
      </c>
      <c r="E4" s="743" t="s">
        <v>146</v>
      </c>
      <c r="F4" s="743" t="s">
        <v>145</v>
      </c>
      <c r="G4" s="743" t="s">
        <v>146</v>
      </c>
      <c r="H4" s="743" t="s">
        <v>145</v>
      </c>
      <c r="I4" s="743" t="s">
        <v>146</v>
      </c>
      <c r="J4" s="743" t="s">
        <v>145</v>
      </c>
      <c r="K4" s="743" t="s">
        <v>146</v>
      </c>
      <c r="L4" s="743" t="s">
        <v>145</v>
      </c>
      <c r="M4" s="743" t="s">
        <v>146</v>
      </c>
      <c r="N4" s="743" t="s">
        <v>145</v>
      </c>
      <c r="O4" s="743" t="s">
        <v>146</v>
      </c>
      <c r="P4" s="743" t="s">
        <v>145</v>
      </c>
      <c r="Q4" s="743" t="s">
        <v>146</v>
      </c>
      <c r="S4" s="1344"/>
    </row>
    <row r="5" spans="1:19" ht="14.45" customHeight="1" x14ac:dyDescent="0.25">
      <c r="A5" s="1345" t="s">
        <v>2498</v>
      </c>
      <c r="B5" s="739">
        <v>139592</v>
      </c>
      <c r="C5" s="739">
        <v>133688</v>
      </c>
      <c r="D5" s="739">
        <v>143303</v>
      </c>
      <c r="E5" s="739">
        <v>135157</v>
      </c>
      <c r="F5" s="732">
        <v>141699</v>
      </c>
      <c r="G5" s="732">
        <v>135921</v>
      </c>
      <c r="H5" s="732">
        <v>152166</v>
      </c>
      <c r="I5" s="732">
        <v>145143</v>
      </c>
      <c r="J5" s="732">
        <v>153599</v>
      </c>
      <c r="K5" s="732">
        <v>147507</v>
      </c>
      <c r="L5" s="732">
        <v>149245</v>
      </c>
      <c r="M5" s="732">
        <v>143130</v>
      </c>
      <c r="N5" s="732">
        <v>152598</v>
      </c>
      <c r="O5" s="732">
        <v>145739</v>
      </c>
      <c r="P5" s="732">
        <v>147753</v>
      </c>
      <c r="Q5" s="732">
        <v>143302</v>
      </c>
      <c r="S5" s="1344"/>
    </row>
    <row r="6" spans="1:19" x14ac:dyDescent="0.25">
      <c r="A6" s="1346" t="s">
        <v>1244</v>
      </c>
      <c r="B6" s="742">
        <v>61737</v>
      </c>
      <c r="C6" s="742">
        <v>58863</v>
      </c>
      <c r="D6" s="742">
        <v>62919</v>
      </c>
      <c r="E6" s="742">
        <v>59704</v>
      </c>
      <c r="F6" s="742">
        <v>63109</v>
      </c>
      <c r="G6" s="742">
        <v>60751</v>
      </c>
      <c r="H6" s="742">
        <v>66639</v>
      </c>
      <c r="I6" s="742">
        <v>63653</v>
      </c>
      <c r="J6" s="742">
        <v>66627</v>
      </c>
      <c r="K6" s="742">
        <v>63819</v>
      </c>
      <c r="L6" s="742">
        <v>65075</v>
      </c>
      <c r="M6" s="742">
        <v>62896</v>
      </c>
      <c r="N6" s="742">
        <v>65822</v>
      </c>
      <c r="O6" s="742">
        <v>63373</v>
      </c>
      <c r="P6" s="742">
        <v>64864</v>
      </c>
      <c r="Q6" s="742">
        <v>63492</v>
      </c>
      <c r="S6" s="1344"/>
    </row>
    <row r="7" spans="1:19" ht="14.45" customHeight="1" x14ac:dyDescent="0.25">
      <c r="A7" s="1347" t="s">
        <v>296</v>
      </c>
      <c r="B7" s="740">
        <v>7047</v>
      </c>
      <c r="C7" s="740">
        <v>6816</v>
      </c>
      <c r="D7" s="740">
        <v>7286</v>
      </c>
      <c r="E7" s="740">
        <v>6821</v>
      </c>
      <c r="F7" s="730">
        <v>7163</v>
      </c>
      <c r="G7" s="730">
        <v>6946</v>
      </c>
      <c r="H7" s="730">
        <v>7448</v>
      </c>
      <c r="I7" s="730">
        <v>7179</v>
      </c>
      <c r="J7" s="730">
        <v>7281</v>
      </c>
      <c r="K7" s="730">
        <v>7040</v>
      </c>
      <c r="L7" s="730">
        <v>7183</v>
      </c>
      <c r="M7" s="730">
        <v>6705</v>
      </c>
      <c r="N7" s="730">
        <v>7070</v>
      </c>
      <c r="O7" s="730">
        <v>6556</v>
      </c>
      <c r="P7" s="730">
        <v>6873</v>
      </c>
      <c r="Q7" s="730">
        <v>6715</v>
      </c>
      <c r="S7" s="1344"/>
    </row>
    <row r="8" spans="1:19" x14ac:dyDescent="0.25">
      <c r="A8" s="1347" t="s">
        <v>279</v>
      </c>
      <c r="B8" s="740">
        <v>1473</v>
      </c>
      <c r="C8" s="740">
        <v>1392</v>
      </c>
      <c r="D8" s="740">
        <v>1612</v>
      </c>
      <c r="E8" s="740">
        <v>1499</v>
      </c>
      <c r="F8" s="730">
        <v>1673</v>
      </c>
      <c r="G8" s="730">
        <v>1623</v>
      </c>
      <c r="H8" s="730">
        <v>1963</v>
      </c>
      <c r="I8" s="730">
        <v>1869</v>
      </c>
      <c r="J8" s="730">
        <v>2026</v>
      </c>
      <c r="K8" s="730">
        <v>1953</v>
      </c>
      <c r="L8" s="730">
        <v>2073</v>
      </c>
      <c r="M8" s="730">
        <v>1957</v>
      </c>
      <c r="N8" s="730">
        <v>2111</v>
      </c>
      <c r="O8" s="730">
        <v>1954</v>
      </c>
      <c r="P8" s="730">
        <v>2117</v>
      </c>
      <c r="Q8" s="730">
        <v>2059</v>
      </c>
      <c r="S8" s="1344"/>
    </row>
    <row r="9" spans="1:19" x14ac:dyDescent="0.25">
      <c r="A9" s="1347" t="s">
        <v>287</v>
      </c>
      <c r="B9" s="740">
        <v>2183</v>
      </c>
      <c r="C9" s="740">
        <v>2157</v>
      </c>
      <c r="D9" s="740">
        <v>2279</v>
      </c>
      <c r="E9" s="740">
        <v>2057</v>
      </c>
      <c r="F9" s="730">
        <v>2218</v>
      </c>
      <c r="G9" s="730">
        <v>2128</v>
      </c>
      <c r="H9" s="730">
        <v>2358</v>
      </c>
      <c r="I9" s="730">
        <v>2238</v>
      </c>
      <c r="J9" s="730">
        <v>2267</v>
      </c>
      <c r="K9" s="730">
        <v>2195</v>
      </c>
      <c r="L9" s="730">
        <v>2184</v>
      </c>
      <c r="M9" s="730">
        <v>2165</v>
      </c>
      <c r="N9" s="730">
        <v>2217</v>
      </c>
      <c r="O9" s="730">
        <v>2054</v>
      </c>
      <c r="P9" s="730">
        <v>2117</v>
      </c>
      <c r="Q9" s="730">
        <v>2006</v>
      </c>
      <c r="S9" s="1344"/>
    </row>
    <row r="10" spans="1:19" ht="14.45" customHeight="1" x14ac:dyDescent="0.25">
      <c r="A10" s="1347" t="s">
        <v>284</v>
      </c>
      <c r="B10" s="740">
        <v>1400</v>
      </c>
      <c r="C10" s="740">
        <v>1230</v>
      </c>
      <c r="D10" s="740">
        <v>1399</v>
      </c>
      <c r="E10" s="740">
        <v>1324</v>
      </c>
      <c r="F10" s="730">
        <v>1352</v>
      </c>
      <c r="G10" s="730">
        <v>1298</v>
      </c>
      <c r="H10" s="730">
        <v>1482</v>
      </c>
      <c r="I10" s="730">
        <v>1313</v>
      </c>
      <c r="J10" s="730">
        <v>1446</v>
      </c>
      <c r="K10" s="730">
        <v>1446</v>
      </c>
      <c r="L10" s="730">
        <v>1518</v>
      </c>
      <c r="M10" s="730">
        <v>1364</v>
      </c>
      <c r="N10" s="730">
        <v>1471</v>
      </c>
      <c r="O10" s="730">
        <v>1423</v>
      </c>
      <c r="P10" s="730">
        <v>1476</v>
      </c>
      <c r="Q10" s="730">
        <v>1510</v>
      </c>
      <c r="S10" s="1344"/>
    </row>
    <row r="11" spans="1:19" ht="14.45" customHeight="1" x14ac:dyDescent="0.25">
      <c r="A11" s="1347" t="s">
        <v>294</v>
      </c>
      <c r="B11" s="740">
        <v>3949</v>
      </c>
      <c r="C11" s="740">
        <v>3667</v>
      </c>
      <c r="D11" s="740">
        <v>4172</v>
      </c>
      <c r="E11" s="740">
        <v>3854</v>
      </c>
      <c r="F11" s="730">
        <v>4130</v>
      </c>
      <c r="G11" s="730">
        <v>3955</v>
      </c>
      <c r="H11" s="730">
        <v>4436</v>
      </c>
      <c r="I11" s="730">
        <v>4392</v>
      </c>
      <c r="J11" s="730">
        <v>4612</v>
      </c>
      <c r="K11" s="730">
        <v>4325</v>
      </c>
      <c r="L11" s="730">
        <v>4588</v>
      </c>
      <c r="M11" s="730">
        <v>4401</v>
      </c>
      <c r="N11" s="730">
        <v>4464</v>
      </c>
      <c r="O11" s="730">
        <v>4364</v>
      </c>
      <c r="P11" s="730">
        <v>4569</v>
      </c>
      <c r="Q11" s="730">
        <v>4203</v>
      </c>
      <c r="S11" s="1344"/>
    </row>
    <row r="12" spans="1:19" ht="14.45" customHeight="1" x14ac:dyDescent="0.25">
      <c r="A12" s="1347" t="s">
        <v>286</v>
      </c>
      <c r="B12" s="740">
        <v>4054</v>
      </c>
      <c r="C12" s="740">
        <v>3911</v>
      </c>
      <c r="D12" s="740">
        <v>4206</v>
      </c>
      <c r="E12" s="740">
        <v>4067</v>
      </c>
      <c r="F12" s="730">
        <v>4426</v>
      </c>
      <c r="G12" s="730">
        <v>4276</v>
      </c>
      <c r="H12" s="730">
        <v>4689</v>
      </c>
      <c r="I12" s="730">
        <v>4480</v>
      </c>
      <c r="J12" s="730">
        <v>4986</v>
      </c>
      <c r="K12" s="730">
        <v>4819</v>
      </c>
      <c r="L12" s="730">
        <v>4771</v>
      </c>
      <c r="M12" s="730">
        <v>4803</v>
      </c>
      <c r="N12" s="730">
        <v>4975</v>
      </c>
      <c r="O12" s="730">
        <v>4855</v>
      </c>
      <c r="P12" s="730">
        <v>5075</v>
      </c>
      <c r="Q12" s="730">
        <v>4908</v>
      </c>
      <c r="S12" s="1344"/>
    </row>
    <row r="13" spans="1:19" ht="14.45" customHeight="1" x14ac:dyDescent="0.25">
      <c r="A13" s="1347" t="s">
        <v>283</v>
      </c>
      <c r="B13" s="740">
        <v>3778</v>
      </c>
      <c r="C13" s="740">
        <v>3620</v>
      </c>
      <c r="D13" s="740">
        <v>3921</v>
      </c>
      <c r="E13" s="740">
        <v>3708</v>
      </c>
      <c r="F13" s="730">
        <v>3902</v>
      </c>
      <c r="G13" s="730">
        <v>3814</v>
      </c>
      <c r="H13" s="730">
        <v>4056</v>
      </c>
      <c r="I13" s="730">
        <v>4000</v>
      </c>
      <c r="J13" s="730">
        <v>4269</v>
      </c>
      <c r="K13" s="730">
        <v>4060</v>
      </c>
      <c r="L13" s="730">
        <v>4340</v>
      </c>
      <c r="M13" s="730">
        <v>4127</v>
      </c>
      <c r="N13" s="730">
        <v>4247</v>
      </c>
      <c r="O13" s="730">
        <v>4151</v>
      </c>
      <c r="P13" s="730">
        <v>4393</v>
      </c>
      <c r="Q13" s="730">
        <v>4271</v>
      </c>
      <c r="S13" s="1344"/>
    </row>
    <row r="14" spans="1:19" ht="14.45" customHeight="1" x14ac:dyDescent="0.25">
      <c r="A14" s="1347" t="s">
        <v>282</v>
      </c>
      <c r="B14" s="740">
        <v>4021</v>
      </c>
      <c r="C14" s="740">
        <v>3764</v>
      </c>
      <c r="D14" s="740">
        <v>4190</v>
      </c>
      <c r="E14" s="740">
        <v>4044</v>
      </c>
      <c r="F14" s="730">
        <v>4256</v>
      </c>
      <c r="G14" s="730">
        <v>4056</v>
      </c>
      <c r="H14" s="730">
        <v>4696</v>
      </c>
      <c r="I14" s="730">
        <v>4463</v>
      </c>
      <c r="J14" s="730">
        <v>4774</v>
      </c>
      <c r="K14" s="730">
        <v>4572</v>
      </c>
      <c r="L14" s="730">
        <v>4596</v>
      </c>
      <c r="M14" s="730">
        <v>4511</v>
      </c>
      <c r="N14" s="730">
        <v>4788</v>
      </c>
      <c r="O14" s="730">
        <v>4469</v>
      </c>
      <c r="P14" s="730">
        <v>4747</v>
      </c>
      <c r="Q14" s="730">
        <v>4554</v>
      </c>
      <c r="S14" s="1344"/>
    </row>
    <row r="15" spans="1:19" ht="14.45" customHeight="1" x14ac:dyDescent="0.25">
      <c r="A15" s="1347" t="s">
        <v>291</v>
      </c>
      <c r="B15" s="740">
        <v>24482</v>
      </c>
      <c r="C15" s="740">
        <v>23543</v>
      </c>
      <c r="D15" s="740">
        <v>24597</v>
      </c>
      <c r="E15" s="740">
        <v>23442</v>
      </c>
      <c r="F15" s="730">
        <v>24617</v>
      </c>
      <c r="G15" s="730">
        <v>23679</v>
      </c>
      <c r="H15" s="730">
        <v>25599</v>
      </c>
      <c r="I15" s="730">
        <v>24269</v>
      </c>
      <c r="J15" s="730">
        <v>25086</v>
      </c>
      <c r="K15" s="730">
        <v>23890</v>
      </c>
      <c r="L15" s="730">
        <v>24355</v>
      </c>
      <c r="M15" s="730">
        <v>23605</v>
      </c>
      <c r="N15" s="730">
        <v>25000</v>
      </c>
      <c r="O15" s="730">
        <v>24334</v>
      </c>
      <c r="P15" s="730">
        <v>24546</v>
      </c>
      <c r="Q15" s="730">
        <v>24433</v>
      </c>
      <c r="S15" s="1344"/>
    </row>
    <row r="16" spans="1:19" ht="14.45" customHeight="1" x14ac:dyDescent="0.25">
      <c r="A16" s="1347" t="s">
        <v>292</v>
      </c>
      <c r="B16" s="740">
        <v>4656</v>
      </c>
      <c r="C16" s="740">
        <v>4486</v>
      </c>
      <c r="D16" s="740">
        <v>4717</v>
      </c>
      <c r="E16" s="740">
        <v>4580</v>
      </c>
      <c r="F16" s="730">
        <v>4814</v>
      </c>
      <c r="G16" s="730">
        <v>4584</v>
      </c>
      <c r="H16" s="730">
        <v>5077</v>
      </c>
      <c r="I16" s="730">
        <v>4839</v>
      </c>
      <c r="J16" s="730">
        <v>4981</v>
      </c>
      <c r="K16" s="730">
        <v>4899</v>
      </c>
      <c r="L16" s="730">
        <v>4881</v>
      </c>
      <c r="M16" s="730">
        <v>4859</v>
      </c>
      <c r="N16" s="730">
        <v>4947</v>
      </c>
      <c r="O16" s="730">
        <v>4700</v>
      </c>
      <c r="P16" s="730">
        <v>4708</v>
      </c>
      <c r="Q16" s="730">
        <v>4550</v>
      </c>
      <c r="S16" s="1344"/>
    </row>
    <row r="17" spans="1:19" x14ac:dyDescent="0.25">
      <c r="A17" s="1347" t="s">
        <v>289</v>
      </c>
      <c r="B17" s="740">
        <v>4694</v>
      </c>
      <c r="C17" s="740">
        <v>4277</v>
      </c>
      <c r="D17" s="740">
        <v>4540</v>
      </c>
      <c r="E17" s="740">
        <v>4308</v>
      </c>
      <c r="F17" s="730">
        <v>4558</v>
      </c>
      <c r="G17" s="730">
        <v>4392</v>
      </c>
      <c r="H17" s="730">
        <v>4835</v>
      </c>
      <c r="I17" s="730">
        <v>4611</v>
      </c>
      <c r="J17" s="730">
        <v>4899</v>
      </c>
      <c r="K17" s="730">
        <v>4620</v>
      </c>
      <c r="L17" s="730">
        <v>4586</v>
      </c>
      <c r="M17" s="730">
        <v>4399</v>
      </c>
      <c r="N17" s="730">
        <v>4532</v>
      </c>
      <c r="O17" s="730">
        <v>4513</v>
      </c>
      <c r="P17" s="730">
        <v>4243</v>
      </c>
      <c r="Q17" s="730">
        <v>4283</v>
      </c>
      <c r="S17" s="1344"/>
    </row>
    <row r="18" spans="1:19" ht="15" customHeight="1" x14ac:dyDescent="0.25">
      <c r="A18" s="1348" t="s">
        <v>1242</v>
      </c>
      <c r="B18" s="732">
        <v>68535</v>
      </c>
      <c r="C18" s="732">
        <v>65894</v>
      </c>
      <c r="D18" s="732">
        <v>70714</v>
      </c>
      <c r="E18" s="732">
        <v>66097</v>
      </c>
      <c r="F18" s="732">
        <v>68889</v>
      </c>
      <c r="G18" s="732">
        <v>65835</v>
      </c>
      <c r="H18" s="732">
        <v>74817</v>
      </c>
      <c r="I18" s="732">
        <v>71059</v>
      </c>
      <c r="J18" s="732">
        <v>76952</v>
      </c>
      <c r="K18" s="732">
        <v>73705</v>
      </c>
      <c r="L18" s="732">
        <v>74558</v>
      </c>
      <c r="M18" s="732">
        <v>70897</v>
      </c>
      <c r="N18" s="732">
        <v>76844</v>
      </c>
      <c r="O18" s="732">
        <v>73006</v>
      </c>
      <c r="P18" s="732">
        <v>73541</v>
      </c>
      <c r="Q18" s="732">
        <v>70611</v>
      </c>
      <c r="S18" s="1344"/>
    </row>
    <row r="19" spans="1:19" ht="14.45" customHeight="1" x14ac:dyDescent="0.25">
      <c r="A19" s="1347" t="s">
        <v>281</v>
      </c>
      <c r="B19" s="740">
        <v>5825</v>
      </c>
      <c r="C19" s="740">
        <v>5496</v>
      </c>
      <c r="D19" s="740">
        <v>5807</v>
      </c>
      <c r="E19" s="740">
        <v>5489</v>
      </c>
      <c r="F19" s="730">
        <v>5745</v>
      </c>
      <c r="G19" s="730">
        <v>5543</v>
      </c>
      <c r="H19" s="730">
        <v>6122</v>
      </c>
      <c r="I19" s="730">
        <v>5716</v>
      </c>
      <c r="J19" s="730">
        <v>6129</v>
      </c>
      <c r="K19" s="730">
        <v>5857</v>
      </c>
      <c r="L19" s="730">
        <v>5847</v>
      </c>
      <c r="M19" s="730">
        <v>5491</v>
      </c>
      <c r="N19" s="730">
        <v>6020</v>
      </c>
      <c r="O19" s="730">
        <v>5753</v>
      </c>
      <c r="P19" s="730">
        <v>6060</v>
      </c>
      <c r="Q19" s="730">
        <v>5757</v>
      </c>
      <c r="S19" s="1344"/>
    </row>
    <row r="20" spans="1:19" ht="14.45" customHeight="1" x14ac:dyDescent="0.25">
      <c r="A20" s="1347" t="s">
        <v>293</v>
      </c>
      <c r="B20" s="740">
        <v>4761</v>
      </c>
      <c r="C20" s="740">
        <v>4607</v>
      </c>
      <c r="D20" s="740">
        <v>4774</v>
      </c>
      <c r="E20" s="740">
        <v>4539</v>
      </c>
      <c r="F20" s="730">
        <v>4375</v>
      </c>
      <c r="G20" s="730">
        <v>4064</v>
      </c>
      <c r="H20" s="730">
        <v>4966</v>
      </c>
      <c r="I20" s="730">
        <v>4690</v>
      </c>
      <c r="J20" s="730">
        <v>5275</v>
      </c>
      <c r="K20" s="730">
        <v>5056</v>
      </c>
      <c r="L20" s="730">
        <v>5157</v>
      </c>
      <c r="M20" s="730">
        <v>4918</v>
      </c>
      <c r="N20" s="730">
        <v>5571</v>
      </c>
      <c r="O20" s="730">
        <v>5339</v>
      </c>
      <c r="P20" s="730">
        <v>5324</v>
      </c>
      <c r="Q20" s="730">
        <v>5387</v>
      </c>
      <c r="S20" s="1344"/>
    </row>
    <row r="21" spans="1:19" ht="14.45" customHeight="1" x14ac:dyDescent="0.25">
      <c r="A21" s="1347" t="s">
        <v>288</v>
      </c>
      <c r="B21" s="740">
        <v>36076</v>
      </c>
      <c r="C21" s="740">
        <v>34567</v>
      </c>
      <c r="D21" s="740">
        <v>37376</v>
      </c>
      <c r="E21" s="740">
        <v>34413</v>
      </c>
      <c r="F21" s="730">
        <v>35891</v>
      </c>
      <c r="G21" s="730">
        <v>34299</v>
      </c>
      <c r="H21" s="730">
        <v>37847</v>
      </c>
      <c r="I21" s="730">
        <v>35833</v>
      </c>
      <c r="J21" s="730">
        <v>38818</v>
      </c>
      <c r="K21" s="730">
        <v>37369</v>
      </c>
      <c r="L21" s="730">
        <v>37410</v>
      </c>
      <c r="M21" s="730">
        <v>35800</v>
      </c>
      <c r="N21" s="730">
        <v>37032</v>
      </c>
      <c r="O21" s="730">
        <v>35622</v>
      </c>
      <c r="P21" s="730">
        <v>36079</v>
      </c>
      <c r="Q21" s="730">
        <v>34523</v>
      </c>
      <c r="S21" s="1344"/>
    </row>
    <row r="22" spans="1:19" x14ac:dyDescent="0.25">
      <c r="A22" s="1347" t="s">
        <v>295</v>
      </c>
      <c r="B22" s="740">
        <v>7104</v>
      </c>
      <c r="C22" s="740">
        <v>7008</v>
      </c>
      <c r="D22" s="740">
        <v>7147</v>
      </c>
      <c r="E22" s="740">
        <v>6921</v>
      </c>
      <c r="F22" s="730">
        <v>7075</v>
      </c>
      <c r="G22" s="730">
        <v>6883</v>
      </c>
      <c r="H22" s="730">
        <v>8113</v>
      </c>
      <c r="I22" s="730">
        <v>7586</v>
      </c>
      <c r="J22" s="730">
        <v>8242</v>
      </c>
      <c r="K22" s="730">
        <v>8083</v>
      </c>
      <c r="L22" s="730">
        <v>8170</v>
      </c>
      <c r="M22" s="730">
        <v>7757</v>
      </c>
      <c r="N22" s="730">
        <v>8593</v>
      </c>
      <c r="O22" s="730">
        <v>7908</v>
      </c>
      <c r="P22" s="730">
        <v>7796</v>
      </c>
      <c r="Q22" s="730">
        <v>7449</v>
      </c>
      <c r="S22" s="1344"/>
    </row>
    <row r="23" spans="1:19" x14ac:dyDescent="0.25">
      <c r="A23" s="1347" t="s">
        <v>280</v>
      </c>
      <c r="B23" s="740">
        <v>11708</v>
      </c>
      <c r="C23" s="740">
        <v>11259</v>
      </c>
      <c r="D23" s="740">
        <v>12323</v>
      </c>
      <c r="E23" s="740">
        <v>11589</v>
      </c>
      <c r="F23" s="730">
        <v>12464</v>
      </c>
      <c r="G23" s="730">
        <v>11848</v>
      </c>
      <c r="H23" s="730">
        <v>14044</v>
      </c>
      <c r="I23" s="730">
        <v>13597</v>
      </c>
      <c r="J23" s="730">
        <v>14549</v>
      </c>
      <c r="K23" s="730">
        <v>13657</v>
      </c>
      <c r="L23" s="730">
        <v>14242</v>
      </c>
      <c r="M23" s="730">
        <v>13444</v>
      </c>
      <c r="N23" s="730">
        <v>15698</v>
      </c>
      <c r="O23" s="730">
        <v>14698</v>
      </c>
      <c r="P23" s="730">
        <v>14623</v>
      </c>
      <c r="Q23" s="730">
        <v>14002</v>
      </c>
      <c r="S23" s="1344"/>
    </row>
    <row r="24" spans="1:19" ht="14.45" customHeight="1" x14ac:dyDescent="0.25">
      <c r="A24" s="1347" t="s">
        <v>285</v>
      </c>
      <c r="B24" s="740">
        <v>3061</v>
      </c>
      <c r="C24" s="740">
        <v>2957</v>
      </c>
      <c r="D24" s="740">
        <v>3287</v>
      </c>
      <c r="E24" s="740">
        <v>3146</v>
      </c>
      <c r="F24" s="730">
        <v>3339</v>
      </c>
      <c r="G24" s="730">
        <v>3198</v>
      </c>
      <c r="H24" s="730">
        <v>3725</v>
      </c>
      <c r="I24" s="730">
        <v>3637</v>
      </c>
      <c r="J24" s="730">
        <v>3939</v>
      </c>
      <c r="K24" s="730">
        <v>3683</v>
      </c>
      <c r="L24" s="730">
        <v>3732</v>
      </c>
      <c r="M24" s="730">
        <v>3487</v>
      </c>
      <c r="N24" s="730">
        <v>3930</v>
      </c>
      <c r="O24" s="730">
        <v>3686</v>
      </c>
      <c r="P24" s="730">
        <v>3659</v>
      </c>
      <c r="Q24" s="730">
        <v>3493</v>
      </c>
      <c r="S24" s="1344"/>
    </row>
    <row r="25" spans="1:19" x14ac:dyDescent="0.25">
      <c r="A25" s="1349" t="s">
        <v>1245</v>
      </c>
      <c r="B25" s="738">
        <v>9083</v>
      </c>
      <c r="C25" s="738">
        <v>8693</v>
      </c>
      <c r="D25" s="738">
        <v>9440</v>
      </c>
      <c r="E25" s="738">
        <v>9123</v>
      </c>
      <c r="F25" s="738">
        <v>9459</v>
      </c>
      <c r="G25" s="738">
        <v>9114</v>
      </c>
      <c r="H25" s="738">
        <v>10437</v>
      </c>
      <c r="I25" s="738">
        <v>10158</v>
      </c>
      <c r="J25" s="738">
        <v>9761</v>
      </c>
      <c r="K25" s="738">
        <v>9725</v>
      </c>
      <c r="L25" s="738">
        <v>9396</v>
      </c>
      <c r="M25" s="738">
        <v>9103</v>
      </c>
      <c r="N25" s="738">
        <v>9664</v>
      </c>
      <c r="O25" s="738">
        <v>9078</v>
      </c>
      <c r="P25" s="738">
        <v>9092</v>
      </c>
      <c r="Q25" s="738">
        <v>8963</v>
      </c>
      <c r="S25" s="1344"/>
    </row>
    <row r="26" spans="1:19" ht="14.45" customHeight="1" x14ac:dyDescent="0.25">
      <c r="A26" s="1347" t="s">
        <v>277</v>
      </c>
      <c r="B26" s="740">
        <v>1961</v>
      </c>
      <c r="C26" s="740">
        <v>1833</v>
      </c>
      <c r="D26" s="740">
        <v>1993</v>
      </c>
      <c r="E26" s="740">
        <v>1842</v>
      </c>
      <c r="F26" s="730">
        <v>1952</v>
      </c>
      <c r="G26" s="730">
        <v>1821</v>
      </c>
      <c r="H26" s="730">
        <v>2110</v>
      </c>
      <c r="I26" s="730">
        <v>1943</v>
      </c>
      <c r="J26" s="730">
        <v>1894</v>
      </c>
      <c r="K26" s="730">
        <v>1833</v>
      </c>
      <c r="L26" s="730">
        <v>1949</v>
      </c>
      <c r="M26" s="730">
        <v>1844</v>
      </c>
      <c r="N26" s="730">
        <v>2024</v>
      </c>
      <c r="O26" s="730">
        <v>1808</v>
      </c>
      <c r="P26" s="730">
        <v>1694</v>
      </c>
      <c r="Q26" s="730">
        <v>1699</v>
      </c>
      <c r="S26" s="1344"/>
    </row>
    <row r="27" spans="1:19" x14ac:dyDescent="0.25">
      <c r="A27" s="1347" t="s">
        <v>275</v>
      </c>
      <c r="B27" s="740">
        <v>1328</v>
      </c>
      <c r="C27" s="740">
        <v>1279</v>
      </c>
      <c r="D27" s="740">
        <v>1357</v>
      </c>
      <c r="E27" s="740">
        <v>1325</v>
      </c>
      <c r="F27" s="730">
        <v>1364</v>
      </c>
      <c r="G27" s="730">
        <v>1453</v>
      </c>
      <c r="H27" s="730">
        <v>1563</v>
      </c>
      <c r="I27" s="730">
        <v>1567</v>
      </c>
      <c r="J27" s="730">
        <v>1514</v>
      </c>
      <c r="K27" s="730">
        <v>1573</v>
      </c>
      <c r="L27" s="730">
        <v>1394</v>
      </c>
      <c r="M27" s="730">
        <v>1376</v>
      </c>
      <c r="N27" s="730">
        <v>1542</v>
      </c>
      <c r="O27" s="730">
        <v>1434</v>
      </c>
      <c r="P27" s="730">
        <v>1384</v>
      </c>
      <c r="Q27" s="730">
        <v>1468</v>
      </c>
      <c r="S27" s="1344"/>
    </row>
    <row r="28" spans="1:19" x14ac:dyDescent="0.25">
      <c r="A28" s="1347" t="s">
        <v>278</v>
      </c>
      <c r="B28" s="740">
        <v>1050</v>
      </c>
      <c r="C28" s="740">
        <v>1045</v>
      </c>
      <c r="D28" s="740">
        <v>1057</v>
      </c>
      <c r="E28" s="740">
        <v>1090</v>
      </c>
      <c r="F28" s="730">
        <v>1074</v>
      </c>
      <c r="G28" s="730">
        <v>1010</v>
      </c>
      <c r="H28" s="730">
        <v>1198</v>
      </c>
      <c r="I28" s="730">
        <v>1235</v>
      </c>
      <c r="J28" s="730">
        <v>1140</v>
      </c>
      <c r="K28" s="730">
        <v>1163</v>
      </c>
      <c r="L28" s="730">
        <v>1086</v>
      </c>
      <c r="M28" s="730">
        <v>1066</v>
      </c>
      <c r="N28" s="730">
        <v>1099</v>
      </c>
      <c r="O28" s="730">
        <v>1015</v>
      </c>
      <c r="P28" s="730">
        <v>963</v>
      </c>
      <c r="Q28" s="730">
        <v>940</v>
      </c>
      <c r="S28" s="1344"/>
    </row>
    <row r="29" spans="1:19" x14ac:dyDescent="0.25">
      <c r="A29" s="1347" t="s">
        <v>274</v>
      </c>
      <c r="B29" s="740">
        <v>917</v>
      </c>
      <c r="C29" s="740">
        <v>831</v>
      </c>
      <c r="D29" s="740">
        <v>993</v>
      </c>
      <c r="E29" s="740">
        <v>910</v>
      </c>
      <c r="F29" s="730">
        <v>958</v>
      </c>
      <c r="G29" s="730">
        <v>937</v>
      </c>
      <c r="H29" s="730">
        <v>1127</v>
      </c>
      <c r="I29" s="730">
        <v>1147</v>
      </c>
      <c r="J29" s="730">
        <v>1139</v>
      </c>
      <c r="K29" s="730">
        <v>1142</v>
      </c>
      <c r="L29" s="730">
        <v>1104</v>
      </c>
      <c r="M29" s="730">
        <v>1096</v>
      </c>
      <c r="N29" s="730">
        <v>1104</v>
      </c>
      <c r="O29" s="730">
        <v>1046</v>
      </c>
      <c r="P29" s="730">
        <v>1138</v>
      </c>
      <c r="Q29" s="730">
        <v>1022</v>
      </c>
      <c r="S29" s="1344"/>
    </row>
    <row r="30" spans="1:19" x14ac:dyDescent="0.25">
      <c r="A30" s="1347" t="s">
        <v>290</v>
      </c>
      <c r="B30" s="740">
        <v>2085</v>
      </c>
      <c r="C30" s="740">
        <v>2010</v>
      </c>
      <c r="D30" s="740">
        <v>2150</v>
      </c>
      <c r="E30" s="740">
        <v>2115</v>
      </c>
      <c r="F30" s="730">
        <v>2309</v>
      </c>
      <c r="G30" s="730">
        <v>2116</v>
      </c>
      <c r="H30" s="730">
        <v>2353</v>
      </c>
      <c r="I30" s="730">
        <v>2181</v>
      </c>
      <c r="J30" s="730">
        <v>2148</v>
      </c>
      <c r="K30" s="730">
        <v>2133</v>
      </c>
      <c r="L30" s="730">
        <v>2015</v>
      </c>
      <c r="M30" s="730">
        <v>1912</v>
      </c>
      <c r="N30" s="730">
        <v>2069</v>
      </c>
      <c r="O30" s="730">
        <v>1993</v>
      </c>
      <c r="P30" s="730">
        <v>2004</v>
      </c>
      <c r="Q30" s="730">
        <v>2062</v>
      </c>
      <c r="S30" s="1344"/>
    </row>
    <row r="31" spans="1:19" x14ac:dyDescent="0.25">
      <c r="A31" s="1347" t="s">
        <v>276</v>
      </c>
      <c r="B31" s="740">
        <v>1742</v>
      </c>
      <c r="C31" s="740">
        <v>1695</v>
      </c>
      <c r="D31" s="740">
        <v>1890</v>
      </c>
      <c r="E31" s="740">
        <v>1841</v>
      </c>
      <c r="F31" s="730">
        <v>1802</v>
      </c>
      <c r="G31" s="730">
        <v>1777</v>
      </c>
      <c r="H31" s="730">
        <v>2086</v>
      </c>
      <c r="I31" s="730">
        <v>2085</v>
      </c>
      <c r="J31" s="730">
        <v>1926</v>
      </c>
      <c r="K31" s="730">
        <v>1881</v>
      </c>
      <c r="L31" s="730">
        <v>1848</v>
      </c>
      <c r="M31" s="730">
        <v>1809</v>
      </c>
      <c r="N31" s="730">
        <v>1826</v>
      </c>
      <c r="O31" s="730">
        <v>1782</v>
      </c>
      <c r="P31" s="730">
        <v>1909</v>
      </c>
      <c r="Q31" s="730">
        <v>1772</v>
      </c>
      <c r="S31" s="1344"/>
    </row>
    <row r="32" spans="1:19" x14ac:dyDescent="0.25">
      <c r="A32" s="1348" t="s">
        <v>1246</v>
      </c>
      <c r="B32" s="732">
        <v>178</v>
      </c>
      <c r="C32" s="732">
        <v>195</v>
      </c>
      <c r="D32" s="732">
        <v>171</v>
      </c>
      <c r="E32" s="732">
        <v>161</v>
      </c>
      <c r="F32" s="732">
        <v>210</v>
      </c>
      <c r="G32" s="732">
        <v>185</v>
      </c>
      <c r="H32" s="732">
        <v>228</v>
      </c>
      <c r="I32" s="732">
        <v>235</v>
      </c>
      <c r="J32" s="732">
        <v>212</v>
      </c>
      <c r="K32" s="732">
        <v>222</v>
      </c>
      <c r="L32" s="732">
        <v>194</v>
      </c>
      <c r="M32" s="732">
        <v>210</v>
      </c>
      <c r="N32" s="732">
        <v>223</v>
      </c>
      <c r="O32" s="732">
        <v>228</v>
      </c>
      <c r="P32" s="732">
        <v>215</v>
      </c>
      <c r="Q32" s="732">
        <v>193</v>
      </c>
      <c r="S32" s="1344"/>
    </row>
    <row r="33" spans="1:24" x14ac:dyDescent="0.25">
      <c r="A33" s="1347" t="s">
        <v>435</v>
      </c>
      <c r="B33" s="740">
        <v>178</v>
      </c>
      <c r="C33" s="740">
        <v>195</v>
      </c>
      <c r="D33" s="740">
        <v>171</v>
      </c>
      <c r="E33" s="740">
        <v>161</v>
      </c>
      <c r="F33" s="730">
        <v>210</v>
      </c>
      <c r="G33" s="730">
        <v>185</v>
      </c>
      <c r="H33" s="730">
        <v>228</v>
      </c>
      <c r="I33" s="730">
        <v>235</v>
      </c>
      <c r="J33" s="730">
        <v>212</v>
      </c>
      <c r="K33" s="730">
        <v>222</v>
      </c>
      <c r="L33" s="730">
        <v>194</v>
      </c>
      <c r="M33" s="730">
        <v>210</v>
      </c>
      <c r="N33" s="730">
        <v>223</v>
      </c>
      <c r="O33" s="730">
        <v>228</v>
      </c>
      <c r="P33" s="730">
        <v>215</v>
      </c>
      <c r="Q33" s="730">
        <v>193</v>
      </c>
    </row>
    <row r="34" spans="1:24" x14ac:dyDescent="0.25">
      <c r="A34" s="1345" t="s">
        <v>238</v>
      </c>
      <c r="B34" s="739">
        <v>26</v>
      </c>
      <c r="C34" s="739">
        <v>21</v>
      </c>
      <c r="D34" s="739">
        <v>33</v>
      </c>
      <c r="E34" s="739">
        <v>43</v>
      </c>
      <c r="F34" s="732">
        <v>11</v>
      </c>
      <c r="G34" s="732">
        <v>14</v>
      </c>
      <c r="H34" s="732">
        <v>32</v>
      </c>
      <c r="I34" s="732">
        <v>26</v>
      </c>
      <c r="J34" s="732">
        <v>36</v>
      </c>
      <c r="K34" s="732">
        <v>30</v>
      </c>
      <c r="L34" s="732">
        <v>16</v>
      </c>
      <c r="M34" s="732">
        <v>19</v>
      </c>
      <c r="N34" s="732">
        <v>35</v>
      </c>
      <c r="O34" s="732">
        <v>49</v>
      </c>
      <c r="P34" s="732">
        <v>36</v>
      </c>
      <c r="Q34" s="732">
        <v>37</v>
      </c>
    </row>
    <row r="35" spans="1:24" x14ac:dyDescent="0.25">
      <c r="A35" s="1345" t="s">
        <v>239</v>
      </c>
      <c r="B35" s="739">
        <v>33</v>
      </c>
      <c r="C35" s="739">
        <v>22</v>
      </c>
      <c r="D35" s="739">
        <v>26</v>
      </c>
      <c r="E35" s="739">
        <v>29</v>
      </c>
      <c r="F35" s="732">
        <v>21</v>
      </c>
      <c r="G35" s="732">
        <v>22</v>
      </c>
      <c r="H35" s="732">
        <v>13</v>
      </c>
      <c r="I35" s="732">
        <v>12</v>
      </c>
      <c r="J35" s="732">
        <v>11</v>
      </c>
      <c r="K35" s="732">
        <v>6</v>
      </c>
      <c r="L35" s="732">
        <v>6</v>
      </c>
      <c r="M35" s="732">
        <v>5</v>
      </c>
      <c r="N35" s="732">
        <v>10</v>
      </c>
      <c r="O35" s="732">
        <v>5</v>
      </c>
      <c r="P35" s="732">
        <v>5</v>
      </c>
      <c r="Q35" s="732">
        <v>6</v>
      </c>
    </row>
    <row r="37" spans="1:24" ht="34.5" customHeight="1" x14ac:dyDescent="0.25">
      <c r="A37" s="1555" t="s">
        <v>2947</v>
      </c>
      <c r="B37" s="1555"/>
      <c r="C37" s="1555"/>
      <c r="D37" s="1555"/>
      <c r="E37" s="1555"/>
      <c r="F37" s="1555"/>
      <c r="G37" s="1555"/>
      <c r="H37" s="1555"/>
      <c r="I37" s="1555"/>
      <c r="J37" s="1555"/>
      <c r="K37" s="1555"/>
      <c r="L37" s="1555"/>
      <c r="M37" s="1373"/>
      <c r="N37" s="1373"/>
      <c r="O37" s="1373"/>
      <c r="P37" s="1373"/>
      <c r="Q37" s="1373"/>
      <c r="R37" s="1373"/>
      <c r="S37" s="1373"/>
      <c r="T37" s="1373"/>
      <c r="U37" s="1373"/>
      <c r="V37" s="1373"/>
      <c r="W37" s="1373"/>
      <c r="X37" s="1373"/>
    </row>
    <row r="38" spans="1:24" ht="14.45" customHeight="1" x14ac:dyDescent="0.25">
      <c r="A38" s="103" t="s">
        <v>2956</v>
      </c>
      <c r="B38" s="1360"/>
      <c r="C38" s="1360"/>
      <c r="D38" s="1360"/>
      <c r="E38" s="1360"/>
      <c r="F38" s="1360"/>
      <c r="G38" s="1360"/>
      <c r="H38" s="1360"/>
      <c r="I38" s="1360"/>
      <c r="J38" s="1360"/>
      <c r="K38" s="1360"/>
      <c r="L38" s="1360"/>
      <c r="M38" s="1359"/>
      <c r="N38" s="1359"/>
      <c r="O38" s="1359"/>
      <c r="P38" s="1359"/>
      <c r="Q38" s="1359"/>
      <c r="R38" s="1359"/>
      <c r="S38" s="1359"/>
      <c r="T38" s="1359"/>
      <c r="U38" s="1359"/>
      <c r="V38" s="1359"/>
      <c r="W38" s="1359"/>
      <c r="X38" s="1359"/>
    </row>
    <row r="39" spans="1:24" x14ac:dyDescent="0.25">
      <c r="A39" s="1128" t="s">
        <v>2948</v>
      </c>
    </row>
    <row r="40" spans="1:24" x14ac:dyDescent="0.25">
      <c r="A40" s="1457" t="s">
        <v>3152</v>
      </c>
      <c r="E40" s="1454"/>
    </row>
    <row r="41" spans="1:24" x14ac:dyDescent="0.25">
      <c r="A41" s="1454" t="s">
        <v>3151</v>
      </c>
    </row>
  </sheetData>
  <mergeCells count="12">
    <mergeCell ref="A37:L37"/>
    <mergeCell ref="P3:Q3"/>
    <mergeCell ref="A1:Q1"/>
    <mergeCell ref="A2:Q2"/>
    <mergeCell ref="A3:A4"/>
    <mergeCell ref="B3:C3"/>
    <mergeCell ref="D3:E3"/>
    <mergeCell ref="F3:G3"/>
    <mergeCell ref="H3:I3"/>
    <mergeCell ref="J3:K3"/>
    <mergeCell ref="L3:M3"/>
    <mergeCell ref="N3:O3"/>
  </mergeCells>
  <hyperlinks>
    <hyperlink ref="S2" location="INDICE!B25" display="ÍNDICE"/>
    <hyperlink ref="A4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86" firstPageNumber="41" orientation="landscape" useFirstPageNumber="1" r:id="rId2"/>
  <headerFooter scaleWithDoc="0">
    <oddHeader>&amp;C&amp;G</oddHeader>
    <oddFooter>&amp;C&amp;"Arial,Normal"&amp;8&amp;P</oddFooter>
  </headerFooter>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pageSetUpPr fitToPage="1"/>
  </sheetPr>
  <dimension ref="A1:Z37"/>
  <sheetViews>
    <sheetView showGridLines="0" zoomScaleNormal="100" workbookViewId="0">
      <selection activeCell="L2" sqref="L2"/>
    </sheetView>
  </sheetViews>
  <sheetFormatPr baseColWidth="10" defaultRowHeight="15" x14ac:dyDescent="0.25"/>
  <cols>
    <col min="2" max="2" width="8.85546875" customWidth="1"/>
    <col min="3" max="3" width="10" customWidth="1"/>
    <col min="4" max="4" width="9.85546875" customWidth="1"/>
    <col min="5" max="7" width="10" customWidth="1"/>
    <col min="8" max="8" width="9.42578125" customWidth="1"/>
    <col min="9" max="9" width="10.28515625" customWidth="1"/>
    <col min="10" max="10" width="9.85546875" customWidth="1"/>
    <col min="11" max="11" width="11.85546875" style="56" bestFit="1" customWidth="1"/>
    <col min="12" max="12" width="11.42578125" style="56"/>
    <col min="13" max="13" width="11.85546875" style="56" bestFit="1" customWidth="1"/>
    <col min="14" max="26" width="11.42578125" style="56"/>
  </cols>
  <sheetData>
    <row r="1" spans="1:26" x14ac:dyDescent="0.25">
      <c r="A1" s="1584" t="s">
        <v>2761</v>
      </c>
      <c r="B1" s="1584"/>
      <c r="C1" s="1584"/>
      <c r="D1" s="1584"/>
      <c r="E1" s="1584"/>
      <c r="F1" s="1584"/>
      <c r="G1" s="1584"/>
      <c r="H1" s="1584"/>
      <c r="I1" s="1584"/>
      <c r="J1" s="1584"/>
    </row>
    <row r="2" spans="1:26" ht="26.25" customHeight="1" x14ac:dyDescent="0.25">
      <c r="A2" s="1585" t="s">
        <v>2957</v>
      </c>
      <c r="B2" s="1584"/>
      <c r="C2" s="1584"/>
      <c r="D2" s="1584"/>
      <c r="E2" s="1584"/>
      <c r="F2" s="1584"/>
      <c r="G2" s="1584"/>
      <c r="H2" s="1584"/>
      <c r="I2" s="1584"/>
      <c r="J2" s="1584"/>
      <c r="L2" s="21" t="s">
        <v>120</v>
      </c>
    </row>
    <row r="3" spans="1:26" ht="14.45" customHeight="1" x14ac:dyDescent="0.25">
      <c r="A3" s="1586" t="s">
        <v>121</v>
      </c>
      <c r="B3" s="1587" t="s">
        <v>2928</v>
      </c>
      <c r="C3" s="1586"/>
      <c r="D3" s="1586"/>
      <c r="E3" s="1586" t="s">
        <v>2929</v>
      </c>
      <c r="F3" s="1586"/>
      <c r="G3" s="1586"/>
      <c r="H3" s="1586" t="s">
        <v>2930</v>
      </c>
      <c r="I3" s="1586"/>
      <c r="J3" s="1586"/>
    </row>
    <row r="4" spans="1:26" ht="21.75" customHeight="1" x14ac:dyDescent="0.25">
      <c r="A4" s="1586"/>
      <c r="B4" s="1063" t="s">
        <v>122</v>
      </c>
      <c r="C4" s="1050" t="s">
        <v>145</v>
      </c>
      <c r="D4" s="1050" t="s">
        <v>146</v>
      </c>
      <c r="E4" s="1063" t="s">
        <v>122</v>
      </c>
      <c r="F4" s="1050" t="s">
        <v>145</v>
      </c>
      <c r="G4" s="1050" t="s">
        <v>146</v>
      </c>
      <c r="H4" s="1063" t="s">
        <v>154</v>
      </c>
      <c r="I4" s="1050" t="s">
        <v>155</v>
      </c>
      <c r="J4" s="1050" t="s">
        <v>156</v>
      </c>
    </row>
    <row r="5" spans="1:26" s="56" customFormat="1" x14ac:dyDescent="0.25">
      <c r="A5" s="444">
        <v>1990</v>
      </c>
      <c r="B5" s="415">
        <v>50217</v>
      </c>
      <c r="C5" s="1062">
        <v>27780</v>
      </c>
      <c r="D5" s="1062">
        <v>22437</v>
      </c>
      <c r="E5" s="414">
        <v>10149666</v>
      </c>
      <c r="F5" s="414">
        <v>5098988</v>
      </c>
      <c r="G5" s="764">
        <v>5050678</v>
      </c>
      <c r="H5" s="1058">
        <f t="shared" ref="H5:J29" si="0">+B5/E5*1000</f>
        <v>4.9476504941147814</v>
      </c>
      <c r="I5" s="1058">
        <f t="shared" si="0"/>
        <v>5.4481399054086816</v>
      </c>
      <c r="J5" s="1058">
        <f t="shared" si="0"/>
        <v>4.4423738753490127</v>
      </c>
    </row>
    <row r="6" spans="1:26" x14ac:dyDescent="0.25">
      <c r="A6" s="444">
        <v>1991</v>
      </c>
      <c r="B6" s="415">
        <v>53333</v>
      </c>
      <c r="C6" s="1062">
        <v>29730</v>
      </c>
      <c r="D6" s="1062">
        <v>23603</v>
      </c>
      <c r="E6" s="414">
        <v>10355598</v>
      </c>
      <c r="F6" s="414">
        <v>5201174</v>
      </c>
      <c r="G6" s="764">
        <v>5154424</v>
      </c>
      <c r="H6" s="1058">
        <f t="shared" si="0"/>
        <v>5.1501612944032784</v>
      </c>
      <c r="I6" s="1058">
        <f t="shared" si="0"/>
        <v>5.7160171915033029</v>
      </c>
      <c r="J6" s="1058">
        <f t="shared" si="0"/>
        <v>4.5791731530040991</v>
      </c>
      <c r="L6" s="57"/>
    </row>
    <row r="7" spans="1:26" x14ac:dyDescent="0.25">
      <c r="A7" s="444">
        <v>1992</v>
      </c>
      <c r="B7" s="415">
        <v>53430</v>
      </c>
      <c r="C7" s="1062">
        <v>29708</v>
      </c>
      <c r="D7" s="1062">
        <v>23722</v>
      </c>
      <c r="E7" s="414">
        <v>10567946</v>
      </c>
      <c r="F7" s="414">
        <v>5306547</v>
      </c>
      <c r="G7" s="764">
        <v>5261399</v>
      </c>
      <c r="H7" s="1058">
        <f t="shared" si="0"/>
        <v>5.0558547517180727</v>
      </c>
      <c r="I7" s="1058">
        <f t="shared" si="0"/>
        <v>5.5983674506227876</v>
      </c>
      <c r="J7" s="1058">
        <f t="shared" si="0"/>
        <v>4.5086867580276655</v>
      </c>
      <c r="L7" s="57"/>
      <c r="N7" s="58"/>
      <c r="O7" s="58"/>
      <c r="P7" s="58"/>
      <c r="Q7" s="58"/>
      <c r="R7" s="58"/>
      <c r="S7" s="58"/>
      <c r="T7" s="58"/>
      <c r="U7" s="58"/>
      <c r="V7" s="58"/>
      <c r="W7" s="58"/>
      <c r="X7" s="58"/>
      <c r="Y7" s="58"/>
      <c r="Z7" s="58"/>
    </row>
    <row r="8" spans="1:26" x14ac:dyDescent="0.25">
      <c r="A8" s="444">
        <v>1993</v>
      </c>
      <c r="B8" s="415">
        <v>52453</v>
      </c>
      <c r="C8" s="1062">
        <v>29292</v>
      </c>
      <c r="D8" s="1062">
        <v>23161</v>
      </c>
      <c r="E8" s="414">
        <v>10786984</v>
      </c>
      <c r="F8" s="414">
        <v>5415226</v>
      </c>
      <c r="G8" s="764">
        <v>5371758</v>
      </c>
      <c r="H8" s="1058">
        <f t="shared" si="0"/>
        <v>4.8626196163821138</v>
      </c>
      <c r="I8" s="1058">
        <f t="shared" si="0"/>
        <v>5.409192524928784</v>
      </c>
      <c r="J8" s="1058">
        <f t="shared" si="0"/>
        <v>4.3116238668979507</v>
      </c>
      <c r="L8" s="57"/>
    </row>
    <row r="9" spans="1:26" x14ac:dyDescent="0.25">
      <c r="A9" s="444">
        <v>1994</v>
      </c>
      <c r="B9" s="415">
        <v>51165</v>
      </c>
      <c r="C9" s="1062">
        <v>28689</v>
      </c>
      <c r="D9" s="1062">
        <v>22476</v>
      </c>
      <c r="E9" s="414">
        <v>11012925</v>
      </c>
      <c r="F9" s="414">
        <v>5527302</v>
      </c>
      <c r="G9" s="764">
        <v>5485623</v>
      </c>
      <c r="H9" s="1058">
        <f t="shared" si="0"/>
        <v>4.6459046983430836</v>
      </c>
      <c r="I9" s="1058">
        <f t="shared" si="0"/>
        <v>5.1904165902279269</v>
      </c>
      <c r="J9" s="1058">
        <f t="shared" si="0"/>
        <v>4.0972556808953149</v>
      </c>
      <c r="L9" s="57"/>
    </row>
    <row r="10" spans="1:26" x14ac:dyDescent="0.25">
      <c r="A10" s="444">
        <v>1995</v>
      </c>
      <c r="B10" s="415">
        <v>50867</v>
      </c>
      <c r="C10" s="1062">
        <v>28608</v>
      </c>
      <c r="D10" s="1062">
        <v>22259</v>
      </c>
      <c r="E10" s="414">
        <v>11246107</v>
      </c>
      <c r="F10" s="414">
        <v>5642924</v>
      </c>
      <c r="G10" s="764">
        <v>5603183</v>
      </c>
      <c r="H10" s="1058">
        <f t="shared" si="0"/>
        <v>4.5230762965353257</v>
      </c>
      <c r="I10" s="1058">
        <f t="shared" si="0"/>
        <v>5.0697120854365574</v>
      </c>
      <c r="J10" s="1058">
        <f t="shared" si="0"/>
        <v>3.9725634518808324</v>
      </c>
      <c r="L10" s="57"/>
    </row>
    <row r="11" spans="1:26" x14ac:dyDescent="0.25">
      <c r="A11" s="444">
        <v>1996</v>
      </c>
      <c r="B11" s="415">
        <v>52300</v>
      </c>
      <c r="C11" s="1062">
        <v>29551</v>
      </c>
      <c r="D11" s="1062">
        <v>22749</v>
      </c>
      <c r="E11" s="414">
        <v>11486884</v>
      </c>
      <c r="F11" s="414">
        <v>5762327</v>
      </c>
      <c r="G11" s="764">
        <v>5724557</v>
      </c>
      <c r="H11" s="1058">
        <f t="shared" si="0"/>
        <v>4.5530189039951994</v>
      </c>
      <c r="I11" s="1058">
        <f t="shared" si="0"/>
        <v>5.1283101427600339</v>
      </c>
      <c r="J11" s="1058">
        <f t="shared" si="0"/>
        <v>3.9739319566562092</v>
      </c>
      <c r="L11" s="57"/>
    </row>
    <row r="12" spans="1:26" x14ac:dyDescent="0.25">
      <c r="A12" s="444">
        <v>1997</v>
      </c>
      <c r="B12" s="415">
        <v>52089</v>
      </c>
      <c r="C12" s="1062">
        <v>29347</v>
      </c>
      <c r="D12" s="1062">
        <v>22742</v>
      </c>
      <c r="E12" s="414">
        <v>11735391</v>
      </c>
      <c r="F12" s="414">
        <v>5885530</v>
      </c>
      <c r="G12" s="764">
        <v>5849861</v>
      </c>
      <c r="H12" s="1058">
        <f t="shared" si="0"/>
        <v>4.4386250104491625</v>
      </c>
      <c r="I12" s="1058">
        <f t="shared" si="0"/>
        <v>4.9862969010437457</v>
      </c>
      <c r="J12" s="1058">
        <f t="shared" si="0"/>
        <v>3.8876137398820245</v>
      </c>
      <c r="K12" s="57"/>
      <c r="L12" s="57"/>
    </row>
    <row r="13" spans="1:26" x14ac:dyDescent="0.25">
      <c r="A13" s="444">
        <v>1998</v>
      </c>
      <c r="B13" s="415">
        <v>54357</v>
      </c>
      <c r="C13" s="1062">
        <v>30842</v>
      </c>
      <c r="D13" s="1062">
        <v>23515</v>
      </c>
      <c r="E13" s="414">
        <v>11992073</v>
      </c>
      <c r="F13" s="414">
        <v>6012789</v>
      </c>
      <c r="G13" s="764">
        <v>5979284</v>
      </c>
      <c r="H13" s="1058">
        <f t="shared" si="0"/>
        <v>4.5327442553093196</v>
      </c>
      <c r="I13" s="1058">
        <f t="shared" si="0"/>
        <v>5.1294000171966783</v>
      </c>
      <c r="J13" s="1058">
        <f t="shared" si="0"/>
        <v>3.9327451246671008</v>
      </c>
      <c r="L13" s="57"/>
    </row>
    <row r="14" spans="1:26" x14ac:dyDescent="0.25">
      <c r="A14" s="444">
        <v>1999</v>
      </c>
      <c r="B14" s="415">
        <v>55921</v>
      </c>
      <c r="C14" s="1062">
        <v>31895</v>
      </c>
      <c r="D14" s="1062">
        <v>24026</v>
      </c>
      <c r="E14" s="414">
        <v>12257190</v>
      </c>
      <c r="F14" s="414">
        <v>6144204</v>
      </c>
      <c r="G14" s="764">
        <v>6112986</v>
      </c>
      <c r="H14" s="1058">
        <f t="shared" si="0"/>
        <v>4.5623018000047324</v>
      </c>
      <c r="I14" s="1058">
        <f t="shared" si="0"/>
        <v>5.1910711297997265</v>
      </c>
      <c r="J14" s="1058">
        <f t="shared" si="0"/>
        <v>3.9303214501063799</v>
      </c>
      <c r="L14" s="57"/>
    </row>
    <row r="15" spans="1:26" x14ac:dyDescent="0.25">
      <c r="A15" s="444">
        <v>2000</v>
      </c>
      <c r="B15" s="415">
        <v>56420</v>
      </c>
      <c r="C15" s="1062">
        <v>31966</v>
      </c>
      <c r="D15" s="1062">
        <v>24454</v>
      </c>
      <c r="E15" s="414">
        <v>12531210</v>
      </c>
      <c r="F15" s="414">
        <v>6279998</v>
      </c>
      <c r="G15" s="764">
        <v>6251212</v>
      </c>
      <c r="H15" s="1058">
        <f t="shared" si="0"/>
        <v>4.5023585112690636</v>
      </c>
      <c r="I15" s="1058">
        <f t="shared" si="0"/>
        <v>5.0901290095952261</v>
      </c>
      <c r="J15" s="1058">
        <f t="shared" si="0"/>
        <v>3.9118814079573689</v>
      </c>
      <c r="L15" s="57"/>
    </row>
    <row r="16" spans="1:26" x14ac:dyDescent="0.25">
      <c r="A16" s="444">
        <v>2001</v>
      </c>
      <c r="B16" s="415">
        <v>55214</v>
      </c>
      <c r="C16" s="1062">
        <v>31255</v>
      </c>
      <c r="D16" s="1062">
        <v>23959</v>
      </c>
      <c r="E16" s="414">
        <v>12814503</v>
      </c>
      <c r="F16" s="414">
        <v>6420387</v>
      </c>
      <c r="G16" s="764">
        <v>6394116</v>
      </c>
      <c r="H16" s="1058">
        <f t="shared" si="0"/>
        <v>4.3087117775851311</v>
      </c>
      <c r="I16" s="1058">
        <f t="shared" si="0"/>
        <v>4.8680866122244657</v>
      </c>
      <c r="J16" s="1058">
        <f t="shared" si="0"/>
        <v>3.7470386836898171</v>
      </c>
      <c r="L16" s="57"/>
    </row>
    <row r="17" spans="1:12" x14ac:dyDescent="0.25">
      <c r="A17" s="444">
        <v>2002</v>
      </c>
      <c r="B17" s="415">
        <v>55549</v>
      </c>
      <c r="C17" s="1062">
        <v>31504</v>
      </c>
      <c r="D17" s="1062">
        <v>24045</v>
      </c>
      <c r="E17" s="414">
        <v>13093527</v>
      </c>
      <c r="F17" s="414">
        <v>6712509</v>
      </c>
      <c r="G17" s="764">
        <v>6381018</v>
      </c>
      <c r="H17" s="1058">
        <f t="shared" si="0"/>
        <v>4.2424779816775118</v>
      </c>
      <c r="I17" s="1058">
        <f t="shared" si="0"/>
        <v>4.6933270406043404</v>
      </c>
      <c r="J17" s="1058">
        <f t="shared" si="0"/>
        <v>3.7682075179853745</v>
      </c>
      <c r="L17" s="57"/>
    </row>
    <row r="18" spans="1:12" x14ac:dyDescent="0.25">
      <c r="A18" s="444">
        <v>2003</v>
      </c>
      <c r="B18" s="415">
        <v>53521</v>
      </c>
      <c r="C18" s="1062">
        <v>30366</v>
      </c>
      <c r="D18" s="1062">
        <v>23155</v>
      </c>
      <c r="E18" s="414">
        <v>13319575</v>
      </c>
      <c r="F18" s="414">
        <v>6821153</v>
      </c>
      <c r="G18" s="764">
        <v>6498422</v>
      </c>
      <c r="H18" s="1058">
        <f t="shared" si="0"/>
        <v>4.0182213021061104</v>
      </c>
      <c r="I18" s="1058">
        <f t="shared" si="0"/>
        <v>4.4517400503991045</v>
      </c>
      <c r="J18" s="1058">
        <f t="shared" si="0"/>
        <v>3.5631727210082693</v>
      </c>
    </row>
    <row r="19" spans="1:12" x14ac:dyDescent="0.25">
      <c r="A19" s="444">
        <v>2004</v>
      </c>
      <c r="B19" s="415">
        <v>54729</v>
      </c>
      <c r="C19" s="1062">
        <v>31292</v>
      </c>
      <c r="D19" s="1062">
        <v>23437</v>
      </c>
      <c r="E19" s="414">
        <v>13551875</v>
      </c>
      <c r="F19" s="414">
        <v>6932731</v>
      </c>
      <c r="G19" s="764">
        <v>6619144</v>
      </c>
      <c r="H19" s="1058">
        <f t="shared" si="0"/>
        <v>4.0384817599040721</v>
      </c>
      <c r="I19" s="1058">
        <f t="shared" si="0"/>
        <v>4.5136613550994555</v>
      </c>
      <c r="J19" s="1058">
        <f t="shared" si="0"/>
        <v>3.5407901686381198</v>
      </c>
    </row>
    <row r="20" spans="1:12" x14ac:dyDescent="0.25">
      <c r="A20" s="444">
        <v>2005</v>
      </c>
      <c r="B20" s="415">
        <v>56825</v>
      </c>
      <c r="C20" s="1062">
        <v>32621</v>
      </c>
      <c r="D20" s="1062">
        <v>24204</v>
      </c>
      <c r="E20" s="414">
        <v>13721297</v>
      </c>
      <c r="F20" s="414">
        <v>6842019</v>
      </c>
      <c r="G20" s="764">
        <v>6879278</v>
      </c>
      <c r="H20" s="1058">
        <f t="shared" si="0"/>
        <v>4.1413723498587638</v>
      </c>
      <c r="I20" s="1058">
        <f t="shared" si="0"/>
        <v>4.7677447256431176</v>
      </c>
      <c r="J20" s="1058">
        <f t="shared" si="0"/>
        <v>3.5183924824669099</v>
      </c>
    </row>
    <row r="21" spans="1:12" x14ac:dyDescent="0.25">
      <c r="A21" s="444">
        <v>2006</v>
      </c>
      <c r="B21" s="415">
        <v>57940</v>
      </c>
      <c r="C21" s="1062">
        <v>32775</v>
      </c>
      <c r="D21" s="1062">
        <v>25165</v>
      </c>
      <c r="E21" s="414">
        <v>13964606</v>
      </c>
      <c r="F21" s="414">
        <v>6955272</v>
      </c>
      <c r="G21" s="764">
        <v>7009334</v>
      </c>
      <c r="H21" s="1058">
        <f t="shared" si="0"/>
        <v>4.1490608471159156</v>
      </c>
      <c r="I21" s="1058">
        <f t="shared" si="0"/>
        <v>4.7122528062166369</v>
      </c>
      <c r="J21" s="1058">
        <f t="shared" si="0"/>
        <v>3.5902127077979165</v>
      </c>
    </row>
    <row r="22" spans="1:12" x14ac:dyDescent="0.25">
      <c r="A22" s="444">
        <v>2007</v>
      </c>
      <c r="B22" s="415">
        <v>58016</v>
      </c>
      <c r="C22" s="1062">
        <v>33103</v>
      </c>
      <c r="D22" s="1062">
        <v>24913</v>
      </c>
      <c r="E22" s="414">
        <v>14214982</v>
      </c>
      <c r="F22" s="414">
        <v>7071884</v>
      </c>
      <c r="G22" s="764">
        <v>7143098</v>
      </c>
      <c r="H22" s="1058">
        <f t="shared" si="0"/>
        <v>4.0813277146604898</v>
      </c>
      <c r="I22" s="1058">
        <f t="shared" si="0"/>
        <v>4.6809308523725788</v>
      </c>
      <c r="J22" s="1058">
        <f t="shared" si="0"/>
        <v>3.4877023946752517</v>
      </c>
    </row>
    <row r="23" spans="1:12" x14ac:dyDescent="0.25">
      <c r="A23" s="444">
        <v>2008</v>
      </c>
      <c r="B23" s="415">
        <v>60023</v>
      </c>
      <c r="C23" s="1062">
        <v>34509</v>
      </c>
      <c r="D23" s="1062">
        <v>25514</v>
      </c>
      <c r="E23" s="414">
        <v>14472881</v>
      </c>
      <c r="F23" s="414">
        <v>7192128</v>
      </c>
      <c r="G23" s="764">
        <v>7280753</v>
      </c>
      <c r="H23" s="1058">
        <f t="shared" si="0"/>
        <v>4.1472737874373458</v>
      </c>
      <c r="I23" s="1058">
        <f t="shared" si="0"/>
        <v>4.7981626578392378</v>
      </c>
      <c r="J23" s="1058">
        <f t="shared" si="0"/>
        <v>3.5043078648595829</v>
      </c>
    </row>
    <row r="24" spans="1:12" x14ac:dyDescent="0.25">
      <c r="A24" s="444">
        <v>2009</v>
      </c>
      <c r="B24" s="415">
        <v>59714</v>
      </c>
      <c r="C24" s="1062">
        <v>33868</v>
      </c>
      <c r="D24" s="1062">
        <v>25846</v>
      </c>
      <c r="E24" s="414">
        <v>14738472</v>
      </c>
      <c r="F24" s="414">
        <v>7316020</v>
      </c>
      <c r="G24" s="764">
        <v>7422452</v>
      </c>
      <c r="H24" s="1058">
        <f t="shared" si="0"/>
        <v>4.0515733245617316</v>
      </c>
      <c r="I24" s="1058">
        <f t="shared" si="0"/>
        <v>4.6292929762357131</v>
      </c>
      <c r="J24" s="1058">
        <f t="shared" si="0"/>
        <v>3.4821377086709351</v>
      </c>
    </row>
    <row r="25" spans="1:12" x14ac:dyDescent="0.25">
      <c r="A25" s="444">
        <v>2010</v>
      </c>
      <c r="B25" s="415">
        <v>61681</v>
      </c>
      <c r="C25" s="1062">
        <v>34895</v>
      </c>
      <c r="D25" s="1062">
        <v>26786</v>
      </c>
      <c r="E25" s="414">
        <v>15012228</v>
      </c>
      <c r="F25" s="414">
        <v>7443875</v>
      </c>
      <c r="G25" s="764">
        <v>7568353</v>
      </c>
      <c r="H25" s="1058">
        <f t="shared" si="0"/>
        <v>4.1087172403723153</v>
      </c>
      <c r="I25" s="1058">
        <f t="shared" si="0"/>
        <v>4.6877466373360646</v>
      </c>
      <c r="J25" s="1058">
        <f t="shared" si="0"/>
        <v>3.5392112392220607</v>
      </c>
    </row>
    <row r="26" spans="1:12" x14ac:dyDescent="0.25">
      <c r="A26" s="444">
        <v>2011</v>
      </c>
      <c r="B26" s="415">
        <v>62304</v>
      </c>
      <c r="C26" s="1062">
        <v>35268</v>
      </c>
      <c r="D26" s="1062">
        <v>27036</v>
      </c>
      <c r="E26" s="414">
        <v>15266431</v>
      </c>
      <c r="F26" s="414">
        <v>7567676</v>
      </c>
      <c r="G26" s="764">
        <v>7698755</v>
      </c>
      <c r="H26" s="1058">
        <f t="shared" si="0"/>
        <v>4.08111103374456</v>
      </c>
      <c r="I26" s="1058">
        <f t="shared" si="0"/>
        <v>4.6603475095921132</v>
      </c>
      <c r="J26" s="1058">
        <f t="shared" si="0"/>
        <v>3.511736637936913</v>
      </c>
    </row>
    <row r="27" spans="1:12" x14ac:dyDescent="0.25">
      <c r="A27" s="444">
        <v>2012</v>
      </c>
      <c r="B27" s="415">
        <v>63511</v>
      </c>
      <c r="C27" s="1062">
        <v>35314</v>
      </c>
      <c r="D27" s="1062">
        <v>28197</v>
      </c>
      <c r="E27" s="414">
        <v>15520973</v>
      </c>
      <c r="F27" s="414">
        <v>7691912</v>
      </c>
      <c r="G27" s="764">
        <v>7829061</v>
      </c>
      <c r="H27" s="1058">
        <f t="shared" si="0"/>
        <v>4.091947070586361</v>
      </c>
      <c r="I27" s="1058">
        <f t="shared" si="0"/>
        <v>4.5910561639290721</v>
      </c>
      <c r="J27" s="1058">
        <f t="shared" si="0"/>
        <v>3.6015813390647997</v>
      </c>
    </row>
    <row r="28" spans="1:12" x14ac:dyDescent="0.25">
      <c r="A28" s="444">
        <v>2013</v>
      </c>
      <c r="B28" s="415">
        <v>63104</v>
      </c>
      <c r="C28" s="1062">
        <v>34911</v>
      </c>
      <c r="D28" s="1062">
        <v>28193</v>
      </c>
      <c r="E28" s="414">
        <v>15774749</v>
      </c>
      <c r="F28" s="414">
        <v>7815935</v>
      </c>
      <c r="G28" s="764">
        <v>7958814</v>
      </c>
      <c r="H28" s="1058">
        <f t="shared" si="0"/>
        <v>4.0003172158238467</v>
      </c>
      <c r="I28" s="1058">
        <f t="shared" si="0"/>
        <v>4.4666441059195092</v>
      </c>
      <c r="J28" s="1058">
        <f t="shared" si="0"/>
        <v>3.5423619649862408</v>
      </c>
    </row>
    <row r="29" spans="1:12" x14ac:dyDescent="0.25">
      <c r="A29" s="446">
        <v>2014</v>
      </c>
      <c r="B29" s="415">
        <v>62981</v>
      </c>
      <c r="C29" s="1062">
        <v>34778</v>
      </c>
      <c r="D29" s="1062">
        <v>28203</v>
      </c>
      <c r="E29" s="414">
        <v>16027466</v>
      </c>
      <c r="F29" s="414">
        <v>7939552</v>
      </c>
      <c r="G29" s="764">
        <v>8087914</v>
      </c>
      <c r="H29" s="1058">
        <f t="shared" si="0"/>
        <v>3.9295669072079145</v>
      </c>
      <c r="I29" s="1058">
        <f t="shared" si="0"/>
        <v>4.3803479087988837</v>
      </c>
      <c r="J29" s="1058">
        <f t="shared" si="0"/>
        <v>3.4870548821364817</v>
      </c>
    </row>
    <row r="30" spans="1:12" x14ac:dyDescent="0.25">
      <c r="A30" s="446">
        <v>2015</v>
      </c>
      <c r="B30" s="415">
        <v>64790</v>
      </c>
      <c r="C30" s="1062">
        <v>35577</v>
      </c>
      <c r="D30" s="1062">
        <v>29213</v>
      </c>
      <c r="E30" s="414">
        <v>16278844</v>
      </c>
      <c r="F30" s="414">
        <v>8062610</v>
      </c>
      <c r="G30" s="764">
        <v>8216234</v>
      </c>
      <c r="H30" s="1058">
        <f t="shared" ref="H30" si="1">+B30/E30*1000</f>
        <v>3.980012339942566</v>
      </c>
      <c r="I30" s="1058">
        <f t="shared" ref="I30" si="2">+C30/F30*1000</f>
        <v>4.4125909599993056</v>
      </c>
      <c r="J30" s="1058">
        <f t="shared" ref="J30" si="3">+D30/G30*1000</f>
        <v>3.5555219094295514</v>
      </c>
      <c r="L30" s="57"/>
    </row>
    <row r="31" spans="1:12" ht="10.5" customHeight="1" x14ac:dyDescent="0.25"/>
    <row r="32" spans="1:12" ht="18" customHeight="1" x14ac:dyDescent="0.25">
      <c r="A32" s="55" t="s">
        <v>2958</v>
      </c>
      <c r="B32" s="55"/>
      <c r="C32" s="55"/>
      <c r="D32" s="55"/>
      <c r="E32" s="55"/>
      <c r="F32" s="55"/>
      <c r="G32" s="55"/>
      <c r="H32" s="55"/>
      <c r="I32" s="55"/>
      <c r="J32" s="55"/>
    </row>
    <row r="33" spans="1:10" ht="15.75" customHeight="1" x14ac:dyDescent="0.25">
      <c r="A33" s="55" t="s">
        <v>2960</v>
      </c>
      <c r="B33" s="1105"/>
      <c r="C33" s="1105"/>
      <c r="D33" s="1105"/>
      <c r="E33" s="1105"/>
      <c r="F33" s="1105"/>
      <c r="G33" s="1105"/>
      <c r="H33" s="1105"/>
      <c r="I33" s="1105"/>
      <c r="J33" s="1105"/>
    </row>
    <row r="34" spans="1:10" ht="12" customHeight="1" x14ac:dyDescent="0.25">
      <c r="A34" s="1583" t="s">
        <v>2959</v>
      </c>
      <c r="B34" s="1583"/>
      <c r="C34" s="1583"/>
      <c r="D34" s="1583"/>
      <c r="E34" s="1583"/>
      <c r="F34" s="1583"/>
      <c r="G34" s="1583"/>
      <c r="H34" s="1583"/>
      <c r="I34" s="1583"/>
      <c r="J34" s="1583"/>
    </row>
    <row r="35" spans="1:10" x14ac:dyDescent="0.25">
      <c r="A35" s="36" t="s">
        <v>1258</v>
      </c>
    </row>
    <row r="36" spans="1:10" x14ac:dyDescent="0.25">
      <c r="A36" s="1457" t="s">
        <v>3152</v>
      </c>
      <c r="B36" s="1034"/>
      <c r="C36" s="1034"/>
      <c r="D36" s="1034"/>
      <c r="E36" s="1454"/>
      <c r="F36" s="1034"/>
      <c r="G36" s="1034"/>
    </row>
    <row r="37" spans="1:10" x14ac:dyDescent="0.25">
      <c r="A37" s="1454" t="s">
        <v>3151</v>
      </c>
    </row>
  </sheetData>
  <mergeCells count="7">
    <mergeCell ref="A34:J34"/>
    <mergeCell ref="A1:J1"/>
    <mergeCell ref="A2:J2"/>
    <mergeCell ref="A3:A4"/>
    <mergeCell ref="B3:D3"/>
    <mergeCell ref="E3:G3"/>
    <mergeCell ref="H3:J3"/>
  </mergeCells>
  <hyperlinks>
    <hyperlink ref="L2" location="INDICE!B32" display="ÍNDICE"/>
    <hyperlink ref="A37"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99" firstPageNumber="45" orientation="landscape" useFirstPageNumber="1" r:id="rId2"/>
  <headerFooter scaleWithDoc="0">
    <oddHeader>&amp;C&amp;G</oddHeader>
    <oddFooter>&amp;C&amp;P</oddFooter>
  </headerFooter>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dimension ref="A1:AB35"/>
  <sheetViews>
    <sheetView showGridLines="0" zoomScaleNormal="100" workbookViewId="0">
      <selection activeCell="C30" sqref="C30:Z30"/>
    </sheetView>
  </sheetViews>
  <sheetFormatPr baseColWidth="10" defaultRowHeight="15" x14ac:dyDescent="0.25"/>
  <cols>
    <col min="2" max="2" width="16.42578125" customWidth="1"/>
    <col min="3" max="26" width="4.42578125" customWidth="1"/>
  </cols>
  <sheetData>
    <row r="1" spans="1:28" x14ac:dyDescent="0.25">
      <c r="A1" s="1588" t="s">
        <v>2760</v>
      </c>
      <c r="B1" s="1588"/>
      <c r="C1" s="1588"/>
      <c r="D1" s="1588"/>
      <c r="E1" s="1588"/>
      <c r="F1" s="1588"/>
      <c r="G1" s="1588"/>
      <c r="H1" s="1588"/>
      <c r="I1" s="1588"/>
      <c r="J1" s="1588"/>
      <c r="K1" s="1588"/>
      <c r="L1" s="1588"/>
      <c r="M1" s="1588"/>
      <c r="N1" s="1588"/>
      <c r="O1" s="1588"/>
      <c r="P1" s="1588"/>
      <c r="Q1" s="1588"/>
      <c r="R1" s="1588"/>
      <c r="S1" s="1588"/>
      <c r="T1" s="1588"/>
      <c r="U1" s="1588"/>
      <c r="V1" s="1588"/>
      <c r="W1" s="1588"/>
      <c r="X1" s="1588"/>
      <c r="Y1" s="1588"/>
      <c r="Z1" s="1588"/>
    </row>
    <row r="2" spans="1:28" ht="27.75" customHeight="1" x14ac:dyDescent="0.25">
      <c r="A2" s="1589" t="s">
        <v>2961</v>
      </c>
      <c r="B2" s="1589"/>
      <c r="C2" s="1589"/>
      <c r="D2" s="1590"/>
      <c r="E2" s="1590"/>
      <c r="F2" s="1590"/>
      <c r="G2" s="1590"/>
      <c r="H2" s="1590"/>
      <c r="I2" s="1590"/>
      <c r="J2" s="1590"/>
      <c r="K2" s="1590"/>
      <c r="L2" s="1590"/>
      <c r="M2" s="1590"/>
      <c r="N2" s="1590"/>
      <c r="O2" s="1590"/>
      <c r="P2" s="1590"/>
      <c r="Q2" s="1590"/>
      <c r="R2" s="1590"/>
      <c r="S2" s="1590"/>
      <c r="T2" s="1590"/>
      <c r="U2" s="1590"/>
      <c r="V2" s="1590"/>
      <c r="W2" s="1590"/>
      <c r="X2" s="1590"/>
      <c r="Y2" s="1590"/>
      <c r="Z2" s="1590"/>
      <c r="AB2" s="21" t="s">
        <v>120</v>
      </c>
    </row>
    <row r="3" spans="1:28" x14ac:dyDescent="0.25">
      <c r="A3" s="1591" t="s">
        <v>121</v>
      </c>
      <c r="B3" s="1592" t="s">
        <v>2963</v>
      </c>
      <c r="C3" s="1593" t="s">
        <v>147</v>
      </c>
      <c r="D3" s="1594"/>
      <c r="E3" s="1594"/>
      <c r="F3" s="1594"/>
      <c r="G3" s="1594"/>
      <c r="H3" s="1594"/>
      <c r="I3" s="1594"/>
      <c r="J3" s="1594"/>
      <c r="K3" s="1594"/>
      <c r="L3" s="1594"/>
      <c r="M3" s="1594"/>
      <c r="N3" s="1594"/>
      <c r="O3" s="1594"/>
      <c r="P3" s="1594"/>
      <c r="Q3" s="1594"/>
      <c r="R3" s="1594"/>
      <c r="S3" s="1594"/>
      <c r="T3" s="1594"/>
      <c r="U3" s="1594"/>
      <c r="V3" s="1594"/>
      <c r="W3" s="1594"/>
      <c r="X3" s="1594"/>
      <c r="Y3" s="1594"/>
      <c r="Z3" s="1595"/>
    </row>
    <row r="4" spans="1:28" x14ac:dyDescent="0.25">
      <c r="A4" s="1591"/>
      <c r="B4" s="1592"/>
      <c r="C4" s="912">
        <v>0</v>
      </c>
      <c r="D4" s="912">
        <v>1</v>
      </c>
      <c r="E4" s="912">
        <v>2</v>
      </c>
      <c r="F4" s="912">
        <v>3</v>
      </c>
      <c r="G4" s="912">
        <v>4</v>
      </c>
      <c r="H4" s="912">
        <v>5</v>
      </c>
      <c r="I4" s="912">
        <v>6</v>
      </c>
      <c r="J4" s="912">
        <v>7</v>
      </c>
      <c r="K4" s="912">
        <v>8</v>
      </c>
      <c r="L4" s="912">
        <v>9</v>
      </c>
      <c r="M4" s="912">
        <v>10</v>
      </c>
      <c r="N4" s="912">
        <v>11</v>
      </c>
      <c r="O4" s="912">
        <v>12</v>
      </c>
      <c r="P4" s="912">
        <v>13</v>
      </c>
      <c r="Q4" s="912">
        <v>14</v>
      </c>
      <c r="R4" s="912">
        <v>15</v>
      </c>
      <c r="S4" s="912">
        <v>16</v>
      </c>
      <c r="T4" s="912">
        <v>17</v>
      </c>
      <c r="U4" s="912">
        <v>18</v>
      </c>
      <c r="V4" s="912">
        <v>19</v>
      </c>
      <c r="W4" s="912">
        <v>20</v>
      </c>
      <c r="X4" s="912">
        <v>21</v>
      </c>
      <c r="Y4" s="912">
        <v>22</v>
      </c>
      <c r="Z4" s="912">
        <v>23</v>
      </c>
    </row>
    <row r="5" spans="1:28" x14ac:dyDescent="0.25">
      <c r="A5" s="419">
        <v>1990</v>
      </c>
      <c r="B5" s="1375">
        <v>923</v>
      </c>
      <c r="C5" s="919" t="s">
        <v>125</v>
      </c>
      <c r="D5" s="414">
        <v>265</v>
      </c>
      <c r="E5" s="420">
        <v>110</v>
      </c>
      <c r="F5" s="420">
        <v>65</v>
      </c>
      <c r="G5" s="420">
        <v>71</v>
      </c>
      <c r="H5" s="420">
        <v>49</v>
      </c>
      <c r="I5" s="420">
        <v>57</v>
      </c>
      <c r="J5" s="420">
        <v>38</v>
      </c>
      <c r="K5" s="420">
        <v>28</v>
      </c>
      <c r="L5" s="420">
        <v>23</v>
      </c>
      <c r="M5" s="420">
        <v>36</v>
      </c>
      <c r="N5" s="420">
        <v>20</v>
      </c>
      <c r="O5" s="420">
        <v>35</v>
      </c>
      <c r="P5" s="420">
        <v>12</v>
      </c>
      <c r="Q5" s="420">
        <v>17</v>
      </c>
      <c r="R5" s="420">
        <v>15</v>
      </c>
      <c r="S5" s="420">
        <v>8</v>
      </c>
      <c r="T5" s="420">
        <v>5</v>
      </c>
      <c r="U5" s="420">
        <v>12</v>
      </c>
      <c r="V5" s="420">
        <v>8</v>
      </c>
      <c r="W5" s="420">
        <v>22</v>
      </c>
      <c r="X5" s="420">
        <v>4</v>
      </c>
      <c r="Y5" s="420">
        <v>13</v>
      </c>
      <c r="Z5" s="420">
        <v>10</v>
      </c>
      <c r="AA5" s="25"/>
      <c r="AB5" s="25"/>
    </row>
    <row r="6" spans="1:28" x14ac:dyDescent="0.25">
      <c r="A6" s="419">
        <v>1991</v>
      </c>
      <c r="B6" s="1375">
        <v>893</v>
      </c>
      <c r="C6" s="919" t="s">
        <v>125</v>
      </c>
      <c r="D6" s="421">
        <v>281</v>
      </c>
      <c r="E6" s="420">
        <v>79</v>
      </c>
      <c r="F6" s="420">
        <v>47</v>
      </c>
      <c r="G6" s="420">
        <v>59</v>
      </c>
      <c r="H6" s="420">
        <v>49</v>
      </c>
      <c r="I6" s="420">
        <v>49</v>
      </c>
      <c r="J6" s="420">
        <v>29</v>
      </c>
      <c r="K6" s="420">
        <v>46</v>
      </c>
      <c r="L6" s="420">
        <v>18</v>
      </c>
      <c r="M6" s="420">
        <v>24</v>
      </c>
      <c r="N6" s="420">
        <v>19</v>
      </c>
      <c r="O6" s="420">
        <v>45</v>
      </c>
      <c r="P6" s="420">
        <v>9</v>
      </c>
      <c r="Q6" s="420">
        <v>23</v>
      </c>
      <c r="R6" s="420">
        <v>16</v>
      </c>
      <c r="S6" s="420">
        <v>15</v>
      </c>
      <c r="T6" s="420">
        <v>15</v>
      </c>
      <c r="U6" s="420">
        <v>16</v>
      </c>
      <c r="V6" s="420">
        <v>8</v>
      </c>
      <c r="W6" s="420">
        <v>21</v>
      </c>
      <c r="X6" s="420">
        <v>7</v>
      </c>
      <c r="Y6" s="420">
        <v>7</v>
      </c>
      <c r="Z6" s="420">
        <v>11</v>
      </c>
    </row>
    <row r="7" spans="1:28" x14ac:dyDescent="0.25">
      <c r="A7" s="419">
        <v>1992</v>
      </c>
      <c r="B7" s="1375">
        <v>941</v>
      </c>
      <c r="C7" s="919" t="s">
        <v>125</v>
      </c>
      <c r="D7" s="414">
        <v>276</v>
      </c>
      <c r="E7" s="420">
        <v>86</v>
      </c>
      <c r="F7" s="420">
        <v>60</v>
      </c>
      <c r="G7" s="420">
        <v>59</v>
      </c>
      <c r="H7" s="420">
        <v>53</v>
      </c>
      <c r="I7" s="420">
        <v>54</v>
      </c>
      <c r="J7" s="420">
        <v>29</v>
      </c>
      <c r="K7" s="420">
        <v>40</v>
      </c>
      <c r="L7" s="420">
        <v>32</v>
      </c>
      <c r="M7" s="420">
        <v>39</v>
      </c>
      <c r="N7" s="420">
        <v>24</v>
      </c>
      <c r="O7" s="420">
        <v>46</v>
      </c>
      <c r="P7" s="420">
        <v>10</v>
      </c>
      <c r="Q7" s="420">
        <v>17</v>
      </c>
      <c r="R7" s="420">
        <v>20</v>
      </c>
      <c r="S7" s="420">
        <v>12</v>
      </c>
      <c r="T7" s="420">
        <v>9</v>
      </c>
      <c r="U7" s="420">
        <v>8</v>
      </c>
      <c r="V7" s="420">
        <v>20</v>
      </c>
      <c r="W7" s="420">
        <v>16</v>
      </c>
      <c r="X7" s="420">
        <v>11</v>
      </c>
      <c r="Y7" s="420">
        <v>9</v>
      </c>
      <c r="Z7" s="420">
        <v>11</v>
      </c>
    </row>
    <row r="8" spans="1:28" x14ac:dyDescent="0.25">
      <c r="A8" s="419">
        <v>1993</v>
      </c>
      <c r="B8" s="1375">
        <v>957</v>
      </c>
      <c r="C8" s="919" t="s">
        <v>125</v>
      </c>
      <c r="D8" s="421">
        <v>325</v>
      </c>
      <c r="E8" s="420">
        <v>95</v>
      </c>
      <c r="F8" s="420">
        <v>60</v>
      </c>
      <c r="G8" s="420">
        <v>71</v>
      </c>
      <c r="H8" s="420">
        <v>48</v>
      </c>
      <c r="I8" s="420">
        <v>44</v>
      </c>
      <c r="J8" s="420">
        <v>28</v>
      </c>
      <c r="K8" s="420">
        <v>34</v>
      </c>
      <c r="L8" s="420">
        <v>26</v>
      </c>
      <c r="M8" s="420">
        <v>40</v>
      </c>
      <c r="N8" s="420">
        <v>17</v>
      </c>
      <c r="O8" s="420">
        <v>45</v>
      </c>
      <c r="P8" s="420">
        <v>3</v>
      </c>
      <c r="Q8" s="420">
        <v>19</v>
      </c>
      <c r="R8" s="420">
        <v>15</v>
      </c>
      <c r="S8" s="420">
        <v>14</v>
      </c>
      <c r="T8" s="420">
        <v>10</v>
      </c>
      <c r="U8" s="420">
        <v>11</v>
      </c>
      <c r="V8" s="420">
        <v>5</v>
      </c>
      <c r="W8" s="420">
        <v>17</v>
      </c>
      <c r="X8" s="420">
        <v>7</v>
      </c>
      <c r="Y8" s="420">
        <v>8</v>
      </c>
      <c r="Z8" s="420">
        <v>15</v>
      </c>
      <c r="AA8" s="39"/>
    </row>
    <row r="9" spans="1:28" x14ac:dyDescent="0.25">
      <c r="A9" s="419">
        <v>1994</v>
      </c>
      <c r="B9" s="1375">
        <v>889</v>
      </c>
      <c r="C9" s="919" t="s">
        <v>125</v>
      </c>
      <c r="D9" s="414">
        <v>260</v>
      </c>
      <c r="E9" s="420">
        <v>76</v>
      </c>
      <c r="F9" s="420">
        <v>68</v>
      </c>
      <c r="G9" s="420">
        <v>52</v>
      </c>
      <c r="H9" s="420">
        <v>37</v>
      </c>
      <c r="I9" s="420">
        <v>57</v>
      </c>
      <c r="J9" s="420">
        <v>32</v>
      </c>
      <c r="K9" s="420">
        <v>32</v>
      </c>
      <c r="L9" s="420">
        <v>29</v>
      </c>
      <c r="M9" s="420">
        <v>34</v>
      </c>
      <c r="N9" s="420">
        <v>17</v>
      </c>
      <c r="O9" s="420">
        <v>35</v>
      </c>
      <c r="P9" s="420">
        <v>15</v>
      </c>
      <c r="Q9" s="420">
        <v>12</v>
      </c>
      <c r="R9" s="420">
        <v>22</v>
      </c>
      <c r="S9" s="420">
        <v>15</v>
      </c>
      <c r="T9" s="420">
        <v>8</v>
      </c>
      <c r="U9" s="420">
        <v>19</v>
      </c>
      <c r="V9" s="420">
        <v>10</v>
      </c>
      <c r="W9" s="420">
        <v>27</v>
      </c>
      <c r="X9" s="420">
        <v>10</v>
      </c>
      <c r="Y9" s="420">
        <v>9</v>
      </c>
      <c r="Z9" s="420">
        <v>13</v>
      </c>
      <c r="AA9" s="39"/>
    </row>
    <row r="10" spans="1:28" x14ac:dyDescent="0.25">
      <c r="A10" s="419">
        <v>1995</v>
      </c>
      <c r="B10" s="1375">
        <v>964</v>
      </c>
      <c r="C10" s="919" t="s">
        <v>125</v>
      </c>
      <c r="D10" s="421">
        <v>368</v>
      </c>
      <c r="E10" s="420">
        <v>90</v>
      </c>
      <c r="F10" s="420">
        <v>53</v>
      </c>
      <c r="G10" s="420">
        <v>43</v>
      </c>
      <c r="H10" s="420">
        <v>52</v>
      </c>
      <c r="I10" s="420">
        <v>43</v>
      </c>
      <c r="J10" s="420">
        <v>32</v>
      </c>
      <c r="K10" s="420">
        <v>24</v>
      </c>
      <c r="L10" s="420">
        <v>31</v>
      </c>
      <c r="M10" s="420">
        <v>34</v>
      </c>
      <c r="N10" s="420">
        <v>11</v>
      </c>
      <c r="O10" s="420">
        <v>35</v>
      </c>
      <c r="P10" s="420">
        <v>12</v>
      </c>
      <c r="Q10" s="420">
        <v>23</v>
      </c>
      <c r="R10" s="420">
        <v>11</v>
      </c>
      <c r="S10" s="420">
        <v>11</v>
      </c>
      <c r="T10" s="420">
        <v>6</v>
      </c>
      <c r="U10" s="420">
        <v>16</v>
      </c>
      <c r="V10" s="420">
        <v>9</v>
      </c>
      <c r="W10" s="420">
        <v>13</v>
      </c>
      <c r="X10" s="420">
        <v>10</v>
      </c>
      <c r="Y10" s="420">
        <v>15</v>
      </c>
      <c r="Z10" s="420">
        <v>22</v>
      </c>
      <c r="AA10" s="39"/>
    </row>
    <row r="11" spans="1:28" x14ac:dyDescent="0.25">
      <c r="A11" s="419">
        <v>1996</v>
      </c>
      <c r="B11" s="1375">
        <v>884</v>
      </c>
      <c r="C11" s="919" t="s">
        <v>125</v>
      </c>
      <c r="D11" s="414">
        <v>273</v>
      </c>
      <c r="E11" s="420">
        <v>90</v>
      </c>
      <c r="F11" s="420">
        <v>49</v>
      </c>
      <c r="G11" s="420">
        <v>46</v>
      </c>
      <c r="H11" s="420">
        <v>36</v>
      </c>
      <c r="I11" s="420">
        <v>41</v>
      </c>
      <c r="J11" s="420">
        <v>22</v>
      </c>
      <c r="K11" s="420">
        <v>44</v>
      </c>
      <c r="L11" s="420">
        <v>21</v>
      </c>
      <c r="M11" s="420">
        <v>41</v>
      </c>
      <c r="N11" s="420">
        <v>16</v>
      </c>
      <c r="O11" s="420">
        <v>34</v>
      </c>
      <c r="P11" s="420">
        <v>11</v>
      </c>
      <c r="Q11" s="420">
        <v>14</v>
      </c>
      <c r="R11" s="420">
        <v>20</v>
      </c>
      <c r="S11" s="420">
        <v>19</v>
      </c>
      <c r="T11" s="420">
        <v>14</v>
      </c>
      <c r="U11" s="420">
        <v>15</v>
      </c>
      <c r="V11" s="420">
        <v>15</v>
      </c>
      <c r="W11" s="420">
        <v>27</v>
      </c>
      <c r="X11" s="420">
        <v>8</v>
      </c>
      <c r="Y11" s="420">
        <v>9</v>
      </c>
      <c r="Z11" s="420">
        <v>19</v>
      </c>
      <c r="AA11" s="39"/>
    </row>
    <row r="12" spans="1:28" x14ac:dyDescent="0.25">
      <c r="A12" s="419">
        <v>1997</v>
      </c>
      <c r="B12" s="1375">
        <v>812</v>
      </c>
      <c r="C12" s="919" t="s">
        <v>125</v>
      </c>
      <c r="D12" s="421">
        <v>192</v>
      </c>
      <c r="E12" s="420">
        <v>81</v>
      </c>
      <c r="F12" s="420">
        <v>58</v>
      </c>
      <c r="G12" s="420">
        <v>46</v>
      </c>
      <c r="H12" s="420">
        <v>57</v>
      </c>
      <c r="I12" s="420">
        <v>45</v>
      </c>
      <c r="J12" s="420">
        <v>29</v>
      </c>
      <c r="K12" s="420">
        <v>31</v>
      </c>
      <c r="L12" s="420">
        <v>23</v>
      </c>
      <c r="M12" s="420">
        <v>33</v>
      </c>
      <c r="N12" s="420">
        <v>17</v>
      </c>
      <c r="O12" s="420">
        <v>36</v>
      </c>
      <c r="P12" s="420">
        <v>15</v>
      </c>
      <c r="Q12" s="420">
        <v>14</v>
      </c>
      <c r="R12" s="420">
        <v>20</v>
      </c>
      <c r="S12" s="420">
        <v>15</v>
      </c>
      <c r="T12" s="420">
        <v>12</v>
      </c>
      <c r="U12" s="420">
        <v>10</v>
      </c>
      <c r="V12" s="420">
        <v>10</v>
      </c>
      <c r="W12" s="420">
        <v>18</v>
      </c>
      <c r="X12" s="420">
        <v>10</v>
      </c>
      <c r="Y12" s="420">
        <v>14</v>
      </c>
      <c r="Z12" s="420">
        <v>26</v>
      </c>
      <c r="AA12" s="39"/>
    </row>
    <row r="13" spans="1:28" x14ac:dyDescent="0.25">
      <c r="A13" s="419">
        <v>1998</v>
      </c>
      <c r="B13" s="1375">
        <v>810</v>
      </c>
      <c r="C13" s="919" t="s">
        <v>125</v>
      </c>
      <c r="D13" s="414">
        <v>228</v>
      </c>
      <c r="E13" s="420">
        <v>90</v>
      </c>
      <c r="F13" s="420">
        <v>56</v>
      </c>
      <c r="G13" s="420">
        <v>58</v>
      </c>
      <c r="H13" s="420">
        <v>45</v>
      </c>
      <c r="I13" s="420">
        <v>50</v>
      </c>
      <c r="J13" s="420">
        <v>14</v>
      </c>
      <c r="K13" s="420">
        <v>28</v>
      </c>
      <c r="L13" s="420">
        <v>18</v>
      </c>
      <c r="M13" s="420">
        <v>32</v>
      </c>
      <c r="N13" s="420">
        <v>12</v>
      </c>
      <c r="O13" s="420">
        <v>41</v>
      </c>
      <c r="P13" s="420">
        <v>9</v>
      </c>
      <c r="Q13" s="420">
        <v>11</v>
      </c>
      <c r="R13" s="420">
        <v>10</v>
      </c>
      <c r="S13" s="420">
        <v>14</v>
      </c>
      <c r="T13" s="420">
        <v>13</v>
      </c>
      <c r="U13" s="420">
        <v>16</v>
      </c>
      <c r="V13" s="420">
        <v>12</v>
      </c>
      <c r="W13" s="420">
        <v>15</v>
      </c>
      <c r="X13" s="420">
        <v>10</v>
      </c>
      <c r="Y13" s="420">
        <v>12</v>
      </c>
      <c r="Z13" s="420">
        <v>16</v>
      </c>
      <c r="AA13" s="39"/>
    </row>
    <row r="14" spans="1:28" x14ac:dyDescent="0.25">
      <c r="A14" s="419">
        <v>1999</v>
      </c>
      <c r="B14" s="1375">
        <v>904</v>
      </c>
      <c r="C14" s="919" t="s">
        <v>125</v>
      </c>
      <c r="D14" s="421">
        <v>249</v>
      </c>
      <c r="E14" s="420">
        <v>94</v>
      </c>
      <c r="F14" s="420">
        <v>51</v>
      </c>
      <c r="G14" s="420">
        <v>54</v>
      </c>
      <c r="H14" s="420">
        <v>46</v>
      </c>
      <c r="I14" s="420">
        <v>46</v>
      </c>
      <c r="J14" s="420">
        <v>27</v>
      </c>
      <c r="K14" s="420">
        <v>45</v>
      </c>
      <c r="L14" s="420">
        <v>18</v>
      </c>
      <c r="M14" s="420">
        <v>28</v>
      </c>
      <c r="N14" s="420">
        <v>22</v>
      </c>
      <c r="O14" s="420">
        <v>46</v>
      </c>
      <c r="P14" s="420">
        <v>16</v>
      </c>
      <c r="Q14" s="420">
        <v>21</v>
      </c>
      <c r="R14" s="420">
        <v>21</v>
      </c>
      <c r="S14" s="420">
        <v>15</v>
      </c>
      <c r="T14" s="420">
        <v>8</v>
      </c>
      <c r="U14" s="420">
        <v>21</v>
      </c>
      <c r="V14" s="420">
        <v>14</v>
      </c>
      <c r="W14" s="420">
        <v>21</v>
      </c>
      <c r="X14" s="420">
        <v>9</v>
      </c>
      <c r="Y14" s="420">
        <v>14</v>
      </c>
      <c r="Z14" s="420">
        <v>18</v>
      </c>
      <c r="AA14" s="39"/>
    </row>
    <row r="15" spans="1:28" x14ac:dyDescent="0.25">
      <c r="A15" s="419">
        <v>2000</v>
      </c>
      <c r="B15" s="1375">
        <v>879</v>
      </c>
      <c r="C15" s="919" t="s">
        <v>125</v>
      </c>
      <c r="D15" s="414">
        <v>214</v>
      </c>
      <c r="E15" s="420">
        <v>91</v>
      </c>
      <c r="F15" s="420">
        <v>50</v>
      </c>
      <c r="G15" s="420">
        <v>47</v>
      </c>
      <c r="H15" s="420">
        <v>47</v>
      </c>
      <c r="I15" s="420">
        <v>38</v>
      </c>
      <c r="J15" s="420">
        <v>31</v>
      </c>
      <c r="K15" s="420">
        <v>38</v>
      </c>
      <c r="L15" s="420">
        <v>28</v>
      </c>
      <c r="M15" s="420">
        <v>38</v>
      </c>
      <c r="N15" s="420">
        <v>23</v>
      </c>
      <c r="O15" s="420">
        <v>47</v>
      </c>
      <c r="P15" s="420">
        <v>19</v>
      </c>
      <c r="Q15" s="420">
        <v>18</v>
      </c>
      <c r="R15" s="420">
        <v>15</v>
      </c>
      <c r="S15" s="420">
        <v>21</v>
      </c>
      <c r="T15" s="420">
        <v>12</v>
      </c>
      <c r="U15" s="420">
        <v>25</v>
      </c>
      <c r="V15" s="420">
        <v>10</v>
      </c>
      <c r="W15" s="420">
        <v>31</v>
      </c>
      <c r="X15" s="420">
        <v>9</v>
      </c>
      <c r="Y15" s="420">
        <v>15</v>
      </c>
      <c r="Z15" s="420">
        <v>12</v>
      </c>
      <c r="AA15" s="39"/>
    </row>
    <row r="16" spans="1:28" x14ac:dyDescent="0.25">
      <c r="A16" s="419">
        <v>2001</v>
      </c>
      <c r="B16" s="1375">
        <v>837</v>
      </c>
      <c r="C16" s="919" t="s">
        <v>125</v>
      </c>
      <c r="D16" s="421">
        <v>217</v>
      </c>
      <c r="E16" s="420">
        <v>73</v>
      </c>
      <c r="F16" s="420">
        <v>49</v>
      </c>
      <c r="G16" s="420">
        <v>45</v>
      </c>
      <c r="H16" s="420">
        <v>45</v>
      </c>
      <c r="I16" s="420">
        <v>42</v>
      </c>
      <c r="J16" s="420">
        <v>32</v>
      </c>
      <c r="K16" s="420">
        <v>27</v>
      </c>
      <c r="L16" s="420">
        <v>25</v>
      </c>
      <c r="M16" s="420">
        <v>43</v>
      </c>
      <c r="N16" s="420">
        <v>32</v>
      </c>
      <c r="O16" s="420">
        <v>35</v>
      </c>
      <c r="P16" s="420">
        <v>11</v>
      </c>
      <c r="Q16" s="420">
        <v>13</v>
      </c>
      <c r="R16" s="420">
        <v>23</v>
      </c>
      <c r="S16" s="420">
        <v>17</v>
      </c>
      <c r="T16" s="420">
        <v>12</v>
      </c>
      <c r="U16" s="420">
        <v>19</v>
      </c>
      <c r="V16" s="420">
        <v>13</v>
      </c>
      <c r="W16" s="420">
        <v>22</v>
      </c>
      <c r="X16" s="420">
        <v>5</v>
      </c>
      <c r="Y16" s="420">
        <v>15</v>
      </c>
      <c r="Z16" s="420">
        <v>22</v>
      </c>
      <c r="AA16" s="39"/>
    </row>
    <row r="17" spans="1:27" x14ac:dyDescent="0.25">
      <c r="A17" s="419">
        <v>2002</v>
      </c>
      <c r="B17" s="1375">
        <v>821</v>
      </c>
      <c r="C17" s="919" t="s">
        <v>125</v>
      </c>
      <c r="D17" s="414">
        <v>215</v>
      </c>
      <c r="E17" s="420">
        <v>83</v>
      </c>
      <c r="F17" s="420">
        <v>48</v>
      </c>
      <c r="G17" s="420">
        <v>45</v>
      </c>
      <c r="H17" s="420">
        <v>52</v>
      </c>
      <c r="I17" s="420">
        <v>38</v>
      </c>
      <c r="J17" s="420">
        <v>30</v>
      </c>
      <c r="K17" s="420">
        <v>29</v>
      </c>
      <c r="L17" s="420">
        <v>24</v>
      </c>
      <c r="M17" s="420">
        <v>28</v>
      </c>
      <c r="N17" s="420">
        <v>18</v>
      </c>
      <c r="O17" s="420">
        <v>43</v>
      </c>
      <c r="P17" s="420">
        <v>13</v>
      </c>
      <c r="Q17" s="420">
        <v>17</v>
      </c>
      <c r="R17" s="420">
        <v>17</v>
      </c>
      <c r="S17" s="420">
        <v>14</v>
      </c>
      <c r="T17" s="420">
        <v>11</v>
      </c>
      <c r="U17" s="420">
        <v>13</v>
      </c>
      <c r="V17" s="420">
        <v>12</v>
      </c>
      <c r="W17" s="420">
        <v>26</v>
      </c>
      <c r="X17" s="420">
        <v>14</v>
      </c>
      <c r="Y17" s="420">
        <v>16</v>
      </c>
      <c r="Z17" s="420">
        <v>15</v>
      </c>
      <c r="AA17" s="39"/>
    </row>
    <row r="18" spans="1:27" x14ac:dyDescent="0.25">
      <c r="A18" s="419">
        <v>2003</v>
      </c>
      <c r="B18" s="1375">
        <v>676</v>
      </c>
      <c r="C18" s="919" t="s">
        <v>125</v>
      </c>
      <c r="D18" s="421">
        <v>177</v>
      </c>
      <c r="E18" s="420">
        <v>55</v>
      </c>
      <c r="F18" s="420">
        <v>41</v>
      </c>
      <c r="G18" s="420">
        <v>41</v>
      </c>
      <c r="H18" s="420">
        <v>43</v>
      </c>
      <c r="I18" s="420">
        <v>26</v>
      </c>
      <c r="J18" s="420">
        <v>23</v>
      </c>
      <c r="K18" s="420">
        <v>27</v>
      </c>
      <c r="L18" s="420">
        <v>19</v>
      </c>
      <c r="M18" s="420">
        <v>33</v>
      </c>
      <c r="N18" s="420">
        <v>18</v>
      </c>
      <c r="O18" s="420">
        <v>29</v>
      </c>
      <c r="P18" s="420">
        <v>13</v>
      </c>
      <c r="Q18" s="420">
        <v>11</v>
      </c>
      <c r="R18" s="420">
        <v>18</v>
      </c>
      <c r="S18" s="420">
        <v>17</v>
      </c>
      <c r="T18" s="420">
        <v>8</v>
      </c>
      <c r="U18" s="420">
        <v>16</v>
      </c>
      <c r="V18" s="420">
        <v>8</v>
      </c>
      <c r="W18" s="420">
        <v>25</v>
      </c>
      <c r="X18" s="420">
        <v>10</v>
      </c>
      <c r="Y18" s="420">
        <v>11</v>
      </c>
      <c r="Z18" s="420">
        <v>7</v>
      </c>
      <c r="AA18" s="39"/>
    </row>
    <row r="19" spans="1:27" x14ac:dyDescent="0.25">
      <c r="A19" s="419">
        <v>2004</v>
      </c>
      <c r="B19" s="1375">
        <v>760</v>
      </c>
      <c r="C19" s="919" t="s">
        <v>125</v>
      </c>
      <c r="D19" s="414">
        <v>217</v>
      </c>
      <c r="E19" s="420">
        <v>56</v>
      </c>
      <c r="F19" s="420">
        <v>47</v>
      </c>
      <c r="G19" s="420">
        <v>53</v>
      </c>
      <c r="H19" s="420">
        <v>47</v>
      </c>
      <c r="I19" s="420">
        <v>38</v>
      </c>
      <c r="J19" s="420">
        <v>24</v>
      </c>
      <c r="K19" s="420">
        <v>33</v>
      </c>
      <c r="L19" s="420">
        <v>27</v>
      </c>
      <c r="M19" s="420">
        <v>20</v>
      </c>
      <c r="N19" s="420">
        <v>17</v>
      </c>
      <c r="O19" s="420">
        <v>41</v>
      </c>
      <c r="P19" s="420">
        <v>18</v>
      </c>
      <c r="Q19" s="420">
        <v>14</v>
      </c>
      <c r="R19" s="420">
        <v>20</v>
      </c>
      <c r="S19" s="420">
        <v>16</v>
      </c>
      <c r="T19" s="420">
        <v>10</v>
      </c>
      <c r="U19" s="420">
        <v>9</v>
      </c>
      <c r="V19" s="420">
        <v>6</v>
      </c>
      <c r="W19" s="420">
        <v>15</v>
      </c>
      <c r="X19" s="420">
        <v>7</v>
      </c>
      <c r="Y19" s="420">
        <v>10</v>
      </c>
      <c r="Z19" s="420">
        <v>15</v>
      </c>
    </row>
    <row r="20" spans="1:27" x14ac:dyDescent="0.25">
      <c r="A20" s="419">
        <v>2005</v>
      </c>
      <c r="B20" s="1375">
        <v>727</v>
      </c>
      <c r="C20" s="919" t="s">
        <v>125</v>
      </c>
      <c r="D20" s="421">
        <v>215</v>
      </c>
      <c r="E20" s="420">
        <v>70</v>
      </c>
      <c r="F20" s="420">
        <v>48</v>
      </c>
      <c r="G20" s="420">
        <v>42</v>
      </c>
      <c r="H20" s="420">
        <v>45</v>
      </c>
      <c r="I20" s="420">
        <v>39</v>
      </c>
      <c r="J20" s="420">
        <v>16</v>
      </c>
      <c r="K20" s="420">
        <v>26</v>
      </c>
      <c r="L20" s="420">
        <v>26</v>
      </c>
      <c r="M20" s="420">
        <v>39</v>
      </c>
      <c r="N20" s="420">
        <v>15</v>
      </c>
      <c r="O20" s="420">
        <v>24</v>
      </c>
      <c r="P20" s="420">
        <v>8</v>
      </c>
      <c r="Q20" s="420">
        <v>6</v>
      </c>
      <c r="R20" s="420">
        <v>14</v>
      </c>
      <c r="S20" s="420">
        <v>6</v>
      </c>
      <c r="T20" s="420">
        <v>9</v>
      </c>
      <c r="U20" s="420">
        <v>9</v>
      </c>
      <c r="V20" s="420">
        <v>5</v>
      </c>
      <c r="W20" s="420">
        <v>23</v>
      </c>
      <c r="X20" s="420">
        <v>11</v>
      </c>
      <c r="Y20" s="420">
        <v>8</v>
      </c>
      <c r="Z20" s="420">
        <v>23</v>
      </c>
    </row>
    <row r="21" spans="1:27" x14ac:dyDescent="0.25">
      <c r="A21" s="419">
        <v>2006</v>
      </c>
      <c r="B21" s="1375">
        <v>687</v>
      </c>
      <c r="C21" s="919" t="s">
        <v>125</v>
      </c>
      <c r="D21" s="414">
        <v>192</v>
      </c>
      <c r="E21" s="420">
        <v>67</v>
      </c>
      <c r="F21" s="420">
        <v>59</v>
      </c>
      <c r="G21" s="420">
        <v>37</v>
      </c>
      <c r="H21" s="420">
        <v>36</v>
      </c>
      <c r="I21" s="420">
        <v>28</v>
      </c>
      <c r="J21" s="420">
        <v>33</v>
      </c>
      <c r="K21" s="420">
        <v>25</v>
      </c>
      <c r="L21" s="420">
        <v>13</v>
      </c>
      <c r="M21" s="420">
        <v>39</v>
      </c>
      <c r="N21" s="420">
        <v>13</v>
      </c>
      <c r="O21" s="420">
        <v>30</v>
      </c>
      <c r="P21" s="420">
        <v>8</v>
      </c>
      <c r="Q21" s="420">
        <v>14</v>
      </c>
      <c r="R21" s="420">
        <v>8</v>
      </c>
      <c r="S21" s="420">
        <v>7</v>
      </c>
      <c r="T21" s="420">
        <v>14</v>
      </c>
      <c r="U21" s="420">
        <v>13</v>
      </c>
      <c r="V21" s="420">
        <v>14</v>
      </c>
      <c r="W21" s="420">
        <v>9</v>
      </c>
      <c r="X21" s="420">
        <v>5</v>
      </c>
      <c r="Y21" s="420">
        <v>7</v>
      </c>
      <c r="Z21" s="420">
        <v>16</v>
      </c>
    </row>
    <row r="22" spans="1:27" x14ac:dyDescent="0.25">
      <c r="A22" s="419">
        <v>2007</v>
      </c>
      <c r="B22" s="1375">
        <v>655</v>
      </c>
      <c r="C22" s="919" t="s">
        <v>125</v>
      </c>
      <c r="D22" s="421">
        <v>182</v>
      </c>
      <c r="E22" s="420">
        <v>56</v>
      </c>
      <c r="F22" s="420">
        <v>43</v>
      </c>
      <c r="G22" s="420">
        <v>35</v>
      </c>
      <c r="H22" s="420">
        <v>46</v>
      </c>
      <c r="I22" s="420">
        <v>32</v>
      </c>
      <c r="J22" s="420">
        <v>20</v>
      </c>
      <c r="K22" s="420">
        <v>15</v>
      </c>
      <c r="L22" s="420">
        <v>22</v>
      </c>
      <c r="M22" s="420">
        <v>37</v>
      </c>
      <c r="N22" s="420">
        <v>7</v>
      </c>
      <c r="O22" s="420">
        <v>19</v>
      </c>
      <c r="P22" s="420">
        <v>7</v>
      </c>
      <c r="Q22" s="420">
        <v>17</v>
      </c>
      <c r="R22" s="420">
        <v>19</v>
      </c>
      <c r="S22" s="420">
        <v>15</v>
      </c>
      <c r="T22" s="420">
        <v>15</v>
      </c>
      <c r="U22" s="420">
        <v>7</v>
      </c>
      <c r="V22" s="420">
        <v>12</v>
      </c>
      <c r="W22" s="420">
        <v>20</v>
      </c>
      <c r="X22" s="420">
        <v>6</v>
      </c>
      <c r="Y22" s="420">
        <v>13</v>
      </c>
      <c r="Z22" s="420">
        <v>10</v>
      </c>
    </row>
    <row r="23" spans="1:27" x14ac:dyDescent="0.25">
      <c r="A23" s="419">
        <v>2008</v>
      </c>
      <c r="B23" s="1375">
        <v>647</v>
      </c>
      <c r="C23" s="919" t="s">
        <v>125</v>
      </c>
      <c r="D23" s="414">
        <v>212</v>
      </c>
      <c r="E23" s="420">
        <v>62</v>
      </c>
      <c r="F23" s="420">
        <v>50</v>
      </c>
      <c r="G23" s="420">
        <v>25</v>
      </c>
      <c r="H23" s="420">
        <v>31</v>
      </c>
      <c r="I23" s="420">
        <v>21</v>
      </c>
      <c r="J23" s="420">
        <v>12</v>
      </c>
      <c r="K23" s="420">
        <v>26</v>
      </c>
      <c r="L23" s="420">
        <v>15</v>
      </c>
      <c r="M23" s="420">
        <v>30</v>
      </c>
      <c r="N23" s="420">
        <v>14</v>
      </c>
      <c r="O23" s="420">
        <v>22</v>
      </c>
      <c r="P23" s="420">
        <v>10</v>
      </c>
      <c r="Q23" s="420">
        <v>9</v>
      </c>
      <c r="R23" s="420">
        <v>23</v>
      </c>
      <c r="S23" s="420">
        <v>14</v>
      </c>
      <c r="T23" s="420">
        <v>8</v>
      </c>
      <c r="U23" s="420">
        <v>11</v>
      </c>
      <c r="V23" s="420">
        <v>9</v>
      </c>
      <c r="W23" s="420">
        <v>9</v>
      </c>
      <c r="X23" s="420">
        <v>14</v>
      </c>
      <c r="Y23" s="420">
        <v>11</v>
      </c>
      <c r="Z23" s="420">
        <v>9</v>
      </c>
    </row>
    <row r="24" spans="1:27" x14ac:dyDescent="0.25">
      <c r="A24" s="419">
        <v>2009</v>
      </c>
      <c r="B24" s="1375">
        <v>643</v>
      </c>
      <c r="C24" s="919" t="s">
        <v>125</v>
      </c>
      <c r="D24" s="421">
        <v>210</v>
      </c>
      <c r="E24" s="420">
        <v>67</v>
      </c>
      <c r="F24" s="420">
        <v>34</v>
      </c>
      <c r="G24" s="420">
        <v>39</v>
      </c>
      <c r="H24" s="420">
        <v>34</v>
      </c>
      <c r="I24" s="420">
        <v>23</v>
      </c>
      <c r="J24" s="420">
        <v>20</v>
      </c>
      <c r="K24" s="420">
        <v>15</v>
      </c>
      <c r="L24" s="420">
        <v>11</v>
      </c>
      <c r="M24" s="420">
        <v>23</v>
      </c>
      <c r="N24" s="420">
        <v>15</v>
      </c>
      <c r="O24" s="420">
        <v>22</v>
      </c>
      <c r="P24" s="420">
        <v>10</v>
      </c>
      <c r="Q24" s="420">
        <v>11</v>
      </c>
      <c r="R24" s="420">
        <v>8</v>
      </c>
      <c r="S24" s="420">
        <v>12</v>
      </c>
      <c r="T24" s="420">
        <v>14</v>
      </c>
      <c r="U24" s="420">
        <v>12</v>
      </c>
      <c r="V24" s="420">
        <v>10</v>
      </c>
      <c r="W24" s="420">
        <v>17</v>
      </c>
      <c r="X24" s="420">
        <v>6</v>
      </c>
      <c r="Y24" s="420">
        <v>17</v>
      </c>
      <c r="Z24" s="420">
        <v>13</v>
      </c>
    </row>
    <row r="25" spans="1:27" x14ac:dyDescent="0.25">
      <c r="A25" s="419">
        <v>2010</v>
      </c>
      <c r="B25" s="1375">
        <v>634</v>
      </c>
      <c r="C25" s="919" t="s">
        <v>125</v>
      </c>
      <c r="D25" s="414">
        <v>228</v>
      </c>
      <c r="E25" s="420">
        <v>65</v>
      </c>
      <c r="F25" s="420">
        <v>39</v>
      </c>
      <c r="G25" s="420">
        <v>36</v>
      </c>
      <c r="H25" s="420">
        <v>27</v>
      </c>
      <c r="I25" s="420">
        <v>19</v>
      </c>
      <c r="J25" s="420">
        <v>20</v>
      </c>
      <c r="K25" s="420">
        <v>25</v>
      </c>
      <c r="L25" s="420">
        <v>7</v>
      </c>
      <c r="M25" s="420">
        <v>27</v>
      </c>
      <c r="N25" s="420">
        <v>13</v>
      </c>
      <c r="O25" s="420">
        <v>23</v>
      </c>
      <c r="P25" s="420">
        <v>10</v>
      </c>
      <c r="Q25" s="420">
        <v>11</v>
      </c>
      <c r="R25" s="420">
        <v>13</v>
      </c>
      <c r="S25" s="420">
        <v>14</v>
      </c>
      <c r="T25" s="420">
        <v>4</v>
      </c>
      <c r="U25" s="420">
        <v>14</v>
      </c>
      <c r="V25" s="420">
        <v>3</v>
      </c>
      <c r="W25" s="420">
        <v>13</v>
      </c>
      <c r="X25" s="420">
        <v>7</v>
      </c>
      <c r="Y25" s="420">
        <v>7</v>
      </c>
      <c r="Z25" s="420">
        <v>9</v>
      </c>
    </row>
    <row r="26" spans="1:27" x14ac:dyDescent="0.25">
      <c r="A26" s="419">
        <v>2011</v>
      </c>
      <c r="B26" s="1375">
        <v>577</v>
      </c>
      <c r="C26" s="919" t="s">
        <v>125</v>
      </c>
      <c r="D26" s="421">
        <v>194</v>
      </c>
      <c r="E26" s="420">
        <v>71</v>
      </c>
      <c r="F26" s="420">
        <v>36</v>
      </c>
      <c r="G26" s="420">
        <v>29</v>
      </c>
      <c r="H26" s="420">
        <v>31</v>
      </c>
      <c r="I26" s="420">
        <v>20</v>
      </c>
      <c r="J26" s="420">
        <v>14</v>
      </c>
      <c r="K26" s="420">
        <v>14</v>
      </c>
      <c r="L26" s="420">
        <v>13</v>
      </c>
      <c r="M26" s="420">
        <v>21</v>
      </c>
      <c r="N26" s="420">
        <v>10</v>
      </c>
      <c r="O26" s="420">
        <v>21</v>
      </c>
      <c r="P26" s="420">
        <v>11</v>
      </c>
      <c r="Q26" s="420">
        <v>11</v>
      </c>
      <c r="R26" s="420">
        <v>9</v>
      </c>
      <c r="S26" s="420">
        <v>4</v>
      </c>
      <c r="T26" s="420">
        <v>8</v>
      </c>
      <c r="U26" s="420">
        <v>12</v>
      </c>
      <c r="V26" s="420">
        <v>7</v>
      </c>
      <c r="W26" s="420">
        <v>10</v>
      </c>
      <c r="X26" s="420">
        <v>12</v>
      </c>
      <c r="Y26" s="420">
        <v>9</v>
      </c>
      <c r="Z26" s="420">
        <v>10</v>
      </c>
    </row>
    <row r="27" spans="1:27" x14ac:dyDescent="0.25">
      <c r="A27" s="419">
        <v>2012</v>
      </c>
      <c r="B27" s="1375">
        <v>534</v>
      </c>
      <c r="C27" s="919" t="s">
        <v>125</v>
      </c>
      <c r="D27" s="414">
        <v>191</v>
      </c>
      <c r="E27" s="422">
        <v>45</v>
      </c>
      <c r="F27" s="422">
        <v>29</v>
      </c>
      <c r="G27" s="422">
        <v>29</v>
      </c>
      <c r="H27" s="422">
        <v>22</v>
      </c>
      <c r="I27" s="422">
        <v>23</v>
      </c>
      <c r="J27" s="422">
        <v>15</v>
      </c>
      <c r="K27" s="422">
        <v>26</v>
      </c>
      <c r="L27" s="422">
        <v>7</v>
      </c>
      <c r="M27" s="422">
        <v>14</v>
      </c>
      <c r="N27" s="422">
        <v>10</v>
      </c>
      <c r="O27" s="422">
        <v>19</v>
      </c>
      <c r="P27" s="422">
        <v>7</v>
      </c>
      <c r="Q27" s="422">
        <v>12</v>
      </c>
      <c r="R27" s="422">
        <v>6</v>
      </c>
      <c r="S27" s="422">
        <v>11</v>
      </c>
      <c r="T27" s="422">
        <v>10</v>
      </c>
      <c r="U27" s="422">
        <v>10</v>
      </c>
      <c r="V27" s="422">
        <v>4</v>
      </c>
      <c r="W27" s="422">
        <v>17</v>
      </c>
      <c r="X27" s="422">
        <v>8</v>
      </c>
      <c r="Y27" s="422">
        <v>11</v>
      </c>
      <c r="Z27" s="422">
        <v>8</v>
      </c>
    </row>
    <row r="28" spans="1:27" x14ac:dyDescent="0.25">
      <c r="A28" s="419">
        <v>2013</v>
      </c>
      <c r="B28" s="1375">
        <v>531</v>
      </c>
      <c r="C28" s="919" t="s">
        <v>125</v>
      </c>
      <c r="D28" s="414">
        <v>221</v>
      </c>
      <c r="E28" s="414">
        <v>44</v>
      </c>
      <c r="F28" s="414">
        <v>29</v>
      </c>
      <c r="G28" s="414">
        <v>17</v>
      </c>
      <c r="H28" s="414">
        <v>13</v>
      </c>
      <c r="I28" s="414">
        <v>19</v>
      </c>
      <c r="J28" s="414">
        <v>15</v>
      </c>
      <c r="K28" s="414">
        <v>15</v>
      </c>
      <c r="L28" s="414">
        <v>25</v>
      </c>
      <c r="M28" s="414">
        <v>16</v>
      </c>
      <c r="N28" s="414">
        <v>11</v>
      </c>
      <c r="O28" s="414">
        <v>10</v>
      </c>
      <c r="P28" s="414">
        <v>13</v>
      </c>
      <c r="Q28" s="414">
        <v>5</v>
      </c>
      <c r="R28" s="414">
        <v>8</v>
      </c>
      <c r="S28" s="414">
        <v>7</v>
      </c>
      <c r="T28" s="414">
        <v>5</v>
      </c>
      <c r="U28" s="414">
        <v>7</v>
      </c>
      <c r="V28" s="414">
        <v>9</v>
      </c>
      <c r="W28" s="414">
        <v>6</v>
      </c>
      <c r="X28" s="414">
        <v>7</v>
      </c>
      <c r="Y28" s="414">
        <v>8</v>
      </c>
      <c r="Z28" s="414">
        <v>21</v>
      </c>
    </row>
    <row r="29" spans="1:27" x14ac:dyDescent="0.25">
      <c r="A29" s="417">
        <v>2014</v>
      </c>
      <c r="B29" s="1375">
        <v>367</v>
      </c>
      <c r="C29" s="415">
        <v>91</v>
      </c>
      <c r="D29" s="414">
        <v>123</v>
      </c>
      <c r="E29" s="414">
        <v>34</v>
      </c>
      <c r="F29" s="414">
        <v>25</v>
      </c>
      <c r="G29" s="414">
        <v>10</v>
      </c>
      <c r="H29" s="414">
        <v>15</v>
      </c>
      <c r="I29" s="414">
        <v>11</v>
      </c>
      <c r="J29" s="414">
        <v>13</v>
      </c>
      <c r="K29" s="414">
        <v>4</v>
      </c>
      <c r="L29" s="414">
        <v>3</v>
      </c>
      <c r="M29" s="414">
        <v>9</v>
      </c>
      <c r="N29" s="414">
        <v>2</v>
      </c>
      <c r="O29" s="414">
        <v>7</v>
      </c>
      <c r="P29" s="414">
        <v>3</v>
      </c>
      <c r="Q29" s="414">
        <v>1</v>
      </c>
      <c r="R29" s="414">
        <v>4</v>
      </c>
      <c r="S29" s="414">
        <v>1</v>
      </c>
      <c r="T29" s="414">
        <v>1</v>
      </c>
      <c r="U29" s="414">
        <v>2</v>
      </c>
      <c r="V29" s="918" t="s">
        <v>125</v>
      </c>
      <c r="W29" s="918">
        <v>4</v>
      </c>
      <c r="X29" s="918">
        <v>2</v>
      </c>
      <c r="Y29" s="918">
        <v>2</v>
      </c>
      <c r="Z29" s="918" t="s">
        <v>125</v>
      </c>
      <c r="AA29" s="25"/>
    </row>
    <row r="30" spans="1:27" x14ac:dyDescent="0.25">
      <c r="A30" s="417">
        <v>2015</v>
      </c>
      <c r="B30" s="1375">
        <v>411</v>
      </c>
      <c r="C30" s="415">
        <v>3</v>
      </c>
      <c r="D30" s="414">
        <v>210</v>
      </c>
      <c r="E30" s="414">
        <v>50</v>
      </c>
      <c r="F30" s="414">
        <v>32</v>
      </c>
      <c r="G30" s="414">
        <v>18</v>
      </c>
      <c r="H30" s="414">
        <v>10</v>
      </c>
      <c r="I30" s="414">
        <v>15</v>
      </c>
      <c r="J30" s="414">
        <v>11</v>
      </c>
      <c r="K30" s="414">
        <v>6</v>
      </c>
      <c r="L30" s="414">
        <v>14</v>
      </c>
      <c r="M30" s="414">
        <v>8</v>
      </c>
      <c r="N30" s="414">
        <v>4</v>
      </c>
      <c r="O30" s="414">
        <v>9</v>
      </c>
      <c r="P30" s="414">
        <v>3</v>
      </c>
      <c r="Q30" s="414">
        <v>4</v>
      </c>
      <c r="R30" s="414">
        <v>2</v>
      </c>
      <c r="S30" s="414">
        <v>2</v>
      </c>
      <c r="T30" s="414">
        <v>1</v>
      </c>
      <c r="U30" s="414">
        <v>2</v>
      </c>
      <c r="V30" s="918">
        <v>2</v>
      </c>
      <c r="W30" s="918">
        <v>2</v>
      </c>
      <c r="X30" s="918">
        <v>2</v>
      </c>
      <c r="Y30" s="918">
        <v>1</v>
      </c>
      <c r="Z30" s="918" t="s">
        <v>125</v>
      </c>
      <c r="AA30" s="25"/>
    </row>
    <row r="31" spans="1:27" ht="9" customHeight="1" x14ac:dyDescent="0.25">
      <c r="A31" s="38"/>
      <c r="B31" s="35"/>
      <c r="C31" s="28"/>
      <c r="D31" s="33"/>
      <c r="E31" s="33"/>
      <c r="F31" s="33"/>
      <c r="G31" s="33"/>
      <c r="H31" s="33"/>
      <c r="I31" s="33"/>
      <c r="J31" s="33"/>
      <c r="K31" s="33"/>
      <c r="L31" s="33"/>
      <c r="M31" s="33"/>
      <c r="N31" s="33"/>
      <c r="O31" s="33"/>
      <c r="P31" s="33"/>
      <c r="Q31" s="33"/>
      <c r="R31" s="33"/>
      <c r="S31" s="33"/>
      <c r="T31" s="33"/>
      <c r="U31" s="33"/>
      <c r="V31" s="33"/>
      <c r="W31" s="33"/>
      <c r="X31" s="33"/>
      <c r="Y31" s="33"/>
      <c r="Z31" s="33"/>
    </row>
    <row r="32" spans="1:27" x14ac:dyDescent="0.25">
      <c r="A32" s="26" t="s">
        <v>2962</v>
      </c>
    </row>
    <row r="33" spans="1:8" x14ac:dyDescent="0.25">
      <c r="A33" s="36" t="s">
        <v>1258</v>
      </c>
    </row>
    <row r="34" spans="1:8" x14ac:dyDescent="0.25">
      <c r="A34" s="1457" t="s">
        <v>3152</v>
      </c>
      <c r="B34" s="1034"/>
      <c r="C34" s="1034"/>
      <c r="D34" s="1034"/>
      <c r="E34" s="1454"/>
      <c r="F34" s="1034"/>
      <c r="G34" s="1034"/>
      <c r="H34" s="1034"/>
    </row>
    <row r="35" spans="1:8" x14ac:dyDescent="0.25">
      <c r="A35" s="1454" t="s">
        <v>3151</v>
      </c>
    </row>
  </sheetData>
  <mergeCells count="5">
    <mergeCell ref="A1:Z1"/>
    <mergeCell ref="A2:Z2"/>
    <mergeCell ref="A3:A4"/>
    <mergeCell ref="B3:B4"/>
    <mergeCell ref="C3:Z3"/>
  </mergeCells>
  <hyperlinks>
    <hyperlink ref="AB2" location="INDICE!B33"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firstPageNumber="46" orientation="landscape" useFirstPageNumber="1" r:id="rId2"/>
  <headerFooter scaleWithDoc="0">
    <oddHeader>&amp;C&amp;G</oddHeader>
    <oddFooter>&amp;C&amp;P</oddFooter>
  </headerFooter>
  <legacyDrawingHF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dimension ref="A1:AF35"/>
  <sheetViews>
    <sheetView showGridLines="0" zoomScaleNormal="100" workbookViewId="0">
      <selection activeCell="C30" sqref="C30:AD30"/>
    </sheetView>
  </sheetViews>
  <sheetFormatPr baseColWidth="10" defaultRowHeight="15" x14ac:dyDescent="0.25"/>
  <cols>
    <col min="1" max="1" width="6.5703125" customWidth="1"/>
    <col min="2" max="2" width="15" style="27" customWidth="1"/>
    <col min="3" max="17" width="4.5703125" customWidth="1"/>
    <col min="18" max="23" width="3.85546875" customWidth="1"/>
    <col min="24" max="27" width="4.5703125" customWidth="1"/>
    <col min="28" max="30" width="4.140625" customWidth="1"/>
  </cols>
  <sheetData>
    <row r="1" spans="1:32" x14ac:dyDescent="0.25">
      <c r="A1" s="1588" t="s">
        <v>2759</v>
      </c>
      <c r="B1" s="1588"/>
      <c r="C1" s="1588"/>
      <c r="D1" s="1588"/>
      <c r="E1" s="1588"/>
      <c r="F1" s="1588"/>
      <c r="G1" s="1588"/>
      <c r="H1" s="1588"/>
      <c r="I1" s="1588"/>
      <c r="J1" s="1588"/>
      <c r="K1" s="1588"/>
      <c r="L1" s="1588"/>
      <c r="M1" s="1588"/>
      <c r="N1" s="1588"/>
      <c r="O1" s="1588"/>
      <c r="P1" s="1588"/>
      <c r="Q1" s="1588"/>
      <c r="R1" s="1588"/>
      <c r="S1" s="1588"/>
      <c r="T1" s="1588"/>
      <c r="U1" s="1588"/>
      <c r="V1" s="1588"/>
      <c r="W1" s="1588"/>
      <c r="X1" s="1588"/>
      <c r="Y1" s="1588"/>
      <c r="Z1" s="1588"/>
      <c r="AA1" s="1588"/>
      <c r="AB1" s="1588"/>
      <c r="AC1" s="1588"/>
      <c r="AD1" s="1588"/>
    </row>
    <row r="2" spans="1:32" ht="27.75" customHeight="1" x14ac:dyDescent="0.25">
      <c r="A2" s="1596" t="s">
        <v>2964</v>
      </c>
      <c r="B2" s="1596"/>
      <c r="C2" s="1596"/>
      <c r="D2" s="1596"/>
      <c r="E2" s="1596"/>
      <c r="F2" s="1596"/>
      <c r="G2" s="1596"/>
      <c r="H2" s="1596"/>
      <c r="I2" s="1596"/>
      <c r="J2" s="1596"/>
      <c r="K2" s="1596"/>
      <c r="L2" s="1596"/>
      <c r="M2" s="1596"/>
      <c r="N2" s="1596"/>
      <c r="O2" s="1596"/>
      <c r="P2" s="1596"/>
      <c r="Q2" s="1596"/>
      <c r="R2" s="1596"/>
      <c r="S2" s="1596"/>
      <c r="T2" s="1596"/>
      <c r="U2" s="1596"/>
      <c r="V2" s="1596"/>
      <c r="W2" s="1596"/>
      <c r="X2" s="1596"/>
      <c r="Y2" s="1596"/>
      <c r="Z2" s="1596"/>
      <c r="AA2" s="1596"/>
      <c r="AB2" s="1596"/>
      <c r="AC2" s="1596"/>
      <c r="AD2" s="1596"/>
    </row>
    <row r="3" spans="1:32" x14ac:dyDescent="0.25">
      <c r="A3" s="1591" t="s">
        <v>121</v>
      </c>
      <c r="B3" s="1592" t="s">
        <v>2963</v>
      </c>
      <c r="C3" s="1597" t="s">
        <v>148</v>
      </c>
      <c r="D3" s="1597"/>
      <c r="E3" s="1597"/>
      <c r="F3" s="1597"/>
      <c r="G3" s="1597"/>
      <c r="H3" s="1597"/>
      <c r="I3" s="1597"/>
      <c r="J3" s="1597"/>
      <c r="K3" s="1597"/>
      <c r="L3" s="1597"/>
      <c r="M3" s="1597"/>
      <c r="N3" s="1597"/>
      <c r="O3" s="1597"/>
      <c r="P3" s="1597"/>
      <c r="Q3" s="1597"/>
      <c r="R3" s="1597"/>
      <c r="S3" s="1597"/>
      <c r="T3" s="1597"/>
      <c r="U3" s="1597"/>
      <c r="V3" s="1597"/>
      <c r="W3" s="1597"/>
      <c r="X3" s="1597"/>
      <c r="Y3" s="1597"/>
      <c r="Z3" s="1597"/>
      <c r="AA3" s="1597"/>
      <c r="AB3" s="1597"/>
      <c r="AC3" s="1597"/>
      <c r="AD3" s="1597"/>
    </row>
    <row r="4" spans="1:32" x14ac:dyDescent="0.25">
      <c r="A4" s="1591"/>
      <c r="B4" s="1592"/>
      <c r="C4" s="912">
        <v>1</v>
      </c>
      <c r="D4" s="912">
        <v>2</v>
      </c>
      <c r="E4" s="912">
        <v>3</v>
      </c>
      <c r="F4" s="912">
        <v>4</v>
      </c>
      <c r="G4" s="912">
        <v>5</v>
      </c>
      <c r="H4" s="912">
        <v>6</v>
      </c>
      <c r="I4" s="912">
        <v>7</v>
      </c>
      <c r="J4" s="912">
        <v>8</v>
      </c>
      <c r="K4" s="912">
        <v>9</v>
      </c>
      <c r="L4" s="912">
        <v>10</v>
      </c>
      <c r="M4" s="912">
        <v>11</v>
      </c>
      <c r="N4" s="912">
        <v>12</v>
      </c>
      <c r="O4" s="912">
        <v>13</v>
      </c>
      <c r="P4" s="912">
        <v>14</v>
      </c>
      <c r="Q4" s="912">
        <v>15</v>
      </c>
      <c r="R4" s="912">
        <v>16</v>
      </c>
      <c r="S4" s="912">
        <v>17</v>
      </c>
      <c r="T4" s="912">
        <v>18</v>
      </c>
      <c r="U4" s="912">
        <v>19</v>
      </c>
      <c r="V4" s="912">
        <v>20</v>
      </c>
      <c r="W4" s="912">
        <v>21</v>
      </c>
      <c r="X4" s="912">
        <v>22</v>
      </c>
      <c r="Y4" s="912">
        <v>23</v>
      </c>
      <c r="Z4" s="912">
        <v>24</v>
      </c>
      <c r="AA4" s="912">
        <v>25</v>
      </c>
      <c r="AB4" s="912">
        <v>26</v>
      </c>
      <c r="AC4" s="912">
        <v>27</v>
      </c>
      <c r="AD4" s="912">
        <v>28</v>
      </c>
      <c r="AF4" s="21" t="s">
        <v>120</v>
      </c>
    </row>
    <row r="5" spans="1:32" x14ac:dyDescent="0.25">
      <c r="A5" s="419">
        <v>1990</v>
      </c>
      <c r="B5" s="1378">
        <v>2395</v>
      </c>
      <c r="C5" s="423">
        <v>345</v>
      </c>
      <c r="D5" s="424">
        <v>275</v>
      </c>
      <c r="E5" s="424">
        <v>195</v>
      </c>
      <c r="F5" s="424">
        <v>137</v>
      </c>
      <c r="G5" s="424">
        <v>110</v>
      </c>
      <c r="H5" s="424">
        <v>122</v>
      </c>
      <c r="I5" s="424">
        <v>117</v>
      </c>
      <c r="J5" s="424">
        <v>94</v>
      </c>
      <c r="K5" s="424">
        <v>56</v>
      </c>
      <c r="L5" s="424">
        <v>67</v>
      </c>
      <c r="M5" s="424">
        <v>52</v>
      </c>
      <c r="N5" s="424">
        <v>50</v>
      </c>
      <c r="O5" s="424">
        <v>63</v>
      </c>
      <c r="P5" s="424">
        <v>64</v>
      </c>
      <c r="Q5" s="424">
        <v>80</v>
      </c>
      <c r="R5" s="424">
        <v>56</v>
      </c>
      <c r="S5" s="424">
        <v>37</v>
      </c>
      <c r="T5" s="424">
        <v>46</v>
      </c>
      <c r="U5" s="424">
        <v>40</v>
      </c>
      <c r="V5" s="424">
        <v>53</v>
      </c>
      <c r="W5" s="424">
        <v>48</v>
      </c>
      <c r="X5" s="424">
        <v>44</v>
      </c>
      <c r="Y5" s="424">
        <v>31</v>
      </c>
      <c r="Z5" s="424">
        <v>51</v>
      </c>
      <c r="AA5" s="424">
        <v>36</v>
      </c>
      <c r="AB5" s="424">
        <v>38</v>
      </c>
      <c r="AC5" s="424">
        <v>30</v>
      </c>
      <c r="AD5" s="424">
        <v>58</v>
      </c>
      <c r="AE5" s="25"/>
    </row>
    <row r="6" spans="1:32" x14ac:dyDescent="0.25">
      <c r="A6" s="419">
        <v>1991</v>
      </c>
      <c r="B6" s="1378">
        <v>2215</v>
      </c>
      <c r="C6" s="423">
        <v>290</v>
      </c>
      <c r="D6" s="424">
        <v>297</v>
      </c>
      <c r="E6" s="424">
        <v>207</v>
      </c>
      <c r="F6" s="424">
        <v>147</v>
      </c>
      <c r="G6" s="424">
        <v>105</v>
      </c>
      <c r="H6" s="424">
        <v>107</v>
      </c>
      <c r="I6" s="424">
        <v>88</v>
      </c>
      <c r="J6" s="424">
        <v>80</v>
      </c>
      <c r="K6" s="424">
        <v>59</v>
      </c>
      <c r="L6" s="424">
        <v>61</v>
      </c>
      <c r="M6" s="424">
        <v>47</v>
      </c>
      <c r="N6" s="424">
        <v>40</v>
      </c>
      <c r="O6" s="424">
        <v>44</v>
      </c>
      <c r="P6" s="424">
        <v>53</v>
      </c>
      <c r="Q6" s="424">
        <v>45</v>
      </c>
      <c r="R6" s="424">
        <v>48</v>
      </c>
      <c r="S6" s="424">
        <v>49</v>
      </c>
      <c r="T6" s="424">
        <v>28</v>
      </c>
      <c r="U6" s="424">
        <v>40</v>
      </c>
      <c r="V6" s="424">
        <v>45</v>
      </c>
      <c r="W6" s="424">
        <v>50</v>
      </c>
      <c r="X6" s="424">
        <v>36</v>
      </c>
      <c r="Y6" s="424">
        <v>41</v>
      </c>
      <c r="Z6" s="424">
        <v>38</v>
      </c>
      <c r="AA6" s="424">
        <v>41</v>
      </c>
      <c r="AB6" s="424">
        <v>38</v>
      </c>
      <c r="AC6" s="424">
        <v>34</v>
      </c>
      <c r="AD6" s="424">
        <v>57</v>
      </c>
    </row>
    <row r="7" spans="1:32" x14ac:dyDescent="0.25">
      <c r="A7" s="419">
        <v>1992</v>
      </c>
      <c r="B7" s="1378">
        <v>2126</v>
      </c>
      <c r="C7" s="423">
        <v>317</v>
      </c>
      <c r="D7" s="424">
        <v>334</v>
      </c>
      <c r="E7" s="424">
        <v>192</v>
      </c>
      <c r="F7" s="424">
        <v>116</v>
      </c>
      <c r="G7" s="424">
        <v>118</v>
      </c>
      <c r="H7" s="424">
        <v>97</v>
      </c>
      <c r="I7" s="424">
        <v>80</v>
      </c>
      <c r="J7" s="424">
        <v>90</v>
      </c>
      <c r="K7" s="424">
        <v>68</v>
      </c>
      <c r="L7" s="424">
        <v>55</v>
      </c>
      <c r="M7" s="424">
        <v>55</v>
      </c>
      <c r="N7" s="424">
        <v>36</v>
      </c>
      <c r="O7" s="424">
        <v>54</v>
      </c>
      <c r="P7" s="424">
        <v>34</v>
      </c>
      <c r="Q7" s="424">
        <v>66</v>
      </c>
      <c r="R7" s="424">
        <v>29</v>
      </c>
      <c r="S7" s="424">
        <v>25</v>
      </c>
      <c r="T7" s="424">
        <v>30</v>
      </c>
      <c r="U7" s="424">
        <v>29</v>
      </c>
      <c r="V7" s="424">
        <v>45</v>
      </c>
      <c r="W7" s="424">
        <v>35</v>
      </c>
      <c r="X7" s="424">
        <v>23</v>
      </c>
      <c r="Y7" s="424">
        <v>29</v>
      </c>
      <c r="Z7" s="424">
        <v>29</v>
      </c>
      <c r="AA7" s="424">
        <v>22</v>
      </c>
      <c r="AB7" s="424">
        <v>33</v>
      </c>
      <c r="AC7" s="424">
        <v>24</v>
      </c>
      <c r="AD7" s="424">
        <v>61</v>
      </c>
      <c r="AE7" s="40"/>
    </row>
    <row r="8" spans="1:32" x14ac:dyDescent="0.25">
      <c r="A8" s="419">
        <v>1993</v>
      </c>
      <c r="B8" s="1378">
        <v>2107</v>
      </c>
      <c r="C8" s="423">
        <v>312</v>
      </c>
      <c r="D8" s="424">
        <v>286</v>
      </c>
      <c r="E8" s="424">
        <v>181</v>
      </c>
      <c r="F8" s="424">
        <v>151</v>
      </c>
      <c r="G8" s="424">
        <v>105</v>
      </c>
      <c r="H8" s="424">
        <v>78</v>
      </c>
      <c r="I8" s="424">
        <v>97</v>
      </c>
      <c r="J8" s="424">
        <v>81</v>
      </c>
      <c r="K8" s="424">
        <v>55</v>
      </c>
      <c r="L8" s="424">
        <v>67</v>
      </c>
      <c r="M8" s="424">
        <v>47</v>
      </c>
      <c r="N8" s="424">
        <v>45</v>
      </c>
      <c r="O8" s="424">
        <v>48</v>
      </c>
      <c r="P8" s="424">
        <v>44</v>
      </c>
      <c r="Q8" s="424">
        <v>40</v>
      </c>
      <c r="R8" s="424">
        <v>31</v>
      </c>
      <c r="S8" s="424">
        <v>33</v>
      </c>
      <c r="T8" s="424">
        <v>45</v>
      </c>
      <c r="U8" s="424">
        <v>28</v>
      </c>
      <c r="V8" s="424">
        <v>45</v>
      </c>
      <c r="W8" s="424">
        <v>53</v>
      </c>
      <c r="X8" s="424">
        <v>38</v>
      </c>
      <c r="Y8" s="424">
        <v>33</v>
      </c>
      <c r="Z8" s="424">
        <v>29</v>
      </c>
      <c r="AA8" s="424">
        <v>35</v>
      </c>
      <c r="AB8" s="424">
        <v>31</v>
      </c>
      <c r="AC8" s="424">
        <v>22</v>
      </c>
      <c r="AD8" s="424">
        <v>47</v>
      </c>
    </row>
    <row r="9" spans="1:32" x14ac:dyDescent="0.25">
      <c r="A9" s="419">
        <v>1994</v>
      </c>
      <c r="B9" s="1378">
        <v>1711</v>
      </c>
      <c r="C9" s="423">
        <v>287</v>
      </c>
      <c r="D9" s="424">
        <v>255</v>
      </c>
      <c r="E9" s="424">
        <v>146</v>
      </c>
      <c r="F9" s="424">
        <v>100</v>
      </c>
      <c r="G9" s="424">
        <v>98</v>
      </c>
      <c r="H9" s="424">
        <v>94</v>
      </c>
      <c r="I9" s="424">
        <v>66</v>
      </c>
      <c r="J9" s="424">
        <v>48</v>
      </c>
      <c r="K9" s="424">
        <v>56</v>
      </c>
      <c r="L9" s="424">
        <v>43</v>
      </c>
      <c r="M9" s="424">
        <v>57</v>
      </c>
      <c r="N9" s="424">
        <v>35</v>
      </c>
      <c r="O9" s="424">
        <v>31</v>
      </c>
      <c r="P9" s="424">
        <v>29</v>
      </c>
      <c r="Q9" s="424">
        <v>42</v>
      </c>
      <c r="R9" s="424">
        <v>30</v>
      </c>
      <c r="S9" s="424">
        <v>29</v>
      </c>
      <c r="T9" s="424">
        <v>27</v>
      </c>
      <c r="U9" s="424">
        <v>26</v>
      </c>
      <c r="V9" s="424">
        <v>37</v>
      </c>
      <c r="W9" s="424">
        <v>21</v>
      </c>
      <c r="X9" s="424">
        <v>23</v>
      </c>
      <c r="Y9" s="424">
        <v>17</v>
      </c>
      <c r="Z9" s="424">
        <v>18</v>
      </c>
      <c r="AA9" s="424">
        <v>22</v>
      </c>
      <c r="AB9" s="424">
        <v>19</v>
      </c>
      <c r="AC9" s="424">
        <v>17</v>
      </c>
      <c r="AD9" s="424">
        <v>38</v>
      </c>
    </row>
    <row r="10" spans="1:32" x14ac:dyDescent="0.25">
      <c r="A10" s="419">
        <v>1995</v>
      </c>
      <c r="B10" s="1378">
        <v>1658</v>
      </c>
      <c r="C10" s="423">
        <v>273</v>
      </c>
      <c r="D10" s="424">
        <v>259</v>
      </c>
      <c r="E10" s="424">
        <v>143</v>
      </c>
      <c r="F10" s="424">
        <v>105</v>
      </c>
      <c r="G10" s="424">
        <v>91</v>
      </c>
      <c r="H10" s="424">
        <v>81</v>
      </c>
      <c r="I10" s="424">
        <v>80</v>
      </c>
      <c r="J10" s="424">
        <v>70</v>
      </c>
      <c r="K10" s="424">
        <v>37</v>
      </c>
      <c r="L10" s="424">
        <v>43</v>
      </c>
      <c r="M10" s="424">
        <v>34</v>
      </c>
      <c r="N10" s="424">
        <v>22</v>
      </c>
      <c r="O10" s="424">
        <v>25</v>
      </c>
      <c r="P10" s="424">
        <v>35</v>
      </c>
      <c r="Q10" s="424">
        <v>42</v>
      </c>
      <c r="R10" s="424">
        <v>23</v>
      </c>
      <c r="S10" s="424">
        <v>27</v>
      </c>
      <c r="T10" s="424">
        <v>27</v>
      </c>
      <c r="U10" s="424">
        <v>15</v>
      </c>
      <c r="V10" s="424">
        <v>32</v>
      </c>
      <c r="W10" s="424">
        <v>34</v>
      </c>
      <c r="X10" s="424">
        <v>23</v>
      </c>
      <c r="Y10" s="424">
        <v>18</v>
      </c>
      <c r="Z10" s="424">
        <v>21</v>
      </c>
      <c r="AA10" s="424">
        <v>25</v>
      </c>
      <c r="AB10" s="424">
        <v>25</v>
      </c>
      <c r="AC10" s="424">
        <v>16</v>
      </c>
      <c r="AD10" s="424">
        <v>32</v>
      </c>
    </row>
    <row r="11" spans="1:32" x14ac:dyDescent="0.25">
      <c r="A11" s="419">
        <v>1996</v>
      </c>
      <c r="B11" s="1378">
        <v>1671</v>
      </c>
      <c r="C11" s="423">
        <v>246</v>
      </c>
      <c r="D11" s="424">
        <v>264</v>
      </c>
      <c r="E11" s="424">
        <v>152</v>
      </c>
      <c r="F11" s="424">
        <v>98</v>
      </c>
      <c r="G11" s="424">
        <v>87</v>
      </c>
      <c r="H11" s="424">
        <v>91</v>
      </c>
      <c r="I11" s="424">
        <v>81</v>
      </c>
      <c r="J11" s="424">
        <v>67</v>
      </c>
      <c r="K11" s="424">
        <v>45</v>
      </c>
      <c r="L11" s="424">
        <v>46</v>
      </c>
      <c r="M11" s="424">
        <v>38</v>
      </c>
      <c r="N11" s="424">
        <v>44</v>
      </c>
      <c r="O11" s="424">
        <v>26</v>
      </c>
      <c r="P11" s="424">
        <v>40</v>
      </c>
      <c r="Q11" s="424">
        <v>49</v>
      </c>
      <c r="R11" s="424">
        <v>27</v>
      </c>
      <c r="S11" s="424">
        <v>24</v>
      </c>
      <c r="T11" s="424">
        <v>26</v>
      </c>
      <c r="U11" s="424">
        <v>23</v>
      </c>
      <c r="V11" s="424">
        <v>28</v>
      </c>
      <c r="W11" s="424">
        <v>18</v>
      </c>
      <c r="X11" s="424">
        <v>22</v>
      </c>
      <c r="Y11" s="424">
        <v>27</v>
      </c>
      <c r="Z11" s="424">
        <v>16</v>
      </c>
      <c r="AA11" s="424">
        <v>22</v>
      </c>
      <c r="AB11" s="424">
        <v>19</v>
      </c>
      <c r="AC11" s="424">
        <v>17</v>
      </c>
      <c r="AD11" s="424">
        <v>28</v>
      </c>
    </row>
    <row r="12" spans="1:32" x14ac:dyDescent="0.25">
      <c r="A12" s="419">
        <v>1997</v>
      </c>
      <c r="B12" s="1378">
        <v>1643</v>
      </c>
      <c r="C12" s="423">
        <v>270</v>
      </c>
      <c r="D12" s="424">
        <v>258</v>
      </c>
      <c r="E12" s="424">
        <v>159</v>
      </c>
      <c r="F12" s="424">
        <v>110</v>
      </c>
      <c r="G12" s="424">
        <v>89</v>
      </c>
      <c r="H12" s="424">
        <v>65</v>
      </c>
      <c r="I12" s="424">
        <v>64</v>
      </c>
      <c r="J12" s="424">
        <v>56</v>
      </c>
      <c r="K12" s="424">
        <v>36</v>
      </c>
      <c r="L12" s="424">
        <v>51</v>
      </c>
      <c r="M12" s="424">
        <v>32</v>
      </c>
      <c r="N12" s="424">
        <v>31</v>
      </c>
      <c r="O12" s="424">
        <v>33</v>
      </c>
      <c r="P12" s="424">
        <v>27</v>
      </c>
      <c r="Q12" s="424">
        <v>43</v>
      </c>
      <c r="R12" s="424">
        <v>15</v>
      </c>
      <c r="S12" s="424">
        <v>25</v>
      </c>
      <c r="T12" s="424">
        <v>25</v>
      </c>
      <c r="U12" s="424">
        <v>31</v>
      </c>
      <c r="V12" s="424">
        <v>37</v>
      </c>
      <c r="W12" s="424">
        <v>21</v>
      </c>
      <c r="X12" s="424">
        <v>23</v>
      </c>
      <c r="Y12" s="424">
        <v>23</v>
      </c>
      <c r="Z12" s="424">
        <v>22</v>
      </c>
      <c r="AA12" s="424">
        <v>27</v>
      </c>
      <c r="AB12" s="424">
        <v>23</v>
      </c>
      <c r="AC12" s="424">
        <v>12</v>
      </c>
      <c r="AD12" s="424">
        <v>35</v>
      </c>
    </row>
    <row r="13" spans="1:32" x14ac:dyDescent="0.25">
      <c r="A13" s="419">
        <v>1998</v>
      </c>
      <c r="B13" s="1378">
        <v>1675</v>
      </c>
      <c r="C13" s="423">
        <v>258</v>
      </c>
      <c r="D13" s="424">
        <v>265</v>
      </c>
      <c r="E13" s="424">
        <v>147</v>
      </c>
      <c r="F13" s="424">
        <v>148</v>
      </c>
      <c r="G13" s="424">
        <v>92</v>
      </c>
      <c r="H13" s="424">
        <v>82</v>
      </c>
      <c r="I13" s="424">
        <v>76</v>
      </c>
      <c r="J13" s="424">
        <v>61</v>
      </c>
      <c r="K13" s="424">
        <v>41</v>
      </c>
      <c r="L13" s="424">
        <v>45</v>
      </c>
      <c r="M13" s="424">
        <v>36</v>
      </c>
      <c r="N13" s="424">
        <v>39</v>
      </c>
      <c r="O13" s="424">
        <v>34</v>
      </c>
      <c r="P13" s="424">
        <v>27</v>
      </c>
      <c r="Q13" s="424">
        <v>36</v>
      </c>
      <c r="R13" s="424">
        <v>24</v>
      </c>
      <c r="S13" s="424">
        <v>19</v>
      </c>
      <c r="T13" s="424">
        <v>17</v>
      </c>
      <c r="U13" s="424">
        <v>15</v>
      </c>
      <c r="V13" s="424">
        <v>22</v>
      </c>
      <c r="W13" s="424">
        <v>19</v>
      </c>
      <c r="X13" s="424">
        <v>29</v>
      </c>
      <c r="Y13" s="424">
        <v>22</v>
      </c>
      <c r="Z13" s="424">
        <v>21</v>
      </c>
      <c r="AA13" s="424">
        <v>20</v>
      </c>
      <c r="AB13" s="424">
        <v>17</v>
      </c>
      <c r="AC13" s="424">
        <v>17</v>
      </c>
      <c r="AD13" s="424">
        <v>46</v>
      </c>
    </row>
    <row r="14" spans="1:32" x14ac:dyDescent="0.25">
      <c r="A14" s="419">
        <v>1999</v>
      </c>
      <c r="B14" s="1378">
        <v>1838</v>
      </c>
      <c r="C14" s="423">
        <v>293</v>
      </c>
      <c r="D14" s="424">
        <v>303</v>
      </c>
      <c r="E14" s="424">
        <v>176</v>
      </c>
      <c r="F14" s="424">
        <v>107</v>
      </c>
      <c r="G14" s="424">
        <v>123</v>
      </c>
      <c r="H14" s="424">
        <v>80</v>
      </c>
      <c r="I14" s="424">
        <v>76</v>
      </c>
      <c r="J14" s="424">
        <v>68</v>
      </c>
      <c r="K14" s="424">
        <v>54</v>
      </c>
      <c r="L14" s="424">
        <v>52</v>
      </c>
      <c r="M14" s="424">
        <v>41</v>
      </c>
      <c r="N14" s="424">
        <v>49</v>
      </c>
      <c r="O14" s="424">
        <v>18</v>
      </c>
      <c r="P14" s="424">
        <v>35</v>
      </c>
      <c r="Q14" s="424">
        <v>32</v>
      </c>
      <c r="R14" s="424">
        <v>32</v>
      </c>
      <c r="S14" s="424">
        <v>27</v>
      </c>
      <c r="T14" s="424">
        <v>27</v>
      </c>
      <c r="U14" s="424">
        <v>20</v>
      </c>
      <c r="V14" s="424">
        <v>23</v>
      </c>
      <c r="W14" s="424">
        <v>16</v>
      </c>
      <c r="X14" s="424">
        <v>23</v>
      </c>
      <c r="Y14" s="424">
        <v>24</v>
      </c>
      <c r="Z14" s="424">
        <v>32</v>
      </c>
      <c r="AA14" s="424">
        <v>21</v>
      </c>
      <c r="AB14" s="424">
        <v>24</v>
      </c>
      <c r="AC14" s="424">
        <v>21</v>
      </c>
      <c r="AD14" s="424">
        <v>41</v>
      </c>
    </row>
    <row r="15" spans="1:32" x14ac:dyDescent="0.25">
      <c r="A15" s="419">
        <v>2000</v>
      </c>
      <c r="B15" s="1378">
        <v>1830</v>
      </c>
      <c r="C15" s="423">
        <v>295</v>
      </c>
      <c r="D15" s="424">
        <v>289</v>
      </c>
      <c r="E15" s="424">
        <v>184</v>
      </c>
      <c r="F15" s="424">
        <v>116</v>
      </c>
      <c r="G15" s="424">
        <v>94</v>
      </c>
      <c r="H15" s="424">
        <v>79</v>
      </c>
      <c r="I15" s="424">
        <v>70</v>
      </c>
      <c r="J15" s="424">
        <v>78</v>
      </c>
      <c r="K15" s="424">
        <v>46</v>
      </c>
      <c r="L15" s="424">
        <v>51</v>
      </c>
      <c r="M15" s="424">
        <v>46</v>
      </c>
      <c r="N15" s="424">
        <v>40</v>
      </c>
      <c r="O15" s="424">
        <v>30</v>
      </c>
      <c r="P15" s="424">
        <v>31</v>
      </c>
      <c r="Q15" s="424">
        <v>35</v>
      </c>
      <c r="R15" s="424">
        <v>29</v>
      </c>
      <c r="S15" s="424">
        <v>29</v>
      </c>
      <c r="T15" s="424">
        <v>25</v>
      </c>
      <c r="U15" s="424">
        <v>13</v>
      </c>
      <c r="V15" s="424">
        <v>21</v>
      </c>
      <c r="W15" s="424">
        <v>33</v>
      </c>
      <c r="X15" s="424">
        <v>33</v>
      </c>
      <c r="Y15" s="424">
        <v>20</v>
      </c>
      <c r="Z15" s="424">
        <v>31</v>
      </c>
      <c r="AA15" s="424">
        <v>21</v>
      </c>
      <c r="AB15" s="424">
        <v>22</v>
      </c>
      <c r="AC15" s="424">
        <v>20</v>
      </c>
      <c r="AD15" s="424">
        <v>49</v>
      </c>
    </row>
    <row r="16" spans="1:32" x14ac:dyDescent="0.25">
      <c r="A16" s="419">
        <v>2001</v>
      </c>
      <c r="B16" s="1378">
        <v>1606</v>
      </c>
      <c r="C16" s="423">
        <v>227</v>
      </c>
      <c r="D16" s="424">
        <v>231</v>
      </c>
      <c r="E16" s="424">
        <v>150</v>
      </c>
      <c r="F16" s="424">
        <v>98</v>
      </c>
      <c r="G16" s="424">
        <v>90</v>
      </c>
      <c r="H16" s="424">
        <v>74</v>
      </c>
      <c r="I16" s="424">
        <v>65</v>
      </c>
      <c r="J16" s="424">
        <v>75</v>
      </c>
      <c r="K16" s="424">
        <v>38</v>
      </c>
      <c r="L16" s="424">
        <v>62</v>
      </c>
      <c r="M16" s="424">
        <v>45</v>
      </c>
      <c r="N16" s="424">
        <v>27</v>
      </c>
      <c r="O16" s="424">
        <v>18</v>
      </c>
      <c r="P16" s="424">
        <v>32</v>
      </c>
      <c r="Q16" s="424">
        <v>48</v>
      </c>
      <c r="R16" s="424">
        <v>27</v>
      </c>
      <c r="S16" s="424">
        <v>37</v>
      </c>
      <c r="T16" s="424">
        <v>31</v>
      </c>
      <c r="U16" s="424">
        <v>24</v>
      </c>
      <c r="V16" s="424">
        <v>28</v>
      </c>
      <c r="W16" s="424">
        <v>24</v>
      </c>
      <c r="X16" s="424">
        <v>25</v>
      </c>
      <c r="Y16" s="424">
        <v>22</v>
      </c>
      <c r="Z16" s="424">
        <v>15</v>
      </c>
      <c r="AA16" s="424">
        <v>15</v>
      </c>
      <c r="AB16" s="424">
        <v>27</v>
      </c>
      <c r="AC16" s="424">
        <v>21</v>
      </c>
      <c r="AD16" s="424">
        <v>30</v>
      </c>
    </row>
    <row r="17" spans="1:31" x14ac:dyDescent="0.25">
      <c r="A17" s="419">
        <v>2002</v>
      </c>
      <c r="B17" s="1378">
        <v>1482</v>
      </c>
      <c r="C17" s="423">
        <v>215</v>
      </c>
      <c r="D17" s="424">
        <v>257</v>
      </c>
      <c r="E17" s="424">
        <v>143</v>
      </c>
      <c r="F17" s="424">
        <v>84</v>
      </c>
      <c r="G17" s="424">
        <v>74</v>
      </c>
      <c r="H17" s="424">
        <v>72</v>
      </c>
      <c r="I17" s="424">
        <v>51</v>
      </c>
      <c r="J17" s="424">
        <v>45</v>
      </c>
      <c r="K17" s="424">
        <v>45</v>
      </c>
      <c r="L17" s="424">
        <v>43</v>
      </c>
      <c r="M17" s="424">
        <v>36</v>
      </c>
      <c r="N17" s="424">
        <v>36</v>
      </c>
      <c r="O17" s="424">
        <v>24</v>
      </c>
      <c r="P17" s="424">
        <v>27</v>
      </c>
      <c r="Q17" s="424">
        <v>39</v>
      </c>
      <c r="R17" s="424">
        <v>26</v>
      </c>
      <c r="S17" s="424">
        <v>16</v>
      </c>
      <c r="T17" s="424">
        <v>20</v>
      </c>
      <c r="U17" s="424">
        <v>11</v>
      </c>
      <c r="V17" s="424">
        <v>37</v>
      </c>
      <c r="W17" s="424">
        <v>24</v>
      </c>
      <c r="X17" s="424">
        <v>22</v>
      </c>
      <c r="Y17" s="424">
        <v>10</v>
      </c>
      <c r="Z17" s="424">
        <v>17</v>
      </c>
      <c r="AA17" s="424">
        <v>23</v>
      </c>
      <c r="AB17" s="424">
        <v>20</v>
      </c>
      <c r="AC17" s="424">
        <v>9</v>
      </c>
      <c r="AD17" s="424">
        <v>56</v>
      </c>
    </row>
    <row r="18" spans="1:31" x14ac:dyDescent="0.25">
      <c r="A18" s="419">
        <v>2003</v>
      </c>
      <c r="B18" s="1378">
        <v>1426</v>
      </c>
      <c r="C18" s="423">
        <v>236</v>
      </c>
      <c r="D18" s="424">
        <v>207</v>
      </c>
      <c r="E18" s="424">
        <v>122</v>
      </c>
      <c r="F18" s="424">
        <v>86</v>
      </c>
      <c r="G18" s="424">
        <v>81</v>
      </c>
      <c r="H18" s="424">
        <v>53</v>
      </c>
      <c r="I18" s="424">
        <v>48</v>
      </c>
      <c r="J18" s="424">
        <v>56</v>
      </c>
      <c r="K18" s="424">
        <v>39</v>
      </c>
      <c r="L18" s="424">
        <v>42</v>
      </c>
      <c r="M18" s="424">
        <v>46</v>
      </c>
      <c r="N18" s="424">
        <v>38</v>
      </c>
      <c r="O18" s="424">
        <v>32</v>
      </c>
      <c r="P18" s="424">
        <v>22</v>
      </c>
      <c r="Q18" s="424">
        <v>33</v>
      </c>
      <c r="R18" s="424">
        <v>23</v>
      </c>
      <c r="S18" s="424">
        <v>22</v>
      </c>
      <c r="T18" s="424">
        <v>35</v>
      </c>
      <c r="U18" s="424">
        <v>14</v>
      </c>
      <c r="V18" s="424">
        <v>31</v>
      </c>
      <c r="W18" s="424">
        <v>17</v>
      </c>
      <c r="X18" s="424">
        <v>19</v>
      </c>
      <c r="Y18" s="424">
        <v>22</v>
      </c>
      <c r="Z18" s="424">
        <v>18</v>
      </c>
      <c r="AA18" s="424">
        <v>23</v>
      </c>
      <c r="AB18" s="424">
        <v>13</v>
      </c>
      <c r="AC18" s="424">
        <v>9</v>
      </c>
      <c r="AD18" s="424">
        <v>39</v>
      </c>
    </row>
    <row r="19" spans="1:31" x14ac:dyDescent="0.25">
      <c r="A19" s="419">
        <v>2004</v>
      </c>
      <c r="B19" s="1378">
        <v>1431</v>
      </c>
      <c r="C19" s="423">
        <v>237</v>
      </c>
      <c r="D19" s="424">
        <v>229</v>
      </c>
      <c r="E19" s="424">
        <v>129</v>
      </c>
      <c r="F19" s="424">
        <v>108</v>
      </c>
      <c r="G19" s="424">
        <v>71</v>
      </c>
      <c r="H19" s="424">
        <v>55</v>
      </c>
      <c r="I19" s="424">
        <v>60</v>
      </c>
      <c r="J19" s="424">
        <v>50</v>
      </c>
      <c r="K19" s="424">
        <v>34</v>
      </c>
      <c r="L19" s="424">
        <v>38</v>
      </c>
      <c r="M19" s="424">
        <v>46</v>
      </c>
      <c r="N19" s="424">
        <v>31</v>
      </c>
      <c r="O19" s="424">
        <v>28</v>
      </c>
      <c r="P19" s="424">
        <v>21</v>
      </c>
      <c r="Q19" s="424">
        <v>42</v>
      </c>
      <c r="R19" s="424">
        <v>16</v>
      </c>
      <c r="S19" s="424">
        <v>19</v>
      </c>
      <c r="T19" s="424">
        <v>19</v>
      </c>
      <c r="U19" s="424">
        <v>16</v>
      </c>
      <c r="V19" s="424">
        <v>29</v>
      </c>
      <c r="W19" s="424">
        <v>25</v>
      </c>
      <c r="X19" s="424">
        <v>13</v>
      </c>
      <c r="Y19" s="424">
        <v>12</v>
      </c>
      <c r="Z19" s="424">
        <v>17</v>
      </c>
      <c r="AA19" s="424">
        <v>22</v>
      </c>
      <c r="AB19" s="424">
        <v>18</v>
      </c>
      <c r="AC19" s="424">
        <v>12</v>
      </c>
      <c r="AD19" s="424">
        <v>34</v>
      </c>
    </row>
    <row r="20" spans="1:31" x14ac:dyDescent="0.25">
      <c r="A20" s="419">
        <v>2005</v>
      </c>
      <c r="B20" s="1378">
        <v>1396</v>
      </c>
      <c r="C20" s="423">
        <v>209</v>
      </c>
      <c r="D20" s="424">
        <v>247</v>
      </c>
      <c r="E20" s="424">
        <v>145</v>
      </c>
      <c r="F20" s="424">
        <v>80</v>
      </c>
      <c r="G20" s="424">
        <v>62</v>
      </c>
      <c r="H20" s="424">
        <v>79</v>
      </c>
      <c r="I20" s="424">
        <v>47</v>
      </c>
      <c r="J20" s="424">
        <v>67</v>
      </c>
      <c r="K20" s="424">
        <v>36</v>
      </c>
      <c r="L20" s="424">
        <v>41</v>
      </c>
      <c r="M20" s="424">
        <v>35</v>
      </c>
      <c r="N20" s="424">
        <v>30</v>
      </c>
      <c r="O20" s="424">
        <v>28</v>
      </c>
      <c r="P20" s="424">
        <v>26</v>
      </c>
      <c r="Q20" s="424">
        <v>26</v>
      </c>
      <c r="R20" s="424">
        <v>23</v>
      </c>
      <c r="S20" s="424">
        <v>24</v>
      </c>
      <c r="T20" s="424">
        <v>17</v>
      </c>
      <c r="U20" s="424">
        <v>17</v>
      </c>
      <c r="V20" s="424">
        <v>30</v>
      </c>
      <c r="W20" s="424">
        <v>12</v>
      </c>
      <c r="X20" s="424">
        <v>23</v>
      </c>
      <c r="Y20" s="424">
        <v>13</v>
      </c>
      <c r="Z20" s="424">
        <v>15</v>
      </c>
      <c r="AA20" s="424">
        <v>9</v>
      </c>
      <c r="AB20" s="424">
        <v>18</v>
      </c>
      <c r="AC20" s="424">
        <v>18</v>
      </c>
      <c r="AD20" s="424">
        <v>19</v>
      </c>
    </row>
    <row r="21" spans="1:31" x14ac:dyDescent="0.25">
      <c r="A21" s="419">
        <v>2006</v>
      </c>
      <c r="B21" s="1378">
        <v>1413</v>
      </c>
      <c r="C21" s="423">
        <v>210</v>
      </c>
      <c r="D21" s="424">
        <v>240</v>
      </c>
      <c r="E21" s="424">
        <v>131</v>
      </c>
      <c r="F21" s="424">
        <v>104</v>
      </c>
      <c r="G21" s="424">
        <v>86</v>
      </c>
      <c r="H21" s="424">
        <v>54</v>
      </c>
      <c r="I21" s="424">
        <v>68</v>
      </c>
      <c r="J21" s="424">
        <v>43</v>
      </c>
      <c r="K21" s="424">
        <v>36</v>
      </c>
      <c r="L21" s="424">
        <v>53</v>
      </c>
      <c r="M21" s="424">
        <v>42</v>
      </c>
      <c r="N21" s="424">
        <v>30</v>
      </c>
      <c r="O21" s="424">
        <v>28</v>
      </c>
      <c r="P21" s="424">
        <v>24</v>
      </c>
      <c r="Q21" s="424">
        <v>27</v>
      </c>
      <c r="R21" s="424">
        <v>28</v>
      </c>
      <c r="S21" s="424">
        <v>17</v>
      </c>
      <c r="T21" s="424">
        <v>19</v>
      </c>
      <c r="U21" s="424">
        <v>21</v>
      </c>
      <c r="V21" s="424">
        <v>17</v>
      </c>
      <c r="W21" s="424">
        <v>17</v>
      </c>
      <c r="X21" s="424">
        <v>25</v>
      </c>
      <c r="Y21" s="424">
        <v>12</v>
      </c>
      <c r="Z21" s="424">
        <v>12</v>
      </c>
      <c r="AA21" s="424">
        <v>23</v>
      </c>
      <c r="AB21" s="424">
        <v>22</v>
      </c>
      <c r="AC21" s="424">
        <v>11</v>
      </c>
      <c r="AD21" s="424">
        <v>13</v>
      </c>
    </row>
    <row r="22" spans="1:31" x14ac:dyDescent="0.25">
      <c r="A22" s="419">
        <v>2007</v>
      </c>
      <c r="B22" s="1378">
        <v>1446</v>
      </c>
      <c r="C22" s="423">
        <v>182</v>
      </c>
      <c r="D22" s="424">
        <v>227</v>
      </c>
      <c r="E22" s="424">
        <v>144</v>
      </c>
      <c r="F22" s="424">
        <v>91</v>
      </c>
      <c r="G22" s="424">
        <v>90</v>
      </c>
      <c r="H22" s="424">
        <v>83</v>
      </c>
      <c r="I22" s="424">
        <v>68</v>
      </c>
      <c r="J22" s="424">
        <v>68</v>
      </c>
      <c r="K22" s="424">
        <v>47</v>
      </c>
      <c r="L22" s="424">
        <v>46</v>
      </c>
      <c r="M22" s="424">
        <v>29</v>
      </c>
      <c r="N22" s="424">
        <v>31</v>
      </c>
      <c r="O22" s="424">
        <v>26</v>
      </c>
      <c r="P22" s="424">
        <v>31</v>
      </c>
      <c r="Q22" s="424">
        <v>30</v>
      </c>
      <c r="R22" s="424">
        <v>23</v>
      </c>
      <c r="S22" s="424">
        <v>21</v>
      </c>
      <c r="T22" s="424">
        <v>20</v>
      </c>
      <c r="U22" s="424">
        <v>12</v>
      </c>
      <c r="V22" s="424">
        <v>22</v>
      </c>
      <c r="W22" s="424">
        <v>15</v>
      </c>
      <c r="X22" s="424">
        <v>29</v>
      </c>
      <c r="Y22" s="424">
        <v>10</v>
      </c>
      <c r="Z22" s="424">
        <v>16</v>
      </c>
      <c r="AA22" s="424">
        <v>12</v>
      </c>
      <c r="AB22" s="424">
        <v>23</v>
      </c>
      <c r="AC22" s="424">
        <v>19</v>
      </c>
      <c r="AD22" s="424">
        <v>31</v>
      </c>
    </row>
    <row r="23" spans="1:31" x14ac:dyDescent="0.25">
      <c r="A23" s="419">
        <v>2008</v>
      </c>
      <c r="B23" s="1378">
        <v>1301</v>
      </c>
      <c r="C23" s="423">
        <v>178</v>
      </c>
      <c r="D23" s="424">
        <v>216</v>
      </c>
      <c r="E23" s="424">
        <v>140</v>
      </c>
      <c r="F23" s="424">
        <v>94</v>
      </c>
      <c r="G23" s="424">
        <v>94</v>
      </c>
      <c r="H23" s="424">
        <v>62</v>
      </c>
      <c r="I23" s="424">
        <v>54</v>
      </c>
      <c r="J23" s="424">
        <v>47</v>
      </c>
      <c r="K23" s="424">
        <v>29</v>
      </c>
      <c r="L23" s="424">
        <v>42</v>
      </c>
      <c r="M23" s="424">
        <v>31</v>
      </c>
      <c r="N23" s="424">
        <v>24</v>
      </c>
      <c r="O23" s="424">
        <v>15</v>
      </c>
      <c r="P23" s="424">
        <v>19</v>
      </c>
      <c r="Q23" s="424">
        <v>19</v>
      </c>
      <c r="R23" s="424">
        <v>21</v>
      </c>
      <c r="S23" s="424">
        <v>15</v>
      </c>
      <c r="T23" s="424">
        <v>17</v>
      </c>
      <c r="U23" s="424">
        <v>13</v>
      </c>
      <c r="V23" s="424">
        <v>31</v>
      </c>
      <c r="W23" s="424">
        <v>14</v>
      </c>
      <c r="X23" s="424">
        <v>22</v>
      </c>
      <c r="Y23" s="424">
        <v>17</v>
      </c>
      <c r="Z23" s="424">
        <v>16</v>
      </c>
      <c r="AA23" s="424">
        <v>14</v>
      </c>
      <c r="AB23" s="424">
        <v>16</v>
      </c>
      <c r="AC23" s="424">
        <v>19</v>
      </c>
      <c r="AD23" s="424">
        <v>22</v>
      </c>
    </row>
    <row r="24" spans="1:31" x14ac:dyDescent="0.25">
      <c r="A24" s="419">
        <v>2009</v>
      </c>
      <c r="B24" s="1378">
        <v>1276</v>
      </c>
      <c r="C24" s="423">
        <v>171</v>
      </c>
      <c r="D24" s="424">
        <v>175</v>
      </c>
      <c r="E24" s="424">
        <v>139</v>
      </c>
      <c r="F24" s="424">
        <v>94</v>
      </c>
      <c r="G24" s="424">
        <v>79</v>
      </c>
      <c r="H24" s="424">
        <v>62</v>
      </c>
      <c r="I24" s="424">
        <v>57</v>
      </c>
      <c r="J24" s="424">
        <v>49</v>
      </c>
      <c r="K24" s="424">
        <v>31</v>
      </c>
      <c r="L24" s="424">
        <v>31</v>
      </c>
      <c r="M24" s="424">
        <v>36</v>
      </c>
      <c r="N24" s="424">
        <v>25</v>
      </c>
      <c r="O24" s="424">
        <v>23</v>
      </c>
      <c r="P24" s="424">
        <v>23</v>
      </c>
      <c r="Q24" s="424">
        <v>29</v>
      </c>
      <c r="R24" s="424">
        <v>20</v>
      </c>
      <c r="S24" s="424">
        <v>19</v>
      </c>
      <c r="T24" s="424">
        <v>12</v>
      </c>
      <c r="U24" s="424">
        <v>17</v>
      </c>
      <c r="V24" s="424">
        <v>33</v>
      </c>
      <c r="W24" s="424">
        <v>18</v>
      </c>
      <c r="X24" s="424">
        <v>25</v>
      </c>
      <c r="Y24" s="424">
        <v>13</v>
      </c>
      <c r="Z24" s="424">
        <v>22</v>
      </c>
      <c r="AA24" s="424">
        <v>9</v>
      </c>
      <c r="AB24" s="424">
        <v>13</v>
      </c>
      <c r="AC24" s="424">
        <v>21</v>
      </c>
      <c r="AD24" s="424">
        <v>30</v>
      </c>
    </row>
    <row r="25" spans="1:31" x14ac:dyDescent="0.25">
      <c r="A25" s="419">
        <v>2010</v>
      </c>
      <c r="B25" s="1378">
        <v>1202</v>
      </c>
      <c r="C25" s="423">
        <v>145</v>
      </c>
      <c r="D25" s="424">
        <v>190</v>
      </c>
      <c r="E25" s="424">
        <v>120</v>
      </c>
      <c r="F25" s="424">
        <v>78</v>
      </c>
      <c r="G25" s="424">
        <v>65</v>
      </c>
      <c r="H25" s="424">
        <v>72</v>
      </c>
      <c r="I25" s="424">
        <v>52</v>
      </c>
      <c r="J25" s="424">
        <v>46</v>
      </c>
      <c r="K25" s="424">
        <v>36</v>
      </c>
      <c r="L25" s="424">
        <v>40</v>
      </c>
      <c r="M25" s="424">
        <v>34</v>
      </c>
      <c r="N25" s="424">
        <v>21</v>
      </c>
      <c r="O25" s="424">
        <v>23</v>
      </c>
      <c r="P25" s="424">
        <v>27</v>
      </c>
      <c r="Q25" s="424">
        <v>25</v>
      </c>
      <c r="R25" s="424">
        <v>23</v>
      </c>
      <c r="S25" s="424">
        <v>22</v>
      </c>
      <c r="T25" s="424">
        <v>20</v>
      </c>
      <c r="U25" s="424">
        <v>18</v>
      </c>
      <c r="V25" s="424">
        <v>22</v>
      </c>
      <c r="W25" s="424">
        <v>10</v>
      </c>
      <c r="X25" s="424">
        <v>12</v>
      </c>
      <c r="Y25" s="424">
        <v>16</v>
      </c>
      <c r="Z25" s="424">
        <v>11</v>
      </c>
      <c r="AA25" s="424">
        <v>14</v>
      </c>
      <c r="AB25" s="424">
        <v>17</v>
      </c>
      <c r="AC25" s="424">
        <v>16</v>
      </c>
      <c r="AD25" s="424">
        <v>27</v>
      </c>
    </row>
    <row r="26" spans="1:31" x14ac:dyDescent="0.25">
      <c r="A26" s="419">
        <v>2011</v>
      </c>
      <c r="B26" s="1378">
        <v>1281</v>
      </c>
      <c r="C26" s="423">
        <v>177</v>
      </c>
      <c r="D26" s="424">
        <v>206</v>
      </c>
      <c r="E26" s="424">
        <v>114</v>
      </c>
      <c r="F26" s="424">
        <v>90</v>
      </c>
      <c r="G26" s="424">
        <v>72</v>
      </c>
      <c r="H26" s="424">
        <v>72</v>
      </c>
      <c r="I26" s="424">
        <v>50</v>
      </c>
      <c r="J26" s="424">
        <v>48</v>
      </c>
      <c r="K26" s="424">
        <v>42</v>
      </c>
      <c r="L26" s="424">
        <v>41</v>
      </c>
      <c r="M26" s="424">
        <v>40</v>
      </c>
      <c r="N26" s="424">
        <v>30</v>
      </c>
      <c r="O26" s="424">
        <v>27</v>
      </c>
      <c r="P26" s="424">
        <v>30</v>
      </c>
      <c r="Q26" s="424">
        <v>28</v>
      </c>
      <c r="R26" s="424">
        <v>19</v>
      </c>
      <c r="S26" s="424">
        <v>23</v>
      </c>
      <c r="T26" s="424">
        <v>16</v>
      </c>
      <c r="U26" s="424">
        <v>13</v>
      </c>
      <c r="V26" s="424">
        <v>20</v>
      </c>
      <c r="W26" s="424">
        <v>13</v>
      </c>
      <c r="X26" s="424">
        <v>15</v>
      </c>
      <c r="Y26" s="424">
        <v>13</v>
      </c>
      <c r="Z26" s="424">
        <v>10</v>
      </c>
      <c r="AA26" s="424">
        <v>15</v>
      </c>
      <c r="AB26" s="424">
        <v>19</v>
      </c>
      <c r="AC26" s="424">
        <v>16</v>
      </c>
      <c r="AD26" s="424">
        <v>22</v>
      </c>
    </row>
    <row r="27" spans="1:31" x14ac:dyDescent="0.25">
      <c r="A27" s="419">
        <v>2012</v>
      </c>
      <c r="B27" s="1378">
        <v>1587</v>
      </c>
      <c r="C27" s="423">
        <v>346</v>
      </c>
      <c r="D27" s="424">
        <v>223</v>
      </c>
      <c r="E27" s="424">
        <v>133</v>
      </c>
      <c r="F27" s="424">
        <v>111</v>
      </c>
      <c r="G27" s="424">
        <v>86</v>
      </c>
      <c r="H27" s="424">
        <v>77</v>
      </c>
      <c r="I27" s="424">
        <v>55</v>
      </c>
      <c r="J27" s="424">
        <v>60</v>
      </c>
      <c r="K27" s="424">
        <v>43</v>
      </c>
      <c r="L27" s="424">
        <v>40</v>
      </c>
      <c r="M27" s="424">
        <v>33</v>
      </c>
      <c r="N27" s="424">
        <v>40</v>
      </c>
      <c r="O27" s="424">
        <v>29</v>
      </c>
      <c r="P27" s="424">
        <v>29</v>
      </c>
      <c r="Q27" s="424">
        <v>18</v>
      </c>
      <c r="R27" s="424">
        <v>27</v>
      </c>
      <c r="S27" s="424">
        <v>24</v>
      </c>
      <c r="T27" s="424">
        <v>28</v>
      </c>
      <c r="U27" s="424">
        <v>25</v>
      </c>
      <c r="V27" s="424">
        <v>31</v>
      </c>
      <c r="W27" s="424">
        <v>15</v>
      </c>
      <c r="X27" s="424">
        <v>20</v>
      </c>
      <c r="Y27" s="424">
        <v>20</v>
      </c>
      <c r="Z27" s="424">
        <v>14</v>
      </c>
      <c r="AA27" s="424">
        <v>8</v>
      </c>
      <c r="AB27" s="424">
        <v>12</v>
      </c>
      <c r="AC27" s="424">
        <v>19</v>
      </c>
      <c r="AD27" s="424">
        <v>21</v>
      </c>
    </row>
    <row r="28" spans="1:31" x14ac:dyDescent="0.25">
      <c r="A28" s="419">
        <v>2013</v>
      </c>
      <c r="B28" s="1378">
        <v>1068</v>
      </c>
      <c r="C28" s="423">
        <v>71</v>
      </c>
      <c r="D28" s="424">
        <v>192</v>
      </c>
      <c r="E28" s="424">
        <v>125</v>
      </c>
      <c r="F28" s="424">
        <v>73</v>
      </c>
      <c r="G28" s="424">
        <v>60</v>
      </c>
      <c r="H28" s="424">
        <v>47</v>
      </c>
      <c r="I28" s="424">
        <v>53</v>
      </c>
      <c r="J28" s="424">
        <v>41</v>
      </c>
      <c r="K28" s="424">
        <v>32</v>
      </c>
      <c r="L28" s="424">
        <v>22</v>
      </c>
      <c r="M28" s="424">
        <v>24</v>
      </c>
      <c r="N28" s="424">
        <v>24</v>
      </c>
      <c r="O28" s="424">
        <v>26</v>
      </c>
      <c r="P28" s="424">
        <v>27</v>
      </c>
      <c r="Q28" s="424">
        <v>17</v>
      </c>
      <c r="R28" s="424">
        <v>14</v>
      </c>
      <c r="S28" s="424">
        <v>24</v>
      </c>
      <c r="T28" s="424">
        <v>19</v>
      </c>
      <c r="U28" s="424">
        <v>23</v>
      </c>
      <c r="V28" s="424">
        <v>19</v>
      </c>
      <c r="W28" s="424">
        <v>15</v>
      </c>
      <c r="X28" s="424">
        <v>20</v>
      </c>
      <c r="Y28" s="424">
        <v>21</v>
      </c>
      <c r="Z28" s="424">
        <v>16</v>
      </c>
      <c r="AA28" s="424">
        <v>10</v>
      </c>
      <c r="AB28" s="424">
        <v>16</v>
      </c>
      <c r="AC28" s="424">
        <v>12</v>
      </c>
      <c r="AD28" s="424">
        <v>25</v>
      </c>
    </row>
    <row r="29" spans="1:31" x14ac:dyDescent="0.25">
      <c r="A29" s="417">
        <v>2014</v>
      </c>
      <c r="B29" s="1378">
        <v>1186</v>
      </c>
      <c r="C29" s="423">
        <v>239</v>
      </c>
      <c r="D29" s="423">
        <v>179</v>
      </c>
      <c r="E29" s="423">
        <v>102</v>
      </c>
      <c r="F29" s="423">
        <v>72</v>
      </c>
      <c r="G29" s="423">
        <v>73</v>
      </c>
      <c r="H29" s="423">
        <v>46</v>
      </c>
      <c r="I29" s="423">
        <v>50</v>
      </c>
      <c r="J29" s="423">
        <v>32</v>
      </c>
      <c r="K29" s="423">
        <v>30</v>
      </c>
      <c r="L29" s="423">
        <v>34</v>
      </c>
      <c r="M29" s="423">
        <v>25</v>
      </c>
      <c r="N29" s="423">
        <v>20</v>
      </c>
      <c r="O29" s="423">
        <v>25</v>
      </c>
      <c r="P29" s="423">
        <v>20</v>
      </c>
      <c r="Q29" s="423">
        <v>23</v>
      </c>
      <c r="R29" s="423">
        <v>23</v>
      </c>
      <c r="S29" s="423">
        <v>18</v>
      </c>
      <c r="T29" s="423">
        <v>13</v>
      </c>
      <c r="U29" s="423">
        <v>10</v>
      </c>
      <c r="V29" s="423">
        <v>20</v>
      </c>
      <c r="W29" s="423">
        <v>14</v>
      </c>
      <c r="X29" s="423">
        <v>12</v>
      </c>
      <c r="Y29" s="423">
        <v>17</v>
      </c>
      <c r="Z29" s="423">
        <v>19</v>
      </c>
      <c r="AA29" s="423">
        <v>17</v>
      </c>
      <c r="AB29" s="423">
        <v>19</v>
      </c>
      <c r="AC29" s="423">
        <v>14</v>
      </c>
      <c r="AD29" s="423">
        <v>20</v>
      </c>
    </row>
    <row r="30" spans="1:31" x14ac:dyDescent="0.25">
      <c r="A30" s="417">
        <v>2015</v>
      </c>
      <c r="B30" s="1378">
        <v>1352</v>
      </c>
      <c r="C30" s="423">
        <v>284</v>
      </c>
      <c r="D30" s="423">
        <v>190</v>
      </c>
      <c r="E30" s="423">
        <v>126</v>
      </c>
      <c r="F30" s="423">
        <v>95</v>
      </c>
      <c r="G30" s="423">
        <v>55</v>
      </c>
      <c r="H30" s="423">
        <v>56</v>
      </c>
      <c r="I30" s="423">
        <v>45</v>
      </c>
      <c r="J30" s="423">
        <v>42</v>
      </c>
      <c r="K30" s="423">
        <v>41</v>
      </c>
      <c r="L30" s="423">
        <v>38</v>
      </c>
      <c r="M30" s="423">
        <v>40</v>
      </c>
      <c r="N30" s="423">
        <v>27</v>
      </c>
      <c r="O30" s="423">
        <v>22</v>
      </c>
      <c r="P30" s="423">
        <v>28</v>
      </c>
      <c r="Q30" s="423">
        <v>25</v>
      </c>
      <c r="R30" s="423">
        <v>18</v>
      </c>
      <c r="S30" s="423">
        <v>20</v>
      </c>
      <c r="T30" s="423">
        <v>18</v>
      </c>
      <c r="U30" s="423">
        <v>18</v>
      </c>
      <c r="V30" s="423">
        <v>22</v>
      </c>
      <c r="W30" s="423">
        <v>23</v>
      </c>
      <c r="X30" s="423">
        <v>21</v>
      </c>
      <c r="Y30" s="423">
        <v>18</v>
      </c>
      <c r="Z30" s="423">
        <v>17</v>
      </c>
      <c r="AA30" s="423">
        <v>17</v>
      </c>
      <c r="AB30" s="423">
        <v>17</v>
      </c>
      <c r="AC30" s="423">
        <v>16</v>
      </c>
      <c r="AD30" s="423">
        <v>13</v>
      </c>
      <c r="AE30" s="25"/>
    </row>
    <row r="32" spans="1:31" x14ac:dyDescent="0.25">
      <c r="A32" s="26" t="s">
        <v>2962</v>
      </c>
    </row>
    <row r="33" spans="1:13" x14ac:dyDescent="0.25">
      <c r="A33" s="36" t="s">
        <v>1258</v>
      </c>
    </row>
    <row r="34" spans="1:13" x14ac:dyDescent="0.25">
      <c r="A34" s="1457" t="s">
        <v>3152</v>
      </c>
      <c r="B34" s="1034"/>
      <c r="C34" s="1034"/>
      <c r="D34" s="1034"/>
      <c r="E34" s="1454"/>
      <c r="F34" s="1034"/>
      <c r="G34" s="1034"/>
      <c r="H34" s="1034"/>
      <c r="I34" s="1034"/>
      <c r="J34" s="1034"/>
      <c r="K34" s="1034"/>
      <c r="L34" s="1034"/>
      <c r="M34" s="1034"/>
    </row>
    <row r="35" spans="1:13" x14ac:dyDescent="0.25">
      <c r="A35" s="1454" t="s">
        <v>3151</v>
      </c>
    </row>
  </sheetData>
  <mergeCells count="5">
    <mergeCell ref="A1:AD1"/>
    <mergeCell ref="A2:AD2"/>
    <mergeCell ref="A3:A4"/>
    <mergeCell ref="B3:B4"/>
    <mergeCell ref="C3:AD3"/>
  </mergeCells>
  <hyperlinks>
    <hyperlink ref="AF4" location="INDICE!B34"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98" firstPageNumber="47" orientation="landscape" useFirstPageNumber="1" r:id="rId2"/>
  <headerFooter scaleWithDoc="0">
    <oddHeader>&amp;C&amp;G</oddHeader>
    <oddFooter>&amp;C&amp;P</oddFooter>
  </headerFooter>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A1:O35"/>
  <sheetViews>
    <sheetView showGridLines="0" zoomScaleNormal="100" workbookViewId="0">
      <selection activeCell="C30" sqref="C30:M30"/>
    </sheetView>
  </sheetViews>
  <sheetFormatPr baseColWidth="10" defaultRowHeight="15" x14ac:dyDescent="0.25"/>
  <cols>
    <col min="2" max="2" width="14.85546875" style="27" customWidth="1"/>
    <col min="3" max="13" width="7.7109375" customWidth="1"/>
  </cols>
  <sheetData>
    <row r="1" spans="1:15" x14ac:dyDescent="0.25">
      <c r="A1" s="1588" t="s">
        <v>2758</v>
      </c>
      <c r="B1" s="1588"/>
      <c r="C1" s="1588"/>
      <c r="D1" s="1588"/>
      <c r="E1" s="1588"/>
      <c r="F1" s="1588"/>
      <c r="G1" s="1588"/>
      <c r="H1" s="1588"/>
      <c r="I1" s="1588"/>
      <c r="J1" s="1588"/>
      <c r="K1" s="1588"/>
      <c r="L1" s="1588"/>
      <c r="M1" s="1588"/>
    </row>
    <row r="2" spans="1:15" ht="27.75" customHeight="1" x14ac:dyDescent="0.25">
      <c r="A2" s="1598" t="s">
        <v>2965</v>
      </c>
      <c r="B2" s="1598"/>
      <c r="C2" s="1598"/>
      <c r="D2" s="1598"/>
      <c r="E2" s="1598"/>
      <c r="F2" s="1598"/>
      <c r="G2" s="1598"/>
      <c r="H2" s="1598"/>
      <c r="I2" s="1598"/>
      <c r="J2" s="1598"/>
      <c r="K2" s="1598"/>
      <c r="L2" s="1598"/>
      <c r="M2" s="1598"/>
      <c r="O2" s="21" t="s">
        <v>120</v>
      </c>
    </row>
    <row r="3" spans="1:15" x14ac:dyDescent="0.25">
      <c r="A3" s="1591" t="s">
        <v>121</v>
      </c>
      <c r="B3" s="1592" t="s">
        <v>2963</v>
      </c>
      <c r="C3" s="1597" t="s">
        <v>149</v>
      </c>
      <c r="D3" s="1597"/>
      <c r="E3" s="1597"/>
      <c r="F3" s="1597"/>
      <c r="G3" s="1597"/>
      <c r="H3" s="1597"/>
      <c r="I3" s="1597"/>
      <c r="J3" s="1597"/>
      <c r="K3" s="1597"/>
      <c r="L3" s="1597"/>
      <c r="M3" s="1597"/>
    </row>
    <row r="4" spans="1:15" x14ac:dyDescent="0.25">
      <c r="A4" s="1591"/>
      <c r="B4" s="1592"/>
      <c r="C4" s="902">
        <v>1</v>
      </c>
      <c r="D4" s="902">
        <v>2</v>
      </c>
      <c r="E4" s="902">
        <v>3</v>
      </c>
      <c r="F4" s="902">
        <v>4</v>
      </c>
      <c r="G4" s="902">
        <v>5</v>
      </c>
      <c r="H4" s="902">
        <v>6</v>
      </c>
      <c r="I4" s="902">
        <v>7</v>
      </c>
      <c r="J4" s="902">
        <v>8</v>
      </c>
      <c r="K4" s="902">
        <v>9</v>
      </c>
      <c r="L4" s="902">
        <v>10</v>
      </c>
      <c r="M4" s="902">
        <v>11</v>
      </c>
    </row>
    <row r="5" spans="1:15" x14ac:dyDescent="0.25">
      <c r="A5" s="419">
        <v>1990</v>
      </c>
      <c r="B5" s="1377">
        <v>4655</v>
      </c>
      <c r="C5" s="423">
        <v>956</v>
      </c>
      <c r="D5" s="425">
        <v>643</v>
      </c>
      <c r="E5" s="425">
        <v>508</v>
      </c>
      <c r="F5" s="425">
        <v>402</v>
      </c>
      <c r="G5" s="425">
        <v>298</v>
      </c>
      <c r="H5" s="425">
        <v>340</v>
      </c>
      <c r="I5" s="425">
        <v>338</v>
      </c>
      <c r="J5" s="425">
        <v>330</v>
      </c>
      <c r="K5" s="425">
        <v>308</v>
      </c>
      <c r="L5" s="425">
        <v>273</v>
      </c>
      <c r="M5" s="425">
        <v>259</v>
      </c>
    </row>
    <row r="6" spans="1:15" x14ac:dyDescent="0.25">
      <c r="A6" s="419">
        <v>1991</v>
      </c>
      <c r="B6" s="1377">
        <v>4344</v>
      </c>
      <c r="C6" s="412">
        <v>918</v>
      </c>
      <c r="D6" s="426">
        <v>587</v>
      </c>
      <c r="E6" s="426">
        <v>460</v>
      </c>
      <c r="F6" s="426">
        <v>397</v>
      </c>
      <c r="G6" s="426">
        <v>307</v>
      </c>
      <c r="H6" s="426">
        <v>326</v>
      </c>
      <c r="I6" s="426">
        <v>276</v>
      </c>
      <c r="J6" s="426">
        <v>303</v>
      </c>
      <c r="K6" s="426">
        <v>240</v>
      </c>
      <c r="L6" s="426">
        <v>269</v>
      </c>
      <c r="M6" s="426">
        <v>261</v>
      </c>
      <c r="N6" s="41"/>
    </row>
    <row r="7" spans="1:15" x14ac:dyDescent="0.25">
      <c r="A7" s="419">
        <v>1992</v>
      </c>
      <c r="B7" s="1377">
        <v>4259</v>
      </c>
      <c r="C7" s="423">
        <v>778</v>
      </c>
      <c r="D7" s="425">
        <v>571</v>
      </c>
      <c r="E7" s="425">
        <v>415</v>
      </c>
      <c r="F7" s="425">
        <v>364</v>
      </c>
      <c r="G7" s="425">
        <v>345</v>
      </c>
      <c r="H7" s="425">
        <v>343</v>
      </c>
      <c r="I7" s="425">
        <v>286</v>
      </c>
      <c r="J7" s="425">
        <v>320</v>
      </c>
      <c r="K7" s="425">
        <v>289</v>
      </c>
      <c r="L7" s="425">
        <v>281</v>
      </c>
      <c r="M7" s="425">
        <v>267</v>
      </c>
    </row>
    <row r="8" spans="1:15" x14ac:dyDescent="0.25">
      <c r="A8" s="419">
        <v>1993</v>
      </c>
      <c r="B8" s="1377">
        <v>3942</v>
      </c>
      <c r="C8" s="412">
        <v>784</v>
      </c>
      <c r="D8" s="426">
        <v>554</v>
      </c>
      <c r="E8" s="426">
        <v>430</v>
      </c>
      <c r="F8" s="426">
        <v>369</v>
      </c>
      <c r="G8" s="426">
        <v>278</v>
      </c>
      <c r="H8" s="426">
        <v>279</v>
      </c>
      <c r="I8" s="426">
        <v>262</v>
      </c>
      <c r="J8" s="426">
        <v>290</v>
      </c>
      <c r="K8" s="426">
        <v>231</v>
      </c>
      <c r="L8" s="426">
        <v>238</v>
      </c>
      <c r="M8" s="426">
        <v>227</v>
      </c>
      <c r="N8" s="41"/>
    </row>
    <row r="9" spans="1:15" x14ac:dyDescent="0.25">
      <c r="A9" s="419">
        <v>1994</v>
      </c>
      <c r="B9" s="1377">
        <v>3525</v>
      </c>
      <c r="C9" s="423">
        <v>536</v>
      </c>
      <c r="D9" s="425">
        <v>612</v>
      </c>
      <c r="E9" s="425">
        <v>456</v>
      </c>
      <c r="F9" s="425">
        <v>346</v>
      </c>
      <c r="G9" s="425">
        <v>269</v>
      </c>
      <c r="H9" s="425">
        <v>248</v>
      </c>
      <c r="I9" s="425">
        <v>237</v>
      </c>
      <c r="J9" s="425">
        <v>220</v>
      </c>
      <c r="K9" s="425">
        <v>198</v>
      </c>
      <c r="L9" s="425">
        <v>218</v>
      </c>
      <c r="M9" s="425">
        <v>185</v>
      </c>
      <c r="N9" s="41"/>
    </row>
    <row r="10" spans="1:15" x14ac:dyDescent="0.25">
      <c r="A10" s="419">
        <v>1995</v>
      </c>
      <c r="B10" s="1377">
        <v>2911</v>
      </c>
      <c r="C10" s="412">
        <v>419</v>
      </c>
      <c r="D10" s="426">
        <v>506</v>
      </c>
      <c r="E10" s="426">
        <v>342</v>
      </c>
      <c r="F10" s="426">
        <v>262</v>
      </c>
      <c r="G10" s="426">
        <v>240</v>
      </c>
      <c r="H10" s="426">
        <v>209</v>
      </c>
      <c r="I10" s="426">
        <v>188</v>
      </c>
      <c r="J10" s="426">
        <v>198</v>
      </c>
      <c r="K10" s="426">
        <v>192</v>
      </c>
      <c r="L10" s="426">
        <v>170</v>
      </c>
      <c r="M10" s="426">
        <v>185</v>
      </c>
      <c r="N10" s="41"/>
    </row>
    <row r="11" spans="1:15" x14ac:dyDescent="0.25">
      <c r="A11" s="419">
        <v>1996</v>
      </c>
      <c r="B11" s="1377">
        <v>2796</v>
      </c>
      <c r="C11" s="423">
        <v>369</v>
      </c>
      <c r="D11" s="425">
        <v>523</v>
      </c>
      <c r="E11" s="425">
        <v>326</v>
      </c>
      <c r="F11" s="425">
        <v>266</v>
      </c>
      <c r="G11" s="425">
        <v>244</v>
      </c>
      <c r="H11" s="425">
        <v>188</v>
      </c>
      <c r="I11" s="425">
        <v>196</v>
      </c>
      <c r="J11" s="425">
        <v>167</v>
      </c>
      <c r="K11" s="425">
        <v>171</v>
      </c>
      <c r="L11" s="425">
        <v>170</v>
      </c>
      <c r="M11" s="425">
        <v>176</v>
      </c>
      <c r="N11" s="41"/>
    </row>
    <row r="12" spans="1:15" x14ac:dyDescent="0.25">
      <c r="A12" s="419">
        <v>1997</v>
      </c>
      <c r="B12" s="1377">
        <v>3008</v>
      </c>
      <c r="C12" s="412">
        <v>366</v>
      </c>
      <c r="D12" s="426">
        <v>474</v>
      </c>
      <c r="E12" s="426">
        <v>341</v>
      </c>
      <c r="F12" s="426">
        <v>298</v>
      </c>
      <c r="G12" s="426">
        <v>239</v>
      </c>
      <c r="H12" s="426">
        <v>250</v>
      </c>
      <c r="I12" s="426">
        <v>212</v>
      </c>
      <c r="J12" s="426">
        <v>230</v>
      </c>
      <c r="K12" s="426">
        <v>204</v>
      </c>
      <c r="L12" s="426">
        <v>198</v>
      </c>
      <c r="M12" s="426">
        <v>196</v>
      </c>
      <c r="N12" s="41"/>
    </row>
    <row r="13" spans="1:15" x14ac:dyDescent="0.25">
      <c r="A13" s="419">
        <v>1998</v>
      </c>
      <c r="B13" s="1377">
        <v>2701</v>
      </c>
      <c r="C13" s="423">
        <v>343</v>
      </c>
      <c r="D13" s="425">
        <v>438</v>
      </c>
      <c r="E13" s="425">
        <v>302</v>
      </c>
      <c r="F13" s="425">
        <v>233</v>
      </c>
      <c r="G13" s="425">
        <v>227</v>
      </c>
      <c r="H13" s="425">
        <v>198</v>
      </c>
      <c r="I13" s="425">
        <v>209</v>
      </c>
      <c r="J13" s="425">
        <v>214</v>
      </c>
      <c r="K13" s="425">
        <v>198</v>
      </c>
      <c r="L13" s="425">
        <v>179</v>
      </c>
      <c r="M13" s="425">
        <v>160</v>
      </c>
      <c r="N13" s="41"/>
    </row>
    <row r="14" spans="1:15" x14ac:dyDescent="0.25">
      <c r="A14" s="419">
        <v>1999</v>
      </c>
      <c r="B14" s="1377">
        <v>2630</v>
      </c>
      <c r="C14" s="412">
        <v>360</v>
      </c>
      <c r="D14" s="426">
        <v>488</v>
      </c>
      <c r="E14" s="426">
        <v>335</v>
      </c>
      <c r="F14" s="426">
        <v>248</v>
      </c>
      <c r="G14" s="426">
        <v>233</v>
      </c>
      <c r="H14" s="426">
        <v>212</v>
      </c>
      <c r="I14" s="426">
        <v>193</v>
      </c>
      <c r="J14" s="426">
        <v>153</v>
      </c>
      <c r="K14" s="426">
        <v>151</v>
      </c>
      <c r="L14" s="426">
        <v>140</v>
      </c>
      <c r="M14" s="426">
        <v>117</v>
      </c>
      <c r="N14" s="41"/>
    </row>
    <row r="15" spans="1:15" x14ac:dyDescent="0.25">
      <c r="A15" s="419">
        <v>2000</v>
      </c>
      <c r="B15" s="1377">
        <v>2771</v>
      </c>
      <c r="C15" s="423">
        <v>352</v>
      </c>
      <c r="D15" s="425">
        <v>483</v>
      </c>
      <c r="E15" s="425">
        <v>361</v>
      </c>
      <c r="F15" s="425">
        <v>280</v>
      </c>
      <c r="G15" s="425">
        <v>223</v>
      </c>
      <c r="H15" s="425">
        <v>199</v>
      </c>
      <c r="I15" s="425">
        <v>189</v>
      </c>
      <c r="J15" s="425">
        <v>174</v>
      </c>
      <c r="K15" s="425">
        <v>158</v>
      </c>
      <c r="L15" s="425">
        <v>189</v>
      </c>
      <c r="M15" s="425">
        <v>163</v>
      </c>
      <c r="N15" s="41"/>
    </row>
    <row r="16" spans="1:15" x14ac:dyDescent="0.25">
      <c r="A16" s="419">
        <v>2001</v>
      </c>
      <c r="B16" s="1377">
        <v>2357</v>
      </c>
      <c r="C16" s="412">
        <v>284</v>
      </c>
      <c r="D16" s="426">
        <v>409</v>
      </c>
      <c r="E16" s="426">
        <v>303</v>
      </c>
      <c r="F16" s="426">
        <v>235</v>
      </c>
      <c r="G16" s="426">
        <v>182</v>
      </c>
      <c r="H16" s="426">
        <v>166</v>
      </c>
      <c r="I16" s="426">
        <v>178</v>
      </c>
      <c r="J16" s="426">
        <v>185</v>
      </c>
      <c r="K16" s="426">
        <v>147</v>
      </c>
      <c r="L16" s="426">
        <v>140</v>
      </c>
      <c r="M16" s="426">
        <v>128</v>
      </c>
      <c r="N16" s="41"/>
    </row>
    <row r="17" spans="1:14" x14ac:dyDescent="0.25">
      <c r="A17" s="419">
        <v>2002</v>
      </c>
      <c r="B17" s="1377">
        <v>2181</v>
      </c>
      <c r="C17" s="423">
        <v>250</v>
      </c>
      <c r="D17" s="425">
        <v>364</v>
      </c>
      <c r="E17" s="425">
        <v>275</v>
      </c>
      <c r="F17" s="425">
        <v>193</v>
      </c>
      <c r="G17" s="425">
        <v>200</v>
      </c>
      <c r="H17" s="425">
        <v>163</v>
      </c>
      <c r="I17" s="425">
        <v>158</v>
      </c>
      <c r="J17" s="425">
        <v>162</v>
      </c>
      <c r="K17" s="425">
        <v>155</v>
      </c>
      <c r="L17" s="425">
        <v>136</v>
      </c>
      <c r="M17" s="425">
        <v>125</v>
      </c>
      <c r="N17" s="41"/>
    </row>
    <row r="18" spans="1:14" x14ac:dyDescent="0.25">
      <c r="A18" s="419">
        <v>2003</v>
      </c>
      <c r="B18" s="1377">
        <v>1883</v>
      </c>
      <c r="C18" s="412">
        <v>261</v>
      </c>
      <c r="D18" s="426">
        <v>356</v>
      </c>
      <c r="E18" s="426">
        <v>245</v>
      </c>
      <c r="F18" s="426">
        <v>164</v>
      </c>
      <c r="G18" s="426">
        <v>152</v>
      </c>
      <c r="H18" s="426">
        <v>147</v>
      </c>
      <c r="I18" s="426">
        <v>103</v>
      </c>
      <c r="J18" s="426">
        <v>144</v>
      </c>
      <c r="K18" s="426">
        <v>118</v>
      </c>
      <c r="L18" s="426">
        <v>96</v>
      </c>
      <c r="M18" s="426">
        <v>97</v>
      </c>
      <c r="N18" s="41"/>
    </row>
    <row r="19" spans="1:14" x14ac:dyDescent="0.25">
      <c r="A19" s="419">
        <v>2004</v>
      </c>
      <c r="B19" s="1377">
        <v>1751</v>
      </c>
      <c r="C19" s="423">
        <v>221</v>
      </c>
      <c r="D19" s="425">
        <v>306</v>
      </c>
      <c r="E19" s="425">
        <v>231</v>
      </c>
      <c r="F19" s="425">
        <v>171</v>
      </c>
      <c r="G19" s="425">
        <v>155</v>
      </c>
      <c r="H19" s="425">
        <v>130</v>
      </c>
      <c r="I19" s="425">
        <v>120</v>
      </c>
      <c r="J19" s="425">
        <v>119</v>
      </c>
      <c r="K19" s="425">
        <v>98</v>
      </c>
      <c r="L19" s="425">
        <v>100</v>
      </c>
      <c r="M19" s="425">
        <v>100</v>
      </c>
    </row>
    <row r="20" spans="1:14" x14ac:dyDescent="0.25">
      <c r="A20" s="419">
        <v>2005</v>
      </c>
      <c r="B20" s="1377">
        <v>1594</v>
      </c>
      <c r="C20" s="412">
        <v>226</v>
      </c>
      <c r="D20" s="426">
        <v>305</v>
      </c>
      <c r="E20" s="426">
        <v>197</v>
      </c>
      <c r="F20" s="426">
        <v>167</v>
      </c>
      <c r="G20" s="426">
        <v>114</v>
      </c>
      <c r="H20" s="426">
        <v>120</v>
      </c>
      <c r="I20" s="426">
        <v>106</v>
      </c>
      <c r="J20" s="426">
        <v>106</v>
      </c>
      <c r="K20" s="426">
        <v>79</v>
      </c>
      <c r="L20" s="426">
        <v>84</v>
      </c>
      <c r="M20" s="426">
        <v>90</v>
      </c>
    </row>
    <row r="21" spans="1:14" x14ac:dyDescent="0.25">
      <c r="A21" s="419">
        <v>2006</v>
      </c>
      <c r="B21" s="1377">
        <v>1615</v>
      </c>
      <c r="C21" s="423">
        <v>226</v>
      </c>
      <c r="D21" s="425">
        <v>300</v>
      </c>
      <c r="E21" s="425">
        <v>183</v>
      </c>
      <c r="F21" s="425">
        <v>167</v>
      </c>
      <c r="G21" s="425">
        <v>133</v>
      </c>
      <c r="H21" s="425">
        <v>104</v>
      </c>
      <c r="I21" s="425">
        <v>98</v>
      </c>
      <c r="J21" s="425">
        <v>97</v>
      </c>
      <c r="K21" s="425">
        <v>106</v>
      </c>
      <c r="L21" s="425">
        <v>101</v>
      </c>
      <c r="M21" s="425">
        <v>100</v>
      </c>
    </row>
    <row r="22" spans="1:14" x14ac:dyDescent="0.25">
      <c r="A22" s="419">
        <v>2007</v>
      </c>
      <c r="B22" s="1377">
        <v>1428</v>
      </c>
      <c r="C22" s="412">
        <v>204</v>
      </c>
      <c r="D22" s="426">
        <v>247</v>
      </c>
      <c r="E22" s="426">
        <v>179</v>
      </c>
      <c r="F22" s="426">
        <v>157</v>
      </c>
      <c r="G22" s="426">
        <v>118</v>
      </c>
      <c r="H22" s="426">
        <v>101</v>
      </c>
      <c r="I22" s="426">
        <v>102</v>
      </c>
      <c r="J22" s="426">
        <v>103</v>
      </c>
      <c r="K22" s="426">
        <v>74</v>
      </c>
      <c r="L22" s="426">
        <v>74</v>
      </c>
      <c r="M22" s="426">
        <v>69</v>
      </c>
    </row>
    <row r="23" spans="1:14" x14ac:dyDescent="0.25">
      <c r="A23" s="419">
        <v>2008</v>
      </c>
      <c r="B23" s="1377">
        <v>1432</v>
      </c>
      <c r="C23" s="423">
        <v>227</v>
      </c>
      <c r="D23" s="425">
        <v>272</v>
      </c>
      <c r="E23" s="425">
        <v>179</v>
      </c>
      <c r="F23" s="425">
        <v>131</v>
      </c>
      <c r="G23" s="425">
        <v>119</v>
      </c>
      <c r="H23" s="425">
        <v>110</v>
      </c>
      <c r="I23" s="425">
        <v>96</v>
      </c>
      <c r="J23" s="425">
        <v>89</v>
      </c>
      <c r="K23" s="425">
        <v>79</v>
      </c>
      <c r="L23" s="425">
        <v>69</v>
      </c>
      <c r="M23" s="425">
        <v>61</v>
      </c>
    </row>
    <row r="24" spans="1:14" x14ac:dyDescent="0.25">
      <c r="A24" s="419">
        <v>2009</v>
      </c>
      <c r="B24" s="1377">
        <v>1360</v>
      </c>
      <c r="C24" s="412">
        <v>202</v>
      </c>
      <c r="D24" s="426">
        <v>273</v>
      </c>
      <c r="E24" s="426">
        <v>170</v>
      </c>
      <c r="F24" s="426">
        <v>144</v>
      </c>
      <c r="G24" s="426">
        <v>123</v>
      </c>
      <c r="H24" s="426">
        <v>102</v>
      </c>
      <c r="I24" s="426">
        <v>73</v>
      </c>
      <c r="J24" s="426">
        <v>85</v>
      </c>
      <c r="K24" s="426">
        <v>60</v>
      </c>
      <c r="L24" s="426">
        <v>64</v>
      </c>
      <c r="M24" s="426">
        <v>64</v>
      </c>
    </row>
    <row r="25" spans="1:14" x14ac:dyDescent="0.25">
      <c r="A25" s="419">
        <v>2010</v>
      </c>
      <c r="B25" s="1377">
        <v>1368</v>
      </c>
      <c r="C25" s="423">
        <v>198</v>
      </c>
      <c r="D25" s="425">
        <v>243</v>
      </c>
      <c r="E25" s="425">
        <v>160</v>
      </c>
      <c r="F25" s="425">
        <v>148</v>
      </c>
      <c r="G25" s="425">
        <v>114</v>
      </c>
      <c r="H25" s="425">
        <v>118</v>
      </c>
      <c r="I25" s="425">
        <v>96</v>
      </c>
      <c r="J25" s="425">
        <v>87</v>
      </c>
      <c r="K25" s="425">
        <v>82</v>
      </c>
      <c r="L25" s="425">
        <v>64</v>
      </c>
      <c r="M25" s="425">
        <v>58</v>
      </c>
    </row>
    <row r="26" spans="1:14" x14ac:dyDescent="0.25">
      <c r="A26" s="419">
        <v>2011</v>
      </c>
      <c r="B26" s="1377">
        <v>1188</v>
      </c>
      <c r="C26" s="412">
        <v>201</v>
      </c>
      <c r="D26" s="426">
        <v>246</v>
      </c>
      <c r="E26" s="426">
        <v>143</v>
      </c>
      <c r="F26" s="426">
        <v>129</v>
      </c>
      <c r="G26" s="426">
        <v>85</v>
      </c>
      <c r="H26" s="426">
        <v>86</v>
      </c>
      <c r="I26" s="426">
        <v>78</v>
      </c>
      <c r="J26" s="426">
        <v>75</v>
      </c>
      <c r="K26" s="426">
        <v>61</v>
      </c>
      <c r="L26" s="426">
        <v>42</v>
      </c>
      <c r="M26" s="426">
        <v>42</v>
      </c>
    </row>
    <row r="27" spans="1:14" x14ac:dyDescent="0.25">
      <c r="A27" s="419">
        <v>2012</v>
      </c>
      <c r="B27" s="1377">
        <v>1415</v>
      </c>
      <c r="C27" s="423">
        <v>240</v>
      </c>
      <c r="D27" s="425">
        <v>301</v>
      </c>
      <c r="E27" s="425">
        <v>180</v>
      </c>
      <c r="F27" s="425">
        <v>151</v>
      </c>
      <c r="G27" s="425">
        <v>109</v>
      </c>
      <c r="H27" s="425">
        <v>113</v>
      </c>
      <c r="I27" s="425">
        <v>71</v>
      </c>
      <c r="J27" s="425">
        <v>73</v>
      </c>
      <c r="K27" s="425">
        <v>72</v>
      </c>
      <c r="L27" s="425">
        <v>61</v>
      </c>
      <c r="M27" s="425">
        <v>44</v>
      </c>
    </row>
    <row r="28" spans="1:14" x14ac:dyDescent="0.25">
      <c r="A28" s="419">
        <v>2013</v>
      </c>
      <c r="B28" s="1377">
        <v>1329</v>
      </c>
      <c r="C28" s="412">
        <v>375</v>
      </c>
      <c r="D28" s="426">
        <v>193</v>
      </c>
      <c r="E28" s="426">
        <v>148</v>
      </c>
      <c r="F28" s="426">
        <v>108</v>
      </c>
      <c r="G28" s="426">
        <v>93</v>
      </c>
      <c r="H28" s="426">
        <v>83</v>
      </c>
      <c r="I28" s="426">
        <v>78</v>
      </c>
      <c r="J28" s="426">
        <v>75</v>
      </c>
      <c r="K28" s="426">
        <v>74</v>
      </c>
      <c r="L28" s="426">
        <v>50</v>
      </c>
      <c r="M28" s="426">
        <v>52</v>
      </c>
    </row>
    <row r="29" spans="1:14" x14ac:dyDescent="0.25">
      <c r="A29" s="417">
        <v>2014</v>
      </c>
      <c r="B29" s="1377">
        <v>1268</v>
      </c>
      <c r="C29" s="412">
        <v>406</v>
      </c>
      <c r="D29" s="412">
        <v>177</v>
      </c>
      <c r="E29" s="412">
        <v>155</v>
      </c>
      <c r="F29" s="412">
        <v>109</v>
      </c>
      <c r="G29" s="412">
        <v>88</v>
      </c>
      <c r="H29" s="412">
        <v>89</v>
      </c>
      <c r="I29" s="412">
        <v>64</v>
      </c>
      <c r="J29" s="412">
        <v>50</v>
      </c>
      <c r="K29" s="412">
        <v>47</v>
      </c>
      <c r="L29" s="412">
        <v>43</v>
      </c>
      <c r="M29" s="412">
        <v>40</v>
      </c>
    </row>
    <row r="30" spans="1:14" x14ac:dyDescent="0.25">
      <c r="A30" s="417">
        <v>2015</v>
      </c>
      <c r="B30" s="1377">
        <v>1216</v>
      </c>
      <c r="C30" s="412">
        <v>376</v>
      </c>
      <c r="D30" s="412">
        <v>169</v>
      </c>
      <c r="E30" s="412">
        <v>143</v>
      </c>
      <c r="F30" s="412">
        <v>82</v>
      </c>
      <c r="G30" s="412">
        <v>94</v>
      </c>
      <c r="H30" s="412">
        <v>92</v>
      </c>
      <c r="I30" s="412">
        <v>70</v>
      </c>
      <c r="J30" s="412">
        <v>59</v>
      </c>
      <c r="K30" s="412">
        <v>37</v>
      </c>
      <c r="L30" s="412">
        <v>46</v>
      </c>
      <c r="M30" s="412">
        <v>48</v>
      </c>
    </row>
    <row r="32" spans="1:14" x14ac:dyDescent="0.25">
      <c r="A32" s="26" t="s">
        <v>2962</v>
      </c>
    </row>
    <row r="33" spans="1:14" x14ac:dyDescent="0.25">
      <c r="A33" s="36" t="s">
        <v>1258</v>
      </c>
    </row>
    <row r="34" spans="1:14" x14ac:dyDescent="0.25">
      <c r="A34" s="1458" t="s">
        <v>3152</v>
      </c>
      <c r="B34" s="1128"/>
      <c r="C34" s="1128"/>
      <c r="D34" s="1128"/>
      <c r="E34" s="1459"/>
      <c r="F34" s="1128"/>
      <c r="G34" s="1128"/>
      <c r="I34" s="1128"/>
      <c r="K34" s="1034"/>
      <c r="L34" s="1034"/>
      <c r="M34" s="1034"/>
      <c r="N34" s="1034"/>
    </row>
    <row r="35" spans="1:14" x14ac:dyDescent="0.25">
      <c r="A35" s="1454" t="s">
        <v>3151</v>
      </c>
    </row>
  </sheetData>
  <mergeCells count="5">
    <mergeCell ref="A1:M1"/>
    <mergeCell ref="A2:M2"/>
    <mergeCell ref="A3:A4"/>
    <mergeCell ref="B3:B4"/>
    <mergeCell ref="C3:M3"/>
  </mergeCells>
  <hyperlinks>
    <hyperlink ref="O2" location="INDICE!B35"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98" firstPageNumber="48" orientation="landscape" useFirstPageNumber="1" r:id="rId2"/>
  <headerFooter scaleWithDoc="0">
    <oddHeader>&amp;C&amp;G</oddHeader>
    <oddFooter>&amp;C&amp;P</oddFooter>
  </headerFooter>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pageSetUpPr fitToPage="1"/>
  </sheetPr>
  <dimension ref="A1:AH35"/>
  <sheetViews>
    <sheetView showGridLines="0" zoomScaleNormal="100" workbookViewId="0">
      <selection activeCell="C30" sqref="C30:AF30"/>
    </sheetView>
  </sheetViews>
  <sheetFormatPr baseColWidth="10" defaultRowHeight="15" x14ac:dyDescent="0.25"/>
  <cols>
    <col min="1" max="1" width="6.140625" customWidth="1"/>
    <col min="2" max="2" width="14.85546875" style="27" customWidth="1"/>
    <col min="3" max="3" width="4.85546875" customWidth="1"/>
    <col min="4" max="9" width="3.7109375" customWidth="1"/>
    <col min="10" max="10" width="4.28515625" customWidth="1"/>
    <col min="11" max="11" width="3.28515625" customWidth="1"/>
    <col min="12" max="32" width="4.28515625" customWidth="1"/>
  </cols>
  <sheetData>
    <row r="1" spans="1:34" x14ac:dyDescent="0.25">
      <c r="A1" s="1588" t="s">
        <v>2757</v>
      </c>
      <c r="B1" s="1588"/>
      <c r="C1" s="1588"/>
      <c r="D1" s="1588"/>
      <c r="E1" s="1588"/>
      <c r="F1" s="1588"/>
      <c r="G1" s="1588"/>
      <c r="H1" s="1588"/>
      <c r="I1" s="1588"/>
      <c r="J1" s="1588"/>
      <c r="K1" s="1588"/>
      <c r="L1" s="1588"/>
      <c r="M1" s="1588"/>
      <c r="N1" s="1588"/>
      <c r="O1" s="1588"/>
      <c r="P1" s="1588"/>
      <c r="Q1" s="1588"/>
      <c r="R1" s="1588"/>
      <c r="S1" s="1588"/>
      <c r="T1" s="1588"/>
      <c r="U1" s="1588"/>
      <c r="V1" s="1588"/>
      <c r="W1" s="1588"/>
      <c r="X1" s="1588"/>
      <c r="Y1" s="1588"/>
      <c r="Z1" s="1588"/>
      <c r="AA1" s="1588"/>
      <c r="AB1" s="1588"/>
      <c r="AC1" s="1588"/>
      <c r="AD1" s="1588"/>
      <c r="AE1" s="1588"/>
      <c r="AF1" s="1588"/>
    </row>
    <row r="2" spans="1:34" ht="27.75" customHeight="1" x14ac:dyDescent="0.25">
      <c r="A2" s="1598" t="s">
        <v>2966</v>
      </c>
      <c r="B2" s="1598"/>
      <c r="C2" s="1598"/>
      <c r="D2" s="1598"/>
      <c r="E2" s="1598"/>
      <c r="F2" s="1598"/>
      <c r="G2" s="1598"/>
      <c r="H2" s="1598"/>
      <c r="I2" s="1598"/>
      <c r="J2" s="1598"/>
      <c r="K2" s="1598"/>
      <c r="L2" s="1598"/>
      <c r="M2" s="1598"/>
      <c r="N2" s="1598"/>
      <c r="O2" s="1598"/>
      <c r="P2" s="1598"/>
      <c r="Q2" s="1598"/>
      <c r="R2" s="1598"/>
      <c r="S2" s="1598"/>
      <c r="T2" s="1598"/>
      <c r="U2" s="1598"/>
      <c r="V2" s="1598"/>
      <c r="W2" s="1598"/>
      <c r="X2" s="1598"/>
      <c r="Y2" s="1598"/>
      <c r="Z2" s="1598"/>
      <c r="AA2" s="1598"/>
      <c r="AB2" s="1598"/>
      <c r="AC2" s="1598"/>
      <c r="AD2" s="1598"/>
      <c r="AE2" s="42"/>
      <c r="AF2" s="42"/>
      <c r="AH2" s="21" t="s">
        <v>120</v>
      </c>
    </row>
    <row r="3" spans="1:34" x14ac:dyDescent="0.25">
      <c r="A3" s="1591" t="s">
        <v>121</v>
      </c>
      <c r="B3" s="1592" t="s">
        <v>2963</v>
      </c>
      <c r="C3" s="1597" t="s">
        <v>121</v>
      </c>
      <c r="D3" s="1597"/>
      <c r="E3" s="1597"/>
      <c r="F3" s="1597"/>
      <c r="G3" s="1597"/>
      <c r="H3" s="1597"/>
      <c r="I3" s="1597"/>
      <c r="J3" s="1597"/>
      <c r="K3" s="1597"/>
      <c r="L3" s="1597"/>
      <c r="M3" s="1597"/>
      <c r="N3" s="1597"/>
      <c r="O3" s="1597"/>
      <c r="P3" s="1597"/>
      <c r="Q3" s="1597"/>
      <c r="R3" s="1597"/>
      <c r="S3" s="1597"/>
      <c r="T3" s="1597"/>
      <c r="U3" s="1597"/>
      <c r="V3" s="1597"/>
      <c r="W3" s="1597"/>
      <c r="X3" s="1597"/>
      <c r="Y3" s="1597"/>
      <c r="Z3" s="1597"/>
      <c r="AA3" s="1597"/>
      <c r="AB3" s="1597"/>
      <c r="AC3" s="1597"/>
      <c r="AD3" s="1597"/>
      <c r="AE3" s="1597"/>
      <c r="AF3" s="1597"/>
    </row>
    <row r="4" spans="1:34" x14ac:dyDescent="0.25">
      <c r="A4" s="1591"/>
      <c r="B4" s="1592"/>
      <c r="C4" s="912">
        <v>1</v>
      </c>
      <c r="D4" s="912">
        <v>2</v>
      </c>
      <c r="E4" s="912">
        <v>3</v>
      </c>
      <c r="F4" s="912">
        <v>4</v>
      </c>
      <c r="G4" s="912">
        <v>5</v>
      </c>
      <c r="H4" s="912">
        <v>6</v>
      </c>
      <c r="I4" s="912">
        <v>7</v>
      </c>
      <c r="J4" s="912">
        <v>8</v>
      </c>
      <c r="K4" s="912">
        <v>9</v>
      </c>
      <c r="L4" s="912">
        <v>10</v>
      </c>
      <c r="M4" s="912">
        <v>11</v>
      </c>
      <c r="N4" s="912">
        <v>12</v>
      </c>
      <c r="O4" s="912">
        <v>13</v>
      </c>
      <c r="P4" s="912">
        <v>14</v>
      </c>
      <c r="Q4" s="912">
        <v>15</v>
      </c>
      <c r="R4" s="912">
        <v>16</v>
      </c>
      <c r="S4" s="912">
        <v>17</v>
      </c>
      <c r="T4" s="912">
        <v>18</v>
      </c>
      <c r="U4" s="912">
        <v>19</v>
      </c>
      <c r="V4" s="912">
        <v>20</v>
      </c>
      <c r="W4" s="912">
        <v>21</v>
      </c>
      <c r="X4" s="912">
        <v>22</v>
      </c>
      <c r="Y4" s="912">
        <v>23</v>
      </c>
      <c r="Z4" s="912">
        <v>24</v>
      </c>
      <c r="AA4" s="912">
        <v>25</v>
      </c>
      <c r="AB4" s="912">
        <v>26</v>
      </c>
      <c r="AC4" s="912">
        <v>27</v>
      </c>
      <c r="AD4" s="912">
        <v>28</v>
      </c>
      <c r="AE4" s="912">
        <v>29</v>
      </c>
      <c r="AF4" s="912">
        <v>30</v>
      </c>
    </row>
    <row r="5" spans="1:34" x14ac:dyDescent="0.25">
      <c r="A5" s="427">
        <v>1990</v>
      </c>
      <c r="B5" s="1376">
        <v>9677</v>
      </c>
      <c r="C5" s="428">
        <v>1984</v>
      </c>
      <c r="D5" s="429">
        <v>710</v>
      </c>
      <c r="E5" s="429">
        <v>389</v>
      </c>
      <c r="F5" s="429">
        <v>293</v>
      </c>
      <c r="G5" s="429">
        <v>244</v>
      </c>
      <c r="H5" s="429">
        <v>183</v>
      </c>
      <c r="I5" s="429">
        <v>169</v>
      </c>
      <c r="J5" s="429">
        <v>181</v>
      </c>
      <c r="K5" s="429">
        <v>158</v>
      </c>
      <c r="L5" s="429">
        <v>150</v>
      </c>
      <c r="M5" s="429">
        <v>156</v>
      </c>
      <c r="N5" s="429">
        <v>178</v>
      </c>
      <c r="O5" s="429">
        <v>182</v>
      </c>
      <c r="P5" s="429">
        <v>167</v>
      </c>
      <c r="Q5" s="429">
        <v>167</v>
      </c>
      <c r="R5" s="429">
        <v>237</v>
      </c>
      <c r="S5" s="429">
        <v>237</v>
      </c>
      <c r="T5" s="429">
        <v>289</v>
      </c>
      <c r="U5" s="429">
        <v>293</v>
      </c>
      <c r="V5" s="429">
        <v>305</v>
      </c>
      <c r="W5" s="429">
        <v>295</v>
      </c>
      <c r="X5" s="429">
        <v>338</v>
      </c>
      <c r="Y5" s="429">
        <v>304</v>
      </c>
      <c r="Z5" s="429">
        <v>339</v>
      </c>
      <c r="AA5" s="429">
        <v>291</v>
      </c>
      <c r="AB5" s="429">
        <v>279</v>
      </c>
      <c r="AC5" s="429">
        <v>268</v>
      </c>
      <c r="AD5" s="429">
        <v>295</v>
      </c>
      <c r="AE5" s="429">
        <v>263</v>
      </c>
      <c r="AF5" s="429">
        <v>333</v>
      </c>
    </row>
    <row r="6" spans="1:34" x14ac:dyDescent="0.25">
      <c r="A6" s="427">
        <v>1991</v>
      </c>
      <c r="B6" s="1376">
        <v>10124</v>
      </c>
      <c r="C6" s="428">
        <v>1906</v>
      </c>
      <c r="D6" s="430">
        <v>694</v>
      </c>
      <c r="E6" s="430">
        <v>441</v>
      </c>
      <c r="F6" s="430">
        <v>316</v>
      </c>
      <c r="G6" s="430">
        <v>232</v>
      </c>
      <c r="H6" s="430">
        <v>212</v>
      </c>
      <c r="I6" s="430">
        <v>205</v>
      </c>
      <c r="J6" s="430">
        <v>184</v>
      </c>
      <c r="K6" s="430">
        <v>152</v>
      </c>
      <c r="L6" s="430">
        <v>196</v>
      </c>
      <c r="M6" s="430">
        <v>172</v>
      </c>
      <c r="N6" s="430">
        <v>157</v>
      </c>
      <c r="O6" s="430">
        <v>174</v>
      </c>
      <c r="P6" s="430">
        <v>186</v>
      </c>
      <c r="Q6" s="430">
        <v>217</v>
      </c>
      <c r="R6" s="430">
        <v>261</v>
      </c>
      <c r="S6" s="430">
        <v>263</v>
      </c>
      <c r="T6" s="430">
        <v>283</v>
      </c>
      <c r="U6" s="430">
        <v>313</v>
      </c>
      <c r="V6" s="430">
        <v>333</v>
      </c>
      <c r="W6" s="430">
        <v>314</v>
      </c>
      <c r="X6" s="430">
        <v>333</v>
      </c>
      <c r="Y6" s="430">
        <v>304</v>
      </c>
      <c r="Z6" s="430">
        <v>336</v>
      </c>
      <c r="AA6" s="430">
        <v>324</v>
      </c>
      <c r="AB6" s="430">
        <v>307</v>
      </c>
      <c r="AC6" s="430">
        <v>302</v>
      </c>
      <c r="AD6" s="430">
        <v>344</v>
      </c>
      <c r="AE6" s="430">
        <v>311</v>
      </c>
      <c r="AF6" s="430">
        <v>352</v>
      </c>
    </row>
    <row r="7" spans="1:34" x14ac:dyDescent="0.25">
      <c r="A7" s="427">
        <v>1992</v>
      </c>
      <c r="B7" s="1376">
        <v>10227</v>
      </c>
      <c r="C7" s="428">
        <v>1978</v>
      </c>
      <c r="D7" s="429">
        <v>723</v>
      </c>
      <c r="E7" s="429">
        <v>441</v>
      </c>
      <c r="F7" s="429">
        <v>284</v>
      </c>
      <c r="G7" s="429">
        <v>247</v>
      </c>
      <c r="H7" s="429">
        <v>200</v>
      </c>
      <c r="I7" s="429">
        <v>193</v>
      </c>
      <c r="J7" s="429">
        <v>175</v>
      </c>
      <c r="K7" s="429">
        <v>155</v>
      </c>
      <c r="L7" s="429">
        <v>175</v>
      </c>
      <c r="M7" s="429">
        <v>152</v>
      </c>
      <c r="N7" s="429">
        <v>192</v>
      </c>
      <c r="O7" s="429">
        <v>161</v>
      </c>
      <c r="P7" s="429">
        <v>180</v>
      </c>
      <c r="Q7" s="429">
        <v>174</v>
      </c>
      <c r="R7" s="429">
        <v>249</v>
      </c>
      <c r="S7" s="429">
        <v>255</v>
      </c>
      <c r="T7" s="429">
        <v>330</v>
      </c>
      <c r="U7" s="429">
        <v>302</v>
      </c>
      <c r="V7" s="429">
        <v>311</v>
      </c>
      <c r="W7" s="429">
        <v>340</v>
      </c>
      <c r="X7" s="429">
        <v>342</v>
      </c>
      <c r="Y7" s="429">
        <v>325</v>
      </c>
      <c r="Z7" s="429">
        <v>315</v>
      </c>
      <c r="AA7" s="429">
        <v>375</v>
      </c>
      <c r="AB7" s="429">
        <v>346</v>
      </c>
      <c r="AC7" s="429">
        <v>320</v>
      </c>
      <c r="AD7" s="429">
        <v>359</v>
      </c>
      <c r="AE7" s="429">
        <v>297</v>
      </c>
      <c r="AF7" s="429">
        <v>331</v>
      </c>
      <c r="AG7" s="43"/>
    </row>
    <row r="8" spans="1:34" x14ac:dyDescent="0.25">
      <c r="A8" s="427">
        <v>1993</v>
      </c>
      <c r="B8" s="1376">
        <v>9729</v>
      </c>
      <c r="C8" s="428">
        <v>1626</v>
      </c>
      <c r="D8" s="430">
        <v>617</v>
      </c>
      <c r="E8" s="430">
        <v>379</v>
      </c>
      <c r="F8" s="430">
        <v>264</v>
      </c>
      <c r="G8" s="430">
        <v>245</v>
      </c>
      <c r="H8" s="430">
        <v>187</v>
      </c>
      <c r="I8" s="430">
        <v>141</v>
      </c>
      <c r="J8" s="430">
        <v>164</v>
      </c>
      <c r="K8" s="430">
        <v>146</v>
      </c>
      <c r="L8" s="430">
        <v>165</v>
      </c>
      <c r="M8" s="430">
        <v>144</v>
      </c>
      <c r="N8" s="430">
        <v>185</v>
      </c>
      <c r="O8" s="430">
        <v>165</v>
      </c>
      <c r="P8" s="430">
        <v>203</v>
      </c>
      <c r="Q8" s="430">
        <v>218</v>
      </c>
      <c r="R8" s="430">
        <v>253</v>
      </c>
      <c r="S8" s="430">
        <v>270</v>
      </c>
      <c r="T8" s="430">
        <v>299</v>
      </c>
      <c r="U8" s="430">
        <v>273</v>
      </c>
      <c r="V8" s="430">
        <v>329</v>
      </c>
      <c r="W8" s="430">
        <v>290</v>
      </c>
      <c r="X8" s="430">
        <v>394</v>
      </c>
      <c r="Y8" s="430">
        <v>337</v>
      </c>
      <c r="Z8" s="430">
        <v>333</v>
      </c>
      <c r="AA8" s="430">
        <v>318</v>
      </c>
      <c r="AB8" s="430">
        <v>369</v>
      </c>
      <c r="AC8" s="430">
        <v>335</v>
      </c>
      <c r="AD8" s="430">
        <v>356</v>
      </c>
      <c r="AE8" s="430">
        <v>328</v>
      </c>
      <c r="AF8" s="430">
        <v>396</v>
      </c>
    </row>
    <row r="9" spans="1:34" x14ac:dyDescent="0.25">
      <c r="A9" s="427">
        <v>1994</v>
      </c>
      <c r="B9" s="1376">
        <v>9216</v>
      </c>
      <c r="C9" s="428">
        <v>1545</v>
      </c>
      <c r="D9" s="429">
        <v>606</v>
      </c>
      <c r="E9" s="429">
        <v>346</v>
      </c>
      <c r="F9" s="429">
        <v>254</v>
      </c>
      <c r="G9" s="429">
        <v>211</v>
      </c>
      <c r="H9" s="429">
        <v>168</v>
      </c>
      <c r="I9" s="429">
        <v>149</v>
      </c>
      <c r="J9" s="429">
        <v>154</v>
      </c>
      <c r="K9" s="429">
        <v>139</v>
      </c>
      <c r="L9" s="429">
        <v>142</v>
      </c>
      <c r="M9" s="429">
        <v>108</v>
      </c>
      <c r="N9" s="429">
        <v>141</v>
      </c>
      <c r="O9" s="429">
        <v>164</v>
      </c>
      <c r="P9" s="429">
        <v>180</v>
      </c>
      <c r="Q9" s="429">
        <v>189</v>
      </c>
      <c r="R9" s="429">
        <v>239</v>
      </c>
      <c r="S9" s="429">
        <v>256</v>
      </c>
      <c r="T9" s="429">
        <v>258</v>
      </c>
      <c r="U9" s="429">
        <v>259</v>
      </c>
      <c r="V9" s="429">
        <v>280</v>
      </c>
      <c r="W9" s="429">
        <v>364</v>
      </c>
      <c r="X9" s="429">
        <v>341</v>
      </c>
      <c r="Y9" s="429">
        <v>321</v>
      </c>
      <c r="Z9" s="429">
        <v>354</v>
      </c>
      <c r="AA9" s="429">
        <v>350</v>
      </c>
      <c r="AB9" s="429">
        <v>326</v>
      </c>
      <c r="AC9" s="429">
        <v>311</v>
      </c>
      <c r="AD9" s="429">
        <v>353</v>
      </c>
      <c r="AE9" s="429">
        <v>350</v>
      </c>
      <c r="AF9" s="429">
        <v>358</v>
      </c>
    </row>
    <row r="10" spans="1:34" x14ac:dyDescent="0.25">
      <c r="A10" s="427">
        <v>1995</v>
      </c>
      <c r="B10" s="1376">
        <v>9485</v>
      </c>
      <c r="C10" s="428">
        <v>1603</v>
      </c>
      <c r="D10" s="430">
        <v>525</v>
      </c>
      <c r="E10" s="430">
        <v>334</v>
      </c>
      <c r="F10" s="430">
        <v>239</v>
      </c>
      <c r="G10" s="430">
        <v>216</v>
      </c>
      <c r="H10" s="430">
        <v>158</v>
      </c>
      <c r="I10" s="430">
        <v>176</v>
      </c>
      <c r="J10" s="430">
        <v>146</v>
      </c>
      <c r="K10" s="430">
        <v>125</v>
      </c>
      <c r="L10" s="430">
        <v>123</v>
      </c>
      <c r="M10" s="430">
        <v>111</v>
      </c>
      <c r="N10" s="430">
        <v>135</v>
      </c>
      <c r="O10" s="430">
        <v>166</v>
      </c>
      <c r="P10" s="430">
        <v>177</v>
      </c>
      <c r="Q10" s="430">
        <v>253</v>
      </c>
      <c r="R10" s="430">
        <v>243</v>
      </c>
      <c r="S10" s="430">
        <v>288</v>
      </c>
      <c r="T10" s="430">
        <v>349</v>
      </c>
      <c r="U10" s="430">
        <v>313</v>
      </c>
      <c r="V10" s="430">
        <v>348</v>
      </c>
      <c r="W10" s="430">
        <v>335</v>
      </c>
      <c r="X10" s="430">
        <v>357</v>
      </c>
      <c r="Y10" s="430">
        <v>348</v>
      </c>
      <c r="Z10" s="430">
        <v>332</v>
      </c>
      <c r="AA10" s="430">
        <v>368</v>
      </c>
      <c r="AB10" s="430">
        <v>327</v>
      </c>
      <c r="AC10" s="430">
        <v>331</v>
      </c>
      <c r="AD10" s="430">
        <v>351</v>
      </c>
      <c r="AE10" s="430">
        <v>337</v>
      </c>
      <c r="AF10" s="430">
        <v>371</v>
      </c>
    </row>
    <row r="11" spans="1:34" x14ac:dyDescent="0.25">
      <c r="A11" s="427">
        <v>1996</v>
      </c>
      <c r="B11" s="1376">
        <v>9018</v>
      </c>
      <c r="C11" s="428">
        <v>1326</v>
      </c>
      <c r="D11" s="429">
        <v>530</v>
      </c>
      <c r="E11" s="429">
        <v>276</v>
      </c>
      <c r="F11" s="429">
        <v>206</v>
      </c>
      <c r="G11" s="429">
        <v>163</v>
      </c>
      <c r="H11" s="429">
        <v>176</v>
      </c>
      <c r="I11" s="429">
        <v>160</v>
      </c>
      <c r="J11" s="429">
        <v>155</v>
      </c>
      <c r="K11" s="429">
        <v>119</v>
      </c>
      <c r="L11" s="429">
        <v>117</v>
      </c>
      <c r="M11" s="429">
        <v>125</v>
      </c>
      <c r="N11" s="429">
        <v>137</v>
      </c>
      <c r="O11" s="429">
        <v>163</v>
      </c>
      <c r="P11" s="429">
        <v>181</v>
      </c>
      <c r="Q11" s="429">
        <v>219</v>
      </c>
      <c r="R11" s="429">
        <v>261</v>
      </c>
      <c r="S11" s="429">
        <v>280</v>
      </c>
      <c r="T11" s="429">
        <v>310</v>
      </c>
      <c r="U11" s="429">
        <v>351</v>
      </c>
      <c r="V11" s="429">
        <v>359</v>
      </c>
      <c r="W11" s="429">
        <v>288</v>
      </c>
      <c r="X11" s="429">
        <v>348</v>
      </c>
      <c r="Y11" s="429">
        <v>330</v>
      </c>
      <c r="Z11" s="429">
        <v>362</v>
      </c>
      <c r="AA11" s="429">
        <v>358</v>
      </c>
      <c r="AB11" s="429">
        <v>368</v>
      </c>
      <c r="AC11" s="429">
        <v>338</v>
      </c>
      <c r="AD11" s="429">
        <v>337</v>
      </c>
      <c r="AE11" s="429">
        <v>336</v>
      </c>
      <c r="AF11" s="429">
        <v>339</v>
      </c>
    </row>
    <row r="12" spans="1:34" x14ac:dyDescent="0.25">
      <c r="A12" s="427">
        <v>1997</v>
      </c>
      <c r="B12" s="1376">
        <v>9051</v>
      </c>
      <c r="C12" s="428">
        <v>1391</v>
      </c>
      <c r="D12" s="430">
        <v>590</v>
      </c>
      <c r="E12" s="430">
        <v>311</v>
      </c>
      <c r="F12" s="430">
        <v>222</v>
      </c>
      <c r="G12" s="430">
        <v>156</v>
      </c>
      <c r="H12" s="430">
        <v>131</v>
      </c>
      <c r="I12" s="430">
        <v>133</v>
      </c>
      <c r="J12" s="430">
        <v>131</v>
      </c>
      <c r="K12" s="430">
        <v>140</v>
      </c>
      <c r="L12" s="430">
        <v>145</v>
      </c>
      <c r="M12" s="430">
        <v>153</v>
      </c>
      <c r="N12" s="430">
        <v>158</v>
      </c>
      <c r="O12" s="430">
        <v>147</v>
      </c>
      <c r="P12" s="430">
        <v>193</v>
      </c>
      <c r="Q12" s="430">
        <v>225</v>
      </c>
      <c r="R12" s="430">
        <v>240</v>
      </c>
      <c r="S12" s="430">
        <v>289</v>
      </c>
      <c r="T12" s="430">
        <v>310</v>
      </c>
      <c r="U12" s="430">
        <v>317</v>
      </c>
      <c r="V12" s="430">
        <v>344</v>
      </c>
      <c r="W12" s="430">
        <v>316</v>
      </c>
      <c r="X12" s="430">
        <v>312</v>
      </c>
      <c r="Y12" s="430">
        <v>335</v>
      </c>
      <c r="Z12" s="430">
        <v>330</v>
      </c>
      <c r="AA12" s="430">
        <v>364</v>
      </c>
      <c r="AB12" s="430">
        <v>330</v>
      </c>
      <c r="AC12" s="430">
        <v>335</v>
      </c>
      <c r="AD12" s="430">
        <v>343</v>
      </c>
      <c r="AE12" s="430">
        <v>310</v>
      </c>
      <c r="AF12" s="430">
        <v>350</v>
      </c>
    </row>
    <row r="13" spans="1:34" x14ac:dyDescent="0.25">
      <c r="A13" s="427">
        <v>1998</v>
      </c>
      <c r="B13" s="1376">
        <v>9499</v>
      </c>
      <c r="C13" s="428">
        <v>1361</v>
      </c>
      <c r="D13" s="429">
        <v>516</v>
      </c>
      <c r="E13" s="429">
        <v>314</v>
      </c>
      <c r="F13" s="429">
        <v>229</v>
      </c>
      <c r="G13" s="429">
        <v>187</v>
      </c>
      <c r="H13" s="429">
        <v>159</v>
      </c>
      <c r="I13" s="429">
        <v>129</v>
      </c>
      <c r="J13" s="429">
        <v>144</v>
      </c>
      <c r="K13" s="429">
        <v>132</v>
      </c>
      <c r="L13" s="429">
        <v>120</v>
      </c>
      <c r="M13" s="429">
        <v>127</v>
      </c>
      <c r="N13" s="429">
        <v>186</v>
      </c>
      <c r="O13" s="429">
        <v>149</v>
      </c>
      <c r="P13" s="429">
        <v>176</v>
      </c>
      <c r="Q13" s="429">
        <v>221</v>
      </c>
      <c r="R13" s="429">
        <v>242</v>
      </c>
      <c r="S13" s="429">
        <v>302</v>
      </c>
      <c r="T13" s="429">
        <v>328</v>
      </c>
      <c r="U13" s="429">
        <v>368</v>
      </c>
      <c r="V13" s="429">
        <v>407</v>
      </c>
      <c r="W13" s="429">
        <v>351</v>
      </c>
      <c r="X13" s="429">
        <v>368</v>
      </c>
      <c r="Y13" s="429">
        <v>388</v>
      </c>
      <c r="Z13" s="429">
        <v>375</v>
      </c>
      <c r="AA13" s="429">
        <v>355</v>
      </c>
      <c r="AB13" s="429">
        <v>385</v>
      </c>
      <c r="AC13" s="429">
        <v>372</v>
      </c>
      <c r="AD13" s="429">
        <v>380</v>
      </c>
      <c r="AE13" s="429">
        <v>338</v>
      </c>
      <c r="AF13" s="429">
        <v>390</v>
      </c>
    </row>
    <row r="14" spans="1:34" x14ac:dyDescent="0.25">
      <c r="A14" s="427">
        <v>1999</v>
      </c>
      <c r="B14" s="1376">
        <v>8988</v>
      </c>
      <c r="C14" s="428">
        <v>1073</v>
      </c>
      <c r="D14" s="430">
        <v>495</v>
      </c>
      <c r="E14" s="430">
        <v>273</v>
      </c>
      <c r="F14" s="430">
        <v>253</v>
      </c>
      <c r="G14" s="430">
        <v>170</v>
      </c>
      <c r="H14" s="430">
        <v>178</v>
      </c>
      <c r="I14" s="430">
        <v>163</v>
      </c>
      <c r="J14" s="430">
        <v>140</v>
      </c>
      <c r="K14" s="430">
        <v>130</v>
      </c>
      <c r="L14" s="430">
        <v>124</v>
      </c>
      <c r="M14" s="430">
        <v>114</v>
      </c>
      <c r="N14" s="430">
        <v>139</v>
      </c>
      <c r="O14" s="430">
        <v>147</v>
      </c>
      <c r="P14" s="430">
        <v>183</v>
      </c>
      <c r="Q14" s="430">
        <v>197</v>
      </c>
      <c r="R14" s="430">
        <v>258</v>
      </c>
      <c r="S14" s="430">
        <v>294</v>
      </c>
      <c r="T14" s="430">
        <v>319</v>
      </c>
      <c r="U14" s="430">
        <v>329</v>
      </c>
      <c r="V14" s="430">
        <v>328</v>
      </c>
      <c r="W14" s="430">
        <v>383</v>
      </c>
      <c r="X14" s="430">
        <v>368</v>
      </c>
      <c r="Y14" s="430">
        <v>361</v>
      </c>
      <c r="Z14" s="430">
        <v>409</v>
      </c>
      <c r="AA14" s="430">
        <v>371</v>
      </c>
      <c r="AB14" s="430">
        <v>366</v>
      </c>
      <c r="AC14" s="430">
        <v>349</v>
      </c>
      <c r="AD14" s="430">
        <v>388</v>
      </c>
      <c r="AE14" s="430">
        <v>316</v>
      </c>
      <c r="AF14" s="430">
        <v>370</v>
      </c>
    </row>
    <row r="15" spans="1:34" x14ac:dyDescent="0.25">
      <c r="A15" s="427">
        <v>2000</v>
      </c>
      <c r="B15" s="1376">
        <v>9013</v>
      </c>
      <c r="C15" s="428">
        <v>1105</v>
      </c>
      <c r="D15" s="429">
        <v>475</v>
      </c>
      <c r="E15" s="429">
        <v>278</v>
      </c>
      <c r="F15" s="429">
        <v>211</v>
      </c>
      <c r="G15" s="429">
        <v>170</v>
      </c>
      <c r="H15" s="429">
        <v>168</v>
      </c>
      <c r="I15" s="429">
        <v>121</v>
      </c>
      <c r="J15" s="429">
        <v>140</v>
      </c>
      <c r="K15" s="429">
        <v>131</v>
      </c>
      <c r="L15" s="429">
        <v>130</v>
      </c>
      <c r="M15" s="429">
        <v>122</v>
      </c>
      <c r="N15" s="429">
        <v>145</v>
      </c>
      <c r="O15" s="429">
        <v>165</v>
      </c>
      <c r="P15" s="429">
        <v>182</v>
      </c>
      <c r="Q15" s="429">
        <v>181</v>
      </c>
      <c r="R15" s="429">
        <v>223</v>
      </c>
      <c r="S15" s="429">
        <v>261</v>
      </c>
      <c r="T15" s="429">
        <v>341</v>
      </c>
      <c r="U15" s="429">
        <v>347</v>
      </c>
      <c r="V15" s="429">
        <v>385</v>
      </c>
      <c r="W15" s="429">
        <v>377</v>
      </c>
      <c r="X15" s="429">
        <v>413</v>
      </c>
      <c r="Y15" s="429">
        <v>352</v>
      </c>
      <c r="Z15" s="429">
        <v>390</v>
      </c>
      <c r="AA15" s="429">
        <v>368</v>
      </c>
      <c r="AB15" s="429">
        <v>378</v>
      </c>
      <c r="AC15" s="429">
        <v>337</v>
      </c>
      <c r="AD15" s="429">
        <v>373</v>
      </c>
      <c r="AE15" s="429">
        <v>361</v>
      </c>
      <c r="AF15" s="429">
        <v>383</v>
      </c>
    </row>
    <row r="16" spans="1:34" x14ac:dyDescent="0.25">
      <c r="A16" s="427">
        <v>2001</v>
      </c>
      <c r="B16" s="1376">
        <v>8990</v>
      </c>
      <c r="C16" s="428">
        <v>1169</v>
      </c>
      <c r="D16" s="430">
        <v>480</v>
      </c>
      <c r="E16" s="430">
        <v>249</v>
      </c>
      <c r="F16" s="430">
        <v>212</v>
      </c>
      <c r="G16" s="430">
        <v>168</v>
      </c>
      <c r="H16" s="430">
        <v>148</v>
      </c>
      <c r="I16" s="430">
        <v>165</v>
      </c>
      <c r="J16" s="430">
        <v>116</v>
      </c>
      <c r="K16" s="430">
        <v>131</v>
      </c>
      <c r="L16" s="430">
        <v>134</v>
      </c>
      <c r="M16" s="430">
        <v>137</v>
      </c>
      <c r="N16" s="430">
        <v>146</v>
      </c>
      <c r="O16" s="430">
        <v>151</v>
      </c>
      <c r="P16" s="430">
        <v>153</v>
      </c>
      <c r="Q16" s="430">
        <v>197</v>
      </c>
      <c r="R16" s="430">
        <v>258</v>
      </c>
      <c r="S16" s="430">
        <v>309</v>
      </c>
      <c r="T16" s="430">
        <v>331</v>
      </c>
      <c r="U16" s="430">
        <v>356</v>
      </c>
      <c r="V16" s="430">
        <v>380</v>
      </c>
      <c r="W16" s="430">
        <v>365</v>
      </c>
      <c r="X16" s="430">
        <v>398</v>
      </c>
      <c r="Y16" s="430">
        <v>364</v>
      </c>
      <c r="Z16" s="430">
        <v>321</v>
      </c>
      <c r="AA16" s="430">
        <v>387</v>
      </c>
      <c r="AB16" s="430">
        <v>368</v>
      </c>
      <c r="AC16" s="430">
        <v>343</v>
      </c>
      <c r="AD16" s="430">
        <v>366</v>
      </c>
      <c r="AE16" s="430">
        <v>322</v>
      </c>
      <c r="AF16" s="430">
        <v>366</v>
      </c>
    </row>
    <row r="17" spans="1:32" x14ac:dyDescent="0.25">
      <c r="A17" s="427">
        <v>2002</v>
      </c>
      <c r="B17" s="1376">
        <v>8798</v>
      </c>
      <c r="C17" s="428">
        <v>1071</v>
      </c>
      <c r="D17" s="429">
        <v>474</v>
      </c>
      <c r="E17" s="429">
        <v>281</v>
      </c>
      <c r="F17" s="429">
        <v>206</v>
      </c>
      <c r="G17" s="429">
        <v>166</v>
      </c>
      <c r="H17" s="429">
        <v>141</v>
      </c>
      <c r="I17" s="429">
        <v>149</v>
      </c>
      <c r="J17" s="429">
        <v>146</v>
      </c>
      <c r="K17" s="429">
        <v>134</v>
      </c>
      <c r="L17" s="429">
        <v>128</v>
      </c>
      <c r="M17" s="429">
        <v>116</v>
      </c>
      <c r="N17" s="429">
        <v>157</v>
      </c>
      <c r="O17" s="429">
        <v>151</v>
      </c>
      <c r="P17" s="429">
        <v>169</v>
      </c>
      <c r="Q17" s="429">
        <v>200</v>
      </c>
      <c r="R17" s="429">
        <v>244</v>
      </c>
      <c r="S17" s="429">
        <v>298</v>
      </c>
      <c r="T17" s="429">
        <v>298</v>
      </c>
      <c r="U17" s="429">
        <v>319</v>
      </c>
      <c r="V17" s="429">
        <v>330</v>
      </c>
      <c r="W17" s="429">
        <v>390</v>
      </c>
      <c r="X17" s="429">
        <v>411</v>
      </c>
      <c r="Y17" s="429">
        <v>404</v>
      </c>
      <c r="Z17" s="429">
        <v>356</v>
      </c>
      <c r="AA17" s="429">
        <v>357</v>
      </c>
      <c r="AB17" s="429">
        <v>347</v>
      </c>
      <c r="AC17" s="429">
        <v>351</v>
      </c>
      <c r="AD17" s="429">
        <v>365</v>
      </c>
      <c r="AE17" s="429">
        <v>289</v>
      </c>
      <c r="AF17" s="429">
        <v>350</v>
      </c>
    </row>
    <row r="18" spans="1:32" x14ac:dyDescent="0.25">
      <c r="A18" s="427">
        <v>2003</v>
      </c>
      <c r="B18" s="1376">
        <v>8195</v>
      </c>
      <c r="C18" s="428">
        <v>918</v>
      </c>
      <c r="D18" s="430">
        <v>424</v>
      </c>
      <c r="E18" s="430">
        <v>274</v>
      </c>
      <c r="F18" s="430">
        <v>184</v>
      </c>
      <c r="G18" s="430">
        <v>142</v>
      </c>
      <c r="H18" s="430">
        <v>115</v>
      </c>
      <c r="I18" s="430">
        <v>129</v>
      </c>
      <c r="J18" s="430">
        <v>124</v>
      </c>
      <c r="K18" s="430">
        <v>128</v>
      </c>
      <c r="L18" s="430">
        <v>136</v>
      </c>
      <c r="M18" s="430">
        <v>104</v>
      </c>
      <c r="N18" s="430">
        <v>150</v>
      </c>
      <c r="O18" s="430">
        <v>157</v>
      </c>
      <c r="P18" s="430">
        <v>179</v>
      </c>
      <c r="Q18" s="430">
        <v>196</v>
      </c>
      <c r="R18" s="430">
        <v>222</v>
      </c>
      <c r="S18" s="430">
        <v>263</v>
      </c>
      <c r="T18" s="430">
        <v>287</v>
      </c>
      <c r="U18" s="430">
        <v>314</v>
      </c>
      <c r="V18" s="430">
        <v>316</v>
      </c>
      <c r="W18" s="430">
        <v>335</v>
      </c>
      <c r="X18" s="430">
        <v>362</v>
      </c>
      <c r="Y18" s="430">
        <v>367</v>
      </c>
      <c r="Z18" s="430">
        <v>355</v>
      </c>
      <c r="AA18" s="430">
        <v>329</v>
      </c>
      <c r="AB18" s="430">
        <v>317</v>
      </c>
      <c r="AC18" s="430">
        <v>344</v>
      </c>
      <c r="AD18" s="430">
        <v>344</v>
      </c>
      <c r="AE18" s="430">
        <v>341</v>
      </c>
      <c r="AF18" s="430">
        <v>339</v>
      </c>
    </row>
    <row r="19" spans="1:32" x14ac:dyDescent="0.25">
      <c r="A19" s="427">
        <v>2004</v>
      </c>
      <c r="B19" s="1376">
        <v>8049</v>
      </c>
      <c r="C19" s="428">
        <v>769</v>
      </c>
      <c r="D19" s="429">
        <v>423</v>
      </c>
      <c r="E19" s="429">
        <v>207</v>
      </c>
      <c r="F19" s="429">
        <v>196</v>
      </c>
      <c r="G19" s="429">
        <v>143</v>
      </c>
      <c r="H19" s="429">
        <v>130</v>
      </c>
      <c r="I19" s="429">
        <v>157</v>
      </c>
      <c r="J19" s="429">
        <v>113</v>
      </c>
      <c r="K19" s="429">
        <v>116</v>
      </c>
      <c r="L19" s="429">
        <v>87</v>
      </c>
      <c r="M19" s="429">
        <v>131</v>
      </c>
      <c r="N19" s="429">
        <v>133</v>
      </c>
      <c r="O19" s="429">
        <v>158</v>
      </c>
      <c r="P19" s="429">
        <v>159</v>
      </c>
      <c r="Q19" s="429">
        <v>199</v>
      </c>
      <c r="R19" s="429">
        <v>207</v>
      </c>
      <c r="S19" s="429">
        <v>252</v>
      </c>
      <c r="T19" s="429">
        <v>293</v>
      </c>
      <c r="U19" s="429">
        <v>312</v>
      </c>
      <c r="V19" s="429">
        <v>368</v>
      </c>
      <c r="W19" s="429">
        <v>314</v>
      </c>
      <c r="X19" s="429">
        <v>392</v>
      </c>
      <c r="Y19" s="429">
        <v>371</v>
      </c>
      <c r="Z19" s="429">
        <v>372</v>
      </c>
      <c r="AA19" s="429">
        <v>327</v>
      </c>
      <c r="AB19" s="429">
        <v>376</v>
      </c>
      <c r="AC19" s="429">
        <v>360</v>
      </c>
      <c r="AD19" s="429">
        <v>338</v>
      </c>
      <c r="AE19" s="429">
        <v>304</v>
      </c>
      <c r="AF19" s="429">
        <v>342</v>
      </c>
    </row>
    <row r="20" spans="1:32" x14ac:dyDescent="0.25">
      <c r="A20" s="427">
        <v>2005</v>
      </c>
      <c r="B20" s="1376">
        <v>8233</v>
      </c>
      <c r="C20" s="428">
        <v>709</v>
      </c>
      <c r="D20" s="430">
        <v>328</v>
      </c>
      <c r="E20" s="430">
        <v>200</v>
      </c>
      <c r="F20" s="430">
        <v>194</v>
      </c>
      <c r="G20" s="430">
        <v>152</v>
      </c>
      <c r="H20" s="430">
        <v>151</v>
      </c>
      <c r="I20" s="430">
        <v>120</v>
      </c>
      <c r="J20" s="430">
        <v>125</v>
      </c>
      <c r="K20" s="430">
        <v>105</v>
      </c>
      <c r="L20" s="430">
        <v>97</v>
      </c>
      <c r="M20" s="430">
        <v>132</v>
      </c>
      <c r="N20" s="430">
        <v>143</v>
      </c>
      <c r="O20" s="430">
        <v>142</v>
      </c>
      <c r="P20" s="430">
        <v>149</v>
      </c>
      <c r="Q20" s="430">
        <v>159</v>
      </c>
      <c r="R20" s="430">
        <v>233</v>
      </c>
      <c r="S20" s="430">
        <v>266</v>
      </c>
      <c r="T20" s="430">
        <v>311</v>
      </c>
      <c r="U20" s="430">
        <v>327</v>
      </c>
      <c r="V20" s="430">
        <v>381</v>
      </c>
      <c r="W20" s="430">
        <v>340</v>
      </c>
      <c r="X20" s="430">
        <v>400</v>
      </c>
      <c r="Y20" s="430">
        <v>405</v>
      </c>
      <c r="Z20" s="430">
        <v>428</v>
      </c>
      <c r="AA20" s="430">
        <v>399</v>
      </c>
      <c r="AB20" s="430">
        <v>397</v>
      </c>
      <c r="AC20" s="430">
        <v>364</v>
      </c>
      <c r="AD20" s="430">
        <v>373</v>
      </c>
      <c r="AE20" s="430">
        <v>357</v>
      </c>
      <c r="AF20" s="430">
        <v>346</v>
      </c>
    </row>
    <row r="21" spans="1:32" x14ac:dyDescent="0.25">
      <c r="A21" s="427">
        <v>2006</v>
      </c>
      <c r="B21" s="1376">
        <v>8054</v>
      </c>
      <c r="C21" s="428">
        <v>668</v>
      </c>
      <c r="D21" s="429">
        <v>331</v>
      </c>
      <c r="E21" s="429">
        <v>184</v>
      </c>
      <c r="F21" s="429">
        <v>174</v>
      </c>
      <c r="G21" s="429">
        <v>155</v>
      </c>
      <c r="H21" s="429">
        <v>138</v>
      </c>
      <c r="I21" s="429">
        <v>132</v>
      </c>
      <c r="J21" s="429">
        <v>110</v>
      </c>
      <c r="K21" s="429">
        <v>111</v>
      </c>
      <c r="L21" s="429">
        <v>114</v>
      </c>
      <c r="M21" s="429">
        <v>126</v>
      </c>
      <c r="N21" s="429">
        <v>128</v>
      </c>
      <c r="O21" s="429">
        <v>141</v>
      </c>
      <c r="P21" s="429">
        <v>167</v>
      </c>
      <c r="Q21" s="429">
        <v>188</v>
      </c>
      <c r="R21" s="429">
        <v>195</v>
      </c>
      <c r="S21" s="429">
        <v>256</v>
      </c>
      <c r="T21" s="429">
        <v>294</v>
      </c>
      <c r="U21" s="429">
        <v>300</v>
      </c>
      <c r="V21" s="429">
        <v>346</v>
      </c>
      <c r="W21" s="429">
        <v>377</v>
      </c>
      <c r="X21" s="429">
        <v>409</v>
      </c>
      <c r="Y21" s="429">
        <v>406</v>
      </c>
      <c r="Z21" s="429">
        <v>384</v>
      </c>
      <c r="AA21" s="429">
        <v>378</v>
      </c>
      <c r="AB21" s="429">
        <v>393</v>
      </c>
      <c r="AC21" s="429">
        <v>394</v>
      </c>
      <c r="AD21" s="429">
        <v>347</v>
      </c>
      <c r="AE21" s="429">
        <v>346</v>
      </c>
      <c r="AF21" s="429">
        <v>362</v>
      </c>
    </row>
    <row r="22" spans="1:32" x14ac:dyDescent="0.25">
      <c r="A22" s="427">
        <v>2007</v>
      </c>
      <c r="B22" s="1376">
        <v>8047</v>
      </c>
      <c r="C22" s="428">
        <v>592</v>
      </c>
      <c r="D22" s="430">
        <v>323</v>
      </c>
      <c r="E22" s="430">
        <v>206</v>
      </c>
      <c r="F22" s="430">
        <v>157</v>
      </c>
      <c r="G22" s="430">
        <v>141</v>
      </c>
      <c r="H22" s="430">
        <v>118</v>
      </c>
      <c r="I22" s="430">
        <v>132</v>
      </c>
      <c r="J22" s="430">
        <v>113</v>
      </c>
      <c r="K22" s="430">
        <v>92</v>
      </c>
      <c r="L22" s="430">
        <v>105</v>
      </c>
      <c r="M22" s="430">
        <v>117</v>
      </c>
      <c r="N22" s="430">
        <v>127</v>
      </c>
      <c r="O22" s="430">
        <v>145</v>
      </c>
      <c r="P22" s="430">
        <v>153</v>
      </c>
      <c r="Q22" s="430">
        <v>194</v>
      </c>
      <c r="R22" s="430">
        <v>194</v>
      </c>
      <c r="S22" s="430">
        <v>236</v>
      </c>
      <c r="T22" s="430">
        <v>283</v>
      </c>
      <c r="U22" s="430">
        <v>323</v>
      </c>
      <c r="V22" s="430">
        <v>345</v>
      </c>
      <c r="W22" s="430">
        <v>359</v>
      </c>
      <c r="X22" s="430">
        <v>397</v>
      </c>
      <c r="Y22" s="430">
        <v>412</v>
      </c>
      <c r="Z22" s="430">
        <v>406</v>
      </c>
      <c r="AA22" s="430">
        <v>414</v>
      </c>
      <c r="AB22" s="430">
        <v>410</v>
      </c>
      <c r="AC22" s="430">
        <v>413</v>
      </c>
      <c r="AD22" s="430">
        <v>390</v>
      </c>
      <c r="AE22" s="430">
        <v>402</v>
      </c>
      <c r="AF22" s="430">
        <v>348</v>
      </c>
    </row>
    <row r="23" spans="1:32" x14ac:dyDescent="0.25">
      <c r="A23" s="427">
        <v>2008</v>
      </c>
      <c r="B23" s="1376">
        <v>8324</v>
      </c>
      <c r="C23" s="428">
        <v>576</v>
      </c>
      <c r="D23" s="429">
        <v>321</v>
      </c>
      <c r="E23" s="429">
        <v>202</v>
      </c>
      <c r="F23" s="429">
        <v>165</v>
      </c>
      <c r="G23" s="429">
        <v>144</v>
      </c>
      <c r="H23" s="429">
        <v>116</v>
      </c>
      <c r="I23" s="429">
        <v>124</v>
      </c>
      <c r="J23" s="429">
        <v>118</v>
      </c>
      <c r="K23" s="429">
        <v>108</v>
      </c>
      <c r="L23" s="429">
        <v>98</v>
      </c>
      <c r="M23" s="429">
        <v>87</v>
      </c>
      <c r="N23" s="429">
        <v>161</v>
      </c>
      <c r="O23" s="429">
        <v>131</v>
      </c>
      <c r="P23" s="429">
        <v>162</v>
      </c>
      <c r="Q23" s="429">
        <v>205</v>
      </c>
      <c r="R23" s="429">
        <v>259</v>
      </c>
      <c r="S23" s="429">
        <v>274</v>
      </c>
      <c r="T23" s="429">
        <v>270</v>
      </c>
      <c r="U23" s="429">
        <v>325</v>
      </c>
      <c r="V23" s="429">
        <v>378</v>
      </c>
      <c r="W23" s="429">
        <v>358</v>
      </c>
      <c r="X23" s="429">
        <v>409</v>
      </c>
      <c r="Y23" s="429">
        <v>406</v>
      </c>
      <c r="Z23" s="429">
        <v>395</v>
      </c>
      <c r="AA23" s="429">
        <v>427</v>
      </c>
      <c r="AB23" s="429">
        <v>392</v>
      </c>
      <c r="AC23" s="429">
        <v>423</v>
      </c>
      <c r="AD23" s="429">
        <v>447</v>
      </c>
      <c r="AE23" s="429">
        <v>415</v>
      </c>
      <c r="AF23" s="429">
        <v>428</v>
      </c>
    </row>
    <row r="24" spans="1:32" x14ac:dyDescent="0.25">
      <c r="A24" s="427">
        <v>2009</v>
      </c>
      <c r="B24" s="1376">
        <v>8125</v>
      </c>
      <c r="C24" s="428">
        <v>496</v>
      </c>
      <c r="D24" s="430">
        <v>324</v>
      </c>
      <c r="E24" s="430">
        <v>208</v>
      </c>
      <c r="F24" s="430">
        <v>159</v>
      </c>
      <c r="G24" s="430">
        <v>140</v>
      </c>
      <c r="H24" s="430">
        <v>141</v>
      </c>
      <c r="I24" s="430">
        <v>110</v>
      </c>
      <c r="J24" s="430">
        <v>97</v>
      </c>
      <c r="K24" s="430">
        <v>132</v>
      </c>
      <c r="L24" s="430">
        <v>104</v>
      </c>
      <c r="M24" s="430">
        <v>113</v>
      </c>
      <c r="N24" s="430">
        <v>115</v>
      </c>
      <c r="O24" s="430">
        <v>102</v>
      </c>
      <c r="P24" s="430">
        <v>161</v>
      </c>
      <c r="Q24" s="430">
        <v>182</v>
      </c>
      <c r="R24" s="430">
        <v>234</v>
      </c>
      <c r="S24" s="430">
        <v>263</v>
      </c>
      <c r="T24" s="430">
        <v>283</v>
      </c>
      <c r="U24" s="430">
        <v>326</v>
      </c>
      <c r="V24" s="430">
        <v>363</v>
      </c>
      <c r="W24" s="430">
        <v>370</v>
      </c>
      <c r="X24" s="430">
        <v>379</v>
      </c>
      <c r="Y24" s="430">
        <v>385</v>
      </c>
      <c r="Z24" s="430">
        <v>436</v>
      </c>
      <c r="AA24" s="430">
        <v>379</v>
      </c>
      <c r="AB24" s="430">
        <v>406</v>
      </c>
      <c r="AC24" s="430">
        <v>436</v>
      </c>
      <c r="AD24" s="430">
        <v>437</v>
      </c>
      <c r="AE24" s="430">
        <v>428</v>
      </c>
      <c r="AF24" s="430">
        <v>416</v>
      </c>
    </row>
    <row r="25" spans="1:32" x14ac:dyDescent="0.25">
      <c r="A25" s="427">
        <v>2010</v>
      </c>
      <c r="B25" s="1376">
        <v>7970</v>
      </c>
      <c r="C25" s="428">
        <v>485</v>
      </c>
      <c r="D25" s="429">
        <v>297</v>
      </c>
      <c r="E25" s="429">
        <v>193</v>
      </c>
      <c r="F25" s="429">
        <v>154</v>
      </c>
      <c r="G25" s="429">
        <v>117</v>
      </c>
      <c r="H25" s="429">
        <v>113</v>
      </c>
      <c r="I25" s="429">
        <v>111</v>
      </c>
      <c r="J25" s="429">
        <v>97</v>
      </c>
      <c r="K25" s="429">
        <v>102</v>
      </c>
      <c r="L25" s="429">
        <v>100</v>
      </c>
      <c r="M25" s="429">
        <v>113</v>
      </c>
      <c r="N25" s="429">
        <v>115</v>
      </c>
      <c r="O25" s="429">
        <v>115</v>
      </c>
      <c r="P25" s="429">
        <v>166</v>
      </c>
      <c r="Q25" s="429">
        <v>184</v>
      </c>
      <c r="R25" s="429">
        <v>224</v>
      </c>
      <c r="S25" s="429">
        <v>299</v>
      </c>
      <c r="T25" s="429">
        <v>307</v>
      </c>
      <c r="U25" s="429">
        <v>339</v>
      </c>
      <c r="V25" s="429">
        <v>383</v>
      </c>
      <c r="W25" s="429">
        <v>401</v>
      </c>
      <c r="X25" s="429">
        <v>380</v>
      </c>
      <c r="Y25" s="429">
        <v>417</v>
      </c>
      <c r="Z25" s="429">
        <v>364</v>
      </c>
      <c r="AA25" s="429">
        <v>408</v>
      </c>
      <c r="AB25" s="429">
        <v>403</v>
      </c>
      <c r="AC25" s="429">
        <v>396</v>
      </c>
      <c r="AD25" s="429">
        <v>391</v>
      </c>
      <c r="AE25" s="429">
        <v>398</v>
      </c>
      <c r="AF25" s="429">
        <v>398</v>
      </c>
    </row>
    <row r="26" spans="1:32" x14ac:dyDescent="0.25">
      <c r="A26" s="427">
        <v>2011</v>
      </c>
      <c r="B26" s="1376">
        <v>7728</v>
      </c>
      <c r="C26" s="428">
        <v>477</v>
      </c>
      <c r="D26" s="430">
        <v>269</v>
      </c>
      <c r="E26" s="430">
        <v>186</v>
      </c>
      <c r="F26" s="430">
        <v>144</v>
      </c>
      <c r="G26" s="430">
        <v>128</v>
      </c>
      <c r="H26" s="430">
        <v>98</v>
      </c>
      <c r="I26" s="430">
        <v>99</v>
      </c>
      <c r="J26" s="430">
        <v>99</v>
      </c>
      <c r="K26" s="430">
        <v>113</v>
      </c>
      <c r="L26" s="430">
        <v>100</v>
      </c>
      <c r="M26" s="430">
        <v>94</v>
      </c>
      <c r="N26" s="430">
        <v>117</v>
      </c>
      <c r="O26" s="430">
        <v>98</v>
      </c>
      <c r="P26" s="430">
        <v>151</v>
      </c>
      <c r="Q26" s="430">
        <v>166</v>
      </c>
      <c r="R26" s="430">
        <v>246</v>
      </c>
      <c r="S26" s="430">
        <v>296</v>
      </c>
      <c r="T26" s="430">
        <v>311</v>
      </c>
      <c r="U26" s="430">
        <v>315</v>
      </c>
      <c r="V26" s="430">
        <v>338</v>
      </c>
      <c r="W26" s="430">
        <v>355</v>
      </c>
      <c r="X26" s="430">
        <v>359</v>
      </c>
      <c r="Y26" s="430">
        <v>380</v>
      </c>
      <c r="Z26" s="430">
        <v>390</v>
      </c>
      <c r="AA26" s="430">
        <v>356</v>
      </c>
      <c r="AB26" s="430">
        <v>408</v>
      </c>
      <c r="AC26" s="430">
        <v>408</v>
      </c>
      <c r="AD26" s="430">
        <v>397</v>
      </c>
      <c r="AE26" s="430">
        <v>422</v>
      </c>
      <c r="AF26" s="430">
        <v>408</v>
      </c>
    </row>
    <row r="27" spans="1:32" x14ac:dyDescent="0.25">
      <c r="A27" s="427">
        <v>2012</v>
      </c>
      <c r="B27" s="1376">
        <v>7437</v>
      </c>
      <c r="C27" s="428">
        <v>452</v>
      </c>
      <c r="D27" s="429">
        <v>234</v>
      </c>
      <c r="E27" s="429">
        <v>174</v>
      </c>
      <c r="F27" s="429">
        <v>134</v>
      </c>
      <c r="G27" s="429">
        <v>124</v>
      </c>
      <c r="H27" s="429">
        <v>105</v>
      </c>
      <c r="I27" s="429">
        <v>101</v>
      </c>
      <c r="J27" s="429">
        <v>95</v>
      </c>
      <c r="K27" s="429">
        <v>97</v>
      </c>
      <c r="L27" s="429">
        <v>85</v>
      </c>
      <c r="M27" s="429">
        <v>111</v>
      </c>
      <c r="N27" s="429">
        <v>118</v>
      </c>
      <c r="O27" s="429">
        <v>126</v>
      </c>
      <c r="P27" s="429">
        <v>138</v>
      </c>
      <c r="Q27" s="429">
        <v>184</v>
      </c>
      <c r="R27" s="429">
        <v>248</v>
      </c>
      <c r="S27" s="429">
        <v>259</v>
      </c>
      <c r="T27" s="429">
        <v>304</v>
      </c>
      <c r="U27" s="429">
        <v>327</v>
      </c>
      <c r="V27" s="429">
        <v>340</v>
      </c>
      <c r="W27" s="429">
        <v>367</v>
      </c>
      <c r="X27" s="429">
        <v>341</v>
      </c>
      <c r="Y27" s="429">
        <v>336</v>
      </c>
      <c r="Z27" s="429">
        <v>391</v>
      </c>
      <c r="AA27" s="429">
        <v>381</v>
      </c>
      <c r="AB27" s="429">
        <v>371</v>
      </c>
      <c r="AC27" s="429">
        <v>364</v>
      </c>
      <c r="AD27" s="429">
        <v>386</v>
      </c>
      <c r="AE27" s="429">
        <v>362</v>
      </c>
      <c r="AF27" s="429">
        <v>382</v>
      </c>
    </row>
    <row r="28" spans="1:32" x14ac:dyDescent="0.25">
      <c r="A28" s="427">
        <v>2013</v>
      </c>
      <c r="B28" s="1376">
        <v>6932</v>
      </c>
      <c r="C28" s="428">
        <v>439</v>
      </c>
      <c r="D28" s="430">
        <v>256</v>
      </c>
      <c r="E28" s="430">
        <v>167</v>
      </c>
      <c r="F28" s="430">
        <v>142</v>
      </c>
      <c r="G28" s="430">
        <v>109</v>
      </c>
      <c r="H28" s="430">
        <v>110</v>
      </c>
      <c r="I28" s="430">
        <v>85</v>
      </c>
      <c r="J28" s="430">
        <v>72</v>
      </c>
      <c r="K28" s="430">
        <v>87</v>
      </c>
      <c r="L28" s="430">
        <v>94</v>
      </c>
      <c r="M28" s="430">
        <v>97</v>
      </c>
      <c r="N28" s="430">
        <v>103</v>
      </c>
      <c r="O28" s="430">
        <v>136</v>
      </c>
      <c r="P28" s="430">
        <v>147</v>
      </c>
      <c r="Q28" s="430">
        <v>172</v>
      </c>
      <c r="R28" s="430">
        <v>211</v>
      </c>
      <c r="S28" s="430">
        <v>265</v>
      </c>
      <c r="T28" s="430">
        <v>271</v>
      </c>
      <c r="U28" s="430">
        <v>289</v>
      </c>
      <c r="V28" s="430">
        <v>303</v>
      </c>
      <c r="W28" s="430">
        <v>296</v>
      </c>
      <c r="X28" s="430">
        <v>336</v>
      </c>
      <c r="Y28" s="430">
        <v>356</v>
      </c>
      <c r="Z28" s="430">
        <v>335</v>
      </c>
      <c r="AA28" s="430">
        <v>354</v>
      </c>
      <c r="AB28" s="430">
        <v>327</v>
      </c>
      <c r="AC28" s="430">
        <v>322</v>
      </c>
      <c r="AD28" s="430">
        <v>349</v>
      </c>
      <c r="AE28" s="430">
        <v>338</v>
      </c>
      <c r="AF28" s="430">
        <v>364</v>
      </c>
    </row>
    <row r="29" spans="1:32" x14ac:dyDescent="0.25">
      <c r="A29" s="431">
        <v>2014</v>
      </c>
      <c r="B29" s="1376">
        <v>6488</v>
      </c>
      <c r="C29" s="428">
        <v>344</v>
      </c>
      <c r="D29" s="428">
        <v>226</v>
      </c>
      <c r="E29" s="428">
        <v>151</v>
      </c>
      <c r="F29" s="428">
        <v>124</v>
      </c>
      <c r="G29" s="428">
        <v>92</v>
      </c>
      <c r="H29" s="428">
        <v>103</v>
      </c>
      <c r="I29" s="428">
        <v>93</v>
      </c>
      <c r="J29" s="428">
        <v>81</v>
      </c>
      <c r="K29" s="428">
        <v>74</v>
      </c>
      <c r="L29" s="428">
        <v>81</v>
      </c>
      <c r="M29" s="428">
        <v>109</v>
      </c>
      <c r="N29" s="428">
        <v>97</v>
      </c>
      <c r="O29" s="428">
        <v>110</v>
      </c>
      <c r="P29" s="428">
        <v>160</v>
      </c>
      <c r="Q29" s="428">
        <v>141</v>
      </c>
      <c r="R29" s="428">
        <v>172</v>
      </c>
      <c r="S29" s="428">
        <v>224</v>
      </c>
      <c r="T29" s="428">
        <v>259</v>
      </c>
      <c r="U29" s="428">
        <v>303</v>
      </c>
      <c r="V29" s="428">
        <v>332</v>
      </c>
      <c r="W29" s="428">
        <v>315</v>
      </c>
      <c r="X29" s="428">
        <v>332</v>
      </c>
      <c r="Y29" s="428">
        <v>303</v>
      </c>
      <c r="Z29" s="428">
        <v>310</v>
      </c>
      <c r="AA29" s="428">
        <v>343</v>
      </c>
      <c r="AB29" s="428">
        <v>334</v>
      </c>
      <c r="AC29" s="428">
        <v>295</v>
      </c>
      <c r="AD29" s="428">
        <v>334</v>
      </c>
      <c r="AE29" s="428">
        <v>318</v>
      </c>
      <c r="AF29" s="428">
        <v>328</v>
      </c>
    </row>
    <row r="30" spans="1:32" x14ac:dyDescent="0.25">
      <c r="A30" s="431">
        <v>2015</v>
      </c>
      <c r="B30" s="1376">
        <v>6347</v>
      </c>
      <c r="C30" s="428">
        <v>356</v>
      </c>
      <c r="D30" s="428">
        <v>209</v>
      </c>
      <c r="E30" s="428">
        <v>143</v>
      </c>
      <c r="F30" s="428">
        <v>109</v>
      </c>
      <c r="G30" s="428">
        <v>109</v>
      </c>
      <c r="H30" s="428">
        <v>96</v>
      </c>
      <c r="I30" s="428">
        <v>65</v>
      </c>
      <c r="J30" s="428">
        <v>94</v>
      </c>
      <c r="K30" s="428">
        <v>78</v>
      </c>
      <c r="L30" s="428">
        <v>89</v>
      </c>
      <c r="M30" s="428">
        <v>94</v>
      </c>
      <c r="N30" s="428">
        <v>100</v>
      </c>
      <c r="O30" s="428">
        <v>114</v>
      </c>
      <c r="P30" s="428">
        <v>140</v>
      </c>
      <c r="Q30" s="428">
        <v>148</v>
      </c>
      <c r="R30" s="428">
        <v>175</v>
      </c>
      <c r="S30" s="428">
        <v>223</v>
      </c>
      <c r="T30" s="428">
        <v>281</v>
      </c>
      <c r="U30" s="428">
        <v>288</v>
      </c>
      <c r="V30" s="428">
        <v>314</v>
      </c>
      <c r="W30" s="428">
        <v>333</v>
      </c>
      <c r="X30" s="428">
        <v>302</v>
      </c>
      <c r="Y30" s="428">
        <v>295</v>
      </c>
      <c r="Z30" s="428">
        <v>339</v>
      </c>
      <c r="AA30" s="428">
        <v>318</v>
      </c>
      <c r="AB30" s="428">
        <v>330</v>
      </c>
      <c r="AC30" s="428">
        <v>324</v>
      </c>
      <c r="AD30" s="428">
        <v>321</v>
      </c>
      <c r="AE30" s="428">
        <v>281</v>
      </c>
      <c r="AF30" s="428">
        <v>279</v>
      </c>
    </row>
    <row r="32" spans="1:32" x14ac:dyDescent="0.25">
      <c r="A32" s="26" t="s">
        <v>2962</v>
      </c>
    </row>
    <row r="33" spans="1:7" x14ac:dyDescent="0.25">
      <c r="A33" s="36" t="s">
        <v>1258</v>
      </c>
    </row>
    <row r="34" spans="1:7" x14ac:dyDescent="0.25">
      <c r="A34" s="1458" t="s">
        <v>3152</v>
      </c>
      <c r="B34" s="1128"/>
      <c r="C34" s="1128"/>
      <c r="D34" s="1128"/>
      <c r="E34" s="1459"/>
      <c r="F34" s="1128"/>
      <c r="G34" s="1128"/>
    </row>
    <row r="35" spans="1:7" x14ac:dyDescent="0.25">
      <c r="A35" s="1454" t="s">
        <v>3151</v>
      </c>
    </row>
  </sheetData>
  <mergeCells count="5">
    <mergeCell ref="A1:AF1"/>
    <mergeCell ref="A2:AD2"/>
    <mergeCell ref="A3:A4"/>
    <mergeCell ref="B3:B4"/>
    <mergeCell ref="C3:AF3"/>
  </mergeCells>
  <hyperlinks>
    <hyperlink ref="AH2" location="INDICE!B36"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98" firstPageNumber="49" orientation="landscape" useFirstPageNumber="1" r:id="rId2"/>
  <headerFooter scaleWithDoc="0">
    <oddHeader>&amp;C&amp;G</oddHeader>
    <oddFooter>&amp;C&amp;P</oddFooter>
  </headerFooter>
  <legacyDrawingHF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AH35"/>
  <sheetViews>
    <sheetView showGridLines="0" zoomScaleNormal="100" workbookViewId="0">
      <selection activeCell="AH2" sqref="AH2"/>
    </sheetView>
  </sheetViews>
  <sheetFormatPr baseColWidth="10" defaultRowHeight="15" x14ac:dyDescent="0.25"/>
  <cols>
    <col min="1" max="1" width="7" customWidth="1"/>
    <col min="2" max="2" width="14.42578125" style="27" customWidth="1"/>
    <col min="3" max="6" width="4.42578125" customWidth="1"/>
    <col min="7" max="32" width="4" customWidth="1"/>
  </cols>
  <sheetData>
    <row r="1" spans="1:34" x14ac:dyDescent="0.25">
      <c r="A1" s="1588" t="s">
        <v>2756</v>
      </c>
      <c r="B1" s="1588"/>
      <c r="C1" s="1588"/>
      <c r="D1" s="1588"/>
      <c r="E1" s="1588"/>
      <c r="F1" s="1588"/>
      <c r="G1" s="1588"/>
      <c r="H1" s="1588"/>
      <c r="I1" s="1588"/>
      <c r="J1" s="1588"/>
      <c r="K1" s="1588"/>
      <c r="L1" s="1588"/>
      <c r="M1" s="1588"/>
      <c r="N1" s="1588"/>
      <c r="O1" s="1588"/>
      <c r="P1" s="1588"/>
      <c r="Q1" s="1588"/>
      <c r="R1" s="1588"/>
      <c r="S1" s="1588"/>
      <c r="T1" s="1588"/>
      <c r="U1" s="1588"/>
      <c r="V1" s="1588"/>
      <c r="W1" s="1588"/>
      <c r="X1" s="1588"/>
      <c r="Y1" s="1588"/>
      <c r="Z1" s="1588"/>
      <c r="AA1" s="1588"/>
      <c r="AB1" s="1588"/>
      <c r="AC1" s="1588"/>
      <c r="AD1" s="1588"/>
      <c r="AE1" s="1588"/>
      <c r="AF1" s="1588"/>
    </row>
    <row r="2" spans="1:34" ht="27.75" customHeight="1" x14ac:dyDescent="0.25">
      <c r="A2" s="1598" t="s">
        <v>2967</v>
      </c>
      <c r="B2" s="1598"/>
      <c r="C2" s="1598"/>
      <c r="D2" s="1598"/>
      <c r="E2" s="1598"/>
      <c r="F2" s="1598"/>
      <c r="G2" s="1598"/>
      <c r="H2" s="1598"/>
      <c r="I2" s="1598"/>
      <c r="J2" s="1598"/>
      <c r="K2" s="1598"/>
      <c r="L2" s="1598"/>
      <c r="M2" s="1598"/>
      <c r="N2" s="1598"/>
      <c r="O2" s="1598"/>
      <c r="P2" s="1598"/>
      <c r="Q2" s="1598"/>
      <c r="R2" s="1598"/>
      <c r="S2" s="1598"/>
      <c r="T2" s="1598"/>
      <c r="U2" s="1598"/>
      <c r="V2" s="1598"/>
      <c r="W2" s="1598"/>
      <c r="X2" s="1598"/>
      <c r="Y2" s="1598"/>
      <c r="Z2" s="1598"/>
      <c r="AA2" s="1598"/>
      <c r="AB2" s="1598"/>
      <c r="AC2" s="1598"/>
      <c r="AD2" s="1598"/>
      <c r="AE2" s="42"/>
      <c r="AF2" s="42"/>
      <c r="AH2" s="21" t="s">
        <v>120</v>
      </c>
    </row>
    <row r="3" spans="1:34" x14ac:dyDescent="0.25">
      <c r="A3" s="1591" t="s">
        <v>121</v>
      </c>
      <c r="B3" s="1592" t="s">
        <v>2963</v>
      </c>
      <c r="C3" s="1597" t="s">
        <v>121</v>
      </c>
      <c r="D3" s="1597"/>
      <c r="E3" s="1597"/>
      <c r="F3" s="1597"/>
      <c r="G3" s="1597"/>
      <c r="H3" s="1597"/>
      <c r="I3" s="1597"/>
      <c r="J3" s="1597"/>
      <c r="K3" s="1597"/>
      <c r="L3" s="1597"/>
      <c r="M3" s="1597"/>
      <c r="N3" s="1597"/>
      <c r="O3" s="1597"/>
      <c r="P3" s="1597"/>
      <c r="Q3" s="1597"/>
      <c r="R3" s="1597"/>
      <c r="S3" s="1597"/>
      <c r="T3" s="1597"/>
      <c r="U3" s="1597"/>
      <c r="V3" s="1597"/>
      <c r="W3" s="1597"/>
      <c r="X3" s="1597"/>
      <c r="Y3" s="1597"/>
      <c r="Z3" s="1597"/>
      <c r="AA3" s="1597"/>
      <c r="AB3" s="1597"/>
      <c r="AC3" s="1597"/>
      <c r="AD3" s="1597"/>
      <c r="AE3" s="1597"/>
      <c r="AF3" s="1597"/>
    </row>
    <row r="4" spans="1:34" x14ac:dyDescent="0.25">
      <c r="A4" s="1591"/>
      <c r="B4" s="1592"/>
      <c r="C4" s="912">
        <v>31</v>
      </c>
      <c r="D4" s="912">
        <v>32</v>
      </c>
      <c r="E4" s="912">
        <v>33</v>
      </c>
      <c r="F4" s="912">
        <v>34</v>
      </c>
      <c r="G4" s="912">
        <v>35</v>
      </c>
      <c r="H4" s="912">
        <v>36</v>
      </c>
      <c r="I4" s="912">
        <v>37</v>
      </c>
      <c r="J4" s="912">
        <v>38</v>
      </c>
      <c r="K4" s="912">
        <v>39</v>
      </c>
      <c r="L4" s="912">
        <v>40</v>
      </c>
      <c r="M4" s="912">
        <v>41</v>
      </c>
      <c r="N4" s="912">
        <v>42</v>
      </c>
      <c r="O4" s="912">
        <v>43</v>
      </c>
      <c r="P4" s="912">
        <v>44</v>
      </c>
      <c r="Q4" s="912">
        <v>45</v>
      </c>
      <c r="R4" s="912">
        <v>46</v>
      </c>
      <c r="S4" s="912">
        <v>47</v>
      </c>
      <c r="T4" s="912">
        <v>48</v>
      </c>
      <c r="U4" s="912">
        <v>49</v>
      </c>
      <c r="V4" s="912">
        <v>50</v>
      </c>
      <c r="W4" s="912">
        <v>51</v>
      </c>
      <c r="X4" s="912">
        <v>52</v>
      </c>
      <c r="Y4" s="912">
        <v>53</v>
      </c>
      <c r="Z4" s="912">
        <v>54</v>
      </c>
      <c r="AA4" s="912">
        <v>55</v>
      </c>
      <c r="AB4" s="912">
        <v>56</v>
      </c>
      <c r="AC4" s="912">
        <v>57</v>
      </c>
      <c r="AD4" s="912">
        <v>58</v>
      </c>
      <c r="AE4" s="912">
        <v>59</v>
      </c>
      <c r="AF4" s="912">
        <v>60</v>
      </c>
    </row>
    <row r="5" spans="1:34" x14ac:dyDescent="0.25">
      <c r="A5" s="427">
        <v>1990</v>
      </c>
      <c r="B5" s="1376">
        <f t="shared" ref="B5:B30" si="0">+SUM(C5:AF5)</f>
        <v>10565</v>
      </c>
      <c r="C5" s="432">
        <v>259</v>
      </c>
      <c r="D5" s="432">
        <v>300</v>
      </c>
      <c r="E5" s="432">
        <v>283</v>
      </c>
      <c r="F5" s="432">
        <v>273</v>
      </c>
      <c r="G5" s="432">
        <v>317</v>
      </c>
      <c r="H5" s="432">
        <v>266</v>
      </c>
      <c r="I5" s="432">
        <v>316</v>
      </c>
      <c r="J5" s="432">
        <v>328</v>
      </c>
      <c r="K5" s="432">
        <v>301</v>
      </c>
      <c r="L5" s="432">
        <v>354</v>
      </c>
      <c r="M5" s="432">
        <v>250</v>
      </c>
      <c r="N5" s="432">
        <v>328</v>
      </c>
      <c r="O5" s="432">
        <v>296</v>
      </c>
      <c r="P5" s="432">
        <v>310</v>
      </c>
      <c r="Q5" s="432">
        <v>370</v>
      </c>
      <c r="R5" s="432">
        <v>305</v>
      </c>
      <c r="S5" s="432">
        <v>324</v>
      </c>
      <c r="T5" s="432">
        <v>337</v>
      </c>
      <c r="U5" s="432">
        <v>299</v>
      </c>
      <c r="V5" s="432">
        <v>425</v>
      </c>
      <c r="W5" s="432">
        <v>320</v>
      </c>
      <c r="X5" s="432">
        <v>392</v>
      </c>
      <c r="Y5" s="432">
        <v>344</v>
      </c>
      <c r="Z5" s="432">
        <v>419</v>
      </c>
      <c r="AA5" s="432">
        <v>465</v>
      </c>
      <c r="AB5" s="432">
        <v>412</v>
      </c>
      <c r="AC5" s="432">
        <v>397</v>
      </c>
      <c r="AD5" s="432">
        <v>439</v>
      </c>
      <c r="AE5" s="432">
        <v>443</v>
      </c>
      <c r="AF5" s="432">
        <v>693</v>
      </c>
    </row>
    <row r="6" spans="1:34" x14ac:dyDescent="0.25">
      <c r="A6" s="427">
        <v>1991</v>
      </c>
      <c r="B6" s="1376">
        <f t="shared" si="0"/>
        <v>11509</v>
      </c>
      <c r="C6" s="433">
        <v>270</v>
      </c>
      <c r="D6" s="433">
        <v>310</v>
      </c>
      <c r="E6" s="433">
        <v>302</v>
      </c>
      <c r="F6" s="433">
        <v>302</v>
      </c>
      <c r="G6" s="433">
        <v>352</v>
      </c>
      <c r="H6" s="433">
        <v>300</v>
      </c>
      <c r="I6" s="433">
        <v>330</v>
      </c>
      <c r="J6" s="433">
        <v>363</v>
      </c>
      <c r="K6" s="433">
        <v>295</v>
      </c>
      <c r="L6" s="433">
        <v>368</v>
      </c>
      <c r="M6" s="433">
        <v>323</v>
      </c>
      <c r="N6" s="433">
        <v>345</v>
      </c>
      <c r="O6" s="433">
        <v>327</v>
      </c>
      <c r="P6" s="433">
        <v>376</v>
      </c>
      <c r="Q6" s="433">
        <v>432</v>
      </c>
      <c r="R6" s="433">
        <v>342</v>
      </c>
      <c r="S6" s="433">
        <v>322</v>
      </c>
      <c r="T6" s="433">
        <v>390</v>
      </c>
      <c r="U6" s="433">
        <v>312</v>
      </c>
      <c r="V6" s="433">
        <v>455</v>
      </c>
      <c r="W6" s="433">
        <v>399</v>
      </c>
      <c r="X6" s="433">
        <v>430</v>
      </c>
      <c r="Y6" s="433">
        <v>394</v>
      </c>
      <c r="Z6" s="433">
        <v>399</v>
      </c>
      <c r="AA6" s="433">
        <v>485</v>
      </c>
      <c r="AB6" s="433">
        <v>452</v>
      </c>
      <c r="AC6" s="433">
        <v>447</v>
      </c>
      <c r="AD6" s="433">
        <v>547</v>
      </c>
      <c r="AE6" s="433">
        <v>423</v>
      </c>
      <c r="AF6" s="433">
        <v>717</v>
      </c>
      <c r="AG6" s="44"/>
    </row>
    <row r="7" spans="1:34" x14ac:dyDescent="0.25">
      <c r="A7" s="427">
        <v>1992</v>
      </c>
      <c r="B7" s="1376">
        <f t="shared" si="0"/>
        <v>11493</v>
      </c>
      <c r="C7" s="432">
        <v>321</v>
      </c>
      <c r="D7" s="432">
        <v>343</v>
      </c>
      <c r="E7" s="432">
        <v>297</v>
      </c>
      <c r="F7" s="432">
        <v>334</v>
      </c>
      <c r="G7" s="432">
        <v>330</v>
      </c>
      <c r="H7" s="432">
        <v>335</v>
      </c>
      <c r="I7" s="432">
        <v>342</v>
      </c>
      <c r="J7" s="432">
        <v>350</v>
      </c>
      <c r="K7" s="432">
        <v>353</v>
      </c>
      <c r="L7" s="432">
        <v>376</v>
      </c>
      <c r="M7" s="432">
        <v>326</v>
      </c>
      <c r="N7" s="432">
        <v>358</v>
      </c>
      <c r="O7" s="432">
        <v>317</v>
      </c>
      <c r="P7" s="432">
        <v>309</v>
      </c>
      <c r="Q7" s="432">
        <v>407</v>
      </c>
      <c r="R7" s="432">
        <v>363</v>
      </c>
      <c r="S7" s="432">
        <v>340</v>
      </c>
      <c r="T7" s="432">
        <v>356</v>
      </c>
      <c r="U7" s="432">
        <v>322</v>
      </c>
      <c r="V7" s="432">
        <v>443</v>
      </c>
      <c r="W7" s="432">
        <v>358</v>
      </c>
      <c r="X7" s="432">
        <v>430</v>
      </c>
      <c r="Y7" s="432">
        <v>398</v>
      </c>
      <c r="Z7" s="432">
        <v>423</v>
      </c>
      <c r="AA7" s="432">
        <v>482</v>
      </c>
      <c r="AB7" s="432">
        <v>454</v>
      </c>
      <c r="AC7" s="432">
        <v>440</v>
      </c>
      <c r="AD7" s="432">
        <v>471</v>
      </c>
      <c r="AE7" s="432">
        <v>468</v>
      </c>
      <c r="AF7" s="432">
        <v>647</v>
      </c>
      <c r="AG7" s="45"/>
    </row>
    <row r="8" spans="1:34" x14ac:dyDescent="0.25">
      <c r="A8" s="427">
        <v>1993</v>
      </c>
      <c r="B8" s="1376">
        <f t="shared" si="0"/>
        <v>11410</v>
      </c>
      <c r="C8" s="433">
        <v>311</v>
      </c>
      <c r="D8" s="433">
        <v>328</v>
      </c>
      <c r="E8" s="433">
        <v>355</v>
      </c>
      <c r="F8" s="433">
        <v>337</v>
      </c>
      <c r="G8" s="433">
        <v>332</v>
      </c>
      <c r="H8" s="433">
        <v>309</v>
      </c>
      <c r="I8" s="433">
        <v>338</v>
      </c>
      <c r="J8" s="433">
        <v>356</v>
      </c>
      <c r="K8" s="433">
        <v>347</v>
      </c>
      <c r="L8" s="433">
        <v>372</v>
      </c>
      <c r="M8" s="433">
        <v>281</v>
      </c>
      <c r="N8" s="433">
        <v>374</v>
      </c>
      <c r="O8" s="433">
        <v>335</v>
      </c>
      <c r="P8" s="433">
        <v>294</v>
      </c>
      <c r="Q8" s="433">
        <v>377</v>
      </c>
      <c r="R8" s="433">
        <v>345</v>
      </c>
      <c r="S8" s="433">
        <v>346</v>
      </c>
      <c r="T8" s="433">
        <v>385</v>
      </c>
      <c r="U8" s="433">
        <v>358</v>
      </c>
      <c r="V8" s="433">
        <v>398</v>
      </c>
      <c r="W8" s="433">
        <v>375</v>
      </c>
      <c r="X8" s="433">
        <v>420</v>
      </c>
      <c r="Y8" s="433">
        <v>424</v>
      </c>
      <c r="Z8" s="433">
        <v>393</v>
      </c>
      <c r="AA8" s="433">
        <v>467</v>
      </c>
      <c r="AB8" s="433">
        <v>431</v>
      </c>
      <c r="AC8" s="433">
        <v>530</v>
      </c>
      <c r="AD8" s="433">
        <v>418</v>
      </c>
      <c r="AE8" s="433">
        <v>471</v>
      </c>
      <c r="AF8" s="433">
        <v>603</v>
      </c>
      <c r="AG8" s="44"/>
    </row>
    <row r="9" spans="1:34" x14ac:dyDescent="0.25">
      <c r="A9" s="427">
        <v>1994</v>
      </c>
      <c r="B9" s="1376">
        <f t="shared" si="0"/>
        <v>11626</v>
      </c>
      <c r="C9" s="432">
        <v>298</v>
      </c>
      <c r="D9" s="432">
        <v>346</v>
      </c>
      <c r="E9" s="432">
        <v>344</v>
      </c>
      <c r="F9" s="432">
        <v>337</v>
      </c>
      <c r="G9" s="432">
        <v>345</v>
      </c>
      <c r="H9" s="432">
        <v>323</v>
      </c>
      <c r="I9" s="432">
        <v>351</v>
      </c>
      <c r="J9" s="432">
        <v>315</v>
      </c>
      <c r="K9" s="432">
        <v>362</v>
      </c>
      <c r="L9" s="432">
        <v>368</v>
      </c>
      <c r="M9" s="432">
        <v>307</v>
      </c>
      <c r="N9" s="432">
        <v>346</v>
      </c>
      <c r="O9" s="432">
        <v>331</v>
      </c>
      <c r="P9" s="432">
        <v>362</v>
      </c>
      <c r="Q9" s="432">
        <v>433</v>
      </c>
      <c r="R9" s="432">
        <v>353</v>
      </c>
      <c r="S9" s="432">
        <v>364</v>
      </c>
      <c r="T9" s="432">
        <v>388</v>
      </c>
      <c r="U9" s="432">
        <v>377</v>
      </c>
      <c r="V9" s="432">
        <v>408</v>
      </c>
      <c r="W9" s="432">
        <v>361</v>
      </c>
      <c r="X9" s="432">
        <v>364</v>
      </c>
      <c r="Y9" s="432">
        <v>434</v>
      </c>
      <c r="Z9" s="432">
        <v>466</v>
      </c>
      <c r="AA9" s="432">
        <v>449</v>
      </c>
      <c r="AB9" s="432">
        <v>459</v>
      </c>
      <c r="AC9" s="432">
        <v>446</v>
      </c>
      <c r="AD9" s="432">
        <v>495</v>
      </c>
      <c r="AE9" s="432">
        <v>498</v>
      </c>
      <c r="AF9" s="432">
        <v>596</v>
      </c>
      <c r="AG9" s="44"/>
    </row>
    <row r="10" spans="1:34" x14ac:dyDescent="0.25">
      <c r="A10" s="427">
        <v>1995</v>
      </c>
      <c r="B10" s="1376">
        <f t="shared" si="0"/>
        <v>11442</v>
      </c>
      <c r="C10" s="433">
        <v>314</v>
      </c>
      <c r="D10" s="433">
        <v>343</v>
      </c>
      <c r="E10" s="433">
        <v>318</v>
      </c>
      <c r="F10" s="433">
        <v>306</v>
      </c>
      <c r="G10" s="433">
        <v>360</v>
      </c>
      <c r="H10" s="433">
        <v>339</v>
      </c>
      <c r="I10" s="433">
        <v>306</v>
      </c>
      <c r="J10" s="433">
        <v>344</v>
      </c>
      <c r="K10" s="433">
        <v>336</v>
      </c>
      <c r="L10" s="433">
        <v>380</v>
      </c>
      <c r="M10" s="433">
        <v>317</v>
      </c>
      <c r="N10" s="433">
        <v>353</v>
      </c>
      <c r="O10" s="433">
        <v>349</v>
      </c>
      <c r="P10" s="433">
        <v>349</v>
      </c>
      <c r="Q10" s="433">
        <v>390</v>
      </c>
      <c r="R10" s="433">
        <v>346</v>
      </c>
      <c r="S10" s="433">
        <v>373</v>
      </c>
      <c r="T10" s="433">
        <v>373</v>
      </c>
      <c r="U10" s="433">
        <v>340</v>
      </c>
      <c r="V10" s="433">
        <v>446</v>
      </c>
      <c r="W10" s="433">
        <v>374</v>
      </c>
      <c r="X10" s="433">
        <v>387</v>
      </c>
      <c r="Y10" s="433">
        <v>379</v>
      </c>
      <c r="Z10" s="433">
        <v>409</v>
      </c>
      <c r="AA10" s="433">
        <v>480</v>
      </c>
      <c r="AB10" s="433">
        <v>406</v>
      </c>
      <c r="AC10" s="433">
        <v>457</v>
      </c>
      <c r="AD10" s="433">
        <v>472</v>
      </c>
      <c r="AE10" s="433">
        <v>460</v>
      </c>
      <c r="AF10" s="433">
        <v>636</v>
      </c>
      <c r="AG10" s="44"/>
    </row>
    <row r="11" spans="1:34" x14ac:dyDescent="0.25">
      <c r="A11" s="427">
        <v>1996</v>
      </c>
      <c r="B11" s="1376">
        <f t="shared" si="0"/>
        <v>12066</v>
      </c>
      <c r="C11" s="432">
        <v>340</v>
      </c>
      <c r="D11" s="432">
        <v>368</v>
      </c>
      <c r="E11" s="432">
        <v>321</v>
      </c>
      <c r="F11" s="432">
        <v>324</v>
      </c>
      <c r="G11" s="432">
        <v>380</v>
      </c>
      <c r="H11" s="432">
        <v>320</v>
      </c>
      <c r="I11" s="432">
        <v>327</v>
      </c>
      <c r="J11" s="432">
        <v>362</v>
      </c>
      <c r="K11" s="432">
        <v>333</v>
      </c>
      <c r="L11" s="432">
        <v>378</v>
      </c>
      <c r="M11" s="432">
        <v>338</v>
      </c>
      <c r="N11" s="432">
        <v>356</v>
      </c>
      <c r="O11" s="432">
        <v>366</v>
      </c>
      <c r="P11" s="432">
        <v>370</v>
      </c>
      <c r="Q11" s="432">
        <v>390</v>
      </c>
      <c r="R11" s="432">
        <v>368</v>
      </c>
      <c r="S11" s="432">
        <v>372</v>
      </c>
      <c r="T11" s="432">
        <v>423</v>
      </c>
      <c r="U11" s="432">
        <v>393</v>
      </c>
      <c r="V11" s="432">
        <v>456</v>
      </c>
      <c r="W11" s="432">
        <v>417</v>
      </c>
      <c r="X11" s="432">
        <v>424</v>
      </c>
      <c r="Y11" s="432">
        <v>431</v>
      </c>
      <c r="Z11" s="432">
        <v>426</v>
      </c>
      <c r="AA11" s="432">
        <v>447</v>
      </c>
      <c r="AB11" s="432">
        <v>491</v>
      </c>
      <c r="AC11" s="432">
        <v>470</v>
      </c>
      <c r="AD11" s="432">
        <v>483</v>
      </c>
      <c r="AE11" s="432">
        <v>532</v>
      </c>
      <c r="AF11" s="432">
        <v>660</v>
      </c>
      <c r="AG11" s="44"/>
    </row>
    <row r="12" spans="1:34" x14ac:dyDescent="0.25">
      <c r="A12" s="427">
        <v>1997</v>
      </c>
      <c r="B12" s="1376">
        <f t="shared" si="0"/>
        <v>11877</v>
      </c>
      <c r="C12" s="433">
        <v>321</v>
      </c>
      <c r="D12" s="433">
        <v>299</v>
      </c>
      <c r="E12" s="433">
        <v>396</v>
      </c>
      <c r="F12" s="433">
        <v>341</v>
      </c>
      <c r="G12" s="433">
        <v>336</v>
      </c>
      <c r="H12" s="433">
        <v>347</v>
      </c>
      <c r="I12" s="433">
        <v>368</v>
      </c>
      <c r="J12" s="433">
        <v>339</v>
      </c>
      <c r="K12" s="433">
        <v>339</v>
      </c>
      <c r="L12" s="433">
        <v>376</v>
      </c>
      <c r="M12" s="433">
        <v>327</v>
      </c>
      <c r="N12" s="433">
        <v>369</v>
      </c>
      <c r="O12" s="433">
        <v>357</v>
      </c>
      <c r="P12" s="433">
        <v>339</v>
      </c>
      <c r="Q12" s="433">
        <v>378</v>
      </c>
      <c r="R12" s="433">
        <v>373</v>
      </c>
      <c r="S12" s="433">
        <v>338</v>
      </c>
      <c r="T12" s="433">
        <v>366</v>
      </c>
      <c r="U12" s="433">
        <v>427</v>
      </c>
      <c r="V12" s="433">
        <v>457</v>
      </c>
      <c r="W12" s="433">
        <v>426</v>
      </c>
      <c r="X12" s="433">
        <v>427</v>
      </c>
      <c r="Y12" s="433">
        <v>420</v>
      </c>
      <c r="Z12" s="433">
        <v>409</v>
      </c>
      <c r="AA12" s="433">
        <v>472</v>
      </c>
      <c r="AB12" s="433">
        <v>469</v>
      </c>
      <c r="AC12" s="433">
        <v>476</v>
      </c>
      <c r="AD12" s="433">
        <v>484</v>
      </c>
      <c r="AE12" s="433">
        <v>464</v>
      </c>
      <c r="AF12" s="433">
        <v>637</v>
      </c>
      <c r="AG12" s="44"/>
    </row>
    <row r="13" spans="1:34" x14ac:dyDescent="0.25">
      <c r="A13" s="427">
        <v>1998</v>
      </c>
      <c r="B13" s="1376">
        <f t="shared" si="0"/>
        <v>12382</v>
      </c>
      <c r="C13" s="432">
        <v>321</v>
      </c>
      <c r="D13" s="432">
        <v>351</v>
      </c>
      <c r="E13" s="432">
        <v>365</v>
      </c>
      <c r="F13" s="432">
        <v>337</v>
      </c>
      <c r="G13" s="432">
        <v>379</v>
      </c>
      <c r="H13" s="432">
        <v>363</v>
      </c>
      <c r="I13" s="432">
        <v>343</v>
      </c>
      <c r="J13" s="432">
        <v>405</v>
      </c>
      <c r="K13" s="432">
        <v>372</v>
      </c>
      <c r="L13" s="432">
        <v>407</v>
      </c>
      <c r="M13" s="432">
        <v>344</v>
      </c>
      <c r="N13" s="432">
        <v>386</v>
      </c>
      <c r="O13" s="432">
        <v>390</v>
      </c>
      <c r="P13" s="432">
        <v>404</v>
      </c>
      <c r="Q13" s="432">
        <v>406</v>
      </c>
      <c r="R13" s="432">
        <v>353</v>
      </c>
      <c r="S13" s="432">
        <v>416</v>
      </c>
      <c r="T13" s="432">
        <v>465</v>
      </c>
      <c r="U13" s="432">
        <v>402</v>
      </c>
      <c r="V13" s="432">
        <v>426</v>
      </c>
      <c r="W13" s="432">
        <v>401</v>
      </c>
      <c r="X13" s="432">
        <v>426</v>
      </c>
      <c r="Y13" s="432">
        <v>432</v>
      </c>
      <c r="Z13" s="432">
        <v>436</v>
      </c>
      <c r="AA13" s="432">
        <v>444</v>
      </c>
      <c r="AB13" s="432">
        <v>475</v>
      </c>
      <c r="AC13" s="432">
        <v>491</v>
      </c>
      <c r="AD13" s="432">
        <v>506</v>
      </c>
      <c r="AE13" s="432">
        <v>494</v>
      </c>
      <c r="AF13" s="432">
        <v>642</v>
      </c>
      <c r="AG13" s="44"/>
    </row>
    <row r="14" spans="1:34" x14ac:dyDescent="0.25">
      <c r="A14" s="427">
        <v>1999</v>
      </c>
      <c r="B14" s="1376">
        <f t="shared" si="0"/>
        <v>12871</v>
      </c>
      <c r="C14" s="433">
        <v>351</v>
      </c>
      <c r="D14" s="433">
        <v>359</v>
      </c>
      <c r="E14" s="433">
        <v>364</v>
      </c>
      <c r="F14" s="433">
        <v>346</v>
      </c>
      <c r="G14" s="433">
        <v>362</v>
      </c>
      <c r="H14" s="433">
        <v>399</v>
      </c>
      <c r="I14" s="433">
        <v>345</v>
      </c>
      <c r="J14" s="433">
        <v>392</v>
      </c>
      <c r="K14" s="433">
        <v>397</v>
      </c>
      <c r="L14" s="433">
        <v>380</v>
      </c>
      <c r="M14" s="433">
        <v>365</v>
      </c>
      <c r="N14" s="433">
        <v>380</v>
      </c>
      <c r="O14" s="433">
        <v>400</v>
      </c>
      <c r="P14" s="433">
        <v>394</v>
      </c>
      <c r="Q14" s="433">
        <v>419</v>
      </c>
      <c r="R14" s="433">
        <v>407</v>
      </c>
      <c r="S14" s="433">
        <v>406</v>
      </c>
      <c r="T14" s="433">
        <v>463</v>
      </c>
      <c r="U14" s="433">
        <v>456</v>
      </c>
      <c r="V14" s="433">
        <v>478</v>
      </c>
      <c r="W14" s="433">
        <v>404</v>
      </c>
      <c r="X14" s="433">
        <v>440</v>
      </c>
      <c r="Y14" s="433">
        <v>486</v>
      </c>
      <c r="Z14" s="433">
        <v>485</v>
      </c>
      <c r="AA14" s="433">
        <v>522</v>
      </c>
      <c r="AB14" s="433">
        <v>497</v>
      </c>
      <c r="AC14" s="433">
        <v>481</v>
      </c>
      <c r="AD14" s="433">
        <v>581</v>
      </c>
      <c r="AE14" s="433">
        <v>513</v>
      </c>
      <c r="AF14" s="433">
        <v>599</v>
      </c>
      <c r="AG14" s="44"/>
    </row>
    <row r="15" spans="1:34" x14ac:dyDescent="0.25">
      <c r="A15" s="427">
        <v>2000</v>
      </c>
      <c r="B15" s="1376">
        <f t="shared" si="0"/>
        <v>12960</v>
      </c>
      <c r="C15" s="432">
        <v>335</v>
      </c>
      <c r="D15" s="432">
        <v>350</v>
      </c>
      <c r="E15" s="432">
        <v>369</v>
      </c>
      <c r="F15" s="432">
        <v>356</v>
      </c>
      <c r="G15" s="432">
        <v>349</v>
      </c>
      <c r="H15" s="432">
        <v>363</v>
      </c>
      <c r="I15" s="432">
        <v>407</v>
      </c>
      <c r="J15" s="432">
        <v>379</v>
      </c>
      <c r="K15" s="432">
        <v>366</v>
      </c>
      <c r="L15" s="432">
        <v>449</v>
      </c>
      <c r="M15" s="432">
        <v>359</v>
      </c>
      <c r="N15" s="432">
        <v>384</v>
      </c>
      <c r="O15" s="432">
        <v>391</v>
      </c>
      <c r="P15" s="432">
        <v>374</v>
      </c>
      <c r="Q15" s="432">
        <v>426</v>
      </c>
      <c r="R15" s="432">
        <v>405</v>
      </c>
      <c r="S15" s="432">
        <v>439</v>
      </c>
      <c r="T15" s="432">
        <v>440</v>
      </c>
      <c r="U15" s="432">
        <v>426</v>
      </c>
      <c r="V15" s="432">
        <v>488</v>
      </c>
      <c r="W15" s="432">
        <v>440</v>
      </c>
      <c r="X15" s="432">
        <v>487</v>
      </c>
      <c r="Y15" s="432">
        <v>485</v>
      </c>
      <c r="Z15" s="432">
        <v>520</v>
      </c>
      <c r="AA15" s="432">
        <v>530</v>
      </c>
      <c r="AB15" s="432">
        <v>507</v>
      </c>
      <c r="AC15" s="432">
        <v>472</v>
      </c>
      <c r="AD15" s="432">
        <v>536</v>
      </c>
      <c r="AE15" s="432">
        <v>550</v>
      </c>
      <c r="AF15" s="432">
        <v>578</v>
      </c>
      <c r="AG15" s="44"/>
    </row>
    <row r="16" spans="1:34" x14ac:dyDescent="0.25">
      <c r="A16" s="427">
        <v>2001</v>
      </c>
      <c r="B16" s="1376">
        <f t="shared" si="0"/>
        <v>12734</v>
      </c>
      <c r="C16" s="433">
        <v>341</v>
      </c>
      <c r="D16" s="433">
        <v>347</v>
      </c>
      <c r="E16" s="433">
        <v>356</v>
      </c>
      <c r="F16" s="433">
        <v>298</v>
      </c>
      <c r="G16" s="433">
        <v>350</v>
      </c>
      <c r="H16" s="433">
        <v>366</v>
      </c>
      <c r="I16" s="433">
        <v>337</v>
      </c>
      <c r="J16" s="433">
        <v>362</v>
      </c>
      <c r="K16" s="433">
        <v>372</v>
      </c>
      <c r="L16" s="433">
        <v>381</v>
      </c>
      <c r="M16" s="433">
        <v>366</v>
      </c>
      <c r="N16" s="433">
        <v>382</v>
      </c>
      <c r="O16" s="433">
        <v>395</v>
      </c>
      <c r="P16" s="433">
        <v>374</v>
      </c>
      <c r="Q16" s="433">
        <v>412</v>
      </c>
      <c r="R16" s="433">
        <v>447</v>
      </c>
      <c r="S16" s="433">
        <v>383</v>
      </c>
      <c r="T16" s="433">
        <v>447</v>
      </c>
      <c r="U16" s="433">
        <v>392</v>
      </c>
      <c r="V16" s="433">
        <v>526</v>
      </c>
      <c r="W16" s="433">
        <v>465</v>
      </c>
      <c r="X16" s="433">
        <v>457</v>
      </c>
      <c r="Y16" s="433">
        <v>495</v>
      </c>
      <c r="Z16" s="433">
        <v>478</v>
      </c>
      <c r="AA16" s="433">
        <v>564</v>
      </c>
      <c r="AB16" s="433">
        <v>517</v>
      </c>
      <c r="AC16" s="433">
        <v>481</v>
      </c>
      <c r="AD16" s="433">
        <v>497</v>
      </c>
      <c r="AE16" s="433">
        <v>532</v>
      </c>
      <c r="AF16" s="433">
        <v>614</v>
      </c>
      <c r="AG16" s="44"/>
    </row>
    <row r="17" spans="1:33" x14ac:dyDescent="0.25">
      <c r="A17" s="427">
        <v>2002</v>
      </c>
      <c r="B17" s="1376">
        <f t="shared" si="0"/>
        <v>12979</v>
      </c>
      <c r="C17" s="432">
        <v>320</v>
      </c>
      <c r="D17" s="432">
        <v>350</v>
      </c>
      <c r="E17" s="432">
        <v>345</v>
      </c>
      <c r="F17" s="432">
        <v>347</v>
      </c>
      <c r="G17" s="432">
        <v>362</v>
      </c>
      <c r="H17" s="432">
        <v>371</v>
      </c>
      <c r="I17" s="432">
        <v>369</v>
      </c>
      <c r="J17" s="432">
        <v>376</v>
      </c>
      <c r="K17" s="432">
        <v>403</v>
      </c>
      <c r="L17" s="432">
        <v>385</v>
      </c>
      <c r="M17" s="432">
        <v>363</v>
      </c>
      <c r="N17" s="432">
        <v>404</v>
      </c>
      <c r="O17" s="432">
        <v>379</v>
      </c>
      <c r="P17" s="432">
        <v>386</v>
      </c>
      <c r="Q17" s="432">
        <v>401</v>
      </c>
      <c r="R17" s="432">
        <v>427</v>
      </c>
      <c r="S17" s="432">
        <v>427</v>
      </c>
      <c r="T17" s="432">
        <v>436</v>
      </c>
      <c r="U17" s="432">
        <v>413</v>
      </c>
      <c r="V17" s="432">
        <v>437</v>
      </c>
      <c r="W17" s="432">
        <v>441</v>
      </c>
      <c r="X17" s="432">
        <v>510</v>
      </c>
      <c r="Y17" s="432">
        <v>484</v>
      </c>
      <c r="Z17" s="432">
        <v>494</v>
      </c>
      <c r="AA17" s="432">
        <v>578</v>
      </c>
      <c r="AB17" s="432">
        <v>520</v>
      </c>
      <c r="AC17" s="432">
        <v>554</v>
      </c>
      <c r="AD17" s="432">
        <v>547</v>
      </c>
      <c r="AE17" s="432">
        <v>536</v>
      </c>
      <c r="AF17" s="432">
        <v>614</v>
      </c>
      <c r="AG17" s="44"/>
    </row>
    <row r="18" spans="1:33" x14ac:dyDescent="0.25">
      <c r="A18" s="427">
        <v>2003</v>
      </c>
      <c r="B18" s="1376">
        <f t="shared" si="0"/>
        <v>12756</v>
      </c>
      <c r="C18" s="433">
        <v>302</v>
      </c>
      <c r="D18" s="433">
        <v>335</v>
      </c>
      <c r="E18" s="433">
        <v>298</v>
      </c>
      <c r="F18" s="433">
        <v>327</v>
      </c>
      <c r="G18" s="433">
        <v>294</v>
      </c>
      <c r="H18" s="433">
        <v>359</v>
      </c>
      <c r="I18" s="433">
        <v>298</v>
      </c>
      <c r="J18" s="433">
        <v>341</v>
      </c>
      <c r="K18" s="433">
        <v>342</v>
      </c>
      <c r="L18" s="433">
        <v>366</v>
      </c>
      <c r="M18" s="433">
        <v>375</v>
      </c>
      <c r="N18" s="433">
        <v>424</v>
      </c>
      <c r="O18" s="433">
        <v>390</v>
      </c>
      <c r="P18" s="433">
        <v>423</v>
      </c>
      <c r="Q18" s="433">
        <v>432</v>
      </c>
      <c r="R18" s="433">
        <v>464</v>
      </c>
      <c r="S18" s="433">
        <v>395</v>
      </c>
      <c r="T18" s="433">
        <v>437</v>
      </c>
      <c r="U18" s="433">
        <v>456</v>
      </c>
      <c r="V18" s="433">
        <v>513</v>
      </c>
      <c r="W18" s="433">
        <v>405</v>
      </c>
      <c r="X18" s="433">
        <v>487</v>
      </c>
      <c r="Y18" s="433">
        <v>512</v>
      </c>
      <c r="Z18" s="433">
        <v>486</v>
      </c>
      <c r="AA18" s="433">
        <v>533</v>
      </c>
      <c r="AB18" s="433">
        <v>508</v>
      </c>
      <c r="AC18" s="433">
        <v>512</v>
      </c>
      <c r="AD18" s="433">
        <v>560</v>
      </c>
      <c r="AE18" s="433">
        <v>555</v>
      </c>
      <c r="AF18" s="433">
        <v>627</v>
      </c>
    </row>
    <row r="19" spans="1:33" x14ac:dyDescent="0.25">
      <c r="A19" s="427">
        <v>2004</v>
      </c>
      <c r="B19" s="1376">
        <f t="shared" si="0"/>
        <v>12963</v>
      </c>
      <c r="C19" s="432">
        <v>320</v>
      </c>
      <c r="D19" s="432">
        <v>371</v>
      </c>
      <c r="E19" s="432">
        <v>356</v>
      </c>
      <c r="F19" s="432">
        <v>336</v>
      </c>
      <c r="G19" s="432">
        <v>333</v>
      </c>
      <c r="H19" s="432">
        <v>321</v>
      </c>
      <c r="I19" s="432">
        <v>328</v>
      </c>
      <c r="J19" s="432">
        <v>352</v>
      </c>
      <c r="K19" s="432">
        <v>360</v>
      </c>
      <c r="L19" s="432">
        <v>390</v>
      </c>
      <c r="M19" s="432">
        <v>338</v>
      </c>
      <c r="N19" s="432">
        <v>374</v>
      </c>
      <c r="O19" s="432">
        <v>382</v>
      </c>
      <c r="P19" s="432">
        <v>406</v>
      </c>
      <c r="Q19" s="432">
        <v>442</v>
      </c>
      <c r="R19" s="432">
        <v>399</v>
      </c>
      <c r="S19" s="432">
        <v>450</v>
      </c>
      <c r="T19" s="432">
        <v>422</v>
      </c>
      <c r="U19" s="432">
        <v>470</v>
      </c>
      <c r="V19" s="432">
        <v>478</v>
      </c>
      <c r="W19" s="432">
        <v>475</v>
      </c>
      <c r="X19" s="432">
        <v>480</v>
      </c>
      <c r="Y19" s="432">
        <v>518</v>
      </c>
      <c r="Z19" s="432">
        <v>523</v>
      </c>
      <c r="AA19" s="432">
        <v>472</v>
      </c>
      <c r="AB19" s="432">
        <v>552</v>
      </c>
      <c r="AC19" s="432">
        <v>562</v>
      </c>
      <c r="AD19" s="432">
        <v>573</v>
      </c>
      <c r="AE19" s="432">
        <v>554</v>
      </c>
      <c r="AF19" s="432">
        <v>626</v>
      </c>
    </row>
    <row r="20" spans="1:33" x14ac:dyDescent="0.25">
      <c r="A20" s="427">
        <v>2005</v>
      </c>
      <c r="B20" s="1376">
        <f t="shared" si="0"/>
        <v>13651</v>
      </c>
      <c r="C20" s="433">
        <v>355</v>
      </c>
      <c r="D20" s="433">
        <v>336</v>
      </c>
      <c r="E20" s="433">
        <v>348</v>
      </c>
      <c r="F20" s="433">
        <v>367</v>
      </c>
      <c r="G20" s="433">
        <v>349</v>
      </c>
      <c r="H20" s="433">
        <v>354</v>
      </c>
      <c r="I20" s="433">
        <v>347</v>
      </c>
      <c r="J20" s="433">
        <v>380</v>
      </c>
      <c r="K20" s="433">
        <v>386</v>
      </c>
      <c r="L20" s="433">
        <v>385</v>
      </c>
      <c r="M20" s="433">
        <v>386</v>
      </c>
      <c r="N20" s="433">
        <v>446</v>
      </c>
      <c r="O20" s="433">
        <v>398</v>
      </c>
      <c r="P20" s="433">
        <v>425</v>
      </c>
      <c r="Q20" s="433">
        <v>447</v>
      </c>
      <c r="R20" s="433">
        <v>436</v>
      </c>
      <c r="S20" s="433">
        <v>432</v>
      </c>
      <c r="T20" s="433">
        <v>475</v>
      </c>
      <c r="U20" s="433">
        <v>490</v>
      </c>
      <c r="V20" s="433">
        <v>488</v>
      </c>
      <c r="W20" s="433">
        <v>504</v>
      </c>
      <c r="X20" s="433">
        <v>522</v>
      </c>
      <c r="Y20" s="433">
        <v>514</v>
      </c>
      <c r="Z20" s="433">
        <v>540</v>
      </c>
      <c r="AA20" s="433">
        <v>551</v>
      </c>
      <c r="AB20" s="433">
        <v>523</v>
      </c>
      <c r="AC20" s="433">
        <v>570</v>
      </c>
      <c r="AD20" s="433">
        <v>638</v>
      </c>
      <c r="AE20" s="433">
        <v>615</v>
      </c>
      <c r="AF20" s="433">
        <v>644</v>
      </c>
    </row>
    <row r="21" spans="1:33" x14ac:dyDescent="0.25">
      <c r="A21" s="427">
        <v>2006</v>
      </c>
      <c r="B21" s="1376">
        <f t="shared" si="0"/>
        <v>13590</v>
      </c>
      <c r="C21" s="432">
        <v>352</v>
      </c>
      <c r="D21" s="432">
        <v>363</v>
      </c>
      <c r="E21" s="432">
        <v>362</v>
      </c>
      <c r="F21" s="432">
        <v>358</v>
      </c>
      <c r="G21" s="432">
        <v>361</v>
      </c>
      <c r="H21" s="432">
        <v>353</v>
      </c>
      <c r="I21" s="432">
        <v>350</v>
      </c>
      <c r="J21" s="432">
        <v>377</v>
      </c>
      <c r="K21" s="432">
        <v>372</v>
      </c>
      <c r="L21" s="432">
        <v>401</v>
      </c>
      <c r="M21" s="432">
        <v>333</v>
      </c>
      <c r="N21" s="432">
        <v>427</v>
      </c>
      <c r="O21" s="432">
        <v>386</v>
      </c>
      <c r="P21" s="432">
        <v>382</v>
      </c>
      <c r="Q21" s="432">
        <v>430</v>
      </c>
      <c r="R21" s="432">
        <v>457</v>
      </c>
      <c r="S21" s="432">
        <v>386</v>
      </c>
      <c r="T21" s="432">
        <v>482</v>
      </c>
      <c r="U21" s="432">
        <v>445</v>
      </c>
      <c r="V21" s="432">
        <v>520</v>
      </c>
      <c r="W21" s="432">
        <v>519</v>
      </c>
      <c r="X21" s="432">
        <v>522</v>
      </c>
      <c r="Y21" s="432">
        <v>565</v>
      </c>
      <c r="Z21" s="432">
        <v>532</v>
      </c>
      <c r="AA21" s="432">
        <v>529</v>
      </c>
      <c r="AB21" s="432">
        <v>540</v>
      </c>
      <c r="AC21" s="432">
        <v>610</v>
      </c>
      <c r="AD21" s="432">
        <v>608</v>
      </c>
      <c r="AE21" s="432">
        <v>611</v>
      </c>
      <c r="AF21" s="432">
        <v>657</v>
      </c>
    </row>
    <row r="22" spans="1:33" x14ac:dyDescent="0.25">
      <c r="A22" s="427">
        <v>2007</v>
      </c>
      <c r="B22" s="1376">
        <f t="shared" si="0"/>
        <v>13592</v>
      </c>
      <c r="C22" s="433">
        <v>351</v>
      </c>
      <c r="D22" s="433">
        <v>327</v>
      </c>
      <c r="E22" s="433">
        <v>361</v>
      </c>
      <c r="F22" s="433">
        <v>360</v>
      </c>
      <c r="G22" s="433">
        <v>345</v>
      </c>
      <c r="H22" s="433">
        <v>367</v>
      </c>
      <c r="I22" s="433">
        <v>340</v>
      </c>
      <c r="J22" s="433">
        <v>362</v>
      </c>
      <c r="K22" s="433">
        <v>331</v>
      </c>
      <c r="L22" s="433">
        <v>360</v>
      </c>
      <c r="M22" s="433">
        <v>384</v>
      </c>
      <c r="N22" s="433">
        <v>373</v>
      </c>
      <c r="O22" s="433">
        <v>375</v>
      </c>
      <c r="P22" s="433">
        <v>437</v>
      </c>
      <c r="Q22" s="433">
        <v>452</v>
      </c>
      <c r="R22" s="433">
        <v>433</v>
      </c>
      <c r="S22" s="433">
        <v>465</v>
      </c>
      <c r="T22" s="433">
        <v>448</v>
      </c>
      <c r="U22" s="433">
        <v>475</v>
      </c>
      <c r="V22" s="433">
        <v>486</v>
      </c>
      <c r="W22" s="433">
        <v>485</v>
      </c>
      <c r="X22" s="433">
        <v>527</v>
      </c>
      <c r="Y22" s="433">
        <v>509</v>
      </c>
      <c r="Z22" s="433">
        <v>551</v>
      </c>
      <c r="AA22" s="433">
        <v>558</v>
      </c>
      <c r="AB22" s="433">
        <v>620</v>
      </c>
      <c r="AC22" s="433">
        <v>603</v>
      </c>
      <c r="AD22" s="433">
        <v>612</v>
      </c>
      <c r="AE22" s="433">
        <v>642</v>
      </c>
      <c r="AF22" s="433">
        <v>653</v>
      </c>
    </row>
    <row r="23" spans="1:33" x14ac:dyDescent="0.25">
      <c r="A23" s="427">
        <v>2008</v>
      </c>
      <c r="B23" s="1376">
        <f t="shared" si="0"/>
        <v>13932</v>
      </c>
      <c r="C23" s="432">
        <v>377</v>
      </c>
      <c r="D23" s="432">
        <v>342</v>
      </c>
      <c r="E23" s="432">
        <v>340</v>
      </c>
      <c r="F23" s="432">
        <v>391</v>
      </c>
      <c r="G23" s="432">
        <v>387</v>
      </c>
      <c r="H23" s="432">
        <v>323</v>
      </c>
      <c r="I23" s="432">
        <v>365</v>
      </c>
      <c r="J23" s="432">
        <v>395</v>
      </c>
      <c r="K23" s="432">
        <v>360</v>
      </c>
      <c r="L23" s="432">
        <v>370</v>
      </c>
      <c r="M23" s="432">
        <v>365</v>
      </c>
      <c r="N23" s="432">
        <v>416</v>
      </c>
      <c r="O23" s="432">
        <v>405</v>
      </c>
      <c r="P23" s="432">
        <v>412</v>
      </c>
      <c r="Q23" s="432">
        <v>428</v>
      </c>
      <c r="R23" s="432">
        <v>445</v>
      </c>
      <c r="S23" s="432">
        <v>424</v>
      </c>
      <c r="T23" s="432">
        <v>480</v>
      </c>
      <c r="U23" s="432">
        <v>463</v>
      </c>
      <c r="V23" s="432">
        <v>533</v>
      </c>
      <c r="W23" s="432">
        <v>525</v>
      </c>
      <c r="X23" s="432">
        <v>523</v>
      </c>
      <c r="Y23" s="432">
        <v>549</v>
      </c>
      <c r="Z23" s="432">
        <v>608</v>
      </c>
      <c r="AA23" s="432">
        <v>596</v>
      </c>
      <c r="AB23" s="432">
        <v>551</v>
      </c>
      <c r="AC23" s="432">
        <v>643</v>
      </c>
      <c r="AD23" s="432">
        <v>615</v>
      </c>
      <c r="AE23" s="432">
        <v>640</v>
      </c>
      <c r="AF23" s="432">
        <v>661</v>
      </c>
    </row>
    <row r="24" spans="1:33" x14ac:dyDescent="0.25">
      <c r="A24" s="427">
        <v>2009</v>
      </c>
      <c r="B24" s="1376">
        <f t="shared" si="0"/>
        <v>14027</v>
      </c>
      <c r="C24" s="433">
        <v>405</v>
      </c>
      <c r="D24" s="433">
        <v>303</v>
      </c>
      <c r="E24" s="433">
        <v>369</v>
      </c>
      <c r="F24" s="433">
        <v>365</v>
      </c>
      <c r="G24" s="433">
        <v>373</v>
      </c>
      <c r="H24" s="433">
        <v>356</v>
      </c>
      <c r="I24" s="433">
        <v>395</v>
      </c>
      <c r="J24" s="433">
        <v>354</v>
      </c>
      <c r="K24" s="433">
        <v>350</v>
      </c>
      <c r="L24" s="433">
        <v>343</v>
      </c>
      <c r="M24" s="433">
        <v>354</v>
      </c>
      <c r="N24" s="433">
        <v>421</v>
      </c>
      <c r="O24" s="433">
        <v>400</v>
      </c>
      <c r="P24" s="433">
        <v>418</v>
      </c>
      <c r="Q24" s="433">
        <v>445</v>
      </c>
      <c r="R24" s="433">
        <v>444</v>
      </c>
      <c r="S24" s="433">
        <v>438</v>
      </c>
      <c r="T24" s="433">
        <v>469</v>
      </c>
      <c r="U24" s="433">
        <v>511</v>
      </c>
      <c r="V24" s="433">
        <v>528</v>
      </c>
      <c r="W24" s="433">
        <v>521</v>
      </c>
      <c r="X24" s="433">
        <v>553</v>
      </c>
      <c r="Y24" s="433">
        <v>567</v>
      </c>
      <c r="Z24" s="433">
        <v>620</v>
      </c>
      <c r="AA24" s="433">
        <v>610</v>
      </c>
      <c r="AB24" s="433">
        <v>555</v>
      </c>
      <c r="AC24" s="433">
        <v>590</v>
      </c>
      <c r="AD24" s="433">
        <v>598</v>
      </c>
      <c r="AE24" s="433">
        <v>681</v>
      </c>
      <c r="AF24" s="433">
        <v>691</v>
      </c>
    </row>
    <row r="25" spans="1:33" x14ac:dyDescent="0.25">
      <c r="A25" s="427">
        <v>2010</v>
      </c>
      <c r="B25" s="1376">
        <f t="shared" si="0"/>
        <v>14030</v>
      </c>
      <c r="C25" s="432">
        <v>412</v>
      </c>
      <c r="D25" s="432">
        <v>393</v>
      </c>
      <c r="E25" s="432">
        <v>394</v>
      </c>
      <c r="F25" s="432">
        <v>332</v>
      </c>
      <c r="G25" s="432">
        <v>338</v>
      </c>
      <c r="H25" s="432">
        <v>348</v>
      </c>
      <c r="I25" s="432">
        <v>335</v>
      </c>
      <c r="J25" s="432">
        <v>369</v>
      </c>
      <c r="K25" s="432">
        <v>350</v>
      </c>
      <c r="L25" s="432">
        <v>400</v>
      </c>
      <c r="M25" s="432">
        <v>421</v>
      </c>
      <c r="N25" s="432">
        <v>385</v>
      </c>
      <c r="O25" s="432">
        <v>388</v>
      </c>
      <c r="P25" s="432">
        <v>424</v>
      </c>
      <c r="Q25" s="432">
        <v>419</v>
      </c>
      <c r="R25" s="432">
        <v>434</v>
      </c>
      <c r="S25" s="432">
        <v>459</v>
      </c>
      <c r="T25" s="432">
        <v>455</v>
      </c>
      <c r="U25" s="432">
        <v>485</v>
      </c>
      <c r="V25" s="432">
        <v>502</v>
      </c>
      <c r="W25" s="432">
        <v>508</v>
      </c>
      <c r="X25" s="432">
        <v>553</v>
      </c>
      <c r="Y25" s="432">
        <v>519</v>
      </c>
      <c r="Z25" s="432">
        <v>580</v>
      </c>
      <c r="AA25" s="432">
        <v>595</v>
      </c>
      <c r="AB25" s="432">
        <v>633</v>
      </c>
      <c r="AC25" s="432">
        <v>661</v>
      </c>
      <c r="AD25" s="432">
        <v>605</v>
      </c>
      <c r="AE25" s="432">
        <v>658</v>
      </c>
      <c r="AF25" s="432">
        <v>675</v>
      </c>
    </row>
    <row r="26" spans="1:33" x14ac:dyDescent="0.25">
      <c r="A26" s="427">
        <v>2011</v>
      </c>
      <c r="B26" s="1376">
        <f t="shared" si="0"/>
        <v>13872</v>
      </c>
      <c r="C26" s="433">
        <v>340</v>
      </c>
      <c r="D26" s="433">
        <v>415</v>
      </c>
      <c r="E26" s="433">
        <v>363</v>
      </c>
      <c r="F26" s="433">
        <v>383</v>
      </c>
      <c r="G26" s="433">
        <v>330</v>
      </c>
      <c r="H26" s="433">
        <v>352</v>
      </c>
      <c r="I26" s="433">
        <v>353</v>
      </c>
      <c r="J26" s="433">
        <v>327</v>
      </c>
      <c r="K26" s="433">
        <v>332</v>
      </c>
      <c r="L26" s="433">
        <v>372</v>
      </c>
      <c r="M26" s="433">
        <v>404</v>
      </c>
      <c r="N26" s="433">
        <v>400</v>
      </c>
      <c r="O26" s="433">
        <v>375</v>
      </c>
      <c r="P26" s="433">
        <v>374</v>
      </c>
      <c r="Q26" s="433">
        <v>429</v>
      </c>
      <c r="R26" s="433">
        <v>421</v>
      </c>
      <c r="S26" s="433">
        <v>471</v>
      </c>
      <c r="T26" s="433">
        <v>485</v>
      </c>
      <c r="U26" s="433">
        <v>464</v>
      </c>
      <c r="V26" s="433">
        <v>457</v>
      </c>
      <c r="W26" s="433">
        <v>546</v>
      </c>
      <c r="X26" s="433">
        <v>518</v>
      </c>
      <c r="Y26" s="433">
        <v>571</v>
      </c>
      <c r="Z26" s="433">
        <v>606</v>
      </c>
      <c r="AA26" s="433">
        <v>580</v>
      </c>
      <c r="AB26" s="433">
        <v>630</v>
      </c>
      <c r="AC26" s="433">
        <v>619</v>
      </c>
      <c r="AD26" s="433">
        <v>632</v>
      </c>
      <c r="AE26" s="433">
        <v>665</v>
      </c>
      <c r="AF26" s="433">
        <v>658</v>
      </c>
    </row>
    <row r="27" spans="1:33" x14ac:dyDescent="0.25">
      <c r="A27" s="427">
        <v>2012</v>
      </c>
      <c r="B27" s="1376">
        <f t="shared" si="0"/>
        <v>13700</v>
      </c>
      <c r="C27" s="432">
        <v>348</v>
      </c>
      <c r="D27" s="432">
        <v>338</v>
      </c>
      <c r="E27" s="432">
        <v>384</v>
      </c>
      <c r="F27" s="432">
        <v>355</v>
      </c>
      <c r="G27" s="432">
        <v>313</v>
      </c>
      <c r="H27" s="432">
        <v>350</v>
      </c>
      <c r="I27" s="432">
        <v>296</v>
      </c>
      <c r="J27" s="432">
        <v>356</v>
      </c>
      <c r="K27" s="432">
        <v>321</v>
      </c>
      <c r="L27" s="432">
        <v>306</v>
      </c>
      <c r="M27" s="432">
        <v>385</v>
      </c>
      <c r="N27" s="432">
        <v>372</v>
      </c>
      <c r="O27" s="432">
        <v>351</v>
      </c>
      <c r="P27" s="432">
        <v>419</v>
      </c>
      <c r="Q27" s="432">
        <v>366</v>
      </c>
      <c r="R27" s="432">
        <v>448</v>
      </c>
      <c r="S27" s="432">
        <v>446</v>
      </c>
      <c r="T27" s="432">
        <v>430</v>
      </c>
      <c r="U27" s="432">
        <v>477</v>
      </c>
      <c r="V27" s="432">
        <v>488</v>
      </c>
      <c r="W27" s="432">
        <v>532</v>
      </c>
      <c r="X27" s="432">
        <v>571</v>
      </c>
      <c r="Y27" s="432">
        <v>535</v>
      </c>
      <c r="Z27" s="432">
        <v>581</v>
      </c>
      <c r="AA27" s="432">
        <v>623</v>
      </c>
      <c r="AB27" s="432">
        <v>550</v>
      </c>
      <c r="AC27" s="432">
        <v>701</v>
      </c>
      <c r="AD27" s="432">
        <v>687</v>
      </c>
      <c r="AE27" s="432">
        <v>676</v>
      </c>
      <c r="AF27" s="432">
        <v>695</v>
      </c>
    </row>
    <row r="28" spans="1:33" x14ac:dyDescent="0.25">
      <c r="A28" s="427">
        <v>2013</v>
      </c>
      <c r="B28" s="1376">
        <f t="shared" si="0"/>
        <v>13471</v>
      </c>
      <c r="C28" s="433">
        <v>324</v>
      </c>
      <c r="D28" s="433">
        <v>338</v>
      </c>
      <c r="E28" s="433">
        <v>382</v>
      </c>
      <c r="F28" s="433">
        <v>329</v>
      </c>
      <c r="G28" s="433">
        <v>343</v>
      </c>
      <c r="H28" s="433">
        <v>322</v>
      </c>
      <c r="I28" s="433">
        <v>325</v>
      </c>
      <c r="J28" s="433">
        <v>322</v>
      </c>
      <c r="K28" s="433">
        <v>347</v>
      </c>
      <c r="L28" s="433">
        <v>322</v>
      </c>
      <c r="M28" s="433">
        <v>364</v>
      </c>
      <c r="N28" s="433">
        <v>328</v>
      </c>
      <c r="O28" s="433">
        <v>346</v>
      </c>
      <c r="P28" s="433">
        <v>383</v>
      </c>
      <c r="Q28" s="433">
        <v>392</v>
      </c>
      <c r="R28" s="433">
        <v>411</v>
      </c>
      <c r="S28" s="433">
        <v>379</v>
      </c>
      <c r="T28" s="433">
        <v>441</v>
      </c>
      <c r="U28" s="433">
        <v>484</v>
      </c>
      <c r="V28" s="433">
        <v>517</v>
      </c>
      <c r="W28" s="433">
        <v>469</v>
      </c>
      <c r="X28" s="433">
        <v>496</v>
      </c>
      <c r="Y28" s="433">
        <v>542</v>
      </c>
      <c r="Z28" s="433">
        <v>576</v>
      </c>
      <c r="AA28" s="433">
        <v>579</v>
      </c>
      <c r="AB28" s="433">
        <v>636</v>
      </c>
      <c r="AC28" s="433">
        <v>612</v>
      </c>
      <c r="AD28" s="433">
        <v>721</v>
      </c>
      <c r="AE28" s="433">
        <v>713</v>
      </c>
      <c r="AF28" s="433">
        <v>728</v>
      </c>
    </row>
    <row r="29" spans="1:33" x14ac:dyDescent="0.25">
      <c r="A29" s="431">
        <v>2014</v>
      </c>
      <c r="B29" s="1376">
        <f t="shared" si="0"/>
        <v>13358</v>
      </c>
      <c r="C29" s="428">
        <v>287</v>
      </c>
      <c r="D29" s="428">
        <v>342</v>
      </c>
      <c r="E29" s="428">
        <v>297</v>
      </c>
      <c r="F29" s="428">
        <v>356</v>
      </c>
      <c r="G29" s="428">
        <v>337</v>
      </c>
      <c r="H29" s="428">
        <v>344</v>
      </c>
      <c r="I29" s="428">
        <v>320</v>
      </c>
      <c r="J29" s="428">
        <v>323</v>
      </c>
      <c r="K29" s="428">
        <v>295</v>
      </c>
      <c r="L29" s="428">
        <v>336</v>
      </c>
      <c r="M29" s="428">
        <v>351</v>
      </c>
      <c r="N29" s="428">
        <v>339</v>
      </c>
      <c r="O29" s="428">
        <v>374</v>
      </c>
      <c r="P29" s="428">
        <v>372</v>
      </c>
      <c r="Q29" s="428">
        <v>374</v>
      </c>
      <c r="R29" s="428">
        <v>371</v>
      </c>
      <c r="S29" s="428">
        <v>439</v>
      </c>
      <c r="T29" s="428">
        <v>457</v>
      </c>
      <c r="U29" s="428">
        <v>471</v>
      </c>
      <c r="V29" s="428">
        <v>474</v>
      </c>
      <c r="W29" s="428">
        <v>533</v>
      </c>
      <c r="X29" s="428">
        <v>498</v>
      </c>
      <c r="Y29" s="428">
        <v>544</v>
      </c>
      <c r="Z29" s="428">
        <v>582</v>
      </c>
      <c r="AA29" s="428">
        <v>615</v>
      </c>
      <c r="AB29" s="428">
        <v>607</v>
      </c>
      <c r="AC29" s="428">
        <v>623</v>
      </c>
      <c r="AD29" s="428">
        <v>686</v>
      </c>
      <c r="AE29" s="428">
        <v>691</v>
      </c>
      <c r="AF29" s="428">
        <v>720</v>
      </c>
    </row>
    <row r="30" spans="1:33" x14ac:dyDescent="0.25">
      <c r="A30" s="431">
        <v>2015</v>
      </c>
      <c r="B30" s="1376">
        <f t="shared" si="0"/>
        <v>13295</v>
      </c>
      <c r="C30" s="428">
        <v>287</v>
      </c>
      <c r="D30" s="428">
        <v>309</v>
      </c>
      <c r="E30" s="428">
        <v>337</v>
      </c>
      <c r="F30" s="428">
        <v>329</v>
      </c>
      <c r="G30" s="428">
        <v>327</v>
      </c>
      <c r="H30" s="428">
        <v>332</v>
      </c>
      <c r="I30" s="428">
        <v>334</v>
      </c>
      <c r="J30" s="428">
        <v>327</v>
      </c>
      <c r="K30" s="428">
        <v>324</v>
      </c>
      <c r="L30" s="428">
        <v>341</v>
      </c>
      <c r="M30" s="428">
        <v>346</v>
      </c>
      <c r="N30" s="428">
        <v>321</v>
      </c>
      <c r="O30" s="428">
        <v>332</v>
      </c>
      <c r="P30" s="428">
        <v>392</v>
      </c>
      <c r="Q30" s="428">
        <v>367</v>
      </c>
      <c r="R30" s="428">
        <v>363</v>
      </c>
      <c r="S30" s="428">
        <v>417</v>
      </c>
      <c r="T30" s="428">
        <v>445</v>
      </c>
      <c r="U30" s="428">
        <v>422</v>
      </c>
      <c r="V30" s="428">
        <v>478</v>
      </c>
      <c r="W30" s="428">
        <v>482</v>
      </c>
      <c r="X30" s="428">
        <v>529</v>
      </c>
      <c r="Y30" s="428">
        <v>538</v>
      </c>
      <c r="Z30" s="428">
        <v>578</v>
      </c>
      <c r="AA30" s="428">
        <v>590</v>
      </c>
      <c r="AB30" s="428">
        <v>589</v>
      </c>
      <c r="AC30" s="428">
        <v>651</v>
      </c>
      <c r="AD30" s="428">
        <v>736</v>
      </c>
      <c r="AE30" s="428">
        <v>694</v>
      </c>
      <c r="AF30" s="428">
        <v>778</v>
      </c>
    </row>
    <row r="32" spans="1:33" x14ac:dyDescent="0.25">
      <c r="A32" s="26" t="s">
        <v>2962</v>
      </c>
    </row>
    <row r="33" spans="1:12" x14ac:dyDescent="0.25">
      <c r="A33" s="36" t="s">
        <v>1258</v>
      </c>
    </row>
    <row r="34" spans="1:12" x14ac:dyDescent="0.25">
      <c r="A34" s="1458" t="s">
        <v>3152</v>
      </c>
      <c r="B34" s="1128"/>
      <c r="C34" s="1128"/>
      <c r="D34" s="1128"/>
      <c r="E34" s="1459"/>
      <c r="F34" s="1128"/>
      <c r="G34" s="1128"/>
      <c r="H34" s="1034"/>
      <c r="I34" s="1034"/>
      <c r="J34" s="1034"/>
      <c r="K34" s="1034"/>
      <c r="L34" s="1034"/>
    </row>
    <row r="35" spans="1:12" x14ac:dyDescent="0.25">
      <c r="A35" s="1454" t="s">
        <v>3151</v>
      </c>
    </row>
  </sheetData>
  <mergeCells count="5">
    <mergeCell ref="A1:AF1"/>
    <mergeCell ref="A2:AD2"/>
    <mergeCell ref="A3:A4"/>
    <mergeCell ref="B3:B4"/>
    <mergeCell ref="C3:AF3"/>
  </mergeCells>
  <hyperlinks>
    <hyperlink ref="AH2" location="INDICE!B37"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98" firstPageNumber="50" orientation="landscape" useFirstPageNumber="1" r:id="rId2"/>
  <headerFooter scaleWithDoc="0">
    <oddHeader>&amp;C&amp;G</oddHeader>
    <oddFooter>&amp;C&amp;P</oddFooter>
  </headerFooter>
  <legacyDrawingHF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AH35"/>
  <sheetViews>
    <sheetView showGridLines="0" zoomScaleNormal="100" workbookViewId="0">
      <selection activeCell="C30" sqref="C30:AF30"/>
    </sheetView>
  </sheetViews>
  <sheetFormatPr baseColWidth="10" defaultRowHeight="15" x14ac:dyDescent="0.25"/>
  <cols>
    <col min="1" max="1" width="5.5703125" customWidth="1"/>
    <col min="2" max="2" width="15.28515625" style="27" customWidth="1"/>
    <col min="3" max="10" width="3.7109375" customWidth="1"/>
    <col min="11" max="12" width="4.5703125" customWidth="1"/>
    <col min="13" max="17" width="4.7109375" customWidth="1"/>
    <col min="18" max="18" width="4.85546875" customWidth="1"/>
    <col min="19" max="32" width="4.7109375" customWidth="1"/>
  </cols>
  <sheetData>
    <row r="1" spans="1:34" x14ac:dyDescent="0.25">
      <c r="A1" s="1588" t="s">
        <v>2755</v>
      </c>
      <c r="B1" s="1588"/>
      <c r="C1" s="1588"/>
      <c r="D1" s="1588"/>
      <c r="E1" s="1588"/>
      <c r="F1" s="1588"/>
      <c r="G1" s="1588"/>
      <c r="H1" s="1588"/>
      <c r="I1" s="1588"/>
      <c r="J1" s="1588"/>
      <c r="K1" s="1588"/>
      <c r="L1" s="1588"/>
      <c r="M1" s="1588"/>
      <c r="N1" s="1588"/>
      <c r="O1" s="1588"/>
      <c r="P1" s="1588"/>
      <c r="Q1" s="1588"/>
      <c r="R1" s="1588"/>
      <c r="S1" s="1588"/>
      <c r="T1" s="1588"/>
      <c r="U1" s="1588"/>
      <c r="V1" s="1588"/>
      <c r="W1" s="1588"/>
      <c r="X1" s="1588"/>
      <c r="Y1" s="1588"/>
      <c r="Z1" s="1588"/>
      <c r="AA1" s="1588"/>
      <c r="AB1" s="1588"/>
      <c r="AC1" s="1588"/>
      <c r="AD1" s="1588"/>
      <c r="AE1" s="1588"/>
      <c r="AF1" s="1588"/>
    </row>
    <row r="2" spans="1:34" ht="27.75" customHeight="1" x14ac:dyDescent="0.25">
      <c r="A2" s="1589" t="s">
        <v>2968</v>
      </c>
      <c r="B2" s="1589"/>
      <c r="C2" s="1589"/>
      <c r="D2" s="1589"/>
      <c r="E2" s="1589"/>
      <c r="F2" s="1589"/>
      <c r="G2" s="1589"/>
      <c r="H2" s="1589"/>
      <c r="I2" s="1589"/>
      <c r="J2" s="1589"/>
      <c r="K2" s="1589"/>
      <c r="L2" s="1589"/>
      <c r="M2" s="1589"/>
      <c r="N2" s="1589"/>
      <c r="O2" s="1589"/>
      <c r="P2" s="1589"/>
      <c r="Q2" s="1589"/>
      <c r="R2" s="1589"/>
      <c r="S2" s="1589"/>
      <c r="T2" s="1589"/>
      <c r="U2" s="1589"/>
      <c r="V2" s="1589"/>
      <c r="W2" s="1589"/>
      <c r="X2" s="1589"/>
      <c r="Y2" s="1589"/>
      <c r="Z2" s="1589"/>
      <c r="AA2" s="1589"/>
      <c r="AB2" s="1589"/>
      <c r="AC2" s="1589"/>
      <c r="AD2" s="1589"/>
      <c r="AE2" s="46"/>
      <c r="AF2" s="46"/>
      <c r="AH2" s="21" t="s">
        <v>120</v>
      </c>
    </row>
    <row r="3" spans="1:34" x14ac:dyDescent="0.25">
      <c r="A3" s="1591" t="s">
        <v>121</v>
      </c>
      <c r="B3" s="1592" t="s">
        <v>2963</v>
      </c>
      <c r="C3" s="1597" t="s">
        <v>121</v>
      </c>
      <c r="D3" s="1597"/>
      <c r="E3" s="1597"/>
      <c r="F3" s="1597"/>
      <c r="G3" s="1597"/>
      <c r="H3" s="1597"/>
      <c r="I3" s="1597"/>
      <c r="J3" s="1597"/>
      <c r="K3" s="1597"/>
      <c r="L3" s="1597"/>
      <c r="M3" s="1597"/>
      <c r="N3" s="1597"/>
      <c r="O3" s="1597"/>
      <c r="P3" s="1597"/>
      <c r="Q3" s="1597"/>
      <c r="R3" s="1597"/>
      <c r="S3" s="1597"/>
      <c r="T3" s="1597"/>
      <c r="U3" s="1597"/>
      <c r="V3" s="1597"/>
      <c r="W3" s="1597"/>
      <c r="X3" s="1597"/>
      <c r="Y3" s="1597"/>
      <c r="Z3" s="1597"/>
      <c r="AA3" s="1597"/>
      <c r="AB3" s="1597"/>
      <c r="AC3" s="1597"/>
      <c r="AD3" s="1597"/>
      <c r="AE3" s="1597"/>
      <c r="AF3" s="1597"/>
    </row>
    <row r="4" spans="1:34" x14ac:dyDescent="0.25">
      <c r="A4" s="1591"/>
      <c r="B4" s="1592"/>
      <c r="C4" s="418">
        <v>61</v>
      </c>
      <c r="D4" s="418">
        <v>62</v>
      </c>
      <c r="E4" s="418">
        <v>63</v>
      </c>
      <c r="F4" s="418">
        <v>64</v>
      </c>
      <c r="G4" s="418">
        <v>65</v>
      </c>
      <c r="H4" s="418">
        <v>66</v>
      </c>
      <c r="I4" s="418">
        <v>67</v>
      </c>
      <c r="J4" s="418">
        <v>68</v>
      </c>
      <c r="K4" s="418">
        <v>69</v>
      </c>
      <c r="L4" s="418">
        <v>70</v>
      </c>
      <c r="M4" s="418">
        <v>71</v>
      </c>
      <c r="N4" s="418">
        <v>72</v>
      </c>
      <c r="O4" s="418">
        <v>73</v>
      </c>
      <c r="P4" s="418">
        <v>74</v>
      </c>
      <c r="Q4" s="418">
        <v>75</v>
      </c>
      <c r="R4" s="418">
        <v>76</v>
      </c>
      <c r="S4" s="418">
        <v>77</v>
      </c>
      <c r="T4" s="418">
        <v>78</v>
      </c>
      <c r="U4" s="418">
        <v>79</v>
      </c>
      <c r="V4" s="418">
        <v>80</v>
      </c>
      <c r="W4" s="418">
        <v>81</v>
      </c>
      <c r="X4" s="418">
        <v>82</v>
      </c>
      <c r="Y4" s="418">
        <v>83</v>
      </c>
      <c r="Z4" s="418">
        <v>84</v>
      </c>
      <c r="AA4" s="418">
        <v>85</v>
      </c>
      <c r="AB4" s="418">
        <v>86</v>
      </c>
      <c r="AC4" s="418">
        <v>87</v>
      </c>
      <c r="AD4" s="418">
        <v>88</v>
      </c>
      <c r="AE4" s="418">
        <v>89</v>
      </c>
      <c r="AF4" s="418">
        <v>90</v>
      </c>
    </row>
    <row r="5" spans="1:34" x14ac:dyDescent="0.25">
      <c r="A5" s="427">
        <v>1990</v>
      </c>
      <c r="B5" s="1376">
        <v>19650</v>
      </c>
      <c r="C5" s="434">
        <v>445</v>
      </c>
      <c r="D5" s="434">
        <v>502</v>
      </c>
      <c r="E5" s="434">
        <v>474</v>
      </c>
      <c r="F5" s="434">
        <v>518</v>
      </c>
      <c r="G5" s="434">
        <v>694</v>
      </c>
      <c r="H5" s="434">
        <v>496</v>
      </c>
      <c r="I5" s="434">
        <v>539</v>
      </c>
      <c r="J5" s="434">
        <v>591</v>
      </c>
      <c r="K5" s="434">
        <v>588</v>
      </c>
      <c r="L5" s="434">
        <v>924</v>
      </c>
      <c r="M5" s="434">
        <v>529</v>
      </c>
      <c r="N5" s="434">
        <v>663</v>
      </c>
      <c r="O5" s="434">
        <v>638</v>
      </c>
      <c r="P5" s="434">
        <v>645</v>
      </c>
      <c r="Q5" s="434">
        <v>1017</v>
      </c>
      <c r="R5" s="434">
        <v>673</v>
      </c>
      <c r="S5" s="434">
        <v>613</v>
      </c>
      <c r="T5" s="434">
        <v>750</v>
      </c>
      <c r="U5" s="434">
        <v>722</v>
      </c>
      <c r="V5" s="434">
        <v>1172</v>
      </c>
      <c r="W5" s="434">
        <v>626</v>
      </c>
      <c r="X5" s="434">
        <v>695</v>
      </c>
      <c r="Y5" s="434">
        <v>617</v>
      </c>
      <c r="Z5" s="434">
        <v>621</v>
      </c>
      <c r="AA5" s="434">
        <v>955</v>
      </c>
      <c r="AB5" s="434">
        <v>571</v>
      </c>
      <c r="AC5" s="434">
        <v>516</v>
      </c>
      <c r="AD5" s="434">
        <v>505</v>
      </c>
      <c r="AE5" s="434">
        <v>449</v>
      </c>
      <c r="AF5" s="434">
        <v>902</v>
      </c>
    </row>
    <row r="6" spans="1:34" x14ac:dyDescent="0.25">
      <c r="A6" s="427">
        <v>1991</v>
      </c>
      <c r="B6" s="1376">
        <v>21609</v>
      </c>
      <c r="C6" s="434">
        <v>563</v>
      </c>
      <c r="D6" s="434">
        <v>571</v>
      </c>
      <c r="E6" s="434">
        <v>544</v>
      </c>
      <c r="F6" s="434">
        <v>542</v>
      </c>
      <c r="G6" s="434">
        <v>762</v>
      </c>
      <c r="H6" s="434">
        <v>585</v>
      </c>
      <c r="I6" s="434">
        <v>625</v>
      </c>
      <c r="J6" s="434">
        <v>611</v>
      </c>
      <c r="K6" s="434">
        <v>549</v>
      </c>
      <c r="L6" s="434">
        <v>970</v>
      </c>
      <c r="M6" s="434">
        <v>654</v>
      </c>
      <c r="N6" s="434">
        <v>662</v>
      </c>
      <c r="O6" s="434">
        <v>668</v>
      </c>
      <c r="P6" s="434">
        <v>763</v>
      </c>
      <c r="Q6" s="434">
        <v>1051</v>
      </c>
      <c r="R6" s="434">
        <v>774</v>
      </c>
      <c r="S6" s="434">
        <v>733</v>
      </c>
      <c r="T6" s="434">
        <v>802</v>
      </c>
      <c r="U6" s="434">
        <v>751</v>
      </c>
      <c r="V6" s="434">
        <v>1283</v>
      </c>
      <c r="W6" s="434">
        <v>868</v>
      </c>
      <c r="X6" s="434">
        <v>744</v>
      </c>
      <c r="Y6" s="434">
        <v>738</v>
      </c>
      <c r="Z6" s="434">
        <v>687</v>
      </c>
      <c r="AA6" s="434">
        <v>976</v>
      </c>
      <c r="AB6" s="434">
        <v>678</v>
      </c>
      <c r="AC6" s="434">
        <v>570</v>
      </c>
      <c r="AD6" s="434">
        <v>536</v>
      </c>
      <c r="AE6" s="434">
        <v>479</v>
      </c>
      <c r="AF6" s="434">
        <v>870</v>
      </c>
      <c r="AG6" s="47"/>
    </row>
    <row r="7" spans="1:34" x14ac:dyDescent="0.25">
      <c r="A7" s="427">
        <v>1992</v>
      </c>
      <c r="B7" s="1376">
        <v>21512</v>
      </c>
      <c r="C7" s="434">
        <v>520</v>
      </c>
      <c r="D7" s="434">
        <v>601</v>
      </c>
      <c r="E7" s="434">
        <v>589</v>
      </c>
      <c r="F7" s="434">
        <v>603</v>
      </c>
      <c r="G7" s="434">
        <v>690</v>
      </c>
      <c r="H7" s="434">
        <v>632</v>
      </c>
      <c r="I7" s="434">
        <v>623</v>
      </c>
      <c r="J7" s="434">
        <v>645</v>
      </c>
      <c r="K7" s="434">
        <v>675</v>
      </c>
      <c r="L7" s="434">
        <v>934</v>
      </c>
      <c r="M7" s="434">
        <v>673</v>
      </c>
      <c r="N7" s="434">
        <v>760</v>
      </c>
      <c r="O7" s="434">
        <v>636</v>
      </c>
      <c r="P7" s="434">
        <v>700</v>
      </c>
      <c r="Q7" s="434">
        <v>967</v>
      </c>
      <c r="R7" s="434">
        <v>745</v>
      </c>
      <c r="S7" s="434">
        <v>744</v>
      </c>
      <c r="T7" s="434">
        <v>774</v>
      </c>
      <c r="U7" s="434">
        <v>751</v>
      </c>
      <c r="V7" s="434">
        <v>1086</v>
      </c>
      <c r="W7" s="434">
        <v>790</v>
      </c>
      <c r="X7" s="434">
        <v>940</v>
      </c>
      <c r="Y7" s="434">
        <v>756</v>
      </c>
      <c r="Z7" s="434">
        <v>762</v>
      </c>
      <c r="AA7" s="434">
        <v>879</v>
      </c>
      <c r="AB7" s="434">
        <v>669</v>
      </c>
      <c r="AC7" s="434">
        <v>601</v>
      </c>
      <c r="AD7" s="434">
        <v>505</v>
      </c>
      <c r="AE7" s="434">
        <v>496</v>
      </c>
      <c r="AF7" s="434">
        <v>766</v>
      </c>
      <c r="AG7" s="48"/>
    </row>
    <row r="8" spans="1:34" x14ac:dyDescent="0.25">
      <c r="A8" s="427">
        <v>1993</v>
      </c>
      <c r="B8" s="1376">
        <v>21402</v>
      </c>
      <c r="C8" s="434">
        <v>490</v>
      </c>
      <c r="D8" s="434">
        <v>608</v>
      </c>
      <c r="E8" s="434">
        <v>575</v>
      </c>
      <c r="F8" s="434">
        <v>604</v>
      </c>
      <c r="G8" s="434">
        <v>732</v>
      </c>
      <c r="H8" s="434">
        <v>563</v>
      </c>
      <c r="I8" s="434">
        <v>566</v>
      </c>
      <c r="J8" s="434">
        <v>647</v>
      </c>
      <c r="K8" s="434">
        <v>575</v>
      </c>
      <c r="L8" s="434">
        <v>840</v>
      </c>
      <c r="M8" s="434">
        <v>606</v>
      </c>
      <c r="N8" s="434">
        <v>701</v>
      </c>
      <c r="O8" s="434">
        <v>712</v>
      </c>
      <c r="P8" s="434">
        <v>705</v>
      </c>
      <c r="Q8" s="434">
        <v>888</v>
      </c>
      <c r="R8" s="434">
        <v>729</v>
      </c>
      <c r="S8" s="434">
        <v>720</v>
      </c>
      <c r="T8" s="434">
        <v>848</v>
      </c>
      <c r="U8" s="434">
        <v>777</v>
      </c>
      <c r="V8" s="434">
        <v>1165</v>
      </c>
      <c r="W8" s="434">
        <v>746</v>
      </c>
      <c r="X8" s="434">
        <v>846</v>
      </c>
      <c r="Y8" s="434">
        <v>916</v>
      </c>
      <c r="Z8" s="434">
        <v>776</v>
      </c>
      <c r="AA8" s="434">
        <v>933</v>
      </c>
      <c r="AB8" s="434">
        <v>655</v>
      </c>
      <c r="AC8" s="434">
        <v>601</v>
      </c>
      <c r="AD8" s="434">
        <v>590</v>
      </c>
      <c r="AE8" s="434">
        <v>516</v>
      </c>
      <c r="AF8" s="434">
        <v>772</v>
      </c>
      <c r="AG8" s="47"/>
    </row>
    <row r="9" spans="1:34" x14ac:dyDescent="0.25">
      <c r="A9" s="427">
        <v>1994</v>
      </c>
      <c r="B9" s="1376">
        <v>21417</v>
      </c>
      <c r="C9" s="434">
        <v>476</v>
      </c>
      <c r="D9" s="434">
        <v>537</v>
      </c>
      <c r="E9" s="434">
        <v>534</v>
      </c>
      <c r="F9" s="434">
        <v>639</v>
      </c>
      <c r="G9" s="434">
        <v>687</v>
      </c>
      <c r="H9" s="434">
        <v>591</v>
      </c>
      <c r="I9" s="434">
        <v>576</v>
      </c>
      <c r="J9" s="434">
        <v>667</v>
      </c>
      <c r="K9" s="434">
        <v>612</v>
      </c>
      <c r="L9" s="434">
        <v>906</v>
      </c>
      <c r="M9" s="434">
        <v>615</v>
      </c>
      <c r="N9" s="434">
        <v>738</v>
      </c>
      <c r="O9" s="434">
        <v>668</v>
      </c>
      <c r="P9" s="434">
        <v>738</v>
      </c>
      <c r="Q9" s="434">
        <v>867</v>
      </c>
      <c r="R9" s="434">
        <v>732</v>
      </c>
      <c r="S9" s="434">
        <v>742</v>
      </c>
      <c r="T9" s="434">
        <v>845</v>
      </c>
      <c r="U9" s="434">
        <v>767</v>
      </c>
      <c r="V9" s="434">
        <v>1132</v>
      </c>
      <c r="W9" s="434">
        <v>765</v>
      </c>
      <c r="X9" s="434">
        <v>781</v>
      </c>
      <c r="Y9" s="434">
        <v>784</v>
      </c>
      <c r="Z9" s="434">
        <v>934</v>
      </c>
      <c r="AA9" s="434">
        <v>956</v>
      </c>
      <c r="AB9" s="434">
        <v>710</v>
      </c>
      <c r="AC9" s="434">
        <v>605</v>
      </c>
      <c r="AD9" s="434">
        <v>534</v>
      </c>
      <c r="AE9" s="434">
        <v>520</v>
      </c>
      <c r="AF9" s="434">
        <v>759</v>
      </c>
      <c r="AG9" s="47"/>
    </row>
    <row r="10" spans="1:34" x14ac:dyDescent="0.25">
      <c r="A10" s="427">
        <v>1995</v>
      </c>
      <c r="B10" s="1376">
        <v>21563</v>
      </c>
      <c r="C10" s="434">
        <v>521</v>
      </c>
      <c r="D10" s="434">
        <v>506</v>
      </c>
      <c r="E10" s="434">
        <v>592</v>
      </c>
      <c r="F10" s="434">
        <v>594</v>
      </c>
      <c r="G10" s="434">
        <v>729</v>
      </c>
      <c r="H10" s="434">
        <v>571</v>
      </c>
      <c r="I10" s="434">
        <v>635</v>
      </c>
      <c r="J10" s="434">
        <v>627</v>
      </c>
      <c r="K10" s="434">
        <v>619</v>
      </c>
      <c r="L10" s="434">
        <v>828</v>
      </c>
      <c r="M10" s="434">
        <v>637</v>
      </c>
      <c r="N10" s="434">
        <v>723</v>
      </c>
      <c r="O10" s="434">
        <v>761</v>
      </c>
      <c r="P10" s="434">
        <v>732</v>
      </c>
      <c r="Q10" s="434">
        <v>928</v>
      </c>
      <c r="R10" s="434">
        <v>692</v>
      </c>
      <c r="S10" s="434">
        <v>736</v>
      </c>
      <c r="T10" s="434">
        <v>769</v>
      </c>
      <c r="U10" s="434">
        <v>786</v>
      </c>
      <c r="V10" s="434">
        <v>1052</v>
      </c>
      <c r="W10" s="434">
        <v>852</v>
      </c>
      <c r="X10" s="434">
        <v>758</v>
      </c>
      <c r="Y10" s="434">
        <v>797</v>
      </c>
      <c r="Z10" s="434">
        <v>804</v>
      </c>
      <c r="AA10" s="434">
        <v>1062</v>
      </c>
      <c r="AB10" s="434">
        <v>743</v>
      </c>
      <c r="AC10" s="434">
        <v>662</v>
      </c>
      <c r="AD10" s="434">
        <v>580</v>
      </c>
      <c r="AE10" s="434">
        <v>525</v>
      </c>
      <c r="AF10" s="434">
        <v>742</v>
      </c>
      <c r="AG10" s="47"/>
    </row>
    <row r="11" spans="1:34" x14ac:dyDescent="0.25">
      <c r="A11" s="427">
        <v>1996</v>
      </c>
      <c r="B11" s="1376">
        <v>22718</v>
      </c>
      <c r="C11" s="434">
        <v>479</v>
      </c>
      <c r="D11" s="434">
        <v>572</v>
      </c>
      <c r="E11" s="434">
        <v>559</v>
      </c>
      <c r="F11" s="434">
        <v>569</v>
      </c>
      <c r="G11" s="434">
        <v>721</v>
      </c>
      <c r="H11" s="434">
        <v>744</v>
      </c>
      <c r="I11" s="434">
        <v>648</v>
      </c>
      <c r="J11" s="434">
        <v>685</v>
      </c>
      <c r="K11" s="434">
        <v>718</v>
      </c>
      <c r="L11" s="434">
        <v>796</v>
      </c>
      <c r="M11" s="434">
        <v>743</v>
      </c>
      <c r="N11" s="434">
        <v>673</v>
      </c>
      <c r="O11" s="434">
        <v>717</v>
      </c>
      <c r="P11" s="434">
        <v>789</v>
      </c>
      <c r="Q11" s="434">
        <v>927</v>
      </c>
      <c r="R11" s="434">
        <v>839</v>
      </c>
      <c r="S11" s="434">
        <v>732</v>
      </c>
      <c r="T11" s="434">
        <v>843</v>
      </c>
      <c r="U11" s="434">
        <v>815</v>
      </c>
      <c r="V11" s="434">
        <v>1088</v>
      </c>
      <c r="W11" s="434">
        <v>873</v>
      </c>
      <c r="X11" s="434">
        <v>798</v>
      </c>
      <c r="Y11" s="434">
        <v>814</v>
      </c>
      <c r="Z11" s="434">
        <v>805</v>
      </c>
      <c r="AA11" s="434">
        <v>1033</v>
      </c>
      <c r="AB11" s="434">
        <v>1027</v>
      </c>
      <c r="AC11" s="434">
        <v>750</v>
      </c>
      <c r="AD11" s="434">
        <v>654</v>
      </c>
      <c r="AE11" s="434">
        <v>575</v>
      </c>
      <c r="AF11" s="434">
        <v>732</v>
      </c>
      <c r="AG11" s="47"/>
    </row>
    <row r="12" spans="1:34" x14ac:dyDescent="0.25">
      <c r="A12" s="427">
        <v>1997</v>
      </c>
      <c r="B12" s="1376">
        <v>22673</v>
      </c>
      <c r="C12" s="434">
        <v>515</v>
      </c>
      <c r="D12" s="434">
        <v>582</v>
      </c>
      <c r="E12" s="434">
        <v>584</v>
      </c>
      <c r="F12" s="434">
        <v>619</v>
      </c>
      <c r="G12" s="434">
        <v>701</v>
      </c>
      <c r="H12" s="434">
        <v>689</v>
      </c>
      <c r="I12" s="434">
        <v>679</v>
      </c>
      <c r="J12" s="434">
        <v>705</v>
      </c>
      <c r="K12" s="434">
        <v>670</v>
      </c>
      <c r="L12" s="434">
        <v>781</v>
      </c>
      <c r="M12" s="434">
        <v>699</v>
      </c>
      <c r="N12" s="434">
        <v>747</v>
      </c>
      <c r="O12" s="434">
        <v>713</v>
      </c>
      <c r="P12" s="434">
        <v>777</v>
      </c>
      <c r="Q12" s="434">
        <v>950</v>
      </c>
      <c r="R12" s="434">
        <v>799</v>
      </c>
      <c r="S12" s="434">
        <v>794</v>
      </c>
      <c r="T12" s="434">
        <v>802</v>
      </c>
      <c r="U12" s="434">
        <v>776</v>
      </c>
      <c r="V12" s="434">
        <v>1034</v>
      </c>
      <c r="W12" s="434">
        <v>860</v>
      </c>
      <c r="X12" s="434">
        <v>908</v>
      </c>
      <c r="Y12" s="434">
        <v>842</v>
      </c>
      <c r="Z12" s="434">
        <v>857</v>
      </c>
      <c r="AA12" s="434">
        <v>963</v>
      </c>
      <c r="AB12" s="434">
        <v>786</v>
      </c>
      <c r="AC12" s="434">
        <v>818</v>
      </c>
      <c r="AD12" s="434">
        <v>707</v>
      </c>
      <c r="AE12" s="434">
        <v>578</v>
      </c>
      <c r="AF12" s="434">
        <v>738</v>
      </c>
      <c r="AG12" s="47"/>
    </row>
    <row r="13" spans="1:34" x14ac:dyDescent="0.25">
      <c r="A13" s="427">
        <v>1998</v>
      </c>
      <c r="B13" s="1376">
        <v>23930</v>
      </c>
      <c r="C13" s="434">
        <v>542</v>
      </c>
      <c r="D13" s="434">
        <v>599</v>
      </c>
      <c r="E13" s="434">
        <v>610</v>
      </c>
      <c r="F13" s="434">
        <v>658</v>
      </c>
      <c r="G13" s="434">
        <v>708</v>
      </c>
      <c r="H13" s="434">
        <v>699</v>
      </c>
      <c r="I13" s="434">
        <v>710</v>
      </c>
      <c r="J13" s="434">
        <v>794</v>
      </c>
      <c r="K13" s="434">
        <v>705</v>
      </c>
      <c r="L13" s="434">
        <v>834</v>
      </c>
      <c r="M13" s="434">
        <v>706</v>
      </c>
      <c r="N13" s="434">
        <v>745</v>
      </c>
      <c r="O13" s="434">
        <v>832</v>
      </c>
      <c r="P13" s="434">
        <v>827</v>
      </c>
      <c r="Q13" s="434">
        <v>957</v>
      </c>
      <c r="R13" s="434">
        <v>875</v>
      </c>
      <c r="S13" s="434">
        <v>868</v>
      </c>
      <c r="T13" s="434">
        <v>909</v>
      </c>
      <c r="U13" s="434">
        <v>809</v>
      </c>
      <c r="V13" s="434">
        <v>1076</v>
      </c>
      <c r="W13" s="434">
        <v>862</v>
      </c>
      <c r="X13" s="434">
        <v>904</v>
      </c>
      <c r="Y13" s="434">
        <v>901</v>
      </c>
      <c r="Z13" s="434">
        <v>902</v>
      </c>
      <c r="AA13" s="434">
        <v>995</v>
      </c>
      <c r="AB13" s="434">
        <v>808</v>
      </c>
      <c r="AC13" s="434">
        <v>777</v>
      </c>
      <c r="AD13" s="434">
        <v>833</v>
      </c>
      <c r="AE13" s="434">
        <v>671</v>
      </c>
      <c r="AF13" s="434">
        <v>814</v>
      </c>
      <c r="AG13" s="47"/>
    </row>
    <row r="14" spans="1:34" x14ac:dyDescent="0.25">
      <c r="A14" s="427">
        <v>1999</v>
      </c>
      <c r="B14" s="1376">
        <v>25205</v>
      </c>
      <c r="C14" s="434">
        <v>564</v>
      </c>
      <c r="D14" s="434">
        <v>591</v>
      </c>
      <c r="E14" s="434">
        <v>711</v>
      </c>
      <c r="F14" s="434">
        <v>674</v>
      </c>
      <c r="G14" s="434">
        <v>778</v>
      </c>
      <c r="H14" s="434">
        <v>669</v>
      </c>
      <c r="I14" s="434">
        <v>679</v>
      </c>
      <c r="J14" s="434">
        <v>760</v>
      </c>
      <c r="K14" s="434">
        <v>836</v>
      </c>
      <c r="L14" s="434">
        <v>917</v>
      </c>
      <c r="M14" s="434">
        <v>807</v>
      </c>
      <c r="N14" s="434">
        <v>769</v>
      </c>
      <c r="O14" s="434">
        <v>812</v>
      </c>
      <c r="P14" s="434">
        <v>900</v>
      </c>
      <c r="Q14" s="434">
        <v>990</v>
      </c>
      <c r="R14" s="434">
        <v>850</v>
      </c>
      <c r="S14" s="434">
        <v>947</v>
      </c>
      <c r="T14" s="434">
        <v>964</v>
      </c>
      <c r="U14" s="434">
        <v>892</v>
      </c>
      <c r="V14" s="434">
        <v>1047</v>
      </c>
      <c r="W14" s="434">
        <v>872</v>
      </c>
      <c r="X14" s="434">
        <v>987</v>
      </c>
      <c r="Y14" s="434">
        <v>993</v>
      </c>
      <c r="Z14" s="434">
        <v>990</v>
      </c>
      <c r="AA14" s="434">
        <v>1069</v>
      </c>
      <c r="AB14" s="434">
        <v>858</v>
      </c>
      <c r="AC14" s="434">
        <v>807</v>
      </c>
      <c r="AD14" s="434">
        <v>783</v>
      </c>
      <c r="AE14" s="434">
        <v>772</v>
      </c>
      <c r="AF14" s="434">
        <v>917</v>
      </c>
      <c r="AG14" s="47"/>
    </row>
    <row r="15" spans="1:34" x14ac:dyDescent="0.25">
      <c r="A15" s="427">
        <v>2000</v>
      </c>
      <c r="B15" s="1376">
        <v>25382</v>
      </c>
      <c r="C15" s="434">
        <v>585</v>
      </c>
      <c r="D15" s="434">
        <v>613</v>
      </c>
      <c r="E15" s="434">
        <v>627</v>
      </c>
      <c r="F15" s="434">
        <v>696</v>
      </c>
      <c r="G15" s="434">
        <v>740</v>
      </c>
      <c r="H15" s="434">
        <v>666</v>
      </c>
      <c r="I15" s="434">
        <v>690</v>
      </c>
      <c r="J15" s="434">
        <v>766</v>
      </c>
      <c r="K15" s="434">
        <v>803</v>
      </c>
      <c r="L15" s="435">
        <v>1009</v>
      </c>
      <c r="M15" s="434">
        <v>847</v>
      </c>
      <c r="N15" s="434">
        <v>848</v>
      </c>
      <c r="O15" s="434">
        <v>841</v>
      </c>
      <c r="P15" s="434">
        <v>900</v>
      </c>
      <c r="Q15" s="434">
        <v>1036</v>
      </c>
      <c r="R15" s="434">
        <v>902</v>
      </c>
      <c r="S15" s="434">
        <v>815</v>
      </c>
      <c r="T15" s="434">
        <v>979</v>
      </c>
      <c r="U15" s="434">
        <v>919</v>
      </c>
      <c r="V15" s="434">
        <v>1123</v>
      </c>
      <c r="W15" s="434">
        <v>827</v>
      </c>
      <c r="X15" s="434">
        <v>936</v>
      </c>
      <c r="Y15" s="434">
        <v>921</v>
      </c>
      <c r="Z15" s="434">
        <v>969</v>
      </c>
      <c r="AA15" s="434">
        <v>1045</v>
      </c>
      <c r="AB15" s="434">
        <v>960</v>
      </c>
      <c r="AC15" s="434">
        <v>814</v>
      </c>
      <c r="AD15" s="434">
        <v>815</v>
      </c>
      <c r="AE15" s="434">
        <v>797</v>
      </c>
      <c r="AF15" s="434">
        <v>893</v>
      </c>
      <c r="AG15" s="47"/>
    </row>
    <row r="16" spans="1:34" x14ac:dyDescent="0.25">
      <c r="A16" s="427">
        <v>2001</v>
      </c>
      <c r="B16" s="1376">
        <v>25004</v>
      </c>
      <c r="C16" s="434">
        <v>563</v>
      </c>
      <c r="D16" s="434">
        <v>577</v>
      </c>
      <c r="E16" s="434">
        <v>616</v>
      </c>
      <c r="F16" s="434">
        <v>681</v>
      </c>
      <c r="G16" s="434">
        <v>798</v>
      </c>
      <c r="H16" s="434">
        <v>669</v>
      </c>
      <c r="I16" s="434">
        <v>701</v>
      </c>
      <c r="J16" s="434">
        <v>769</v>
      </c>
      <c r="K16" s="434">
        <v>746</v>
      </c>
      <c r="L16" s="434">
        <v>939</v>
      </c>
      <c r="M16" s="434">
        <v>865</v>
      </c>
      <c r="N16" s="434">
        <v>891</v>
      </c>
      <c r="O16" s="434">
        <v>846</v>
      </c>
      <c r="P16" s="434">
        <v>865</v>
      </c>
      <c r="Q16" s="434">
        <v>1012</v>
      </c>
      <c r="R16" s="434">
        <v>963</v>
      </c>
      <c r="S16" s="434">
        <v>900</v>
      </c>
      <c r="T16" s="434">
        <v>952</v>
      </c>
      <c r="U16" s="434">
        <v>926</v>
      </c>
      <c r="V16" s="434">
        <v>1084</v>
      </c>
      <c r="W16" s="434">
        <v>927</v>
      </c>
      <c r="X16" s="434">
        <v>875</v>
      </c>
      <c r="Y16" s="434">
        <v>930</v>
      </c>
      <c r="Z16" s="434">
        <v>925</v>
      </c>
      <c r="AA16" s="434">
        <v>1007</v>
      </c>
      <c r="AB16" s="434">
        <v>896</v>
      </c>
      <c r="AC16" s="434">
        <v>811</v>
      </c>
      <c r="AD16" s="434">
        <v>779</v>
      </c>
      <c r="AE16" s="434">
        <v>677</v>
      </c>
      <c r="AF16" s="434">
        <v>814</v>
      </c>
      <c r="AG16" s="47"/>
    </row>
    <row r="17" spans="1:33" x14ac:dyDescent="0.25">
      <c r="A17" s="427">
        <v>2002</v>
      </c>
      <c r="B17" s="1376">
        <v>25311</v>
      </c>
      <c r="C17" s="434">
        <v>578</v>
      </c>
      <c r="D17" s="434">
        <v>665</v>
      </c>
      <c r="E17" s="434">
        <v>604</v>
      </c>
      <c r="F17" s="434">
        <v>678</v>
      </c>
      <c r="G17" s="434">
        <v>730</v>
      </c>
      <c r="H17" s="434">
        <v>738</v>
      </c>
      <c r="I17" s="434">
        <v>719</v>
      </c>
      <c r="J17" s="434">
        <v>745</v>
      </c>
      <c r="K17" s="434">
        <v>762</v>
      </c>
      <c r="L17" s="434">
        <v>847</v>
      </c>
      <c r="M17" s="434">
        <v>834</v>
      </c>
      <c r="N17" s="434">
        <v>950</v>
      </c>
      <c r="O17" s="434">
        <v>871</v>
      </c>
      <c r="P17" s="434">
        <v>947</v>
      </c>
      <c r="Q17" s="434">
        <v>938</v>
      </c>
      <c r="R17" s="434">
        <v>930</v>
      </c>
      <c r="S17" s="434">
        <v>935</v>
      </c>
      <c r="T17" s="434">
        <v>879</v>
      </c>
      <c r="U17" s="434">
        <v>942</v>
      </c>
      <c r="V17" s="434">
        <v>1089</v>
      </c>
      <c r="W17" s="434">
        <v>910</v>
      </c>
      <c r="X17" s="434">
        <v>952</v>
      </c>
      <c r="Y17" s="434">
        <v>897</v>
      </c>
      <c r="Z17" s="434">
        <v>936</v>
      </c>
      <c r="AA17" s="434">
        <v>1062</v>
      </c>
      <c r="AB17" s="434">
        <v>943</v>
      </c>
      <c r="AC17" s="434">
        <v>873</v>
      </c>
      <c r="AD17" s="434">
        <v>856</v>
      </c>
      <c r="AE17" s="434">
        <v>731</v>
      </c>
      <c r="AF17" s="434">
        <v>770</v>
      </c>
      <c r="AG17" s="47"/>
    </row>
    <row r="18" spans="1:33" x14ac:dyDescent="0.25">
      <c r="A18" s="427">
        <v>2003</v>
      </c>
      <c r="B18" s="1376">
        <v>24706</v>
      </c>
      <c r="C18" s="434">
        <v>544</v>
      </c>
      <c r="D18" s="434">
        <v>566</v>
      </c>
      <c r="E18" s="434">
        <v>631</v>
      </c>
      <c r="F18" s="434">
        <v>614</v>
      </c>
      <c r="G18" s="434">
        <v>719</v>
      </c>
      <c r="H18" s="434">
        <v>652</v>
      </c>
      <c r="I18" s="434">
        <v>735</v>
      </c>
      <c r="J18" s="434">
        <v>687</v>
      </c>
      <c r="K18" s="434">
        <v>732</v>
      </c>
      <c r="L18" s="434">
        <v>805</v>
      </c>
      <c r="M18" s="434">
        <v>797</v>
      </c>
      <c r="N18" s="434">
        <v>903</v>
      </c>
      <c r="O18" s="434">
        <v>903</v>
      </c>
      <c r="P18" s="434">
        <v>918</v>
      </c>
      <c r="Q18" s="434">
        <v>977</v>
      </c>
      <c r="R18" s="434">
        <v>836</v>
      </c>
      <c r="S18" s="434">
        <v>940</v>
      </c>
      <c r="T18" s="434">
        <v>954</v>
      </c>
      <c r="U18" s="434">
        <v>948</v>
      </c>
      <c r="V18" s="434">
        <v>1069</v>
      </c>
      <c r="W18" s="434">
        <v>865</v>
      </c>
      <c r="X18" s="434">
        <v>974</v>
      </c>
      <c r="Y18" s="434">
        <v>939</v>
      </c>
      <c r="Z18" s="434">
        <v>826</v>
      </c>
      <c r="AA18" s="434">
        <v>976</v>
      </c>
      <c r="AB18" s="434">
        <v>867</v>
      </c>
      <c r="AC18" s="434">
        <v>915</v>
      </c>
      <c r="AD18" s="434">
        <v>883</v>
      </c>
      <c r="AE18" s="434">
        <v>780</v>
      </c>
      <c r="AF18" s="434">
        <v>751</v>
      </c>
    </row>
    <row r="19" spans="1:33" x14ac:dyDescent="0.25">
      <c r="A19" s="427">
        <v>2004</v>
      </c>
      <c r="B19" s="1376">
        <v>25705</v>
      </c>
      <c r="C19" s="434">
        <v>586</v>
      </c>
      <c r="D19" s="434">
        <v>613</v>
      </c>
      <c r="E19" s="434">
        <v>615</v>
      </c>
      <c r="F19" s="434">
        <v>669</v>
      </c>
      <c r="G19" s="434">
        <v>662</v>
      </c>
      <c r="H19" s="434">
        <v>652</v>
      </c>
      <c r="I19" s="434">
        <v>717</v>
      </c>
      <c r="J19" s="434">
        <v>809</v>
      </c>
      <c r="K19" s="434">
        <v>729</v>
      </c>
      <c r="L19" s="434">
        <v>829</v>
      </c>
      <c r="M19" s="434">
        <v>772</v>
      </c>
      <c r="N19" s="434">
        <v>863</v>
      </c>
      <c r="O19" s="434">
        <v>959</v>
      </c>
      <c r="P19" s="434">
        <v>946</v>
      </c>
      <c r="Q19" s="434">
        <v>1051</v>
      </c>
      <c r="R19" s="434">
        <v>911</v>
      </c>
      <c r="S19" s="434">
        <v>891</v>
      </c>
      <c r="T19" s="434">
        <v>999</v>
      </c>
      <c r="U19" s="434">
        <v>1003</v>
      </c>
      <c r="V19" s="434">
        <v>1075</v>
      </c>
      <c r="W19" s="434">
        <v>965</v>
      </c>
      <c r="X19" s="434">
        <v>1030</v>
      </c>
      <c r="Y19" s="434">
        <v>1060</v>
      </c>
      <c r="Z19" s="434">
        <v>952</v>
      </c>
      <c r="AA19" s="434">
        <v>971</v>
      </c>
      <c r="AB19" s="434">
        <v>982</v>
      </c>
      <c r="AC19" s="434">
        <v>915</v>
      </c>
      <c r="AD19" s="434">
        <v>842</v>
      </c>
      <c r="AE19" s="434">
        <v>803</v>
      </c>
      <c r="AF19" s="434">
        <v>834</v>
      </c>
    </row>
    <row r="20" spans="1:33" x14ac:dyDescent="0.25">
      <c r="A20" s="427">
        <v>2005</v>
      </c>
      <c r="B20" s="1376">
        <v>26851</v>
      </c>
      <c r="C20" s="434">
        <v>617</v>
      </c>
      <c r="D20" s="434">
        <v>616</v>
      </c>
      <c r="E20" s="434">
        <v>644</v>
      </c>
      <c r="F20" s="434">
        <v>698</v>
      </c>
      <c r="G20" s="434">
        <v>740</v>
      </c>
      <c r="H20" s="434">
        <v>691</v>
      </c>
      <c r="I20" s="434">
        <v>736</v>
      </c>
      <c r="J20" s="434">
        <v>739</v>
      </c>
      <c r="K20" s="434">
        <v>774</v>
      </c>
      <c r="L20" s="434">
        <v>847</v>
      </c>
      <c r="M20" s="434">
        <v>852</v>
      </c>
      <c r="N20" s="434">
        <v>932</v>
      </c>
      <c r="O20" s="434">
        <v>928</v>
      </c>
      <c r="P20" s="434">
        <v>921</v>
      </c>
      <c r="Q20" s="434">
        <v>1149</v>
      </c>
      <c r="R20" s="434">
        <v>1053</v>
      </c>
      <c r="S20" s="434">
        <v>992</v>
      </c>
      <c r="T20" s="434">
        <v>993</v>
      </c>
      <c r="U20" s="434">
        <v>1089</v>
      </c>
      <c r="V20" s="434">
        <v>1211</v>
      </c>
      <c r="W20" s="434">
        <v>983</v>
      </c>
      <c r="X20" s="434">
        <v>1024</v>
      </c>
      <c r="Y20" s="434">
        <v>1064</v>
      </c>
      <c r="Z20" s="434">
        <v>1058</v>
      </c>
      <c r="AA20" s="434">
        <v>1075</v>
      </c>
      <c r="AB20" s="434">
        <v>884</v>
      </c>
      <c r="AC20" s="434">
        <v>896</v>
      </c>
      <c r="AD20" s="434">
        <v>941</v>
      </c>
      <c r="AE20" s="434">
        <v>840</v>
      </c>
      <c r="AF20" s="434">
        <v>864</v>
      </c>
    </row>
    <row r="21" spans="1:33" x14ac:dyDescent="0.25">
      <c r="A21" s="427">
        <v>2006</v>
      </c>
      <c r="B21" s="1376">
        <v>27825</v>
      </c>
      <c r="C21" s="434">
        <v>646</v>
      </c>
      <c r="D21" s="434">
        <v>648</v>
      </c>
      <c r="E21" s="434">
        <v>621</v>
      </c>
      <c r="F21" s="434">
        <v>691</v>
      </c>
      <c r="G21" s="434">
        <v>742</v>
      </c>
      <c r="H21" s="434">
        <v>801</v>
      </c>
      <c r="I21" s="434">
        <v>790</v>
      </c>
      <c r="J21" s="434">
        <v>763</v>
      </c>
      <c r="K21" s="434">
        <v>816</v>
      </c>
      <c r="L21" s="434">
        <v>910</v>
      </c>
      <c r="M21" s="434">
        <v>904</v>
      </c>
      <c r="N21" s="434">
        <v>873</v>
      </c>
      <c r="O21" s="434">
        <v>948</v>
      </c>
      <c r="P21" s="434">
        <v>958</v>
      </c>
      <c r="Q21" s="434">
        <v>1091</v>
      </c>
      <c r="R21" s="434">
        <v>1121</v>
      </c>
      <c r="S21" s="434">
        <v>1041</v>
      </c>
      <c r="T21" s="434">
        <v>1050</v>
      </c>
      <c r="U21" s="434">
        <v>989</v>
      </c>
      <c r="V21" s="434">
        <v>1170</v>
      </c>
      <c r="W21" s="434">
        <v>1078</v>
      </c>
      <c r="X21" s="434">
        <v>1073</v>
      </c>
      <c r="Y21" s="434">
        <v>1108</v>
      </c>
      <c r="Z21" s="434">
        <v>1080</v>
      </c>
      <c r="AA21" s="434">
        <v>1182</v>
      </c>
      <c r="AB21" s="434">
        <v>1002</v>
      </c>
      <c r="AC21" s="434">
        <v>889</v>
      </c>
      <c r="AD21" s="434">
        <v>980</v>
      </c>
      <c r="AE21" s="434">
        <v>926</v>
      </c>
      <c r="AF21" s="434">
        <v>934</v>
      </c>
    </row>
    <row r="22" spans="1:33" x14ac:dyDescent="0.25">
      <c r="A22" s="427">
        <v>2007</v>
      </c>
      <c r="B22" s="1376">
        <v>28165</v>
      </c>
      <c r="C22" s="434">
        <v>640</v>
      </c>
      <c r="D22" s="434">
        <v>691</v>
      </c>
      <c r="E22" s="434">
        <v>655</v>
      </c>
      <c r="F22" s="434">
        <v>659</v>
      </c>
      <c r="G22" s="434">
        <v>707</v>
      </c>
      <c r="H22" s="434">
        <v>701</v>
      </c>
      <c r="I22" s="434">
        <v>820</v>
      </c>
      <c r="J22" s="434">
        <v>736</v>
      </c>
      <c r="K22" s="434">
        <v>805</v>
      </c>
      <c r="L22" s="434">
        <v>911</v>
      </c>
      <c r="M22" s="434">
        <v>907</v>
      </c>
      <c r="N22" s="434">
        <v>919</v>
      </c>
      <c r="O22" s="434">
        <v>929</v>
      </c>
      <c r="P22" s="434">
        <v>1008</v>
      </c>
      <c r="Q22" s="434">
        <v>1045</v>
      </c>
      <c r="R22" s="434">
        <v>1101</v>
      </c>
      <c r="S22" s="434">
        <v>1140</v>
      </c>
      <c r="T22" s="434">
        <v>1195</v>
      </c>
      <c r="U22" s="434">
        <v>1091</v>
      </c>
      <c r="V22" s="434">
        <v>1107</v>
      </c>
      <c r="W22" s="434">
        <v>1148</v>
      </c>
      <c r="X22" s="434">
        <v>1146</v>
      </c>
      <c r="Y22" s="434">
        <v>1125</v>
      </c>
      <c r="Z22" s="434">
        <v>1125</v>
      </c>
      <c r="AA22" s="434">
        <v>1196</v>
      </c>
      <c r="AB22" s="434">
        <v>1088</v>
      </c>
      <c r="AC22" s="434">
        <v>936</v>
      </c>
      <c r="AD22" s="434">
        <v>858</v>
      </c>
      <c r="AE22" s="434">
        <v>887</v>
      </c>
      <c r="AF22" s="434">
        <v>889</v>
      </c>
    </row>
    <row r="23" spans="1:33" x14ac:dyDescent="0.25">
      <c r="A23" s="427">
        <v>2008</v>
      </c>
      <c r="B23" s="1376">
        <v>29344</v>
      </c>
      <c r="C23" s="434">
        <v>700</v>
      </c>
      <c r="D23" s="434">
        <v>726</v>
      </c>
      <c r="E23" s="434">
        <v>710</v>
      </c>
      <c r="F23" s="434">
        <v>712</v>
      </c>
      <c r="G23" s="434">
        <v>696</v>
      </c>
      <c r="H23" s="434">
        <v>759</v>
      </c>
      <c r="I23" s="434">
        <v>784</v>
      </c>
      <c r="J23" s="434">
        <v>849</v>
      </c>
      <c r="K23" s="434">
        <v>801</v>
      </c>
      <c r="L23" s="434">
        <v>895</v>
      </c>
      <c r="M23" s="434">
        <v>918</v>
      </c>
      <c r="N23" s="434">
        <v>968</v>
      </c>
      <c r="O23" s="434">
        <v>956</v>
      </c>
      <c r="P23" s="434">
        <v>997</v>
      </c>
      <c r="Q23" s="434">
        <v>1057</v>
      </c>
      <c r="R23" s="434">
        <v>1115</v>
      </c>
      <c r="S23" s="434">
        <v>1178</v>
      </c>
      <c r="T23" s="434">
        <v>1198</v>
      </c>
      <c r="U23" s="434">
        <v>1143</v>
      </c>
      <c r="V23" s="434">
        <v>1214</v>
      </c>
      <c r="W23" s="434">
        <v>1105</v>
      </c>
      <c r="X23" s="434">
        <v>1159</v>
      </c>
      <c r="Y23" s="434">
        <v>1207</v>
      </c>
      <c r="Z23" s="434">
        <v>1120</v>
      </c>
      <c r="AA23" s="434">
        <v>1181</v>
      </c>
      <c r="AB23" s="434">
        <v>1121</v>
      </c>
      <c r="AC23" s="434">
        <v>1128</v>
      </c>
      <c r="AD23" s="434">
        <v>1047</v>
      </c>
      <c r="AE23" s="434">
        <v>943</v>
      </c>
      <c r="AF23" s="434">
        <v>957</v>
      </c>
    </row>
    <row r="24" spans="1:33" x14ac:dyDescent="0.25">
      <c r="A24" s="427">
        <v>2009</v>
      </c>
      <c r="B24" s="1376">
        <v>29050</v>
      </c>
      <c r="C24" s="434">
        <v>650</v>
      </c>
      <c r="D24" s="434">
        <v>729</v>
      </c>
      <c r="E24" s="434">
        <v>763</v>
      </c>
      <c r="F24" s="434">
        <v>753</v>
      </c>
      <c r="G24" s="434">
        <v>714</v>
      </c>
      <c r="H24" s="434">
        <v>730</v>
      </c>
      <c r="I24" s="434">
        <v>788</v>
      </c>
      <c r="J24" s="434">
        <v>806</v>
      </c>
      <c r="K24" s="434">
        <v>882</v>
      </c>
      <c r="L24" s="434">
        <v>861</v>
      </c>
      <c r="M24" s="434">
        <v>870</v>
      </c>
      <c r="N24" s="434">
        <v>923</v>
      </c>
      <c r="O24" s="434">
        <v>958</v>
      </c>
      <c r="P24" s="434">
        <v>1033</v>
      </c>
      <c r="Q24" s="434">
        <v>1068</v>
      </c>
      <c r="R24" s="434">
        <v>1010</v>
      </c>
      <c r="S24" s="434">
        <v>1079</v>
      </c>
      <c r="T24" s="434">
        <v>1151</v>
      </c>
      <c r="U24" s="434">
        <v>1179</v>
      </c>
      <c r="V24" s="434">
        <v>1302</v>
      </c>
      <c r="W24" s="434">
        <v>1138</v>
      </c>
      <c r="X24" s="434">
        <v>1113</v>
      </c>
      <c r="Y24" s="434">
        <v>1212</v>
      </c>
      <c r="Z24" s="434">
        <v>1140</v>
      </c>
      <c r="AA24" s="434">
        <v>1136</v>
      </c>
      <c r="AB24" s="434">
        <v>1082</v>
      </c>
      <c r="AC24" s="434">
        <v>1138</v>
      </c>
      <c r="AD24" s="434">
        <v>1052</v>
      </c>
      <c r="AE24" s="434">
        <v>912</v>
      </c>
      <c r="AF24" s="434">
        <v>878</v>
      </c>
    </row>
    <row r="25" spans="1:33" x14ac:dyDescent="0.25">
      <c r="A25" s="427">
        <v>2010</v>
      </c>
      <c r="B25" s="1376">
        <v>30894</v>
      </c>
      <c r="C25" s="434">
        <v>676</v>
      </c>
      <c r="D25" s="434">
        <v>751</v>
      </c>
      <c r="E25" s="434">
        <v>775</v>
      </c>
      <c r="F25" s="434">
        <v>710</v>
      </c>
      <c r="G25" s="434">
        <v>773</v>
      </c>
      <c r="H25" s="434">
        <v>769</v>
      </c>
      <c r="I25" s="434">
        <v>784</v>
      </c>
      <c r="J25" s="434">
        <v>845</v>
      </c>
      <c r="K25" s="434">
        <v>855</v>
      </c>
      <c r="L25" s="434">
        <v>952</v>
      </c>
      <c r="M25" s="434">
        <v>899</v>
      </c>
      <c r="N25" s="434">
        <v>969</v>
      </c>
      <c r="O25" s="434">
        <v>1066</v>
      </c>
      <c r="P25" s="434">
        <v>1056</v>
      </c>
      <c r="Q25" s="434">
        <v>1173</v>
      </c>
      <c r="R25" s="434">
        <v>1054</v>
      </c>
      <c r="S25" s="434">
        <v>1190</v>
      </c>
      <c r="T25" s="434">
        <v>1177</v>
      </c>
      <c r="U25" s="434">
        <v>1291</v>
      </c>
      <c r="V25" s="434">
        <v>1293</v>
      </c>
      <c r="W25" s="434">
        <v>1312</v>
      </c>
      <c r="X25" s="434">
        <v>1264</v>
      </c>
      <c r="Y25" s="434">
        <v>1213</v>
      </c>
      <c r="Z25" s="434">
        <v>1262</v>
      </c>
      <c r="AA25" s="434">
        <v>1297</v>
      </c>
      <c r="AB25" s="434">
        <v>1144</v>
      </c>
      <c r="AC25" s="434">
        <v>1157</v>
      </c>
      <c r="AD25" s="434">
        <v>1163</v>
      </c>
      <c r="AE25" s="434">
        <v>1077</v>
      </c>
      <c r="AF25" s="434">
        <v>947</v>
      </c>
    </row>
    <row r="26" spans="1:33" x14ac:dyDescent="0.25">
      <c r="A26" s="427">
        <v>2011</v>
      </c>
      <c r="B26" s="1376">
        <v>31879</v>
      </c>
      <c r="C26" s="434">
        <v>690</v>
      </c>
      <c r="D26" s="434">
        <v>715</v>
      </c>
      <c r="E26" s="434">
        <v>773</v>
      </c>
      <c r="F26" s="434">
        <v>778</v>
      </c>
      <c r="G26" s="434">
        <v>805</v>
      </c>
      <c r="H26" s="434">
        <v>778</v>
      </c>
      <c r="I26" s="434">
        <v>853</v>
      </c>
      <c r="J26" s="434">
        <v>867</v>
      </c>
      <c r="K26" s="434">
        <v>835</v>
      </c>
      <c r="L26" s="434">
        <v>889</v>
      </c>
      <c r="M26" s="434">
        <v>1001</v>
      </c>
      <c r="N26" s="434">
        <v>979</v>
      </c>
      <c r="O26" s="434">
        <v>966</v>
      </c>
      <c r="P26" s="434">
        <v>1068</v>
      </c>
      <c r="Q26" s="434">
        <v>1139</v>
      </c>
      <c r="R26" s="434">
        <v>1172</v>
      </c>
      <c r="S26" s="434">
        <v>1116</v>
      </c>
      <c r="T26" s="434">
        <v>1236</v>
      </c>
      <c r="U26" s="434">
        <v>1287</v>
      </c>
      <c r="V26" s="434">
        <v>1375</v>
      </c>
      <c r="W26" s="434">
        <v>1373</v>
      </c>
      <c r="X26" s="434">
        <v>1378</v>
      </c>
      <c r="Y26" s="434">
        <v>1274</v>
      </c>
      <c r="Z26" s="434">
        <v>1238</v>
      </c>
      <c r="AA26" s="434">
        <v>1300</v>
      </c>
      <c r="AB26" s="434">
        <v>1278</v>
      </c>
      <c r="AC26" s="434">
        <v>1211</v>
      </c>
      <c r="AD26" s="434">
        <v>1202</v>
      </c>
      <c r="AE26" s="434">
        <v>1157</v>
      </c>
      <c r="AF26" s="434">
        <v>1146</v>
      </c>
    </row>
    <row r="27" spans="1:33" x14ac:dyDescent="0.25">
      <c r="A27" s="427">
        <v>2012</v>
      </c>
      <c r="B27" s="1376">
        <v>33249</v>
      </c>
      <c r="C27" s="436">
        <v>751</v>
      </c>
      <c r="D27" s="436">
        <v>794</v>
      </c>
      <c r="E27" s="436">
        <v>755</v>
      </c>
      <c r="F27" s="436">
        <v>808</v>
      </c>
      <c r="G27" s="436">
        <v>831</v>
      </c>
      <c r="H27" s="436">
        <v>861</v>
      </c>
      <c r="I27" s="436">
        <v>883</v>
      </c>
      <c r="J27" s="436">
        <v>834</v>
      </c>
      <c r="K27" s="436">
        <v>883</v>
      </c>
      <c r="L27" s="436">
        <v>940</v>
      </c>
      <c r="M27" s="436">
        <v>991</v>
      </c>
      <c r="N27" s="436">
        <v>1010</v>
      </c>
      <c r="O27" s="436">
        <v>1046</v>
      </c>
      <c r="P27" s="436">
        <v>1134</v>
      </c>
      <c r="Q27" s="436">
        <v>1162</v>
      </c>
      <c r="R27" s="436">
        <v>1206</v>
      </c>
      <c r="S27" s="436">
        <v>1234</v>
      </c>
      <c r="T27" s="436">
        <v>1204</v>
      </c>
      <c r="U27" s="436">
        <v>1261</v>
      </c>
      <c r="V27" s="436">
        <v>1380</v>
      </c>
      <c r="W27" s="436">
        <v>1373</v>
      </c>
      <c r="X27" s="436">
        <v>1454</v>
      </c>
      <c r="Y27" s="436">
        <v>1403</v>
      </c>
      <c r="Z27" s="436">
        <v>1411</v>
      </c>
      <c r="AA27" s="436">
        <v>1292</v>
      </c>
      <c r="AB27" s="436">
        <v>1397</v>
      </c>
      <c r="AC27" s="436">
        <v>1314</v>
      </c>
      <c r="AD27" s="436">
        <v>1275</v>
      </c>
      <c r="AE27" s="436">
        <v>1234</v>
      </c>
      <c r="AF27" s="436">
        <v>1128</v>
      </c>
    </row>
    <row r="28" spans="1:33" x14ac:dyDescent="0.25">
      <c r="A28" s="427">
        <v>2013</v>
      </c>
      <c r="B28" s="1376">
        <v>33547</v>
      </c>
      <c r="C28" s="434">
        <v>718</v>
      </c>
      <c r="D28" s="434">
        <v>741</v>
      </c>
      <c r="E28" s="434">
        <v>780</v>
      </c>
      <c r="F28" s="434">
        <v>809</v>
      </c>
      <c r="G28" s="434">
        <v>827</v>
      </c>
      <c r="H28" s="434">
        <v>877</v>
      </c>
      <c r="I28" s="434">
        <v>878</v>
      </c>
      <c r="J28" s="434">
        <v>912</v>
      </c>
      <c r="K28" s="434">
        <v>937</v>
      </c>
      <c r="L28" s="434">
        <v>956</v>
      </c>
      <c r="M28" s="434">
        <v>939</v>
      </c>
      <c r="N28" s="434">
        <v>1058</v>
      </c>
      <c r="O28" s="434">
        <v>1068</v>
      </c>
      <c r="P28" s="434">
        <v>1070</v>
      </c>
      <c r="Q28" s="434">
        <v>1203</v>
      </c>
      <c r="R28" s="434">
        <v>1206</v>
      </c>
      <c r="S28" s="434">
        <v>1252</v>
      </c>
      <c r="T28" s="434">
        <v>1271</v>
      </c>
      <c r="U28" s="434">
        <v>1306</v>
      </c>
      <c r="V28" s="434">
        <v>1319</v>
      </c>
      <c r="W28" s="434">
        <v>1337</v>
      </c>
      <c r="X28" s="434">
        <v>1403</v>
      </c>
      <c r="Y28" s="434">
        <v>1461</v>
      </c>
      <c r="Z28" s="434">
        <v>1458</v>
      </c>
      <c r="AA28" s="434">
        <v>1376</v>
      </c>
      <c r="AB28" s="434">
        <v>1354</v>
      </c>
      <c r="AC28" s="434">
        <v>1290</v>
      </c>
      <c r="AD28" s="434">
        <v>1320</v>
      </c>
      <c r="AE28" s="434">
        <v>1271</v>
      </c>
      <c r="AF28" s="434">
        <v>1150</v>
      </c>
    </row>
    <row r="29" spans="1:33" x14ac:dyDescent="0.25">
      <c r="A29" s="431">
        <v>2014</v>
      </c>
      <c r="B29" s="1376">
        <v>33759</v>
      </c>
      <c r="C29" s="437">
        <v>782</v>
      </c>
      <c r="D29" s="437">
        <v>762</v>
      </c>
      <c r="E29" s="437">
        <v>869</v>
      </c>
      <c r="F29" s="437">
        <v>805</v>
      </c>
      <c r="G29" s="437">
        <v>805</v>
      </c>
      <c r="H29" s="437">
        <v>880</v>
      </c>
      <c r="I29" s="437">
        <v>902</v>
      </c>
      <c r="J29" s="437">
        <v>924</v>
      </c>
      <c r="K29" s="437">
        <v>916</v>
      </c>
      <c r="L29" s="437">
        <v>942</v>
      </c>
      <c r="M29" s="437">
        <v>949</v>
      </c>
      <c r="N29" s="437">
        <v>1049</v>
      </c>
      <c r="O29" s="437">
        <v>1063</v>
      </c>
      <c r="P29" s="437">
        <v>1125</v>
      </c>
      <c r="Q29" s="437">
        <v>1134</v>
      </c>
      <c r="R29" s="437">
        <v>1085</v>
      </c>
      <c r="S29" s="437">
        <v>1249</v>
      </c>
      <c r="T29" s="437">
        <v>1203</v>
      </c>
      <c r="U29" s="437">
        <v>1248</v>
      </c>
      <c r="V29" s="437">
        <v>1322</v>
      </c>
      <c r="W29" s="437">
        <v>1359</v>
      </c>
      <c r="X29" s="437">
        <v>1402</v>
      </c>
      <c r="Y29" s="437">
        <v>1519</v>
      </c>
      <c r="Z29" s="437">
        <v>1500</v>
      </c>
      <c r="AA29" s="437">
        <v>1426</v>
      </c>
      <c r="AB29" s="437">
        <v>1346</v>
      </c>
      <c r="AC29" s="437">
        <v>1298</v>
      </c>
      <c r="AD29" s="437">
        <v>1324</v>
      </c>
      <c r="AE29" s="437">
        <v>1296</v>
      </c>
      <c r="AF29" s="437">
        <v>1275</v>
      </c>
    </row>
    <row r="30" spans="1:33" x14ac:dyDescent="0.25">
      <c r="A30" s="431">
        <v>2015</v>
      </c>
      <c r="B30" s="1376">
        <v>35142</v>
      </c>
      <c r="C30" s="437">
        <v>752</v>
      </c>
      <c r="D30" s="437">
        <v>838</v>
      </c>
      <c r="E30" s="437">
        <v>824</v>
      </c>
      <c r="F30" s="437">
        <v>886</v>
      </c>
      <c r="G30" s="437">
        <v>894</v>
      </c>
      <c r="H30" s="437">
        <v>904</v>
      </c>
      <c r="I30" s="437">
        <v>896</v>
      </c>
      <c r="J30" s="437">
        <v>966</v>
      </c>
      <c r="K30" s="437">
        <v>1029</v>
      </c>
      <c r="L30" s="437">
        <v>990</v>
      </c>
      <c r="M30" s="437">
        <v>1029</v>
      </c>
      <c r="N30" s="437">
        <v>1028</v>
      </c>
      <c r="O30" s="437">
        <v>1050</v>
      </c>
      <c r="P30" s="437">
        <v>1184</v>
      </c>
      <c r="Q30" s="437">
        <v>1223</v>
      </c>
      <c r="R30" s="437">
        <v>1216</v>
      </c>
      <c r="S30" s="437">
        <v>1248</v>
      </c>
      <c r="T30" s="437">
        <v>1311</v>
      </c>
      <c r="U30" s="437">
        <v>1397</v>
      </c>
      <c r="V30" s="437">
        <v>1363</v>
      </c>
      <c r="W30" s="437">
        <v>1444</v>
      </c>
      <c r="X30" s="437">
        <v>1409</v>
      </c>
      <c r="Y30" s="437">
        <v>1330</v>
      </c>
      <c r="Z30" s="437">
        <v>1559</v>
      </c>
      <c r="AA30" s="437">
        <v>1524</v>
      </c>
      <c r="AB30" s="437">
        <v>1576</v>
      </c>
      <c r="AC30" s="437">
        <v>1471</v>
      </c>
      <c r="AD30" s="437">
        <v>1313</v>
      </c>
      <c r="AE30" s="437">
        <v>1262</v>
      </c>
      <c r="AF30" s="437">
        <v>1226</v>
      </c>
    </row>
    <row r="32" spans="1:33" x14ac:dyDescent="0.25">
      <c r="A32" s="26" t="s">
        <v>2962</v>
      </c>
    </row>
    <row r="33" spans="1:12" x14ac:dyDescent="0.25">
      <c r="A33" s="36" t="s">
        <v>1258</v>
      </c>
    </row>
    <row r="34" spans="1:12" x14ac:dyDescent="0.25">
      <c r="A34" s="1458" t="s">
        <v>3152</v>
      </c>
      <c r="B34" s="1128"/>
      <c r="C34" s="1128"/>
      <c r="D34" s="1128"/>
      <c r="E34" s="1459"/>
      <c r="F34" s="1128"/>
      <c r="G34" s="1128"/>
      <c r="H34" s="1034"/>
      <c r="I34" s="1034"/>
      <c r="J34" s="1034"/>
      <c r="K34" s="1034"/>
      <c r="L34" s="1034"/>
    </row>
    <row r="35" spans="1:12" x14ac:dyDescent="0.25">
      <c r="A35" s="1454" t="s">
        <v>3151</v>
      </c>
    </row>
  </sheetData>
  <mergeCells count="5">
    <mergeCell ref="A1:AF1"/>
    <mergeCell ref="A2:AD2"/>
    <mergeCell ref="A3:A4"/>
    <mergeCell ref="B3:B4"/>
    <mergeCell ref="C3:AF3"/>
  </mergeCells>
  <hyperlinks>
    <hyperlink ref="AH2" location="INDICE!B38"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93" firstPageNumber="51" orientation="landscape" useFirstPageNumber="1" r:id="rId2"/>
  <headerFooter scaleWithDoc="0">
    <oddHeader>&amp;C&amp;G</oddHeader>
    <oddFooter>&amp;C&amp;P</oddFooter>
  </headerFooter>
  <legacyDrawingHF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pageSetUpPr fitToPage="1"/>
  </sheetPr>
  <dimension ref="A1:AE35"/>
  <sheetViews>
    <sheetView showGridLines="0" zoomScaleNormal="100" workbookViewId="0">
      <selection activeCell="C30" sqref="C30:AC30"/>
    </sheetView>
  </sheetViews>
  <sheetFormatPr baseColWidth="10" defaultRowHeight="15" x14ac:dyDescent="0.25"/>
  <cols>
    <col min="1" max="1" width="7.7109375" customWidth="1"/>
    <col min="2" max="2" width="14" style="27" customWidth="1"/>
    <col min="3" max="3" width="5.140625" customWidth="1"/>
    <col min="4" max="4" width="5.28515625" customWidth="1"/>
    <col min="5" max="5" width="5.7109375" customWidth="1"/>
    <col min="6" max="27" width="4.42578125" customWidth="1"/>
    <col min="28" max="28" width="4.42578125" style="771" customWidth="1"/>
    <col min="29" max="29" width="8.140625" customWidth="1"/>
  </cols>
  <sheetData>
    <row r="1" spans="1:31" x14ac:dyDescent="0.25">
      <c r="A1" s="1588" t="s">
        <v>2754</v>
      </c>
      <c r="B1" s="1588"/>
      <c r="C1" s="1588"/>
      <c r="D1" s="1588"/>
      <c r="E1" s="1588"/>
      <c r="F1" s="1588"/>
      <c r="G1" s="1588"/>
      <c r="H1" s="1588"/>
      <c r="I1" s="1588"/>
      <c r="J1" s="1588"/>
      <c r="K1" s="1588"/>
      <c r="L1" s="1588"/>
      <c r="M1" s="1588"/>
      <c r="N1" s="1588"/>
      <c r="O1" s="1588"/>
      <c r="P1" s="1588"/>
      <c r="Q1" s="1588"/>
      <c r="R1" s="1588"/>
      <c r="S1" s="1588"/>
      <c r="T1" s="1588"/>
      <c r="U1" s="1588"/>
      <c r="V1" s="1588"/>
      <c r="W1" s="1588"/>
      <c r="X1" s="1588"/>
      <c r="Y1" s="1588"/>
      <c r="Z1" s="1588"/>
      <c r="AA1" s="1588"/>
      <c r="AB1" s="1588"/>
      <c r="AC1" s="1588"/>
    </row>
    <row r="2" spans="1:31" ht="27.75" customHeight="1" x14ac:dyDescent="0.25">
      <c r="A2" s="1598" t="s">
        <v>2931</v>
      </c>
      <c r="B2" s="1598"/>
      <c r="C2" s="1598"/>
      <c r="D2" s="1598"/>
      <c r="E2" s="1598"/>
      <c r="F2" s="1598"/>
      <c r="G2" s="1598"/>
      <c r="H2" s="1598"/>
      <c r="I2" s="1598"/>
      <c r="J2" s="1598"/>
      <c r="K2" s="1598"/>
      <c r="L2" s="1598"/>
      <c r="M2" s="1598"/>
      <c r="N2" s="1598"/>
      <c r="O2" s="1598"/>
      <c r="P2" s="1598"/>
      <c r="Q2" s="1598"/>
      <c r="R2" s="1598"/>
      <c r="S2" s="1598"/>
      <c r="T2" s="1598"/>
      <c r="U2" s="1598"/>
      <c r="V2" s="1598"/>
      <c r="W2" s="1598"/>
      <c r="X2" s="1598"/>
      <c r="Y2" s="1598"/>
      <c r="Z2" s="1598"/>
      <c r="AA2" s="1598"/>
      <c r="AB2" s="1598"/>
      <c r="AC2" s="1598"/>
      <c r="AE2" s="21" t="s">
        <v>120</v>
      </c>
    </row>
    <row r="3" spans="1:31" x14ac:dyDescent="0.25">
      <c r="A3" s="1586" t="s">
        <v>121</v>
      </c>
      <c r="B3" s="1592" t="s">
        <v>2963</v>
      </c>
      <c r="C3" s="1579" t="s">
        <v>121</v>
      </c>
      <c r="D3" s="1579"/>
      <c r="E3" s="1579"/>
      <c r="F3" s="1579"/>
      <c r="G3" s="1579"/>
      <c r="H3" s="1579"/>
      <c r="I3" s="1579"/>
      <c r="J3" s="1579"/>
      <c r="K3" s="1579"/>
      <c r="L3" s="1579"/>
      <c r="M3" s="1579"/>
      <c r="N3" s="1579"/>
      <c r="O3" s="1579"/>
      <c r="P3" s="1579"/>
      <c r="Q3" s="1579"/>
      <c r="R3" s="1579"/>
      <c r="S3" s="1579"/>
      <c r="T3" s="1579"/>
      <c r="U3" s="1579"/>
      <c r="V3" s="1579"/>
      <c r="W3" s="1579"/>
      <c r="X3" s="1579"/>
      <c r="Y3" s="1579"/>
      <c r="Z3" s="1579"/>
      <c r="AA3" s="1579"/>
      <c r="AB3" s="1579"/>
      <c r="AC3" s="1579"/>
    </row>
    <row r="4" spans="1:31" ht="30.75" customHeight="1" x14ac:dyDescent="0.25">
      <c r="A4" s="1586"/>
      <c r="B4" s="1592"/>
      <c r="C4" s="910">
        <v>91</v>
      </c>
      <c r="D4" s="910">
        <v>92</v>
      </c>
      <c r="E4" s="910">
        <v>93</v>
      </c>
      <c r="F4" s="910">
        <v>94</v>
      </c>
      <c r="G4" s="910">
        <v>95</v>
      </c>
      <c r="H4" s="910">
        <v>96</v>
      </c>
      <c r="I4" s="910">
        <v>97</v>
      </c>
      <c r="J4" s="910">
        <v>98</v>
      </c>
      <c r="K4" s="910">
        <v>99</v>
      </c>
      <c r="L4" s="910">
        <v>100</v>
      </c>
      <c r="M4" s="910">
        <v>101</v>
      </c>
      <c r="N4" s="910">
        <v>102</v>
      </c>
      <c r="O4" s="910">
        <v>103</v>
      </c>
      <c r="P4" s="910">
        <v>104</v>
      </c>
      <c r="Q4" s="910">
        <v>105</v>
      </c>
      <c r="R4" s="910">
        <v>106</v>
      </c>
      <c r="S4" s="910">
        <v>107</v>
      </c>
      <c r="T4" s="910">
        <v>108</v>
      </c>
      <c r="U4" s="910">
        <v>109</v>
      </c>
      <c r="V4" s="910">
        <v>110</v>
      </c>
      <c r="W4" s="910">
        <v>111</v>
      </c>
      <c r="X4" s="910">
        <v>112</v>
      </c>
      <c r="Y4" s="910">
        <v>113</v>
      </c>
      <c r="Z4" s="910">
        <v>114</v>
      </c>
      <c r="AA4" s="910">
        <v>115</v>
      </c>
      <c r="AB4" s="910">
        <v>116</v>
      </c>
      <c r="AC4" s="911" t="s">
        <v>126</v>
      </c>
    </row>
    <row r="5" spans="1:31" x14ac:dyDescent="0.25">
      <c r="A5" s="419">
        <v>1990</v>
      </c>
      <c r="B5" s="1375">
        <v>2352</v>
      </c>
      <c r="C5" s="414">
        <v>215</v>
      </c>
      <c r="D5" s="414">
        <v>239</v>
      </c>
      <c r="E5" s="414">
        <v>164</v>
      </c>
      <c r="F5" s="414">
        <v>156</v>
      </c>
      <c r="G5" s="414">
        <v>328</v>
      </c>
      <c r="H5" s="414">
        <v>131</v>
      </c>
      <c r="I5" s="414">
        <v>101</v>
      </c>
      <c r="J5" s="414">
        <v>91</v>
      </c>
      <c r="K5" s="414">
        <v>653</v>
      </c>
      <c r="L5" s="920" t="s">
        <v>125</v>
      </c>
      <c r="M5" s="920" t="s">
        <v>125</v>
      </c>
      <c r="N5" s="920" t="s">
        <v>125</v>
      </c>
      <c r="O5" s="920" t="s">
        <v>125</v>
      </c>
      <c r="P5" s="920" t="s">
        <v>125</v>
      </c>
      <c r="Q5" s="920" t="s">
        <v>125</v>
      </c>
      <c r="R5" s="920" t="s">
        <v>125</v>
      </c>
      <c r="S5" s="920" t="s">
        <v>125</v>
      </c>
      <c r="T5" s="920" t="s">
        <v>125</v>
      </c>
      <c r="U5" s="920" t="s">
        <v>125</v>
      </c>
      <c r="V5" s="920" t="s">
        <v>125</v>
      </c>
      <c r="W5" s="920" t="s">
        <v>125</v>
      </c>
      <c r="X5" s="920" t="s">
        <v>125</v>
      </c>
      <c r="Y5" s="920" t="s">
        <v>125</v>
      </c>
      <c r="Z5" s="920" t="s">
        <v>125</v>
      </c>
      <c r="AA5" s="920" t="s">
        <v>125</v>
      </c>
      <c r="AB5" s="920" t="s">
        <v>125</v>
      </c>
      <c r="AC5" s="414">
        <v>274</v>
      </c>
      <c r="AD5" s="25"/>
    </row>
    <row r="6" spans="1:31" x14ac:dyDescent="0.25">
      <c r="A6" s="419">
        <v>1991</v>
      </c>
      <c r="B6" s="1375">
        <v>2639</v>
      </c>
      <c r="C6" s="414">
        <v>475</v>
      </c>
      <c r="D6" s="414">
        <v>245</v>
      </c>
      <c r="E6" s="414">
        <v>235</v>
      </c>
      <c r="F6" s="414">
        <v>167</v>
      </c>
      <c r="G6" s="414">
        <v>308</v>
      </c>
      <c r="H6" s="414">
        <v>177</v>
      </c>
      <c r="I6" s="414">
        <v>96</v>
      </c>
      <c r="J6" s="414">
        <v>104</v>
      </c>
      <c r="K6" s="414">
        <v>627</v>
      </c>
      <c r="L6" s="920" t="s">
        <v>125</v>
      </c>
      <c r="M6" s="920" t="s">
        <v>125</v>
      </c>
      <c r="N6" s="920" t="s">
        <v>125</v>
      </c>
      <c r="O6" s="920" t="s">
        <v>125</v>
      </c>
      <c r="P6" s="920" t="s">
        <v>125</v>
      </c>
      <c r="Q6" s="920" t="s">
        <v>125</v>
      </c>
      <c r="R6" s="920" t="s">
        <v>125</v>
      </c>
      <c r="S6" s="920" t="s">
        <v>125</v>
      </c>
      <c r="T6" s="920" t="s">
        <v>125</v>
      </c>
      <c r="U6" s="920" t="s">
        <v>125</v>
      </c>
      <c r="V6" s="920" t="s">
        <v>125</v>
      </c>
      <c r="W6" s="920" t="s">
        <v>125</v>
      </c>
      <c r="X6" s="920" t="s">
        <v>125</v>
      </c>
      <c r="Y6" s="920" t="s">
        <v>125</v>
      </c>
      <c r="Z6" s="920" t="s">
        <v>125</v>
      </c>
      <c r="AA6" s="920" t="s">
        <v>125</v>
      </c>
      <c r="AB6" s="920" t="s">
        <v>125</v>
      </c>
      <c r="AC6" s="414">
        <v>205</v>
      </c>
    </row>
    <row r="7" spans="1:31" x14ac:dyDescent="0.25">
      <c r="A7" s="419">
        <v>1992</v>
      </c>
      <c r="B7" s="1375">
        <v>2872</v>
      </c>
      <c r="C7" s="414">
        <v>425</v>
      </c>
      <c r="D7" s="414">
        <v>493</v>
      </c>
      <c r="E7" s="414">
        <v>209</v>
      </c>
      <c r="F7" s="414">
        <v>189</v>
      </c>
      <c r="G7" s="414">
        <v>274</v>
      </c>
      <c r="H7" s="414">
        <v>171</v>
      </c>
      <c r="I7" s="414">
        <v>131</v>
      </c>
      <c r="J7" s="414">
        <v>109</v>
      </c>
      <c r="K7" s="414">
        <v>605</v>
      </c>
      <c r="L7" s="920" t="s">
        <v>125</v>
      </c>
      <c r="M7" s="920" t="s">
        <v>125</v>
      </c>
      <c r="N7" s="920" t="s">
        <v>125</v>
      </c>
      <c r="O7" s="920" t="s">
        <v>125</v>
      </c>
      <c r="P7" s="920" t="s">
        <v>125</v>
      </c>
      <c r="Q7" s="920" t="s">
        <v>125</v>
      </c>
      <c r="R7" s="920" t="s">
        <v>125</v>
      </c>
      <c r="S7" s="920" t="s">
        <v>125</v>
      </c>
      <c r="T7" s="920" t="s">
        <v>125</v>
      </c>
      <c r="U7" s="920" t="s">
        <v>125</v>
      </c>
      <c r="V7" s="920" t="s">
        <v>125</v>
      </c>
      <c r="W7" s="920" t="s">
        <v>125</v>
      </c>
      <c r="X7" s="920" t="s">
        <v>125</v>
      </c>
      <c r="Y7" s="920" t="s">
        <v>125</v>
      </c>
      <c r="Z7" s="920" t="s">
        <v>125</v>
      </c>
      <c r="AA7" s="920" t="s">
        <v>125</v>
      </c>
      <c r="AB7" s="920" t="s">
        <v>125</v>
      </c>
      <c r="AC7" s="414">
        <v>266</v>
      </c>
    </row>
    <row r="8" spans="1:31" x14ac:dyDescent="0.25">
      <c r="A8" s="419">
        <v>1993</v>
      </c>
      <c r="B8" s="1375">
        <v>2906</v>
      </c>
      <c r="C8" s="414">
        <v>392</v>
      </c>
      <c r="D8" s="414">
        <v>457</v>
      </c>
      <c r="E8" s="414">
        <v>393</v>
      </c>
      <c r="F8" s="414">
        <v>192</v>
      </c>
      <c r="G8" s="414">
        <v>276</v>
      </c>
      <c r="H8" s="414">
        <v>176</v>
      </c>
      <c r="I8" s="414">
        <v>107</v>
      </c>
      <c r="J8" s="414">
        <v>118</v>
      </c>
      <c r="K8" s="414">
        <v>555</v>
      </c>
      <c r="L8" s="920" t="s">
        <v>125</v>
      </c>
      <c r="M8" s="920" t="s">
        <v>125</v>
      </c>
      <c r="N8" s="920" t="s">
        <v>125</v>
      </c>
      <c r="O8" s="920" t="s">
        <v>125</v>
      </c>
      <c r="P8" s="920" t="s">
        <v>125</v>
      </c>
      <c r="Q8" s="920" t="s">
        <v>125</v>
      </c>
      <c r="R8" s="920" t="s">
        <v>125</v>
      </c>
      <c r="S8" s="920" t="s">
        <v>125</v>
      </c>
      <c r="T8" s="920" t="s">
        <v>125</v>
      </c>
      <c r="U8" s="920" t="s">
        <v>125</v>
      </c>
      <c r="V8" s="920" t="s">
        <v>125</v>
      </c>
      <c r="W8" s="920" t="s">
        <v>125</v>
      </c>
      <c r="X8" s="920" t="s">
        <v>125</v>
      </c>
      <c r="Y8" s="920" t="s">
        <v>125</v>
      </c>
      <c r="Z8" s="920" t="s">
        <v>125</v>
      </c>
      <c r="AA8" s="920" t="s">
        <v>125</v>
      </c>
      <c r="AB8" s="920" t="s">
        <v>125</v>
      </c>
      <c r="AC8" s="414">
        <v>240</v>
      </c>
    </row>
    <row r="9" spans="1:31" x14ac:dyDescent="0.25">
      <c r="A9" s="419">
        <v>1994</v>
      </c>
      <c r="B9" s="1375">
        <v>2781</v>
      </c>
      <c r="C9" s="414">
        <v>403</v>
      </c>
      <c r="D9" s="414">
        <v>357</v>
      </c>
      <c r="E9" s="414">
        <v>214</v>
      </c>
      <c r="F9" s="414">
        <v>505</v>
      </c>
      <c r="G9" s="414">
        <v>242</v>
      </c>
      <c r="H9" s="414">
        <v>131</v>
      </c>
      <c r="I9" s="414">
        <v>91</v>
      </c>
      <c r="J9" s="414">
        <v>105</v>
      </c>
      <c r="K9" s="414">
        <v>409</v>
      </c>
      <c r="L9" s="920" t="s">
        <v>125</v>
      </c>
      <c r="M9" s="920" t="s">
        <v>125</v>
      </c>
      <c r="N9" s="920" t="s">
        <v>125</v>
      </c>
      <c r="O9" s="920" t="s">
        <v>125</v>
      </c>
      <c r="P9" s="920" t="s">
        <v>125</v>
      </c>
      <c r="Q9" s="920" t="s">
        <v>125</v>
      </c>
      <c r="R9" s="920" t="s">
        <v>125</v>
      </c>
      <c r="S9" s="920" t="s">
        <v>125</v>
      </c>
      <c r="T9" s="920" t="s">
        <v>125</v>
      </c>
      <c r="U9" s="920" t="s">
        <v>125</v>
      </c>
      <c r="V9" s="920" t="s">
        <v>125</v>
      </c>
      <c r="W9" s="920" t="s">
        <v>125</v>
      </c>
      <c r="X9" s="920" t="s">
        <v>125</v>
      </c>
      <c r="Y9" s="920" t="s">
        <v>125</v>
      </c>
      <c r="Z9" s="920" t="s">
        <v>125</v>
      </c>
      <c r="AA9" s="920" t="s">
        <v>125</v>
      </c>
      <c r="AB9" s="920" t="s">
        <v>125</v>
      </c>
      <c r="AC9" s="414">
        <v>324</v>
      </c>
    </row>
    <row r="10" spans="1:31" x14ac:dyDescent="0.25">
      <c r="A10" s="419">
        <v>1995</v>
      </c>
      <c r="B10" s="1375">
        <v>2844</v>
      </c>
      <c r="C10" s="414">
        <v>425</v>
      </c>
      <c r="D10" s="414">
        <v>329</v>
      </c>
      <c r="E10" s="414">
        <v>350</v>
      </c>
      <c r="F10" s="414">
        <v>202</v>
      </c>
      <c r="G10" s="414">
        <v>499</v>
      </c>
      <c r="H10" s="414">
        <v>231</v>
      </c>
      <c r="I10" s="414">
        <v>114</v>
      </c>
      <c r="J10" s="414">
        <v>95</v>
      </c>
      <c r="K10" s="414">
        <v>435</v>
      </c>
      <c r="L10" s="920" t="s">
        <v>125</v>
      </c>
      <c r="M10" s="920" t="s">
        <v>125</v>
      </c>
      <c r="N10" s="920" t="s">
        <v>125</v>
      </c>
      <c r="O10" s="920" t="s">
        <v>125</v>
      </c>
      <c r="P10" s="920" t="s">
        <v>125</v>
      </c>
      <c r="Q10" s="920" t="s">
        <v>125</v>
      </c>
      <c r="R10" s="920" t="s">
        <v>125</v>
      </c>
      <c r="S10" s="920" t="s">
        <v>125</v>
      </c>
      <c r="T10" s="920" t="s">
        <v>125</v>
      </c>
      <c r="U10" s="920" t="s">
        <v>125</v>
      </c>
      <c r="V10" s="920" t="s">
        <v>125</v>
      </c>
      <c r="W10" s="920" t="s">
        <v>125</v>
      </c>
      <c r="X10" s="920" t="s">
        <v>125</v>
      </c>
      <c r="Y10" s="920" t="s">
        <v>125</v>
      </c>
      <c r="Z10" s="920" t="s">
        <v>125</v>
      </c>
      <c r="AA10" s="920" t="s">
        <v>125</v>
      </c>
      <c r="AB10" s="920" t="s">
        <v>125</v>
      </c>
      <c r="AC10" s="414">
        <v>164</v>
      </c>
    </row>
    <row r="11" spans="1:31" x14ac:dyDescent="0.25">
      <c r="A11" s="419">
        <v>1996</v>
      </c>
      <c r="B11" s="1375">
        <v>3147</v>
      </c>
      <c r="C11" s="414">
        <v>471</v>
      </c>
      <c r="D11" s="414">
        <v>432</v>
      </c>
      <c r="E11" s="414">
        <v>353</v>
      </c>
      <c r="F11" s="414">
        <v>349</v>
      </c>
      <c r="G11" s="414">
        <v>280</v>
      </c>
      <c r="H11" s="414">
        <v>436</v>
      </c>
      <c r="I11" s="414">
        <v>101</v>
      </c>
      <c r="J11" s="414">
        <v>92</v>
      </c>
      <c r="K11" s="414">
        <v>475</v>
      </c>
      <c r="L11" s="920" t="s">
        <v>125</v>
      </c>
      <c r="M11" s="920" t="s">
        <v>125</v>
      </c>
      <c r="N11" s="920" t="s">
        <v>125</v>
      </c>
      <c r="O11" s="920" t="s">
        <v>125</v>
      </c>
      <c r="P11" s="920" t="s">
        <v>125</v>
      </c>
      <c r="Q11" s="920" t="s">
        <v>125</v>
      </c>
      <c r="R11" s="920" t="s">
        <v>125</v>
      </c>
      <c r="S11" s="920" t="s">
        <v>125</v>
      </c>
      <c r="T11" s="920" t="s">
        <v>125</v>
      </c>
      <c r="U11" s="920" t="s">
        <v>125</v>
      </c>
      <c r="V11" s="920" t="s">
        <v>125</v>
      </c>
      <c r="W11" s="920" t="s">
        <v>125</v>
      </c>
      <c r="X11" s="920" t="s">
        <v>125</v>
      </c>
      <c r="Y11" s="920" t="s">
        <v>125</v>
      </c>
      <c r="Z11" s="920" t="s">
        <v>125</v>
      </c>
      <c r="AA11" s="920" t="s">
        <v>125</v>
      </c>
      <c r="AB11" s="920" t="s">
        <v>125</v>
      </c>
      <c r="AC11" s="414">
        <v>158</v>
      </c>
    </row>
    <row r="12" spans="1:31" x14ac:dyDescent="0.25">
      <c r="A12" s="419">
        <v>1997</v>
      </c>
      <c r="B12" s="1375">
        <v>3025</v>
      </c>
      <c r="C12" s="414">
        <v>437</v>
      </c>
      <c r="D12" s="414">
        <v>424</v>
      </c>
      <c r="E12" s="414">
        <v>360</v>
      </c>
      <c r="F12" s="414">
        <v>336</v>
      </c>
      <c r="G12" s="414">
        <v>335</v>
      </c>
      <c r="H12" s="414">
        <v>172</v>
      </c>
      <c r="I12" s="414">
        <v>450</v>
      </c>
      <c r="J12" s="414">
        <v>77</v>
      </c>
      <c r="K12" s="414">
        <v>314</v>
      </c>
      <c r="L12" s="920" t="s">
        <v>125</v>
      </c>
      <c r="M12" s="920" t="s">
        <v>125</v>
      </c>
      <c r="N12" s="920" t="s">
        <v>125</v>
      </c>
      <c r="O12" s="920" t="s">
        <v>125</v>
      </c>
      <c r="P12" s="920" t="s">
        <v>125</v>
      </c>
      <c r="Q12" s="920" t="s">
        <v>125</v>
      </c>
      <c r="R12" s="920" t="s">
        <v>125</v>
      </c>
      <c r="S12" s="920" t="s">
        <v>125</v>
      </c>
      <c r="T12" s="920" t="s">
        <v>125</v>
      </c>
      <c r="U12" s="920" t="s">
        <v>125</v>
      </c>
      <c r="V12" s="920" t="s">
        <v>125</v>
      </c>
      <c r="W12" s="920" t="s">
        <v>125</v>
      </c>
      <c r="X12" s="920" t="s">
        <v>125</v>
      </c>
      <c r="Y12" s="920" t="s">
        <v>125</v>
      </c>
      <c r="Z12" s="920" t="s">
        <v>125</v>
      </c>
      <c r="AA12" s="920" t="s">
        <v>125</v>
      </c>
      <c r="AB12" s="920" t="s">
        <v>125</v>
      </c>
      <c r="AC12" s="414">
        <v>120</v>
      </c>
    </row>
    <row r="13" spans="1:31" x14ac:dyDescent="0.25">
      <c r="A13" s="419">
        <v>1998</v>
      </c>
      <c r="B13" s="1375">
        <v>3360</v>
      </c>
      <c r="C13" s="414">
        <v>490</v>
      </c>
      <c r="D13" s="414">
        <v>490</v>
      </c>
      <c r="E13" s="414">
        <v>430</v>
      </c>
      <c r="F13" s="414">
        <v>340</v>
      </c>
      <c r="G13" s="414">
        <v>378</v>
      </c>
      <c r="H13" s="414">
        <v>264</v>
      </c>
      <c r="I13" s="414">
        <v>118</v>
      </c>
      <c r="J13" s="414">
        <v>490</v>
      </c>
      <c r="K13" s="414">
        <v>248</v>
      </c>
      <c r="L13" s="920" t="s">
        <v>125</v>
      </c>
      <c r="M13" s="920" t="s">
        <v>125</v>
      </c>
      <c r="N13" s="920" t="s">
        <v>125</v>
      </c>
      <c r="O13" s="920" t="s">
        <v>125</v>
      </c>
      <c r="P13" s="920" t="s">
        <v>125</v>
      </c>
      <c r="Q13" s="920" t="s">
        <v>125</v>
      </c>
      <c r="R13" s="920" t="s">
        <v>125</v>
      </c>
      <c r="S13" s="920" t="s">
        <v>125</v>
      </c>
      <c r="T13" s="920" t="s">
        <v>125</v>
      </c>
      <c r="U13" s="920" t="s">
        <v>125</v>
      </c>
      <c r="V13" s="920" t="s">
        <v>125</v>
      </c>
      <c r="W13" s="920" t="s">
        <v>125</v>
      </c>
      <c r="X13" s="920" t="s">
        <v>125</v>
      </c>
      <c r="Y13" s="920" t="s">
        <v>125</v>
      </c>
      <c r="Z13" s="920" t="s">
        <v>125</v>
      </c>
      <c r="AA13" s="920" t="s">
        <v>125</v>
      </c>
      <c r="AB13" s="920" t="s">
        <v>125</v>
      </c>
      <c r="AC13" s="414">
        <v>112</v>
      </c>
    </row>
    <row r="14" spans="1:31" x14ac:dyDescent="0.25">
      <c r="A14" s="419">
        <v>1999</v>
      </c>
      <c r="B14" s="1375">
        <v>3485</v>
      </c>
      <c r="C14" s="414">
        <v>567</v>
      </c>
      <c r="D14" s="414">
        <v>493</v>
      </c>
      <c r="E14" s="414">
        <v>416</v>
      </c>
      <c r="F14" s="414">
        <v>413</v>
      </c>
      <c r="G14" s="414">
        <v>359</v>
      </c>
      <c r="H14" s="414">
        <v>259</v>
      </c>
      <c r="I14" s="414">
        <v>203</v>
      </c>
      <c r="J14" s="414">
        <v>148</v>
      </c>
      <c r="K14" s="414">
        <v>534</v>
      </c>
      <c r="L14" s="920" t="s">
        <v>125</v>
      </c>
      <c r="M14" s="920" t="s">
        <v>125</v>
      </c>
      <c r="N14" s="920" t="s">
        <v>125</v>
      </c>
      <c r="O14" s="920" t="s">
        <v>125</v>
      </c>
      <c r="P14" s="920" t="s">
        <v>125</v>
      </c>
      <c r="Q14" s="920" t="s">
        <v>125</v>
      </c>
      <c r="R14" s="920" t="s">
        <v>125</v>
      </c>
      <c r="S14" s="920" t="s">
        <v>125</v>
      </c>
      <c r="T14" s="920" t="s">
        <v>125</v>
      </c>
      <c r="U14" s="920" t="s">
        <v>125</v>
      </c>
      <c r="V14" s="920" t="s">
        <v>125</v>
      </c>
      <c r="W14" s="920" t="s">
        <v>125</v>
      </c>
      <c r="X14" s="920" t="s">
        <v>125</v>
      </c>
      <c r="Y14" s="920" t="s">
        <v>125</v>
      </c>
      <c r="Z14" s="920" t="s">
        <v>125</v>
      </c>
      <c r="AA14" s="920" t="s">
        <v>125</v>
      </c>
      <c r="AB14" s="920" t="s">
        <v>125</v>
      </c>
      <c r="AC14" s="414">
        <v>93</v>
      </c>
    </row>
    <row r="15" spans="1:31" x14ac:dyDescent="0.25">
      <c r="A15" s="419">
        <v>2000</v>
      </c>
      <c r="B15" s="1375">
        <v>3585</v>
      </c>
      <c r="C15" s="414">
        <v>605</v>
      </c>
      <c r="D15" s="414">
        <v>481</v>
      </c>
      <c r="E15" s="414">
        <v>442</v>
      </c>
      <c r="F15" s="414">
        <v>373</v>
      </c>
      <c r="G15" s="414">
        <v>414</v>
      </c>
      <c r="H15" s="414">
        <v>235</v>
      </c>
      <c r="I15" s="414">
        <v>202</v>
      </c>
      <c r="J15" s="414">
        <v>117</v>
      </c>
      <c r="K15" s="414">
        <v>616</v>
      </c>
      <c r="L15" s="920" t="s">
        <v>125</v>
      </c>
      <c r="M15" s="920" t="s">
        <v>125</v>
      </c>
      <c r="N15" s="920" t="s">
        <v>125</v>
      </c>
      <c r="O15" s="920" t="s">
        <v>125</v>
      </c>
      <c r="P15" s="920" t="s">
        <v>125</v>
      </c>
      <c r="Q15" s="920" t="s">
        <v>125</v>
      </c>
      <c r="R15" s="920" t="s">
        <v>125</v>
      </c>
      <c r="S15" s="920" t="s">
        <v>125</v>
      </c>
      <c r="T15" s="920" t="s">
        <v>125</v>
      </c>
      <c r="U15" s="920" t="s">
        <v>125</v>
      </c>
      <c r="V15" s="920" t="s">
        <v>125</v>
      </c>
      <c r="W15" s="920" t="s">
        <v>125</v>
      </c>
      <c r="X15" s="920" t="s">
        <v>125</v>
      </c>
      <c r="Y15" s="920" t="s">
        <v>125</v>
      </c>
      <c r="Z15" s="920" t="s">
        <v>125</v>
      </c>
      <c r="AA15" s="920" t="s">
        <v>125</v>
      </c>
      <c r="AB15" s="920" t="s">
        <v>125</v>
      </c>
      <c r="AC15" s="414">
        <v>100</v>
      </c>
    </row>
    <row r="16" spans="1:31" x14ac:dyDescent="0.25">
      <c r="A16" s="419">
        <v>2001</v>
      </c>
      <c r="B16" s="1375">
        <v>3686</v>
      </c>
      <c r="C16" s="414">
        <v>664</v>
      </c>
      <c r="D16" s="414">
        <v>545</v>
      </c>
      <c r="E16" s="414">
        <v>481</v>
      </c>
      <c r="F16" s="414">
        <v>355</v>
      </c>
      <c r="G16" s="414">
        <v>391</v>
      </c>
      <c r="H16" s="414">
        <v>290</v>
      </c>
      <c r="I16" s="414">
        <v>218</v>
      </c>
      <c r="J16" s="414">
        <v>114</v>
      </c>
      <c r="K16" s="414">
        <v>569</v>
      </c>
      <c r="L16" s="920" t="s">
        <v>125</v>
      </c>
      <c r="M16" s="920" t="s">
        <v>125</v>
      </c>
      <c r="N16" s="920" t="s">
        <v>125</v>
      </c>
      <c r="O16" s="920" t="s">
        <v>125</v>
      </c>
      <c r="P16" s="920" t="s">
        <v>125</v>
      </c>
      <c r="Q16" s="920" t="s">
        <v>125</v>
      </c>
      <c r="R16" s="920" t="s">
        <v>125</v>
      </c>
      <c r="S16" s="920" t="s">
        <v>125</v>
      </c>
      <c r="T16" s="920" t="s">
        <v>125</v>
      </c>
      <c r="U16" s="920" t="s">
        <v>125</v>
      </c>
      <c r="V16" s="920" t="s">
        <v>125</v>
      </c>
      <c r="W16" s="920" t="s">
        <v>125</v>
      </c>
      <c r="X16" s="920" t="s">
        <v>125</v>
      </c>
      <c r="Y16" s="920" t="s">
        <v>125</v>
      </c>
      <c r="Z16" s="920" t="s">
        <v>125</v>
      </c>
      <c r="AA16" s="920" t="s">
        <v>125</v>
      </c>
      <c r="AB16" s="920" t="s">
        <v>125</v>
      </c>
      <c r="AC16" s="414">
        <v>59</v>
      </c>
    </row>
    <row r="17" spans="1:29" x14ac:dyDescent="0.25">
      <c r="A17" s="419">
        <v>2002</v>
      </c>
      <c r="B17" s="1375">
        <v>3931</v>
      </c>
      <c r="C17" s="438">
        <v>660</v>
      </c>
      <c r="D17" s="438">
        <v>656</v>
      </c>
      <c r="E17" s="438">
        <v>480</v>
      </c>
      <c r="F17" s="438">
        <v>405</v>
      </c>
      <c r="G17" s="438">
        <v>386</v>
      </c>
      <c r="H17" s="438">
        <v>270</v>
      </c>
      <c r="I17" s="438">
        <v>248</v>
      </c>
      <c r="J17" s="438">
        <v>129</v>
      </c>
      <c r="K17" s="438">
        <v>626</v>
      </c>
      <c r="L17" s="920" t="s">
        <v>125</v>
      </c>
      <c r="M17" s="920" t="s">
        <v>125</v>
      </c>
      <c r="N17" s="920" t="s">
        <v>125</v>
      </c>
      <c r="O17" s="920" t="s">
        <v>125</v>
      </c>
      <c r="P17" s="920" t="s">
        <v>125</v>
      </c>
      <c r="Q17" s="920" t="s">
        <v>125</v>
      </c>
      <c r="R17" s="920" t="s">
        <v>125</v>
      </c>
      <c r="S17" s="920" t="s">
        <v>125</v>
      </c>
      <c r="T17" s="920" t="s">
        <v>125</v>
      </c>
      <c r="U17" s="920" t="s">
        <v>125</v>
      </c>
      <c r="V17" s="920" t="s">
        <v>125</v>
      </c>
      <c r="W17" s="920" t="s">
        <v>125</v>
      </c>
      <c r="X17" s="920" t="s">
        <v>125</v>
      </c>
      <c r="Y17" s="920" t="s">
        <v>125</v>
      </c>
      <c r="Z17" s="920" t="s">
        <v>125</v>
      </c>
      <c r="AA17" s="920" t="s">
        <v>125</v>
      </c>
      <c r="AB17" s="920" t="s">
        <v>125</v>
      </c>
      <c r="AC17" s="414">
        <v>71</v>
      </c>
    </row>
    <row r="18" spans="1:29" x14ac:dyDescent="0.25">
      <c r="A18" s="419">
        <v>2003</v>
      </c>
      <c r="B18" s="1375">
        <v>3879</v>
      </c>
      <c r="C18" s="438">
        <v>612</v>
      </c>
      <c r="D18" s="438">
        <v>645</v>
      </c>
      <c r="E18" s="438">
        <v>541</v>
      </c>
      <c r="F18" s="438">
        <v>406</v>
      </c>
      <c r="G18" s="438">
        <v>387</v>
      </c>
      <c r="H18" s="438">
        <v>291</v>
      </c>
      <c r="I18" s="438">
        <v>242</v>
      </c>
      <c r="J18" s="438">
        <v>123</v>
      </c>
      <c r="K18" s="438">
        <v>575</v>
      </c>
      <c r="L18" s="920" t="s">
        <v>125</v>
      </c>
      <c r="M18" s="920" t="s">
        <v>125</v>
      </c>
      <c r="N18" s="920" t="s">
        <v>125</v>
      </c>
      <c r="O18" s="920" t="s">
        <v>125</v>
      </c>
      <c r="P18" s="920" t="s">
        <v>125</v>
      </c>
      <c r="Q18" s="920" t="s">
        <v>125</v>
      </c>
      <c r="R18" s="920" t="s">
        <v>125</v>
      </c>
      <c r="S18" s="920" t="s">
        <v>125</v>
      </c>
      <c r="T18" s="920" t="s">
        <v>125</v>
      </c>
      <c r="U18" s="920" t="s">
        <v>125</v>
      </c>
      <c r="V18" s="920" t="s">
        <v>125</v>
      </c>
      <c r="W18" s="920" t="s">
        <v>125</v>
      </c>
      <c r="X18" s="920" t="s">
        <v>125</v>
      </c>
      <c r="Y18" s="920" t="s">
        <v>125</v>
      </c>
      <c r="Z18" s="920" t="s">
        <v>125</v>
      </c>
      <c r="AA18" s="920" t="s">
        <v>125</v>
      </c>
      <c r="AB18" s="920" t="s">
        <v>125</v>
      </c>
      <c r="AC18" s="414">
        <v>57</v>
      </c>
    </row>
    <row r="19" spans="1:29" x14ac:dyDescent="0.25">
      <c r="A19" s="419">
        <v>2004</v>
      </c>
      <c r="B19" s="1375">
        <v>4070</v>
      </c>
      <c r="C19" s="438">
        <v>624</v>
      </c>
      <c r="D19" s="438">
        <v>612</v>
      </c>
      <c r="E19" s="438">
        <v>545</v>
      </c>
      <c r="F19" s="438">
        <v>490</v>
      </c>
      <c r="G19" s="438">
        <v>425</v>
      </c>
      <c r="H19" s="438">
        <v>344</v>
      </c>
      <c r="I19" s="438">
        <v>218</v>
      </c>
      <c r="J19" s="438">
        <v>336</v>
      </c>
      <c r="K19" s="438">
        <v>423</v>
      </c>
      <c r="L19" s="920" t="s">
        <v>125</v>
      </c>
      <c r="M19" s="920" t="s">
        <v>125</v>
      </c>
      <c r="N19" s="920" t="s">
        <v>125</v>
      </c>
      <c r="O19" s="920" t="s">
        <v>125</v>
      </c>
      <c r="P19" s="920" t="s">
        <v>125</v>
      </c>
      <c r="Q19" s="920" t="s">
        <v>125</v>
      </c>
      <c r="R19" s="920" t="s">
        <v>125</v>
      </c>
      <c r="S19" s="920" t="s">
        <v>125</v>
      </c>
      <c r="T19" s="920" t="s">
        <v>125</v>
      </c>
      <c r="U19" s="920" t="s">
        <v>125</v>
      </c>
      <c r="V19" s="920" t="s">
        <v>125</v>
      </c>
      <c r="W19" s="920" t="s">
        <v>125</v>
      </c>
      <c r="X19" s="920" t="s">
        <v>125</v>
      </c>
      <c r="Y19" s="920" t="s">
        <v>125</v>
      </c>
      <c r="Z19" s="920" t="s">
        <v>125</v>
      </c>
      <c r="AA19" s="920" t="s">
        <v>125</v>
      </c>
      <c r="AB19" s="920" t="s">
        <v>125</v>
      </c>
      <c r="AC19" s="414">
        <v>53</v>
      </c>
    </row>
    <row r="20" spans="1:29" x14ac:dyDescent="0.25">
      <c r="A20" s="419">
        <v>2005</v>
      </c>
      <c r="B20" s="1375">
        <v>4373</v>
      </c>
      <c r="C20" s="438">
        <v>770</v>
      </c>
      <c r="D20" s="438">
        <v>633</v>
      </c>
      <c r="E20" s="438">
        <v>570</v>
      </c>
      <c r="F20" s="438">
        <v>504</v>
      </c>
      <c r="G20" s="438">
        <v>539</v>
      </c>
      <c r="H20" s="438">
        <v>346</v>
      </c>
      <c r="I20" s="438">
        <v>251</v>
      </c>
      <c r="J20" s="438">
        <v>361</v>
      </c>
      <c r="K20" s="438">
        <v>350</v>
      </c>
      <c r="L20" s="920" t="s">
        <v>125</v>
      </c>
      <c r="M20" s="920" t="s">
        <v>125</v>
      </c>
      <c r="N20" s="920" t="s">
        <v>125</v>
      </c>
      <c r="O20" s="920" t="s">
        <v>125</v>
      </c>
      <c r="P20" s="920" t="s">
        <v>125</v>
      </c>
      <c r="Q20" s="920" t="s">
        <v>125</v>
      </c>
      <c r="R20" s="920" t="s">
        <v>125</v>
      </c>
      <c r="S20" s="920" t="s">
        <v>125</v>
      </c>
      <c r="T20" s="920" t="s">
        <v>125</v>
      </c>
      <c r="U20" s="920" t="s">
        <v>125</v>
      </c>
      <c r="V20" s="920" t="s">
        <v>125</v>
      </c>
      <c r="W20" s="920" t="s">
        <v>125</v>
      </c>
      <c r="X20" s="920" t="s">
        <v>125</v>
      </c>
      <c r="Y20" s="920" t="s">
        <v>125</v>
      </c>
      <c r="Z20" s="920" t="s">
        <v>125</v>
      </c>
      <c r="AA20" s="920" t="s">
        <v>125</v>
      </c>
      <c r="AB20" s="920" t="s">
        <v>125</v>
      </c>
      <c r="AC20" s="414">
        <v>49</v>
      </c>
    </row>
    <row r="21" spans="1:29" x14ac:dyDescent="0.25">
      <c r="A21" s="419">
        <v>2006</v>
      </c>
      <c r="B21" s="1375">
        <v>4756</v>
      </c>
      <c r="C21" s="438">
        <v>799</v>
      </c>
      <c r="D21" s="438">
        <v>709</v>
      </c>
      <c r="E21" s="438">
        <v>570</v>
      </c>
      <c r="F21" s="438">
        <v>502</v>
      </c>
      <c r="G21" s="438">
        <v>532</v>
      </c>
      <c r="H21" s="438">
        <v>424</v>
      </c>
      <c r="I21" s="438">
        <v>318</v>
      </c>
      <c r="J21" s="438">
        <v>421</v>
      </c>
      <c r="K21" s="438">
        <v>383</v>
      </c>
      <c r="L21" s="920" t="s">
        <v>125</v>
      </c>
      <c r="M21" s="920" t="s">
        <v>125</v>
      </c>
      <c r="N21" s="920" t="s">
        <v>125</v>
      </c>
      <c r="O21" s="920" t="s">
        <v>125</v>
      </c>
      <c r="P21" s="920" t="s">
        <v>125</v>
      </c>
      <c r="Q21" s="920" t="s">
        <v>125</v>
      </c>
      <c r="R21" s="920" t="s">
        <v>125</v>
      </c>
      <c r="S21" s="920" t="s">
        <v>125</v>
      </c>
      <c r="T21" s="920" t="s">
        <v>125</v>
      </c>
      <c r="U21" s="920" t="s">
        <v>125</v>
      </c>
      <c r="V21" s="920" t="s">
        <v>125</v>
      </c>
      <c r="W21" s="920" t="s">
        <v>125</v>
      </c>
      <c r="X21" s="920" t="s">
        <v>125</v>
      </c>
      <c r="Y21" s="920" t="s">
        <v>125</v>
      </c>
      <c r="Z21" s="920" t="s">
        <v>125</v>
      </c>
      <c r="AA21" s="920" t="s">
        <v>125</v>
      </c>
      <c r="AB21" s="920" t="s">
        <v>125</v>
      </c>
      <c r="AC21" s="414">
        <v>98</v>
      </c>
    </row>
    <row r="22" spans="1:29" x14ac:dyDescent="0.25">
      <c r="A22" s="419">
        <v>2007</v>
      </c>
      <c r="B22" s="1375">
        <v>4683</v>
      </c>
      <c r="C22" s="438">
        <v>779</v>
      </c>
      <c r="D22" s="438">
        <v>724</v>
      </c>
      <c r="E22" s="438">
        <v>618</v>
      </c>
      <c r="F22" s="438">
        <v>520</v>
      </c>
      <c r="G22" s="438">
        <v>470</v>
      </c>
      <c r="H22" s="438">
        <v>406</v>
      </c>
      <c r="I22" s="438">
        <v>343</v>
      </c>
      <c r="J22" s="438">
        <v>362</v>
      </c>
      <c r="K22" s="438">
        <v>366</v>
      </c>
      <c r="L22" s="920" t="s">
        <v>125</v>
      </c>
      <c r="M22" s="920" t="s">
        <v>125</v>
      </c>
      <c r="N22" s="920" t="s">
        <v>125</v>
      </c>
      <c r="O22" s="920" t="s">
        <v>125</v>
      </c>
      <c r="P22" s="920" t="s">
        <v>125</v>
      </c>
      <c r="Q22" s="920" t="s">
        <v>125</v>
      </c>
      <c r="R22" s="920" t="s">
        <v>125</v>
      </c>
      <c r="S22" s="920" t="s">
        <v>125</v>
      </c>
      <c r="T22" s="920" t="s">
        <v>125</v>
      </c>
      <c r="U22" s="920" t="s">
        <v>125</v>
      </c>
      <c r="V22" s="920" t="s">
        <v>125</v>
      </c>
      <c r="W22" s="920" t="s">
        <v>125</v>
      </c>
      <c r="X22" s="920" t="s">
        <v>125</v>
      </c>
      <c r="Y22" s="920" t="s">
        <v>125</v>
      </c>
      <c r="Z22" s="920" t="s">
        <v>125</v>
      </c>
      <c r="AA22" s="920" t="s">
        <v>125</v>
      </c>
      <c r="AB22" s="920" t="s">
        <v>125</v>
      </c>
      <c r="AC22" s="414">
        <v>95</v>
      </c>
    </row>
    <row r="23" spans="1:29" x14ac:dyDescent="0.25">
      <c r="A23" s="419">
        <v>2008</v>
      </c>
      <c r="B23" s="1375">
        <v>5043</v>
      </c>
      <c r="C23" s="438">
        <v>833</v>
      </c>
      <c r="D23" s="438">
        <v>774</v>
      </c>
      <c r="E23" s="438">
        <v>670</v>
      </c>
      <c r="F23" s="438">
        <v>586</v>
      </c>
      <c r="G23" s="438">
        <v>451</v>
      </c>
      <c r="H23" s="438">
        <v>351</v>
      </c>
      <c r="I23" s="438">
        <v>394</v>
      </c>
      <c r="J23" s="438">
        <v>564</v>
      </c>
      <c r="K23" s="438">
        <v>342</v>
      </c>
      <c r="L23" s="920" t="s">
        <v>125</v>
      </c>
      <c r="M23" s="920" t="s">
        <v>125</v>
      </c>
      <c r="N23" s="920" t="s">
        <v>125</v>
      </c>
      <c r="O23" s="920" t="s">
        <v>125</v>
      </c>
      <c r="P23" s="920" t="s">
        <v>125</v>
      </c>
      <c r="Q23" s="920" t="s">
        <v>125</v>
      </c>
      <c r="R23" s="920" t="s">
        <v>125</v>
      </c>
      <c r="S23" s="920" t="s">
        <v>125</v>
      </c>
      <c r="T23" s="920" t="s">
        <v>125</v>
      </c>
      <c r="U23" s="920" t="s">
        <v>125</v>
      </c>
      <c r="V23" s="920" t="s">
        <v>125</v>
      </c>
      <c r="W23" s="920" t="s">
        <v>125</v>
      </c>
      <c r="X23" s="920" t="s">
        <v>125</v>
      </c>
      <c r="Y23" s="920" t="s">
        <v>125</v>
      </c>
      <c r="Z23" s="920" t="s">
        <v>125</v>
      </c>
      <c r="AA23" s="920" t="s">
        <v>125</v>
      </c>
      <c r="AB23" s="920" t="s">
        <v>125</v>
      </c>
      <c r="AC23" s="414">
        <v>78</v>
      </c>
    </row>
    <row r="24" spans="1:29" x14ac:dyDescent="0.25">
      <c r="A24" s="419">
        <v>2009</v>
      </c>
      <c r="B24" s="1375">
        <v>5233</v>
      </c>
      <c r="C24" s="438">
        <v>858</v>
      </c>
      <c r="D24" s="438">
        <v>758</v>
      </c>
      <c r="E24" s="438">
        <v>666</v>
      </c>
      <c r="F24" s="438">
        <v>612</v>
      </c>
      <c r="G24" s="438">
        <v>511</v>
      </c>
      <c r="H24" s="438">
        <v>402</v>
      </c>
      <c r="I24" s="438">
        <v>358</v>
      </c>
      <c r="J24" s="438">
        <v>598</v>
      </c>
      <c r="K24" s="438">
        <v>388</v>
      </c>
      <c r="L24" s="920" t="s">
        <v>125</v>
      </c>
      <c r="M24" s="920" t="s">
        <v>125</v>
      </c>
      <c r="N24" s="920" t="s">
        <v>125</v>
      </c>
      <c r="O24" s="920" t="s">
        <v>125</v>
      </c>
      <c r="P24" s="920" t="s">
        <v>125</v>
      </c>
      <c r="Q24" s="920" t="s">
        <v>125</v>
      </c>
      <c r="R24" s="920" t="s">
        <v>125</v>
      </c>
      <c r="S24" s="920" t="s">
        <v>125</v>
      </c>
      <c r="T24" s="920" t="s">
        <v>125</v>
      </c>
      <c r="U24" s="920" t="s">
        <v>125</v>
      </c>
      <c r="V24" s="920" t="s">
        <v>125</v>
      </c>
      <c r="W24" s="920" t="s">
        <v>125</v>
      </c>
      <c r="X24" s="920" t="s">
        <v>125</v>
      </c>
      <c r="Y24" s="920" t="s">
        <v>125</v>
      </c>
      <c r="Z24" s="920" t="s">
        <v>125</v>
      </c>
      <c r="AA24" s="920" t="s">
        <v>125</v>
      </c>
      <c r="AB24" s="920" t="s">
        <v>125</v>
      </c>
      <c r="AC24" s="414">
        <v>82</v>
      </c>
    </row>
    <row r="25" spans="1:29" x14ac:dyDescent="0.25">
      <c r="A25" s="419">
        <v>2010</v>
      </c>
      <c r="B25" s="1375">
        <v>5583</v>
      </c>
      <c r="C25" s="438">
        <v>845</v>
      </c>
      <c r="D25" s="438">
        <v>865</v>
      </c>
      <c r="E25" s="438">
        <v>778</v>
      </c>
      <c r="F25" s="438">
        <v>640</v>
      </c>
      <c r="G25" s="438">
        <v>589</v>
      </c>
      <c r="H25" s="438">
        <v>438</v>
      </c>
      <c r="I25" s="438">
        <v>330</v>
      </c>
      <c r="J25" s="438">
        <v>709</v>
      </c>
      <c r="K25" s="438">
        <v>300</v>
      </c>
      <c r="L25" s="920" t="s">
        <v>125</v>
      </c>
      <c r="M25" s="920" t="s">
        <v>125</v>
      </c>
      <c r="N25" s="920" t="s">
        <v>125</v>
      </c>
      <c r="O25" s="920" t="s">
        <v>125</v>
      </c>
      <c r="P25" s="920" t="s">
        <v>125</v>
      </c>
      <c r="Q25" s="920" t="s">
        <v>125</v>
      </c>
      <c r="R25" s="920" t="s">
        <v>125</v>
      </c>
      <c r="S25" s="920" t="s">
        <v>125</v>
      </c>
      <c r="T25" s="920" t="s">
        <v>125</v>
      </c>
      <c r="U25" s="920" t="s">
        <v>125</v>
      </c>
      <c r="V25" s="920" t="s">
        <v>125</v>
      </c>
      <c r="W25" s="920" t="s">
        <v>125</v>
      </c>
      <c r="X25" s="920" t="s">
        <v>125</v>
      </c>
      <c r="Y25" s="920" t="s">
        <v>125</v>
      </c>
      <c r="Z25" s="920" t="s">
        <v>125</v>
      </c>
      <c r="AA25" s="920" t="s">
        <v>125</v>
      </c>
      <c r="AB25" s="920" t="s">
        <v>125</v>
      </c>
      <c r="AC25" s="414">
        <v>89</v>
      </c>
    </row>
    <row r="26" spans="1:29" x14ac:dyDescent="0.25">
      <c r="A26" s="419">
        <v>2011</v>
      </c>
      <c r="B26" s="1375">
        <v>5779</v>
      </c>
      <c r="C26" s="438">
        <v>941</v>
      </c>
      <c r="D26" s="438">
        <v>816</v>
      </c>
      <c r="E26" s="438">
        <v>749</v>
      </c>
      <c r="F26" s="438">
        <v>683</v>
      </c>
      <c r="G26" s="438">
        <v>597</v>
      </c>
      <c r="H26" s="438">
        <v>480</v>
      </c>
      <c r="I26" s="438">
        <v>415</v>
      </c>
      <c r="J26" s="438">
        <v>607</v>
      </c>
      <c r="K26" s="438">
        <v>374</v>
      </c>
      <c r="L26" s="920" t="s">
        <v>125</v>
      </c>
      <c r="M26" s="920" t="s">
        <v>125</v>
      </c>
      <c r="N26" s="920" t="s">
        <v>125</v>
      </c>
      <c r="O26" s="920" t="s">
        <v>125</v>
      </c>
      <c r="P26" s="920" t="s">
        <v>125</v>
      </c>
      <c r="Q26" s="920" t="s">
        <v>125</v>
      </c>
      <c r="R26" s="920" t="s">
        <v>125</v>
      </c>
      <c r="S26" s="920" t="s">
        <v>125</v>
      </c>
      <c r="T26" s="920" t="s">
        <v>125</v>
      </c>
      <c r="U26" s="920" t="s">
        <v>125</v>
      </c>
      <c r="V26" s="920" t="s">
        <v>125</v>
      </c>
      <c r="W26" s="920" t="s">
        <v>125</v>
      </c>
      <c r="X26" s="920" t="s">
        <v>125</v>
      </c>
      <c r="Y26" s="920" t="s">
        <v>125</v>
      </c>
      <c r="Z26" s="920" t="s">
        <v>125</v>
      </c>
      <c r="AA26" s="920" t="s">
        <v>125</v>
      </c>
      <c r="AB26" s="920" t="s">
        <v>125</v>
      </c>
      <c r="AC26" s="414">
        <v>117</v>
      </c>
    </row>
    <row r="27" spans="1:29" x14ac:dyDescent="0.25">
      <c r="A27" s="419">
        <v>2012</v>
      </c>
      <c r="B27" s="1375">
        <v>6123</v>
      </c>
      <c r="C27" s="439">
        <v>1045</v>
      </c>
      <c r="D27" s="439">
        <v>878</v>
      </c>
      <c r="E27" s="439">
        <v>796</v>
      </c>
      <c r="F27" s="439">
        <v>654</v>
      </c>
      <c r="G27" s="439">
        <v>599</v>
      </c>
      <c r="H27" s="439">
        <v>566</v>
      </c>
      <c r="I27" s="439">
        <v>405</v>
      </c>
      <c r="J27" s="439">
        <v>810</v>
      </c>
      <c r="K27" s="439">
        <v>320</v>
      </c>
      <c r="L27" s="920" t="s">
        <v>125</v>
      </c>
      <c r="M27" s="920" t="s">
        <v>125</v>
      </c>
      <c r="N27" s="920" t="s">
        <v>125</v>
      </c>
      <c r="O27" s="920" t="s">
        <v>125</v>
      </c>
      <c r="P27" s="920" t="s">
        <v>125</v>
      </c>
      <c r="Q27" s="920" t="s">
        <v>125</v>
      </c>
      <c r="R27" s="920" t="s">
        <v>125</v>
      </c>
      <c r="S27" s="920" t="s">
        <v>125</v>
      </c>
      <c r="T27" s="920" t="s">
        <v>125</v>
      </c>
      <c r="U27" s="920" t="s">
        <v>125</v>
      </c>
      <c r="V27" s="920" t="s">
        <v>125</v>
      </c>
      <c r="W27" s="920" t="s">
        <v>125</v>
      </c>
      <c r="X27" s="920" t="s">
        <v>125</v>
      </c>
      <c r="Y27" s="920" t="s">
        <v>125</v>
      </c>
      <c r="Z27" s="920" t="s">
        <v>125</v>
      </c>
      <c r="AA27" s="920" t="s">
        <v>125</v>
      </c>
      <c r="AB27" s="920" t="s">
        <v>125</v>
      </c>
      <c r="AC27" s="414">
        <v>50</v>
      </c>
    </row>
    <row r="28" spans="1:29" x14ac:dyDescent="0.25">
      <c r="A28" s="419">
        <v>2013</v>
      </c>
      <c r="B28" s="1375">
        <v>6226</v>
      </c>
      <c r="C28" s="438">
        <v>1053</v>
      </c>
      <c r="D28" s="438">
        <v>916</v>
      </c>
      <c r="E28" s="438">
        <v>810</v>
      </c>
      <c r="F28" s="438">
        <v>660</v>
      </c>
      <c r="G28" s="438">
        <v>607</v>
      </c>
      <c r="H28" s="438">
        <v>541</v>
      </c>
      <c r="I28" s="438">
        <v>392</v>
      </c>
      <c r="J28" s="438">
        <v>377</v>
      </c>
      <c r="K28" s="438">
        <v>265</v>
      </c>
      <c r="L28" s="438">
        <v>168</v>
      </c>
      <c r="M28" s="438">
        <v>115</v>
      </c>
      <c r="N28" s="438">
        <v>88</v>
      </c>
      <c r="O28" s="438">
        <v>66</v>
      </c>
      <c r="P28" s="438">
        <v>40</v>
      </c>
      <c r="Q28" s="438">
        <v>23</v>
      </c>
      <c r="R28" s="438">
        <v>16</v>
      </c>
      <c r="S28" s="438">
        <v>11</v>
      </c>
      <c r="T28" s="438">
        <v>6</v>
      </c>
      <c r="U28" s="438">
        <v>5</v>
      </c>
      <c r="V28" s="438">
        <v>2</v>
      </c>
      <c r="W28" s="438">
        <v>2</v>
      </c>
      <c r="X28" s="438">
        <v>7</v>
      </c>
      <c r="Y28" s="438">
        <v>3</v>
      </c>
      <c r="Z28" s="920" t="s">
        <v>125</v>
      </c>
      <c r="AA28" s="438">
        <v>3</v>
      </c>
      <c r="AB28" s="920" t="s">
        <v>125</v>
      </c>
      <c r="AC28" s="438">
        <v>50</v>
      </c>
    </row>
    <row r="29" spans="1:29" x14ac:dyDescent="0.25">
      <c r="A29" s="417">
        <v>2014</v>
      </c>
      <c r="B29" s="1375">
        <v>6555</v>
      </c>
      <c r="C29" s="414">
        <v>1094</v>
      </c>
      <c r="D29" s="414">
        <v>1036</v>
      </c>
      <c r="E29" s="414">
        <v>871</v>
      </c>
      <c r="F29" s="414">
        <v>703</v>
      </c>
      <c r="G29" s="414">
        <v>563</v>
      </c>
      <c r="H29" s="414">
        <v>519</v>
      </c>
      <c r="I29" s="414">
        <v>426</v>
      </c>
      <c r="J29" s="414">
        <v>376</v>
      </c>
      <c r="K29" s="414">
        <v>262</v>
      </c>
      <c r="L29" s="414">
        <v>208</v>
      </c>
      <c r="M29" s="414">
        <v>142</v>
      </c>
      <c r="N29" s="414">
        <v>107</v>
      </c>
      <c r="O29" s="414">
        <v>82</v>
      </c>
      <c r="P29" s="414">
        <v>51</v>
      </c>
      <c r="Q29" s="414">
        <v>33</v>
      </c>
      <c r="R29" s="414">
        <v>20</v>
      </c>
      <c r="S29" s="414">
        <v>11</v>
      </c>
      <c r="T29" s="414">
        <v>9</v>
      </c>
      <c r="U29" s="414">
        <v>7</v>
      </c>
      <c r="V29" s="414">
        <v>5</v>
      </c>
      <c r="W29" s="414">
        <v>1</v>
      </c>
      <c r="X29" s="414">
        <v>2</v>
      </c>
      <c r="Y29" s="414">
        <v>4</v>
      </c>
      <c r="Z29" s="918" t="s">
        <v>125</v>
      </c>
      <c r="AA29" s="918" t="s">
        <v>125</v>
      </c>
      <c r="AB29" s="920" t="s">
        <v>125</v>
      </c>
      <c r="AC29" s="414">
        <v>23</v>
      </c>
    </row>
    <row r="30" spans="1:29" x14ac:dyDescent="0.25">
      <c r="A30" s="417">
        <v>2015</v>
      </c>
      <c r="B30" s="1375">
        <v>7027</v>
      </c>
      <c r="C30" s="414">
        <v>1083</v>
      </c>
      <c r="D30" s="414">
        <v>1028</v>
      </c>
      <c r="E30" s="414">
        <v>1027</v>
      </c>
      <c r="F30" s="414">
        <v>874</v>
      </c>
      <c r="G30" s="414">
        <v>654</v>
      </c>
      <c r="H30" s="414">
        <v>499</v>
      </c>
      <c r="I30" s="414">
        <v>456</v>
      </c>
      <c r="J30" s="414">
        <v>390</v>
      </c>
      <c r="K30" s="414">
        <v>279</v>
      </c>
      <c r="L30" s="414">
        <v>234</v>
      </c>
      <c r="M30" s="414">
        <v>176</v>
      </c>
      <c r="N30" s="414">
        <v>116</v>
      </c>
      <c r="O30" s="414">
        <v>61</v>
      </c>
      <c r="P30" s="414">
        <v>50</v>
      </c>
      <c r="Q30" s="414">
        <v>45</v>
      </c>
      <c r="R30" s="414">
        <v>16</v>
      </c>
      <c r="S30" s="414">
        <v>8</v>
      </c>
      <c r="T30" s="414">
        <v>6</v>
      </c>
      <c r="U30" s="414">
        <v>9</v>
      </c>
      <c r="V30" s="414">
        <v>5</v>
      </c>
      <c r="W30" s="414"/>
      <c r="X30" s="414">
        <v>2</v>
      </c>
      <c r="Y30" s="414">
        <v>2</v>
      </c>
      <c r="Z30" s="414">
        <v>1</v>
      </c>
      <c r="AA30" s="414">
        <v>1</v>
      </c>
      <c r="AB30" s="414">
        <v>1</v>
      </c>
      <c r="AC30" s="414">
        <v>4</v>
      </c>
    </row>
    <row r="31" spans="1:29" ht="9" customHeight="1" x14ac:dyDescent="0.25"/>
    <row r="32" spans="1:29" x14ac:dyDescent="0.25">
      <c r="A32" s="26" t="s">
        <v>2962</v>
      </c>
      <c r="B32" s="1379"/>
      <c r="C32" s="55"/>
      <c r="D32" s="55"/>
      <c r="E32" s="55"/>
      <c r="F32" s="55"/>
      <c r="G32" s="55"/>
      <c r="H32" s="776"/>
      <c r="I32" s="776"/>
      <c r="J32" s="776"/>
      <c r="K32" s="776"/>
      <c r="L32" s="776"/>
      <c r="M32" s="776"/>
      <c r="N32" s="776"/>
      <c r="O32" s="776"/>
    </row>
    <row r="33" spans="1:12" x14ac:dyDescent="0.25">
      <c r="A33" s="36" t="s">
        <v>1258</v>
      </c>
    </row>
    <row r="34" spans="1:12" x14ac:dyDescent="0.25">
      <c r="A34" s="1458" t="s">
        <v>3152</v>
      </c>
      <c r="B34" s="1128"/>
      <c r="C34" s="1128"/>
      <c r="D34" s="1128"/>
      <c r="E34" s="1459"/>
      <c r="F34" s="1128"/>
      <c r="G34" s="1128"/>
      <c r="H34" s="1034"/>
      <c r="I34" s="1034"/>
      <c r="J34" s="1034"/>
      <c r="L34" s="1034"/>
    </row>
    <row r="35" spans="1:12" x14ac:dyDescent="0.25">
      <c r="A35" s="1454" t="s">
        <v>3151</v>
      </c>
    </row>
  </sheetData>
  <mergeCells count="5">
    <mergeCell ref="A1:AC1"/>
    <mergeCell ref="A2:AC2"/>
    <mergeCell ref="A3:A4"/>
    <mergeCell ref="B3:B4"/>
    <mergeCell ref="C3:AC3"/>
  </mergeCells>
  <hyperlinks>
    <hyperlink ref="AE2" location="INDICE!B39" display="ÍNDICE"/>
    <hyperlink ref="A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95" firstPageNumber="52" orientation="landscape" useFirstPageNumber="1" r:id="rId2"/>
  <headerFooter scaleWithDoc="0">
    <oddHeader>&amp;C&amp;G</oddHeader>
    <oddFooter>&amp;C&amp;P</oddFooter>
  </headerFooter>
  <legacyDrawingHF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2"/>
  <sheetViews>
    <sheetView showGridLines="0" zoomScaleNormal="100" workbookViewId="0">
      <selection activeCell="F2" sqref="F2"/>
    </sheetView>
  </sheetViews>
  <sheetFormatPr baseColWidth="10" defaultColWidth="11.42578125" defaultRowHeight="15" x14ac:dyDescent="0.25"/>
  <cols>
    <col min="1" max="1" width="19.7109375" style="49" customWidth="1"/>
    <col min="2" max="2" width="27.140625" style="49" bestFit="1" customWidth="1"/>
    <col min="3" max="3" width="32" style="49" customWidth="1"/>
    <col min="4" max="4" width="31.140625" style="49" customWidth="1"/>
    <col min="5" max="5" width="11.42578125" style="1034"/>
    <col min="6" max="16384" width="11.42578125" style="49"/>
  </cols>
  <sheetData>
    <row r="1" spans="1:7" x14ac:dyDescent="0.25">
      <c r="A1" s="1601" t="s">
        <v>2570</v>
      </c>
      <c r="B1" s="1601"/>
      <c r="C1" s="1601"/>
      <c r="D1" s="1601"/>
    </row>
    <row r="2" spans="1:7" ht="25.5" customHeight="1" x14ac:dyDescent="0.25">
      <c r="A2" s="1602" t="s">
        <v>3210</v>
      </c>
      <c r="B2" s="1602"/>
      <c r="C2" s="1602"/>
      <c r="D2" s="1602"/>
      <c r="F2" s="21" t="s">
        <v>120</v>
      </c>
    </row>
    <row r="3" spans="1:7" s="50" customFormat="1" ht="29.25" customHeight="1" x14ac:dyDescent="0.25">
      <c r="A3" s="1586" t="s">
        <v>121</v>
      </c>
      <c r="B3" s="1603" t="s">
        <v>3205</v>
      </c>
      <c r="C3" s="1604" t="s">
        <v>3206</v>
      </c>
      <c r="D3" s="1605" t="s">
        <v>3204</v>
      </c>
      <c r="E3" s="1034"/>
    </row>
    <row r="4" spans="1:7" s="50" customFormat="1" x14ac:dyDescent="0.25">
      <c r="A4" s="1586"/>
      <c r="B4" s="1603"/>
      <c r="C4" s="1603"/>
      <c r="D4" s="1606"/>
      <c r="E4" s="1034"/>
    </row>
    <row r="5" spans="1:7" ht="12.75" x14ac:dyDescent="0.2">
      <c r="A5" s="419">
        <v>1990</v>
      </c>
      <c r="B5" s="1538">
        <v>84.59</v>
      </c>
      <c r="C5" s="1539">
        <v>153.5</v>
      </c>
      <c r="D5" s="1057">
        <v>21.827569591975298</v>
      </c>
      <c r="E5" s="1284"/>
      <c r="F5" s="34"/>
      <c r="G5" s="1278"/>
    </row>
    <row r="6" spans="1:7" ht="12.75" x14ac:dyDescent="0.2">
      <c r="A6" s="419">
        <v>1991</v>
      </c>
      <c r="B6" s="1538">
        <v>87.87</v>
      </c>
      <c r="C6" s="1539"/>
      <c r="D6" s="1057">
        <v>20.462521074858998</v>
      </c>
      <c r="E6" s="1284"/>
      <c r="F6" s="34"/>
      <c r="G6" s="1278"/>
    </row>
    <row r="7" spans="1:7" ht="12.75" x14ac:dyDescent="0.2">
      <c r="A7" s="419">
        <v>1992</v>
      </c>
      <c r="B7" s="1538">
        <v>93.09</v>
      </c>
      <c r="C7" s="1539"/>
      <c r="D7" s="1057">
        <v>20.17698237612473</v>
      </c>
      <c r="E7" s="1284"/>
      <c r="F7" s="34"/>
      <c r="G7" s="1278"/>
    </row>
    <row r="8" spans="1:7" ht="12.75" x14ac:dyDescent="0.2">
      <c r="A8" s="419">
        <v>1993</v>
      </c>
      <c r="B8" s="1538">
        <v>96.13</v>
      </c>
      <c r="C8" s="1539"/>
      <c r="D8" s="1057">
        <v>19.353644623327689</v>
      </c>
      <c r="E8" s="1284"/>
      <c r="F8" s="34"/>
      <c r="G8" s="1278"/>
    </row>
    <row r="9" spans="1:7" ht="12.75" x14ac:dyDescent="0.2">
      <c r="A9" s="419">
        <v>1994</v>
      </c>
      <c r="B9" s="1538">
        <v>66.77</v>
      </c>
      <c r="C9" s="1539"/>
      <c r="D9" s="1057">
        <v>16.970754886884723</v>
      </c>
      <c r="E9" s="1284"/>
      <c r="F9" s="34"/>
      <c r="G9" s="1278"/>
    </row>
    <row r="10" spans="1:7" ht="12.75" x14ac:dyDescent="0.2">
      <c r="A10" s="419">
        <v>1995</v>
      </c>
      <c r="B10" s="1538">
        <v>47.24</v>
      </c>
      <c r="C10" s="1539">
        <v>135.72999999999999</v>
      </c>
      <c r="D10" s="1057">
        <v>15.376534735461352</v>
      </c>
      <c r="E10" s="1284"/>
      <c r="F10" s="34"/>
      <c r="G10" s="1278"/>
    </row>
    <row r="11" spans="1:7" ht="12.75" x14ac:dyDescent="0.2">
      <c r="A11" s="419">
        <v>1996</v>
      </c>
      <c r="B11" s="1538">
        <v>54.08</v>
      </c>
      <c r="C11" s="1539"/>
      <c r="D11" s="1057">
        <v>14.915429985839957</v>
      </c>
      <c r="E11" s="1284"/>
      <c r="F11" s="34"/>
      <c r="G11" s="1278"/>
    </row>
    <row r="12" spans="1:7" ht="12.75" x14ac:dyDescent="0.2">
      <c r="A12" s="419">
        <v>1997</v>
      </c>
      <c r="B12" s="1538">
        <v>45.29</v>
      </c>
      <c r="C12" s="1539"/>
      <c r="D12" s="1057">
        <v>15.273386061881956</v>
      </c>
      <c r="E12" s="1284"/>
      <c r="F12" s="34"/>
      <c r="G12" s="1278"/>
    </row>
    <row r="13" spans="1:7" ht="12.75" x14ac:dyDescent="0.2">
      <c r="A13" s="419">
        <v>1998</v>
      </c>
      <c r="B13" s="1538">
        <v>42.62</v>
      </c>
      <c r="C13" s="1539"/>
      <c r="D13" s="1057">
        <v>14.542497406129945</v>
      </c>
      <c r="E13" s="1284"/>
      <c r="F13" s="34"/>
      <c r="G13" s="1278"/>
    </row>
    <row r="14" spans="1:7" ht="12.75" x14ac:dyDescent="0.2">
      <c r="A14" s="419">
        <v>1999</v>
      </c>
      <c r="B14" s="1538">
        <v>58.5</v>
      </c>
      <c r="C14" s="1539"/>
      <c r="D14" s="1057">
        <v>15.109368539774596</v>
      </c>
      <c r="E14" s="1284"/>
      <c r="F14" s="34"/>
      <c r="G14" s="1278"/>
    </row>
    <row r="15" spans="1:7" ht="12.75" x14ac:dyDescent="0.2">
      <c r="A15" s="419">
        <v>2000</v>
      </c>
      <c r="B15" s="1538">
        <v>65.45</v>
      </c>
      <c r="C15" s="1539">
        <v>115.55</v>
      </c>
      <c r="D15" s="1057">
        <v>15.459438720816078</v>
      </c>
      <c r="E15" s="1284"/>
      <c r="F15" s="34"/>
      <c r="G15" s="1278"/>
    </row>
    <row r="16" spans="1:7" ht="12.75" x14ac:dyDescent="0.2">
      <c r="A16" s="419">
        <v>2001</v>
      </c>
      <c r="B16" s="1538">
        <v>52.63</v>
      </c>
      <c r="C16" s="1539"/>
      <c r="D16" s="1057">
        <v>13.58176647850261</v>
      </c>
      <c r="E16" s="1284"/>
      <c r="F16" s="34"/>
      <c r="G16" s="1278"/>
    </row>
    <row r="17" spans="1:7" ht="12.75" x14ac:dyDescent="0.2">
      <c r="A17" s="419">
        <v>2002</v>
      </c>
      <c r="B17" s="1538">
        <v>42.29</v>
      </c>
      <c r="C17" s="1539"/>
      <c r="D17" s="1057">
        <v>12.856315771549228</v>
      </c>
      <c r="E17" s="1284"/>
      <c r="F17" s="34"/>
      <c r="G17" s="1278"/>
    </row>
    <row r="18" spans="1:7" ht="12.75" x14ac:dyDescent="0.2">
      <c r="A18" s="419">
        <v>2003</v>
      </c>
      <c r="B18" s="1538">
        <v>39.28</v>
      </c>
      <c r="C18" s="1539"/>
      <c r="D18" s="1057">
        <v>11.34358098491318</v>
      </c>
      <c r="E18" s="1284"/>
      <c r="F18" s="34"/>
      <c r="G18" s="1278"/>
    </row>
    <row r="19" spans="1:7" ht="12.75" x14ac:dyDescent="0.2">
      <c r="A19" s="419">
        <v>2004</v>
      </c>
      <c r="B19" s="1538">
        <v>36.83</v>
      </c>
      <c r="C19" s="1539"/>
      <c r="D19" s="1057">
        <v>11.254882254859414</v>
      </c>
      <c r="E19" s="1284"/>
      <c r="F19" s="34"/>
      <c r="G19" s="1278"/>
    </row>
    <row r="20" spans="1:7" ht="12.75" x14ac:dyDescent="0.2">
      <c r="A20" s="419">
        <v>2005</v>
      </c>
      <c r="B20" s="1538">
        <v>40.950000000000003</v>
      </c>
      <c r="C20" s="1539">
        <v>91.27</v>
      </c>
      <c r="D20" s="1057">
        <v>10.644360379038886</v>
      </c>
      <c r="E20" s="1284"/>
      <c r="F20" s="34"/>
      <c r="G20" s="1278"/>
    </row>
    <row r="21" spans="1:7" ht="12.75" x14ac:dyDescent="0.2">
      <c r="A21" s="419">
        <v>2006</v>
      </c>
      <c r="B21" s="1538">
        <v>38.78</v>
      </c>
      <c r="C21" s="1539"/>
      <c r="D21" s="1057">
        <v>10.670595973609304</v>
      </c>
      <c r="E21" s="1284"/>
      <c r="F21" s="34"/>
      <c r="G21" s="1278"/>
    </row>
    <row r="22" spans="1:7" ht="12.75" x14ac:dyDescent="0.2">
      <c r="A22" s="419">
        <v>2007</v>
      </c>
      <c r="B22" s="1538">
        <v>50.7</v>
      </c>
      <c r="C22" s="1539"/>
      <c r="D22" s="1057">
        <v>10.166805911670652</v>
      </c>
      <c r="E22" s="1284"/>
      <c r="F22" s="34"/>
      <c r="G22" s="1278"/>
    </row>
    <row r="23" spans="1:7" ht="12.75" x14ac:dyDescent="0.2">
      <c r="A23" s="419">
        <v>2008</v>
      </c>
      <c r="B23" s="1538">
        <v>47.68</v>
      </c>
      <c r="C23" s="1539"/>
      <c r="D23" s="1057">
        <v>9.7668101829109712</v>
      </c>
      <c r="E23" s="1284"/>
      <c r="F23" s="34"/>
      <c r="G23" s="1278"/>
    </row>
    <row r="24" spans="1:7" ht="12.75" x14ac:dyDescent="0.2">
      <c r="A24" s="419">
        <v>2009</v>
      </c>
      <c r="B24" s="1538">
        <v>60.28</v>
      </c>
      <c r="C24" s="1539"/>
      <c r="D24" s="1057">
        <v>9.5034112580209484</v>
      </c>
      <c r="E24" s="1284"/>
      <c r="F24" s="34"/>
      <c r="G24" s="1278"/>
    </row>
    <row r="25" spans="1:7" ht="12.75" x14ac:dyDescent="0.2">
      <c r="A25" s="419">
        <v>2010</v>
      </c>
      <c r="B25" s="1538">
        <v>59.04</v>
      </c>
      <c r="C25" s="1539">
        <v>64.209999999999994</v>
      </c>
      <c r="D25" s="1057">
        <v>9.3177997894479709</v>
      </c>
      <c r="E25" s="1284"/>
      <c r="F25" s="34"/>
      <c r="G25" s="1278"/>
    </row>
    <row r="26" spans="1:7" ht="12.75" x14ac:dyDescent="0.2">
      <c r="A26" s="419">
        <v>2011</v>
      </c>
      <c r="B26" s="1538">
        <v>70.44</v>
      </c>
      <c r="C26" s="1538">
        <v>70.44</v>
      </c>
      <c r="D26" s="1057">
        <v>8.9024240546654436</v>
      </c>
      <c r="E26" s="1284"/>
      <c r="F26" s="34"/>
      <c r="G26" s="1278"/>
    </row>
    <row r="27" spans="1:7" ht="12.75" x14ac:dyDescent="0.2">
      <c r="A27" s="419">
        <v>2012</v>
      </c>
      <c r="B27" s="1538">
        <v>59.9</v>
      </c>
      <c r="C27" s="1538">
        <v>59.9</v>
      </c>
      <c r="D27" s="1057">
        <v>8.8150484211020856</v>
      </c>
      <c r="E27" s="1284"/>
      <c r="F27" s="34"/>
      <c r="G27" s="1278"/>
    </row>
    <row r="28" spans="1:7" ht="12.75" x14ac:dyDescent="0.2">
      <c r="A28" s="419">
        <v>2013</v>
      </c>
      <c r="B28" s="1538">
        <v>45.71</v>
      </c>
      <c r="C28" s="1538">
        <v>45.71</v>
      </c>
      <c r="D28" s="1057">
        <v>8.6356397097858775</v>
      </c>
      <c r="E28" s="1284"/>
      <c r="F28" s="34"/>
      <c r="G28" s="1278"/>
    </row>
    <row r="29" spans="1:7" ht="12.75" x14ac:dyDescent="0.2">
      <c r="A29" s="419">
        <v>2014</v>
      </c>
      <c r="B29" s="1538">
        <v>49.16</v>
      </c>
      <c r="C29" s="1538">
        <v>49.16</v>
      </c>
      <c r="D29" s="1057">
        <v>8.353568255848387</v>
      </c>
      <c r="E29" s="1284"/>
      <c r="F29" s="34"/>
      <c r="G29" s="1278"/>
    </row>
    <row r="30" spans="1:7" ht="12.75" x14ac:dyDescent="0.2">
      <c r="A30" s="419">
        <v>2015</v>
      </c>
      <c r="B30" s="1538">
        <v>44.58</v>
      </c>
      <c r="C30" s="1538">
        <v>44.58</v>
      </c>
      <c r="D30" s="1057">
        <v>8.8544499629949982</v>
      </c>
      <c r="E30" s="1285"/>
      <c r="F30" s="34"/>
      <c r="G30" s="1278"/>
    </row>
    <row r="31" spans="1:7" x14ac:dyDescent="0.25">
      <c r="A31" s="51"/>
      <c r="B31" s="51"/>
      <c r="C31" s="51"/>
      <c r="D31" s="52"/>
    </row>
    <row r="32" spans="1:7" ht="152.25" customHeight="1" x14ac:dyDescent="0.25">
      <c r="A32" s="1599" t="s">
        <v>3207</v>
      </c>
      <c r="B32" s="1599"/>
      <c r="C32" s="1599"/>
      <c r="D32" s="1599"/>
      <c r="F32" s="55"/>
    </row>
    <row r="33" spans="1:10" ht="9.75" customHeight="1" x14ac:dyDescent="0.25">
      <c r="A33" s="1540"/>
      <c r="B33" s="1540"/>
      <c r="C33" s="1540"/>
      <c r="D33" s="1540"/>
      <c r="F33" s="55"/>
    </row>
    <row r="34" spans="1:10" ht="99.75" customHeight="1" x14ac:dyDescent="0.25">
      <c r="A34" s="1599" t="s">
        <v>3208</v>
      </c>
      <c r="B34" s="1599"/>
      <c r="C34" s="1599"/>
      <c r="D34" s="1599"/>
      <c r="F34" s="55"/>
    </row>
    <row r="35" spans="1:10" x14ac:dyDescent="0.25">
      <c r="A35" s="53" t="s">
        <v>3209</v>
      </c>
      <c r="B35" s="1537"/>
      <c r="C35" s="1537"/>
      <c r="D35" s="1537"/>
      <c r="F35" s="55"/>
    </row>
    <row r="36" spans="1:10" x14ac:dyDescent="0.25">
      <c r="A36" s="21" t="s">
        <v>3154</v>
      </c>
      <c r="B36" s="1537"/>
      <c r="C36" s="1537"/>
      <c r="D36" s="1537"/>
      <c r="F36" s="55"/>
    </row>
    <row r="37" spans="1:10" ht="12.75" x14ac:dyDescent="0.2">
      <c r="A37" s="1600" t="s">
        <v>3186</v>
      </c>
      <c r="B37" s="1600"/>
      <c r="C37" s="1600"/>
      <c r="D37" s="1600"/>
      <c r="E37" s="1286"/>
      <c r="F37" s="1286"/>
      <c r="G37" s="1286"/>
      <c r="H37" s="1286"/>
      <c r="I37" s="1286"/>
      <c r="J37" s="1286"/>
    </row>
    <row r="38" spans="1:10" ht="12" customHeight="1" x14ac:dyDescent="0.25">
      <c r="B38" s="1287"/>
      <c r="C38" s="1287"/>
      <c r="D38" s="1287"/>
    </row>
    <row r="39" spans="1:10" ht="12.75" x14ac:dyDescent="0.2">
      <c r="A39" s="1458" t="s">
        <v>3152</v>
      </c>
      <c r="B39" s="1128"/>
      <c r="C39" s="1128"/>
      <c r="E39" s="1128"/>
      <c r="F39" s="1459"/>
      <c r="G39" s="1128"/>
    </row>
    <row r="40" spans="1:10" ht="12.75" x14ac:dyDescent="0.2">
      <c r="A40" s="1531" t="s">
        <v>3151</v>
      </c>
      <c r="E40" s="1532"/>
    </row>
    <row r="42" spans="1:10" x14ac:dyDescent="0.25">
      <c r="A42" s="36" t="s">
        <v>1258</v>
      </c>
    </row>
  </sheetData>
  <mergeCells count="9">
    <mergeCell ref="A32:D32"/>
    <mergeCell ref="A34:D34"/>
    <mergeCell ref="A37:D37"/>
    <mergeCell ref="A1:D1"/>
    <mergeCell ref="A2:D2"/>
    <mergeCell ref="A3:A4"/>
    <mergeCell ref="B3:B4"/>
    <mergeCell ref="C3:C4"/>
    <mergeCell ref="D3:D4"/>
  </mergeCells>
  <hyperlinks>
    <hyperlink ref="F2" location="INDICE!B41" display="ÍNDICE"/>
    <hyperlink ref="A40" r:id="rId1" display="http://www.ecuadorencifras.gob.ec/documentos/web-inec/Poblacion_y_Demografia/Nacimientos_Defunciones/2015/Nota_tecnica_Registro_de_Estadisticas_Vitales_2015.pdf"/>
    <hyperlink ref="A36" r:id="rId2"/>
  </hyperlinks>
  <printOptions horizontalCentered="1"/>
  <pageMargins left="0.19685039370078741" right="0.19685039370078741" top="1.1811023622047245" bottom="0.39370078740157483" header="0.19685039370078741" footer="0.19685039370078741"/>
  <pageSetup scale="90" firstPageNumber="54" orientation="landscape" useFirstPageNumber="1" r:id="rId3"/>
  <headerFooter scaleWithDoc="0">
    <oddHeader>&amp;C&amp;G</oddHeader>
    <oddFooter>&amp;C&amp;P</oddFooter>
  </headerFooter>
  <legacyDrawingHF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3"/>
  <sheetViews>
    <sheetView showGridLines="0" zoomScaleNormal="100" workbookViewId="0">
      <selection activeCell="L2" sqref="L2"/>
    </sheetView>
  </sheetViews>
  <sheetFormatPr baseColWidth="10" defaultColWidth="11.42578125" defaultRowHeight="12.75" x14ac:dyDescent="0.2"/>
  <cols>
    <col min="1" max="1" width="7.5703125" style="49" customWidth="1"/>
    <col min="2" max="4" width="11.42578125" style="49"/>
    <col min="5" max="10" width="9" style="49" customWidth="1"/>
    <col min="11" max="11" width="11.42578125" style="49"/>
    <col min="12" max="12" width="12.7109375" style="49" bestFit="1" customWidth="1"/>
    <col min="13" max="16384" width="11.42578125" style="49"/>
  </cols>
  <sheetData>
    <row r="1" spans="1:12" x14ac:dyDescent="0.2">
      <c r="A1" s="1601" t="s">
        <v>2569</v>
      </c>
      <c r="B1" s="1601"/>
      <c r="C1" s="1601"/>
      <c r="D1" s="1601"/>
      <c r="E1" s="1601"/>
      <c r="F1" s="1601"/>
      <c r="G1" s="1601"/>
      <c r="H1" s="1601"/>
      <c r="I1" s="1601"/>
      <c r="J1" s="1601"/>
    </row>
    <row r="2" spans="1:12" ht="25.5" customHeight="1" x14ac:dyDescent="0.25">
      <c r="A2" s="1602" t="s">
        <v>2981</v>
      </c>
      <c r="B2" s="1602"/>
      <c r="C2" s="1602"/>
      <c r="D2" s="1602"/>
      <c r="E2" s="1602"/>
      <c r="F2" s="1602"/>
      <c r="G2" s="1602"/>
      <c r="H2" s="1602"/>
      <c r="I2" s="1602"/>
      <c r="J2" s="1602"/>
      <c r="L2" s="21" t="s">
        <v>120</v>
      </c>
    </row>
    <row r="3" spans="1:12" s="50" customFormat="1" ht="17.25" customHeight="1" x14ac:dyDescent="0.25">
      <c r="A3" s="1586" t="s">
        <v>121</v>
      </c>
      <c r="B3" s="1611" t="s">
        <v>2971</v>
      </c>
      <c r="C3" s="1612"/>
      <c r="D3" s="1613"/>
      <c r="E3" s="1586" t="s">
        <v>2972</v>
      </c>
      <c r="F3" s="1586"/>
      <c r="G3" s="1586"/>
      <c r="H3" s="1586" t="s">
        <v>2973</v>
      </c>
      <c r="I3" s="1586"/>
      <c r="J3" s="1586"/>
    </row>
    <row r="4" spans="1:12" s="50" customFormat="1" ht="24" x14ac:dyDescent="0.25">
      <c r="A4" s="1586"/>
      <c r="B4" s="1280" t="s">
        <v>2616</v>
      </c>
      <c r="C4" s="1280" t="s">
        <v>2969</v>
      </c>
      <c r="D4" s="1280" t="s">
        <v>2970</v>
      </c>
      <c r="E4" s="1281" t="s">
        <v>122</v>
      </c>
      <c r="F4" s="1281" t="s">
        <v>145</v>
      </c>
      <c r="G4" s="1281" t="s">
        <v>146</v>
      </c>
      <c r="H4" s="1281" t="s">
        <v>122</v>
      </c>
      <c r="I4" s="1281" t="s">
        <v>145</v>
      </c>
      <c r="J4" s="1281" t="s">
        <v>146</v>
      </c>
    </row>
    <row r="5" spans="1:12" x14ac:dyDescent="0.2">
      <c r="A5" s="419">
        <v>1990</v>
      </c>
      <c r="B5" s="921">
        <v>309</v>
      </c>
      <c r="C5" s="921">
        <v>309</v>
      </c>
      <c r="D5" s="922" t="s">
        <v>125</v>
      </c>
      <c r="E5" s="440">
        <v>7973</v>
      </c>
      <c r="F5" s="440">
        <v>4366</v>
      </c>
      <c r="G5" s="440">
        <v>3607</v>
      </c>
      <c r="H5" s="440">
        <v>11349</v>
      </c>
      <c r="I5" s="440">
        <v>6103</v>
      </c>
      <c r="J5" s="440">
        <v>5246</v>
      </c>
      <c r="K5" s="35"/>
    </row>
    <row r="6" spans="1:12" x14ac:dyDescent="0.2">
      <c r="A6" s="419">
        <v>1991</v>
      </c>
      <c r="B6" s="921">
        <v>320</v>
      </c>
      <c r="C6" s="921">
        <v>320</v>
      </c>
      <c r="D6" s="923" t="s">
        <v>125</v>
      </c>
      <c r="E6" s="440">
        <v>7452</v>
      </c>
      <c r="F6" s="440">
        <v>4090</v>
      </c>
      <c r="G6" s="440">
        <v>3362</v>
      </c>
      <c r="H6" s="440">
        <v>10809</v>
      </c>
      <c r="I6" s="440">
        <v>5854</v>
      </c>
      <c r="J6" s="440">
        <v>4955</v>
      </c>
      <c r="K6" s="35"/>
    </row>
    <row r="7" spans="1:12" x14ac:dyDescent="0.2">
      <c r="A7" s="419">
        <v>1992</v>
      </c>
      <c r="B7" s="921">
        <v>338</v>
      </c>
      <c r="C7" s="921">
        <v>338</v>
      </c>
      <c r="D7" s="922" t="s">
        <v>125</v>
      </c>
      <c r="E7" s="440">
        <v>7326</v>
      </c>
      <c r="F7" s="440">
        <v>3971</v>
      </c>
      <c r="G7" s="440">
        <v>3355</v>
      </c>
      <c r="H7" s="440">
        <v>10752</v>
      </c>
      <c r="I7" s="440">
        <v>5751</v>
      </c>
      <c r="J7" s="440">
        <v>5001</v>
      </c>
      <c r="K7" s="35"/>
    </row>
    <row r="8" spans="1:12" x14ac:dyDescent="0.2">
      <c r="A8" s="419">
        <v>1993</v>
      </c>
      <c r="B8" s="921">
        <v>348</v>
      </c>
      <c r="C8" s="921">
        <v>348</v>
      </c>
      <c r="D8" s="923" t="s">
        <v>125</v>
      </c>
      <c r="E8" s="440">
        <v>7006</v>
      </c>
      <c r="F8" s="440">
        <v>3889</v>
      </c>
      <c r="G8" s="440">
        <v>3117</v>
      </c>
      <c r="H8" s="440">
        <v>9892</v>
      </c>
      <c r="I8" s="440">
        <v>5466</v>
      </c>
      <c r="J8" s="440">
        <v>4426</v>
      </c>
      <c r="K8" s="35"/>
    </row>
    <row r="9" spans="1:12" x14ac:dyDescent="0.2">
      <c r="A9" s="419">
        <v>1994</v>
      </c>
      <c r="B9" s="921">
        <v>241</v>
      </c>
      <c r="C9" s="921">
        <v>241</v>
      </c>
      <c r="D9" s="922" t="s">
        <v>125</v>
      </c>
      <c r="E9" s="440">
        <v>6125</v>
      </c>
      <c r="F9" s="440">
        <v>3357</v>
      </c>
      <c r="G9" s="440">
        <v>2768</v>
      </c>
      <c r="H9" s="440">
        <v>8876</v>
      </c>
      <c r="I9" s="440">
        <v>4811</v>
      </c>
      <c r="J9" s="440">
        <v>4065</v>
      </c>
      <c r="K9" s="35"/>
    </row>
    <row r="10" spans="1:12" x14ac:dyDescent="0.2">
      <c r="A10" s="419">
        <v>1995</v>
      </c>
      <c r="B10" s="921">
        <v>170</v>
      </c>
      <c r="C10" s="921">
        <v>170</v>
      </c>
      <c r="D10" s="923" t="s">
        <v>125</v>
      </c>
      <c r="E10" s="440">
        <v>5533</v>
      </c>
      <c r="F10" s="440">
        <v>3074</v>
      </c>
      <c r="G10" s="440">
        <v>2459</v>
      </c>
      <c r="H10" s="440">
        <v>8234</v>
      </c>
      <c r="I10" s="440">
        <v>4488</v>
      </c>
      <c r="J10" s="440">
        <v>3746</v>
      </c>
      <c r="K10" s="35"/>
    </row>
    <row r="11" spans="1:12" x14ac:dyDescent="0.2">
      <c r="A11" s="419">
        <v>1996</v>
      </c>
      <c r="B11" s="921">
        <v>194</v>
      </c>
      <c r="C11" s="921">
        <v>194</v>
      </c>
      <c r="D11" s="922" t="s">
        <v>125</v>
      </c>
      <c r="E11" s="440">
        <v>5351</v>
      </c>
      <c r="F11" s="440">
        <v>2931</v>
      </c>
      <c r="G11" s="440">
        <v>2420</v>
      </c>
      <c r="H11" s="440">
        <v>7689</v>
      </c>
      <c r="I11" s="440">
        <v>4168</v>
      </c>
      <c r="J11" s="440">
        <v>3521</v>
      </c>
      <c r="K11" s="35"/>
    </row>
    <row r="12" spans="1:12" x14ac:dyDescent="0.2">
      <c r="A12" s="419">
        <v>1997</v>
      </c>
      <c r="B12" s="921">
        <v>162</v>
      </c>
      <c r="C12" s="921">
        <v>162</v>
      </c>
      <c r="D12" s="923" t="s">
        <v>125</v>
      </c>
      <c r="E12" s="440">
        <v>5463</v>
      </c>
      <c r="F12" s="440">
        <v>3096</v>
      </c>
      <c r="G12" s="440">
        <v>2367</v>
      </c>
      <c r="H12" s="440">
        <v>7977</v>
      </c>
      <c r="I12" s="440">
        <v>4431</v>
      </c>
      <c r="J12" s="440">
        <v>3546</v>
      </c>
      <c r="K12" s="35"/>
    </row>
    <row r="13" spans="1:12" x14ac:dyDescent="0.2">
      <c r="A13" s="419">
        <v>1998</v>
      </c>
      <c r="B13" s="921">
        <v>153</v>
      </c>
      <c r="C13" s="921">
        <v>152</v>
      </c>
      <c r="D13" s="922">
        <v>1</v>
      </c>
      <c r="E13" s="440">
        <v>5186</v>
      </c>
      <c r="F13" s="440">
        <v>2883</v>
      </c>
      <c r="G13" s="440">
        <v>2303</v>
      </c>
      <c r="H13" s="440">
        <v>7606</v>
      </c>
      <c r="I13" s="440">
        <v>4195</v>
      </c>
      <c r="J13" s="440">
        <v>3411</v>
      </c>
      <c r="K13" s="35"/>
    </row>
    <row r="14" spans="1:12" x14ac:dyDescent="0.2">
      <c r="A14" s="419">
        <v>1999</v>
      </c>
      <c r="B14" s="921">
        <v>209</v>
      </c>
      <c r="C14" s="921">
        <v>208</v>
      </c>
      <c r="D14" s="923">
        <v>1</v>
      </c>
      <c r="E14" s="440">
        <v>5372</v>
      </c>
      <c r="F14" s="440">
        <v>3079</v>
      </c>
      <c r="G14" s="440">
        <v>2293</v>
      </c>
      <c r="H14" s="440">
        <v>7466</v>
      </c>
      <c r="I14" s="440">
        <v>4192</v>
      </c>
      <c r="J14" s="440">
        <v>3274</v>
      </c>
      <c r="K14" s="35"/>
    </row>
    <row r="15" spans="1:12" x14ac:dyDescent="0.2">
      <c r="A15" s="419">
        <v>2000</v>
      </c>
      <c r="B15" s="921">
        <v>232</v>
      </c>
      <c r="C15" s="921">
        <v>232</v>
      </c>
      <c r="D15" s="922" t="s">
        <v>125</v>
      </c>
      <c r="E15" s="440">
        <v>5480</v>
      </c>
      <c r="F15" s="440">
        <v>2974</v>
      </c>
      <c r="G15" s="440">
        <v>2506</v>
      </c>
      <c r="H15" s="440">
        <v>7549</v>
      </c>
      <c r="I15" s="440">
        <v>4043</v>
      </c>
      <c r="J15" s="440">
        <v>3506</v>
      </c>
      <c r="K15" s="35"/>
    </row>
    <row r="16" spans="1:12" x14ac:dyDescent="0.2">
      <c r="A16" s="419">
        <v>2001</v>
      </c>
      <c r="B16" s="921">
        <v>188</v>
      </c>
      <c r="C16" s="921">
        <v>186</v>
      </c>
      <c r="D16" s="923">
        <v>1</v>
      </c>
      <c r="E16" s="440">
        <v>4800</v>
      </c>
      <c r="F16" s="440">
        <v>2722</v>
      </c>
      <c r="G16" s="440">
        <v>2078</v>
      </c>
      <c r="H16" s="440">
        <v>6910</v>
      </c>
      <c r="I16" s="440">
        <v>3838</v>
      </c>
      <c r="J16" s="440">
        <v>3072</v>
      </c>
      <c r="K16" s="35"/>
    </row>
    <row r="17" spans="1:11" x14ac:dyDescent="0.2">
      <c r="A17" s="419">
        <v>2002</v>
      </c>
      <c r="B17" s="921">
        <v>149</v>
      </c>
      <c r="C17" s="921">
        <v>149</v>
      </c>
      <c r="D17" s="922" t="s">
        <v>125</v>
      </c>
      <c r="E17" s="440">
        <v>4530</v>
      </c>
      <c r="F17" s="440">
        <v>2544</v>
      </c>
      <c r="G17" s="440">
        <v>1986</v>
      </c>
      <c r="H17" s="440">
        <v>6562</v>
      </c>
      <c r="I17" s="440">
        <v>3602</v>
      </c>
      <c r="J17" s="440">
        <v>2960</v>
      </c>
      <c r="K17" s="35"/>
    </row>
    <row r="18" spans="1:11" x14ac:dyDescent="0.2">
      <c r="A18" s="419">
        <v>2003</v>
      </c>
      <c r="B18" s="921">
        <v>139</v>
      </c>
      <c r="C18" s="921">
        <v>138</v>
      </c>
      <c r="D18" s="923">
        <v>1</v>
      </c>
      <c r="E18" s="440">
        <v>3985</v>
      </c>
      <c r="F18" s="440">
        <v>2195</v>
      </c>
      <c r="G18" s="440">
        <v>1790</v>
      </c>
      <c r="H18" s="440">
        <v>5785</v>
      </c>
      <c r="I18" s="440">
        <v>3191</v>
      </c>
      <c r="J18" s="440">
        <v>2594</v>
      </c>
      <c r="K18" s="35"/>
    </row>
    <row r="19" spans="1:11" x14ac:dyDescent="0.2">
      <c r="A19" s="419">
        <v>2004</v>
      </c>
      <c r="B19" s="921">
        <v>129</v>
      </c>
      <c r="C19" s="921">
        <v>129</v>
      </c>
      <c r="D19" s="922" t="s">
        <v>125</v>
      </c>
      <c r="E19" s="440">
        <v>3942</v>
      </c>
      <c r="F19" s="440">
        <v>2241</v>
      </c>
      <c r="G19" s="440">
        <v>1701</v>
      </c>
      <c r="H19" s="440">
        <v>5537</v>
      </c>
      <c r="I19" s="440">
        <v>3126</v>
      </c>
      <c r="J19" s="440">
        <v>2411</v>
      </c>
      <c r="K19" s="35"/>
    </row>
    <row r="20" spans="1:11" x14ac:dyDescent="0.2">
      <c r="A20" s="419">
        <v>2005</v>
      </c>
      <c r="B20" s="921">
        <v>143</v>
      </c>
      <c r="C20" s="921">
        <v>143</v>
      </c>
      <c r="D20" s="923" t="s">
        <v>125</v>
      </c>
      <c r="E20" s="440">
        <v>3717</v>
      </c>
      <c r="F20" s="440">
        <v>2122</v>
      </c>
      <c r="G20" s="440">
        <v>1595</v>
      </c>
      <c r="H20" s="440">
        <v>5148</v>
      </c>
      <c r="I20" s="440">
        <v>2916</v>
      </c>
      <c r="J20" s="440">
        <v>2232</v>
      </c>
      <c r="K20" s="35"/>
    </row>
    <row r="21" spans="1:11" x14ac:dyDescent="0.2">
      <c r="A21" s="419">
        <v>2006</v>
      </c>
      <c r="B21" s="921">
        <v>135</v>
      </c>
      <c r="C21" s="921">
        <v>135</v>
      </c>
      <c r="D21" s="922" t="s">
        <v>125</v>
      </c>
      <c r="E21" s="440">
        <v>3715</v>
      </c>
      <c r="F21" s="440">
        <v>2048</v>
      </c>
      <c r="G21" s="440">
        <v>1667</v>
      </c>
      <c r="H21" s="440">
        <v>5072</v>
      </c>
      <c r="I21" s="440">
        <v>2790</v>
      </c>
      <c r="J21" s="440">
        <v>2282</v>
      </c>
      <c r="K21" s="35"/>
    </row>
    <row r="22" spans="1:11" x14ac:dyDescent="0.2">
      <c r="A22" s="419">
        <v>2007</v>
      </c>
      <c r="B22" s="921">
        <v>176</v>
      </c>
      <c r="C22" s="921">
        <v>176</v>
      </c>
      <c r="D22" s="923" t="s">
        <v>125</v>
      </c>
      <c r="E22" s="440">
        <v>3529</v>
      </c>
      <c r="F22" s="440">
        <v>2027</v>
      </c>
      <c r="G22" s="440">
        <v>1502</v>
      </c>
      <c r="H22" s="440">
        <v>4807</v>
      </c>
      <c r="I22" s="440">
        <v>2719</v>
      </c>
      <c r="J22" s="440">
        <v>2088</v>
      </c>
      <c r="K22" s="35"/>
    </row>
    <row r="23" spans="1:11" x14ac:dyDescent="0.2">
      <c r="A23" s="419">
        <v>2008</v>
      </c>
      <c r="B23" s="921">
        <v>165</v>
      </c>
      <c r="C23" s="921">
        <v>165</v>
      </c>
      <c r="D23" s="922" t="s">
        <v>125</v>
      </c>
      <c r="E23" s="440">
        <v>3380</v>
      </c>
      <c r="F23" s="440">
        <v>1950</v>
      </c>
      <c r="G23" s="440">
        <v>1430</v>
      </c>
      <c r="H23" s="440">
        <v>4644</v>
      </c>
      <c r="I23" s="440">
        <v>2651</v>
      </c>
      <c r="J23" s="440">
        <v>1993</v>
      </c>
      <c r="K23" s="1282"/>
    </row>
    <row r="24" spans="1:11" x14ac:dyDescent="0.2">
      <c r="A24" s="419">
        <v>2009</v>
      </c>
      <c r="B24" s="921">
        <v>208</v>
      </c>
      <c r="C24" s="921">
        <v>208</v>
      </c>
      <c r="D24" s="923" t="s">
        <v>125</v>
      </c>
      <c r="E24" s="440">
        <v>3279</v>
      </c>
      <c r="F24" s="440">
        <v>1792</v>
      </c>
      <c r="G24" s="440">
        <v>1487</v>
      </c>
      <c r="H24" s="440">
        <v>4466</v>
      </c>
      <c r="I24" s="440">
        <v>2451</v>
      </c>
      <c r="J24" s="440">
        <v>2015</v>
      </c>
      <c r="K24" s="1282"/>
    </row>
    <row r="25" spans="1:11" x14ac:dyDescent="0.2">
      <c r="A25" s="419">
        <v>2010</v>
      </c>
      <c r="B25" s="921">
        <v>203</v>
      </c>
      <c r="C25" s="921">
        <v>203</v>
      </c>
      <c r="D25" s="922" t="s">
        <v>125</v>
      </c>
      <c r="E25" s="440">
        <v>3204</v>
      </c>
      <c r="F25" s="440">
        <v>1735</v>
      </c>
      <c r="G25" s="440">
        <v>1469</v>
      </c>
      <c r="H25" s="440">
        <v>4333</v>
      </c>
      <c r="I25" s="440">
        <v>2358</v>
      </c>
      <c r="J25" s="440">
        <v>1975</v>
      </c>
      <c r="K25" s="1282"/>
    </row>
    <row r="26" spans="1:11" x14ac:dyDescent="0.2">
      <c r="A26" s="419">
        <v>2011</v>
      </c>
      <c r="B26" s="921">
        <v>241</v>
      </c>
      <c r="C26" s="921">
        <v>241</v>
      </c>
      <c r="D26" s="923" t="s">
        <v>125</v>
      </c>
      <c r="E26" s="440">
        <v>3046</v>
      </c>
      <c r="F26" s="440">
        <v>1659</v>
      </c>
      <c r="G26" s="440">
        <v>1387</v>
      </c>
      <c r="H26" s="440">
        <v>4122</v>
      </c>
      <c r="I26" s="440">
        <v>2241</v>
      </c>
      <c r="J26" s="440">
        <v>1881</v>
      </c>
      <c r="K26" s="1282"/>
    </row>
    <row r="27" spans="1:11" x14ac:dyDescent="0.2">
      <c r="A27" s="419">
        <v>2012</v>
      </c>
      <c r="B27" s="921">
        <v>205</v>
      </c>
      <c r="C27" s="921">
        <v>204</v>
      </c>
      <c r="D27" s="922">
        <v>1</v>
      </c>
      <c r="E27" s="440">
        <v>3002</v>
      </c>
      <c r="F27" s="440">
        <v>1656</v>
      </c>
      <c r="G27" s="440">
        <v>1346</v>
      </c>
      <c r="H27" s="440">
        <v>3996</v>
      </c>
      <c r="I27" s="440">
        <v>2183</v>
      </c>
      <c r="J27" s="440">
        <v>1813</v>
      </c>
      <c r="K27" s="1282"/>
    </row>
    <row r="28" spans="1:11" x14ac:dyDescent="0.2">
      <c r="A28" s="419">
        <v>2013</v>
      </c>
      <c r="B28" s="921">
        <v>158</v>
      </c>
      <c r="C28" s="921">
        <v>155</v>
      </c>
      <c r="D28" s="923">
        <v>3</v>
      </c>
      <c r="E28" s="440">
        <v>2928</v>
      </c>
      <c r="F28" s="440">
        <v>1612</v>
      </c>
      <c r="G28" s="440">
        <v>1316</v>
      </c>
      <c r="H28" s="440">
        <v>3932</v>
      </c>
      <c r="I28" s="440">
        <v>2168</v>
      </c>
      <c r="J28" s="440">
        <v>1764</v>
      </c>
      <c r="K28" s="1282"/>
    </row>
    <row r="29" spans="1:11" x14ac:dyDescent="0.2">
      <c r="A29" s="419">
        <v>2014</v>
      </c>
      <c r="B29" s="921">
        <v>169</v>
      </c>
      <c r="C29" s="921">
        <v>166</v>
      </c>
      <c r="D29" s="923">
        <v>3</v>
      </c>
      <c r="E29" s="441">
        <v>2821</v>
      </c>
      <c r="F29" s="441">
        <v>1572</v>
      </c>
      <c r="G29" s="441">
        <v>1249</v>
      </c>
      <c r="H29" s="441">
        <v>3666</v>
      </c>
      <c r="I29" s="441">
        <v>2045</v>
      </c>
      <c r="J29" s="441">
        <v>1621</v>
      </c>
      <c r="K29" s="1282"/>
    </row>
    <row r="30" spans="1:11" x14ac:dyDescent="0.2">
      <c r="A30" s="419" t="s">
        <v>1299</v>
      </c>
      <c r="B30" s="924">
        <v>183</v>
      </c>
      <c r="C30" s="924">
        <v>150</v>
      </c>
      <c r="D30" s="924" t="s">
        <v>2918</v>
      </c>
      <c r="E30" s="441">
        <f>SUM(F30:G30)</f>
        <v>2979</v>
      </c>
      <c r="F30" s="441">
        <v>1664</v>
      </c>
      <c r="G30" s="441">
        <v>1315</v>
      </c>
      <c r="H30" s="441">
        <f>SUM(I30:J30)</f>
        <v>3796</v>
      </c>
      <c r="I30" s="441">
        <v>2091</v>
      </c>
      <c r="J30" s="441">
        <v>1705</v>
      </c>
      <c r="K30" s="1283"/>
    </row>
    <row r="31" spans="1:11" x14ac:dyDescent="0.2">
      <c r="A31" s="51"/>
      <c r="B31" s="51"/>
      <c r="C31" s="51"/>
      <c r="D31" s="51"/>
      <c r="E31" s="52"/>
      <c r="F31" s="52"/>
      <c r="G31" s="52"/>
      <c r="H31" s="52"/>
      <c r="I31" s="52"/>
      <c r="J31" s="52"/>
    </row>
    <row r="32" spans="1:11" x14ac:dyDescent="0.2">
      <c r="A32" s="51"/>
      <c r="B32" s="51"/>
      <c r="C32" s="51"/>
      <c r="D32" s="51"/>
      <c r="E32" s="52"/>
      <c r="F32" s="52"/>
      <c r="G32" s="52"/>
      <c r="H32" s="52"/>
      <c r="I32" s="52"/>
      <c r="J32" s="52"/>
    </row>
    <row r="33" spans="1:16" ht="33.75" customHeight="1" x14ac:dyDescent="0.2">
      <c r="A33" s="1607" t="s">
        <v>2978</v>
      </c>
      <c r="B33" s="1607"/>
      <c r="C33" s="1607"/>
      <c r="D33" s="1607"/>
      <c r="E33" s="1607"/>
      <c r="F33" s="1607"/>
      <c r="G33" s="1607"/>
      <c r="H33" s="1607"/>
      <c r="I33" s="1607"/>
      <c r="J33" s="1607"/>
    </row>
    <row r="34" spans="1:16" ht="54.75" customHeight="1" x14ac:dyDescent="0.2">
      <c r="A34" s="1607" t="s">
        <v>2974</v>
      </c>
      <c r="B34" s="1607"/>
      <c r="C34" s="1607"/>
      <c r="D34" s="1607"/>
      <c r="E34" s="1607"/>
      <c r="F34" s="1607"/>
      <c r="G34" s="1607"/>
      <c r="H34" s="1607"/>
      <c r="I34" s="1607"/>
      <c r="J34" s="1607"/>
    </row>
    <row r="35" spans="1:16" ht="66.75" customHeight="1" x14ac:dyDescent="0.2">
      <c r="A35" s="1607" t="s">
        <v>3171</v>
      </c>
      <c r="B35" s="1607"/>
      <c r="C35" s="1607"/>
      <c r="D35" s="1607"/>
      <c r="E35" s="1607"/>
      <c r="F35" s="1607"/>
      <c r="G35" s="1607"/>
      <c r="H35" s="1607"/>
      <c r="I35" s="1607"/>
      <c r="J35" s="1607"/>
    </row>
    <row r="36" spans="1:16" x14ac:dyDescent="0.2">
      <c r="A36" s="1608" t="s">
        <v>2980</v>
      </c>
      <c r="B36" s="1608"/>
      <c r="C36" s="1608"/>
      <c r="D36" s="1608"/>
      <c r="E36" s="1608"/>
      <c r="F36" s="1608"/>
      <c r="G36" s="1608"/>
      <c r="H36" s="1608"/>
      <c r="I36" s="1608"/>
      <c r="J36" s="1608"/>
      <c r="K36" s="53"/>
      <c r="L36" s="53"/>
      <c r="M36" s="53"/>
      <c r="N36" s="53"/>
      <c r="O36" s="53"/>
      <c r="P36" s="53"/>
    </row>
    <row r="37" spans="1:16" x14ac:dyDescent="0.2">
      <c r="A37" s="1609" t="s">
        <v>2975</v>
      </c>
      <c r="B37" s="1609"/>
      <c r="C37" s="1609"/>
      <c r="D37" s="1609"/>
      <c r="E37" s="1609"/>
      <c r="F37" s="1609"/>
      <c r="G37" s="1609"/>
      <c r="H37" s="1609"/>
      <c r="I37" s="1609"/>
      <c r="J37" s="1609"/>
    </row>
    <row r="38" spans="1:16" ht="48.75" customHeight="1" x14ac:dyDescent="0.2">
      <c r="A38" s="1607" t="s">
        <v>2979</v>
      </c>
      <c r="B38" s="1607"/>
      <c r="C38" s="1607"/>
      <c r="D38" s="1607"/>
      <c r="E38" s="1607"/>
      <c r="F38" s="1607"/>
      <c r="G38" s="1607"/>
      <c r="H38" s="1607"/>
      <c r="I38" s="1607"/>
      <c r="J38" s="1607"/>
    </row>
    <row r="39" spans="1:16" x14ac:dyDescent="0.2">
      <c r="A39" s="1610" t="s">
        <v>2976</v>
      </c>
      <c r="B39" s="1610"/>
      <c r="C39" s="1610"/>
      <c r="D39" s="1610"/>
      <c r="E39" s="1610"/>
      <c r="F39" s="1610"/>
      <c r="G39" s="1610"/>
      <c r="H39" s="1610"/>
      <c r="I39" s="1610"/>
      <c r="J39" s="1610"/>
    </row>
    <row r="40" spans="1:16" ht="36.6" customHeight="1" x14ac:dyDescent="0.2">
      <c r="A40" s="1607" t="s">
        <v>2977</v>
      </c>
      <c r="B40" s="1607"/>
      <c r="C40" s="1607"/>
      <c r="D40" s="1607"/>
      <c r="E40" s="1607"/>
      <c r="F40" s="1607"/>
      <c r="G40" s="1607"/>
      <c r="H40" s="1607"/>
      <c r="I40" s="1607"/>
      <c r="J40" s="1607"/>
    </row>
    <row r="41" spans="1:16" x14ac:dyDescent="0.2">
      <c r="A41" s="36" t="s">
        <v>1258</v>
      </c>
    </row>
    <row r="42" spans="1:16" ht="15" x14ac:dyDescent="0.25">
      <c r="A42" s="1458" t="s">
        <v>3152</v>
      </c>
      <c r="B42" s="1128"/>
      <c r="C42" s="1128"/>
      <c r="D42" s="1128"/>
      <c r="E42" s="1459"/>
      <c r="F42" s="1128"/>
      <c r="H42" s="1034"/>
      <c r="I42" s="1034"/>
      <c r="J42" s="1034"/>
    </row>
    <row r="43" spans="1:16" ht="15" x14ac:dyDescent="0.2">
      <c r="A43" s="1454" t="s">
        <v>3151</v>
      </c>
    </row>
  </sheetData>
  <mergeCells count="14">
    <mergeCell ref="A1:J1"/>
    <mergeCell ref="A2:J2"/>
    <mergeCell ref="A3:A4"/>
    <mergeCell ref="B3:D3"/>
    <mergeCell ref="E3:G3"/>
    <mergeCell ref="H3:J3"/>
    <mergeCell ref="A40:J40"/>
    <mergeCell ref="A38:J38"/>
    <mergeCell ref="A34:J34"/>
    <mergeCell ref="A33:J33"/>
    <mergeCell ref="A35:J35"/>
    <mergeCell ref="A36:J36"/>
    <mergeCell ref="A37:J37"/>
    <mergeCell ref="A39:J39"/>
  </mergeCells>
  <hyperlinks>
    <hyperlink ref="L2" location="INDICE!B40" display="ÍNDICE"/>
    <hyperlink ref="A4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3" firstPageNumber="53" orientation="landscape" useFirstPageNumber="1" r:id="rId2"/>
  <headerFooter scaleWithDoc="0">
    <oddHeader>&amp;C&amp;G</oddHeader>
    <oddFooter>&amp;C&amp;P</oddFooter>
  </headerFooter>
  <legacyDrawingHF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9"/>
  <sheetViews>
    <sheetView showGridLines="0" zoomScaleNormal="100" workbookViewId="0">
      <selection activeCell="X2" sqref="X2"/>
    </sheetView>
  </sheetViews>
  <sheetFormatPr baseColWidth="10" defaultRowHeight="15" x14ac:dyDescent="0.25"/>
  <cols>
    <col min="1" max="1" width="12" style="34" customWidth="1"/>
    <col min="2" max="4" width="8.140625" style="34" customWidth="1"/>
    <col min="5" max="5" width="6.5703125" style="34" customWidth="1"/>
    <col min="6" max="6" width="7.28515625" style="34" bestFit="1" customWidth="1"/>
    <col min="7" max="7" width="5.5703125" style="34" bestFit="1" customWidth="1"/>
    <col min="8" max="10" width="8.85546875" style="34" customWidth="1"/>
    <col min="11" max="11" width="5.42578125" style="34" bestFit="1" customWidth="1"/>
    <col min="12" max="12" width="7.28515625" style="34" customWidth="1"/>
    <col min="13" max="13" width="5.5703125" style="34" bestFit="1" customWidth="1"/>
    <col min="14" max="14" width="5.42578125" style="34" bestFit="1" customWidth="1"/>
    <col min="15" max="15" width="7.28515625" style="34" bestFit="1" customWidth="1"/>
    <col min="16" max="16" width="5.5703125" style="34" bestFit="1" customWidth="1"/>
    <col min="17" max="17" width="5.42578125" style="34" bestFit="1" customWidth="1"/>
    <col min="18" max="18" width="7.28515625" style="34" bestFit="1" customWidth="1"/>
    <col min="19" max="19" width="5.5703125" style="34" bestFit="1" customWidth="1"/>
    <col min="20" max="20" width="4.85546875" style="34" bestFit="1" customWidth="1"/>
    <col min="21" max="21" width="7.28515625" style="34" bestFit="1" customWidth="1"/>
    <col min="22" max="22" width="5.5703125" style="34" bestFit="1" customWidth="1"/>
    <col min="23" max="23" width="9.5703125" style="1034" customWidth="1"/>
    <col min="24" max="16384" width="11.42578125" style="34"/>
  </cols>
  <sheetData>
    <row r="1" spans="1:24" ht="10.5" customHeight="1" x14ac:dyDescent="0.25">
      <c r="A1" s="1616" t="s">
        <v>2593</v>
      </c>
      <c r="B1" s="1616"/>
      <c r="C1" s="1616"/>
      <c r="D1" s="1616"/>
      <c r="E1" s="1616"/>
      <c r="F1" s="1616"/>
      <c r="G1" s="1616"/>
      <c r="H1" s="1616"/>
      <c r="I1" s="1616"/>
      <c r="J1" s="1616"/>
      <c r="K1" s="1616"/>
      <c r="L1" s="1616"/>
      <c r="M1" s="1616"/>
      <c r="N1" s="1616"/>
      <c r="O1" s="1616"/>
      <c r="P1" s="1616"/>
      <c r="Q1" s="1616"/>
      <c r="R1" s="1616"/>
      <c r="S1" s="1616"/>
      <c r="T1" s="1616"/>
      <c r="U1" s="1616"/>
      <c r="V1" s="1616"/>
    </row>
    <row r="2" spans="1:24" ht="26.25" customHeight="1" x14ac:dyDescent="0.25">
      <c r="A2" s="1602" t="s">
        <v>2571</v>
      </c>
      <c r="B2" s="1602"/>
      <c r="C2" s="1602"/>
      <c r="D2" s="1602"/>
      <c r="E2" s="1602"/>
      <c r="F2" s="1602"/>
      <c r="G2" s="1602"/>
      <c r="H2" s="1602"/>
      <c r="I2" s="1602"/>
      <c r="J2" s="1602"/>
      <c r="K2" s="1602"/>
      <c r="L2" s="1602"/>
      <c r="M2" s="1602"/>
      <c r="N2" s="1602"/>
      <c r="O2" s="1602"/>
      <c r="P2" s="1602"/>
      <c r="Q2" s="1602"/>
      <c r="R2" s="1602"/>
      <c r="S2" s="1602"/>
      <c r="T2" s="1602"/>
      <c r="U2" s="1602"/>
      <c r="V2" s="1602"/>
      <c r="X2" s="21" t="s">
        <v>120</v>
      </c>
    </row>
    <row r="3" spans="1:24" x14ac:dyDescent="0.25">
      <c r="A3" s="1617" t="s">
        <v>121</v>
      </c>
      <c r="B3" s="1618" t="s">
        <v>152</v>
      </c>
      <c r="C3" s="1619"/>
      <c r="D3" s="1619"/>
      <c r="E3" s="1619"/>
      <c r="F3" s="1619"/>
      <c r="G3" s="1619"/>
      <c r="H3" s="1619"/>
      <c r="I3" s="1619"/>
      <c r="J3" s="1619"/>
      <c r="K3" s="1619"/>
      <c r="L3" s="1619"/>
      <c r="M3" s="1619"/>
      <c r="N3" s="1619"/>
      <c r="O3" s="1619"/>
      <c r="P3" s="1619"/>
      <c r="Q3" s="1619"/>
      <c r="R3" s="1619"/>
      <c r="S3" s="1619"/>
      <c r="T3" s="1619"/>
      <c r="U3" s="1619"/>
      <c r="V3" s="1619"/>
    </row>
    <row r="4" spans="1:24" ht="79.5" customHeight="1" x14ac:dyDescent="0.25">
      <c r="A4" s="1617"/>
      <c r="B4" s="1614" t="s">
        <v>2550</v>
      </c>
      <c r="C4" s="1614"/>
      <c r="D4" s="1614"/>
      <c r="E4" s="1614" t="s">
        <v>1278</v>
      </c>
      <c r="F4" s="1614"/>
      <c r="G4" s="1614"/>
      <c r="H4" s="1614" t="s">
        <v>1279</v>
      </c>
      <c r="I4" s="1614"/>
      <c r="J4" s="1614"/>
      <c r="K4" s="1614" t="s">
        <v>1280</v>
      </c>
      <c r="L4" s="1614"/>
      <c r="M4" s="1614"/>
      <c r="N4" s="1614" t="s">
        <v>2599</v>
      </c>
      <c r="O4" s="1614"/>
      <c r="P4" s="1614"/>
      <c r="Q4" s="1614" t="s">
        <v>1281</v>
      </c>
      <c r="R4" s="1614"/>
      <c r="S4" s="1614"/>
      <c r="T4" s="1614" t="s">
        <v>1282</v>
      </c>
      <c r="U4" s="1614"/>
      <c r="V4" s="1614"/>
    </row>
    <row r="5" spans="1:24" x14ac:dyDescent="0.25">
      <c r="A5" s="1617"/>
      <c r="B5" s="1366" t="s">
        <v>122</v>
      </c>
      <c r="C5" s="1366" t="s">
        <v>145</v>
      </c>
      <c r="D5" s="1366" t="s">
        <v>146</v>
      </c>
      <c r="E5" s="1367" t="s">
        <v>122</v>
      </c>
      <c r="F5" s="1367" t="s">
        <v>145</v>
      </c>
      <c r="G5" s="1367" t="s">
        <v>146</v>
      </c>
      <c r="H5" s="1367" t="s">
        <v>122</v>
      </c>
      <c r="I5" s="1367" t="s">
        <v>145</v>
      </c>
      <c r="J5" s="1367" t="s">
        <v>146</v>
      </c>
      <c r="K5" s="1367" t="s">
        <v>122</v>
      </c>
      <c r="L5" s="1367" t="s">
        <v>145</v>
      </c>
      <c r="M5" s="1367" t="s">
        <v>146</v>
      </c>
      <c r="N5" s="1367" t="s">
        <v>122</v>
      </c>
      <c r="O5" s="1367" t="s">
        <v>145</v>
      </c>
      <c r="P5" s="1367" t="s">
        <v>146</v>
      </c>
      <c r="Q5" s="1367" t="s">
        <v>122</v>
      </c>
      <c r="R5" s="1367" t="s">
        <v>145</v>
      </c>
      <c r="S5" s="1367" t="s">
        <v>146</v>
      </c>
      <c r="T5" s="1367" t="s">
        <v>122</v>
      </c>
      <c r="U5" s="1367" t="s">
        <v>145</v>
      </c>
      <c r="V5" s="1367" t="s">
        <v>146</v>
      </c>
    </row>
    <row r="6" spans="1:24" ht="10.5" customHeight="1" x14ac:dyDescent="0.25">
      <c r="A6" s="442">
        <v>1990</v>
      </c>
      <c r="B6" s="1059">
        <f>SUM(E6,H6,K6,N6,Q6,T6)</f>
        <v>6617</v>
      </c>
      <c r="C6" s="1059">
        <f>SUM(F6,I6,L6,O6,R6,U6)</f>
        <v>5133</v>
      </c>
      <c r="D6" s="1059">
        <f>SUM(G6,J6,M6,P6,S6,V6)</f>
        <v>1484</v>
      </c>
      <c r="E6" s="443">
        <v>2070</v>
      </c>
      <c r="F6" s="415">
        <v>1590</v>
      </c>
      <c r="G6" s="443">
        <v>480</v>
      </c>
      <c r="H6" s="443">
        <v>2973</v>
      </c>
      <c r="I6" s="415">
        <v>2237</v>
      </c>
      <c r="J6" s="443">
        <v>736</v>
      </c>
      <c r="K6" s="443">
        <v>450</v>
      </c>
      <c r="L6" s="415">
        <v>296</v>
      </c>
      <c r="M6" s="443">
        <v>154</v>
      </c>
      <c r="N6" s="443">
        <v>1060</v>
      </c>
      <c r="O6" s="443">
        <v>961</v>
      </c>
      <c r="P6" s="415">
        <v>99</v>
      </c>
      <c r="Q6" s="443">
        <v>61</v>
      </c>
      <c r="R6" s="443">
        <v>47</v>
      </c>
      <c r="S6" s="443">
        <v>14</v>
      </c>
      <c r="T6" s="415">
        <v>3</v>
      </c>
      <c r="U6" s="415">
        <v>2</v>
      </c>
      <c r="V6" s="415">
        <v>1</v>
      </c>
    </row>
    <row r="7" spans="1:24" ht="10.5" customHeight="1" x14ac:dyDescent="0.25">
      <c r="A7" s="442">
        <v>1991</v>
      </c>
      <c r="B7" s="1059">
        <f t="shared" ref="B7:D31" si="0">SUM(E7,H7,K7,N7,Q7,T7)</f>
        <v>6893</v>
      </c>
      <c r="C7" s="1059">
        <f t="shared" si="0"/>
        <v>5418</v>
      </c>
      <c r="D7" s="1059">
        <f t="shared" si="0"/>
        <v>1475</v>
      </c>
      <c r="E7" s="443">
        <v>2231</v>
      </c>
      <c r="F7" s="415">
        <v>1765</v>
      </c>
      <c r="G7" s="443">
        <v>466</v>
      </c>
      <c r="H7" s="443">
        <v>2843</v>
      </c>
      <c r="I7" s="415">
        <v>2162</v>
      </c>
      <c r="J7" s="443">
        <v>681</v>
      </c>
      <c r="K7" s="443">
        <v>494</v>
      </c>
      <c r="L7" s="415">
        <v>305</v>
      </c>
      <c r="M7" s="443">
        <v>189</v>
      </c>
      <c r="N7" s="443">
        <v>1198</v>
      </c>
      <c r="O7" s="443">
        <v>1083</v>
      </c>
      <c r="P7" s="415">
        <v>115</v>
      </c>
      <c r="Q7" s="443">
        <v>127</v>
      </c>
      <c r="R7" s="443">
        <v>103</v>
      </c>
      <c r="S7" s="443">
        <v>24</v>
      </c>
      <c r="T7" s="443" t="s">
        <v>125</v>
      </c>
      <c r="U7" s="415" t="s">
        <v>125</v>
      </c>
      <c r="V7" s="415" t="s">
        <v>125</v>
      </c>
    </row>
    <row r="8" spans="1:24" ht="10.5" customHeight="1" x14ac:dyDescent="0.25">
      <c r="A8" s="442">
        <v>1992</v>
      </c>
      <c r="B8" s="1059">
        <f t="shared" si="0"/>
        <v>7160</v>
      </c>
      <c r="C8" s="1059">
        <f t="shared" si="0"/>
        <v>5702</v>
      </c>
      <c r="D8" s="1059">
        <f t="shared" si="0"/>
        <v>1458</v>
      </c>
      <c r="E8" s="443">
        <v>2150</v>
      </c>
      <c r="F8" s="415">
        <v>1689</v>
      </c>
      <c r="G8" s="443">
        <v>461</v>
      </c>
      <c r="H8" s="443">
        <v>2995</v>
      </c>
      <c r="I8" s="415">
        <v>2318</v>
      </c>
      <c r="J8" s="443">
        <v>677</v>
      </c>
      <c r="K8" s="443">
        <v>507</v>
      </c>
      <c r="L8" s="415">
        <v>335</v>
      </c>
      <c r="M8" s="443">
        <v>172</v>
      </c>
      <c r="N8" s="443">
        <v>1306</v>
      </c>
      <c r="O8" s="443">
        <v>1197</v>
      </c>
      <c r="P8" s="415">
        <v>109</v>
      </c>
      <c r="Q8" s="443">
        <v>202</v>
      </c>
      <c r="R8" s="443">
        <v>163</v>
      </c>
      <c r="S8" s="443">
        <v>39</v>
      </c>
      <c r="T8" s="415" t="s">
        <v>125</v>
      </c>
      <c r="U8" s="415" t="s">
        <v>125</v>
      </c>
      <c r="V8" s="415" t="s">
        <v>125</v>
      </c>
    </row>
    <row r="9" spans="1:24" ht="10.5" customHeight="1" x14ac:dyDescent="0.25">
      <c r="A9" s="442">
        <v>1993</v>
      </c>
      <c r="B9" s="1059">
        <f t="shared" si="0"/>
        <v>7458</v>
      </c>
      <c r="C9" s="1059">
        <f t="shared" si="0"/>
        <v>5830</v>
      </c>
      <c r="D9" s="1059">
        <f t="shared" si="0"/>
        <v>1628</v>
      </c>
      <c r="E9" s="443">
        <v>2244</v>
      </c>
      <c r="F9" s="415">
        <v>1737</v>
      </c>
      <c r="G9" s="443">
        <v>507</v>
      </c>
      <c r="H9" s="443">
        <v>3074</v>
      </c>
      <c r="I9" s="415">
        <v>2322</v>
      </c>
      <c r="J9" s="443">
        <v>752</v>
      </c>
      <c r="K9" s="443">
        <v>578</v>
      </c>
      <c r="L9" s="415">
        <v>354</v>
      </c>
      <c r="M9" s="443">
        <v>224</v>
      </c>
      <c r="N9" s="443">
        <v>1444</v>
      </c>
      <c r="O9" s="443">
        <v>1317</v>
      </c>
      <c r="P9" s="415">
        <v>127</v>
      </c>
      <c r="Q9" s="443">
        <v>117</v>
      </c>
      <c r="R9" s="443">
        <v>99</v>
      </c>
      <c r="S9" s="443">
        <v>18</v>
      </c>
      <c r="T9" s="443">
        <v>1</v>
      </c>
      <c r="U9" s="415">
        <v>1</v>
      </c>
      <c r="V9" s="415" t="s">
        <v>125</v>
      </c>
    </row>
    <row r="10" spans="1:24" ht="10.5" customHeight="1" x14ac:dyDescent="0.25">
      <c r="A10" s="442">
        <v>1994</v>
      </c>
      <c r="B10" s="1059">
        <f t="shared" si="0"/>
        <v>7174</v>
      </c>
      <c r="C10" s="1059">
        <f t="shared" si="0"/>
        <v>5680</v>
      </c>
      <c r="D10" s="1059">
        <f t="shared" si="0"/>
        <v>1494</v>
      </c>
      <c r="E10" s="443">
        <v>1854</v>
      </c>
      <c r="F10" s="415">
        <v>1416</v>
      </c>
      <c r="G10" s="443">
        <v>438</v>
      </c>
      <c r="H10" s="443">
        <v>2923</v>
      </c>
      <c r="I10" s="415">
        <v>2288</v>
      </c>
      <c r="J10" s="443">
        <v>635</v>
      </c>
      <c r="K10" s="443">
        <v>512</v>
      </c>
      <c r="L10" s="415">
        <v>341</v>
      </c>
      <c r="M10" s="443">
        <v>171</v>
      </c>
      <c r="N10" s="443">
        <v>1280</v>
      </c>
      <c r="O10" s="443">
        <v>1176</v>
      </c>
      <c r="P10" s="415">
        <v>104</v>
      </c>
      <c r="Q10" s="443">
        <v>605</v>
      </c>
      <c r="R10" s="443">
        <v>459</v>
      </c>
      <c r="S10" s="443">
        <v>146</v>
      </c>
      <c r="T10" s="415" t="s">
        <v>125</v>
      </c>
      <c r="U10" s="415" t="s">
        <v>125</v>
      </c>
      <c r="V10" s="415" t="s">
        <v>125</v>
      </c>
    </row>
    <row r="11" spans="1:24" ht="10.5" customHeight="1" x14ac:dyDescent="0.25">
      <c r="A11" s="442">
        <v>1995</v>
      </c>
      <c r="B11" s="1059">
        <f t="shared" si="0"/>
        <v>7466</v>
      </c>
      <c r="C11" s="1059">
        <f t="shared" si="0"/>
        <v>5975</v>
      </c>
      <c r="D11" s="1059">
        <f t="shared" si="0"/>
        <v>1491</v>
      </c>
      <c r="E11" s="443">
        <v>1825</v>
      </c>
      <c r="F11" s="415">
        <v>1420</v>
      </c>
      <c r="G11" s="443">
        <v>405</v>
      </c>
      <c r="H11" s="443">
        <v>3139</v>
      </c>
      <c r="I11" s="415">
        <v>2465</v>
      </c>
      <c r="J11" s="443">
        <v>674</v>
      </c>
      <c r="K11" s="443">
        <v>547</v>
      </c>
      <c r="L11" s="415">
        <v>367</v>
      </c>
      <c r="M11" s="443">
        <v>180</v>
      </c>
      <c r="N11" s="443">
        <v>1531</v>
      </c>
      <c r="O11" s="443">
        <v>1395</v>
      </c>
      <c r="P11" s="415">
        <v>136</v>
      </c>
      <c r="Q11" s="443">
        <v>398</v>
      </c>
      <c r="R11" s="443">
        <v>303</v>
      </c>
      <c r="S11" s="443">
        <v>95</v>
      </c>
      <c r="T11" s="443">
        <v>26</v>
      </c>
      <c r="U11" s="415">
        <v>25</v>
      </c>
      <c r="V11" s="415">
        <v>1</v>
      </c>
    </row>
    <row r="12" spans="1:24" ht="10.5" customHeight="1" x14ac:dyDescent="0.25">
      <c r="A12" s="442">
        <v>1996</v>
      </c>
      <c r="B12" s="1059">
        <f t="shared" si="0"/>
        <v>7652</v>
      </c>
      <c r="C12" s="1059">
        <f t="shared" si="0"/>
        <v>6090</v>
      </c>
      <c r="D12" s="1059">
        <f t="shared" si="0"/>
        <v>1562</v>
      </c>
      <c r="E12" s="443">
        <v>1736</v>
      </c>
      <c r="F12" s="415">
        <v>1353</v>
      </c>
      <c r="G12" s="443">
        <v>383</v>
      </c>
      <c r="H12" s="443">
        <v>3309</v>
      </c>
      <c r="I12" s="415">
        <v>2561</v>
      </c>
      <c r="J12" s="443">
        <v>748</v>
      </c>
      <c r="K12" s="443">
        <v>593</v>
      </c>
      <c r="L12" s="415">
        <v>396</v>
      </c>
      <c r="M12" s="443">
        <v>197</v>
      </c>
      <c r="N12" s="443">
        <v>1632</v>
      </c>
      <c r="O12" s="443">
        <v>1501</v>
      </c>
      <c r="P12" s="415">
        <v>131</v>
      </c>
      <c r="Q12" s="443">
        <v>376</v>
      </c>
      <c r="R12" s="443">
        <v>276</v>
      </c>
      <c r="S12" s="443">
        <v>100</v>
      </c>
      <c r="T12" s="415">
        <v>6</v>
      </c>
      <c r="U12" s="415">
        <v>3</v>
      </c>
      <c r="V12" s="415">
        <v>3</v>
      </c>
    </row>
    <row r="13" spans="1:24" ht="10.5" customHeight="1" x14ac:dyDescent="0.25">
      <c r="A13" s="442">
        <v>1997</v>
      </c>
      <c r="B13" s="1059">
        <f t="shared" si="0"/>
        <v>7565</v>
      </c>
      <c r="C13" s="1059">
        <f t="shared" si="0"/>
        <v>6114</v>
      </c>
      <c r="D13" s="1059">
        <f t="shared" si="0"/>
        <v>1451</v>
      </c>
      <c r="E13" s="443">
        <v>2007</v>
      </c>
      <c r="F13" s="415">
        <v>1576</v>
      </c>
      <c r="G13" s="443">
        <v>431</v>
      </c>
      <c r="H13" s="443">
        <v>2780</v>
      </c>
      <c r="I13" s="415">
        <v>2201</v>
      </c>
      <c r="J13" s="443">
        <v>579</v>
      </c>
      <c r="K13" s="443">
        <v>581</v>
      </c>
      <c r="L13" s="415">
        <v>391</v>
      </c>
      <c r="M13" s="443">
        <v>190</v>
      </c>
      <c r="N13" s="443">
        <v>1475</v>
      </c>
      <c r="O13" s="443">
        <v>1376</v>
      </c>
      <c r="P13" s="415">
        <v>99</v>
      </c>
      <c r="Q13" s="443">
        <v>698</v>
      </c>
      <c r="R13" s="443">
        <v>556</v>
      </c>
      <c r="S13" s="443">
        <v>142</v>
      </c>
      <c r="T13" s="443">
        <v>24</v>
      </c>
      <c r="U13" s="415">
        <v>14</v>
      </c>
      <c r="V13" s="415">
        <v>10</v>
      </c>
    </row>
    <row r="14" spans="1:24" ht="10.5" customHeight="1" x14ac:dyDescent="0.25">
      <c r="A14" s="442">
        <v>1998</v>
      </c>
      <c r="B14" s="1059">
        <f t="shared" si="0"/>
        <v>7929</v>
      </c>
      <c r="C14" s="1059">
        <f t="shared" si="0"/>
        <v>6388</v>
      </c>
      <c r="D14" s="1059">
        <f t="shared" si="0"/>
        <v>1541</v>
      </c>
      <c r="E14" s="443">
        <v>2040</v>
      </c>
      <c r="F14" s="415">
        <v>1613</v>
      </c>
      <c r="G14" s="443">
        <v>427</v>
      </c>
      <c r="H14" s="443">
        <v>3000</v>
      </c>
      <c r="I14" s="415">
        <v>2317</v>
      </c>
      <c r="J14" s="443">
        <v>683</v>
      </c>
      <c r="K14" s="443">
        <v>549</v>
      </c>
      <c r="L14" s="415">
        <v>374</v>
      </c>
      <c r="M14" s="443">
        <v>175</v>
      </c>
      <c r="N14" s="443">
        <v>1835</v>
      </c>
      <c r="O14" s="443">
        <v>1697</v>
      </c>
      <c r="P14" s="415">
        <v>138</v>
      </c>
      <c r="Q14" s="443">
        <v>482</v>
      </c>
      <c r="R14" s="443">
        <v>375</v>
      </c>
      <c r="S14" s="443">
        <v>107</v>
      </c>
      <c r="T14" s="415">
        <v>23</v>
      </c>
      <c r="U14" s="415">
        <v>12</v>
      </c>
      <c r="V14" s="415">
        <v>11</v>
      </c>
    </row>
    <row r="15" spans="1:24" ht="10.5" customHeight="1" x14ac:dyDescent="0.25">
      <c r="A15" s="442">
        <v>1999</v>
      </c>
      <c r="B15" s="1059">
        <f t="shared" si="0"/>
        <v>7716</v>
      </c>
      <c r="C15" s="1059">
        <f t="shared" si="0"/>
        <v>6230</v>
      </c>
      <c r="D15" s="1059">
        <f t="shared" si="0"/>
        <v>1486</v>
      </c>
      <c r="E15" s="443">
        <v>1804</v>
      </c>
      <c r="F15" s="415">
        <v>1418</v>
      </c>
      <c r="G15" s="443">
        <v>386</v>
      </c>
      <c r="H15" s="443">
        <v>2640</v>
      </c>
      <c r="I15" s="415">
        <v>2037</v>
      </c>
      <c r="J15" s="443">
        <v>603</v>
      </c>
      <c r="K15" s="443">
        <v>616</v>
      </c>
      <c r="L15" s="415">
        <v>426</v>
      </c>
      <c r="M15" s="443">
        <v>190</v>
      </c>
      <c r="N15" s="443">
        <v>1834</v>
      </c>
      <c r="O15" s="443">
        <v>1670</v>
      </c>
      <c r="P15" s="415">
        <v>164</v>
      </c>
      <c r="Q15" s="443">
        <v>802</v>
      </c>
      <c r="R15" s="443">
        <v>671</v>
      </c>
      <c r="S15" s="443">
        <v>131</v>
      </c>
      <c r="T15" s="443">
        <v>20</v>
      </c>
      <c r="U15" s="415">
        <v>8</v>
      </c>
      <c r="V15" s="415">
        <v>12</v>
      </c>
    </row>
    <row r="16" spans="1:24" ht="10.5" customHeight="1" x14ac:dyDescent="0.25">
      <c r="A16" s="442">
        <v>2000</v>
      </c>
      <c r="B16" s="1059">
        <f t="shared" si="0"/>
        <v>8112</v>
      </c>
      <c r="C16" s="1059">
        <f t="shared" si="0"/>
        <v>6621</v>
      </c>
      <c r="D16" s="1059">
        <f t="shared" si="0"/>
        <v>1491</v>
      </c>
      <c r="E16" s="443">
        <v>2041</v>
      </c>
      <c r="F16" s="415">
        <v>1597</v>
      </c>
      <c r="G16" s="443">
        <v>444</v>
      </c>
      <c r="H16" s="443">
        <v>2454</v>
      </c>
      <c r="I16" s="415">
        <v>1913</v>
      </c>
      <c r="J16" s="443">
        <v>541</v>
      </c>
      <c r="K16" s="443">
        <v>538</v>
      </c>
      <c r="L16" s="415">
        <v>375</v>
      </c>
      <c r="M16" s="443">
        <v>163</v>
      </c>
      <c r="N16" s="443">
        <v>2086</v>
      </c>
      <c r="O16" s="443">
        <v>1922</v>
      </c>
      <c r="P16" s="415">
        <v>164</v>
      </c>
      <c r="Q16" s="443">
        <v>967</v>
      </c>
      <c r="R16" s="443">
        <v>799</v>
      </c>
      <c r="S16" s="443">
        <v>168</v>
      </c>
      <c r="T16" s="415">
        <v>26</v>
      </c>
      <c r="U16" s="415">
        <v>15</v>
      </c>
      <c r="V16" s="415">
        <v>11</v>
      </c>
    </row>
    <row r="17" spans="1:23" ht="10.5" customHeight="1" x14ac:dyDescent="0.25">
      <c r="A17" s="442">
        <v>2001</v>
      </c>
      <c r="B17" s="1059">
        <f t="shared" si="0"/>
        <v>7824</v>
      </c>
      <c r="C17" s="1059">
        <f t="shared" si="0"/>
        <v>6270</v>
      </c>
      <c r="D17" s="1059">
        <f t="shared" si="0"/>
        <v>1554</v>
      </c>
      <c r="E17" s="443">
        <v>1899</v>
      </c>
      <c r="F17" s="415">
        <v>1465</v>
      </c>
      <c r="G17" s="443">
        <v>434</v>
      </c>
      <c r="H17" s="443">
        <v>2537</v>
      </c>
      <c r="I17" s="415">
        <v>1952</v>
      </c>
      <c r="J17" s="443">
        <v>585</v>
      </c>
      <c r="K17" s="443">
        <v>585</v>
      </c>
      <c r="L17" s="415">
        <v>399</v>
      </c>
      <c r="M17" s="443">
        <v>186</v>
      </c>
      <c r="N17" s="443">
        <v>1986</v>
      </c>
      <c r="O17" s="443">
        <v>1809</v>
      </c>
      <c r="P17" s="415">
        <v>177</v>
      </c>
      <c r="Q17" s="443">
        <v>795</v>
      </c>
      <c r="R17" s="443">
        <v>634</v>
      </c>
      <c r="S17" s="443">
        <v>161</v>
      </c>
      <c r="T17" s="443">
        <v>22</v>
      </c>
      <c r="U17" s="415">
        <v>11</v>
      </c>
      <c r="V17" s="415">
        <v>11</v>
      </c>
    </row>
    <row r="18" spans="1:23" ht="10.5" customHeight="1" x14ac:dyDescent="0.25">
      <c r="A18" s="442">
        <v>2002</v>
      </c>
      <c r="B18" s="1059">
        <f t="shared" si="0"/>
        <v>7746</v>
      </c>
      <c r="C18" s="1059">
        <f t="shared" si="0"/>
        <v>6212</v>
      </c>
      <c r="D18" s="1059">
        <f t="shared" si="0"/>
        <v>1534</v>
      </c>
      <c r="E18" s="443">
        <v>1959</v>
      </c>
      <c r="F18" s="415">
        <v>1523</v>
      </c>
      <c r="G18" s="443">
        <v>436</v>
      </c>
      <c r="H18" s="443">
        <v>2585</v>
      </c>
      <c r="I18" s="415">
        <v>1987</v>
      </c>
      <c r="J18" s="443">
        <v>598</v>
      </c>
      <c r="K18" s="443">
        <v>579</v>
      </c>
      <c r="L18" s="415">
        <v>398</v>
      </c>
      <c r="M18" s="443">
        <v>181</v>
      </c>
      <c r="N18" s="443">
        <v>2059</v>
      </c>
      <c r="O18" s="443">
        <v>1858</v>
      </c>
      <c r="P18" s="415">
        <v>201</v>
      </c>
      <c r="Q18" s="443">
        <v>553</v>
      </c>
      <c r="R18" s="443">
        <v>440</v>
      </c>
      <c r="S18" s="443">
        <v>113</v>
      </c>
      <c r="T18" s="415">
        <v>11</v>
      </c>
      <c r="U18" s="415">
        <v>6</v>
      </c>
      <c r="V18" s="415">
        <v>5</v>
      </c>
    </row>
    <row r="19" spans="1:23" ht="10.5" customHeight="1" x14ac:dyDescent="0.25">
      <c r="A19" s="442">
        <v>2003</v>
      </c>
      <c r="B19" s="1059">
        <f t="shared" si="0"/>
        <v>7476</v>
      </c>
      <c r="C19" s="1059">
        <f t="shared" si="0"/>
        <v>5990</v>
      </c>
      <c r="D19" s="1059">
        <f t="shared" si="0"/>
        <v>1486</v>
      </c>
      <c r="E19" s="443">
        <v>2010</v>
      </c>
      <c r="F19" s="415">
        <v>1568</v>
      </c>
      <c r="G19" s="443">
        <v>442</v>
      </c>
      <c r="H19" s="443">
        <v>2659</v>
      </c>
      <c r="I19" s="415">
        <v>2079</v>
      </c>
      <c r="J19" s="443">
        <v>580</v>
      </c>
      <c r="K19" s="443">
        <v>675</v>
      </c>
      <c r="L19" s="415">
        <v>453</v>
      </c>
      <c r="M19" s="443">
        <v>222</v>
      </c>
      <c r="N19" s="443">
        <v>1771</v>
      </c>
      <c r="O19" s="443">
        <v>1603</v>
      </c>
      <c r="P19" s="415">
        <v>168</v>
      </c>
      <c r="Q19" s="443">
        <v>346</v>
      </c>
      <c r="R19" s="443">
        <v>277</v>
      </c>
      <c r="S19" s="443">
        <v>69</v>
      </c>
      <c r="T19" s="443">
        <v>15</v>
      </c>
      <c r="U19" s="415">
        <v>10</v>
      </c>
      <c r="V19" s="415">
        <v>5</v>
      </c>
    </row>
    <row r="20" spans="1:23" ht="10.5" customHeight="1" x14ac:dyDescent="0.25">
      <c r="A20" s="442">
        <v>2004</v>
      </c>
      <c r="B20" s="1059">
        <f t="shared" si="0"/>
        <v>7784</v>
      </c>
      <c r="C20" s="1059">
        <f t="shared" si="0"/>
        <v>6265</v>
      </c>
      <c r="D20" s="1059">
        <f t="shared" si="0"/>
        <v>1519</v>
      </c>
      <c r="E20" s="443">
        <v>1843</v>
      </c>
      <c r="F20" s="415">
        <v>1427</v>
      </c>
      <c r="G20" s="443">
        <v>416</v>
      </c>
      <c r="H20" s="443">
        <v>2690</v>
      </c>
      <c r="I20" s="415">
        <v>2077</v>
      </c>
      <c r="J20" s="443">
        <v>613</v>
      </c>
      <c r="K20" s="443">
        <v>796</v>
      </c>
      <c r="L20" s="415">
        <v>559</v>
      </c>
      <c r="M20" s="443">
        <v>237</v>
      </c>
      <c r="N20" s="443">
        <v>2315</v>
      </c>
      <c r="O20" s="443">
        <v>2104</v>
      </c>
      <c r="P20" s="415">
        <v>211</v>
      </c>
      <c r="Q20" s="443">
        <v>130</v>
      </c>
      <c r="R20" s="443">
        <v>91</v>
      </c>
      <c r="S20" s="443">
        <v>39</v>
      </c>
      <c r="T20" s="415">
        <v>10</v>
      </c>
      <c r="U20" s="415">
        <v>7</v>
      </c>
      <c r="V20" s="415">
        <v>3</v>
      </c>
    </row>
    <row r="21" spans="1:23" ht="10.5" customHeight="1" x14ac:dyDescent="0.25">
      <c r="A21" s="442">
        <v>2005</v>
      </c>
      <c r="B21" s="1059">
        <f t="shared" si="0"/>
        <v>8527</v>
      </c>
      <c r="C21" s="1059">
        <f t="shared" si="0"/>
        <v>6896</v>
      </c>
      <c r="D21" s="1059">
        <f t="shared" si="0"/>
        <v>1631</v>
      </c>
      <c r="E21" s="443">
        <v>2379</v>
      </c>
      <c r="F21" s="415">
        <v>1865</v>
      </c>
      <c r="G21" s="443">
        <v>514</v>
      </c>
      <c r="H21" s="443">
        <v>2592</v>
      </c>
      <c r="I21" s="415">
        <v>1995</v>
      </c>
      <c r="J21" s="443">
        <v>597</v>
      </c>
      <c r="K21" s="443">
        <v>943</v>
      </c>
      <c r="L21" s="415">
        <v>683</v>
      </c>
      <c r="M21" s="443">
        <v>260</v>
      </c>
      <c r="N21" s="443">
        <v>2409</v>
      </c>
      <c r="O21" s="443">
        <v>2220</v>
      </c>
      <c r="P21" s="415">
        <v>189</v>
      </c>
      <c r="Q21" s="443">
        <v>185</v>
      </c>
      <c r="R21" s="443">
        <v>117</v>
      </c>
      <c r="S21" s="443">
        <v>68</v>
      </c>
      <c r="T21" s="443">
        <v>19</v>
      </c>
      <c r="U21" s="415">
        <v>16</v>
      </c>
      <c r="V21" s="415">
        <v>3</v>
      </c>
    </row>
    <row r="22" spans="1:23" ht="10.5" customHeight="1" x14ac:dyDescent="0.25">
      <c r="A22" s="442">
        <v>2006</v>
      </c>
      <c r="B22" s="1059">
        <f t="shared" si="0"/>
        <v>8566</v>
      </c>
      <c r="C22" s="1059">
        <f t="shared" si="0"/>
        <v>6816</v>
      </c>
      <c r="D22" s="1059">
        <f t="shared" si="0"/>
        <v>1750</v>
      </c>
      <c r="E22" s="443">
        <v>2520</v>
      </c>
      <c r="F22" s="415">
        <v>1974</v>
      </c>
      <c r="G22" s="443">
        <v>546</v>
      </c>
      <c r="H22" s="443">
        <v>2577</v>
      </c>
      <c r="I22" s="415">
        <v>1954</v>
      </c>
      <c r="J22" s="443">
        <v>623</v>
      </c>
      <c r="K22" s="443">
        <v>900</v>
      </c>
      <c r="L22" s="415">
        <v>602</v>
      </c>
      <c r="M22" s="443">
        <v>298</v>
      </c>
      <c r="N22" s="443">
        <v>2357</v>
      </c>
      <c r="O22" s="443">
        <v>2138</v>
      </c>
      <c r="P22" s="415">
        <v>219</v>
      </c>
      <c r="Q22" s="443">
        <v>186</v>
      </c>
      <c r="R22" s="443">
        <v>139</v>
      </c>
      <c r="S22" s="443">
        <v>47</v>
      </c>
      <c r="T22" s="415">
        <v>26</v>
      </c>
      <c r="U22" s="415">
        <v>9</v>
      </c>
      <c r="V22" s="415">
        <v>17</v>
      </c>
    </row>
    <row r="23" spans="1:23" ht="10.5" customHeight="1" x14ac:dyDescent="0.25">
      <c r="A23" s="442">
        <v>2007</v>
      </c>
      <c r="B23" s="1059">
        <f t="shared" si="0"/>
        <v>8521</v>
      </c>
      <c r="C23" s="1059">
        <f t="shared" si="0"/>
        <v>6912</v>
      </c>
      <c r="D23" s="1059">
        <f t="shared" si="0"/>
        <v>1609</v>
      </c>
      <c r="E23" s="443">
        <v>2655</v>
      </c>
      <c r="F23" s="415">
        <v>2131</v>
      </c>
      <c r="G23" s="443">
        <v>524</v>
      </c>
      <c r="H23" s="443">
        <v>2425</v>
      </c>
      <c r="I23" s="415">
        <v>1886</v>
      </c>
      <c r="J23" s="443">
        <v>539</v>
      </c>
      <c r="K23" s="443">
        <v>1006</v>
      </c>
      <c r="L23" s="415">
        <v>732</v>
      </c>
      <c r="M23" s="443">
        <v>274</v>
      </c>
      <c r="N23" s="443">
        <v>2301</v>
      </c>
      <c r="O23" s="443">
        <v>2070</v>
      </c>
      <c r="P23" s="415">
        <v>231</v>
      </c>
      <c r="Q23" s="443">
        <v>122</v>
      </c>
      <c r="R23" s="443">
        <v>85</v>
      </c>
      <c r="S23" s="443">
        <v>37</v>
      </c>
      <c r="T23" s="443">
        <v>12</v>
      </c>
      <c r="U23" s="415">
        <v>8</v>
      </c>
      <c r="V23" s="415">
        <v>4</v>
      </c>
    </row>
    <row r="24" spans="1:23" s="54" customFormat="1" ht="10.5" customHeight="1" x14ac:dyDescent="0.25">
      <c r="A24" s="442">
        <v>2008</v>
      </c>
      <c r="B24" s="1059">
        <f t="shared" si="0"/>
        <v>9478</v>
      </c>
      <c r="C24" s="1059">
        <f t="shared" si="0"/>
        <v>7764</v>
      </c>
      <c r="D24" s="1059">
        <f t="shared" si="0"/>
        <v>1714</v>
      </c>
      <c r="E24" s="443">
        <v>2691</v>
      </c>
      <c r="F24" s="415">
        <v>2188</v>
      </c>
      <c r="G24" s="443">
        <v>503</v>
      </c>
      <c r="H24" s="443">
        <v>2825</v>
      </c>
      <c r="I24" s="415">
        <v>2195</v>
      </c>
      <c r="J24" s="443">
        <v>630</v>
      </c>
      <c r="K24" s="443">
        <v>929</v>
      </c>
      <c r="L24" s="415">
        <v>674</v>
      </c>
      <c r="M24" s="443">
        <v>255</v>
      </c>
      <c r="N24" s="443">
        <v>2479</v>
      </c>
      <c r="O24" s="443">
        <v>2279</v>
      </c>
      <c r="P24" s="415">
        <v>200</v>
      </c>
      <c r="Q24" s="443">
        <v>504</v>
      </c>
      <c r="R24" s="443">
        <v>393</v>
      </c>
      <c r="S24" s="443">
        <v>111</v>
      </c>
      <c r="T24" s="415">
        <v>50</v>
      </c>
      <c r="U24" s="415">
        <v>35</v>
      </c>
      <c r="V24" s="415">
        <v>15</v>
      </c>
      <c r="W24" s="1034"/>
    </row>
    <row r="25" spans="1:23" s="54" customFormat="1" ht="10.5" customHeight="1" x14ac:dyDescent="0.25">
      <c r="A25" s="442">
        <v>2009</v>
      </c>
      <c r="B25" s="1059">
        <f t="shared" si="0"/>
        <v>9641</v>
      </c>
      <c r="C25" s="1059">
        <f t="shared" si="0"/>
        <v>7829</v>
      </c>
      <c r="D25" s="1059">
        <f t="shared" si="0"/>
        <v>1812</v>
      </c>
      <c r="E25" s="443">
        <v>3176</v>
      </c>
      <c r="F25" s="415">
        <v>2535</v>
      </c>
      <c r="G25" s="443">
        <v>641</v>
      </c>
      <c r="H25" s="443">
        <v>2605</v>
      </c>
      <c r="I25" s="415">
        <v>2013</v>
      </c>
      <c r="J25" s="443">
        <v>592</v>
      </c>
      <c r="K25" s="443">
        <v>966</v>
      </c>
      <c r="L25" s="415">
        <v>721</v>
      </c>
      <c r="M25" s="443">
        <v>245</v>
      </c>
      <c r="N25" s="443">
        <v>2187</v>
      </c>
      <c r="O25" s="443">
        <v>1992</v>
      </c>
      <c r="P25" s="415">
        <v>195</v>
      </c>
      <c r="Q25" s="443">
        <v>685</v>
      </c>
      <c r="R25" s="443">
        <v>554</v>
      </c>
      <c r="S25" s="443">
        <v>131</v>
      </c>
      <c r="T25" s="443">
        <v>22</v>
      </c>
      <c r="U25" s="415">
        <v>14</v>
      </c>
      <c r="V25" s="415">
        <v>8</v>
      </c>
      <c r="W25" s="1034"/>
    </row>
    <row r="26" spans="1:23" s="54" customFormat="1" ht="10.5" customHeight="1" x14ac:dyDescent="0.25">
      <c r="A26" s="442">
        <v>2010</v>
      </c>
      <c r="B26" s="1059">
        <f t="shared" si="0"/>
        <v>9815</v>
      </c>
      <c r="C26" s="1059">
        <f t="shared" si="0"/>
        <v>7961</v>
      </c>
      <c r="D26" s="1059">
        <f t="shared" si="0"/>
        <v>1854</v>
      </c>
      <c r="E26" s="443">
        <v>3304</v>
      </c>
      <c r="F26" s="415">
        <v>2644</v>
      </c>
      <c r="G26" s="443">
        <v>660</v>
      </c>
      <c r="H26" s="443">
        <v>2379</v>
      </c>
      <c r="I26" s="415">
        <v>1822</v>
      </c>
      <c r="J26" s="443">
        <v>557</v>
      </c>
      <c r="K26" s="443">
        <v>913</v>
      </c>
      <c r="L26" s="415">
        <v>659</v>
      </c>
      <c r="M26" s="443">
        <v>254</v>
      </c>
      <c r="N26" s="443">
        <v>2330</v>
      </c>
      <c r="O26" s="443">
        <v>2141</v>
      </c>
      <c r="P26" s="415">
        <v>189</v>
      </c>
      <c r="Q26" s="443">
        <v>870</v>
      </c>
      <c r="R26" s="443">
        <v>690</v>
      </c>
      <c r="S26" s="443">
        <v>180</v>
      </c>
      <c r="T26" s="415">
        <v>19</v>
      </c>
      <c r="U26" s="415">
        <v>5</v>
      </c>
      <c r="V26" s="415">
        <v>14</v>
      </c>
      <c r="W26" s="1034"/>
    </row>
    <row r="27" spans="1:23" s="54" customFormat="1" ht="10.5" customHeight="1" x14ac:dyDescent="0.25">
      <c r="A27" s="442">
        <v>2011</v>
      </c>
      <c r="B27" s="1059">
        <f t="shared" si="0"/>
        <v>9632</v>
      </c>
      <c r="C27" s="1059">
        <f t="shared" si="0"/>
        <v>7768</v>
      </c>
      <c r="D27" s="1059">
        <f t="shared" si="0"/>
        <v>1864</v>
      </c>
      <c r="E27" s="443">
        <v>3351</v>
      </c>
      <c r="F27" s="415">
        <v>2736</v>
      </c>
      <c r="G27" s="443">
        <v>615</v>
      </c>
      <c r="H27" s="443">
        <v>2376</v>
      </c>
      <c r="I27" s="415">
        <v>1794</v>
      </c>
      <c r="J27" s="443">
        <v>582</v>
      </c>
      <c r="K27" s="443">
        <v>919</v>
      </c>
      <c r="L27" s="415">
        <v>655</v>
      </c>
      <c r="M27" s="443">
        <v>264</v>
      </c>
      <c r="N27" s="443">
        <v>2106</v>
      </c>
      <c r="O27" s="443">
        <v>1880</v>
      </c>
      <c r="P27" s="415">
        <v>226</v>
      </c>
      <c r="Q27" s="443">
        <v>840</v>
      </c>
      <c r="R27" s="443">
        <v>679</v>
      </c>
      <c r="S27" s="443">
        <v>161</v>
      </c>
      <c r="T27" s="443">
        <v>40</v>
      </c>
      <c r="U27" s="415">
        <v>24</v>
      </c>
      <c r="V27" s="415">
        <v>16</v>
      </c>
      <c r="W27" s="1034"/>
    </row>
    <row r="28" spans="1:23" s="54" customFormat="1" ht="10.5" customHeight="1" x14ac:dyDescent="0.25">
      <c r="A28" s="442">
        <v>2012</v>
      </c>
      <c r="B28" s="1059">
        <f t="shared" si="0"/>
        <v>9025</v>
      </c>
      <c r="C28" s="1059">
        <f t="shared" si="0"/>
        <v>7165</v>
      </c>
      <c r="D28" s="1059">
        <f t="shared" si="0"/>
        <v>1860</v>
      </c>
      <c r="E28" s="443">
        <v>3176</v>
      </c>
      <c r="F28" s="415">
        <v>2521</v>
      </c>
      <c r="G28" s="443">
        <v>655</v>
      </c>
      <c r="H28" s="443">
        <v>2534</v>
      </c>
      <c r="I28" s="415">
        <v>1931</v>
      </c>
      <c r="J28" s="443">
        <v>603</v>
      </c>
      <c r="K28" s="443">
        <v>976</v>
      </c>
      <c r="L28" s="415">
        <v>711</v>
      </c>
      <c r="M28" s="443">
        <v>265</v>
      </c>
      <c r="N28" s="443">
        <v>1706</v>
      </c>
      <c r="O28" s="443">
        <v>1505</v>
      </c>
      <c r="P28" s="415">
        <v>201</v>
      </c>
      <c r="Q28" s="443">
        <v>578</v>
      </c>
      <c r="R28" s="443">
        <v>469</v>
      </c>
      <c r="S28" s="443">
        <v>109</v>
      </c>
      <c r="T28" s="415">
        <v>55</v>
      </c>
      <c r="U28" s="415">
        <v>28</v>
      </c>
      <c r="V28" s="415">
        <v>27</v>
      </c>
      <c r="W28" s="1034"/>
    </row>
    <row r="29" spans="1:23" s="54" customFormat="1" ht="10.5" customHeight="1" x14ac:dyDescent="0.25">
      <c r="A29" s="442">
        <v>2013</v>
      </c>
      <c r="B29" s="1059">
        <f t="shared" si="0"/>
        <v>8457</v>
      </c>
      <c r="C29" s="1059">
        <f t="shared" si="0"/>
        <v>6654</v>
      </c>
      <c r="D29" s="1059">
        <f t="shared" si="0"/>
        <v>1803</v>
      </c>
      <c r="E29" s="443">
        <v>3072</v>
      </c>
      <c r="F29" s="415">
        <v>2469</v>
      </c>
      <c r="G29" s="443">
        <v>603</v>
      </c>
      <c r="H29" s="443">
        <v>2392</v>
      </c>
      <c r="I29" s="415">
        <v>1808</v>
      </c>
      <c r="J29" s="443">
        <v>584</v>
      </c>
      <c r="K29" s="443">
        <v>676</v>
      </c>
      <c r="L29" s="415">
        <v>490</v>
      </c>
      <c r="M29" s="443">
        <v>186</v>
      </c>
      <c r="N29" s="443">
        <v>1271</v>
      </c>
      <c r="O29" s="443">
        <v>1112</v>
      </c>
      <c r="P29" s="415">
        <v>159</v>
      </c>
      <c r="Q29" s="443">
        <v>1025</v>
      </c>
      <c r="R29" s="443">
        <v>763</v>
      </c>
      <c r="S29" s="443">
        <v>262</v>
      </c>
      <c r="T29" s="443">
        <v>21</v>
      </c>
      <c r="U29" s="415">
        <v>12</v>
      </c>
      <c r="V29" s="415">
        <v>9</v>
      </c>
      <c r="W29" s="1034"/>
    </row>
    <row r="30" spans="1:23" s="54" customFormat="1" ht="10.5" customHeight="1" x14ac:dyDescent="0.25">
      <c r="A30" s="442">
        <v>2014</v>
      </c>
      <c r="B30" s="1059">
        <f t="shared" si="0"/>
        <v>8218</v>
      </c>
      <c r="C30" s="1059">
        <f t="shared" si="0"/>
        <v>6445</v>
      </c>
      <c r="D30" s="1059">
        <f t="shared" si="0"/>
        <v>1773</v>
      </c>
      <c r="E30" s="443">
        <v>3059</v>
      </c>
      <c r="F30" s="415">
        <v>2438</v>
      </c>
      <c r="G30" s="443">
        <v>621</v>
      </c>
      <c r="H30" s="443">
        <v>2041</v>
      </c>
      <c r="I30" s="415">
        <v>1548</v>
      </c>
      <c r="J30" s="443">
        <v>493</v>
      </c>
      <c r="K30" s="443">
        <v>734</v>
      </c>
      <c r="L30" s="415">
        <v>567</v>
      </c>
      <c r="M30" s="443">
        <v>167</v>
      </c>
      <c r="N30" s="443">
        <v>1045</v>
      </c>
      <c r="O30" s="443">
        <v>905</v>
      </c>
      <c r="P30" s="415">
        <v>140</v>
      </c>
      <c r="Q30" s="443">
        <v>1311</v>
      </c>
      <c r="R30" s="443">
        <v>968</v>
      </c>
      <c r="S30" s="443">
        <v>343</v>
      </c>
      <c r="T30" s="443">
        <v>28</v>
      </c>
      <c r="U30" s="415">
        <v>19</v>
      </c>
      <c r="V30" s="415">
        <v>9</v>
      </c>
      <c r="W30" s="1034"/>
    </row>
    <row r="31" spans="1:23" s="54" customFormat="1" ht="10.5" customHeight="1" x14ac:dyDescent="0.25">
      <c r="A31" s="442" t="s">
        <v>1299</v>
      </c>
      <c r="B31" s="1059">
        <f t="shared" si="0"/>
        <v>8152</v>
      </c>
      <c r="C31" s="1059">
        <f t="shared" si="0"/>
        <v>6360</v>
      </c>
      <c r="D31" s="1059">
        <f t="shared" si="0"/>
        <v>1792</v>
      </c>
      <c r="E31" s="443">
        <v>3091</v>
      </c>
      <c r="F31" s="415">
        <v>2510</v>
      </c>
      <c r="G31" s="443">
        <v>581</v>
      </c>
      <c r="H31" s="443">
        <v>2380</v>
      </c>
      <c r="I31" s="415">
        <v>1779</v>
      </c>
      <c r="J31" s="443">
        <v>601</v>
      </c>
      <c r="K31" s="443">
        <f>SUM(L31:M31)</f>
        <v>1073</v>
      </c>
      <c r="L31" s="415">
        <v>807</v>
      </c>
      <c r="M31" s="443">
        <v>266</v>
      </c>
      <c r="N31" s="443">
        <f>SUM(O31:P31)</f>
        <v>981</v>
      </c>
      <c r="O31" s="443">
        <v>826</v>
      </c>
      <c r="P31" s="909">
        <v>155</v>
      </c>
      <c r="Q31" s="443">
        <f>SUM(R31:S31)</f>
        <v>610</v>
      </c>
      <c r="R31" s="443">
        <v>429</v>
      </c>
      <c r="S31" s="443">
        <v>181</v>
      </c>
      <c r="T31" s="443">
        <f>SUM(U31:V31)</f>
        <v>17</v>
      </c>
      <c r="U31" s="415">
        <v>9</v>
      </c>
      <c r="V31" s="415">
        <v>8</v>
      </c>
      <c r="W31" s="1034"/>
    </row>
    <row r="32" spans="1:23" ht="9" customHeight="1" x14ac:dyDescent="0.25"/>
    <row r="33" spans="1:22" ht="11.25" customHeight="1" x14ac:dyDescent="0.25">
      <c r="A33" s="1583"/>
      <c r="B33" s="1583"/>
      <c r="C33" s="1583"/>
      <c r="D33" s="1583"/>
      <c r="E33" s="1583"/>
      <c r="F33" s="1583"/>
      <c r="G33" s="1583"/>
      <c r="H33" s="1583"/>
      <c r="I33" s="1583"/>
      <c r="J33" s="1583"/>
      <c r="K33" s="1583"/>
      <c r="L33" s="1583"/>
      <c r="M33" s="1583"/>
      <c r="N33" s="1583"/>
      <c r="O33" s="1583"/>
      <c r="P33" s="1583"/>
      <c r="Q33" s="1583"/>
      <c r="R33" s="1583"/>
      <c r="S33" s="1583"/>
      <c r="T33" s="1583"/>
      <c r="U33" s="1583"/>
      <c r="V33" s="1583"/>
    </row>
    <row r="34" spans="1:22" ht="21.75" customHeight="1" x14ac:dyDescent="0.25">
      <c r="A34" s="1615" t="s">
        <v>2991</v>
      </c>
      <c r="B34" s="1615"/>
      <c r="C34" s="1615"/>
      <c r="D34" s="1615"/>
      <c r="E34" s="1615"/>
      <c r="F34" s="1615"/>
      <c r="G34" s="1615"/>
      <c r="H34" s="1615"/>
      <c r="I34" s="1615"/>
      <c r="J34" s="1615"/>
      <c r="K34" s="1615"/>
      <c r="L34" s="1615"/>
      <c r="M34" s="1615"/>
      <c r="N34" s="1615"/>
      <c r="O34" s="1615"/>
      <c r="P34" s="1615"/>
      <c r="Q34" s="1615"/>
      <c r="R34" s="1615"/>
      <c r="S34" s="1615"/>
      <c r="T34" s="1615"/>
      <c r="U34" s="1615"/>
      <c r="V34" s="1615"/>
    </row>
    <row r="35" spans="1:22" x14ac:dyDescent="0.25">
      <c r="A35" s="36" t="s">
        <v>1258</v>
      </c>
      <c r="B35" s="36"/>
      <c r="C35" s="36"/>
      <c r="D35" s="36"/>
      <c r="E35" s="37"/>
      <c r="F35" s="37"/>
      <c r="G35" s="37"/>
      <c r="H35" s="37"/>
      <c r="I35" s="37"/>
      <c r="J35" s="37"/>
      <c r="K35" s="37"/>
      <c r="L35" s="37"/>
      <c r="M35" s="37"/>
      <c r="N35" s="37"/>
      <c r="O35" s="37"/>
      <c r="P35" s="37"/>
      <c r="Q35" s="37"/>
      <c r="R35" s="37"/>
      <c r="S35" s="37"/>
      <c r="T35" s="37"/>
      <c r="U35" s="37"/>
      <c r="V35" s="37"/>
    </row>
    <row r="36" spans="1:22" x14ac:dyDescent="0.25">
      <c r="A36" s="1458" t="s">
        <v>3152</v>
      </c>
      <c r="B36" s="1128"/>
    </row>
    <row r="37" spans="1:22" x14ac:dyDescent="0.25">
      <c r="A37" s="1454" t="s">
        <v>3151</v>
      </c>
    </row>
    <row r="39" spans="1:22" x14ac:dyDescent="0.25">
      <c r="E39" s="1534"/>
      <c r="F39" s="1534"/>
      <c r="G39" s="1534"/>
      <c r="H39" s="1533"/>
      <c r="I39" s="1533"/>
      <c r="J39" s="1533"/>
    </row>
  </sheetData>
  <mergeCells count="13">
    <mergeCell ref="T4:V4"/>
    <mergeCell ref="A33:V33"/>
    <mergeCell ref="A34:V34"/>
    <mergeCell ref="A1:V1"/>
    <mergeCell ref="A2:V2"/>
    <mergeCell ref="A3:A5"/>
    <mergeCell ref="B3:V3"/>
    <mergeCell ref="B4:D4"/>
    <mergeCell ref="E4:G4"/>
    <mergeCell ref="H4:J4"/>
    <mergeCell ref="K4:M4"/>
    <mergeCell ref="N4:P4"/>
    <mergeCell ref="Q4:S4"/>
  </mergeCells>
  <hyperlinks>
    <hyperlink ref="X2" location="INDICE!B43" display="ÍNDICE"/>
    <hyperlink ref="A37"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7" firstPageNumber="55" orientation="landscape" useFirstPageNumber="1" r:id="rId2"/>
  <headerFooter scaleWithDoc="0">
    <oddHeader>&amp;C&amp;G</oddHeader>
    <oddFooter>&amp;C&amp;P</oddFooter>
  </headerFooter>
  <legacyDrawingHF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9"/>
  <sheetViews>
    <sheetView showGridLines="0" topLeftCell="A52" zoomScaleNormal="100" workbookViewId="0">
      <selection sqref="A1:T1"/>
    </sheetView>
  </sheetViews>
  <sheetFormatPr baseColWidth="10" defaultColWidth="11.42578125" defaultRowHeight="12.75" x14ac:dyDescent="0.2"/>
  <cols>
    <col min="1" max="1" width="41" style="59" customWidth="1"/>
    <col min="2" max="20" width="5.85546875" style="59" customWidth="1"/>
    <col min="21" max="21" width="11.42578125" style="59"/>
    <col min="22" max="22" width="12.7109375" style="59" bestFit="1" customWidth="1"/>
    <col min="23" max="16384" width="11.42578125" style="59"/>
  </cols>
  <sheetData>
    <row r="1" spans="1:22" ht="12" customHeight="1" x14ac:dyDescent="0.2">
      <c r="A1" s="1584" t="s">
        <v>2992</v>
      </c>
      <c r="B1" s="1584"/>
      <c r="C1" s="1584"/>
      <c r="D1" s="1584"/>
      <c r="E1" s="1584"/>
      <c r="F1" s="1584"/>
      <c r="G1" s="1584"/>
      <c r="H1" s="1584"/>
      <c r="I1" s="1584"/>
      <c r="J1" s="1584"/>
      <c r="K1" s="1584"/>
      <c r="L1" s="1584"/>
      <c r="M1" s="1584"/>
      <c r="N1" s="1584"/>
      <c r="O1" s="1584"/>
      <c r="P1" s="1584"/>
      <c r="Q1" s="1584"/>
      <c r="R1" s="1584"/>
      <c r="S1" s="1584"/>
      <c r="T1" s="1584"/>
    </row>
    <row r="2" spans="1:22" ht="26.25" customHeight="1" x14ac:dyDescent="0.25">
      <c r="A2" s="1585" t="s">
        <v>2993</v>
      </c>
      <c r="B2" s="1585"/>
      <c r="C2" s="1585"/>
      <c r="D2" s="1585"/>
      <c r="E2" s="1585"/>
      <c r="F2" s="1585"/>
      <c r="G2" s="1585"/>
      <c r="H2" s="1585"/>
      <c r="I2" s="1585"/>
      <c r="J2" s="1585"/>
      <c r="K2" s="1585"/>
      <c r="L2" s="1585"/>
      <c r="M2" s="1585"/>
      <c r="N2" s="1585"/>
      <c r="O2" s="1585"/>
      <c r="P2" s="1585"/>
      <c r="Q2" s="1585"/>
      <c r="R2" s="1585"/>
      <c r="S2" s="1585"/>
      <c r="T2" s="1585"/>
      <c r="V2" s="21" t="s">
        <v>120</v>
      </c>
    </row>
    <row r="3" spans="1:22" s="60" customFormat="1" ht="20.25" customHeight="1" x14ac:dyDescent="0.2">
      <c r="A3" s="1621" t="s">
        <v>2994</v>
      </c>
      <c r="B3" s="1622" t="s">
        <v>121</v>
      </c>
      <c r="C3" s="1623"/>
      <c r="D3" s="1623"/>
      <c r="E3" s="1623"/>
      <c r="F3" s="1623"/>
      <c r="G3" s="1623"/>
      <c r="H3" s="1623"/>
      <c r="I3" s="1623"/>
      <c r="J3" s="1623"/>
      <c r="K3" s="1623"/>
      <c r="L3" s="1623"/>
      <c r="M3" s="1623"/>
      <c r="N3" s="1623"/>
      <c r="O3" s="1623"/>
      <c r="P3" s="1623"/>
      <c r="Q3" s="1623"/>
      <c r="R3" s="1623"/>
      <c r="S3" s="1623"/>
      <c r="T3" s="1624"/>
    </row>
    <row r="4" spans="1:22" s="61" customFormat="1" ht="20.25" customHeight="1" x14ac:dyDescent="0.25">
      <c r="A4" s="1621"/>
      <c r="B4" s="1060">
        <v>1997</v>
      </c>
      <c r="C4" s="1060">
        <v>1998</v>
      </c>
      <c r="D4" s="1060">
        <v>1999</v>
      </c>
      <c r="E4" s="1060">
        <v>2000</v>
      </c>
      <c r="F4" s="1060">
        <v>2001</v>
      </c>
      <c r="G4" s="1060">
        <v>2002</v>
      </c>
      <c r="H4" s="1060">
        <v>2003</v>
      </c>
      <c r="I4" s="1060">
        <v>2004</v>
      </c>
      <c r="J4" s="1060">
        <v>2005</v>
      </c>
      <c r="K4" s="1060">
        <v>2006</v>
      </c>
      <c r="L4" s="1060">
        <v>2007</v>
      </c>
      <c r="M4" s="1060">
        <v>2008</v>
      </c>
      <c r="N4" s="1060">
        <v>2009</v>
      </c>
      <c r="O4" s="1060">
        <v>2010</v>
      </c>
      <c r="P4" s="1060">
        <v>2011</v>
      </c>
      <c r="Q4" s="1060">
        <v>2012</v>
      </c>
      <c r="R4" s="1060">
        <v>2013</v>
      </c>
      <c r="S4" s="1061">
        <v>2014</v>
      </c>
      <c r="T4" s="1364">
        <v>2015</v>
      </c>
      <c r="U4" s="1030"/>
    </row>
    <row r="5" spans="1:22" s="61" customFormat="1" x14ac:dyDescent="0.25">
      <c r="A5" s="926" t="s">
        <v>2498</v>
      </c>
      <c r="B5" s="449">
        <v>52089</v>
      </c>
      <c r="C5" s="449">
        <v>54357</v>
      </c>
      <c r="D5" s="449">
        <v>55921</v>
      </c>
      <c r="E5" s="449">
        <v>56420</v>
      </c>
      <c r="F5" s="449">
        <v>55214</v>
      </c>
      <c r="G5" s="449">
        <v>55549</v>
      </c>
      <c r="H5" s="449">
        <v>53521</v>
      </c>
      <c r="I5" s="449">
        <v>54729</v>
      </c>
      <c r="J5" s="449">
        <v>56825</v>
      </c>
      <c r="K5" s="449">
        <v>57940</v>
      </c>
      <c r="L5" s="449">
        <v>58016</v>
      </c>
      <c r="M5" s="449">
        <v>60023</v>
      </c>
      <c r="N5" s="449">
        <v>59714</v>
      </c>
      <c r="O5" s="449">
        <v>61681</v>
      </c>
      <c r="P5" s="449">
        <v>62304</v>
      </c>
      <c r="Q5" s="449">
        <v>63511</v>
      </c>
      <c r="R5" s="449">
        <v>63104</v>
      </c>
      <c r="S5" s="449">
        <v>62981</v>
      </c>
      <c r="T5" s="772">
        <v>64790</v>
      </c>
      <c r="V5" s="1536"/>
    </row>
    <row r="6" spans="1:22" x14ac:dyDescent="0.2">
      <c r="A6" s="927" t="s">
        <v>158</v>
      </c>
      <c r="B6" s="428">
        <v>1060</v>
      </c>
      <c r="C6" s="428">
        <v>986</v>
      </c>
      <c r="D6" s="428">
        <v>793</v>
      </c>
      <c r="E6" s="428">
        <v>875</v>
      </c>
      <c r="F6" s="428">
        <v>837</v>
      </c>
      <c r="G6" s="428">
        <v>699</v>
      </c>
      <c r="H6" s="428">
        <v>636</v>
      </c>
      <c r="I6" s="428">
        <v>515</v>
      </c>
      <c r="J6" s="428">
        <v>450</v>
      </c>
      <c r="K6" s="428">
        <v>483</v>
      </c>
      <c r="L6" s="428">
        <v>431</v>
      </c>
      <c r="M6" s="428">
        <v>334</v>
      </c>
      <c r="N6" s="428">
        <v>366</v>
      </c>
      <c r="O6" s="428">
        <v>248</v>
      </c>
      <c r="P6" s="428">
        <v>242</v>
      </c>
      <c r="Q6" s="428">
        <v>230</v>
      </c>
      <c r="R6" s="428">
        <v>163</v>
      </c>
      <c r="S6" s="428">
        <v>137</v>
      </c>
      <c r="T6" s="925">
        <v>155</v>
      </c>
      <c r="U6" s="1536"/>
      <c r="V6" s="1535"/>
    </row>
    <row r="7" spans="1:22" x14ac:dyDescent="0.2">
      <c r="A7" s="927" t="s">
        <v>159</v>
      </c>
      <c r="B7" s="428">
        <v>1032</v>
      </c>
      <c r="C7" s="428">
        <v>1296</v>
      </c>
      <c r="D7" s="428">
        <v>1122</v>
      </c>
      <c r="E7" s="428">
        <v>1130</v>
      </c>
      <c r="F7" s="428">
        <v>972</v>
      </c>
      <c r="G7" s="428">
        <v>893</v>
      </c>
      <c r="H7" s="428">
        <v>799</v>
      </c>
      <c r="I7" s="428">
        <v>763</v>
      </c>
      <c r="J7" s="428">
        <v>807</v>
      </c>
      <c r="K7" s="428">
        <v>774</v>
      </c>
      <c r="L7" s="428">
        <v>707</v>
      </c>
      <c r="M7" s="428">
        <v>668</v>
      </c>
      <c r="N7" s="428">
        <v>569</v>
      </c>
      <c r="O7" s="428">
        <v>549</v>
      </c>
      <c r="P7" s="428">
        <v>481</v>
      </c>
      <c r="Q7" s="428">
        <v>429</v>
      </c>
      <c r="R7" s="428">
        <v>384</v>
      </c>
      <c r="S7" s="428">
        <v>415</v>
      </c>
      <c r="T7" s="925">
        <v>432</v>
      </c>
      <c r="U7" s="1536"/>
      <c r="V7" s="1535"/>
    </row>
    <row r="8" spans="1:22" x14ac:dyDescent="0.2">
      <c r="A8" s="927" t="s">
        <v>160</v>
      </c>
      <c r="B8" s="428">
        <v>75</v>
      </c>
      <c r="C8" s="428">
        <v>91</v>
      </c>
      <c r="D8" s="428">
        <v>105</v>
      </c>
      <c r="E8" s="428">
        <v>90</v>
      </c>
      <c r="F8" s="428">
        <v>106</v>
      </c>
      <c r="G8" s="428">
        <v>76</v>
      </c>
      <c r="H8" s="428">
        <v>59</v>
      </c>
      <c r="I8" s="428">
        <v>47</v>
      </c>
      <c r="J8" s="428">
        <v>75</v>
      </c>
      <c r="K8" s="428">
        <v>44</v>
      </c>
      <c r="L8" s="428">
        <v>42</v>
      </c>
      <c r="M8" s="428">
        <v>28</v>
      </c>
      <c r="N8" s="428">
        <v>34</v>
      </c>
      <c r="O8" s="428">
        <v>55</v>
      </c>
      <c r="P8" s="428">
        <v>33</v>
      </c>
      <c r="Q8" s="428">
        <v>58</v>
      </c>
      <c r="R8" s="428">
        <v>40</v>
      </c>
      <c r="S8" s="428">
        <v>33</v>
      </c>
      <c r="T8" s="925">
        <v>43</v>
      </c>
      <c r="U8" s="1536"/>
      <c r="V8" s="1535"/>
    </row>
    <row r="9" spans="1:22" x14ac:dyDescent="0.2">
      <c r="A9" s="927" t="s">
        <v>161</v>
      </c>
      <c r="B9" s="428">
        <v>77</v>
      </c>
      <c r="C9" s="428">
        <v>56</v>
      </c>
      <c r="D9" s="428">
        <v>76</v>
      </c>
      <c r="E9" s="428">
        <v>62</v>
      </c>
      <c r="F9" s="428">
        <v>39</v>
      </c>
      <c r="G9" s="428">
        <v>30</v>
      </c>
      <c r="H9" s="428">
        <v>46</v>
      </c>
      <c r="I9" s="428">
        <v>43</v>
      </c>
      <c r="J9" s="428">
        <v>39</v>
      </c>
      <c r="K9" s="428">
        <v>25</v>
      </c>
      <c r="L9" s="428">
        <v>28</v>
      </c>
      <c r="M9" s="428">
        <v>43</v>
      </c>
      <c r="N9" s="428">
        <v>38</v>
      </c>
      <c r="O9" s="428">
        <v>40</v>
      </c>
      <c r="P9" s="428">
        <v>28</v>
      </c>
      <c r="Q9" s="428">
        <v>23</v>
      </c>
      <c r="R9" s="428">
        <v>33</v>
      </c>
      <c r="S9" s="428">
        <v>28</v>
      </c>
      <c r="T9" s="925">
        <v>26</v>
      </c>
      <c r="U9" s="1536"/>
      <c r="V9" s="1535"/>
    </row>
    <row r="10" spans="1:22" x14ac:dyDescent="0.2">
      <c r="A10" s="927" t="s">
        <v>162</v>
      </c>
      <c r="B10" s="428">
        <v>134</v>
      </c>
      <c r="C10" s="428">
        <v>158</v>
      </c>
      <c r="D10" s="428">
        <v>181</v>
      </c>
      <c r="E10" s="428">
        <v>177</v>
      </c>
      <c r="F10" s="428">
        <v>168</v>
      </c>
      <c r="G10" s="428">
        <v>163</v>
      </c>
      <c r="H10" s="428">
        <v>141</v>
      </c>
      <c r="I10" s="428">
        <v>132</v>
      </c>
      <c r="J10" s="428">
        <v>94</v>
      </c>
      <c r="K10" s="428">
        <v>105</v>
      </c>
      <c r="L10" s="428">
        <v>104</v>
      </c>
      <c r="M10" s="428">
        <v>84</v>
      </c>
      <c r="N10" s="428">
        <v>74</v>
      </c>
      <c r="O10" s="428">
        <v>94</v>
      </c>
      <c r="P10" s="428">
        <v>57</v>
      </c>
      <c r="Q10" s="428">
        <v>54</v>
      </c>
      <c r="R10" s="428">
        <v>76</v>
      </c>
      <c r="S10" s="428">
        <v>61</v>
      </c>
      <c r="T10" s="925">
        <v>59</v>
      </c>
      <c r="U10" s="1536"/>
      <c r="V10" s="1535"/>
    </row>
    <row r="11" spans="1:22" x14ac:dyDescent="0.2">
      <c r="A11" s="927" t="s">
        <v>163</v>
      </c>
      <c r="B11" s="428">
        <v>876</v>
      </c>
      <c r="C11" s="428">
        <v>791</v>
      </c>
      <c r="D11" s="428">
        <v>805</v>
      </c>
      <c r="E11" s="428">
        <v>831</v>
      </c>
      <c r="F11" s="428">
        <v>791</v>
      </c>
      <c r="G11" s="428">
        <v>954</v>
      </c>
      <c r="H11" s="428">
        <v>839</v>
      </c>
      <c r="I11" s="428">
        <v>697</v>
      </c>
      <c r="J11" s="428">
        <v>623</v>
      </c>
      <c r="K11" s="428">
        <v>653</v>
      </c>
      <c r="L11" s="428">
        <v>748</v>
      </c>
      <c r="M11" s="428">
        <v>768</v>
      </c>
      <c r="N11" s="428">
        <v>700</v>
      </c>
      <c r="O11" s="428">
        <v>790</v>
      </c>
      <c r="P11" s="428">
        <v>751</v>
      </c>
      <c r="Q11" s="428">
        <v>769</v>
      </c>
      <c r="R11" s="428">
        <v>398</v>
      </c>
      <c r="S11" s="428">
        <v>460</v>
      </c>
      <c r="T11" s="925">
        <v>373</v>
      </c>
      <c r="U11" s="1536"/>
      <c r="V11" s="1535"/>
    </row>
    <row r="12" spans="1:22" x14ac:dyDescent="0.2">
      <c r="A12" s="927" t="s">
        <v>164</v>
      </c>
      <c r="B12" s="428">
        <v>153</v>
      </c>
      <c r="C12" s="428">
        <v>181</v>
      </c>
      <c r="D12" s="428">
        <v>231</v>
      </c>
      <c r="E12" s="428">
        <v>245</v>
      </c>
      <c r="F12" s="428">
        <v>357</v>
      </c>
      <c r="G12" s="428">
        <v>399</v>
      </c>
      <c r="H12" s="428">
        <v>422</v>
      </c>
      <c r="I12" s="428">
        <v>495</v>
      </c>
      <c r="J12" s="428">
        <v>618</v>
      </c>
      <c r="K12" s="428">
        <v>699</v>
      </c>
      <c r="L12" s="428">
        <v>648</v>
      </c>
      <c r="M12" s="428">
        <v>679</v>
      </c>
      <c r="N12" s="428">
        <v>704</v>
      </c>
      <c r="O12" s="428">
        <v>727</v>
      </c>
      <c r="P12" s="428">
        <v>662</v>
      </c>
      <c r="Q12" s="428">
        <v>710</v>
      </c>
      <c r="R12" s="428">
        <v>762</v>
      </c>
      <c r="S12" s="428">
        <v>828</v>
      </c>
      <c r="T12" s="925">
        <v>797</v>
      </c>
      <c r="U12" s="1536"/>
      <c r="V12" s="1535"/>
    </row>
    <row r="13" spans="1:22" x14ac:dyDescent="0.2">
      <c r="A13" s="927" t="s">
        <v>165</v>
      </c>
      <c r="B13" s="428">
        <v>99</v>
      </c>
      <c r="C13" s="428">
        <v>94</v>
      </c>
      <c r="D13" s="428">
        <v>87</v>
      </c>
      <c r="E13" s="428">
        <v>99</v>
      </c>
      <c r="F13" s="428">
        <v>87</v>
      </c>
      <c r="G13" s="428">
        <v>88</v>
      </c>
      <c r="H13" s="428">
        <v>86</v>
      </c>
      <c r="I13" s="428">
        <v>84</v>
      </c>
      <c r="J13" s="428">
        <v>105</v>
      </c>
      <c r="K13" s="428">
        <v>110</v>
      </c>
      <c r="L13" s="428">
        <v>71</v>
      </c>
      <c r="M13" s="428">
        <v>102</v>
      </c>
      <c r="N13" s="428">
        <v>99</v>
      </c>
      <c r="O13" s="428">
        <v>90</v>
      </c>
      <c r="P13" s="428">
        <v>84</v>
      </c>
      <c r="Q13" s="428">
        <v>120</v>
      </c>
      <c r="R13" s="428">
        <v>105</v>
      </c>
      <c r="S13" s="428">
        <v>110</v>
      </c>
      <c r="T13" s="925">
        <v>113</v>
      </c>
      <c r="U13" s="1536"/>
      <c r="V13" s="1535"/>
    </row>
    <row r="14" spans="1:22" x14ac:dyDescent="0.2">
      <c r="A14" s="927" t="s">
        <v>166</v>
      </c>
      <c r="B14" s="428">
        <v>1446</v>
      </c>
      <c r="C14" s="428">
        <v>1451</v>
      </c>
      <c r="D14" s="428">
        <v>1472</v>
      </c>
      <c r="E14" s="428">
        <v>1367</v>
      </c>
      <c r="F14" s="428">
        <v>1468</v>
      </c>
      <c r="G14" s="428">
        <v>1476</v>
      </c>
      <c r="H14" s="428">
        <v>1465</v>
      </c>
      <c r="I14" s="428">
        <v>1484</v>
      </c>
      <c r="J14" s="428">
        <v>1514</v>
      </c>
      <c r="K14" s="428">
        <v>1596</v>
      </c>
      <c r="L14" s="428">
        <v>1612</v>
      </c>
      <c r="M14" s="428">
        <v>1664</v>
      </c>
      <c r="N14" s="428">
        <v>1626</v>
      </c>
      <c r="O14" s="428">
        <v>1567</v>
      </c>
      <c r="P14" s="428">
        <v>1639</v>
      </c>
      <c r="Q14" s="428">
        <v>1719</v>
      </c>
      <c r="R14" s="428">
        <v>1570</v>
      </c>
      <c r="S14" s="428">
        <v>1585</v>
      </c>
      <c r="T14" s="925">
        <v>1503</v>
      </c>
      <c r="U14" s="1536"/>
      <c r="V14" s="1535"/>
    </row>
    <row r="15" spans="1:22" x14ac:dyDescent="0.2">
      <c r="A15" s="927" t="s">
        <v>167</v>
      </c>
      <c r="B15" s="428">
        <v>252</v>
      </c>
      <c r="C15" s="428">
        <v>271</v>
      </c>
      <c r="D15" s="428">
        <v>279</v>
      </c>
      <c r="E15" s="428">
        <v>322</v>
      </c>
      <c r="F15" s="428">
        <v>320</v>
      </c>
      <c r="G15" s="428">
        <v>305</v>
      </c>
      <c r="H15" s="428">
        <v>340</v>
      </c>
      <c r="I15" s="428">
        <v>401</v>
      </c>
      <c r="J15" s="428">
        <v>404</v>
      </c>
      <c r="K15" s="428">
        <v>473</v>
      </c>
      <c r="L15" s="428">
        <v>478</v>
      </c>
      <c r="M15" s="428">
        <v>510</v>
      </c>
      <c r="N15" s="428">
        <v>478</v>
      </c>
      <c r="O15" s="428">
        <v>617</v>
      </c>
      <c r="P15" s="428">
        <v>652</v>
      </c>
      <c r="Q15" s="428">
        <v>649</v>
      </c>
      <c r="R15" s="428">
        <v>598</v>
      </c>
      <c r="S15" s="428">
        <v>678</v>
      </c>
      <c r="T15" s="925">
        <v>735</v>
      </c>
      <c r="U15" s="1536"/>
      <c r="V15" s="1535"/>
    </row>
    <row r="16" spans="1:22" x14ac:dyDescent="0.2">
      <c r="A16" s="927" t="s">
        <v>168</v>
      </c>
      <c r="B16" s="428">
        <v>529</v>
      </c>
      <c r="C16" s="428">
        <v>495</v>
      </c>
      <c r="D16" s="428">
        <v>544</v>
      </c>
      <c r="E16" s="428">
        <v>553</v>
      </c>
      <c r="F16" s="428">
        <v>493</v>
      </c>
      <c r="G16" s="428">
        <v>515</v>
      </c>
      <c r="H16" s="428">
        <v>516</v>
      </c>
      <c r="I16" s="428">
        <v>573</v>
      </c>
      <c r="J16" s="428">
        <v>638</v>
      </c>
      <c r="K16" s="428">
        <v>651</v>
      </c>
      <c r="L16" s="428">
        <v>605</v>
      </c>
      <c r="M16" s="428">
        <v>624</v>
      </c>
      <c r="N16" s="428">
        <v>656</v>
      </c>
      <c r="O16" s="428">
        <v>693</v>
      </c>
      <c r="P16" s="428">
        <v>692</v>
      </c>
      <c r="Q16" s="428">
        <v>705</v>
      </c>
      <c r="R16" s="428">
        <v>637</v>
      </c>
      <c r="S16" s="428">
        <v>650</v>
      </c>
      <c r="T16" s="925">
        <v>710</v>
      </c>
      <c r="U16" s="1536"/>
      <c r="V16" s="1535"/>
    </row>
    <row r="17" spans="1:22" x14ac:dyDescent="0.2">
      <c r="A17" s="927" t="s">
        <v>169</v>
      </c>
      <c r="B17" s="428">
        <v>173</v>
      </c>
      <c r="C17" s="428">
        <v>171</v>
      </c>
      <c r="D17" s="428">
        <v>182</v>
      </c>
      <c r="E17" s="428">
        <v>213</v>
      </c>
      <c r="F17" s="428">
        <v>197</v>
      </c>
      <c r="G17" s="428">
        <v>210</v>
      </c>
      <c r="H17" s="428">
        <v>178</v>
      </c>
      <c r="I17" s="428">
        <v>198</v>
      </c>
      <c r="J17" s="428">
        <v>183</v>
      </c>
      <c r="K17" s="428">
        <v>180</v>
      </c>
      <c r="L17" s="428">
        <v>212</v>
      </c>
      <c r="M17" s="428">
        <v>213</v>
      </c>
      <c r="N17" s="428">
        <v>217</v>
      </c>
      <c r="O17" s="428">
        <v>248</v>
      </c>
      <c r="P17" s="428">
        <v>217</v>
      </c>
      <c r="Q17" s="428">
        <v>234</v>
      </c>
      <c r="R17" s="428">
        <v>220</v>
      </c>
      <c r="S17" s="428">
        <v>252</v>
      </c>
      <c r="T17" s="925">
        <v>277</v>
      </c>
      <c r="U17" s="1536"/>
      <c r="V17" s="1535"/>
    </row>
    <row r="18" spans="1:22" x14ac:dyDescent="0.2">
      <c r="A18" s="927" t="s">
        <v>170</v>
      </c>
      <c r="B18" s="428">
        <v>180</v>
      </c>
      <c r="C18" s="428">
        <v>215</v>
      </c>
      <c r="D18" s="428">
        <v>241</v>
      </c>
      <c r="E18" s="428">
        <v>247</v>
      </c>
      <c r="F18" s="428">
        <v>235</v>
      </c>
      <c r="G18" s="428">
        <v>256</v>
      </c>
      <c r="H18" s="428">
        <v>282</v>
      </c>
      <c r="I18" s="428">
        <v>256</v>
      </c>
      <c r="J18" s="428">
        <v>278</v>
      </c>
      <c r="K18" s="428">
        <v>268</v>
      </c>
      <c r="L18" s="428">
        <v>322</v>
      </c>
      <c r="M18" s="428">
        <v>296</v>
      </c>
      <c r="N18" s="428">
        <v>318</v>
      </c>
      <c r="O18" s="428">
        <v>343</v>
      </c>
      <c r="P18" s="428">
        <v>358</v>
      </c>
      <c r="Q18" s="428">
        <v>365</v>
      </c>
      <c r="R18" s="428">
        <v>320</v>
      </c>
      <c r="S18" s="428">
        <v>332</v>
      </c>
      <c r="T18" s="925">
        <v>386</v>
      </c>
      <c r="U18" s="1536"/>
      <c r="V18" s="1535"/>
    </row>
    <row r="19" spans="1:22" x14ac:dyDescent="0.2">
      <c r="A19" s="927" t="s">
        <v>171</v>
      </c>
      <c r="B19" s="428">
        <v>59</v>
      </c>
      <c r="C19" s="428">
        <v>50</v>
      </c>
      <c r="D19" s="428">
        <v>53</v>
      </c>
      <c r="E19" s="428">
        <v>48</v>
      </c>
      <c r="F19" s="428">
        <v>52</v>
      </c>
      <c r="G19" s="428">
        <v>29</v>
      </c>
      <c r="H19" s="428">
        <v>45</v>
      </c>
      <c r="I19" s="428">
        <v>50</v>
      </c>
      <c r="J19" s="428">
        <v>45</v>
      </c>
      <c r="K19" s="428">
        <v>43</v>
      </c>
      <c r="L19" s="428">
        <v>42</v>
      </c>
      <c r="M19" s="428">
        <v>38</v>
      </c>
      <c r="N19" s="428">
        <v>50</v>
      </c>
      <c r="O19" s="428">
        <v>56</v>
      </c>
      <c r="P19" s="428">
        <v>58</v>
      </c>
      <c r="Q19" s="428">
        <v>61</v>
      </c>
      <c r="R19" s="428">
        <v>48</v>
      </c>
      <c r="S19" s="428">
        <v>62</v>
      </c>
      <c r="T19" s="925">
        <v>56</v>
      </c>
      <c r="U19" s="1536"/>
      <c r="V19" s="1535"/>
    </row>
    <row r="20" spans="1:22" x14ac:dyDescent="0.2">
      <c r="A20" s="927" t="s">
        <v>172</v>
      </c>
      <c r="B20" s="428">
        <v>438</v>
      </c>
      <c r="C20" s="428">
        <v>456</v>
      </c>
      <c r="D20" s="428">
        <v>437</v>
      </c>
      <c r="E20" s="428">
        <v>450</v>
      </c>
      <c r="F20" s="428">
        <v>489</v>
      </c>
      <c r="G20" s="428">
        <v>532</v>
      </c>
      <c r="H20" s="428">
        <v>496</v>
      </c>
      <c r="I20" s="428">
        <v>569</v>
      </c>
      <c r="J20" s="428">
        <v>607</v>
      </c>
      <c r="K20" s="428">
        <v>578</v>
      </c>
      <c r="L20" s="428">
        <v>610</v>
      </c>
      <c r="M20" s="428">
        <v>634</v>
      </c>
      <c r="N20" s="428">
        <v>668</v>
      </c>
      <c r="O20" s="428">
        <v>707</v>
      </c>
      <c r="P20" s="428">
        <v>743</v>
      </c>
      <c r="Q20" s="428">
        <v>755</v>
      </c>
      <c r="R20" s="428">
        <v>642</v>
      </c>
      <c r="S20" s="428">
        <v>717</v>
      </c>
      <c r="T20" s="925">
        <v>711</v>
      </c>
      <c r="U20" s="1536"/>
      <c r="V20" s="1535"/>
    </row>
    <row r="21" spans="1:22" x14ac:dyDescent="0.2">
      <c r="A21" s="927" t="s">
        <v>173</v>
      </c>
      <c r="B21" s="428">
        <v>77</v>
      </c>
      <c r="C21" s="428">
        <v>87</v>
      </c>
      <c r="D21" s="428">
        <v>98</v>
      </c>
      <c r="E21" s="428">
        <v>91</v>
      </c>
      <c r="F21" s="428">
        <v>85</v>
      </c>
      <c r="G21" s="428">
        <v>77</v>
      </c>
      <c r="H21" s="428">
        <v>90</v>
      </c>
      <c r="I21" s="428">
        <v>107</v>
      </c>
      <c r="J21" s="428">
        <v>108</v>
      </c>
      <c r="K21" s="428">
        <v>97</v>
      </c>
      <c r="L21" s="428">
        <v>107</v>
      </c>
      <c r="M21" s="428">
        <v>136</v>
      </c>
      <c r="N21" s="428">
        <v>139</v>
      </c>
      <c r="O21" s="428">
        <v>183</v>
      </c>
      <c r="P21" s="428">
        <v>194</v>
      </c>
      <c r="Q21" s="428">
        <v>163</v>
      </c>
      <c r="R21" s="428">
        <v>189</v>
      </c>
      <c r="S21" s="428">
        <v>186</v>
      </c>
      <c r="T21" s="925">
        <v>206</v>
      </c>
      <c r="U21" s="1536"/>
      <c r="V21" s="1535"/>
    </row>
    <row r="22" spans="1:22" x14ac:dyDescent="0.2">
      <c r="A22" s="927" t="s">
        <v>174</v>
      </c>
      <c r="B22" s="428">
        <v>245</v>
      </c>
      <c r="C22" s="428">
        <v>266</v>
      </c>
      <c r="D22" s="428">
        <v>295</v>
      </c>
      <c r="E22" s="428">
        <v>289</v>
      </c>
      <c r="F22" s="428">
        <v>319</v>
      </c>
      <c r="G22" s="428">
        <v>287</v>
      </c>
      <c r="H22" s="428">
        <v>334</v>
      </c>
      <c r="I22" s="428">
        <v>312</v>
      </c>
      <c r="J22" s="428">
        <v>337</v>
      </c>
      <c r="K22" s="428">
        <v>413</v>
      </c>
      <c r="L22" s="428">
        <v>356</v>
      </c>
      <c r="M22" s="428">
        <v>399</v>
      </c>
      <c r="N22" s="428">
        <v>446</v>
      </c>
      <c r="O22" s="428">
        <v>473</v>
      </c>
      <c r="P22" s="428">
        <v>419</v>
      </c>
      <c r="Q22" s="428">
        <v>518</v>
      </c>
      <c r="R22" s="428">
        <v>521</v>
      </c>
      <c r="S22" s="428">
        <v>526</v>
      </c>
      <c r="T22" s="925">
        <v>554</v>
      </c>
      <c r="U22" s="1536"/>
      <c r="V22" s="1535"/>
    </row>
    <row r="23" spans="1:22" x14ac:dyDescent="0.2">
      <c r="A23" s="927" t="s">
        <v>175</v>
      </c>
      <c r="B23" s="428">
        <v>645</v>
      </c>
      <c r="C23" s="428">
        <v>678</v>
      </c>
      <c r="D23" s="428">
        <v>692</v>
      </c>
      <c r="E23" s="428">
        <v>627</v>
      </c>
      <c r="F23" s="428">
        <v>651</v>
      </c>
      <c r="G23" s="428">
        <v>647</v>
      </c>
      <c r="H23" s="428">
        <v>640</v>
      </c>
      <c r="I23" s="428">
        <v>644</v>
      </c>
      <c r="J23" s="428">
        <v>703</v>
      </c>
      <c r="K23" s="428">
        <v>724</v>
      </c>
      <c r="L23" s="428">
        <v>715</v>
      </c>
      <c r="M23" s="428">
        <v>708</v>
      </c>
      <c r="N23" s="428">
        <v>739</v>
      </c>
      <c r="O23" s="428">
        <v>722</v>
      </c>
      <c r="P23" s="428">
        <v>744</v>
      </c>
      <c r="Q23" s="428">
        <v>697</v>
      </c>
      <c r="R23" s="428">
        <v>702</v>
      </c>
      <c r="S23" s="428">
        <v>720</v>
      </c>
      <c r="T23" s="925">
        <v>758</v>
      </c>
      <c r="U23" s="1536"/>
      <c r="V23" s="1535"/>
    </row>
    <row r="24" spans="1:22" x14ac:dyDescent="0.2">
      <c r="A24" s="927" t="s">
        <v>176</v>
      </c>
      <c r="B24" s="428">
        <v>83</v>
      </c>
      <c r="C24" s="428">
        <v>90</v>
      </c>
      <c r="D24" s="428">
        <v>92</v>
      </c>
      <c r="E24" s="428">
        <v>97</v>
      </c>
      <c r="F24" s="428">
        <v>92</v>
      </c>
      <c r="G24" s="428">
        <v>98</v>
      </c>
      <c r="H24" s="428">
        <v>106</v>
      </c>
      <c r="I24" s="428">
        <v>111</v>
      </c>
      <c r="J24" s="428">
        <v>122</v>
      </c>
      <c r="K24" s="428">
        <v>130</v>
      </c>
      <c r="L24" s="428">
        <v>114</v>
      </c>
      <c r="M24" s="428">
        <v>130</v>
      </c>
      <c r="N24" s="428">
        <v>143</v>
      </c>
      <c r="O24" s="428">
        <v>164</v>
      </c>
      <c r="P24" s="428">
        <v>167</v>
      </c>
      <c r="Q24" s="428">
        <v>158</v>
      </c>
      <c r="R24" s="428">
        <v>177</v>
      </c>
      <c r="S24" s="428">
        <v>180</v>
      </c>
      <c r="T24" s="925">
        <v>221</v>
      </c>
      <c r="U24" s="1536"/>
      <c r="V24" s="1535"/>
    </row>
    <row r="25" spans="1:22" x14ac:dyDescent="0.2">
      <c r="A25" s="927" t="s">
        <v>177</v>
      </c>
      <c r="B25" s="428">
        <v>433</v>
      </c>
      <c r="C25" s="428">
        <v>522</v>
      </c>
      <c r="D25" s="428">
        <v>498</v>
      </c>
      <c r="E25" s="428">
        <v>580</v>
      </c>
      <c r="F25" s="428">
        <v>529</v>
      </c>
      <c r="G25" s="428">
        <v>506</v>
      </c>
      <c r="H25" s="428">
        <v>555</v>
      </c>
      <c r="I25" s="428">
        <v>636</v>
      </c>
      <c r="J25" s="428">
        <v>632</v>
      </c>
      <c r="K25" s="428">
        <v>707</v>
      </c>
      <c r="L25" s="428">
        <v>719</v>
      </c>
      <c r="M25" s="428">
        <v>767</v>
      </c>
      <c r="N25" s="428">
        <v>820</v>
      </c>
      <c r="O25" s="428">
        <v>868</v>
      </c>
      <c r="P25" s="428">
        <v>856</v>
      </c>
      <c r="Q25" s="428">
        <v>879</v>
      </c>
      <c r="R25" s="428">
        <v>842</v>
      </c>
      <c r="S25" s="428">
        <v>833</v>
      </c>
      <c r="T25" s="925">
        <v>931</v>
      </c>
      <c r="U25" s="1536"/>
      <c r="V25" s="1535"/>
    </row>
    <row r="26" spans="1:22" x14ac:dyDescent="0.2">
      <c r="A26" s="927" t="s">
        <v>178</v>
      </c>
      <c r="B26" s="428">
        <v>67</v>
      </c>
      <c r="C26" s="428">
        <v>60</v>
      </c>
      <c r="D26" s="428">
        <v>73</v>
      </c>
      <c r="E26" s="428">
        <v>64</v>
      </c>
      <c r="F26" s="428">
        <v>80</v>
      </c>
      <c r="G26" s="428">
        <v>79</v>
      </c>
      <c r="H26" s="428">
        <v>102</v>
      </c>
      <c r="I26" s="428">
        <v>81</v>
      </c>
      <c r="J26" s="428">
        <v>79</v>
      </c>
      <c r="K26" s="428">
        <v>110</v>
      </c>
      <c r="L26" s="428">
        <v>117</v>
      </c>
      <c r="M26" s="428">
        <v>140</v>
      </c>
      <c r="N26" s="428">
        <v>112</v>
      </c>
      <c r="O26" s="428">
        <v>133</v>
      </c>
      <c r="P26" s="428">
        <v>121</v>
      </c>
      <c r="Q26" s="428">
        <v>142</v>
      </c>
      <c r="R26" s="428">
        <v>127</v>
      </c>
      <c r="S26" s="428">
        <v>141</v>
      </c>
      <c r="T26" s="925">
        <v>160</v>
      </c>
      <c r="U26" s="1536"/>
      <c r="V26" s="1535"/>
    </row>
    <row r="27" spans="1:22" x14ac:dyDescent="0.2">
      <c r="A27" s="927" t="s">
        <v>179</v>
      </c>
      <c r="B27" s="428">
        <v>50</v>
      </c>
      <c r="C27" s="428">
        <v>47</v>
      </c>
      <c r="D27" s="428">
        <v>63</v>
      </c>
      <c r="E27" s="428">
        <v>65</v>
      </c>
      <c r="F27" s="428">
        <v>62</v>
      </c>
      <c r="G27" s="428">
        <v>56</v>
      </c>
      <c r="H27" s="428">
        <v>61</v>
      </c>
      <c r="I27" s="428">
        <v>55</v>
      </c>
      <c r="J27" s="428">
        <v>56</v>
      </c>
      <c r="K27" s="428">
        <v>62</v>
      </c>
      <c r="L27" s="428">
        <v>71</v>
      </c>
      <c r="M27" s="428">
        <v>85</v>
      </c>
      <c r="N27" s="428">
        <v>74</v>
      </c>
      <c r="O27" s="428">
        <v>91</v>
      </c>
      <c r="P27" s="428">
        <v>93</v>
      </c>
      <c r="Q27" s="428">
        <v>108</v>
      </c>
      <c r="R27" s="428">
        <v>108</v>
      </c>
      <c r="S27" s="428">
        <v>91</v>
      </c>
      <c r="T27" s="925">
        <v>121</v>
      </c>
      <c r="U27" s="1536"/>
      <c r="V27" s="1535"/>
    </row>
    <row r="28" spans="1:22" x14ac:dyDescent="0.2">
      <c r="A28" s="927" t="s">
        <v>180</v>
      </c>
      <c r="B28" s="428">
        <v>165</v>
      </c>
      <c r="C28" s="428">
        <v>176</v>
      </c>
      <c r="D28" s="428">
        <v>187</v>
      </c>
      <c r="E28" s="428">
        <v>177</v>
      </c>
      <c r="F28" s="428">
        <v>159</v>
      </c>
      <c r="G28" s="428">
        <v>161</v>
      </c>
      <c r="H28" s="428">
        <v>180</v>
      </c>
      <c r="I28" s="428">
        <v>196</v>
      </c>
      <c r="J28" s="428">
        <v>253</v>
      </c>
      <c r="K28" s="428">
        <v>277</v>
      </c>
      <c r="L28" s="428">
        <v>281</v>
      </c>
      <c r="M28" s="428">
        <v>274</v>
      </c>
      <c r="N28" s="428">
        <v>250</v>
      </c>
      <c r="O28" s="428">
        <v>307</v>
      </c>
      <c r="P28" s="428">
        <v>320</v>
      </c>
      <c r="Q28" s="428">
        <v>323</v>
      </c>
      <c r="R28" s="428">
        <v>295</v>
      </c>
      <c r="S28" s="428">
        <v>266</v>
      </c>
      <c r="T28" s="925">
        <v>326</v>
      </c>
      <c r="U28" s="1536"/>
      <c r="V28" s="1535"/>
    </row>
    <row r="29" spans="1:22" ht="22.5" x14ac:dyDescent="0.2">
      <c r="A29" s="927" t="s">
        <v>181</v>
      </c>
      <c r="B29" s="428">
        <v>616</v>
      </c>
      <c r="C29" s="428">
        <v>596</v>
      </c>
      <c r="D29" s="428">
        <v>600</v>
      </c>
      <c r="E29" s="428">
        <v>656</v>
      </c>
      <c r="F29" s="428">
        <v>634</v>
      </c>
      <c r="G29" s="428">
        <v>635</v>
      </c>
      <c r="H29" s="428">
        <v>649</v>
      </c>
      <c r="I29" s="428">
        <v>785</v>
      </c>
      <c r="J29" s="428">
        <v>807</v>
      </c>
      <c r="K29" s="428">
        <v>796</v>
      </c>
      <c r="L29" s="428">
        <v>769</v>
      </c>
      <c r="M29" s="428">
        <v>847</v>
      </c>
      <c r="N29" s="428">
        <v>885</v>
      </c>
      <c r="O29" s="428">
        <v>969</v>
      </c>
      <c r="P29" s="428">
        <v>1007</v>
      </c>
      <c r="Q29" s="428">
        <v>1031</v>
      </c>
      <c r="R29" s="428">
        <v>1090</v>
      </c>
      <c r="S29" s="428">
        <v>1079</v>
      </c>
      <c r="T29" s="925">
        <v>1184</v>
      </c>
      <c r="U29" s="1536"/>
      <c r="V29" s="1535"/>
    </row>
    <row r="30" spans="1:22" ht="22.5" x14ac:dyDescent="0.2">
      <c r="A30" s="927" t="s">
        <v>182</v>
      </c>
      <c r="B30" s="428">
        <v>150</v>
      </c>
      <c r="C30" s="428">
        <v>156</v>
      </c>
      <c r="D30" s="428">
        <v>163</v>
      </c>
      <c r="E30" s="428">
        <v>229</v>
      </c>
      <c r="F30" s="428">
        <v>204</v>
      </c>
      <c r="G30" s="428">
        <v>191</v>
      </c>
      <c r="H30" s="428">
        <v>188</v>
      </c>
      <c r="I30" s="428">
        <v>158</v>
      </c>
      <c r="J30" s="428">
        <v>145</v>
      </c>
      <c r="K30" s="428">
        <v>219</v>
      </c>
      <c r="L30" s="428">
        <v>235</v>
      </c>
      <c r="M30" s="428">
        <v>238</v>
      </c>
      <c r="N30" s="428">
        <v>403</v>
      </c>
      <c r="O30" s="428">
        <v>305</v>
      </c>
      <c r="P30" s="428">
        <v>357</v>
      </c>
      <c r="Q30" s="428">
        <v>359</v>
      </c>
      <c r="R30" s="428">
        <v>514</v>
      </c>
      <c r="S30" s="428">
        <v>677</v>
      </c>
      <c r="T30" s="925">
        <v>586</v>
      </c>
      <c r="U30" s="1536"/>
      <c r="V30" s="1535"/>
    </row>
    <row r="31" spans="1:22" x14ac:dyDescent="0.2">
      <c r="A31" s="927" t="s">
        <v>183</v>
      </c>
      <c r="B31" s="428">
        <v>1896</v>
      </c>
      <c r="C31" s="428">
        <v>1845</v>
      </c>
      <c r="D31" s="428">
        <v>2181</v>
      </c>
      <c r="E31" s="428">
        <v>2533</v>
      </c>
      <c r="F31" s="428">
        <v>2500</v>
      </c>
      <c r="G31" s="428">
        <v>2350</v>
      </c>
      <c r="H31" s="428">
        <v>2434</v>
      </c>
      <c r="I31" s="428">
        <v>2672</v>
      </c>
      <c r="J31" s="428">
        <v>2795</v>
      </c>
      <c r="K31" s="428">
        <v>2974</v>
      </c>
      <c r="L31" s="428">
        <v>3291</v>
      </c>
      <c r="M31" s="428">
        <v>3510</v>
      </c>
      <c r="N31" s="428">
        <v>4067</v>
      </c>
      <c r="O31" s="428">
        <v>4017</v>
      </c>
      <c r="P31" s="428">
        <v>4455</v>
      </c>
      <c r="Q31" s="428">
        <v>4630</v>
      </c>
      <c r="R31" s="428">
        <v>4695</v>
      </c>
      <c r="S31" s="428">
        <v>4401</v>
      </c>
      <c r="T31" s="925">
        <v>4566</v>
      </c>
      <c r="U31" s="1536"/>
      <c r="V31" s="1535"/>
    </row>
    <row r="32" spans="1:22" x14ac:dyDescent="0.2">
      <c r="A32" s="927" t="s">
        <v>184</v>
      </c>
      <c r="B32" s="428">
        <v>1069</v>
      </c>
      <c r="C32" s="428">
        <v>1184</v>
      </c>
      <c r="D32" s="428">
        <v>918</v>
      </c>
      <c r="E32" s="428">
        <v>1139</v>
      </c>
      <c r="F32" s="428">
        <v>1025</v>
      </c>
      <c r="G32" s="428">
        <v>933</v>
      </c>
      <c r="H32" s="428">
        <v>780</v>
      </c>
      <c r="I32" s="428">
        <v>722</v>
      </c>
      <c r="J32" s="428">
        <v>735</v>
      </c>
      <c r="K32" s="428">
        <v>738</v>
      </c>
      <c r="L32" s="428">
        <v>629</v>
      </c>
      <c r="M32" s="428">
        <v>647</v>
      </c>
      <c r="N32" s="428">
        <v>486</v>
      </c>
      <c r="O32" s="428">
        <v>573</v>
      </c>
      <c r="P32" s="428">
        <v>609</v>
      </c>
      <c r="Q32" s="428">
        <v>505</v>
      </c>
      <c r="R32" s="428">
        <v>512</v>
      </c>
      <c r="S32" s="428">
        <v>613</v>
      </c>
      <c r="T32" s="925">
        <v>625</v>
      </c>
      <c r="U32" s="1536"/>
      <c r="V32" s="1535"/>
    </row>
    <row r="33" spans="1:22" ht="22.5" x14ac:dyDescent="0.2">
      <c r="A33" s="927" t="s">
        <v>2531</v>
      </c>
      <c r="B33" s="428">
        <v>237</v>
      </c>
      <c r="C33" s="428">
        <v>336</v>
      </c>
      <c r="D33" s="428">
        <v>209</v>
      </c>
      <c r="E33" s="428">
        <v>167</v>
      </c>
      <c r="F33" s="428">
        <v>144</v>
      </c>
      <c r="G33" s="428">
        <v>136</v>
      </c>
      <c r="H33" s="428">
        <v>134</v>
      </c>
      <c r="I33" s="428">
        <v>253</v>
      </c>
      <c r="J33" s="428">
        <v>152</v>
      </c>
      <c r="K33" s="428">
        <v>220</v>
      </c>
      <c r="L33" s="428">
        <v>169</v>
      </c>
      <c r="M33" s="428">
        <v>157</v>
      </c>
      <c r="N33" s="428">
        <v>107</v>
      </c>
      <c r="O33" s="428">
        <v>105</v>
      </c>
      <c r="P33" s="428">
        <v>108</v>
      </c>
      <c r="Q33" s="428">
        <v>129</v>
      </c>
      <c r="R33" s="428">
        <v>145</v>
      </c>
      <c r="S33" s="428">
        <v>142</v>
      </c>
      <c r="T33" s="925">
        <v>142</v>
      </c>
      <c r="U33" s="1536"/>
      <c r="V33" s="1535"/>
    </row>
    <row r="34" spans="1:22" x14ac:dyDescent="0.2">
      <c r="A34" s="927" t="s">
        <v>185</v>
      </c>
      <c r="B34" s="428">
        <v>42</v>
      </c>
      <c r="C34" s="428">
        <v>58</v>
      </c>
      <c r="D34" s="428">
        <v>56</v>
      </c>
      <c r="E34" s="428">
        <v>84</v>
      </c>
      <c r="F34" s="428">
        <v>84</v>
      </c>
      <c r="G34" s="428">
        <v>63</v>
      </c>
      <c r="H34" s="428">
        <v>100</v>
      </c>
      <c r="I34" s="428">
        <v>100</v>
      </c>
      <c r="J34" s="428">
        <v>108</v>
      </c>
      <c r="K34" s="428">
        <v>133</v>
      </c>
      <c r="L34" s="428">
        <v>161</v>
      </c>
      <c r="M34" s="428">
        <v>163</v>
      </c>
      <c r="N34" s="428">
        <v>226</v>
      </c>
      <c r="O34" s="428">
        <v>213</v>
      </c>
      <c r="P34" s="428">
        <v>316</v>
      </c>
      <c r="Q34" s="428">
        <v>341</v>
      </c>
      <c r="R34" s="428">
        <v>323</v>
      </c>
      <c r="S34" s="428">
        <v>365</v>
      </c>
      <c r="T34" s="925">
        <v>438</v>
      </c>
      <c r="U34" s="1536"/>
      <c r="V34" s="1535"/>
    </row>
    <row r="35" spans="1:22" ht="22.5" x14ac:dyDescent="0.2">
      <c r="A35" s="927" t="s">
        <v>186</v>
      </c>
      <c r="B35" s="428">
        <v>210</v>
      </c>
      <c r="C35" s="428">
        <v>195</v>
      </c>
      <c r="D35" s="428">
        <v>205</v>
      </c>
      <c r="E35" s="428">
        <v>264</v>
      </c>
      <c r="F35" s="428">
        <v>290</v>
      </c>
      <c r="G35" s="428">
        <v>240</v>
      </c>
      <c r="H35" s="428">
        <v>270</v>
      </c>
      <c r="I35" s="428">
        <v>251</v>
      </c>
      <c r="J35" s="428">
        <v>255</v>
      </c>
      <c r="K35" s="428">
        <v>202</v>
      </c>
      <c r="L35" s="428">
        <v>218</v>
      </c>
      <c r="M35" s="428">
        <v>154</v>
      </c>
      <c r="N35" s="428">
        <v>196</v>
      </c>
      <c r="O35" s="428">
        <v>212</v>
      </c>
      <c r="P35" s="428">
        <v>247</v>
      </c>
      <c r="Q35" s="428">
        <v>199</v>
      </c>
      <c r="R35" s="428">
        <v>183</v>
      </c>
      <c r="S35" s="428">
        <v>126</v>
      </c>
      <c r="T35" s="925">
        <v>71</v>
      </c>
      <c r="U35" s="1536"/>
      <c r="V35" s="1535"/>
    </row>
    <row r="36" spans="1:22" x14ac:dyDescent="0.2">
      <c r="A36" s="927" t="s">
        <v>187</v>
      </c>
      <c r="B36" s="428">
        <v>60</v>
      </c>
      <c r="C36" s="428">
        <v>75</v>
      </c>
      <c r="D36" s="428">
        <v>76</v>
      </c>
      <c r="E36" s="428">
        <v>103</v>
      </c>
      <c r="F36" s="428">
        <v>78</v>
      </c>
      <c r="G36" s="428">
        <v>54</v>
      </c>
      <c r="H36" s="428">
        <v>61</v>
      </c>
      <c r="I36" s="428">
        <v>93</v>
      </c>
      <c r="J36" s="428">
        <v>124</v>
      </c>
      <c r="K36" s="428">
        <v>117</v>
      </c>
      <c r="L36" s="428">
        <v>136</v>
      </c>
      <c r="M36" s="428">
        <v>140</v>
      </c>
      <c r="N36" s="428">
        <v>148</v>
      </c>
      <c r="O36" s="428">
        <v>153</v>
      </c>
      <c r="P36" s="428">
        <v>173</v>
      </c>
      <c r="Q36" s="428">
        <v>151</v>
      </c>
      <c r="R36" s="428">
        <v>179</v>
      </c>
      <c r="S36" s="428">
        <v>163</v>
      </c>
      <c r="T36" s="925">
        <v>188</v>
      </c>
      <c r="U36" s="1536"/>
      <c r="V36" s="1535"/>
    </row>
    <row r="37" spans="1:22" x14ac:dyDescent="0.2">
      <c r="A37" s="927" t="s">
        <v>188</v>
      </c>
      <c r="B37" s="428">
        <v>288</v>
      </c>
      <c r="C37" s="428">
        <v>278</v>
      </c>
      <c r="D37" s="428">
        <v>286</v>
      </c>
      <c r="E37" s="428">
        <v>274</v>
      </c>
      <c r="F37" s="428">
        <v>235</v>
      </c>
      <c r="G37" s="428">
        <v>216</v>
      </c>
      <c r="H37" s="428">
        <v>169</v>
      </c>
      <c r="I37" s="428">
        <v>214</v>
      </c>
      <c r="J37" s="428">
        <v>224</v>
      </c>
      <c r="K37" s="428">
        <v>222</v>
      </c>
      <c r="L37" s="428">
        <v>222</v>
      </c>
      <c r="M37" s="428">
        <v>210</v>
      </c>
      <c r="N37" s="428">
        <v>176</v>
      </c>
      <c r="O37" s="428">
        <v>194</v>
      </c>
      <c r="P37" s="428">
        <v>189</v>
      </c>
      <c r="Q37" s="428">
        <v>200</v>
      </c>
      <c r="R37" s="428">
        <v>167</v>
      </c>
      <c r="S37" s="428">
        <v>201</v>
      </c>
      <c r="T37" s="925">
        <v>201</v>
      </c>
      <c r="U37" s="1536"/>
      <c r="V37" s="1535"/>
    </row>
    <row r="38" spans="1:22" x14ac:dyDescent="0.2">
      <c r="A38" s="927" t="s">
        <v>189</v>
      </c>
      <c r="B38" s="428">
        <v>76</v>
      </c>
      <c r="C38" s="428">
        <v>71</v>
      </c>
      <c r="D38" s="428">
        <v>73</v>
      </c>
      <c r="E38" s="428">
        <v>69</v>
      </c>
      <c r="F38" s="428">
        <v>72</v>
      </c>
      <c r="G38" s="428">
        <v>49</v>
      </c>
      <c r="H38" s="428">
        <v>50</v>
      </c>
      <c r="I38" s="428">
        <v>45</v>
      </c>
      <c r="J38" s="428">
        <v>43</v>
      </c>
      <c r="K38" s="428">
        <v>84</v>
      </c>
      <c r="L38" s="428">
        <v>76</v>
      </c>
      <c r="M38" s="428">
        <v>55</v>
      </c>
      <c r="N38" s="428">
        <v>70</v>
      </c>
      <c r="O38" s="428">
        <v>74</v>
      </c>
      <c r="P38" s="428">
        <v>58</v>
      </c>
      <c r="Q38" s="428">
        <v>73</v>
      </c>
      <c r="R38" s="428">
        <v>95</v>
      </c>
      <c r="S38" s="428">
        <v>100</v>
      </c>
      <c r="T38" s="925">
        <v>94</v>
      </c>
      <c r="U38" s="1536"/>
      <c r="V38" s="1535"/>
    </row>
    <row r="39" spans="1:22" x14ac:dyDescent="0.2">
      <c r="A39" s="927" t="s">
        <v>190</v>
      </c>
      <c r="B39" s="428">
        <v>2184</v>
      </c>
      <c r="C39" s="428">
        <v>2195</v>
      </c>
      <c r="D39" s="428">
        <v>1875</v>
      </c>
      <c r="E39" s="428">
        <v>2487</v>
      </c>
      <c r="F39" s="428">
        <v>1995</v>
      </c>
      <c r="G39" s="428">
        <v>1902</v>
      </c>
      <c r="H39" s="428">
        <v>2195</v>
      </c>
      <c r="I39" s="428">
        <v>2474</v>
      </c>
      <c r="J39" s="428">
        <v>2838</v>
      </c>
      <c r="K39" s="428">
        <v>2766</v>
      </c>
      <c r="L39" s="428">
        <v>3048</v>
      </c>
      <c r="M39" s="428">
        <v>3265</v>
      </c>
      <c r="N39" s="428">
        <v>3158</v>
      </c>
      <c r="O39" s="428">
        <v>4309</v>
      </c>
      <c r="P39" s="428">
        <v>4381</v>
      </c>
      <c r="Q39" s="428">
        <v>5365</v>
      </c>
      <c r="R39" s="428">
        <v>4189</v>
      </c>
      <c r="S39" s="428">
        <v>3572</v>
      </c>
      <c r="T39" s="925">
        <v>3480</v>
      </c>
      <c r="U39" s="1536"/>
      <c r="V39" s="1535"/>
    </row>
    <row r="40" spans="1:22" x14ac:dyDescent="0.2">
      <c r="A40" s="927" t="s">
        <v>191</v>
      </c>
      <c r="B40" s="428">
        <v>1944</v>
      </c>
      <c r="C40" s="428">
        <v>2268</v>
      </c>
      <c r="D40" s="428">
        <v>2463</v>
      </c>
      <c r="E40" s="428">
        <v>2324</v>
      </c>
      <c r="F40" s="428">
        <v>2376</v>
      </c>
      <c r="G40" s="428">
        <v>2571</v>
      </c>
      <c r="H40" s="428">
        <v>2296</v>
      </c>
      <c r="I40" s="428">
        <v>2300</v>
      </c>
      <c r="J40" s="428">
        <v>2510</v>
      </c>
      <c r="K40" s="428">
        <v>2630</v>
      </c>
      <c r="L40" s="428">
        <v>2786</v>
      </c>
      <c r="M40" s="428">
        <v>2760</v>
      </c>
      <c r="N40" s="428">
        <v>2293</v>
      </c>
      <c r="O40" s="428">
        <v>1998</v>
      </c>
      <c r="P40" s="428">
        <v>2014</v>
      </c>
      <c r="Q40" s="428">
        <v>2068</v>
      </c>
      <c r="R40" s="428">
        <v>2942</v>
      </c>
      <c r="S40" s="428">
        <v>4430</v>
      </c>
      <c r="T40" s="925">
        <v>5064</v>
      </c>
      <c r="U40" s="1536"/>
      <c r="V40" s="1535"/>
    </row>
    <row r="41" spans="1:22" ht="22.5" x14ac:dyDescent="0.2">
      <c r="A41" s="927" t="s">
        <v>192</v>
      </c>
      <c r="B41" s="428">
        <v>444</v>
      </c>
      <c r="C41" s="428">
        <v>411</v>
      </c>
      <c r="D41" s="428">
        <v>484</v>
      </c>
      <c r="E41" s="428">
        <v>430</v>
      </c>
      <c r="F41" s="428">
        <v>403</v>
      </c>
      <c r="G41" s="428">
        <v>391</v>
      </c>
      <c r="H41" s="428">
        <v>372</v>
      </c>
      <c r="I41" s="428">
        <v>423</v>
      </c>
      <c r="J41" s="428">
        <v>486</v>
      </c>
      <c r="K41" s="428">
        <v>488</v>
      </c>
      <c r="L41" s="428">
        <v>414</v>
      </c>
      <c r="M41" s="428">
        <v>382</v>
      </c>
      <c r="N41" s="428">
        <v>430</v>
      </c>
      <c r="O41" s="428">
        <v>438</v>
      </c>
      <c r="P41" s="428">
        <v>411</v>
      </c>
      <c r="Q41" s="428">
        <v>444</v>
      </c>
      <c r="R41" s="428">
        <v>370</v>
      </c>
      <c r="S41" s="428">
        <v>341</v>
      </c>
      <c r="T41" s="925">
        <v>213</v>
      </c>
      <c r="U41" s="1536"/>
      <c r="V41" s="1535"/>
    </row>
    <row r="42" spans="1:22" x14ac:dyDescent="0.2">
      <c r="A42" s="927" t="s">
        <v>193</v>
      </c>
      <c r="B42" s="428">
        <v>47</v>
      </c>
      <c r="C42" s="428">
        <v>66</v>
      </c>
      <c r="D42" s="428">
        <v>69</v>
      </c>
      <c r="E42" s="428">
        <v>56</v>
      </c>
      <c r="F42" s="428">
        <v>60</v>
      </c>
      <c r="G42" s="428">
        <v>64</v>
      </c>
      <c r="H42" s="428">
        <v>54</v>
      </c>
      <c r="I42" s="428">
        <v>39</v>
      </c>
      <c r="J42" s="428">
        <v>70</v>
      </c>
      <c r="K42" s="428">
        <v>79</v>
      </c>
      <c r="L42" s="428">
        <v>87</v>
      </c>
      <c r="M42" s="428">
        <v>86</v>
      </c>
      <c r="N42" s="428">
        <v>108</v>
      </c>
      <c r="O42" s="428">
        <v>112</v>
      </c>
      <c r="P42" s="428">
        <v>96</v>
      </c>
      <c r="Q42" s="428">
        <v>93</v>
      </c>
      <c r="R42" s="428">
        <v>140</v>
      </c>
      <c r="S42" s="428">
        <v>144</v>
      </c>
      <c r="T42" s="925">
        <v>180</v>
      </c>
      <c r="U42" s="1536"/>
      <c r="V42" s="1535"/>
    </row>
    <row r="43" spans="1:22" x14ac:dyDescent="0.2">
      <c r="A43" s="927" t="s">
        <v>194</v>
      </c>
      <c r="B43" s="428">
        <v>17</v>
      </c>
      <c r="C43" s="428">
        <v>22</v>
      </c>
      <c r="D43" s="428">
        <v>21</v>
      </c>
      <c r="E43" s="428">
        <v>74</v>
      </c>
      <c r="F43" s="428">
        <v>27</v>
      </c>
      <c r="G43" s="428">
        <v>13</v>
      </c>
      <c r="H43" s="428">
        <v>79</v>
      </c>
      <c r="I43" s="428">
        <v>100</v>
      </c>
      <c r="J43" s="428">
        <v>152</v>
      </c>
      <c r="K43" s="428">
        <v>188</v>
      </c>
      <c r="L43" s="428">
        <v>239</v>
      </c>
      <c r="M43" s="428">
        <v>166</v>
      </c>
      <c r="N43" s="428">
        <v>136</v>
      </c>
      <c r="O43" s="428">
        <v>116</v>
      </c>
      <c r="P43" s="428">
        <v>136</v>
      </c>
      <c r="Q43" s="428">
        <v>127</v>
      </c>
      <c r="R43" s="428">
        <v>133</v>
      </c>
      <c r="S43" s="428">
        <v>95</v>
      </c>
      <c r="T43" s="925">
        <v>143</v>
      </c>
      <c r="U43" s="1536"/>
      <c r="V43" s="1535"/>
    </row>
    <row r="44" spans="1:22" x14ac:dyDescent="0.2">
      <c r="A44" s="927" t="s">
        <v>195</v>
      </c>
      <c r="B44" s="428">
        <v>660</v>
      </c>
      <c r="C44" s="428">
        <v>1154</v>
      </c>
      <c r="D44" s="428">
        <v>878</v>
      </c>
      <c r="E44" s="428">
        <v>791</v>
      </c>
      <c r="F44" s="428">
        <v>700</v>
      </c>
      <c r="G44" s="428">
        <v>815</v>
      </c>
      <c r="H44" s="428">
        <v>1180</v>
      </c>
      <c r="I44" s="428">
        <v>623</v>
      </c>
      <c r="J44" s="428">
        <v>550</v>
      </c>
      <c r="K44" s="428">
        <v>569</v>
      </c>
      <c r="L44" s="428">
        <v>490</v>
      </c>
      <c r="M44" s="428">
        <v>811</v>
      </c>
      <c r="N44" s="428">
        <v>459</v>
      </c>
      <c r="O44" s="428">
        <v>566</v>
      </c>
      <c r="P44" s="428">
        <v>240</v>
      </c>
      <c r="Q44" s="428">
        <v>355</v>
      </c>
      <c r="R44" s="428">
        <v>467</v>
      </c>
      <c r="S44" s="428">
        <v>106</v>
      </c>
      <c r="T44" s="925">
        <v>95</v>
      </c>
      <c r="U44" s="1536"/>
      <c r="V44" s="1535"/>
    </row>
    <row r="45" spans="1:22" x14ac:dyDescent="0.2">
      <c r="A45" s="927" t="s">
        <v>196</v>
      </c>
      <c r="B45" s="428">
        <v>135</v>
      </c>
      <c r="C45" s="428">
        <v>107</v>
      </c>
      <c r="D45" s="428">
        <v>143</v>
      </c>
      <c r="E45" s="428">
        <v>172</v>
      </c>
      <c r="F45" s="428">
        <v>151</v>
      </c>
      <c r="G45" s="428">
        <v>114</v>
      </c>
      <c r="H45" s="428">
        <v>126</v>
      </c>
      <c r="I45" s="428">
        <v>144</v>
      </c>
      <c r="J45" s="428">
        <v>171</v>
      </c>
      <c r="K45" s="428">
        <v>171</v>
      </c>
      <c r="L45" s="428">
        <v>185</v>
      </c>
      <c r="M45" s="428">
        <v>151</v>
      </c>
      <c r="N45" s="428">
        <v>151</v>
      </c>
      <c r="O45" s="428">
        <v>145</v>
      </c>
      <c r="P45" s="428">
        <v>137</v>
      </c>
      <c r="Q45" s="428">
        <v>231</v>
      </c>
      <c r="R45" s="428">
        <v>179</v>
      </c>
      <c r="S45" s="428">
        <v>168</v>
      </c>
      <c r="T45" s="925">
        <v>206</v>
      </c>
      <c r="U45" s="1536"/>
      <c r="V45" s="1535"/>
    </row>
    <row r="46" spans="1:22" ht="22.5" x14ac:dyDescent="0.2">
      <c r="A46" s="927" t="s">
        <v>197</v>
      </c>
      <c r="B46" s="428">
        <v>2259</v>
      </c>
      <c r="C46" s="428">
        <v>2534</v>
      </c>
      <c r="D46" s="428">
        <v>3011</v>
      </c>
      <c r="E46" s="428">
        <v>2781</v>
      </c>
      <c r="F46" s="428">
        <v>3174</v>
      </c>
      <c r="G46" s="428">
        <v>3454</v>
      </c>
      <c r="H46" s="428">
        <v>2958</v>
      </c>
      <c r="I46" s="428">
        <v>2626</v>
      </c>
      <c r="J46" s="428">
        <v>2370</v>
      </c>
      <c r="K46" s="428">
        <v>2549</v>
      </c>
      <c r="L46" s="428">
        <v>2329</v>
      </c>
      <c r="M46" s="428">
        <v>2317</v>
      </c>
      <c r="N46" s="428">
        <v>1907</v>
      </c>
      <c r="O46" s="428">
        <v>1850</v>
      </c>
      <c r="P46" s="428">
        <v>1697</v>
      </c>
      <c r="Q46" s="428">
        <v>1826</v>
      </c>
      <c r="R46" s="428">
        <v>1716</v>
      </c>
      <c r="S46" s="428">
        <v>1316</v>
      </c>
      <c r="T46" s="925">
        <v>1033</v>
      </c>
      <c r="U46" s="1536"/>
      <c r="V46" s="1535"/>
    </row>
    <row r="47" spans="1:22" x14ac:dyDescent="0.2">
      <c r="A47" s="927" t="s">
        <v>198</v>
      </c>
      <c r="B47" s="428">
        <v>2280</v>
      </c>
      <c r="C47" s="428">
        <v>2511</v>
      </c>
      <c r="D47" s="428">
        <v>2874</v>
      </c>
      <c r="E47" s="428">
        <v>2735</v>
      </c>
      <c r="F47" s="428">
        <v>2923</v>
      </c>
      <c r="G47" s="428">
        <v>3106</v>
      </c>
      <c r="H47" s="428">
        <v>2909</v>
      </c>
      <c r="I47" s="428">
        <v>2949</v>
      </c>
      <c r="J47" s="428">
        <v>3057</v>
      </c>
      <c r="K47" s="428">
        <v>3167</v>
      </c>
      <c r="L47" s="428">
        <v>3140</v>
      </c>
      <c r="M47" s="428">
        <v>3408</v>
      </c>
      <c r="N47" s="428">
        <v>3789</v>
      </c>
      <c r="O47" s="428">
        <v>3269</v>
      </c>
      <c r="P47" s="428">
        <v>3930</v>
      </c>
      <c r="Q47" s="428">
        <v>3290</v>
      </c>
      <c r="R47" s="428">
        <v>3567</v>
      </c>
      <c r="S47" s="428">
        <v>3777</v>
      </c>
      <c r="T47" s="925">
        <v>4105</v>
      </c>
      <c r="U47" s="1536"/>
      <c r="V47" s="1535"/>
    </row>
    <row r="48" spans="1:22" x14ac:dyDescent="0.2">
      <c r="A48" s="927" t="s">
        <v>199</v>
      </c>
      <c r="B48" s="428">
        <v>176</v>
      </c>
      <c r="C48" s="428">
        <v>209</v>
      </c>
      <c r="D48" s="428">
        <v>265</v>
      </c>
      <c r="E48" s="428">
        <v>265</v>
      </c>
      <c r="F48" s="428">
        <v>225</v>
      </c>
      <c r="G48" s="428">
        <v>183</v>
      </c>
      <c r="H48" s="428">
        <v>177</v>
      </c>
      <c r="I48" s="428">
        <v>163</v>
      </c>
      <c r="J48" s="428">
        <v>226</v>
      </c>
      <c r="K48" s="428">
        <v>231</v>
      </c>
      <c r="L48" s="428">
        <v>226</v>
      </c>
      <c r="M48" s="428">
        <v>148</v>
      </c>
      <c r="N48" s="428">
        <v>205</v>
      </c>
      <c r="O48" s="428">
        <v>250</v>
      </c>
      <c r="P48" s="428">
        <v>175</v>
      </c>
      <c r="Q48" s="428">
        <v>130</v>
      </c>
      <c r="R48" s="428">
        <v>169</v>
      </c>
      <c r="S48" s="428">
        <v>60</v>
      </c>
      <c r="T48" s="925">
        <v>40</v>
      </c>
      <c r="U48" s="1536"/>
      <c r="V48" s="1535"/>
    </row>
    <row r="49" spans="1:22" x14ac:dyDescent="0.2">
      <c r="A49" s="927" t="s">
        <v>200</v>
      </c>
      <c r="B49" s="428">
        <v>55</v>
      </c>
      <c r="C49" s="428">
        <v>61</v>
      </c>
      <c r="D49" s="428">
        <v>54</v>
      </c>
      <c r="E49" s="428">
        <v>58</v>
      </c>
      <c r="F49" s="428">
        <v>56</v>
      </c>
      <c r="G49" s="428">
        <v>51</v>
      </c>
      <c r="H49" s="428">
        <v>59</v>
      </c>
      <c r="I49" s="428">
        <v>56</v>
      </c>
      <c r="J49" s="428">
        <v>70</v>
      </c>
      <c r="K49" s="428">
        <v>76</v>
      </c>
      <c r="L49" s="428">
        <v>79</v>
      </c>
      <c r="M49" s="428">
        <v>78</v>
      </c>
      <c r="N49" s="428">
        <v>103</v>
      </c>
      <c r="O49" s="428">
        <v>120</v>
      </c>
      <c r="P49" s="428">
        <v>120</v>
      </c>
      <c r="Q49" s="428">
        <v>111</v>
      </c>
      <c r="R49" s="428">
        <v>135</v>
      </c>
      <c r="S49" s="428">
        <v>128</v>
      </c>
      <c r="T49" s="925">
        <v>136</v>
      </c>
      <c r="U49" s="1536"/>
      <c r="V49" s="1535"/>
    </row>
    <row r="50" spans="1:22" ht="22.5" x14ac:dyDescent="0.2">
      <c r="A50" s="927" t="s">
        <v>201</v>
      </c>
      <c r="B50" s="428">
        <v>326</v>
      </c>
      <c r="C50" s="428">
        <v>316</v>
      </c>
      <c r="D50" s="428">
        <v>322</v>
      </c>
      <c r="E50" s="428">
        <v>305</v>
      </c>
      <c r="F50" s="428">
        <v>281</v>
      </c>
      <c r="G50" s="428">
        <v>229</v>
      </c>
      <c r="H50" s="428">
        <v>214</v>
      </c>
      <c r="I50" s="428">
        <v>220</v>
      </c>
      <c r="J50" s="428">
        <v>170</v>
      </c>
      <c r="K50" s="428">
        <v>153</v>
      </c>
      <c r="L50" s="428">
        <v>132</v>
      </c>
      <c r="M50" s="428">
        <v>128</v>
      </c>
      <c r="N50" s="428">
        <v>154</v>
      </c>
      <c r="O50" s="428">
        <v>115</v>
      </c>
      <c r="P50" s="428">
        <v>100</v>
      </c>
      <c r="Q50" s="428">
        <v>129</v>
      </c>
      <c r="R50" s="428">
        <v>93</v>
      </c>
      <c r="S50" s="428">
        <v>78</v>
      </c>
      <c r="T50" s="925">
        <v>86</v>
      </c>
      <c r="U50" s="1536"/>
      <c r="V50" s="1535"/>
    </row>
    <row r="51" spans="1:22" x14ac:dyDescent="0.2">
      <c r="A51" s="927" t="s">
        <v>202</v>
      </c>
      <c r="B51" s="428">
        <v>2590</v>
      </c>
      <c r="C51" s="428">
        <v>2639</v>
      </c>
      <c r="D51" s="428">
        <v>2606</v>
      </c>
      <c r="E51" s="428">
        <v>2416</v>
      </c>
      <c r="F51" s="428">
        <v>2508</v>
      </c>
      <c r="G51" s="428">
        <v>2730</v>
      </c>
      <c r="H51" s="428">
        <v>2445</v>
      </c>
      <c r="I51" s="428">
        <v>3026</v>
      </c>
      <c r="J51" s="428">
        <v>2758</v>
      </c>
      <c r="K51" s="428">
        <v>3088</v>
      </c>
      <c r="L51" s="428">
        <v>3029</v>
      </c>
      <c r="M51" s="428">
        <v>3187</v>
      </c>
      <c r="N51" s="428">
        <v>3099</v>
      </c>
      <c r="O51" s="428">
        <v>3361</v>
      </c>
      <c r="P51" s="428">
        <v>3067</v>
      </c>
      <c r="Q51" s="428">
        <v>3607</v>
      </c>
      <c r="R51" s="428">
        <v>3749</v>
      </c>
      <c r="S51" s="428">
        <v>3418</v>
      </c>
      <c r="T51" s="925">
        <v>3271</v>
      </c>
      <c r="U51" s="1536"/>
      <c r="V51" s="1535"/>
    </row>
    <row r="52" spans="1:22" ht="22.5" x14ac:dyDescent="0.2">
      <c r="A52" s="927" t="s">
        <v>203</v>
      </c>
      <c r="B52" s="428">
        <v>807</v>
      </c>
      <c r="C52" s="428">
        <v>803</v>
      </c>
      <c r="D52" s="428">
        <v>902</v>
      </c>
      <c r="E52" s="428">
        <v>852</v>
      </c>
      <c r="F52" s="428">
        <v>827</v>
      </c>
      <c r="G52" s="428">
        <v>761</v>
      </c>
      <c r="H52" s="428">
        <v>786</v>
      </c>
      <c r="I52" s="428">
        <v>909</v>
      </c>
      <c r="J52" s="428">
        <v>973</v>
      </c>
      <c r="K52" s="428">
        <v>1067</v>
      </c>
      <c r="L52" s="428">
        <v>1072</v>
      </c>
      <c r="M52" s="428">
        <v>1170</v>
      </c>
      <c r="N52" s="428">
        <v>1194</v>
      </c>
      <c r="O52" s="428">
        <v>1209</v>
      </c>
      <c r="P52" s="428">
        <v>1260</v>
      </c>
      <c r="Q52" s="428">
        <v>1356</v>
      </c>
      <c r="R52" s="428">
        <v>1425</v>
      </c>
      <c r="S52" s="428">
        <v>1656</v>
      </c>
      <c r="T52" s="925">
        <v>1686</v>
      </c>
      <c r="U52" s="1536"/>
      <c r="V52" s="1535"/>
    </row>
    <row r="53" spans="1:22" ht="22.5" x14ac:dyDescent="0.2">
      <c r="A53" s="927" t="s">
        <v>204</v>
      </c>
      <c r="B53" s="428">
        <v>447</v>
      </c>
      <c r="C53" s="428">
        <v>298</v>
      </c>
      <c r="D53" s="428">
        <v>482</v>
      </c>
      <c r="E53" s="428">
        <v>385</v>
      </c>
      <c r="F53" s="428">
        <v>504</v>
      </c>
      <c r="G53" s="428">
        <v>491</v>
      </c>
      <c r="H53" s="428">
        <v>435</v>
      </c>
      <c r="I53" s="428">
        <v>511</v>
      </c>
      <c r="J53" s="428">
        <v>407</v>
      </c>
      <c r="K53" s="428">
        <v>348</v>
      </c>
      <c r="L53" s="428">
        <v>394</v>
      </c>
      <c r="M53" s="428">
        <v>474</v>
      </c>
      <c r="N53" s="428">
        <v>426</v>
      </c>
      <c r="O53" s="428">
        <v>588</v>
      </c>
      <c r="P53" s="428">
        <v>550</v>
      </c>
      <c r="Q53" s="428">
        <v>707</v>
      </c>
      <c r="R53" s="428">
        <v>606</v>
      </c>
      <c r="S53" s="428">
        <v>708</v>
      </c>
      <c r="T53" s="925">
        <v>841</v>
      </c>
      <c r="U53" s="1536"/>
      <c r="V53" s="1535"/>
    </row>
    <row r="54" spans="1:22" x14ac:dyDescent="0.2">
      <c r="A54" s="927" t="s">
        <v>205</v>
      </c>
      <c r="B54" s="428">
        <v>376</v>
      </c>
      <c r="C54" s="428">
        <v>366</v>
      </c>
      <c r="D54" s="428">
        <v>468</v>
      </c>
      <c r="E54" s="428">
        <v>432</v>
      </c>
      <c r="F54" s="428">
        <v>598</v>
      </c>
      <c r="G54" s="428">
        <v>887</v>
      </c>
      <c r="H54" s="428">
        <v>551</v>
      </c>
      <c r="I54" s="428">
        <v>476</v>
      </c>
      <c r="J54" s="428">
        <v>297</v>
      </c>
      <c r="K54" s="428">
        <v>227</v>
      </c>
      <c r="L54" s="428">
        <v>227</v>
      </c>
      <c r="M54" s="428">
        <v>174</v>
      </c>
      <c r="N54" s="428">
        <v>111</v>
      </c>
      <c r="O54" s="428">
        <v>100</v>
      </c>
      <c r="P54" s="428">
        <v>138</v>
      </c>
      <c r="Q54" s="428">
        <v>152</v>
      </c>
      <c r="R54" s="428">
        <v>174</v>
      </c>
      <c r="S54" s="428">
        <v>91</v>
      </c>
      <c r="T54" s="925">
        <v>66</v>
      </c>
      <c r="U54" s="1536"/>
      <c r="V54" s="1535"/>
    </row>
    <row r="55" spans="1:22" x14ac:dyDescent="0.2">
      <c r="A55" s="927" t="s">
        <v>206</v>
      </c>
      <c r="B55" s="428">
        <v>284</v>
      </c>
      <c r="C55" s="428">
        <v>291</v>
      </c>
      <c r="D55" s="428">
        <v>315</v>
      </c>
      <c r="E55" s="428">
        <v>323</v>
      </c>
      <c r="F55" s="428">
        <v>335</v>
      </c>
      <c r="G55" s="428">
        <v>279</v>
      </c>
      <c r="H55" s="428">
        <v>285</v>
      </c>
      <c r="I55" s="428">
        <v>278</v>
      </c>
      <c r="J55" s="428">
        <v>306</v>
      </c>
      <c r="K55" s="428">
        <v>312</v>
      </c>
      <c r="L55" s="428">
        <v>265</v>
      </c>
      <c r="M55" s="428">
        <v>253</v>
      </c>
      <c r="N55" s="428">
        <v>309</v>
      </c>
      <c r="O55" s="428">
        <v>369</v>
      </c>
      <c r="P55" s="428">
        <v>291</v>
      </c>
      <c r="Q55" s="428">
        <v>293</v>
      </c>
      <c r="R55" s="428">
        <v>309</v>
      </c>
      <c r="S55" s="428">
        <v>380</v>
      </c>
      <c r="T55" s="925">
        <v>377</v>
      </c>
      <c r="U55" s="1536"/>
      <c r="V55" s="1535"/>
    </row>
    <row r="56" spans="1:22" x14ac:dyDescent="0.2">
      <c r="A56" s="927" t="s">
        <v>207</v>
      </c>
      <c r="B56" s="428">
        <v>1385</v>
      </c>
      <c r="C56" s="428">
        <v>1453</v>
      </c>
      <c r="D56" s="428">
        <v>1457</v>
      </c>
      <c r="E56" s="428">
        <v>1435</v>
      </c>
      <c r="F56" s="428">
        <v>1456</v>
      </c>
      <c r="G56" s="428">
        <v>1359</v>
      </c>
      <c r="H56" s="428">
        <v>1410</v>
      </c>
      <c r="I56" s="428">
        <v>1655</v>
      </c>
      <c r="J56" s="428">
        <v>1780</v>
      </c>
      <c r="K56" s="428">
        <v>1834</v>
      </c>
      <c r="L56" s="428">
        <v>1815</v>
      </c>
      <c r="M56" s="428">
        <v>1792</v>
      </c>
      <c r="N56" s="428">
        <v>1902</v>
      </c>
      <c r="O56" s="428">
        <v>1933</v>
      </c>
      <c r="P56" s="428">
        <v>1997</v>
      </c>
      <c r="Q56" s="428">
        <v>2161</v>
      </c>
      <c r="R56" s="428">
        <v>2005</v>
      </c>
      <c r="S56" s="428">
        <v>2038</v>
      </c>
      <c r="T56" s="925">
        <v>2258</v>
      </c>
      <c r="U56" s="1536"/>
      <c r="V56" s="1535"/>
    </row>
    <row r="57" spans="1:22" ht="22.5" x14ac:dyDescent="0.2">
      <c r="A57" s="927" t="s">
        <v>208</v>
      </c>
      <c r="B57" s="428">
        <v>96</v>
      </c>
      <c r="C57" s="428">
        <v>107</v>
      </c>
      <c r="D57" s="428">
        <v>97</v>
      </c>
      <c r="E57" s="428">
        <v>114</v>
      </c>
      <c r="F57" s="428">
        <v>129</v>
      </c>
      <c r="G57" s="428">
        <v>103</v>
      </c>
      <c r="H57" s="428">
        <v>122</v>
      </c>
      <c r="I57" s="428">
        <v>154</v>
      </c>
      <c r="J57" s="428">
        <v>184</v>
      </c>
      <c r="K57" s="428">
        <v>179</v>
      </c>
      <c r="L57" s="428">
        <v>202</v>
      </c>
      <c r="M57" s="428">
        <v>191</v>
      </c>
      <c r="N57" s="428">
        <v>256</v>
      </c>
      <c r="O57" s="428">
        <v>268</v>
      </c>
      <c r="P57" s="428">
        <v>245</v>
      </c>
      <c r="Q57" s="428">
        <v>232</v>
      </c>
      <c r="R57" s="428">
        <v>332</v>
      </c>
      <c r="S57" s="428">
        <v>384</v>
      </c>
      <c r="T57" s="925">
        <v>407</v>
      </c>
      <c r="U57" s="1536"/>
      <c r="V57" s="1535"/>
    </row>
    <row r="58" spans="1:22" x14ac:dyDescent="0.2">
      <c r="A58" s="927" t="s">
        <v>209</v>
      </c>
      <c r="B58" s="428">
        <v>1533</v>
      </c>
      <c r="C58" s="428">
        <v>1620</v>
      </c>
      <c r="D58" s="428">
        <v>1586</v>
      </c>
      <c r="E58" s="428">
        <v>1589</v>
      </c>
      <c r="F58" s="428">
        <v>1521</v>
      </c>
      <c r="G58" s="428">
        <v>1797</v>
      </c>
      <c r="H58" s="428">
        <v>1785</v>
      </c>
      <c r="I58" s="428">
        <v>1834</v>
      </c>
      <c r="J58" s="428">
        <v>1773</v>
      </c>
      <c r="K58" s="428">
        <v>1646</v>
      </c>
      <c r="L58" s="428">
        <v>1772</v>
      </c>
      <c r="M58" s="428">
        <v>1761</v>
      </c>
      <c r="N58" s="428">
        <v>1429</v>
      </c>
      <c r="O58" s="428">
        <v>1592</v>
      </c>
      <c r="P58" s="428">
        <v>1756</v>
      </c>
      <c r="Q58" s="428">
        <v>1742</v>
      </c>
      <c r="R58" s="428">
        <v>1874</v>
      </c>
      <c r="S58" s="428">
        <v>1712</v>
      </c>
      <c r="T58" s="925">
        <v>1793</v>
      </c>
      <c r="U58" s="1536"/>
      <c r="V58" s="1535"/>
    </row>
    <row r="59" spans="1:22" x14ac:dyDescent="0.2">
      <c r="A59" s="927" t="s">
        <v>2904</v>
      </c>
      <c r="B59" s="428">
        <v>162</v>
      </c>
      <c r="C59" s="428">
        <v>153</v>
      </c>
      <c r="D59" s="428">
        <v>209</v>
      </c>
      <c r="E59" s="428">
        <v>232</v>
      </c>
      <c r="F59" s="428">
        <v>187</v>
      </c>
      <c r="G59" s="428">
        <v>149</v>
      </c>
      <c r="H59" s="428">
        <v>139</v>
      </c>
      <c r="I59" s="428">
        <v>129</v>
      </c>
      <c r="J59" s="428">
        <v>143</v>
      </c>
      <c r="K59" s="428">
        <v>135</v>
      </c>
      <c r="L59" s="428">
        <v>176</v>
      </c>
      <c r="M59" s="428">
        <v>165</v>
      </c>
      <c r="N59" s="428">
        <v>208</v>
      </c>
      <c r="O59" s="428">
        <v>203</v>
      </c>
      <c r="P59" s="428">
        <v>241</v>
      </c>
      <c r="Q59" s="428">
        <v>205</v>
      </c>
      <c r="R59" s="428">
        <v>158</v>
      </c>
      <c r="S59" s="428">
        <v>169</v>
      </c>
      <c r="T59" s="925">
        <v>183</v>
      </c>
      <c r="U59" s="1536"/>
      <c r="V59" s="1535"/>
    </row>
    <row r="60" spans="1:22" x14ac:dyDescent="0.2">
      <c r="A60" s="927" t="s">
        <v>211</v>
      </c>
      <c r="B60" s="428">
        <v>2104</v>
      </c>
      <c r="C60" s="428">
        <v>2134</v>
      </c>
      <c r="D60" s="428">
        <v>2250</v>
      </c>
      <c r="E60" s="428">
        <v>2250</v>
      </c>
      <c r="F60" s="428">
        <v>2040</v>
      </c>
      <c r="G60" s="428">
        <v>1881</v>
      </c>
      <c r="H60" s="428">
        <v>1820</v>
      </c>
      <c r="I60" s="428">
        <v>1906</v>
      </c>
      <c r="J60" s="428">
        <v>1798</v>
      </c>
      <c r="K60" s="428">
        <v>1802</v>
      </c>
      <c r="L60" s="428">
        <v>1729</v>
      </c>
      <c r="M60" s="428">
        <v>1616</v>
      </c>
      <c r="N60" s="428">
        <v>1531</v>
      </c>
      <c r="O60" s="428">
        <v>1618</v>
      </c>
      <c r="P60" s="428">
        <v>1636</v>
      </c>
      <c r="Q60" s="428">
        <v>1513</v>
      </c>
      <c r="R60" s="428">
        <v>1390</v>
      </c>
      <c r="S60" s="428">
        <v>1330</v>
      </c>
      <c r="T60" s="925">
        <v>1471</v>
      </c>
      <c r="U60" s="1536"/>
      <c r="V60" s="1535"/>
    </row>
    <row r="61" spans="1:22" ht="22.5" x14ac:dyDescent="0.2">
      <c r="A61" s="927" t="s">
        <v>212</v>
      </c>
      <c r="B61" s="428">
        <v>547</v>
      </c>
      <c r="C61" s="428">
        <v>506</v>
      </c>
      <c r="D61" s="428">
        <v>580</v>
      </c>
      <c r="E61" s="428">
        <v>613</v>
      </c>
      <c r="F61" s="428">
        <v>580</v>
      </c>
      <c r="G61" s="428">
        <v>510</v>
      </c>
      <c r="H61" s="428">
        <v>482</v>
      </c>
      <c r="I61" s="428">
        <v>503</v>
      </c>
      <c r="J61" s="428">
        <v>555</v>
      </c>
      <c r="K61" s="428">
        <v>617</v>
      </c>
      <c r="L61" s="428">
        <v>678</v>
      </c>
      <c r="M61" s="428">
        <v>644</v>
      </c>
      <c r="N61" s="428">
        <v>824</v>
      </c>
      <c r="O61" s="428">
        <v>694</v>
      </c>
      <c r="P61" s="428">
        <v>716</v>
      </c>
      <c r="Q61" s="428">
        <v>770</v>
      </c>
      <c r="R61" s="428">
        <v>908</v>
      </c>
      <c r="S61" s="428">
        <v>850</v>
      </c>
      <c r="T61" s="925">
        <v>1003</v>
      </c>
      <c r="U61" s="1536"/>
      <c r="V61" s="1535"/>
    </row>
    <row r="62" spans="1:22" x14ac:dyDescent="0.2">
      <c r="A62" s="927" t="s">
        <v>213</v>
      </c>
      <c r="B62" s="428">
        <v>2007</v>
      </c>
      <c r="C62" s="428">
        <v>2040</v>
      </c>
      <c r="D62" s="428">
        <v>1804</v>
      </c>
      <c r="E62" s="428">
        <v>2041</v>
      </c>
      <c r="F62" s="428">
        <v>1899</v>
      </c>
      <c r="G62" s="428">
        <v>1959</v>
      </c>
      <c r="H62" s="428">
        <v>2010</v>
      </c>
      <c r="I62" s="428">
        <v>1843</v>
      </c>
      <c r="J62" s="428">
        <v>2379</v>
      </c>
      <c r="K62" s="428">
        <v>2520</v>
      </c>
      <c r="L62" s="428">
        <v>2655</v>
      </c>
      <c r="M62" s="428">
        <v>2691</v>
      </c>
      <c r="N62" s="428">
        <v>3176</v>
      </c>
      <c r="O62" s="428">
        <v>3304</v>
      </c>
      <c r="P62" s="428">
        <v>3351</v>
      </c>
      <c r="Q62" s="428">
        <v>3176</v>
      </c>
      <c r="R62" s="428">
        <v>3072</v>
      </c>
      <c r="S62" s="428">
        <v>3059</v>
      </c>
      <c r="T62" s="925">
        <v>3091</v>
      </c>
      <c r="U62" s="1536"/>
      <c r="V62" s="1535"/>
    </row>
    <row r="63" spans="1:22" x14ac:dyDescent="0.2">
      <c r="A63" s="927" t="s">
        <v>214</v>
      </c>
      <c r="B63" s="428">
        <v>367</v>
      </c>
      <c r="C63" s="428">
        <v>401</v>
      </c>
      <c r="D63" s="428">
        <v>434</v>
      </c>
      <c r="E63" s="428">
        <v>319</v>
      </c>
      <c r="F63" s="428">
        <v>319</v>
      </c>
      <c r="G63" s="428">
        <v>292</v>
      </c>
      <c r="H63" s="428">
        <v>320</v>
      </c>
      <c r="I63" s="428">
        <v>369</v>
      </c>
      <c r="J63" s="428">
        <v>501</v>
      </c>
      <c r="K63" s="428">
        <v>495</v>
      </c>
      <c r="L63" s="428">
        <v>430</v>
      </c>
      <c r="M63" s="428">
        <v>406</v>
      </c>
      <c r="N63" s="428">
        <v>427</v>
      </c>
      <c r="O63" s="428">
        <v>424</v>
      </c>
      <c r="P63" s="428">
        <v>426</v>
      </c>
      <c r="Q63" s="428">
        <v>468</v>
      </c>
      <c r="R63" s="428">
        <v>417</v>
      </c>
      <c r="S63" s="428">
        <v>374</v>
      </c>
      <c r="T63" s="925">
        <v>483</v>
      </c>
      <c r="U63" s="1536"/>
      <c r="V63" s="1535"/>
    </row>
    <row r="64" spans="1:22" x14ac:dyDescent="0.2">
      <c r="A64" s="927" t="s">
        <v>215</v>
      </c>
      <c r="B64" s="428">
        <v>61</v>
      </c>
      <c r="C64" s="428">
        <v>25</v>
      </c>
      <c r="D64" s="428">
        <v>63</v>
      </c>
      <c r="E64" s="428">
        <v>31</v>
      </c>
      <c r="F64" s="428">
        <v>25</v>
      </c>
      <c r="G64" s="428">
        <v>16</v>
      </c>
      <c r="H64" s="428">
        <v>17</v>
      </c>
      <c r="I64" s="428">
        <v>13</v>
      </c>
      <c r="J64" s="428">
        <v>18</v>
      </c>
      <c r="K64" s="428">
        <v>11</v>
      </c>
      <c r="L64" s="428">
        <v>6</v>
      </c>
      <c r="M64" s="428">
        <v>10</v>
      </c>
      <c r="N64" s="428">
        <v>10</v>
      </c>
      <c r="O64" s="428">
        <v>53</v>
      </c>
      <c r="P64" s="428">
        <v>24</v>
      </c>
      <c r="Q64" s="428">
        <v>11</v>
      </c>
      <c r="R64" s="428">
        <v>50</v>
      </c>
      <c r="S64" s="428">
        <v>17</v>
      </c>
      <c r="T64" s="925">
        <v>18</v>
      </c>
      <c r="U64" s="1536"/>
      <c r="V64" s="1535"/>
    </row>
    <row r="65" spans="1:22" x14ac:dyDescent="0.2">
      <c r="A65" s="927" t="s">
        <v>216</v>
      </c>
      <c r="B65" s="428">
        <v>549</v>
      </c>
      <c r="C65" s="428">
        <v>660</v>
      </c>
      <c r="D65" s="428">
        <v>429</v>
      </c>
      <c r="E65" s="428">
        <v>396</v>
      </c>
      <c r="F65" s="428">
        <v>444</v>
      </c>
      <c r="G65" s="428">
        <v>470</v>
      </c>
      <c r="H65" s="428">
        <v>528</v>
      </c>
      <c r="I65" s="428">
        <v>467</v>
      </c>
      <c r="J65" s="428">
        <v>376</v>
      </c>
      <c r="K65" s="428">
        <v>525</v>
      </c>
      <c r="L65" s="428">
        <v>445</v>
      </c>
      <c r="M65" s="428">
        <v>485</v>
      </c>
      <c r="N65" s="428">
        <v>415</v>
      </c>
      <c r="O65" s="428">
        <v>439</v>
      </c>
      <c r="P65" s="428">
        <v>373</v>
      </c>
      <c r="Q65" s="428">
        <v>485</v>
      </c>
      <c r="R65" s="428">
        <v>329</v>
      </c>
      <c r="S65" s="428">
        <v>296</v>
      </c>
      <c r="T65" s="925">
        <v>404</v>
      </c>
      <c r="U65" s="1536"/>
      <c r="V65" s="1535"/>
    </row>
    <row r="66" spans="1:22" x14ac:dyDescent="0.2">
      <c r="A66" s="927" t="s">
        <v>217</v>
      </c>
      <c r="B66" s="428">
        <v>202</v>
      </c>
      <c r="C66" s="428">
        <v>175</v>
      </c>
      <c r="D66" s="428">
        <v>214</v>
      </c>
      <c r="E66" s="428">
        <v>179</v>
      </c>
      <c r="F66" s="428">
        <v>148</v>
      </c>
      <c r="G66" s="428">
        <v>130</v>
      </c>
      <c r="H66" s="428">
        <v>146</v>
      </c>
      <c r="I66" s="428">
        <v>128</v>
      </c>
      <c r="J66" s="428">
        <v>168</v>
      </c>
      <c r="K66" s="428">
        <v>211</v>
      </c>
      <c r="L66" s="428">
        <v>176</v>
      </c>
      <c r="M66" s="428">
        <v>278</v>
      </c>
      <c r="N66" s="428">
        <v>316</v>
      </c>
      <c r="O66" s="428">
        <v>276</v>
      </c>
      <c r="P66" s="428">
        <v>312</v>
      </c>
      <c r="Q66" s="428">
        <v>343</v>
      </c>
      <c r="R66" s="428">
        <v>374</v>
      </c>
      <c r="S66" s="428">
        <v>354</v>
      </c>
      <c r="T66" s="925">
        <v>438</v>
      </c>
      <c r="U66" s="1536"/>
      <c r="V66" s="1535"/>
    </row>
    <row r="67" spans="1:22" x14ac:dyDescent="0.2">
      <c r="A67" s="927" t="s">
        <v>218</v>
      </c>
      <c r="B67" s="428">
        <v>196</v>
      </c>
      <c r="C67" s="428">
        <v>242</v>
      </c>
      <c r="D67" s="428">
        <v>226</v>
      </c>
      <c r="E67" s="428">
        <v>194</v>
      </c>
      <c r="F67" s="428">
        <v>133</v>
      </c>
      <c r="G67" s="428">
        <v>161</v>
      </c>
      <c r="H67" s="428">
        <v>154</v>
      </c>
      <c r="I67" s="428">
        <v>156</v>
      </c>
      <c r="J67" s="428">
        <v>163</v>
      </c>
      <c r="K67" s="428">
        <v>142</v>
      </c>
      <c r="L67" s="428">
        <v>130</v>
      </c>
      <c r="M67" s="428">
        <v>162</v>
      </c>
      <c r="N67" s="428">
        <v>109</v>
      </c>
      <c r="O67" s="428">
        <v>111</v>
      </c>
      <c r="P67" s="428">
        <v>155</v>
      </c>
      <c r="Q67" s="428">
        <v>80</v>
      </c>
      <c r="R67" s="428">
        <v>79</v>
      </c>
      <c r="S67" s="428">
        <v>118</v>
      </c>
      <c r="T67" s="925">
        <v>132</v>
      </c>
      <c r="U67" s="1536"/>
      <c r="V67" s="1535"/>
    </row>
    <row r="68" spans="1:22" x14ac:dyDescent="0.2">
      <c r="A68" s="927" t="s">
        <v>219</v>
      </c>
      <c r="B68" s="428">
        <v>581</v>
      </c>
      <c r="C68" s="428">
        <v>549</v>
      </c>
      <c r="D68" s="428">
        <v>616</v>
      </c>
      <c r="E68" s="428">
        <v>538</v>
      </c>
      <c r="F68" s="428">
        <v>585</v>
      </c>
      <c r="G68" s="428">
        <v>579</v>
      </c>
      <c r="H68" s="428">
        <v>675</v>
      </c>
      <c r="I68" s="428">
        <v>796</v>
      </c>
      <c r="J68" s="428">
        <v>943</v>
      </c>
      <c r="K68" s="428">
        <v>900</v>
      </c>
      <c r="L68" s="428">
        <v>1006</v>
      </c>
      <c r="M68" s="428">
        <v>929</v>
      </c>
      <c r="N68" s="428">
        <v>966</v>
      </c>
      <c r="O68" s="428">
        <v>913</v>
      </c>
      <c r="P68" s="428">
        <v>919</v>
      </c>
      <c r="Q68" s="428">
        <v>976</v>
      </c>
      <c r="R68" s="428">
        <v>676</v>
      </c>
      <c r="S68" s="428">
        <v>734</v>
      </c>
      <c r="T68" s="925">
        <v>1073</v>
      </c>
      <c r="U68" s="1536"/>
      <c r="V68" s="1535"/>
    </row>
    <row r="69" spans="1:22" x14ac:dyDescent="0.2">
      <c r="A69" s="927" t="s">
        <v>220</v>
      </c>
      <c r="B69" s="428">
        <v>1475</v>
      </c>
      <c r="C69" s="428">
        <v>1835</v>
      </c>
      <c r="D69" s="428">
        <v>1834</v>
      </c>
      <c r="E69" s="428">
        <v>2086</v>
      </c>
      <c r="F69" s="428">
        <v>1986</v>
      </c>
      <c r="G69" s="428">
        <v>2059</v>
      </c>
      <c r="H69" s="428">
        <v>1771</v>
      </c>
      <c r="I69" s="428">
        <v>2315</v>
      </c>
      <c r="J69" s="428">
        <v>2409</v>
      </c>
      <c r="K69" s="428">
        <v>2357</v>
      </c>
      <c r="L69" s="428">
        <v>2301</v>
      </c>
      <c r="M69" s="428">
        <v>2479</v>
      </c>
      <c r="N69" s="428">
        <v>2187</v>
      </c>
      <c r="O69" s="428">
        <v>2330</v>
      </c>
      <c r="P69" s="428">
        <v>2106</v>
      </c>
      <c r="Q69" s="428">
        <v>1706</v>
      </c>
      <c r="R69" s="428">
        <v>1271</v>
      </c>
      <c r="S69" s="428">
        <v>1045</v>
      </c>
      <c r="T69" s="925">
        <v>981</v>
      </c>
      <c r="U69" s="1536"/>
      <c r="V69" s="1535"/>
    </row>
    <row r="70" spans="1:22" x14ac:dyDescent="0.2">
      <c r="A70" s="927" t="s">
        <v>221</v>
      </c>
      <c r="B70" s="428">
        <v>698</v>
      </c>
      <c r="C70" s="428">
        <v>482</v>
      </c>
      <c r="D70" s="428">
        <v>802</v>
      </c>
      <c r="E70" s="428">
        <v>967</v>
      </c>
      <c r="F70" s="428">
        <v>795</v>
      </c>
      <c r="G70" s="428">
        <v>553</v>
      </c>
      <c r="H70" s="428">
        <v>346</v>
      </c>
      <c r="I70" s="428">
        <v>130</v>
      </c>
      <c r="J70" s="428">
        <v>185</v>
      </c>
      <c r="K70" s="428">
        <v>186</v>
      </c>
      <c r="L70" s="428">
        <v>122</v>
      </c>
      <c r="M70" s="428">
        <v>504</v>
      </c>
      <c r="N70" s="428">
        <v>685</v>
      </c>
      <c r="O70" s="428">
        <v>870</v>
      </c>
      <c r="P70" s="428">
        <v>840</v>
      </c>
      <c r="Q70" s="428">
        <v>578</v>
      </c>
      <c r="R70" s="428">
        <v>1025</v>
      </c>
      <c r="S70" s="428">
        <v>1311</v>
      </c>
      <c r="T70" s="925">
        <v>610</v>
      </c>
      <c r="U70" s="1536"/>
      <c r="V70" s="1535"/>
    </row>
    <row r="71" spans="1:22" x14ac:dyDescent="0.2">
      <c r="A71" s="927" t="s">
        <v>222</v>
      </c>
      <c r="B71" s="428">
        <v>4926</v>
      </c>
      <c r="C71" s="428">
        <v>5178</v>
      </c>
      <c r="D71" s="428">
        <v>5035</v>
      </c>
      <c r="E71" s="428">
        <v>4914</v>
      </c>
      <c r="F71" s="428">
        <v>5015</v>
      </c>
      <c r="G71" s="428">
        <v>4937</v>
      </c>
      <c r="H71" s="428">
        <v>4709</v>
      </c>
      <c r="I71" s="428">
        <v>4909</v>
      </c>
      <c r="J71" s="428">
        <v>5088</v>
      </c>
      <c r="K71" s="428">
        <v>5032</v>
      </c>
      <c r="L71" s="428">
        <v>5138</v>
      </c>
      <c r="M71" s="428">
        <v>5551</v>
      </c>
      <c r="N71" s="428">
        <v>5322</v>
      </c>
      <c r="O71" s="428">
        <v>5373</v>
      </c>
      <c r="P71" s="428">
        <v>5493</v>
      </c>
      <c r="Q71" s="428">
        <v>5671</v>
      </c>
      <c r="R71" s="428">
        <v>6434</v>
      </c>
      <c r="S71" s="428">
        <v>5866</v>
      </c>
      <c r="T71" s="925">
        <v>6112</v>
      </c>
      <c r="U71" s="1536"/>
      <c r="V71" s="1535"/>
    </row>
    <row r="72" spans="1:22" x14ac:dyDescent="0.2">
      <c r="A72" s="927" t="s">
        <v>223</v>
      </c>
      <c r="B72" s="428">
        <v>7177</v>
      </c>
      <c r="C72" s="428">
        <v>7064</v>
      </c>
      <c r="D72" s="428">
        <v>7680</v>
      </c>
      <c r="E72" s="428">
        <v>7419</v>
      </c>
      <c r="F72" s="428">
        <v>6955</v>
      </c>
      <c r="G72" s="428">
        <v>7150</v>
      </c>
      <c r="H72" s="428">
        <v>6713</v>
      </c>
      <c r="I72" s="428">
        <v>6363</v>
      </c>
      <c r="J72" s="428">
        <v>6793</v>
      </c>
      <c r="K72" s="428">
        <v>6332</v>
      </c>
      <c r="L72" s="428">
        <v>6047</v>
      </c>
      <c r="M72" s="428">
        <v>5956</v>
      </c>
      <c r="N72" s="428">
        <v>5835</v>
      </c>
      <c r="O72" s="428">
        <v>5785</v>
      </c>
      <c r="P72" s="428">
        <v>5841</v>
      </c>
      <c r="Q72" s="428">
        <v>5623</v>
      </c>
      <c r="R72" s="428">
        <v>5487</v>
      </c>
      <c r="S72" s="428">
        <v>5698</v>
      </c>
      <c r="T72" s="925">
        <v>5563</v>
      </c>
      <c r="U72" s="1536"/>
      <c r="V72" s="1535"/>
    </row>
    <row r="73" spans="1:22" ht="4.5" customHeight="1" x14ac:dyDescent="0.2">
      <c r="A73" s="26"/>
      <c r="B73" s="26"/>
      <c r="C73" s="26"/>
      <c r="D73" s="26"/>
      <c r="E73" s="26"/>
      <c r="F73" s="26"/>
      <c r="G73" s="26"/>
      <c r="H73" s="26"/>
      <c r="I73" s="26"/>
      <c r="J73" s="26"/>
      <c r="K73" s="26"/>
      <c r="L73" s="26"/>
      <c r="M73" s="26"/>
      <c r="N73" s="26"/>
      <c r="O73" s="26"/>
      <c r="P73" s="26"/>
      <c r="Q73" s="26"/>
      <c r="R73" s="26"/>
      <c r="S73" s="26"/>
      <c r="T73" s="26"/>
    </row>
    <row r="74" spans="1:22" x14ac:dyDescent="0.2">
      <c r="A74" s="1583"/>
      <c r="B74" s="1583"/>
      <c r="C74" s="1583"/>
      <c r="D74" s="1583"/>
      <c r="E74" s="1583"/>
      <c r="F74" s="1583"/>
      <c r="G74" s="1583"/>
      <c r="H74" s="1583"/>
      <c r="I74" s="1583"/>
      <c r="J74" s="1583"/>
      <c r="K74" s="1583"/>
      <c r="L74" s="1583"/>
      <c r="M74" s="1583"/>
      <c r="N74" s="1583"/>
      <c r="O74" s="1583"/>
      <c r="P74" s="1583"/>
      <c r="Q74" s="1583"/>
      <c r="R74" s="1583"/>
      <c r="S74" s="1583"/>
      <c r="T74" s="1583"/>
      <c r="U74" s="55"/>
      <c r="V74" s="55"/>
    </row>
    <row r="75" spans="1:22" ht="10.5" customHeight="1" x14ac:dyDescent="0.2">
      <c r="A75" s="26" t="s">
        <v>2995</v>
      </c>
      <c r="B75" s="26"/>
      <c r="C75" s="26"/>
      <c r="D75" s="26"/>
      <c r="E75" s="26"/>
      <c r="F75" s="26"/>
      <c r="G75" s="26"/>
      <c r="H75" s="26"/>
      <c r="I75" s="26"/>
      <c r="J75" s="26"/>
      <c r="K75" s="26"/>
      <c r="L75" s="26"/>
      <c r="M75" s="26"/>
      <c r="N75" s="26"/>
      <c r="O75" s="26"/>
      <c r="P75" s="26"/>
      <c r="Q75" s="26"/>
      <c r="R75" s="26"/>
      <c r="S75" s="26"/>
      <c r="T75" s="26"/>
    </row>
    <row r="76" spans="1:22" ht="17.25" customHeight="1" x14ac:dyDescent="0.2">
      <c r="A76" s="1620" t="s">
        <v>2996</v>
      </c>
      <c r="B76" s="1620"/>
      <c r="C76" s="1620"/>
      <c r="D76" s="1620"/>
      <c r="E76" s="1620"/>
      <c r="F76" s="1620"/>
      <c r="G76" s="1620"/>
      <c r="H76" s="1620"/>
      <c r="I76" s="1620"/>
      <c r="J76" s="1620"/>
      <c r="K76" s="1620"/>
      <c r="L76" s="1620"/>
      <c r="M76" s="1620"/>
      <c r="N76" s="1620"/>
      <c r="O76" s="1620"/>
      <c r="P76" s="1620"/>
      <c r="Q76" s="1620"/>
      <c r="R76" s="1620"/>
      <c r="S76" s="1620"/>
      <c r="T76" s="1620"/>
    </row>
    <row r="77" spans="1:22" ht="10.5" customHeight="1" x14ac:dyDescent="0.2">
      <c r="A77" s="36" t="s">
        <v>1259</v>
      </c>
      <c r="B77" s="36"/>
      <c r="C77" s="36"/>
      <c r="D77" s="36"/>
      <c r="E77" s="36"/>
      <c r="F77" s="36"/>
      <c r="G77" s="36"/>
      <c r="H77" s="36"/>
      <c r="I77" s="36"/>
      <c r="J77" s="36"/>
      <c r="K77" s="36"/>
      <c r="L77" s="36"/>
      <c r="M77" s="36"/>
      <c r="N77" s="36"/>
      <c r="O77" s="36"/>
      <c r="P77" s="36"/>
      <c r="Q77" s="36"/>
      <c r="R77" s="36"/>
      <c r="S77" s="36"/>
      <c r="T77" s="36"/>
    </row>
    <row r="78" spans="1:22" x14ac:dyDescent="0.2">
      <c r="A78" s="1458" t="s">
        <v>3152</v>
      </c>
      <c r="B78" s="1128"/>
      <c r="C78" s="34"/>
      <c r="D78" s="34"/>
      <c r="F78" s="34"/>
      <c r="G78" s="34"/>
      <c r="H78" s="34"/>
    </row>
    <row r="79" spans="1:22" ht="15" x14ac:dyDescent="0.2">
      <c r="A79" s="1454" t="s">
        <v>3151</v>
      </c>
    </row>
  </sheetData>
  <mergeCells count="6">
    <mergeCell ref="A76:T76"/>
    <mergeCell ref="A1:T1"/>
    <mergeCell ref="A2:T2"/>
    <mergeCell ref="A3:A4"/>
    <mergeCell ref="B3:T3"/>
    <mergeCell ref="A74:T74"/>
  </mergeCells>
  <hyperlinks>
    <hyperlink ref="V2" location="INDICE!B45" display="ÍNDICE"/>
    <hyperlink ref="A7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8" firstPageNumber="57" orientation="landscape" useFirstPageNumber="1" r:id="rId2"/>
  <headerFooter scaleWithDoc="0">
    <oddHeader>&amp;C&amp;G</oddHeader>
    <oddFooter>&amp;C&amp;P</oddFooter>
  </headerFooter>
  <rowBreaks count="1" manualBreakCount="1">
    <brk id="26" max="19" man="1"/>
  </rowBreaks>
  <legacyDrawingHF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9"/>
  <sheetViews>
    <sheetView showGridLines="0" zoomScaleNormal="100" workbookViewId="0">
      <selection activeCell="V2" sqref="V2"/>
    </sheetView>
  </sheetViews>
  <sheetFormatPr baseColWidth="10" defaultColWidth="11.42578125" defaultRowHeight="12.75" x14ac:dyDescent="0.2"/>
  <cols>
    <col min="1" max="1" width="37.7109375" style="59" customWidth="1"/>
    <col min="2" max="20" width="6.5703125" style="59" customWidth="1"/>
    <col min="21" max="16384" width="11.42578125" style="59"/>
  </cols>
  <sheetData>
    <row r="1" spans="1:22" x14ac:dyDescent="0.2">
      <c r="A1" s="1584" t="s">
        <v>2594</v>
      </c>
      <c r="B1" s="1584"/>
      <c r="C1" s="1584"/>
      <c r="D1" s="1584"/>
      <c r="E1" s="1584"/>
      <c r="F1" s="1584"/>
      <c r="G1" s="1584"/>
      <c r="H1" s="1584"/>
      <c r="I1" s="1584"/>
      <c r="J1" s="1584"/>
      <c r="K1" s="1584"/>
      <c r="L1" s="1584"/>
      <c r="M1" s="1584"/>
      <c r="N1" s="1584"/>
      <c r="O1" s="1584"/>
      <c r="P1" s="1584"/>
      <c r="Q1" s="1584"/>
      <c r="R1" s="1584"/>
      <c r="S1" s="1584"/>
      <c r="T1" s="1584"/>
    </row>
    <row r="2" spans="1:22" ht="27.75" customHeight="1" x14ac:dyDescent="0.25">
      <c r="A2" s="1585" t="s">
        <v>2997</v>
      </c>
      <c r="B2" s="1585"/>
      <c r="C2" s="1585"/>
      <c r="D2" s="1585"/>
      <c r="E2" s="1585"/>
      <c r="F2" s="1585"/>
      <c r="G2" s="1585"/>
      <c r="H2" s="1585"/>
      <c r="I2" s="1585"/>
      <c r="J2" s="1585"/>
      <c r="K2" s="1585"/>
      <c r="L2" s="1585"/>
      <c r="M2" s="1585"/>
      <c r="N2" s="1585"/>
      <c r="O2" s="1585"/>
      <c r="P2" s="1585"/>
      <c r="Q2" s="1585"/>
      <c r="R2" s="1585"/>
      <c r="S2" s="1585"/>
      <c r="T2" s="1585"/>
      <c r="V2" s="21" t="s">
        <v>120</v>
      </c>
    </row>
    <row r="3" spans="1:22" ht="19.5" customHeight="1" x14ac:dyDescent="0.2">
      <c r="A3" s="1625" t="s">
        <v>2998</v>
      </c>
      <c r="B3" s="1626" t="s">
        <v>121</v>
      </c>
      <c r="C3" s="1627"/>
      <c r="D3" s="1627"/>
      <c r="E3" s="1627"/>
      <c r="F3" s="1627"/>
      <c r="G3" s="1627"/>
      <c r="H3" s="1627"/>
      <c r="I3" s="1627"/>
      <c r="J3" s="1627"/>
      <c r="K3" s="1627"/>
      <c r="L3" s="1627"/>
      <c r="M3" s="1627"/>
      <c r="N3" s="1627"/>
      <c r="O3" s="1627"/>
      <c r="P3" s="1627"/>
      <c r="Q3" s="1627"/>
      <c r="R3" s="1627"/>
      <c r="S3" s="1627"/>
      <c r="T3" s="1628"/>
    </row>
    <row r="4" spans="1:22" ht="19.5" customHeight="1" x14ac:dyDescent="0.2">
      <c r="A4" s="1625"/>
      <c r="B4" s="1371">
        <v>1997</v>
      </c>
      <c r="C4" s="1371">
        <v>1998</v>
      </c>
      <c r="D4" s="1371">
        <v>1999</v>
      </c>
      <c r="E4" s="1371">
        <v>2000</v>
      </c>
      <c r="F4" s="1371">
        <v>2001</v>
      </c>
      <c r="G4" s="1371">
        <v>2002</v>
      </c>
      <c r="H4" s="1371">
        <v>2003</v>
      </c>
      <c r="I4" s="1371">
        <v>2004</v>
      </c>
      <c r="J4" s="1371">
        <v>2005</v>
      </c>
      <c r="K4" s="1371">
        <v>2006</v>
      </c>
      <c r="L4" s="1371">
        <v>2007</v>
      </c>
      <c r="M4" s="1371">
        <v>2008</v>
      </c>
      <c r="N4" s="1371">
        <v>2009</v>
      </c>
      <c r="O4" s="1371">
        <v>2010</v>
      </c>
      <c r="P4" s="1371">
        <v>2011</v>
      </c>
      <c r="Q4" s="1371">
        <v>2012</v>
      </c>
      <c r="R4" s="1371">
        <v>2013</v>
      </c>
      <c r="S4" s="1371">
        <v>2014</v>
      </c>
      <c r="T4" s="1368">
        <v>2015</v>
      </c>
    </row>
    <row r="5" spans="1:22" x14ac:dyDescent="0.2">
      <c r="A5" s="928" t="s">
        <v>2498</v>
      </c>
      <c r="B5" s="930">
        <v>443.8625010449162</v>
      </c>
      <c r="C5" s="930">
        <v>453.27442553093198</v>
      </c>
      <c r="D5" s="930">
        <v>456.23018000047318</v>
      </c>
      <c r="E5" s="930">
        <v>450.23585112690631</v>
      </c>
      <c r="F5" s="930">
        <v>430.87117775851317</v>
      </c>
      <c r="G5" s="930">
        <v>424.24779816775117</v>
      </c>
      <c r="H5" s="930">
        <v>401.82213021061108</v>
      </c>
      <c r="I5" s="930">
        <v>403.84817599040719</v>
      </c>
      <c r="J5" s="930">
        <v>414.13723498587632</v>
      </c>
      <c r="K5" s="930">
        <v>414.90608471159157</v>
      </c>
      <c r="L5" s="930">
        <v>408.13277146604895</v>
      </c>
      <c r="M5" s="930">
        <v>414.72737874373462</v>
      </c>
      <c r="N5" s="930">
        <v>405.15733245617321</v>
      </c>
      <c r="O5" s="930">
        <v>410.87172403723156</v>
      </c>
      <c r="P5" s="930">
        <v>408.11110337445604</v>
      </c>
      <c r="Q5" s="930">
        <v>409.19470705863608</v>
      </c>
      <c r="R5" s="930">
        <v>400.03172158238465</v>
      </c>
      <c r="S5" s="929">
        <v>392.95669072079147</v>
      </c>
      <c r="T5" s="929">
        <v>398.00123399425661</v>
      </c>
      <c r="U5" s="1272"/>
    </row>
    <row r="6" spans="1:22" x14ac:dyDescent="0.2">
      <c r="A6" s="931" t="s">
        <v>158</v>
      </c>
      <c r="B6" s="933">
        <v>9.0325068845170993</v>
      </c>
      <c r="C6" s="933">
        <v>8.2220980476019445</v>
      </c>
      <c r="D6" s="933">
        <v>6.4696720863427917</v>
      </c>
      <c r="E6" s="933">
        <v>6.9825659293875058</v>
      </c>
      <c r="F6" s="933">
        <v>6.5316618209851756</v>
      </c>
      <c r="G6" s="933">
        <v>5.3385157414041302</v>
      </c>
      <c r="H6" s="933">
        <v>4.7749271279301331</v>
      </c>
      <c r="I6" s="933">
        <v>3.8002121477655306</v>
      </c>
      <c r="J6" s="933">
        <v>3.2795733522858663</v>
      </c>
      <c r="K6" s="933">
        <v>3.458744199442505</v>
      </c>
      <c r="L6" s="933">
        <v>3.0320122811270531</v>
      </c>
      <c r="M6" s="933">
        <v>2.3077644319745323</v>
      </c>
      <c r="N6" s="933">
        <v>2.4832967759480087</v>
      </c>
      <c r="O6" s="933">
        <v>1.6519866338294356</v>
      </c>
      <c r="P6" s="933">
        <v>1.5851773083047376</v>
      </c>
      <c r="Q6" s="933">
        <v>1.4818658598272156</v>
      </c>
      <c r="R6" s="933">
        <v>1.0332969481796508</v>
      </c>
      <c r="S6" s="933">
        <v>0.85478265871847736</v>
      </c>
      <c r="T6" s="932">
        <v>0.95215606218721671</v>
      </c>
      <c r="U6" s="1272"/>
      <c r="V6" s="1272"/>
    </row>
    <row r="7" spans="1:22" x14ac:dyDescent="0.2">
      <c r="A7" s="931" t="s">
        <v>159</v>
      </c>
      <c r="B7" s="933">
        <v>8.7939123630392881</v>
      </c>
      <c r="C7" s="933">
        <v>10.807139015914929</v>
      </c>
      <c r="D7" s="933">
        <v>9.1538109468809736</v>
      </c>
      <c r="E7" s="933">
        <v>9.0174851430947207</v>
      </c>
      <c r="F7" s="933">
        <v>7.5851556630795587</v>
      </c>
      <c r="G7" s="933">
        <v>6.8201638870871077</v>
      </c>
      <c r="H7" s="933">
        <v>5.9986898981386423</v>
      </c>
      <c r="I7" s="933">
        <v>5.6302172208642718</v>
      </c>
      <c r="J7" s="933">
        <v>5.8813682117659871</v>
      </c>
      <c r="K7" s="933">
        <v>5.5425838723985477</v>
      </c>
      <c r="L7" s="933">
        <v>4.9736257140529618</v>
      </c>
      <c r="M7" s="933">
        <v>4.6155288639490646</v>
      </c>
      <c r="N7" s="933">
        <v>3.8606444412962211</v>
      </c>
      <c r="O7" s="933">
        <v>3.6570187982756455</v>
      </c>
      <c r="P7" s="933">
        <v>3.1507036582420609</v>
      </c>
      <c r="Q7" s="933">
        <v>2.7640019733298939</v>
      </c>
      <c r="R7" s="933">
        <v>2.4342701110489933</v>
      </c>
      <c r="S7" s="933">
        <v>2.5893051340742197</v>
      </c>
      <c r="T7" s="932">
        <v>2.6537510894508234</v>
      </c>
      <c r="U7" s="1272"/>
      <c r="V7" s="1272"/>
    </row>
    <row r="8" spans="1:22" x14ac:dyDescent="0.2">
      <c r="A8" s="931" t="s">
        <v>160</v>
      </c>
      <c r="B8" s="933">
        <v>0.63909246824413435</v>
      </c>
      <c r="C8" s="933">
        <v>0.75883460682736004</v>
      </c>
      <c r="D8" s="933">
        <v>0.85664006187388786</v>
      </c>
      <c r="E8" s="933">
        <v>0.71820678130842908</v>
      </c>
      <c r="F8" s="933">
        <v>0.82718775749633044</v>
      </c>
      <c r="G8" s="933">
        <v>0.5804394797520942</v>
      </c>
      <c r="H8" s="933">
        <v>0.44295707633314124</v>
      </c>
      <c r="I8" s="933">
        <v>0.34681547756306785</v>
      </c>
      <c r="J8" s="933">
        <v>0.54659555871431098</v>
      </c>
      <c r="K8" s="933">
        <v>0.31508228731981414</v>
      </c>
      <c r="L8" s="933">
        <v>0.29546291370611655</v>
      </c>
      <c r="M8" s="933">
        <v>0.19346528172241589</v>
      </c>
      <c r="N8" s="933">
        <v>0.2306887715361538</v>
      </c>
      <c r="O8" s="933">
        <v>0.36636800347023774</v>
      </c>
      <c r="P8" s="933">
        <v>0.2161605420415551</v>
      </c>
      <c r="Q8" s="933">
        <v>0.37368791247816746</v>
      </c>
      <c r="R8" s="933">
        <v>0.25356980323427014</v>
      </c>
      <c r="S8" s="933">
        <v>0.20589655282999822</v>
      </c>
      <c r="T8" s="932">
        <v>0.26414652047774401</v>
      </c>
      <c r="U8" s="1272"/>
      <c r="V8" s="1272"/>
    </row>
    <row r="9" spans="1:22" x14ac:dyDescent="0.2">
      <c r="A9" s="931" t="s">
        <v>161</v>
      </c>
      <c r="B9" s="933">
        <v>0.65613493406397794</v>
      </c>
      <c r="C9" s="933">
        <v>0.46697514266299084</v>
      </c>
      <c r="D9" s="933">
        <v>0.62004423526109986</v>
      </c>
      <c r="E9" s="933">
        <v>0.49476467156802895</v>
      </c>
      <c r="F9" s="933">
        <v>0.30434266549393291</v>
      </c>
      <c r="G9" s="933">
        <v>0.22912084727056353</v>
      </c>
      <c r="H9" s="933">
        <v>0.34535636459872027</v>
      </c>
      <c r="I9" s="933">
        <v>0.3172992667066365</v>
      </c>
      <c r="J9" s="933">
        <v>0.28422969053144176</v>
      </c>
      <c r="K9" s="933">
        <v>0.17902402688625801</v>
      </c>
      <c r="L9" s="933">
        <v>0.19697527580407773</v>
      </c>
      <c r="M9" s="933">
        <v>0.29710739693085292</v>
      </c>
      <c r="N9" s="933">
        <v>0.25782862701099546</v>
      </c>
      <c r="O9" s="933">
        <v>0.26644945706926382</v>
      </c>
      <c r="P9" s="933">
        <v>0.18340894476253161</v>
      </c>
      <c r="Q9" s="933">
        <v>0.14818658598272155</v>
      </c>
      <c r="R9" s="933">
        <v>0.20919508766827291</v>
      </c>
      <c r="S9" s="933">
        <v>0.17470010543151362</v>
      </c>
      <c r="T9" s="932">
        <v>0.15971650075398475</v>
      </c>
      <c r="U9" s="1272"/>
      <c r="V9" s="1272"/>
    </row>
    <row r="10" spans="1:22" x14ac:dyDescent="0.2">
      <c r="A10" s="931" t="s">
        <v>162</v>
      </c>
      <c r="B10" s="933">
        <v>1.14184520992952</v>
      </c>
      <c r="C10" s="933">
        <v>1.3175370096562955</v>
      </c>
      <c r="D10" s="933">
        <v>1.4766842971349878</v>
      </c>
      <c r="E10" s="933">
        <v>1.4124733365732438</v>
      </c>
      <c r="F10" s="933">
        <v>1.311014559050788</v>
      </c>
      <c r="G10" s="933">
        <v>1.2448899368367286</v>
      </c>
      <c r="H10" s="933">
        <v>1.0585923349656425</v>
      </c>
      <c r="I10" s="933">
        <v>0.97403495826223307</v>
      </c>
      <c r="J10" s="933">
        <v>0.6850664335886032</v>
      </c>
      <c r="K10" s="933">
        <v>0.75190091292228367</v>
      </c>
      <c r="L10" s="933">
        <v>0.73162245298657425</v>
      </c>
      <c r="M10" s="933">
        <v>0.58039584516724763</v>
      </c>
      <c r="N10" s="933">
        <v>0.50208732628457009</v>
      </c>
      <c r="O10" s="933">
        <v>0.62615622411276994</v>
      </c>
      <c r="P10" s="933">
        <v>0.37336820898086792</v>
      </c>
      <c r="Q10" s="933">
        <v>0.34791633230725932</v>
      </c>
      <c r="R10" s="933">
        <v>0.4817826261451133</v>
      </c>
      <c r="S10" s="933">
        <v>0.38059665826151184</v>
      </c>
      <c r="T10" s="932">
        <v>0.36243359786481155</v>
      </c>
      <c r="U10" s="1272"/>
      <c r="V10" s="1272"/>
    </row>
    <row r="11" spans="1:22" x14ac:dyDescent="0.2">
      <c r="A11" s="931" t="s">
        <v>163</v>
      </c>
      <c r="B11" s="933">
        <v>7.4646000290914891</v>
      </c>
      <c r="C11" s="933">
        <v>6.5960238901147452</v>
      </c>
      <c r="D11" s="933">
        <v>6.5675738076998078</v>
      </c>
      <c r="E11" s="933">
        <v>6.6314426140811618</v>
      </c>
      <c r="F11" s="933">
        <v>6.1726935488641264</v>
      </c>
      <c r="G11" s="933">
        <v>7.2860429432039204</v>
      </c>
      <c r="H11" s="933">
        <v>6.2989997803983986</v>
      </c>
      <c r="I11" s="933">
        <v>5.143199741733155</v>
      </c>
      <c r="J11" s="933">
        <v>4.5403871077202105</v>
      </c>
      <c r="K11" s="933">
        <v>4.6761075822690596</v>
      </c>
      <c r="L11" s="933">
        <v>5.2620537964803615</v>
      </c>
      <c r="M11" s="933">
        <v>5.3064762986719787</v>
      </c>
      <c r="N11" s="933">
        <v>4.749474708097285</v>
      </c>
      <c r="O11" s="933">
        <v>5.2623767771179599</v>
      </c>
      <c r="P11" s="933">
        <v>4.9192899113093294</v>
      </c>
      <c r="Q11" s="933">
        <v>4.9545862878570821</v>
      </c>
      <c r="R11" s="933">
        <v>2.5230195421809882</v>
      </c>
      <c r="S11" s="933">
        <v>2.8700731606605809</v>
      </c>
      <c r="T11" s="932">
        <v>2.2913174915860117</v>
      </c>
      <c r="U11" s="1272"/>
      <c r="V11" s="1272"/>
    </row>
    <row r="12" spans="1:22" ht="22.5" x14ac:dyDescent="0.2">
      <c r="A12" s="931" t="s">
        <v>164</v>
      </c>
      <c r="B12" s="933">
        <v>1.3037486352180341</v>
      </c>
      <c r="C12" s="933">
        <v>1.5093303718214524</v>
      </c>
      <c r="D12" s="933">
        <v>1.8846081361225533</v>
      </c>
      <c r="E12" s="933">
        <v>1.9551184602285017</v>
      </c>
      <c r="F12" s="933">
        <v>2.7859059379829247</v>
      </c>
      <c r="G12" s="933">
        <v>3.047307268698495</v>
      </c>
      <c r="H12" s="933">
        <v>3.1682692578404343</v>
      </c>
      <c r="I12" s="933">
        <v>3.6526310934833743</v>
      </c>
      <c r="J12" s="933">
        <v>4.5039474038059231</v>
      </c>
      <c r="K12" s="933">
        <v>5.0055117917397745</v>
      </c>
      <c r="L12" s="933">
        <v>4.5585706686086551</v>
      </c>
      <c r="M12" s="933">
        <v>4.6915330817685845</v>
      </c>
      <c r="N12" s="933">
        <v>4.7766145635721262</v>
      </c>
      <c r="O12" s="933">
        <v>4.8427188822338696</v>
      </c>
      <c r="P12" s="933">
        <v>4.3363114797427116</v>
      </c>
      <c r="Q12" s="933">
        <v>4.5744554803361881</v>
      </c>
      <c r="R12" s="933">
        <v>4.830504751612847</v>
      </c>
      <c r="S12" s="933">
        <v>5.1661316891890463</v>
      </c>
      <c r="T12" s="932">
        <v>4.8959250423433014</v>
      </c>
      <c r="U12" s="1272"/>
      <c r="V12" s="1272"/>
    </row>
    <row r="13" spans="1:22" x14ac:dyDescent="0.2">
      <c r="A13" s="931" t="s">
        <v>165</v>
      </c>
      <c r="B13" s="933">
        <v>0.84360205808225741</v>
      </c>
      <c r="C13" s="933">
        <v>0.78385113232716319</v>
      </c>
      <c r="D13" s="933">
        <v>0.70978747983836432</v>
      </c>
      <c r="E13" s="933">
        <v>0.790027459439272</v>
      </c>
      <c r="F13" s="933">
        <v>0.67891825379415816</v>
      </c>
      <c r="G13" s="933">
        <v>0.67208781866031975</v>
      </c>
      <c r="H13" s="933">
        <v>0.64566624685847707</v>
      </c>
      <c r="I13" s="933">
        <v>0.61984042798505745</v>
      </c>
      <c r="J13" s="933">
        <v>0.76523378220003546</v>
      </c>
      <c r="K13" s="933">
        <v>0.78770571829953528</v>
      </c>
      <c r="L13" s="933">
        <v>0.49947302078891131</v>
      </c>
      <c r="M13" s="933">
        <v>0.70476638341737219</v>
      </c>
      <c r="N13" s="933">
        <v>0.67171142300233022</v>
      </c>
      <c r="O13" s="933">
        <v>0.59951127840584351</v>
      </c>
      <c r="P13" s="933">
        <v>0.55022683428759478</v>
      </c>
      <c r="Q13" s="933">
        <v>0.773147405127243</v>
      </c>
      <c r="R13" s="933">
        <v>0.6656207334899592</v>
      </c>
      <c r="S13" s="933">
        <v>0.68632184276666075</v>
      </c>
      <c r="T13" s="932">
        <v>0.69415248404616448</v>
      </c>
      <c r="U13" s="1272"/>
      <c r="V13" s="1272"/>
    </row>
    <row r="14" spans="1:22" x14ac:dyDescent="0.2">
      <c r="A14" s="931" t="s">
        <v>166</v>
      </c>
      <c r="B14" s="933">
        <v>12.321702787746911</v>
      </c>
      <c r="C14" s="933">
        <v>12.099659500071422</v>
      </c>
      <c r="D14" s="933">
        <v>12.009277819793933</v>
      </c>
      <c r="E14" s="933">
        <v>10.908763000540251</v>
      </c>
      <c r="F14" s="933">
        <v>11.45577007551522</v>
      </c>
      <c r="G14" s="933">
        <v>11.272745685711726</v>
      </c>
      <c r="H14" s="933">
        <v>10.998849437763592</v>
      </c>
      <c r="I14" s="933">
        <v>10.950514227736015</v>
      </c>
      <c r="J14" s="933">
        <v>11.033942345246226</v>
      </c>
      <c r="K14" s="933">
        <v>11.428893876418712</v>
      </c>
      <c r="L14" s="933">
        <v>11.340148021291901</v>
      </c>
      <c r="M14" s="933">
        <v>11.497365313789286</v>
      </c>
      <c r="N14" s="933">
        <v>11.032351250523121</v>
      </c>
      <c r="O14" s="933">
        <v>10.43815748068841</v>
      </c>
      <c r="P14" s="933">
        <v>10.735973588063903</v>
      </c>
      <c r="Q14" s="933">
        <v>11.075336578447756</v>
      </c>
      <c r="R14" s="933">
        <v>9.9526147769451043</v>
      </c>
      <c r="S14" s="933">
        <v>9.8892738253196111</v>
      </c>
      <c r="T14" s="932">
        <v>9.2328423320476567</v>
      </c>
      <c r="U14" s="1272"/>
      <c r="V14" s="1272"/>
    </row>
    <row r="15" spans="1:22" ht="22.5" x14ac:dyDescent="0.2">
      <c r="A15" s="931" t="s">
        <v>167</v>
      </c>
      <c r="B15" s="933">
        <v>2.1473506933002917</v>
      </c>
      <c r="C15" s="933">
        <v>2.2598261368155446</v>
      </c>
      <c r="D15" s="933">
        <v>2.2762150215506165</v>
      </c>
      <c r="E15" s="933">
        <v>2.5695842620146019</v>
      </c>
      <c r="F15" s="933">
        <v>2.4971705886681677</v>
      </c>
      <c r="G15" s="933">
        <v>2.3293952805840625</v>
      </c>
      <c r="H15" s="933">
        <v>2.5526339992079325</v>
      </c>
      <c r="I15" s="933">
        <v>2.9590001383572386</v>
      </c>
      <c r="J15" s="933">
        <v>2.9443280762744224</v>
      </c>
      <c r="K15" s="933">
        <v>3.387134588688002</v>
      </c>
      <c r="L15" s="933">
        <v>3.362649351226755</v>
      </c>
      <c r="M15" s="933">
        <v>3.5238319170868606</v>
      </c>
      <c r="N15" s="933">
        <v>3.2432127292435746</v>
      </c>
      <c r="O15" s="933">
        <v>4.1099828752933938</v>
      </c>
      <c r="P15" s="933">
        <v>4.2708082851846649</v>
      </c>
      <c r="Q15" s="933">
        <v>4.1814388827298394</v>
      </c>
      <c r="R15" s="933">
        <v>3.7908685583523387</v>
      </c>
      <c r="S15" s="933">
        <v>4.2302382672345091</v>
      </c>
      <c r="T15" s="932">
        <v>4.5150626174684145</v>
      </c>
      <c r="U15" s="1272"/>
      <c r="V15" s="1272"/>
    </row>
    <row r="16" spans="1:22" ht="22.5" x14ac:dyDescent="0.2">
      <c r="A16" s="931" t="s">
        <v>168</v>
      </c>
      <c r="B16" s="933">
        <v>4.5077322093486281</v>
      </c>
      <c r="C16" s="933">
        <v>4.1277267074675077</v>
      </c>
      <c r="D16" s="933">
        <v>4.4382113681847146</v>
      </c>
      <c r="E16" s="933">
        <v>4.412981667372903</v>
      </c>
      <c r="F16" s="933">
        <v>3.847203438166896</v>
      </c>
      <c r="G16" s="933">
        <v>3.9332412114780073</v>
      </c>
      <c r="H16" s="933">
        <v>3.8739974811508624</v>
      </c>
      <c r="I16" s="933">
        <v>4.2281972051837844</v>
      </c>
      <c r="J16" s="933">
        <v>4.6497062194630727</v>
      </c>
      <c r="K16" s="933">
        <v>4.6617856601181584</v>
      </c>
      <c r="L16" s="933">
        <v>4.2560729236238215</v>
      </c>
      <c r="M16" s="933">
        <v>4.3115119926709822</v>
      </c>
      <c r="N16" s="933">
        <v>4.4509362978740263</v>
      </c>
      <c r="O16" s="933">
        <v>4.6162368437249954</v>
      </c>
      <c r="P16" s="933">
        <v>4.5328210634168524</v>
      </c>
      <c r="Q16" s="933">
        <v>4.5422410051225528</v>
      </c>
      <c r="R16" s="933">
        <v>4.0380991165057525</v>
      </c>
      <c r="S16" s="933">
        <v>4.0555381618029953</v>
      </c>
      <c r="T16" s="932">
        <v>4.3614890590511219</v>
      </c>
      <c r="U16" s="1272"/>
      <c r="V16" s="1272"/>
    </row>
    <row r="17" spans="1:22" x14ac:dyDescent="0.2">
      <c r="A17" s="931" t="s">
        <v>169</v>
      </c>
      <c r="B17" s="933">
        <v>1.47417329341647</v>
      </c>
      <c r="C17" s="933">
        <v>1.4259419534887754</v>
      </c>
      <c r="D17" s="933">
        <v>1.484842773914739</v>
      </c>
      <c r="E17" s="933">
        <v>1.6997560490966157</v>
      </c>
      <c r="F17" s="933">
        <v>1.5373206436488407</v>
      </c>
      <c r="G17" s="933">
        <v>1.6038459308939448</v>
      </c>
      <c r="H17" s="933">
        <v>1.3363789760559177</v>
      </c>
      <c r="I17" s="933">
        <v>1.4610524373933498</v>
      </c>
      <c r="J17" s="933">
        <v>1.333693163262919</v>
      </c>
      <c r="K17" s="933">
        <v>1.2889729935810579</v>
      </c>
      <c r="L17" s="933">
        <v>1.4913842310880168</v>
      </c>
      <c r="M17" s="933">
        <v>1.4717180359598065</v>
      </c>
      <c r="N17" s="933">
        <v>1.4723371595101582</v>
      </c>
      <c r="O17" s="933">
        <v>1.6519866338294356</v>
      </c>
      <c r="P17" s="933">
        <v>1.4214193219096201</v>
      </c>
      <c r="Q17" s="933">
        <v>1.5076374399981238</v>
      </c>
      <c r="R17" s="933">
        <v>1.3946339177884859</v>
      </c>
      <c r="S17" s="933">
        <v>1.5723009488836226</v>
      </c>
      <c r="T17" s="932">
        <v>1.7015950272636067</v>
      </c>
      <c r="U17" s="1272"/>
      <c r="V17" s="1272"/>
    </row>
    <row r="18" spans="1:22" x14ac:dyDescent="0.2">
      <c r="A18" s="931" t="s">
        <v>170</v>
      </c>
      <c r="B18" s="933">
        <v>1.5338219237859225</v>
      </c>
      <c r="C18" s="933">
        <v>1.7928509941525539</v>
      </c>
      <c r="D18" s="933">
        <v>1.9661929039200665</v>
      </c>
      <c r="E18" s="933">
        <v>1.9710786109242444</v>
      </c>
      <c r="F18" s="933">
        <v>1.8338596510531857</v>
      </c>
      <c r="G18" s="933">
        <v>1.9551645633754755</v>
      </c>
      <c r="H18" s="933">
        <v>2.1171846699312851</v>
      </c>
      <c r="I18" s="933">
        <v>1.8890374948116035</v>
      </c>
      <c r="J18" s="933">
        <v>2.0260475376343794</v>
      </c>
      <c r="K18" s="933">
        <v>1.9191375682206859</v>
      </c>
      <c r="L18" s="933">
        <v>2.2652156717468932</v>
      </c>
      <c r="M18" s="933">
        <v>2.045204406779825</v>
      </c>
      <c r="N18" s="933">
        <v>2.1576185102499092</v>
      </c>
      <c r="O18" s="933">
        <v>2.2848040943689374</v>
      </c>
      <c r="P18" s="933">
        <v>2.3450143651780828</v>
      </c>
      <c r="Q18" s="933">
        <v>2.3516566905953642</v>
      </c>
      <c r="R18" s="933">
        <v>2.0285584258741611</v>
      </c>
      <c r="S18" s="933">
        <v>2.0714441072593757</v>
      </c>
      <c r="T18" s="932">
        <v>2.3711757419630044</v>
      </c>
      <c r="U18" s="1272"/>
      <c r="V18" s="1272"/>
    </row>
    <row r="19" spans="1:22" x14ac:dyDescent="0.2">
      <c r="A19" s="931" t="s">
        <v>171</v>
      </c>
      <c r="B19" s="933">
        <v>0.50275274168538564</v>
      </c>
      <c r="C19" s="933">
        <v>0.41694209166338458</v>
      </c>
      <c r="D19" s="933">
        <v>0.4323992693268196</v>
      </c>
      <c r="E19" s="933">
        <v>0.38304361669782883</v>
      </c>
      <c r="F19" s="933">
        <v>0.40579022065857728</v>
      </c>
      <c r="G19" s="933">
        <v>0.22148348569487808</v>
      </c>
      <c r="H19" s="933">
        <v>0.33784861754222639</v>
      </c>
      <c r="I19" s="933">
        <v>0.36895263570539127</v>
      </c>
      <c r="J19" s="933">
        <v>0.32795733522858661</v>
      </c>
      <c r="K19" s="933">
        <v>0.3079213262443638</v>
      </c>
      <c r="L19" s="933">
        <v>0.29546291370611655</v>
      </c>
      <c r="M19" s="933">
        <v>0.26256002519470728</v>
      </c>
      <c r="N19" s="933">
        <v>0.33924819343552032</v>
      </c>
      <c r="O19" s="933">
        <v>0.37302923989696934</v>
      </c>
      <c r="P19" s="933">
        <v>0.37991852843667256</v>
      </c>
      <c r="Q19" s="933">
        <v>0.39301659760634855</v>
      </c>
      <c r="R19" s="933">
        <v>0.30428376388112416</v>
      </c>
      <c r="S19" s="933">
        <v>0.38683594774120877</v>
      </c>
      <c r="T19" s="932">
        <v>0.34400477085473635</v>
      </c>
      <c r="U19" s="1272"/>
      <c r="V19" s="1272"/>
    </row>
    <row r="20" spans="1:22" ht="22.5" x14ac:dyDescent="0.2">
      <c r="A20" s="931" t="s">
        <v>172</v>
      </c>
      <c r="B20" s="933">
        <v>3.7323000145457446</v>
      </c>
      <c r="C20" s="933">
        <v>3.8025118759700676</v>
      </c>
      <c r="D20" s="933">
        <v>3.5652543527513236</v>
      </c>
      <c r="E20" s="933">
        <v>3.5910339065421457</v>
      </c>
      <c r="F20" s="933">
        <v>3.8159888058085434</v>
      </c>
      <c r="G20" s="933">
        <v>4.0630763582646594</v>
      </c>
      <c r="H20" s="933">
        <v>3.7238425400209842</v>
      </c>
      <c r="I20" s="933">
        <v>4.1986809943273533</v>
      </c>
      <c r="J20" s="933">
        <v>4.4237800551944906</v>
      </c>
      <c r="K20" s="933">
        <v>4.1390355016102856</v>
      </c>
      <c r="L20" s="933">
        <v>4.2912470800174072</v>
      </c>
      <c r="M20" s="933">
        <v>4.3806067361432737</v>
      </c>
      <c r="N20" s="933">
        <v>4.5323558642985518</v>
      </c>
      <c r="O20" s="933">
        <v>4.7094941536992376</v>
      </c>
      <c r="P20" s="933">
        <v>4.8668873556628922</v>
      </c>
      <c r="Q20" s="933">
        <v>4.864385757258904</v>
      </c>
      <c r="R20" s="933">
        <v>4.0697953419100363</v>
      </c>
      <c r="S20" s="933">
        <v>4.473570556942688</v>
      </c>
      <c r="T20" s="932">
        <v>4.3676320013878138</v>
      </c>
      <c r="U20" s="1272"/>
      <c r="V20" s="1272"/>
    </row>
    <row r="21" spans="1:22" x14ac:dyDescent="0.2">
      <c r="A21" s="931" t="s">
        <v>173</v>
      </c>
      <c r="B21" s="933">
        <v>0.65613493406397794</v>
      </c>
      <c r="C21" s="933">
        <v>0.72547923949428927</v>
      </c>
      <c r="D21" s="933">
        <v>0.79953072441562867</v>
      </c>
      <c r="E21" s="933">
        <v>0.72618685665630056</v>
      </c>
      <c r="F21" s="933">
        <v>0.66331093761498205</v>
      </c>
      <c r="G21" s="933">
        <v>0.58807684132777971</v>
      </c>
      <c r="H21" s="933">
        <v>0.67569723508445279</v>
      </c>
      <c r="I21" s="933">
        <v>0.78955864040953749</v>
      </c>
      <c r="J21" s="933">
        <v>0.78709760454860778</v>
      </c>
      <c r="K21" s="933">
        <v>0.69461322431868111</v>
      </c>
      <c r="L21" s="933">
        <v>0.75272694682272556</v>
      </c>
      <c r="M21" s="933">
        <v>0.93968851122316288</v>
      </c>
      <c r="N21" s="933">
        <v>0.94310997775074656</v>
      </c>
      <c r="O21" s="933">
        <v>1.2190062660918819</v>
      </c>
      <c r="P21" s="933">
        <v>1.2707619744261116</v>
      </c>
      <c r="Q21" s="933">
        <v>1.050191891964505</v>
      </c>
      <c r="R21" s="933">
        <v>1.1981173202819266</v>
      </c>
      <c r="S21" s="933">
        <v>1.1605078432236262</v>
      </c>
      <c r="T21" s="932">
        <v>1.2654461213584944</v>
      </c>
      <c r="U21" s="1272"/>
      <c r="V21" s="1272"/>
    </row>
    <row r="22" spans="1:22" x14ac:dyDescent="0.2">
      <c r="A22" s="931" t="s">
        <v>174</v>
      </c>
      <c r="B22" s="933">
        <v>2.0877020629308389</v>
      </c>
      <c r="C22" s="933">
        <v>2.218131927649206</v>
      </c>
      <c r="D22" s="933">
        <v>2.4067506500266376</v>
      </c>
      <c r="E22" s="933">
        <v>2.3062417755348443</v>
      </c>
      <c r="F22" s="933">
        <v>2.4893669305785795</v>
      </c>
      <c r="G22" s="933">
        <v>2.1919227722217243</v>
      </c>
      <c r="H22" s="933">
        <v>2.507587516868969</v>
      </c>
      <c r="I22" s="933">
        <v>2.302264446801642</v>
      </c>
      <c r="J22" s="933">
        <v>2.4560360438229711</v>
      </c>
      <c r="K22" s="933">
        <v>2.9574769241609826</v>
      </c>
      <c r="L22" s="933">
        <v>2.5043999352232738</v>
      </c>
      <c r="M22" s="933">
        <v>2.7568802645444261</v>
      </c>
      <c r="N22" s="933">
        <v>3.0260938854448414</v>
      </c>
      <c r="O22" s="933">
        <v>3.1507648298440447</v>
      </c>
      <c r="P22" s="933">
        <v>2.7445838519821693</v>
      </c>
      <c r="Q22" s="933">
        <v>3.3374196321325984</v>
      </c>
      <c r="R22" s="933">
        <v>3.3027466871263691</v>
      </c>
      <c r="S22" s="933">
        <v>3.2818662663205771</v>
      </c>
      <c r="T22" s="932">
        <v>3.4031900545272133</v>
      </c>
      <c r="U22" s="1272"/>
      <c r="V22" s="1272"/>
    </row>
    <row r="23" spans="1:22" x14ac:dyDescent="0.2">
      <c r="A23" s="931" t="s">
        <v>175</v>
      </c>
      <c r="B23" s="933">
        <v>5.4961952268995553</v>
      </c>
      <c r="C23" s="933">
        <v>5.6537347629554953</v>
      </c>
      <c r="D23" s="933">
        <v>5.6456659315879092</v>
      </c>
      <c r="E23" s="933">
        <v>5.0035072431153891</v>
      </c>
      <c r="F23" s="933">
        <v>5.0801814163218033</v>
      </c>
      <c r="G23" s="933">
        <v>4.9413729394684873</v>
      </c>
      <c r="H23" s="933">
        <v>4.8049581161561088</v>
      </c>
      <c r="I23" s="933">
        <v>4.7521099478854403</v>
      </c>
      <c r="J23" s="933">
        <v>5.1234223703488091</v>
      </c>
      <c r="K23" s="933">
        <v>5.1845358186260322</v>
      </c>
      <c r="L23" s="933">
        <v>5.0299043642826984</v>
      </c>
      <c r="M23" s="933">
        <v>4.8919078378382297</v>
      </c>
      <c r="N23" s="933">
        <v>5.0140882989769899</v>
      </c>
      <c r="O23" s="933">
        <v>4.8094127001002116</v>
      </c>
      <c r="P23" s="933">
        <v>4.873437675118697</v>
      </c>
      <c r="Q23" s="933">
        <v>4.490697844780736</v>
      </c>
      <c r="R23" s="933">
        <v>4.4501500467614417</v>
      </c>
      <c r="S23" s="933">
        <v>4.492288425381779</v>
      </c>
      <c r="T23" s="932">
        <v>4.6563502912123242</v>
      </c>
      <c r="U23" s="1272"/>
      <c r="V23" s="1272"/>
    </row>
    <row r="24" spans="1:22" x14ac:dyDescent="0.2">
      <c r="A24" s="931" t="s">
        <v>176</v>
      </c>
      <c r="B24" s="933">
        <v>0.7072623315235087</v>
      </c>
      <c r="C24" s="933">
        <v>0.75049576499409232</v>
      </c>
      <c r="D24" s="933">
        <v>0.75057986373712082</v>
      </c>
      <c r="E24" s="933">
        <v>0.77406730874352914</v>
      </c>
      <c r="F24" s="933">
        <v>0.71793654424209818</v>
      </c>
      <c r="G24" s="933">
        <v>0.74846143441717428</v>
      </c>
      <c r="H24" s="933">
        <v>0.79582118798835544</v>
      </c>
      <c r="I24" s="933">
        <v>0.81907485126596868</v>
      </c>
      <c r="J24" s="933">
        <v>0.88912877550861269</v>
      </c>
      <c r="K24" s="933">
        <v>0.93092493980854174</v>
      </c>
      <c r="L24" s="933">
        <v>0.80197076577374493</v>
      </c>
      <c r="M24" s="933">
        <v>0.89823166513978803</v>
      </c>
      <c r="N24" s="933">
        <v>0.970249833225588</v>
      </c>
      <c r="O24" s="933">
        <v>1.0924427739839815</v>
      </c>
      <c r="P24" s="933">
        <v>1.0939033491193848</v>
      </c>
      <c r="Q24" s="933">
        <v>1.0179774167508699</v>
      </c>
      <c r="R24" s="933">
        <v>1.1220463793116455</v>
      </c>
      <c r="S24" s="933">
        <v>1.1230721063454447</v>
      </c>
      <c r="T24" s="932">
        <v>1.3575902564088704</v>
      </c>
      <c r="U24" s="1272"/>
      <c r="V24" s="1272"/>
    </row>
    <row r="25" spans="1:22" x14ac:dyDescent="0.2">
      <c r="A25" s="931" t="s">
        <v>177</v>
      </c>
      <c r="B25" s="933">
        <v>3.6896938499961358</v>
      </c>
      <c r="C25" s="933">
        <v>4.3528754369657356</v>
      </c>
      <c r="D25" s="933">
        <v>4.0629214363161541</v>
      </c>
      <c r="E25" s="933">
        <v>4.6284437017654323</v>
      </c>
      <c r="F25" s="933">
        <v>4.1281351293920645</v>
      </c>
      <c r="G25" s="933">
        <v>3.8645049572968384</v>
      </c>
      <c r="H25" s="933">
        <v>4.1667996163541252</v>
      </c>
      <c r="I25" s="933">
        <v>4.6930775261725772</v>
      </c>
      <c r="J25" s="933">
        <v>4.6059785747659276</v>
      </c>
      <c r="K25" s="933">
        <v>5.0627994803433767</v>
      </c>
      <c r="L25" s="933">
        <v>5.0580436893975671</v>
      </c>
      <c r="M25" s="933">
        <v>5.2995668243247493</v>
      </c>
      <c r="N25" s="933">
        <v>5.5636703723425329</v>
      </c>
      <c r="O25" s="933">
        <v>5.7819532184030242</v>
      </c>
      <c r="P25" s="933">
        <v>5.6070734541688232</v>
      </c>
      <c r="Q25" s="933">
        <v>5.6633047425570551</v>
      </c>
      <c r="R25" s="933">
        <v>5.3376443580813868</v>
      </c>
      <c r="S25" s="933">
        <v>5.1973281365875303</v>
      </c>
      <c r="T25" s="932">
        <v>5.7190793154599922</v>
      </c>
      <c r="U25" s="1272"/>
      <c r="V25" s="1272"/>
    </row>
    <row r="26" spans="1:22" x14ac:dyDescent="0.2">
      <c r="A26" s="931" t="s">
        <v>178</v>
      </c>
      <c r="B26" s="933">
        <v>0.57092260496475999</v>
      </c>
      <c r="C26" s="933">
        <v>0.50033050999606155</v>
      </c>
      <c r="D26" s="933">
        <v>0.59556880492184594</v>
      </c>
      <c r="E26" s="933">
        <v>0.5107248222637718</v>
      </c>
      <c r="F26" s="933">
        <v>0.62429264716704191</v>
      </c>
      <c r="G26" s="933">
        <v>0.60335156447915073</v>
      </c>
      <c r="H26" s="933">
        <v>0.76579019976237983</v>
      </c>
      <c r="I26" s="933">
        <v>0.59770326984273392</v>
      </c>
      <c r="J26" s="933">
        <v>0.57574732184574096</v>
      </c>
      <c r="K26" s="933">
        <v>0.78770571829953528</v>
      </c>
      <c r="L26" s="933">
        <v>0.82307525960989603</v>
      </c>
      <c r="M26" s="933">
        <v>0.9673264086120793</v>
      </c>
      <c r="N26" s="933">
        <v>0.75991595329556549</v>
      </c>
      <c r="O26" s="933">
        <v>0.8859444447553021</v>
      </c>
      <c r="P26" s="933">
        <v>0.79258865415236879</v>
      </c>
      <c r="Q26" s="933">
        <v>0.91489109606723751</v>
      </c>
      <c r="R26" s="933">
        <v>0.80508412526880779</v>
      </c>
      <c r="S26" s="933">
        <v>0.87973981663726508</v>
      </c>
      <c r="T26" s="932">
        <v>0.98287077387067523</v>
      </c>
      <c r="U26" s="1272"/>
      <c r="V26" s="1272"/>
    </row>
    <row r="27" spans="1:22" x14ac:dyDescent="0.2">
      <c r="A27" s="931" t="s">
        <v>179</v>
      </c>
      <c r="B27" s="933">
        <v>0.42606164549608955</v>
      </c>
      <c r="C27" s="933">
        <v>0.3919255661635816</v>
      </c>
      <c r="D27" s="933">
        <v>0.51398403712433272</v>
      </c>
      <c r="E27" s="933">
        <v>0.51870489761164329</v>
      </c>
      <c r="F27" s="933">
        <v>0.48382680155445751</v>
      </c>
      <c r="G27" s="933">
        <v>0.42769224823838531</v>
      </c>
      <c r="H27" s="933">
        <v>0.4579725704461291</v>
      </c>
      <c r="I27" s="933">
        <v>0.4058478992759304</v>
      </c>
      <c r="J27" s="933">
        <v>0.40812468384001893</v>
      </c>
      <c r="K27" s="933">
        <v>0.44397958667791987</v>
      </c>
      <c r="L27" s="933">
        <v>0.49947302078891131</v>
      </c>
      <c r="M27" s="933">
        <v>0.58730531951447673</v>
      </c>
      <c r="N27" s="933">
        <v>0.50208732628457009</v>
      </c>
      <c r="O27" s="933">
        <v>0.60617251483257517</v>
      </c>
      <c r="P27" s="933">
        <v>0.60917970938983712</v>
      </c>
      <c r="Q27" s="933">
        <v>0.69583266461451865</v>
      </c>
      <c r="R27" s="933">
        <v>0.68463846873252943</v>
      </c>
      <c r="S27" s="933">
        <v>0.56777534265241925</v>
      </c>
      <c r="T27" s="932">
        <v>0.74329602273969819</v>
      </c>
      <c r="U27" s="1272"/>
      <c r="V27" s="1272"/>
    </row>
    <row r="28" spans="1:22" x14ac:dyDescent="0.2">
      <c r="A28" s="931" t="s">
        <v>180</v>
      </c>
      <c r="B28" s="933">
        <v>1.4060034301370956</v>
      </c>
      <c r="C28" s="933">
        <v>1.467636162655114</v>
      </c>
      <c r="D28" s="933">
        <v>1.5256351578134957</v>
      </c>
      <c r="E28" s="933">
        <v>1.4124733365732438</v>
      </c>
      <c r="F28" s="933">
        <v>1.2407816362444959</v>
      </c>
      <c r="G28" s="933">
        <v>1.2296152136853575</v>
      </c>
      <c r="H28" s="933">
        <v>1.3513944701689056</v>
      </c>
      <c r="I28" s="933">
        <v>1.446294331965134</v>
      </c>
      <c r="J28" s="933">
        <v>1.8438490180629425</v>
      </c>
      <c r="K28" s="933">
        <v>1.9835862178997388</v>
      </c>
      <c r="L28" s="933">
        <v>1.9767875893194942</v>
      </c>
      <c r="M28" s="933">
        <v>1.893195971140784</v>
      </c>
      <c r="N28" s="933">
        <v>1.6962409671776018</v>
      </c>
      <c r="O28" s="933">
        <v>2.0449995830065997</v>
      </c>
      <c r="P28" s="933">
        <v>2.0961022258575039</v>
      </c>
      <c r="Q28" s="933">
        <v>2.081055098800829</v>
      </c>
      <c r="R28" s="933">
        <v>1.8700772988527425</v>
      </c>
      <c r="S28" s="933">
        <v>1.6596510015993795</v>
      </c>
      <c r="T28" s="932">
        <v>2.0025992017615013</v>
      </c>
      <c r="U28" s="1272"/>
      <c r="V28" s="1272"/>
    </row>
    <row r="29" spans="1:22" ht="22.5" x14ac:dyDescent="0.2">
      <c r="A29" s="931" t="s">
        <v>181</v>
      </c>
      <c r="B29" s="933">
        <v>5.2490794725118235</v>
      </c>
      <c r="C29" s="933">
        <v>4.969949732627545</v>
      </c>
      <c r="D29" s="933">
        <v>4.8950860678507881</v>
      </c>
      <c r="E29" s="933">
        <v>5.2349294282036611</v>
      </c>
      <c r="F29" s="933">
        <v>4.9475192287988072</v>
      </c>
      <c r="G29" s="933">
        <v>4.8497246005602612</v>
      </c>
      <c r="H29" s="933">
        <v>4.8725278396645537</v>
      </c>
      <c r="I29" s="933">
        <v>5.7925563805746441</v>
      </c>
      <c r="J29" s="933">
        <v>5.8813682117659871</v>
      </c>
      <c r="K29" s="933">
        <v>5.7001250160584558</v>
      </c>
      <c r="L29" s="933">
        <v>5.4097852533334194</v>
      </c>
      <c r="M29" s="933">
        <v>5.8523247721030804</v>
      </c>
      <c r="N29" s="933">
        <v>6.0046930238087093</v>
      </c>
      <c r="O29" s="933">
        <v>6.4547380975029158</v>
      </c>
      <c r="P29" s="933">
        <v>6.5961716919953322</v>
      </c>
      <c r="Q29" s="933">
        <v>6.6426247890515624</v>
      </c>
      <c r="R29" s="933">
        <v>6.9097771381338626</v>
      </c>
      <c r="S29" s="933">
        <v>6.732193348592971</v>
      </c>
      <c r="T29" s="932">
        <v>7.2732437266429981</v>
      </c>
      <c r="U29" s="1272"/>
      <c r="V29" s="1272"/>
    </row>
    <row r="30" spans="1:22" ht="22.5" x14ac:dyDescent="0.2">
      <c r="A30" s="931" t="s">
        <v>182</v>
      </c>
      <c r="B30" s="933">
        <v>1.2781849364882687</v>
      </c>
      <c r="C30" s="933">
        <v>1.3008593259897601</v>
      </c>
      <c r="D30" s="933">
        <v>1.3298317150994641</v>
      </c>
      <c r="E30" s="933">
        <v>1.8274372546625586</v>
      </c>
      <c r="F30" s="933">
        <v>1.5919462502759569</v>
      </c>
      <c r="G30" s="933">
        <v>1.458736060955921</v>
      </c>
      <c r="H30" s="933">
        <v>1.411456446620857</v>
      </c>
      <c r="I30" s="933">
        <v>1.1658903288290365</v>
      </c>
      <c r="J30" s="933">
        <v>1.0567514135143345</v>
      </c>
      <c r="K30" s="933">
        <v>1.5682504755236202</v>
      </c>
      <c r="L30" s="933">
        <v>1.6531853504985092</v>
      </c>
      <c r="M30" s="933">
        <v>1.6444548946405348</v>
      </c>
      <c r="N30" s="933">
        <v>2.7343404390902939</v>
      </c>
      <c r="O30" s="933">
        <v>2.0316771101531366</v>
      </c>
      <c r="P30" s="933">
        <v>2.3384640457222781</v>
      </c>
      <c r="Q30" s="933">
        <v>2.312999320339002</v>
      </c>
      <c r="R30" s="933">
        <v>3.2583719715603712</v>
      </c>
      <c r="S30" s="933">
        <v>4.2239989777548113</v>
      </c>
      <c r="T30" s="932">
        <v>3.5997642093013487</v>
      </c>
      <c r="U30" s="1272"/>
      <c r="V30" s="1272"/>
    </row>
    <row r="31" spans="1:22" x14ac:dyDescent="0.2">
      <c r="A31" s="931" t="s">
        <v>183</v>
      </c>
      <c r="B31" s="933">
        <v>16.156257597211717</v>
      </c>
      <c r="C31" s="933">
        <v>15.385163182378895</v>
      </c>
      <c r="D31" s="933">
        <v>17.793637856637616</v>
      </c>
      <c r="E31" s="933">
        <v>20.213530856158343</v>
      </c>
      <c r="F31" s="933">
        <v>19.509145223970059</v>
      </c>
      <c r="G31" s="933">
        <v>17.947799702860809</v>
      </c>
      <c r="H31" s="933">
        <v>18.273856335506199</v>
      </c>
      <c r="I31" s="933">
        <v>19.716828852096111</v>
      </c>
      <c r="J31" s="933">
        <v>20.369794488086658</v>
      </c>
      <c r="K31" s="933">
        <v>21.296698238389254</v>
      </c>
      <c r="L31" s="933">
        <v>23.151629738257846</v>
      </c>
      <c r="M31" s="933">
        <v>24.252254958774277</v>
      </c>
      <c r="N31" s="933">
        <v>27.594448054045223</v>
      </c>
      <c r="O31" s="933">
        <v>26.758186726180817</v>
      </c>
      <c r="P31" s="933">
        <v>29.181673175609937</v>
      </c>
      <c r="Q31" s="933">
        <v>29.830604047826125</v>
      </c>
      <c r="R31" s="933">
        <v>29.76275565462246</v>
      </c>
      <c r="S31" s="933">
        <v>27.459113000146122</v>
      </c>
      <c r="T31" s="932">
        <v>28.048674709334399</v>
      </c>
      <c r="U31" s="1272"/>
      <c r="V31" s="1272"/>
    </row>
    <row r="32" spans="1:22" x14ac:dyDescent="0.2">
      <c r="A32" s="931" t="s">
        <v>184</v>
      </c>
      <c r="B32" s="933">
        <v>9.1091979807063943</v>
      </c>
      <c r="C32" s="933">
        <v>9.8731887305889483</v>
      </c>
      <c r="D32" s="933">
        <v>7.4894816838117064</v>
      </c>
      <c r="E32" s="933">
        <v>9.0893058212255635</v>
      </c>
      <c r="F32" s="933">
        <v>7.998749541827725</v>
      </c>
      <c r="G32" s="933">
        <v>7.1256583501145263</v>
      </c>
      <c r="H32" s="933">
        <v>5.8560427040652572</v>
      </c>
      <c r="I32" s="933">
        <v>5.3276760595858512</v>
      </c>
      <c r="J32" s="933">
        <v>5.356636475400248</v>
      </c>
      <c r="K32" s="933">
        <v>5.2847892736823363</v>
      </c>
      <c r="L32" s="933">
        <v>4.4249088743130311</v>
      </c>
      <c r="M32" s="933">
        <v>4.4704299026572523</v>
      </c>
      <c r="N32" s="933">
        <v>3.2974924401932579</v>
      </c>
      <c r="O32" s="933">
        <v>3.8168884725172041</v>
      </c>
      <c r="P32" s="933">
        <v>3.9891445485850623</v>
      </c>
      <c r="Q32" s="933">
        <v>3.2536619965771476</v>
      </c>
      <c r="R32" s="933">
        <v>3.2456934813986575</v>
      </c>
      <c r="S32" s="933">
        <v>3.8246844510542091</v>
      </c>
      <c r="T32" s="932">
        <v>3.8393389604323254</v>
      </c>
      <c r="U32" s="1272"/>
      <c r="V32" s="1272"/>
    </row>
    <row r="33" spans="1:22" ht="22.5" x14ac:dyDescent="0.2">
      <c r="A33" s="931" t="s">
        <v>2531</v>
      </c>
      <c r="B33" s="933">
        <v>2.0195321996514646</v>
      </c>
      <c r="C33" s="933">
        <v>2.8018508559779449</v>
      </c>
      <c r="D33" s="933">
        <v>1.7051216469680244</v>
      </c>
      <c r="E33" s="933">
        <v>1.3326725830945296</v>
      </c>
      <c r="F33" s="933">
        <v>1.1237267649006755</v>
      </c>
      <c r="G33" s="933">
        <v>1.0386811742932214</v>
      </c>
      <c r="H33" s="933">
        <v>1.0060381055701852</v>
      </c>
      <c r="I33" s="933">
        <v>1.86690033666928</v>
      </c>
      <c r="J33" s="933">
        <v>1.1077669989943371</v>
      </c>
      <c r="K33" s="933">
        <v>1.5754114365990706</v>
      </c>
      <c r="L33" s="933">
        <v>1.1888864861031831</v>
      </c>
      <c r="M33" s="933">
        <v>1.0847874725149746</v>
      </c>
      <c r="N33" s="933">
        <v>0.72599113395201342</v>
      </c>
      <c r="O33" s="933">
        <v>0.69942982480681748</v>
      </c>
      <c r="P33" s="933">
        <v>0.70743450122690754</v>
      </c>
      <c r="Q33" s="933">
        <v>0.83113346051178616</v>
      </c>
      <c r="R33" s="933">
        <v>0.91919053672422923</v>
      </c>
      <c r="S33" s="933">
        <v>0.88597910611696196</v>
      </c>
      <c r="T33" s="932">
        <v>0.87229781181022437</v>
      </c>
      <c r="U33" s="1272"/>
      <c r="V33" s="1272"/>
    </row>
    <row r="34" spans="1:22" x14ac:dyDescent="0.2">
      <c r="A34" s="931" t="s">
        <v>185</v>
      </c>
      <c r="B34" s="933">
        <v>0.35789178221671525</v>
      </c>
      <c r="C34" s="933">
        <v>0.48365282632952622</v>
      </c>
      <c r="D34" s="933">
        <v>0.45687469966607352</v>
      </c>
      <c r="E34" s="933">
        <v>0.6703263292212005</v>
      </c>
      <c r="F34" s="933">
        <v>0.655507279525394</v>
      </c>
      <c r="G34" s="933">
        <v>0.48115377926818348</v>
      </c>
      <c r="H34" s="933">
        <v>0.75077470564939197</v>
      </c>
      <c r="I34" s="933">
        <v>0.73790527141078255</v>
      </c>
      <c r="J34" s="933">
        <v>0.78709760454860778</v>
      </c>
      <c r="K34" s="933">
        <v>0.95240782303489269</v>
      </c>
      <c r="L34" s="933">
        <v>1.1326078358734466</v>
      </c>
      <c r="M34" s="933">
        <v>1.1262443185983495</v>
      </c>
      <c r="N34" s="933">
        <v>1.5334018343285518</v>
      </c>
      <c r="O34" s="933">
        <v>1.4188433588938298</v>
      </c>
      <c r="P34" s="933">
        <v>2.0699009480342849</v>
      </c>
      <c r="Q34" s="933">
        <v>2.1970272095699155</v>
      </c>
      <c r="R34" s="933">
        <v>2.0475761611167314</v>
      </c>
      <c r="S34" s="933">
        <v>2.2773406600893744</v>
      </c>
      <c r="T34" s="932">
        <v>2.6906087434709738</v>
      </c>
      <c r="U34" s="1272"/>
      <c r="V34" s="1272"/>
    </row>
    <row r="35" spans="1:22" ht="22.5" x14ac:dyDescent="0.2">
      <c r="A35" s="931" t="s">
        <v>186</v>
      </c>
      <c r="B35" s="933">
        <v>1.7894589110835761</v>
      </c>
      <c r="C35" s="933">
        <v>1.6260741574872002</v>
      </c>
      <c r="D35" s="933">
        <v>1.672487739849019</v>
      </c>
      <c r="E35" s="933">
        <v>2.1067398918380587</v>
      </c>
      <c r="F35" s="933">
        <v>2.2630608459805268</v>
      </c>
      <c r="G35" s="933">
        <v>1.8329667781645083</v>
      </c>
      <c r="H35" s="933">
        <v>2.0270917052533584</v>
      </c>
      <c r="I35" s="933">
        <v>1.8521422312410645</v>
      </c>
      <c r="J35" s="933">
        <v>1.8584248996286574</v>
      </c>
      <c r="K35" s="933">
        <v>1.4465141372409649</v>
      </c>
      <c r="L35" s="933">
        <v>1.5335932187603192</v>
      </c>
      <c r="M35" s="933">
        <v>1.0640590494732873</v>
      </c>
      <c r="N35" s="933">
        <v>1.3298529182672396</v>
      </c>
      <c r="O35" s="933">
        <v>1.4121821224670981</v>
      </c>
      <c r="P35" s="933">
        <v>1.6179289055837607</v>
      </c>
      <c r="Q35" s="933">
        <v>1.2821361135026779</v>
      </c>
      <c r="R35" s="933">
        <v>1.160081849796786</v>
      </c>
      <c r="S35" s="933">
        <v>0.7861504744418113</v>
      </c>
      <c r="T35" s="932">
        <v>0.43614890590511218</v>
      </c>
      <c r="U35" s="1272"/>
      <c r="V35" s="1272"/>
    </row>
    <row r="36" spans="1:22" x14ac:dyDescent="0.2">
      <c r="A36" s="931" t="s">
        <v>187</v>
      </c>
      <c r="B36" s="933">
        <v>0.51127397459530743</v>
      </c>
      <c r="C36" s="933">
        <v>0.62541313749507699</v>
      </c>
      <c r="D36" s="933">
        <v>0.62004423526109986</v>
      </c>
      <c r="E36" s="933">
        <v>0.82194776083075771</v>
      </c>
      <c r="F36" s="933">
        <v>0.60868533098786581</v>
      </c>
      <c r="G36" s="933">
        <v>0.41241752508701435</v>
      </c>
      <c r="H36" s="933">
        <v>0.4579725704461291</v>
      </c>
      <c r="I36" s="933">
        <v>0.68625190241202783</v>
      </c>
      <c r="J36" s="933">
        <v>0.90370465707432757</v>
      </c>
      <c r="K36" s="933">
        <v>0.83783244582768757</v>
      </c>
      <c r="L36" s="933">
        <v>0.95673705390552022</v>
      </c>
      <c r="M36" s="933">
        <v>0.9673264086120793</v>
      </c>
      <c r="N36" s="933">
        <v>1.0041746525691402</v>
      </c>
      <c r="O36" s="933">
        <v>1.0191691732899339</v>
      </c>
      <c r="P36" s="933">
        <v>1.1332052658542131</v>
      </c>
      <c r="Q36" s="933">
        <v>0.97287715145178066</v>
      </c>
      <c r="R36" s="933">
        <v>1.1347248694733589</v>
      </c>
      <c r="S36" s="933">
        <v>1.0170041851905971</v>
      </c>
      <c r="T36" s="932">
        <v>1.1548731592980437</v>
      </c>
      <c r="U36" s="1272"/>
      <c r="V36" s="1272"/>
    </row>
    <row r="37" spans="1:22" x14ac:dyDescent="0.2">
      <c r="A37" s="931" t="s">
        <v>188</v>
      </c>
      <c r="B37" s="933">
        <v>2.4541150780574759</v>
      </c>
      <c r="C37" s="933">
        <v>2.3181980296484186</v>
      </c>
      <c r="D37" s="933">
        <v>2.3333243590088757</v>
      </c>
      <c r="E37" s="933">
        <v>2.1865406453167733</v>
      </c>
      <c r="F37" s="933">
        <v>1.8338596510531857</v>
      </c>
      <c r="G37" s="933">
        <v>1.6496701003480574</v>
      </c>
      <c r="H37" s="933">
        <v>1.2688092525474723</v>
      </c>
      <c r="I37" s="933">
        <v>1.579117280819075</v>
      </c>
      <c r="J37" s="933">
        <v>1.6324987353600757</v>
      </c>
      <c r="K37" s="933">
        <v>1.5897333587499713</v>
      </c>
      <c r="L37" s="933">
        <v>1.5617325438751875</v>
      </c>
      <c r="M37" s="933">
        <v>1.450989612918119</v>
      </c>
      <c r="N37" s="933">
        <v>1.1941536408930316</v>
      </c>
      <c r="O37" s="933">
        <v>1.2922798667859294</v>
      </c>
      <c r="P37" s="933">
        <v>1.2380103771470883</v>
      </c>
      <c r="Q37" s="933">
        <v>1.288579008545405</v>
      </c>
      <c r="R37" s="933">
        <v>1.0586539285030778</v>
      </c>
      <c r="S37" s="933">
        <v>1.2540971854190799</v>
      </c>
      <c r="T37" s="932">
        <v>1.2347314096750359</v>
      </c>
      <c r="U37" s="1272"/>
      <c r="V37" s="1272"/>
    </row>
    <row r="38" spans="1:22" x14ac:dyDescent="0.2">
      <c r="A38" s="931" t="s">
        <v>189</v>
      </c>
      <c r="B38" s="933">
        <v>0.64761370115405614</v>
      </c>
      <c r="C38" s="933">
        <v>0.59205777016200622</v>
      </c>
      <c r="D38" s="933">
        <v>0.59556880492184594</v>
      </c>
      <c r="E38" s="933">
        <v>0.55062519900312901</v>
      </c>
      <c r="F38" s="933">
        <v>0.56186338245033773</v>
      </c>
      <c r="G38" s="933">
        <v>0.37423071720858714</v>
      </c>
      <c r="H38" s="933">
        <v>0.37538735282469599</v>
      </c>
      <c r="I38" s="933">
        <v>0.3320573721348522</v>
      </c>
      <c r="J38" s="933">
        <v>0.31338145366287168</v>
      </c>
      <c r="K38" s="933">
        <v>0.60152073033782694</v>
      </c>
      <c r="L38" s="933">
        <v>0.53464717718249655</v>
      </c>
      <c r="M38" s="933">
        <v>0.38002108909760263</v>
      </c>
      <c r="N38" s="933">
        <v>0.47494747080972843</v>
      </c>
      <c r="O38" s="933">
        <v>0.49293149557813798</v>
      </c>
      <c r="P38" s="933">
        <v>0.37991852843667256</v>
      </c>
      <c r="Q38" s="933">
        <v>0.47033133811907279</v>
      </c>
      <c r="R38" s="933">
        <v>0.60222828268139161</v>
      </c>
      <c r="S38" s="933">
        <v>0.62392894796969156</v>
      </c>
      <c r="T38" s="932">
        <v>0.57743657964902184</v>
      </c>
      <c r="U38" s="1272"/>
      <c r="V38" s="1272"/>
    </row>
    <row r="39" spans="1:22" x14ac:dyDescent="0.2">
      <c r="A39" s="931" t="s">
        <v>190</v>
      </c>
      <c r="B39" s="933">
        <v>18.610372675269193</v>
      </c>
      <c r="C39" s="933">
        <v>18.303757824022586</v>
      </c>
      <c r="D39" s="933">
        <v>15.297143962033713</v>
      </c>
      <c r="E39" s="933">
        <v>19.846447390156257</v>
      </c>
      <c r="F39" s="933">
        <v>15.568297888728107</v>
      </c>
      <c r="G39" s="933">
        <v>14.526261716953726</v>
      </c>
      <c r="H39" s="933">
        <v>16.479504789004153</v>
      </c>
      <c r="I39" s="933">
        <v>18.255776414702762</v>
      </c>
      <c r="J39" s="933">
        <v>20.683175941749528</v>
      </c>
      <c r="K39" s="933">
        <v>19.807218334695587</v>
      </c>
      <c r="L39" s="933">
        <v>21.442165737529599</v>
      </c>
      <c r="M39" s="933">
        <v>22.559433743703135</v>
      </c>
      <c r="N39" s="933">
        <v>21.426915897387463</v>
      </c>
      <c r="O39" s="933">
        <v>28.703267762786442</v>
      </c>
      <c r="P39" s="933">
        <v>28.696949535880393</v>
      </c>
      <c r="Q39" s="933">
        <v>34.566131904230488</v>
      </c>
      <c r="R39" s="933">
        <v>26.55509764370894</v>
      </c>
      <c r="S39" s="933">
        <v>22.28674202147738</v>
      </c>
      <c r="T39" s="932">
        <v>21.377439331687189</v>
      </c>
      <c r="U39" s="1272"/>
      <c r="V39" s="1272"/>
    </row>
    <row r="40" spans="1:22" x14ac:dyDescent="0.2">
      <c r="A40" s="931" t="s">
        <v>191</v>
      </c>
      <c r="B40" s="933">
        <v>16.565276776887963</v>
      </c>
      <c r="C40" s="933">
        <v>18.912493277851127</v>
      </c>
      <c r="D40" s="933">
        <v>20.094328308527484</v>
      </c>
      <c r="E40" s="933">
        <v>18.545695108453213</v>
      </c>
      <c r="F40" s="933">
        <v>18.541491620861144</v>
      </c>
      <c r="G40" s="933">
        <v>19.635656611087295</v>
      </c>
      <c r="H40" s="933">
        <v>17.237787241710041</v>
      </c>
      <c r="I40" s="933">
        <v>16.971821242448001</v>
      </c>
      <c r="J40" s="933">
        <v>18.292731364972276</v>
      </c>
      <c r="K40" s="933">
        <v>18.833327628434343</v>
      </c>
      <c r="L40" s="933">
        <v>19.599039942505733</v>
      </c>
      <c r="M40" s="933">
        <v>19.070149198352421</v>
      </c>
      <c r="N40" s="933">
        <v>15.557922150952962</v>
      </c>
      <c r="O40" s="933">
        <v>13.309150380609728</v>
      </c>
      <c r="P40" s="933">
        <v>13.192343383990664</v>
      </c>
      <c r="Q40" s="933">
        <v>13.323906948359488</v>
      </c>
      <c r="R40" s="933">
        <v>18.65005902788057</v>
      </c>
      <c r="S40" s="933">
        <v>27.640052395057335</v>
      </c>
      <c r="T40" s="932">
        <v>31.107859993006873</v>
      </c>
      <c r="U40" s="1272"/>
      <c r="V40" s="1272"/>
    </row>
    <row r="41" spans="1:22" ht="22.5" x14ac:dyDescent="0.2">
      <c r="A41" s="931" t="s">
        <v>192</v>
      </c>
      <c r="B41" s="933">
        <v>3.7834274120052753</v>
      </c>
      <c r="C41" s="933">
        <v>3.427263993473022</v>
      </c>
      <c r="D41" s="933">
        <v>3.9487027613996357</v>
      </c>
      <c r="E41" s="933">
        <v>3.4314323995847169</v>
      </c>
      <c r="F41" s="933">
        <v>3.1448742101039739</v>
      </c>
      <c r="G41" s="933">
        <v>2.9862083760930114</v>
      </c>
      <c r="H41" s="933">
        <v>2.7928819050157383</v>
      </c>
      <c r="I41" s="933">
        <v>3.1213392980676105</v>
      </c>
      <c r="J41" s="933">
        <v>3.5419392204687354</v>
      </c>
      <c r="K41" s="933">
        <v>3.4945490048197563</v>
      </c>
      <c r="L41" s="933">
        <v>2.9124201493888631</v>
      </c>
      <c r="M41" s="933">
        <v>2.6394192006415311</v>
      </c>
      <c r="N41" s="933">
        <v>2.9175344635454747</v>
      </c>
      <c r="O41" s="933">
        <v>2.9176215549084388</v>
      </c>
      <c r="P41" s="933">
        <v>2.6921812963357317</v>
      </c>
      <c r="Q41" s="933">
        <v>2.8606453989707989</v>
      </c>
      <c r="R41" s="933">
        <v>2.3455206799169992</v>
      </c>
      <c r="S41" s="933">
        <v>2.1275977125766481</v>
      </c>
      <c r="T41" s="932">
        <v>1.3084467177153365</v>
      </c>
      <c r="U41" s="1272"/>
      <c r="V41" s="1272"/>
    </row>
    <row r="42" spans="1:22" x14ac:dyDescent="0.2">
      <c r="A42" s="931" t="s">
        <v>193</v>
      </c>
      <c r="B42" s="933">
        <v>0.40049794676632422</v>
      </c>
      <c r="C42" s="933">
        <v>0.55036356099566774</v>
      </c>
      <c r="D42" s="933">
        <v>0.56293489780284056</v>
      </c>
      <c r="E42" s="933">
        <v>0.44688421948080032</v>
      </c>
      <c r="F42" s="933">
        <v>0.46821948537528146</v>
      </c>
      <c r="G42" s="933">
        <v>0.48879114084386888</v>
      </c>
      <c r="H42" s="933">
        <v>0.4054183410506717</v>
      </c>
      <c r="I42" s="933">
        <v>0.28778305585020525</v>
      </c>
      <c r="J42" s="933">
        <v>0.51015585480002368</v>
      </c>
      <c r="K42" s="933">
        <v>0.56571592496057532</v>
      </c>
      <c r="L42" s="933">
        <v>0.6120303212483843</v>
      </c>
      <c r="M42" s="933">
        <v>0.59421479386170584</v>
      </c>
      <c r="N42" s="933">
        <v>0.73277609782072384</v>
      </c>
      <c r="O42" s="933">
        <v>0.74605847979393869</v>
      </c>
      <c r="P42" s="933">
        <v>0.62883066775725116</v>
      </c>
      <c r="Q42" s="933">
        <v>0.59918923897361331</v>
      </c>
      <c r="R42" s="933">
        <v>0.88749431131994561</v>
      </c>
      <c r="S42" s="933">
        <v>0.89845768507635582</v>
      </c>
      <c r="T42" s="932">
        <v>1.1057296206045097</v>
      </c>
      <c r="U42" s="1272"/>
      <c r="V42" s="1272"/>
    </row>
    <row r="43" spans="1:22" x14ac:dyDescent="0.2">
      <c r="A43" s="931" t="s">
        <v>194</v>
      </c>
      <c r="B43" s="933">
        <v>0.14486095946867045</v>
      </c>
      <c r="C43" s="933">
        <v>0.18345452033188925</v>
      </c>
      <c r="D43" s="933">
        <v>0.17132801237477757</v>
      </c>
      <c r="E43" s="933">
        <v>0.59052557574248621</v>
      </c>
      <c r="F43" s="933">
        <v>0.21069876841887664</v>
      </c>
      <c r="G43" s="933">
        <v>9.9285700483910874E-2</v>
      </c>
      <c r="H43" s="933">
        <v>0.59311201746301967</v>
      </c>
      <c r="I43" s="933">
        <v>0.73790527141078255</v>
      </c>
      <c r="J43" s="933">
        <v>1.1077669989943371</v>
      </c>
      <c r="K43" s="933">
        <v>1.3462606821846603</v>
      </c>
      <c r="L43" s="933">
        <v>1.6813246756133775</v>
      </c>
      <c r="M43" s="933">
        <v>1.146972741640037</v>
      </c>
      <c r="N43" s="933">
        <v>0.92275508614461521</v>
      </c>
      <c r="O43" s="933">
        <v>0.77270342550086513</v>
      </c>
      <c r="P43" s="933">
        <v>0.8908434459894391</v>
      </c>
      <c r="Q43" s="933">
        <v>0.81824767042633229</v>
      </c>
      <c r="R43" s="933">
        <v>0.84311959575394824</v>
      </c>
      <c r="S43" s="933">
        <v>0.59273250057120697</v>
      </c>
      <c r="T43" s="932">
        <v>0.87844075414691614</v>
      </c>
      <c r="U43" s="1272"/>
      <c r="V43" s="1272"/>
    </row>
    <row r="44" spans="1:22" x14ac:dyDescent="0.2">
      <c r="A44" s="931" t="s">
        <v>195</v>
      </c>
      <c r="B44" s="933">
        <v>5.6240137205483824</v>
      </c>
      <c r="C44" s="933">
        <v>9.6230234755909176</v>
      </c>
      <c r="D44" s="933">
        <v>7.1631426126216526</v>
      </c>
      <c r="E44" s="933">
        <v>6.3122396001663041</v>
      </c>
      <c r="F44" s="933">
        <v>5.462560662711617</v>
      </c>
      <c r="G44" s="933">
        <v>6.224449684183643</v>
      </c>
      <c r="H44" s="933">
        <v>8.8591415266628246</v>
      </c>
      <c r="I44" s="933">
        <v>4.597149840889176</v>
      </c>
      <c r="J44" s="933">
        <v>4.0083674305716146</v>
      </c>
      <c r="K44" s="933">
        <v>4.0745868519312323</v>
      </c>
      <c r="L44" s="933">
        <v>3.4470673265713598</v>
      </c>
      <c r="M44" s="933">
        <v>5.6035836956028318</v>
      </c>
      <c r="N44" s="933">
        <v>3.1142984157380766</v>
      </c>
      <c r="O44" s="933">
        <v>3.770259817530083</v>
      </c>
      <c r="P44" s="933">
        <v>1.5720766693931278</v>
      </c>
      <c r="Q44" s="933">
        <v>2.287227740168094</v>
      </c>
      <c r="R44" s="933">
        <v>2.9604274527601042</v>
      </c>
      <c r="S44" s="933">
        <v>0.66136468484787303</v>
      </c>
      <c r="T44" s="932">
        <v>0.5835795219857135</v>
      </c>
      <c r="U44" s="1272"/>
      <c r="V44" s="1272"/>
    </row>
    <row r="45" spans="1:22" x14ac:dyDescent="0.2">
      <c r="A45" s="931" t="s">
        <v>196</v>
      </c>
      <c r="B45" s="933">
        <v>1.150366442839442</v>
      </c>
      <c r="C45" s="933">
        <v>0.89225607615964309</v>
      </c>
      <c r="D45" s="933">
        <v>1.1666621795044378</v>
      </c>
      <c r="E45" s="933">
        <v>1.3725729598338867</v>
      </c>
      <c r="F45" s="933">
        <v>1.1783523715277915</v>
      </c>
      <c r="G45" s="933">
        <v>0.87065921962814141</v>
      </c>
      <c r="H45" s="933">
        <v>0.94597612911823381</v>
      </c>
      <c r="I45" s="933">
        <v>1.0625835908315269</v>
      </c>
      <c r="J45" s="933">
        <v>1.2462378738686293</v>
      </c>
      <c r="K45" s="933">
        <v>1.2245243439020048</v>
      </c>
      <c r="L45" s="933">
        <v>1.3014437865626562</v>
      </c>
      <c r="M45" s="933">
        <v>1.0433306264316</v>
      </c>
      <c r="N45" s="933">
        <v>1.0245295441752713</v>
      </c>
      <c r="O45" s="933">
        <v>0.9658792818760813</v>
      </c>
      <c r="P45" s="933">
        <v>0.89739376544524396</v>
      </c>
      <c r="Q45" s="933">
        <v>1.4883087548699427</v>
      </c>
      <c r="R45" s="933">
        <v>1.1347248694733589</v>
      </c>
      <c r="S45" s="933">
        <v>1.0482006325890818</v>
      </c>
      <c r="T45" s="932">
        <v>1.2654461213584944</v>
      </c>
      <c r="U45" s="1272"/>
      <c r="V45" s="1272"/>
    </row>
    <row r="46" spans="1:22" ht="22.5" x14ac:dyDescent="0.2">
      <c r="A46" s="931" t="s">
        <v>197</v>
      </c>
      <c r="B46" s="933">
        <v>19.249465143513326</v>
      </c>
      <c r="C46" s="933">
        <v>21.130625205500333</v>
      </c>
      <c r="D46" s="933">
        <v>24.565173583831204</v>
      </c>
      <c r="E46" s="933">
        <v>22.192589542430461</v>
      </c>
      <c r="F46" s="933">
        <v>24.768810776352389</v>
      </c>
      <c r="G46" s="933">
        <v>26.379446882417547</v>
      </c>
      <c r="H46" s="933">
        <v>22.207915793109013</v>
      </c>
      <c r="I46" s="933">
        <v>19.377392427247152</v>
      </c>
      <c r="J46" s="933">
        <v>17.272419655372229</v>
      </c>
      <c r="K46" s="933">
        <v>18.253289781322867</v>
      </c>
      <c r="L46" s="933">
        <v>16.384122048132035</v>
      </c>
      <c r="M46" s="933">
        <v>16.009252062529914</v>
      </c>
      <c r="N46" s="933">
        <v>12.938926097630745</v>
      </c>
      <c r="O46" s="933">
        <v>12.323287389453451</v>
      </c>
      <c r="P46" s="933">
        <v>11.115892116500577</v>
      </c>
      <c r="Q46" s="933">
        <v>11.764726348019547</v>
      </c>
      <c r="R46" s="933">
        <v>10.87814455875019</v>
      </c>
      <c r="S46" s="933">
        <v>8.2109049552811406</v>
      </c>
      <c r="T46" s="932">
        <v>6.3456594338025472</v>
      </c>
      <c r="U46" s="1272"/>
      <c r="V46" s="1272"/>
    </row>
    <row r="47" spans="1:22" x14ac:dyDescent="0.2">
      <c r="A47" s="931" t="s">
        <v>198</v>
      </c>
      <c r="B47" s="933">
        <v>19.428411034621682</v>
      </c>
      <c r="C47" s="933">
        <v>20.938831843335176</v>
      </c>
      <c r="D47" s="933">
        <v>23.447462265005274</v>
      </c>
      <c r="E47" s="933">
        <v>21.825506076428372</v>
      </c>
      <c r="F47" s="933">
        <v>22.810092595865793</v>
      </c>
      <c r="G47" s="933">
        <v>23.721645054079012</v>
      </c>
      <c r="H47" s="933">
        <v>21.840036187340814</v>
      </c>
      <c r="I47" s="933">
        <v>21.760826453903981</v>
      </c>
      <c r="J47" s="933">
        <v>22.279234973195319</v>
      </c>
      <c r="K47" s="933">
        <v>22.678763725951164</v>
      </c>
      <c r="L47" s="933">
        <v>22.08937021517157</v>
      </c>
      <c r="M47" s="933">
        <v>23.547488575356905</v>
      </c>
      <c r="N47" s="933">
        <v>25.708228098543728</v>
      </c>
      <c r="O47" s="933">
        <v>21.775581878985584</v>
      </c>
      <c r="P47" s="933">
        <v>25.74275546131247</v>
      </c>
      <c r="Q47" s="933">
        <v>21.197124690571911</v>
      </c>
      <c r="R47" s="933">
        <v>22.612087203416042</v>
      </c>
      <c r="S47" s="933">
        <v>23.565796364815249</v>
      </c>
      <c r="T47" s="932">
        <v>25.216778292119514</v>
      </c>
      <c r="U47" s="1272"/>
      <c r="V47" s="1272"/>
    </row>
    <row r="48" spans="1:22" x14ac:dyDescent="0.2">
      <c r="A48" s="931" t="s">
        <v>199</v>
      </c>
      <c r="B48" s="933">
        <v>1.4997369921462351</v>
      </c>
      <c r="C48" s="933">
        <v>1.742817943152948</v>
      </c>
      <c r="D48" s="933">
        <v>2.1619963466340981</v>
      </c>
      <c r="E48" s="933">
        <v>2.11471996718593</v>
      </c>
      <c r="F48" s="933">
        <v>1.7558230701573052</v>
      </c>
      <c r="G48" s="933">
        <v>1.3976371683504376</v>
      </c>
      <c r="H48" s="933">
        <v>1.3288712289994238</v>
      </c>
      <c r="I48" s="933">
        <v>1.2027855923995758</v>
      </c>
      <c r="J48" s="933">
        <v>1.6470746169257906</v>
      </c>
      <c r="K48" s="933">
        <v>1.654182008429024</v>
      </c>
      <c r="L48" s="933">
        <v>1.5898718689900557</v>
      </c>
      <c r="M48" s="933">
        <v>1.0226022033899125</v>
      </c>
      <c r="N48" s="933">
        <v>1.3909175930856332</v>
      </c>
      <c r="O48" s="933">
        <v>1.6653091066828989</v>
      </c>
      <c r="P48" s="933">
        <v>1.1463059047658224</v>
      </c>
      <c r="Q48" s="933">
        <v>0.83757635555451326</v>
      </c>
      <c r="R48" s="933">
        <v>1.0713324186647915</v>
      </c>
      <c r="S48" s="933">
        <v>0.37435736878181491</v>
      </c>
      <c r="T48" s="932">
        <v>0.24571769346766881</v>
      </c>
      <c r="U48" s="1272"/>
      <c r="V48" s="1272"/>
    </row>
    <row r="49" spans="1:22" x14ac:dyDescent="0.2">
      <c r="A49" s="931" t="s">
        <v>200</v>
      </c>
      <c r="B49" s="933">
        <v>0.46866781004569852</v>
      </c>
      <c r="C49" s="933">
        <v>0.50866935182932926</v>
      </c>
      <c r="D49" s="933">
        <v>0.44055774610657095</v>
      </c>
      <c r="E49" s="933">
        <v>0.46284437017654317</v>
      </c>
      <c r="F49" s="933">
        <v>0.43700485301692932</v>
      </c>
      <c r="G49" s="933">
        <v>0.38950544035995799</v>
      </c>
      <c r="H49" s="933">
        <v>0.44295707633314124</v>
      </c>
      <c r="I49" s="933">
        <v>0.41322695199003828</v>
      </c>
      <c r="J49" s="933">
        <v>0.51015585480002368</v>
      </c>
      <c r="K49" s="933">
        <v>0.54423304173422438</v>
      </c>
      <c r="L49" s="933">
        <v>0.55575167101864786</v>
      </c>
      <c r="M49" s="933">
        <v>0.53893899908387277</v>
      </c>
      <c r="N49" s="933">
        <v>0.69885127847717188</v>
      </c>
      <c r="O49" s="933">
        <v>0.79934837120779145</v>
      </c>
      <c r="P49" s="933">
        <v>0.78603833469656392</v>
      </c>
      <c r="Q49" s="933">
        <v>0.71516134974269974</v>
      </c>
      <c r="R49" s="933">
        <v>0.85579808591566187</v>
      </c>
      <c r="S49" s="933">
        <v>0.79862905340120516</v>
      </c>
      <c r="T49" s="932">
        <v>0.83544015779007408</v>
      </c>
      <c r="U49" s="1272"/>
      <c r="V49" s="1272"/>
    </row>
    <row r="50" spans="1:22" ht="22.5" x14ac:dyDescent="0.2">
      <c r="A50" s="931" t="s">
        <v>201</v>
      </c>
      <c r="B50" s="933">
        <v>2.777921928634504</v>
      </c>
      <c r="C50" s="933">
        <v>2.635074019312591</v>
      </c>
      <c r="D50" s="933">
        <v>2.6270295230799232</v>
      </c>
      <c r="E50" s="933">
        <v>2.4339229811007876</v>
      </c>
      <c r="F50" s="933">
        <v>2.1928279231742347</v>
      </c>
      <c r="G50" s="933">
        <v>1.7489558008319683</v>
      </c>
      <c r="H50" s="933">
        <v>1.6066578700896987</v>
      </c>
      <c r="I50" s="933">
        <v>1.6233915971037216</v>
      </c>
      <c r="J50" s="933">
        <v>1.2389499330857716</v>
      </c>
      <c r="K50" s="933">
        <v>1.0956270445438991</v>
      </c>
      <c r="L50" s="933">
        <v>0.92859772879065205</v>
      </c>
      <c r="M50" s="933">
        <v>0.88441271644532982</v>
      </c>
      <c r="N50" s="933">
        <v>1.0448844357814027</v>
      </c>
      <c r="O50" s="933">
        <v>0.76604218907413346</v>
      </c>
      <c r="P50" s="933">
        <v>0.65503194558046995</v>
      </c>
      <c r="Q50" s="933">
        <v>0.83113346051178616</v>
      </c>
      <c r="R50" s="933">
        <v>0.58954979251967821</v>
      </c>
      <c r="S50" s="933">
        <v>0.48666457941635943</v>
      </c>
      <c r="T50" s="932">
        <v>0.52829304095548801</v>
      </c>
      <c r="U50" s="1272"/>
      <c r="V50" s="1272"/>
    </row>
    <row r="51" spans="1:22" x14ac:dyDescent="0.2">
      <c r="A51" s="931" t="s">
        <v>202</v>
      </c>
      <c r="B51" s="933">
        <v>22.069993236697442</v>
      </c>
      <c r="C51" s="933">
        <v>22.006203597993441</v>
      </c>
      <c r="D51" s="933">
        <v>21.260990488031922</v>
      </c>
      <c r="E51" s="933">
        <v>19.279862040457388</v>
      </c>
      <c r="F51" s="933">
        <v>19.571574488686764</v>
      </c>
      <c r="G51" s="933">
        <v>20.84999710162128</v>
      </c>
      <c r="H51" s="933">
        <v>18.356441553127635</v>
      </c>
      <c r="I51" s="933">
        <v>22.329013512890281</v>
      </c>
      <c r="J51" s="933">
        <v>20.100140679120933</v>
      </c>
      <c r="K51" s="933">
        <v>22.113047800990589</v>
      </c>
      <c r="L51" s="933">
        <v>21.308503943233976</v>
      </c>
      <c r="M51" s="933">
        <v>22.020494744619263</v>
      </c>
      <c r="N51" s="933">
        <v>21.02660302913355</v>
      </c>
      <c r="O51" s="933">
        <v>22.388415630244893</v>
      </c>
      <c r="P51" s="933">
        <v>20.089829770953013</v>
      </c>
      <c r="Q51" s="933">
        <v>23.239522419116376</v>
      </c>
      <c r="R51" s="933">
        <v>23.765829808131972</v>
      </c>
      <c r="S51" s="933">
        <v>21.325891441604057</v>
      </c>
      <c r="T51" s="932">
        <v>20.093564383318618</v>
      </c>
      <c r="U51" s="1272"/>
      <c r="V51" s="1272"/>
    </row>
    <row r="52" spans="1:22" ht="22.5" x14ac:dyDescent="0.2">
      <c r="A52" s="931" t="s">
        <v>203</v>
      </c>
      <c r="B52" s="933">
        <v>6.8766349583068855</v>
      </c>
      <c r="C52" s="933">
        <v>6.6960899921139569</v>
      </c>
      <c r="D52" s="933">
        <v>7.3589460553356849</v>
      </c>
      <c r="E52" s="933">
        <v>6.7990241963864628</v>
      </c>
      <c r="F52" s="933">
        <v>6.4536252400892957</v>
      </c>
      <c r="G52" s="933">
        <v>5.8120321590966286</v>
      </c>
      <c r="H52" s="933">
        <v>5.9010891864042208</v>
      </c>
      <c r="I52" s="933">
        <v>6.7075589171240146</v>
      </c>
      <c r="J52" s="933">
        <v>7.0911663817203285</v>
      </c>
      <c r="K52" s="933">
        <v>7.640745467505492</v>
      </c>
      <c r="L52" s="933">
        <v>7.5413391307846886</v>
      </c>
      <c r="M52" s="933">
        <v>8.0840849862580928</v>
      </c>
      <c r="N52" s="933">
        <v>8.1012468592402254</v>
      </c>
      <c r="O52" s="933">
        <v>8.0534348399184985</v>
      </c>
      <c r="P52" s="933">
        <v>8.2534025143139225</v>
      </c>
      <c r="Q52" s="933">
        <v>8.7365656779378451</v>
      </c>
      <c r="R52" s="933">
        <v>9.0334242402208744</v>
      </c>
      <c r="S52" s="933">
        <v>10.332263378378093</v>
      </c>
      <c r="T52" s="932">
        <v>10.357000779662242</v>
      </c>
      <c r="U52" s="1272"/>
      <c r="V52" s="1272"/>
    </row>
    <row r="53" spans="1:22" ht="22.5" x14ac:dyDescent="0.2">
      <c r="A53" s="931" t="s">
        <v>204</v>
      </c>
      <c r="B53" s="933">
        <v>3.8089911107350409</v>
      </c>
      <c r="C53" s="933">
        <v>2.4849748663137725</v>
      </c>
      <c r="D53" s="933">
        <v>3.932385807840133</v>
      </c>
      <c r="E53" s="933">
        <v>3.0723290089305024</v>
      </c>
      <c r="F53" s="933">
        <v>3.9330436771523636</v>
      </c>
      <c r="G53" s="933">
        <v>3.7499445336615569</v>
      </c>
      <c r="H53" s="933">
        <v>3.265869969574855</v>
      </c>
      <c r="I53" s="933">
        <v>3.7706959369090991</v>
      </c>
      <c r="J53" s="933">
        <v>2.9661918986229945</v>
      </c>
      <c r="K53" s="933">
        <v>2.4920144542567115</v>
      </c>
      <c r="L53" s="933">
        <v>2.7717235238145221</v>
      </c>
      <c r="M53" s="933">
        <v>3.2750908405866115</v>
      </c>
      <c r="N53" s="933">
        <v>2.8903946080706331</v>
      </c>
      <c r="O53" s="933">
        <v>3.9168070189181781</v>
      </c>
      <c r="P53" s="933">
        <v>3.6026757006925849</v>
      </c>
      <c r="Q53" s="933">
        <v>4.5551267952080066</v>
      </c>
      <c r="R53" s="933">
        <v>3.8415825189991932</v>
      </c>
      <c r="S53" s="933">
        <v>4.417416951625416</v>
      </c>
      <c r="T53" s="932">
        <v>5.1662145051577371</v>
      </c>
      <c r="U53" s="1272"/>
      <c r="V53" s="1272"/>
    </row>
    <row r="54" spans="1:22" x14ac:dyDescent="0.2">
      <c r="A54" s="931" t="s">
        <v>205</v>
      </c>
      <c r="B54" s="933">
        <v>3.2039835741305938</v>
      </c>
      <c r="C54" s="933">
        <v>3.0520161109759756</v>
      </c>
      <c r="D54" s="933">
        <v>3.8181671329236146</v>
      </c>
      <c r="E54" s="933">
        <v>3.4473925502804597</v>
      </c>
      <c r="F54" s="933">
        <v>4.6665875375736388</v>
      </c>
      <c r="G54" s="933">
        <v>6.774339717632996</v>
      </c>
      <c r="H54" s="933">
        <v>4.1367686281281495</v>
      </c>
      <c r="I54" s="933">
        <v>3.5124290919153252</v>
      </c>
      <c r="J54" s="933">
        <v>2.1645184125086718</v>
      </c>
      <c r="K54" s="933">
        <v>1.6255381641272226</v>
      </c>
      <c r="L54" s="933">
        <v>1.5969067002687727</v>
      </c>
      <c r="M54" s="933">
        <v>1.2022485364178701</v>
      </c>
      <c r="N54" s="933">
        <v>0.75313098942685508</v>
      </c>
      <c r="O54" s="933">
        <v>0.66612364267315949</v>
      </c>
      <c r="P54" s="933">
        <v>0.90394408490104861</v>
      </c>
      <c r="Q54" s="933">
        <v>0.97932004649450788</v>
      </c>
      <c r="R54" s="933">
        <v>1.1030286440690753</v>
      </c>
      <c r="S54" s="933">
        <v>0.56777534265241925</v>
      </c>
      <c r="T54" s="932">
        <v>0.40543419422165355</v>
      </c>
      <c r="U54" s="1272"/>
      <c r="V54" s="1272"/>
    </row>
    <row r="55" spans="1:22" x14ac:dyDescent="0.2">
      <c r="A55" s="931" t="s">
        <v>206</v>
      </c>
      <c r="B55" s="933">
        <v>2.4200301464177887</v>
      </c>
      <c r="C55" s="933">
        <v>2.4266029734808985</v>
      </c>
      <c r="D55" s="933">
        <v>2.5699201856216636</v>
      </c>
      <c r="E55" s="933">
        <v>2.5775643373624733</v>
      </c>
      <c r="F55" s="933">
        <v>2.6142254600119883</v>
      </c>
      <c r="G55" s="933">
        <v>2.1308238796162411</v>
      </c>
      <c r="H55" s="933">
        <v>2.1397079111007669</v>
      </c>
      <c r="I55" s="933">
        <v>2.0513766545219756</v>
      </c>
      <c r="J55" s="933">
        <v>2.230109879554389</v>
      </c>
      <c r="K55" s="933">
        <v>2.2342198555405002</v>
      </c>
      <c r="L55" s="933">
        <v>1.8642302888600211</v>
      </c>
      <c r="M55" s="933">
        <v>1.7480970098489721</v>
      </c>
      <c r="N55" s="933">
        <v>2.0965538354315156</v>
      </c>
      <c r="O55" s="933">
        <v>2.4579962414639587</v>
      </c>
      <c r="P55" s="933">
        <v>1.9061429616391676</v>
      </c>
      <c r="Q55" s="933">
        <v>1.8877682475190185</v>
      </c>
      <c r="R55" s="933">
        <v>1.9588267299847368</v>
      </c>
      <c r="S55" s="933">
        <v>2.3709300022848279</v>
      </c>
      <c r="T55" s="932">
        <v>2.3158892609327788</v>
      </c>
      <c r="U55" s="1272"/>
      <c r="V55" s="1272"/>
    </row>
    <row r="56" spans="1:22" x14ac:dyDescent="0.2">
      <c r="A56" s="931" t="s">
        <v>207</v>
      </c>
      <c r="B56" s="933">
        <v>11.80190758024168</v>
      </c>
      <c r="C56" s="933">
        <v>12.116337183737958</v>
      </c>
      <c r="D56" s="933">
        <v>11.886900668097663</v>
      </c>
      <c r="E56" s="933">
        <v>11.451408124195508</v>
      </c>
      <c r="F56" s="933">
        <v>11.362126178440162</v>
      </c>
      <c r="G56" s="933">
        <v>10.379174381356529</v>
      </c>
      <c r="H56" s="933">
        <v>10.585923349656426</v>
      </c>
      <c r="I56" s="933">
        <v>12.212332241848454</v>
      </c>
      <c r="J56" s="933">
        <v>12.972534593486316</v>
      </c>
      <c r="K56" s="933">
        <v>13.133202612375888</v>
      </c>
      <c r="L56" s="933">
        <v>12.768218770871465</v>
      </c>
      <c r="M56" s="933">
        <v>12.381778030234617</v>
      </c>
      <c r="N56" s="933">
        <v>12.905001278287193</v>
      </c>
      <c r="O56" s="933">
        <v>12.876170012872173</v>
      </c>
      <c r="P56" s="933">
        <v>13.080987953241987</v>
      </c>
      <c r="Q56" s="933">
        <v>13.923096187333101</v>
      </c>
      <c r="R56" s="933">
        <v>12.710186387117792</v>
      </c>
      <c r="S56" s="933">
        <v>12.715671959622314</v>
      </c>
      <c r="T56" s="932">
        <v>13.870763796249905</v>
      </c>
      <c r="U56" s="1272"/>
      <c r="V56" s="1272"/>
    </row>
    <row r="57" spans="1:22" ht="22.5" x14ac:dyDescent="0.2">
      <c r="A57" s="931" t="s">
        <v>208</v>
      </c>
      <c r="B57" s="933">
        <v>0.81803835935249192</v>
      </c>
      <c r="C57" s="933">
        <v>0.89225607615964309</v>
      </c>
      <c r="D57" s="933">
        <v>0.79137224763587732</v>
      </c>
      <c r="E57" s="933">
        <v>0.90972858965734349</v>
      </c>
      <c r="F57" s="933">
        <v>1.006671893556855</v>
      </c>
      <c r="G57" s="933">
        <v>0.78664824229560149</v>
      </c>
      <c r="H57" s="933">
        <v>0.9159451408922582</v>
      </c>
      <c r="I57" s="933">
        <v>1.1363741179726052</v>
      </c>
      <c r="J57" s="933">
        <v>1.3409811040457764</v>
      </c>
      <c r="K57" s="933">
        <v>1.2818120325056075</v>
      </c>
      <c r="L57" s="933">
        <v>1.4210359183008463</v>
      </c>
      <c r="M57" s="933">
        <v>1.3197096003207656</v>
      </c>
      <c r="N57" s="933">
        <v>1.736950750389864</v>
      </c>
      <c r="O57" s="933">
        <v>1.7852113623640675</v>
      </c>
      <c r="P57" s="933">
        <v>1.6048282666721514</v>
      </c>
      <c r="Q57" s="933">
        <v>1.4947516499126698</v>
      </c>
      <c r="R57" s="933">
        <v>2.104629366844442</v>
      </c>
      <c r="S57" s="933">
        <v>2.3958871602036154</v>
      </c>
      <c r="T57" s="932">
        <v>2.5001775310335304</v>
      </c>
      <c r="U57" s="1272"/>
      <c r="V57" s="1272"/>
    </row>
    <row r="58" spans="1:22" x14ac:dyDescent="0.2">
      <c r="A58" s="931" t="s">
        <v>209</v>
      </c>
      <c r="B58" s="933">
        <v>13.063050050910105</v>
      </c>
      <c r="C58" s="933">
        <v>13.508923769893661</v>
      </c>
      <c r="D58" s="933">
        <v>12.939344172685583</v>
      </c>
      <c r="E58" s="933">
        <v>12.680339727767711</v>
      </c>
      <c r="F58" s="933">
        <v>11.869363954263385</v>
      </c>
      <c r="G58" s="933">
        <v>13.724338751506757</v>
      </c>
      <c r="H58" s="933">
        <v>13.401328495841648</v>
      </c>
      <c r="I58" s="933">
        <v>13.533182677673755</v>
      </c>
      <c r="J58" s="933">
        <v>12.921519008006314</v>
      </c>
      <c r="K58" s="933">
        <v>11.786941930191228</v>
      </c>
      <c r="L58" s="933">
        <v>12.46572102588663</v>
      </c>
      <c r="M58" s="933">
        <v>12.167584325470514</v>
      </c>
      <c r="N58" s="933">
        <v>9.695713368387171</v>
      </c>
      <c r="O58" s="933">
        <v>10.604688391356699</v>
      </c>
      <c r="P58" s="933">
        <v>11.502360964393052</v>
      </c>
      <c r="Q58" s="933">
        <v>11.223523164430476</v>
      </c>
      <c r="R58" s="933">
        <v>11.879745281525556</v>
      </c>
      <c r="S58" s="933">
        <v>10.681663589241118</v>
      </c>
      <c r="T58" s="932">
        <v>11.014295609688254</v>
      </c>
      <c r="U58" s="1272"/>
      <c r="V58" s="1272"/>
    </row>
    <row r="59" spans="1:22" x14ac:dyDescent="0.2">
      <c r="A59" s="931" t="s">
        <v>2904</v>
      </c>
      <c r="B59" s="933">
        <v>1.38043973140733</v>
      </c>
      <c r="C59" s="933">
        <v>1.2758428004899571</v>
      </c>
      <c r="D59" s="933">
        <v>1.7051216469680244</v>
      </c>
      <c r="E59" s="933">
        <v>1.8513774807061727</v>
      </c>
      <c r="F59" s="933">
        <v>1.4592840627529604</v>
      </c>
      <c r="G59" s="933">
        <v>1.1379668747771323</v>
      </c>
      <c r="H59" s="933">
        <v>1.0435768408526549</v>
      </c>
      <c r="I59" s="933">
        <v>0.95189780011990965</v>
      </c>
      <c r="J59" s="933">
        <v>1.0421755319486197</v>
      </c>
      <c r="K59" s="933">
        <v>0.96672974518579335</v>
      </c>
      <c r="L59" s="933">
        <v>1.2381303050542027</v>
      </c>
      <c r="M59" s="933">
        <v>1.1400632672928077</v>
      </c>
      <c r="N59" s="933">
        <v>1.4112724846917646</v>
      </c>
      <c r="O59" s="933">
        <v>1.3522309946265139</v>
      </c>
      <c r="P59" s="933">
        <v>1.5786269888489326</v>
      </c>
      <c r="Q59" s="933">
        <v>1.32079348375904</v>
      </c>
      <c r="R59" s="933">
        <v>1.0016007227753672</v>
      </c>
      <c r="S59" s="933">
        <v>1.0544399220687786</v>
      </c>
      <c r="T59" s="932">
        <v>1.1241584476145849</v>
      </c>
      <c r="U59" s="1272"/>
      <c r="V59" s="1272"/>
    </row>
    <row r="60" spans="1:22" ht="22.5" x14ac:dyDescent="0.2">
      <c r="A60" s="931" t="s">
        <v>211</v>
      </c>
      <c r="B60" s="933">
        <v>17.92867404247545</v>
      </c>
      <c r="C60" s="933">
        <v>17.795088472193257</v>
      </c>
      <c r="D60" s="933">
        <v>18.356572754440457</v>
      </c>
      <c r="E60" s="933">
        <v>17.955169532710727</v>
      </c>
      <c r="F60" s="933">
        <v>15.919462502759568</v>
      </c>
      <c r="G60" s="933">
        <v>14.365877123864333</v>
      </c>
      <c r="H60" s="933">
        <v>13.664099642818933</v>
      </c>
      <c r="I60" s="933">
        <v>14.064474473089517</v>
      </c>
      <c r="J60" s="933">
        <v>13.10371752757775</v>
      </c>
      <c r="K60" s="933">
        <v>12.904051857961477</v>
      </c>
      <c r="L60" s="933">
        <v>12.163223280901798</v>
      </c>
      <c r="M60" s="933">
        <v>11.165710545122288</v>
      </c>
      <c r="N60" s="933">
        <v>10.387779682995632</v>
      </c>
      <c r="O60" s="933">
        <v>10.777880538451722</v>
      </c>
      <c r="P60" s="933">
        <v>10.716322629696489</v>
      </c>
      <c r="Q60" s="933">
        <v>9.7481001996459895</v>
      </c>
      <c r="R60" s="933">
        <v>8.8115506623908892</v>
      </c>
      <c r="S60" s="933">
        <v>8.2982550079968966</v>
      </c>
      <c r="T60" s="932">
        <v>9.0362681772735218</v>
      </c>
      <c r="U60" s="1272"/>
      <c r="V60" s="1272"/>
    </row>
    <row r="61" spans="1:22" ht="22.5" x14ac:dyDescent="0.2">
      <c r="A61" s="931" t="s">
        <v>212</v>
      </c>
      <c r="B61" s="933">
        <v>4.6611144017272199</v>
      </c>
      <c r="C61" s="933">
        <v>4.219453967633453</v>
      </c>
      <c r="D61" s="933">
        <v>4.7319165322557621</v>
      </c>
      <c r="E61" s="933">
        <v>4.8917861882451898</v>
      </c>
      <c r="F61" s="933">
        <v>4.5261216919610536</v>
      </c>
      <c r="G61" s="933">
        <v>3.8950544035995804</v>
      </c>
      <c r="H61" s="933">
        <v>3.6187340812300692</v>
      </c>
      <c r="I61" s="933">
        <v>3.7116635151962365</v>
      </c>
      <c r="J61" s="933">
        <v>4.044807134485902</v>
      </c>
      <c r="K61" s="933">
        <v>4.4183129835528474</v>
      </c>
      <c r="L61" s="933">
        <v>4.7696156069701665</v>
      </c>
      <c r="M61" s="933">
        <v>4.4497014796155652</v>
      </c>
      <c r="N61" s="933">
        <v>5.590810227817375</v>
      </c>
      <c r="O61" s="933">
        <v>4.6228980801517272</v>
      </c>
      <c r="P61" s="933">
        <v>4.6900287303561656</v>
      </c>
      <c r="Q61" s="933">
        <v>4.9610291828998099</v>
      </c>
      <c r="R61" s="933">
        <v>5.7560345334179326</v>
      </c>
      <c r="S61" s="933">
        <v>5.3033960577423782</v>
      </c>
      <c r="T61" s="932">
        <v>6.161371163701796</v>
      </c>
      <c r="U61" s="1272"/>
      <c r="V61" s="1272"/>
    </row>
    <row r="62" spans="1:22" x14ac:dyDescent="0.2">
      <c r="A62" s="931" t="s">
        <v>213</v>
      </c>
      <c r="B62" s="933">
        <v>17.102114450213037</v>
      </c>
      <c r="C62" s="933">
        <v>17.011237339866092</v>
      </c>
      <c r="D62" s="933">
        <v>14.71789211067137</v>
      </c>
      <c r="E62" s="933">
        <v>16.2873337850056</v>
      </c>
      <c r="F62" s="933">
        <v>14.819146712127658</v>
      </c>
      <c r="G62" s="933">
        <v>14.961591326767801</v>
      </c>
      <c r="H62" s="933">
        <v>15.09057158355278</v>
      </c>
      <c r="I62" s="933">
        <v>13.599594152100723</v>
      </c>
      <c r="J62" s="933">
        <v>17.338011122417946</v>
      </c>
      <c r="K62" s="933">
        <v>18.045621910134809</v>
      </c>
      <c r="L62" s="933">
        <v>18.677477044993797</v>
      </c>
      <c r="M62" s="933">
        <v>18.593395468393613</v>
      </c>
      <c r="N62" s="933">
        <v>21.54904524702425</v>
      </c>
      <c r="O62" s="933">
        <v>22.008725153921191</v>
      </c>
      <c r="P62" s="933">
        <v>21.950120496401549</v>
      </c>
      <c r="Q62" s="933">
        <v>20.462634655701031</v>
      </c>
      <c r="R62" s="933">
        <v>19.474160888391946</v>
      </c>
      <c r="S62" s="933">
        <v>19.085986518392865</v>
      </c>
      <c r="T62" s="932">
        <v>18.987834762714108</v>
      </c>
      <c r="U62" s="1272"/>
      <c r="V62" s="1272"/>
    </row>
    <row r="63" spans="1:22" x14ac:dyDescent="0.2">
      <c r="A63" s="931" t="s">
        <v>214</v>
      </c>
      <c r="B63" s="933">
        <v>3.1272924779412974</v>
      </c>
      <c r="C63" s="933">
        <v>3.3438755751403448</v>
      </c>
      <c r="D63" s="933">
        <v>3.5407789224120703</v>
      </c>
      <c r="E63" s="933">
        <v>2.5456440359709878</v>
      </c>
      <c r="F63" s="933">
        <v>2.4893669305785795</v>
      </c>
      <c r="G63" s="933">
        <v>2.2301095801001516</v>
      </c>
      <c r="H63" s="933">
        <v>2.4024790580780544</v>
      </c>
      <c r="I63" s="933">
        <v>2.7228704515057878</v>
      </c>
      <c r="J63" s="933">
        <v>3.6512583322115977</v>
      </c>
      <c r="K63" s="933">
        <v>3.5446757323479088</v>
      </c>
      <c r="L63" s="933">
        <v>3.0249774498483362</v>
      </c>
      <c r="M63" s="933">
        <v>2.8052465849750301</v>
      </c>
      <c r="N63" s="933">
        <v>2.8971795719393438</v>
      </c>
      <c r="O63" s="933">
        <v>2.8243642449341961</v>
      </c>
      <c r="P63" s="933">
        <v>2.7904360881728021</v>
      </c>
      <c r="Q63" s="933">
        <v>3.0152748799962477</v>
      </c>
      <c r="R63" s="933">
        <v>2.6434651987172662</v>
      </c>
      <c r="S63" s="933">
        <v>2.3334942654066464</v>
      </c>
      <c r="T63" s="932">
        <v>2.9670411486221013</v>
      </c>
      <c r="U63" s="1272"/>
      <c r="V63" s="1272"/>
    </row>
    <row r="64" spans="1:22" x14ac:dyDescent="0.2">
      <c r="A64" s="931" t="s">
        <v>215</v>
      </c>
      <c r="B64" s="933">
        <v>0.51979520750522923</v>
      </c>
      <c r="C64" s="933">
        <v>0.20847104583169229</v>
      </c>
      <c r="D64" s="933">
        <v>0.51398403712433272</v>
      </c>
      <c r="E64" s="933">
        <v>0.24738233578401447</v>
      </c>
      <c r="F64" s="933">
        <v>0.19509145223970059</v>
      </c>
      <c r="G64" s="933">
        <v>0.12219778521096722</v>
      </c>
      <c r="H64" s="933">
        <v>0.12763169996039664</v>
      </c>
      <c r="I64" s="933">
        <v>9.5927685283401745E-2</v>
      </c>
      <c r="J64" s="933">
        <v>0.13118293409143464</v>
      </c>
      <c r="K64" s="933">
        <v>7.8770571829953534E-2</v>
      </c>
      <c r="L64" s="933">
        <v>4.2208987672302363E-2</v>
      </c>
      <c r="M64" s="933">
        <v>6.9094743472291387E-2</v>
      </c>
      <c r="N64" s="933">
        <v>6.7849638687104072E-2</v>
      </c>
      <c r="O64" s="933">
        <v>0.35304553061677452</v>
      </c>
      <c r="P64" s="933">
        <v>0.15720766693931279</v>
      </c>
      <c r="Q64" s="933">
        <v>7.0871845469997266E-2</v>
      </c>
      <c r="R64" s="933">
        <v>0.31696225404283768</v>
      </c>
      <c r="S64" s="933">
        <v>0.10606792115484756</v>
      </c>
      <c r="T64" s="932">
        <v>0.11057296206045097</v>
      </c>
      <c r="U64" s="1272"/>
      <c r="V64" s="1272"/>
    </row>
    <row r="65" spans="1:22" x14ac:dyDescent="0.2">
      <c r="A65" s="931" t="s">
        <v>216</v>
      </c>
      <c r="B65" s="933">
        <v>4.6781568675470639</v>
      </c>
      <c r="C65" s="933">
        <v>5.5036356099566772</v>
      </c>
      <c r="D65" s="933">
        <v>3.4999865385133138</v>
      </c>
      <c r="E65" s="933">
        <v>3.160109837757088</v>
      </c>
      <c r="F65" s="933">
        <v>3.4648241917770828</v>
      </c>
      <c r="G65" s="933">
        <v>3.5895599405721619</v>
      </c>
      <c r="H65" s="933">
        <v>3.9640904458287896</v>
      </c>
      <c r="I65" s="933">
        <v>3.446017617488355</v>
      </c>
      <c r="J65" s="933">
        <v>2.7402657343544128</v>
      </c>
      <c r="K65" s="933">
        <v>3.7595045646114182</v>
      </c>
      <c r="L65" s="933">
        <v>3.1304999190290923</v>
      </c>
      <c r="M65" s="933">
        <v>3.3510950584061323</v>
      </c>
      <c r="N65" s="933">
        <v>2.8157600055148189</v>
      </c>
      <c r="O65" s="933">
        <v>2.9242827913351701</v>
      </c>
      <c r="P65" s="933">
        <v>2.4432691570151532</v>
      </c>
      <c r="Q65" s="933">
        <v>3.1248040957226073</v>
      </c>
      <c r="R65" s="933">
        <v>2.0856116316018722</v>
      </c>
      <c r="S65" s="933">
        <v>1.8468296859902871</v>
      </c>
      <c r="T65" s="932">
        <v>2.4817487040234552</v>
      </c>
      <c r="U65" s="1272"/>
      <c r="V65" s="1272"/>
    </row>
    <row r="66" spans="1:22" x14ac:dyDescent="0.2">
      <c r="A66" s="931" t="s">
        <v>217</v>
      </c>
      <c r="B66" s="933">
        <v>1.721289047804202</v>
      </c>
      <c r="C66" s="933">
        <v>1.4592973208218463</v>
      </c>
      <c r="D66" s="933">
        <v>1.7459140308667811</v>
      </c>
      <c r="E66" s="933">
        <v>1.4284334872689868</v>
      </c>
      <c r="F66" s="933">
        <v>1.1549413972590274</v>
      </c>
      <c r="G66" s="933">
        <v>0.99285700483910866</v>
      </c>
      <c r="H66" s="933">
        <v>1.0961310702481122</v>
      </c>
      <c r="I66" s="933">
        <v>0.94451874740580177</v>
      </c>
      <c r="J66" s="933">
        <v>1.2243740515200567</v>
      </c>
      <c r="K66" s="933">
        <v>1.5109627869200177</v>
      </c>
      <c r="L66" s="933">
        <v>1.2381303050542027</v>
      </c>
      <c r="M66" s="933">
        <v>1.9208338685297004</v>
      </c>
      <c r="N66" s="933">
        <v>2.1440485825124886</v>
      </c>
      <c r="O66" s="933">
        <v>1.8385012537779202</v>
      </c>
      <c r="P66" s="933">
        <v>2.0436996702110664</v>
      </c>
      <c r="Q66" s="933">
        <v>2.2099129996553697</v>
      </c>
      <c r="R66" s="933">
        <v>2.370877660240426</v>
      </c>
      <c r="S66" s="933">
        <v>2.208708475812708</v>
      </c>
      <c r="T66" s="932">
        <v>2.6906087434709738</v>
      </c>
      <c r="U66" s="1272"/>
      <c r="V66" s="1272"/>
    </row>
    <row r="67" spans="1:22" x14ac:dyDescent="0.2">
      <c r="A67" s="931" t="s">
        <v>218</v>
      </c>
      <c r="B67" s="933">
        <v>1.670161650344671</v>
      </c>
      <c r="C67" s="933">
        <v>2.0179997236507816</v>
      </c>
      <c r="D67" s="933">
        <v>1.8438157522237968</v>
      </c>
      <c r="E67" s="933">
        <v>1.5481346174870583</v>
      </c>
      <c r="F67" s="933">
        <v>1.0378865259152072</v>
      </c>
      <c r="G67" s="933">
        <v>1.2296152136853575</v>
      </c>
      <c r="H67" s="933">
        <v>1.1561930467000636</v>
      </c>
      <c r="I67" s="933">
        <v>1.151132223400821</v>
      </c>
      <c r="J67" s="933">
        <v>1.1879343476057693</v>
      </c>
      <c r="K67" s="933">
        <v>1.0168564727139455</v>
      </c>
      <c r="L67" s="933">
        <v>0.91452806623321792</v>
      </c>
      <c r="M67" s="933">
        <v>1.1193348442511204</v>
      </c>
      <c r="N67" s="933">
        <v>0.73956106168943425</v>
      </c>
      <c r="O67" s="933">
        <v>0.73939724336720702</v>
      </c>
      <c r="P67" s="933">
        <v>1.0152995156497284</v>
      </c>
      <c r="Q67" s="933">
        <v>0.51543160341816208</v>
      </c>
      <c r="R67" s="933">
        <v>0.50080036138768358</v>
      </c>
      <c r="S67" s="933">
        <v>0.73623615860423608</v>
      </c>
      <c r="T67" s="932">
        <v>0.81086838844330711</v>
      </c>
      <c r="U67" s="1272"/>
      <c r="V67" s="1272"/>
    </row>
    <row r="68" spans="1:22" ht="22.5" x14ac:dyDescent="0.2">
      <c r="A68" s="931" t="s">
        <v>219</v>
      </c>
      <c r="B68" s="933">
        <v>4.9508363206645605</v>
      </c>
      <c r="C68" s="933">
        <v>4.5780241664639636</v>
      </c>
      <c r="D68" s="933">
        <v>5.0256216963268097</v>
      </c>
      <c r="E68" s="933">
        <v>4.2932805371548319</v>
      </c>
      <c r="F68" s="933">
        <v>4.5651399824089944</v>
      </c>
      <c r="G68" s="933">
        <v>4.4220323523218763</v>
      </c>
      <c r="H68" s="933">
        <v>5.0677292631333959</v>
      </c>
      <c r="I68" s="933">
        <v>5.8737259604298302</v>
      </c>
      <c r="J68" s="933">
        <v>6.8725281582346041</v>
      </c>
      <c r="K68" s="933">
        <v>6.4448649679052883</v>
      </c>
      <c r="L68" s="933">
        <v>7.0770402663893632</v>
      </c>
      <c r="M68" s="933">
        <v>6.4189016685758693</v>
      </c>
      <c r="N68" s="933">
        <v>6.5542750971742532</v>
      </c>
      <c r="O68" s="933">
        <v>6.0817088576059462</v>
      </c>
      <c r="P68" s="933">
        <v>6.0197435798845191</v>
      </c>
      <c r="Q68" s="933">
        <v>6.2882655617015768</v>
      </c>
      <c r="R68" s="933">
        <v>4.2853296746591658</v>
      </c>
      <c r="S68" s="933">
        <v>4.5796384780975359</v>
      </c>
      <c r="T68" s="932">
        <v>6.5913771272702162</v>
      </c>
      <c r="U68" s="1272"/>
      <c r="V68" s="1272"/>
    </row>
    <row r="69" spans="1:22" x14ac:dyDescent="0.2">
      <c r="A69" s="931" t="s">
        <v>220</v>
      </c>
      <c r="B69" s="933">
        <v>12.568818542134643</v>
      </c>
      <c r="C69" s="933">
        <v>15.301774764046215</v>
      </c>
      <c r="D69" s="933">
        <v>14.96264641406391</v>
      </c>
      <c r="E69" s="933">
        <v>16.646437175659813</v>
      </c>
      <c r="F69" s="933">
        <v>15.498064965921815</v>
      </c>
      <c r="G69" s="933">
        <v>15.725327484336345</v>
      </c>
      <c r="H69" s="933">
        <v>13.296220037050732</v>
      </c>
      <c r="I69" s="933">
        <v>17.082507033159619</v>
      </c>
      <c r="J69" s="933">
        <v>17.556649345903669</v>
      </c>
      <c r="K69" s="933">
        <v>16.878385254836406</v>
      </c>
      <c r="L69" s="933">
        <v>16.187146772327957</v>
      </c>
      <c r="M69" s="933">
        <v>17.128586906781035</v>
      </c>
      <c r="N69" s="933">
        <v>14.83871598086966</v>
      </c>
      <c r="O69" s="933">
        <v>15.520680874284617</v>
      </c>
      <c r="P69" s="933">
        <v>13.794972773924698</v>
      </c>
      <c r="Q69" s="933">
        <v>10.991578942892305</v>
      </c>
      <c r="R69" s="933">
        <v>8.0571804977689343</v>
      </c>
      <c r="S69" s="933">
        <v>6.5200575062832762</v>
      </c>
      <c r="T69" s="932">
        <v>6.0262264322945782</v>
      </c>
      <c r="U69" s="1272"/>
      <c r="V69" s="1272"/>
    </row>
    <row r="70" spans="1:22" x14ac:dyDescent="0.2">
      <c r="A70" s="931" t="s">
        <v>221</v>
      </c>
      <c r="B70" s="933">
        <v>5.9478205711254102</v>
      </c>
      <c r="C70" s="933">
        <v>4.0193217636350278</v>
      </c>
      <c r="D70" s="933">
        <v>6.543098377360554</v>
      </c>
      <c r="E70" s="933">
        <v>7.7167328613916775</v>
      </c>
      <c r="F70" s="933">
        <v>6.203908181222479</v>
      </c>
      <c r="G70" s="933">
        <v>4.2234609513540544</v>
      </c>
      <c r="H70" s="933">
        <v>2.5976804815468961</v>
      </c>
      <c r="I70" s="933">
        <v>0.95927685283401731</v>
      </c>
      <c r="J70" s="933">
        <v>1.3482690448286339</v>
      </c>
      <c r="K70" s="933">
        <v>1.3319387600337596</v>
      </c>
      <c r="L70" s="933">
        <v>0.85824941600348137</v>
      </c>
      <c r="M70" s="933">
        <v>3.4823750710034855</v>
      </c>
      <c r="N70" s="933">
        <v>4.6477002500666282</v>
      </c>
      <c r="O70" s="933">
        <v>5.7952756912564878</v>
      </c>
      <c r="P70" s="933">
        <v>5.502268342875948</v>
      </c>
      <c r="Q70" s="933">
        <v>3.7239933346962206</v>
      </c>
      <c r="R70" s="933">
        <v>6.4977262078781726</v>
      </c>
      <c r="S70" s="933">
        <v>8.1797085078826548</v>
      </c>
      <c r="T70" s="932">
        <v>3.7471948253819494</v>
      </c>
      <c r="U70" s="1272"/>
      <c r="V70" s="1272"/>
    </row>
    <row r="71" spans="1:22" x14ac:dyDescent="0.2">
      <c r="A71" s="931" t="s">
        <v>222</v>
      </c>
      <c r="B71" s="933">
        <v>41.975593314274747</v>
      </c>
      <c r="C71" s="933">
        <v>43.178523012660108</v>
      </c>
      <c r="D71" s="933">
        <v>41.077930586047863</v>
      </c>
      <c r="E71" s="933">
        <v>39.214090259440226</v>
      </c>
      <c r="F71" s="933">
        <v>39.135345319283942</v>
      </c>
      <c r="G71" s="933">
        <v>37.705654099159077</v>
      </c>
      <c r="H71" s="933">
        <v>35.35398088902987</v>
      </c>
      <c r="I71" s="933">
        <v>36.223769773555318</v>
      </c>
      <c r="J71" s="933">
        <v>37.081042703178866</v>
      </c>
      <c r="K71" s="933">
        <v>36.033956131666017</v>
      </c>
      <c r="L71" s="933">
        <v>36.144963110048259</v>
      </c>
      <c r="M71" s="933">
        <v>38.354492101468949</v>
      </c>
      <c r="N71" s="933">
        <v>36.109577709276785</v>
      </c>
      <c r="O71" s="933">
        <v>35.790823320828864</v>
      </c>
      <c r="P71" s="933">
        <v>35.980904770735215</v>
      </c>
      <c r="Q71" s="933">
        <v>36.537657787304958</v>
      </c>
      <c r="R71" s="933">
        <v>40.786702850232359</v>
      </c>
      <c r="S71" s="933">
        <v>36.5996720879021</v>
      </c>
      <c r="T71" s="932">
        <v>37.545663561859797</v>
      </c>
      <c r="U71" s="1272"/>
      <c r="V71" s="1272"/>
    </row>
    <row r="72" spans="1:22" x14ac:dyDescent="0.2">
      <c r="A72" s="931" t="s">
        <v>223</v>
      </c>
      <c r="B72" s="933">
        <v>61.1568885945087</v>
      </c>
      <c r="C72" s="933">
        <v>58.905578710202981</v>
      </c>
      <c r="D72" s="933">
        <v>62.657101668490085</v>
      </c>
      <c r="E72" s="933">
        <v>59.20417900585818</v>
      </c>
      <c r="F72" s="933">
        <v>54.274442013084709</v>
      </c>
      <c r="G72" s="933">
        <v>54.607135266150976</v>
      </c>
      <c r="H72" s="933">
        <v>50.399505990243689</v>
      </c>
      <c r="I72" s="933">
        <v>46.952912419868099</v>
      </c>
      <c r="J72" s="933">
        <v>49.506981737950866</v>
      </c>
      <c r="K72" s="933">
        <v>45.34320552975143</v>
      </c>
      <c r="L72" s="933">
        <v>42.539624742402061</v>
      </c>
      <c r="M72" s="933">
        <v>41.152829212096748</v>
      </c>
      <c r="N72" s="933">
        <v>39.59026417392522</v>
      </c>
      <c r="O72" s="933">
        <v>38.535252728642277</v>
      </c>
      <c r="P72" s="933">
        <v>38.260415941355248</v>
      </c>
      <c r="Q72" s="933">
        <v>36.228398825254061</v>
      </c>
      <c r="R72" s="933">
        <v>34.783437758661009</v>
      </c>
      <c r="S72" s="933">
        <v>35.55147145531302</v>
      </c>
      <c r="T72" s="932">
        <v>34.173188219016048</v>
      </c>
      <c r="U72" s="1272"/>
      <c r="V72" s="1272"/>
    </row>
    <row r="74" spans="1:22" x14ac:dyDescent="0.2">
      <c r="A74" s="1583"/>
      <c r="B74" s="1583"/>
      <c r="C74" s="1583"/>
      <c r="D74" s="1583"/>
      <c r="E74" s="1583"/>
      <c r="F74" s="1583"/>
      <c r="G74" s="1583"/>
      <c r="H74" s="1583"/>
      <c r="I74" s="1583"/>
      <c r="J74" s="1583"/>
      <c r="K74" s="1583"/>
      <c r="L74" s="1583"/>
      <c r="M74" s="1583"/>
      <c r="N74" s="1583"/>
      <c r="O74" s="1583"/>
      <c r="P74" s="1583"/>
      <c r="Q74" s="1583"/>
      <c r="R74" s="1583"/>
      <c r="S74" s="1583"/>
      <c r="T74" s="1583"/>
    </row>
    <row r="75" spans="1:22" x14ac:dyDescent="0.2">
      <c r="A75" s="26" t="s">
        <v>2995</v>
      </c>
      <c r="B75" s="26"/>
      <c r="C75" s="26"/>
      <c r="D75" s="26"/>
      <c r="E75" s="26"/>
      <c r="F75" s="26"/>
      <c r="G75" s="26"/>
      <c r="H75" s="26"/>
      <c r="I75" s="26"/>
      <c r="J75" s="26"/>
      <c r="K75" s="26"/>
      <c r="L75" s="26"/>
      <c r="M75" s="26"/>
      <c r="N75" s="26"/>
      <c r="O75" s="26"/>
      <c r="P75" s="26"/>
      <c r="Q75" s="26"/>
      <c r="R75" s="26"/>
      <c r="S75" s="26"/>
      <c r="T75" s="26"/>
    </row>
    <row r="76" spans="1:22" ht="25.5" customHeight="1" x14ac:dyDescent="0.2">
      <c r="A76" s="1620" t="s">
        <v>2996</v>
      </c>
      <c r="B76" s="1620"/>
      <c r="C76" s="1620"/>
      <c r="D76" s="1620"/>
      <c r="E76" s="1620"/>
      <c r="F76" s="1620"/>
      <c r="G76" s="1620"/>
      <c r="H76" s="1620"/>
      <c r="I76" s="1620"/>
      <c r="J76" s="1620"/>
      <c r="K76" s="1620"/>
      <c r="L76" s="1620"/>
      <c r="M76" s="1620"/>
      <c r="N76" s="1620"/>
      <c r="O76" s="1620"/>
      <c r="P76" s="1620"/>
      <c r="Q76" s="1620"/>
      <c r="R76" s="1620"/>
      <c r="S76" s="1620"/>
      <c r="T76" s="1620"/>
    </row>
    <row r="77" spans="1:22" x14ac:dyDescent="0.2">
      <c r="A77" s="36" t="s">
        <v>1259</v>
      </c>
    </row>
    <row r="78" spans="1:22" x14ac:dyDescent="0.2">
      <c r="A78" s="1458" t="s">
        <v>3152</v>
      </c>
      <c r="B78" s="1128"/>
      <c r="C78" s="34"/>
      <c r="D78" s="34"/>
    </row>
    <row r="79" spans="1:22" ht="15" x14ac:dyDescent="0.2">
      <c r="A79" s="1454" t="s">
        <v>3151</v>
      </c>
    </row>
  </sheetData>
  <mergeCells count="6">
    <mergeCell ref="A76:T76"/>
    <mergeCell ref="A1:T1"/>
    <mergeCell ref="A2:T2"/>
    <mergeCell ref="A3:A4"/>
    <mergeCell ref="B3:T3"/>
    <mergeCell ref="A74:T74"/>
  </mergeCells>
  <hyperlinks>
    <hyperlink ref="V2" location="INDICE!B46" display="ÍNDICE"/>
    <hyperlink ref="A7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3" firstPageNumber="60" fitToHeight="4" orientation="landscape" useFirstPageNumber="1" r:id="rId2"/>
  <headerFooter scaleWithDoc="0">
    <oddHeader>&amp;C&amp;G</oddHeader>
    <oddFooter>&amp;C&amp;P</oddFooter>
  </headerFooter>
  <rowBreaks count="2" manualBreakCount="2">
    <brk id="34" max="19" man="1"/>
    <brk id="63" max="19" man="1"/>
  </rowBreaks>
  <legacyDrawingHF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0"/>
  <sheetViews>
    <sheetView showGridLines="0" zoomScaleNormal="100" workbookViewId="0">
      <selection activeCell="K2" sqref="K2"/>
    </sheetView>
  </sheetViews>
  <sheetFormatPr baseColWidth="10" defaultColWidth="11.42578125" defaultRowHeight="15" x14ac:dyDescent="0.25"/>
  <cols>
    <col min="1" max="1" width="28.7109375" style="1034" customWidth="1"/>
    <col min="2" max="9" width="11.42578125" style="1034" customWidth="1"/>
    <col min="10" max="16384" width="11.42578125" style="1034"/>
  </cols>
  <sheetData>
    <row r="1" spans="1:11" x14ac:dyDescent="0.25">
      <c r="A1" s="1570" t="s">
        <v>2622</v>
      </c>
      <c r="B1" s="1570"/>
      <c r="C1" s="1570"/>
      <c r="D1" s="1570"/>
      <c r="E1" s="1570"/>
      <c r="F1" s="1570"/>
      <c r="G1" s="1570"/>
      <c r="H1" s="1570"/>
      <c r="I1" s="1570"/>
      <c r="J1" s="1100"/>
    </row>
    <row r="2" spans="1:11" ht="30.75" customHeight="1" x14ac:dyDescent="0.25">
      <c r="A2" s="1573" t="s">
        <v>2999</v>
      </c>
      <c r="B2" s="1573"/>
      <c r="C2" s="1573"/>
      <c r="D2" s="1573"/>
      <c r="E2" s="1573"/>
      <c r="F2" s="1573"/>
      <c r="G2" s="1573"/>
      <c r="H2" s="1573"/>
      <c r="I2" s="1573"/>
      <c r="J2" s="1101"/>
      <c r="K2" s="179" t="s">
        <v>120</v>
      </c>
    </row>
    <row r="3" spans="1:11" x14ac:dyDescent="0.25">
      <c r="A3" s="1365" t="s">
        <v>3000</v>
      </c>
      <c r="B3" s="1363">
        <v>2008</v>
      </c>
      <c r="C3" s="1363">
        <v>2009</v>
      </c>
      <c r="D3" s="1363">
        <v>2010</v>
      </c>
      <c r="E3" s="1363">
        <v>2011</v>
      </c>
      <c r="F3" s="1363">
        <v>2012</v>
      </c>
      <c r="G3" s="1363">
        <v>2013</v>
      </c>
      <c r="H3" s="1363">
        <v>2014</v>
      </c>
      <c r="I3" s="1363">
        <v>2015</v>
      </c>
    </row>
    <row r="4" spans="1:11" x14ac:dyDescent="0.25">
      <c r="A4" s="735" t="s">
        <v>2498</v>
      </c>
      <c r="B4" s="738">
        <f>SUM(B5,B17,B24,B31,B34,B33)</f>
        <v>60023</v>
      </c>
      <c r="C4" s="738">
        <v>59714</v>
      </c>
      <c r="D4" s="738">
        <v>61681</v>
      </c>
      <c r="E4" s="738">
        <v>62304</v>
      </c>
      <c r="F4" s="738">
        <v>63511</v>
      </c>
      <c r="G4" s="738">
        <v>63104</v>
      </c>
      <c r="H4" s="738">
        <v>62981</v>
      </c>
      <c r="I4" s="742">
        <f>SUM(I5,I17,I24,I31,I33,I34)</f>
        <v>64790</v>
      </c>
    </row>
    <row r="5" spans="1:11" x14ac:dyDescent="0.25">
      <c r="A5" s="736" t="s">
        <v>234</v>
      </c>
      <c r="B5" s="739">
        <v>28566</v>
      </c>
      <c r="C5" s="738">
        <v>28009</v>
      </c>
      <c r="D5" s="738">
        <v>28379</v>
      </c>
      <c r="E5" s="738">
        <v>28818</v>
      </c>
      <c r="F5" s="738">
        <v>29063</v>
      </c>
      <c r="G5" s="738">
        <v>28486</v>
      </c>
      <c r="H5" s="738">
        <v>28370</v>
      </c>
      <c r="I5" s="742">
        <f>SUM(I6:I16)</f>
        <v>28689</v>
      </c>
    </row>
    <row r="6" spans="1:11" x14ac:dyDescent="0.25">
      <c r="A6" s="737" t="s">
        <v>296</v>
      </c>
      <c r="B6" s="740">
        <v>3058</v>
      </c>
      <c r="C6" s="421">
        <v>3109</v>
      </c>
      <c r="D6" s="421">
        <v>3104</v>
      </c>
      <c r="E6" s="421">
        <v>3233</v>
      </c>
      <c r="F6" s="421">
        <v>3297</v>
      </c>
      <c r="G6" s="421">
        <v>3282</v>
      </c>
      <c r="H6" s="421">
        <v>3358</v>
      </c>
      <c r="I6" s="1025">
        <v>3327</v>
      </c>
    </row>
    <row r="7" spans="1:11" x14ac:dyDescent="0.25">
      <c r="A7" s="737" t="s">
        <v>279</v>
      </c>
      <c r="B7" s="740">
        <v>1101</v>
      </c>
      <c r="C7" s="421">
        <v>1016</v>
      </c>
      <c r="D7" s="421">
        <v>995</v>
      </c>
      <c r="E7" s="421">
        <v>1002</v>
      </c>
      <c r="F7" s="421">
        <v>998</v>
      </c>
      <c r="G7" s="421">
        <v>1005</v>
      </c>
      <c r="H7" s="421">
        <v>982</v>
      </c>
      <c r="I7" s="1025">
        <v>1013</v>
      </c>
    </row>
    <row r="8" spans="1:11" x14ac:dyDescent="0.25">
      <c r="A8" s="737" t="s">
        <v>287</v>
      </c>
      <c r="B8" s="740">
        <v>1064</v>
      </c>
      <c r="C8" s="421">
        <v>1039</v>
      </c>
      <c r="D8" s="421">
        <v>1139</v>
      </c>
      <c r="E8" s="421">
        <v>1074</v>
      </c>
      <c r="F8" s="421">
        <v>1153</v>
      </c>
      <c r="G8" s="421">
        <v>1093</v>
      </c>
      <c r="H8" s="421">
        <v>1106</v>
      </c>
      <c r="I8" s="1025">
        <v>1135</v>
      </c>
    </row>
    <row r="9" spans="1:11" x14ac:dyDescent="0.25">
      <c r="A9" s="737" t="s">
        <v>284</v>
      </c>
      <c r="B9" s="740">
        <v>805</v>
      </c>
      <c r="C9" s="421">
        <v>773</v>
      </c>
      <c r="D9" s="421">
        <v>745</v>
      </c>
      <c r="E9" s="421">
        <v>749</v>
      </c>
      <c r="F9" s="421">
        <v>704</v>
      </c>
      <c r="G9" s="421">
        <v>754</v>
      </c>
      <c r="H9" s="421">
        <v>751</v>
      </c>
      <c r="I9" s="1025">
        <v>755</v>
      </c>
    </row>
    <row r="10" spans="1:11" x14ac:dyDescent="0.25">
      <c r="A10" s="737" t="s">
        <v>294</v>
      </c>
      <c r="B10" s="740">
        <v>2120</v>
      </c>
      <c r="C10" s="421">
        <v>1947</v>
      </c>
      <c r="D10" s="421">
        <v>2019</v>
      </c>
      <c r="E10" s="421">
        <v>2036</v>
      </c>
      <c r="F10" s="421">
        <v>2014</v>
      </c>
      <c r="G10" s="421">
        <v>1970</v>
      </c>
      <c r="H10" s="421">
        <v>1920</v>
      </c>
      <c r="I10" s="1025">
        <v>1857</v>
      </c>
    </row>
    <row r="11" spans="1:11" x14ac:dyDescent="0.25">
      <c r="A11" s="737" t="s">
        <v>286</v>
      </c>
      <c r="B11" s="740">
        <v>2453</v>
      </c>
      <c r="C11" s="421">
        <v>2583</v>
      </c>
      <c r="D11" s="421">
        <v>2527</v>
      </c>
      <c r="E11" s="421">
        <v>2455</v>
      </c>
      <c r="F11" s="421">
        <v>2461</v>
      </c>
      <c r="G11" s="421">
        <v>2405</v>
      </c>
      <c r="H11" s="421">
        <v>2468</v>
      </c>
      <c r="I11" s="1025">
        <v>2321</v>
      </c>
    </row>
    <row r="12" spans="1:11" x14ac:dyDescent="0.25">
      <c r="A12" s="737" t="s">
        <v>283</v>
      </c>
      <c r="B12" s="740">
        <v>2018</v>
      </c>
      <c r="C12" s="421">
        <v>2031</v>
      </c>
      <c r="D12" s="421">
        <v>1978</v>
      </c>
      <c r="E12" s="421">
        <v>2066</v>
      </c>
      <c r="F12" s="421">
        <v>1980</v>
      </c>
      <c r="G12" s="421">
        <v>1856</v>
      </c>
      <c r="H12" s="421">
        <v>1875</v>
      </c>
      <c r="I12" s="1025">
        <v>1915</v>
      </c>
    </row>
    <row r="13" spans="1:11" x14ac:dyDescent="0.25">
      <c r="A13" s="737" t="s">
        <v>282</v>
      </c>
      <c r="B13" s="740">
        <v>2059</v>
      </c>
      <c r="C13" s="421">
        <v>2053</v>
      </c>
      <c r="D13" s="421">
        <v>2080</v>
      </c>
      <c r="E13" s="421">
        <v>2288</v>
      </c>
      <c r="F13" s="421">
        <v>2130</v>
      </c>
      <c r="G13" s="421">
        <v>2113</v>
      </c>
      <c r="H13" s="421">
        <v>2057</v>
      </c>
      <c r="I13" s="1025">
        <v>2148</v>
      </c>
    </row>
    <row r="14" spans="1:11" x14ac:dyDescent="0.25">
      <c r="A14" s="737" t="s">
        <v>291</v>
      </c>
      <c r="B14" s="740">
        <v>9543</v>
      </c>
      <c r="C14" s="421">
        <v>9298</v>
      </c>
      <c r="D14" s="421">
        <v>9618</v>
      </c>
      <c r="E14" s="421">
        <v>9724</v>
      </c>
      <c r="F14" s="421">
        <v>10035</v>
      </c>
      <c r="G14" s="421">
        <v>9829</v>
      </c>
      <c r="H14" s="421">
        <v>9833</v>
      </c>
      <c r="I14" s="1025">
        <v>10012</v>
      </c>
    </row>
    <row r="15" spans="1:11" x14ac:dyDescent="0.25">
      <c r="A15" s="737" t="s">
        <v>292</v>
      </c>
      <c r="B15" s="740">
        <v>2752</v>
      </c>
      <c r="C15" s="421">
        <v>2547</v>
      </c>
      <c r="D15" s="421">
        <v>2641</v>
      </c>
      <c r="E15" s="421">
        <v>2594</v>
      </c>
      <c r="F15" s="421">
        <v>2652</v>
      </c>
      <c r="G15" s="421">
        <v>2577</v>
      </c>
      <c r="H15" s="421">
        <v>2531</v>
      </c>
      <c r="I15" s="1025">
        <v>2560</v>
      </c>
    </row>
    <row r="16" spans="1:11" x14ac:dyDescent="0.25">
      <c r="A16" s="737" t="s">
        <v>289</v>
      </c>
      <c r="B16" s="740">
        <v>1593</v>
      </c>
      <c r="C16" s="421">
        <v>1613</v>
      </c>
      <c r="D16" s="421">
        <v>1533</v>
      </c>
      <c r="E16" s="421">
        <v>1597</v>
      </c>
      <c r="F16" s="421">
        <v>1639</v>
      </c>
      <c r="G16" s="421">
        <v>1602</v>
      </c>
      <c r="H16" s="421">
        <v>1489</v>
      </c>
      <c r="I16" s="1025">
        <v>1646</v>
      </c>
    </row>
    <row r="17" spans="1:9" x14ac:dyDescent="0.25">
      <c r="A17" s="736" t="s">
        <v>1242</v>
      </c>
      <c r="B17" s="739">
        <v>29326</v>
      </c>
      <c r="C17" s="738">
        <v>29506</v>
      </c>
      <c r="D17" s="738">
        <v>30927</v>
      </c>
      <c r="E17" s="738">
        <v>31067</v>
      </c>
      <c r="F17" s="738">
        <v>31895</v>
      </c>
      <c r="G17" s="738">
        <v>32099</v>
      </c>
      <c r="H17" s="738">
        <v>32120</v>
      </c>
      <c r="I17" s="742">
        <f>SUM(I18:I23)</f>
        <v>33542</v>
      </c>
    </row>
    <row r="18" spans="1:9" x14ac:dyDescent="0.25">
      <c r="A18" s="737" t="s">
        <v>281</v>
      </c>
      <c r="B18" s="740">
        <v>2377</v>
      </c>
      <c r="C18" s="421">
        <v>2293</v>
      </c>
      <c r="D18" s="421">
        <v>2493</v>
      </c>
      <c r="E18" s="421">
        <v>2607</v>
      </c>
      <c r="F18" s="421">
        <v>2596</v>
      </c>
      <c r="G18" s="421">
        <v>2580</v>
      </c>
      <c r="H18" s="421">
        <v>2596</v>
      </c>
      <c r="I18" s="1025">
        <v>2766</v>
      </c>
    </row>
    <row r="19" spans="1:9" x14ac:dyDescent="0.25">
      <c r="A19" s="737" t="s">
        <v>293</v>
      </c>
      <c r="B19" s="740">
        <v>1746</v>
      </c>
      <c r="C19" s="421">
        <v>1736</v>
      </c>
      <c r="D19" s="421">
        <v>1895</v>
      </c>
      <c r="E19" s="421">
        <v>1790</v>
      </c>
      <c r="F19" s="421">
        <v>1903</v>
      </c>
      <c r="G19" s="421">
        <v>1657</v>
      </c>
      <c r="H19" s="421">
        <v>1676</v>
      </c>
      <c r="I19" s="1025">
        <v>1755</v>
      </c>
    </row>
    <row r="20" spans="1:9" x14ac:dyDescent="0.25">
      <c r="A20" s="737" t="s">
        <v>288</v>
      </c>
      <c r="B20" s="740">
        <v>14660</v>
      </c>
      <c r="C20" s="421">
        <v>14904</v>
      </c>
      <c r="D20" s="421">
        <v>15738</v>
      </c>
      <c r="E20" s="421">
        <v>16129</v>
      </c>
      <c r="F20" s="421">
        <v>16467</v>
      </c>
      <c r="G20" s="421">
        <v>17032</v>
      </c>
      <c r="H20" s="421">
        <v>17103</v>
      </c>
      <c r="I20" s="1025">
        <v>17698</v>
      </c>
    </row>
    <row r="21" spans="1:9" x14ac:dyDescent="0.25">
      <c r="A21" s="737" t="s">
        <v>295</v>
      </c>
      <c r="B21" s="740">
        <v>3663</v>
      </c>
      <c r="C21" s="421">
        <v>3681</v>
      </c>
      <c r="D21" s="421">
        <v>3656</v>
      </c>
      <c r="E21" s="421">
        <v>3612</v>
      </c>
      <c r="F21" s="421">
        <v>3605</v>
      </c>
      <c r="G21" s="421">
        <v>3598</v>
      </c>
      <c r="H21" s="421">
        <v>3580</v>
      </c>
      <c r="I21" s="1025">
        <v>3559</v>
      </c>
    </row>
    <row r="22" spans="1:9" x14ac:dyDescent="0.25">
      <c r="A22" s="737" t="s">
        <v>280</v>
      </c>
      <c r="B22" s="740">
        <v>5985</v>
      </c>
      <c r="C22" s="421">
        <v>5841</v>
      </c>
      <c r="D22" s="421">
        <v>6101</v>
      </c>
      <c r="E22" s="421">
        <v>5897</v>
      </c>
      <c r="F22" s="421">
        <v>6106</v>
      </c>
      <c r="G22" s="421">
        <v>6038</v>
      </c>
      <c r="H22" s="421">
        <v>5979</v>
      </c>
      <c r="I22" s="1025">
        <v>6464</v>
      </c>
    </row>
    <row r="23" spans="1:9" x14ac:dyDescent="0.25">
      <c r="A23" s="737" t="s">
        <v>285</v>
      </c>
      <c r="B23" s="740">
        <v>895</v>
      </c>
      <c r="C23" s="421">
        <v>1051</v>
      </c>
      <c r="D23" s="421">
        <v>1044</v>
      </c>
      <c r="E23" s="421">
        <v>1032</v>
      </c>
      <c r="F23" s="421">
        <v>1218</v>
      </c>
      <c r="G23" s="421">
        <v>1194</v>
      </c>
      <c r="H23" s="421">
        <v>1186</v>
      </c>
      <c r="I23" s="1025">
        <v>1300</v>
      </c>
    </row>
    <row r="24" spans="1:9" x14ac:dyDescent="0.25">
      <c r="A24" s="736" t="s">
        <v>236</v>
      </c>
      <c r="B24" s="739">
        <v>1999</v>
      </c>
      <c r="C24" s="738">
        <v>2050</v>
      </c>
      <c r="D24" s="738">
        <v>2236</v>
      </c>
      <c r="E24" s="738">
        <v>2277</v>
      </c>
      <c r="F24" s="738">
        <v>2464</v>
      </c>
      <c r="G24" s="738">
        <v>2446</v>
      </c>
      <c r="H24" s="738">
        <v>2379</v>
      </c>
      <c r="I24" s="742">
        <f>SUM(I25:I30)</f>
        <v>2466</v>
      </c>
    </row>
    <row r="25" spans="1:9" x14ac:dyDescent="0.25">
      <c r="A25" s="737" t="s">
        <v>277</v>
      </c>
      <c r="B25" s="740">
        <v>338</v>
      </c>
      <c r="C25" s="421">
        <v>431</v>
      </c>
      <c r="D25" s="421">
        <v>403</v>
      </c>
      <c r="E25" s="421">
        <v>407</v>
      </c>
      <c r="F25" s="421">
        <v>456</v>
      </c>
      <c r="G25" s="421">
        <v>485</v>
      </c>
      <c r="H25" s="421">
        <v>487</v>
      </c>
      <c r="I25" s="1025">
        <v>498</v>
      </c>
    </row>
    <row r="26" spans="1:9" x14ac:dyDescent="0.25">
      <c r="A26" s="737" t="s">
        <v>275</v>
      </c>
      <c r="B26" s="740">
        <v>336</v>
      </c>
      <c r="C26" s="421">
        <v>257</v>
      </c>
      <c r="D26" s="421">
        <v>367</v>
      </c>
      <c r="E26" s="421">
        <v>352</v>
      </c>
      <c r="F26" s="421">
        <v>405</v>
      </c>
      <c r="G26" s="421">
        <v>352</v>
      </c>
      <c r="H26" s="421">
        <v>346</v>
      </c>
      <c r="I26" s="1025">
        <v>381</v>
      </c>
    </row>
    <row r="27" spans="1:9" x14ac:dyDescent="0.25">
      <c r="A27" s="737" t="s">
        <v>278</v>
      </c>
      <c r="B27" s="740">
        <v>210</v>
      </c>
      <c r="C27" s="421">
        <v>217</v>
      </c>
      <c r="D27" s="421">
        <v>231</v>
      </c>
      <c r="E27" s="421">
        <v>246</v>
      </c>
      <c r="F27" s="421">
        <v>289</v>
      </c>
      <c r="G27" s="421">
        <v>262</v>
      </c>
      <c r="H27" s="421">
        <v>258</v>
      </c>
      <c r="I27" s="1025">
        <v>264</v>
      </c>
    </row>
    <row r="28" spans="1:9" x14ac:dyDescent="0.25">
      <c r="A28" s="737" t="s">
        <v>274</v>
      </c>
      <c r="B28" s="740">
        <v>269</v>
      </c>
      <c r="C28" s="421">
        <v>263</v>
      </c>
      <c r="D28" s="421">
        <v>313</v>
      </c>
      <c r="E28" s="421">
        <v>302</v>
      </c>
      <c r="F28" s="421">
        <v>302</v>
      </c>
      <c r="G28" s="421">
        <v>327</v>
      </c>
      <c r="H28" s="421">
        <v>302</v>
      </c>
      <c r="I28" s="1025">
        <v>312</v>
      </c>
    </row>
    <row r="29" spans="1:9" x14ac:dyDescent="0.25">
      <c r="A29" s="737" t="s">
        <v>290</v>
      </c>
      <c r="B29" s="740">
        <v>463</v>
      </c>
      <c r="C29" s="421">
        <v>471</v>
      </c>
      <c r="D29" s="421">
        <v>530</v>
      </c>
      <c r="E29" s="421">
        <v>553</v>
      </c>
      <c r="F29" s="421">
        <v>570</v>
      </c>
      <c r="G29" s="421">
        <v>608</v>
      </c>
      <c r="H29" s="421">
        <v>608</v>
      </c>
      <c r="I29" s="1025">
        <v>563</v>
      </c>
    </row>
    <row r="30" spans="1:9" x14ac:dyDescent="0.25">
      <c r="A30" s="737" t="s">
        <v>276</v>
      </c>
      <c r="B30" s="740">
        <v>383</v>
      </c>
      <c r="C30" s="421">
        <v>411</v>
      </c>
      <c r="D30" s="421">
        <v>392</v>
      </c>
      <c r="E30" s="421">
        <v>417</v>
      </c>
      <c r="F30" s="421">
        <v>442</v>
      </c>
      <c r="G30" s="421">
        <v>412</v>
      </c>
      <c r="H30" s="421">
        <v>378</v>
      </c>
      <c r="I30" s="1025">
        <v>448</v>
      </c>
    </row>
    <row r="31" spans="1:9" x14ac:dyDescent="0.25">
      <c r="A31" s="736" t="s">
        <v>642</v>
      </c>
      <c r="B31" s="739">
        <v>29</v>
      </c>
      <c r="C31" s="738">
        <v>43</v>
      </c>
      <c r="D31" s="738">
        <v>43</v>
      </c>
      <c r="E31" s="738">
        <v>53</v>
      </c>
      <c r="F31" s="738">
        <v>41</v>
      </c>
      <c r="G31" s="738">
        <v>40</v>
      </c>
      <c r="H31" s="738">
        <v>44</v>
      </c>
      <c r="I31" s="742">
        <f>SUM(I32)</f>
        <v>41</v>
      </c>
    </row>
    <row r="32" spans="1:9" x14ac:dyDescent="0.25">
      <c r="A32" s="737" t="s">
        <v>435</v>
      </c>
      <c r="B32" s="740">
        <v>29</v>
      </c>
      <c r="C32" s="421">
        <v>43</v>
      </c>
      <c r="D32" s="421">
        <v>43</v>
      </c>
      <c r="E32" s="421">
        <v>53</v>
      </c>
      <c r="F32" s="421">
        <v>41</v>
      </c>
      <c r="G32" s="421">
        <v>40</v>
      </c>
      <c r="H32" s="421">
        <v>44</v>
      </c>
      <c r="I32" s="1025">
        <v>41</v>
      </c>
    </row>
    <row r="33" spans="1:20" x14ac:dyDescent="0.25">
      <c r="A33" s="736" t="s">
        <v>238</v>
      </c>
      <c r="B33" s="739">
        <v>30</v>
      </c>
      <c r="C33" s="738">
        <v>21</v>
      </c>
      <c r="D33" s="738">
        <v>31</v>
      </c>
      <c r="E33" s="738">
        <v>34</v>
      </c>
      <c r="F33" s="738">
        <v>31</v>
      </c>
      <c r="G33" s="738">
        <v>14</v>
      </c>
      <c r="H33" s="738">
        <v>31</v>
      </c>
      <c r="I33" s="742">
        <v>17</v>
      </c>
    </row>
    <row r="34" spans="1:20" x14ac:dyDescent="0.25">
      <c r="A34" s="736" t="s">
        <v>239</v>
      </c>
      <c r="B34" s="739">
        <v>73</v>
      </c>
      <c r="C34" s="738">
        <v>85</v>
      </c>
      <c r="D34" s="738">
        <v>65</v>
      </c>
      <c r="E34" s="738">
        <v>55</v>
      </c>
      <c r="F34" s="738">
        <v>17</v>
      </c>
      <c r="G34" s="738">
        <v>19</v>
      </c>
      <c r="H34" s="738">
        <v>37</v>
      </c>
      <c r="I34" s="742">
        <v>35</v>
      </c>
      <c r="J34" s="29"/>
    </row>
    <row r="35" spans="1:20" x14ac:dyDescent="0.25">
      <c r="A35" s="1629"/>
      <c r="B35" s="1629"/>
      <c r="C35" s="1629"/>
      <c r="D35" s="1629"/>
      <c r="E35" s="1629"/>
      <c r="F35" s="1629"/>
      <c r="G35" s="1629"/>
      <c r="H35" s="1629"/>
      <c r="I35" s="1629"/>
      <c r="J35" s="1630"/>
    </row>
    <row r="36" spans="1:20" x14ac:dyDescent="0.25">
      <c r="A36" s="1583"/>
      <c r="B36" s="1583"/>
      <c r="C36" s="1583"/>
      <c r="D36" s="1583"/>
      <c r="E36" s="1583"/>
      <c r="F36" s="1583"/>
      <c r="G36" s="1583"/>
      <c r="H36" s="1583"/>
      <c r="I36" s="1583"/>
      <c r="J36" s="55"/>
      <c r="K36" s="55"/>
      <c r="L36" s="55"/>
      <c r="M36" s="55"/>
      <c r="N36" s="55"/>
      <c r="O36" s="55"/>
      <c r="P36" s="55"/>
      <c r="Q36" s="55"/>
      <c r="R36" s="55"/>
      <c r="S36" s="55"/>
      <c r="T36" s="55"/>
    </row>
    <row r="37" spans="1:20" x14ac:dyDescent="0.25">
      <c r="A37" s="103" t="s">
        <v>3001</v>
      </c>
      <c r="B37" s="103"/>
      <c r="C37" s="103"/>
      <c r="D37" s="103"/>
      <c r="E37" s="103"/>
      <c r="F37" s="103"/>
      <c r="G37" s="103"/>
      <c r="H37" s="103"/>
      <c r="I37" s="103"/>
    </row>
    <row r="38" spans="1:20" x14ac:dyDescent="0.25">
      <c r="A38" s="24" t="s">
        <v>1261</v>
      </c>
      <c r="B38" s="24"/>
      <c r="C38" s="24"/>
      <c r="D38" s="24"/>
      <c r="E38" s="24"/>
      <c r="F38" s="24"/>
      <c r="G38" s="24"/>
      <c r="H38" s="24"/>
      <c r="I38" s="24"/>
    </row>
    <row r="39" spans="1:20" x14ac:dyDescent="0.25">
      <c r="A39" s="1458" t="s">
        <v>3152</v>
      </c>
      <c r="B39" s="1128"/>
      <c r="C39" s="34"/>
      <c r="D39" s="34"/>
    </row>
    <row r="40" spans="1:20" x14ac:dyDescent="0.25">
      <c r="A40" s="1454" t="s">
        <v>3151</v>
      </c>
    </row>
  </sheetData>
  <mergeCells count="4">
    <mergeCell ref="A1:I1"/>
    <mergeCell ref="A2:I2"/>
    <mergeCell ref="A35:J35"/>
    <mergeCell ref="A36:I36"/>
  </mergeCells>
  <hyperlinks>
    <hyperlink ref="K2" location="INDICE!B50" display="ÍNDICE"/>
    <hyperlink ref="A4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firstPageNumber="63" orientation="landscape" useFirstPageNumber="1" r:id="rId2"/>
  <headerFooter scaleWithDoc="0">
    <oddHeader>&amp;C&amp;G</oddHeader>
    <oddFooter>&amp;C&amp;"Arial,Normal"&amp;8&amp;P</oddFooter>
  </headerFooter>
  <rowBreaks count="1" manualBreakCount="1">
    <brk id="23" max="8" man="1"/>
  </rowBreaks>
  <legacyDrawingHF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showGridLines="0" zoomScaleNormal="100" workbookViewId="0">
      <selection activeCell="K2" sqref="K2"/>
    </sheetView>
  </sheetViews>
  <sheetFormatPr baseColWidth="10" defaultColWidth="11.42578125" defaultRowHeight="15" x14ac:dyDescent="0.25"/>
  <cols>
    <col min="1" max="1" width="28.140625" style="1034" customWidth="1"/>
    <col min="2" max="9" width="11.42578125" style="1034" customWidth="1"/>
    <col min="10" max="16384" width="11.42578125" style="1034"/>
  </cols>
  <sheetData>
    <row r="1" spans="1:11" ht="13.5" customHeight="1" x14ac:dyDescent="0.25">
      <c r="A1" s="1570" t="s">
        <v>2623</v>
      </c>
      <c r="B1" s="1570"/>
      <c r="C1" s="1570"/>
      <c r="D1" s="1570"/>
      <c r="E1" s="1570"/>
      <c r="F1" s="1570"/>
      <c r="G1" s="1570"/>
      <c r="H1" s="1570"/>
      <c r="I1" s="1570"/>
      <c r="J1" s="1100"/>
    </row>
    <row r="2" spans="1:11" ht="27.75" customHeight="1" x14ac:dyDescent="0.25">
      <c r="A2" s="1571" t="s">
        <v>3002</v>
      </c>
      <c r="B2" s="1571"/>
      <c r="C2" s="1571"/>
      <c r="D2" s="1571"/>
      <c r="E2" s="1571"/>
      <c r="F2" s="1571"/>
      <c r="G2" s="1571"/>
      <c r="H2" s="1571"/>
      <c r="I2" s="1571"/>
      <c r="J2" s="1102"/>
      <c r="K2" s="179" t="s">
        <v>120</v>
      </c>
    </row>
    <row r="3" spans="1:11" ht="12.75" customHeight="1" x14ac:dyDescent="0.25">
      <c r="A3" s="1365" t="s">
        <v>3000</v>
      </c>
      <c r="B3" s="1363">
        <v>2008</v>
      </c>
      <c r="C3" s="1363">
        <v>2009</v>
      </c>
      <c r="D3" s="1363">
        <v>2010</v>
      </c>
      <c r="E3" s="1363">
        <v>2011</v>
      </c>
      <c r="F3" s="1363">
        <v>2012</v>
      </c>
      <c r="G3" s="1363">
        <v>2013</v>
      </c>
      <c r="H3" s="1363">
        <v>2014</v>
      </c>
      <c r="I3" s="1363">
        <v>2015</v>
      </c>
    </row>
    <row r="4" spans="1:11" x14ac:dyDescent="0.25">
      <c r="A4" s="735" t="s">
        <v>2498</v>
      </c>
      <c r="B4" s="738">
        <v>165</v>
      </c>
      <c r="C4" s="738">
        <v>208</v>
      </c>
      <c r="D4" s="738">
        <v>203</v>
      </c>
      <c r="E4" s="738">
        <v>241</v>
      </c>
      <c r="F4" s="738">
        <v>204</v>
      </c>
      <c r="G4" s="738">
        <v>155</v>
      </c>
      <c r="H4" s="738">
        <v>166</v>
      </c>
      <c r="I4" s="742">
        <f>SUM(I5,I17,I24,I31,I33,I34)</f>
        <v>150</v>
      </c>
    </row>
    <row r="5" spans="1:11" ht="12" customHeight="1" x14ac:dyDescent="0.25">
      <c r="A5" s="736" t="s">
        <v>1243</v>
      </c>
      <c r="B5" s="739">
        <v>71</v>
      </c>
      <c r="C5" s="738">
        <v>95</v>
      </c>
      <c r="D5" s="738">
        <v>96</v>
      </c>
      <c r="E5" s="738">
        <v>112</v>
      </c>
      <c r="F5" s="738">
        <v>90</v>
      </c>
      <c r="G5" s="738">
        <v>73</v>
      </c>
      <c r="H5" s="738">
        <v>62</v>
      </c>
      <c r="I5" s="742">
        <f>SUM(I6:I16)</f>
        <v>55</v>
      </c>
    </row>
    <row r="6" spans="1:11" ht="12" customHeight="1" x14ac:dyDescent="0.25">
      <c r="A6" s="737" t="s">
        <v>296</v>
      </c>
      <c r="B6" s="740">
        <v>12</v>
      </c>
      <c r="C6" s="421">
        <v>13</v>
      </c>
      <c r="D6" s="421">
        <v>11</v>
      </c>
      <c r="E6" s="421">
        <v>13</v>
      </c>
      <c r="F6" s="421">
        <v>8</v>
      </c>
      <c r="G6" s="421">
        <v>7</v>
      </c>
      <c r="H6" s="421">
        <v>3</v>
      </c>
      <c r="I6" s="1025">
        <v>7</v>
      </c>
    </row>
    <row r="7" spans="1:11" s="105" customFormat="1" ht="12" customHeight="1" x14ac:dyDescent="0.25">
      <c r="A7" s="741" t="s">
        <v>279</v>
      </c>
      <c r="B7" s="740">
        <v>3</v>
      </c>
      <c r="C7" s="421">
        <v>8</v>
      </c>
      <c r="D7" s="421">
        <v>7</v>
      </c>
      <c r="E7" s="421">
        <v>3</v>
      </c>
      <c r="F7" s="421">
        <v>7</v>
      </c>
      <c r="G7" s="421">
        <v>2</v>
      </c>
      <c r="H7" s="421">
        <v>3</v>
      </c>
      <c r="I7" s="1025">
        <v>3</v>
      </c>
    </row>
    <row r="8" spans="1:11" s="105" customFormat="1" ht="12" customHeight="1" x14ac:dyDescent="0.25">
      <c r="A8" s="737" t="s">
        <v>287</v>
      </c>
      <c r="B8" s="740">
        <v>5</v>
      </c>
      <c r="C8" s="421">
        <v>4</v>
      </c>
      <c r="D8" s="421">
        <v>3</v>
      </c>
      <c r="E8" s="421">
        <v>5</v>
      </c>
      <c r="F8" s="421">
        <v>8</v>
      </c>
      <c r="G8" s="421">
        <v>1</v>
      </c>
      <c r="H8" s="421">
        <v>3</v>
      </c>
      <c r="I8" s="1025">
        <v>2</v>
      </c>
    </row>
    <row r="9" spans="1:11" s="105" customFormat="1" ht="12" customHeight="1" x14ac:dyDescent="0.25">
      <c r="A9" s="741" t="s">
        <v>284</v>
      </c>
      <c r="B9" s="740" t="s">
        <v>125</v>
      </c>
      <c r="C9" s="421">
        <v>5</v>
      </c>
      <c r="D9" s="421">
        <v>1</v>
      </c>
      <c r="E9" s="421">
        <v>3</v>
      </c>
      <c r="F9" s="421">
        <v>2</v>
      </c>
      <c r="G9" s="421">
        <v>5</v>
      </c>
      <c r="H9" s="421">
        <v>2</v>
      </c>
      <c r="I9" s="1025">
        <v>0</v>
      </c>
    </row>
    <row r="10" spans="1:11" s="105" customFormat="1" ht="12" customHeight="1" x14ac:dyDescent="0.25">
      <c r="A10" s="737" t="s">
        <v>294</v>
      </c>
      <c r="B10" s="740">
        <v>6</v>
      </c>
      <c r="C10" s="421">
        <v>7</v>
      </c>
      <c r="D10" s="421">
        <v>12</v>
      </c>
      <c r="E10" s="421">
        <v>11</v>
      </c>
      <c r="F10" s="421">
        <v>7</v>
      </c>
      <c r="G10" s="421">
        <v>9</v>
      </c>
      <c r="H10" s="421">
        <v>4</v>
      </c>
      <c r="I10" s="1025">
        <v>6</v>
      </c>
    </row>
    <row r="11" spans="1:11" s="105" customFormat="1" ht="12" customHeight="1" x14ac:dyDescent="0.25">
      <c r="A11" s="741" t="s">
        <v>286</v>
      </c>
      <c r="B11" s="740">
        <v>4</v>
      </c>
      <c r="C11" s="421">
        <v>13</v>
      </c>
      <c r="D11" s="421">
        <v>13</v>
      </c>
      <c r="E11" s="421">
        <v>12</v>
      </c>
      <c r="F11" s="421">
        <v>9</v>
      </c>
      <c r="G11" s="421">
        <v>14</v>
      </c>
      <c r="H11" s="421">
        <v>6</v>
      </c>
      <c r="I11" s="1025">
        <v>6</v>
      </c>
    </row>
    <row r="12" spans="1:11" s="105" customFormat="1" ht="12" customHeight="1" x14ac:dyDescent="0.25">
      <c r="A12" s="737" t="s">
        <v>283</v>
      </c>
      <c r="B12" s="740">
        <v>11</v>
      </c>
      <c r="C12" s="421">
        <v>3</v>
      </c>
      <c r="D12" s="421">
        <v>5</v>
      </c>
      <c r="E12" s="421">
        <v>11</v>
      </c>
      <c r="F12" s="421">
        <v>6</v>
      </c>
      <c r="G12" s="421">
        <v>7</v>
      </c>
      <c r="H12" s="421">
        <v>6</v>
      </c>
      <c r="I12" s="1025">
        <v>1</v>
      </c>
    </row>
    <row r="13" spans="1:11" s="105" customFormat="1" ht="12" customHeight="1" x14ac:dyDescent="0.25">
      <c r="A13" s="741" t="s">
        <v>282</v>
      </c>
      <c r="B13" s="740">
        <v>8</v>
      </c>
      <c r="C13" s="421">
        <v>6</v>
      </c>
      <c r="D13" s="421">
        <v>5</v>
      </c>
      <c r="E13" s="421">
        <v>14</v>
      </c>
      <c r="F13" s="421">
        <v>6</v>
      </c>
      <c r="G13" s="421">
        <v>6</v>
      </c>
      <c r="H13" s="421">
        <v>6</v>
      </c>
      <c r="I13" s="1025">
        <v>3</v>
      </c>
    </row>
    <row r="14" spans="1:11" s="105" customFormat="1" ht="12" customHeight="1" x14ac:dyDescent="0.25">
      <c r="A14" s="737" t="s">
        <v>291</v>
      </c>
      <c r="B14" s="740">
        <v>14</v>
      </c>
      <c r="C14" s="421">
        <v>22</v>
      </c>
      <c r="D14" s="421">
        <v>24</v>
      </c>
      <c r="E14" s="421">
        <v>21</v>
      </c>
      <c r="F14" s="421">
        <v>20</v>
      </c>
      <c r="G14" s="421">
        <v>13</v>
      </c>
      <c r="H14" s="421">
        <v>20</v>
      </c>
      <c r="I14" s="1025">
        <v>19</v>
      </c>
    </row>
    <row r="15" spans="1:11" s="105" customFormat="1" ht="12" customHeight="1" x14ac:dyDescent="0.25">
      <c r="A15" s="741" t="s">
        <v>292</v>
      </c>
      <c r="B15" s="740">
        <v>6</v>
      </c>
      <c r="C15" s="421">
        <v>7</v>
      </c>
      <c r="D15" s="421">
        <v>10</v>
      </c>
      <c r="E15" s="421">
        <v>12</v>
      </c>
      <c r="F15" s="421">
        <v>10</v>
      </c>
      <c r="G15" s="421">
        <v>7</v>
      </c>
      <c r="H15" s="421">
        <v>4</v>
      </c>
      <c r="I15" s="1025">
        <v>5</v>
      </c>
    </row>
    <row r="16" spans="1:11" ht="12" customHeight="1" x14ac:dyDescent="0.25">
      <c r="A16" s="737" t="s">
        <v>289</v>
      </c>
      <c r="B16" s="740">
        <v>2</v>
      </c>
      <c r="C16" s="421">
        <v>7</v>
      </c>
      <c r="D16" s="421">
        <v>5</v>
      </c>
      <c r="E16" s="421">
        <v>7</v>
      </c>
      <c r="F16" s="421">
        <v>7</v>
      </c>
      <c r="G16" s="421">
        <v>2</v>
      </c>
      <c r="H16" s="421">
        <v>5</v>
      </c>
      <c r="I16" s="1025">
        <v>3</v>
      </c>
    </row>
    <row r="17" spans="1:9" ht="12" customHeight="1" x14ac:dyDescent="0.25">
      <c r="A17" s="736" t="s">
        <v>235</v>
      </c>
      <c r="B17" s="739">
        <v>82</v>
      </c>
      <c r="C17" s="738">
        <v>91</v>
      </c>
      <c r="D17" s="738">
        <v>83</v>
      </c>
      <c r="E17" s="738">
        <v>102</v>
      </c>
      <c r="F17" s="738">
        <v>92</v>
      </c>
      <c r="G17" s="738">
        <v>71</v>
      </c>
      <c r="H17" s="738">
        <v>83</v>
      </c>
      <c r="I17" s="742">
        <f>SUM(I18:I23)</f>
        <v>81</v>
      </c>
    </row>
    <row r="18" spans="1:9" ht="12" customHeight="1" x14ac:dyDescent="0.25">
      <c r="A18" s="737" t="s">
        <v>281</v>
      </c>
      <c r="B18" s="740">
        <v>7</v>
      </c>
      <c r="C18" s="421">
        <v>5</v>
      </c>
      <c r="D18" s="421">
        <v>5</v>
      </c>
      <c r="E18" s="421">
        <v>12</v>
      </c>
      <c r="F18" s="421">
        <v>11</v>
      </c>
      <c r="G18" s="421">
        <v>8</v>
      </c>
      <c r="H18" s="421">
        <v>8</v>
      </c>
      <c r="I18" s="1025">
        <v>4</v>
      </c>
    </row>
    <row r="19" spans="1:9" ht="12" customHeight="1" x14ac:dyDescent="0.25">
      <c r="A19" s="737" t="s">
        <v>293</v>
      </c>
      <c r="B19" s="740">
        <v>11</v>
      </c>
      <c r="C19" s="421">
        <v>11</v>
      </c>
      <c r="D19" s="421">
        <v>8</v>
      </c>
      <c r="E19" s="421">
        <v>13</v>
      </c>
      <c r="F19" s="421">
        <v>15</v>
      </c>
      <c r="G19" s="421">
        <v>13</v>
      </c>
      <c r="H19" s="421">
        <v>5</v>
      </c>
      <c r="I19" s="1025">
        <v>14</v>
      </c>
    </row>
    <row r="20" spans="1:9" ht="12" customHeight="1" x14ac:dyDescent="0.25">
      <c r="A20" s="737" t="s">
        <v>288</v>
      </c>
      <c r="B20" s="740">
        <v>25</v>
      </c>
      <c r="C20" s="421">
        <v>34</v>
      </c>
      <c r="D20" s="421">
        <v>31</v>
      </c>
      <c r="E20" s="421">
        <v>45</v>
      </c>
      <c r="F20" s="421">
        <v>30</v>
      </c>
      <c r="G20" s="421">
        <v>26</v>
      </c>
      <c r="H20" s="421">
        <v>38</v>
      </c>
      <c r="I20" s="1025">
        <v>32</v>
      </c>
    </row>
    <row r="21" spans="1:9" ht="12" customHeight="1" x14ac:dyDescent="0.25">
      <c r="A21" s="737" t="s">
        <v>295</v>
      </c>
      <c r="B21" s="740">
        <v>12</v>
      </c>
      <c r="C21" s="421">
        <v>11</v>
      </c>
      <c r="D21" s="421">
        <v>15</v>
      </c>
      <c r="E21" s="421">
        <v>4</v>
      </c>
      <c r="F21" s="421">
        <v>8</v>
      </c>
      <c r="G21" s="421">
        <v>10</v>
      </c>
      <c r="H21" s="421">
        <v>6</v>
      </c>
      <c r="I21" s="1025">
        <v>12</v>
      </c>
    </row>
    <row r="22" spans="1:9" ht="12" customHeight="1" x14ac:dyDescent="0.25">
      <c r="A22" s="737" t="s">
        <v>280</v>
      </c>
      <c r="B22" s="740">
        <v>22</v>
      </c>
      <c r="C22" s="421">
        <v>21</v>
      </c>
      <c r="D22" s="421">
        <v>18</v>
      </c>
      <c r="E22" s="421">
        <v>25</v>
      </c>
      <c r="F22" s="421">
        <v>25</v>
      </c>
      <c r="G22" s="421">
        <v>13</v>
      </c>
      <c r="H22" s="421">
        <v>21</v>
      </c>
      <c r="I22" s="1025">
        <v>17</v>
      </c>
    </row>
    <row r="23" spans="1:9" ht="12" customHeight="1" x14ac:dyDescent="0.25">
      <c r="A23" s="737" t="s">
        <v>285</v>
      </c>
      <c r="B23" s="740">
        <v>5</v>
      </c>
      <c r="C23" s="421">
        <v>9</v>
      </c>
      <c r="D23" s="421">
        <v>6</v>
      </c>
      <c r="E23" s="421">
        <v>3</v>
      </c>
      <c r="F23" s="421">
        <v>3</v>
      </c>
      <c r="G23" s="421">
        <v>1</v>
      </c>
      <c r="H23" s="421">
        <v>5</v>
      </c>
      <c r="I23" s="1025">
        <v>2</v>
      </c>
    </row>
    <row r="24" spans="1:9" ht="12" customHeight="1" x14ac:dyDescent="0.25">
      <c r="A24" s="736" t="s">
        <v>236</v>
      </c>
      <c r="B24" s="739">
        <v>12</v>
      </c>
      <c r="C24" s="738">
        <v>21</v>
      </c>
      <c r="D24" s="738">
        <v>23</v>
      </c>
      <c r="E24" s="738">
        <v>27</v>
      </c>
      <c r="F24" s="738">
        <v>22</v>
      </c>
      <c r="G24" s="738">
        <v>11</v>
      </c>
      <c r="H24" s="738">
        <v>21</v>
      </c>
      <c r="I24" s="742">
        <f>SUM(I25:I30)</f>
        <v>14</v>
      </c>
    </row>
    <row r="25" spans="1:9" ht="12" customHeight="1" x14ac:dyDescent="0.25">
      <c r="A25" s="737" t="s">
        <v>277</v>
      </c>
      <c r="B25" s="740">
        <v>1</v>
      </c>
      <c r="C25" s="421">
        <v>6</v>
      </c>
      <c r="D25" s="421">
        <v>5</v>
      </c>
      <c r="E25" s="421">
        <v>7</v>
      </c>
      <c r="F25" s="421">
        <v>6</v>
      </c>
      <c r="G25" s="421">
        <v>5</v>
      </c>
      <c r="H25" s="421">
        <v>5</v>
      </c>
      <c r="I25" s="1025">
        <v>4</v>
      </c>
    </row>
    <row r="26" spans="1:9" ht="12" customHeight="1" x14ac:dyDescent="0.25">
      <c r="A26" s="737" t="s">
        <v>275</v>
      </c>
      <c r="B26" s="740">
        <v>5</v>
      </c>
      <c r="C26" s="421" t="s">
        <v>125</v>
      </c>
      <c r="D26" s="421">
        <v>3</v>
      </c>
      <c r="E26" s="421">
        <v>2</v>
      </c>
      <c r="F26" s="421">
        <v>3</v>
      </c>
      <c r="G26" s="421">
        <v>1</v>
      </c>
      <c r="H26" s="421">
        <v>4</v>
      </c>
      <c r="I26" s="1025">
        <v>3</v>
      </c>
    </row>
    <row r="27" spans="1:9" ht="12" customHeight="1" x14ac:dyDescent="0.25">
      <c r="A27" s="737" t="s">
        <v>278</v>
      </c>
      <c r="B27" s="740">
        <v>3</v>
      </c>
      <c r="C27" s="421" t="s">
        <v>125</v>
      </c>
      <c r="D27" s="421">
        <v>2</v>
      </c>
      <c r="E27" s="421">
        <v>2</v>
      </c>
      <c r="F27" s="421">
        <v>2</v>
      </c>
      <c r="G27" s="421">
        <v>1</v>
      </c>
      <c r="H27" s="421">
        <v>2</v>
      </c>
      <c r="I27" s="1025">
        <v>2</v>
      </c>
    </row>
    <row r="28" spans="1:9" ht="12" customHeight="1" x14ac:dyDescent="0.25">
      <c r="A28" s="737" t="s">
        <v>274</v>
      </c>
      <c r="B28" s="740" t="s">
        <v>125</v>
      </c>
      <c r="C28" s="421">
        <v>5</v>
      </c>
      <c r="D28" s="421">
        <v>7</v>
      </c>
      <c r="E28" s="421">
        <v>4</v>
      </c>
      <c r="F28" s="421">
        <v>1</v>
      </c>
      <c r="G28" s="421">
        <v>1</v>
      </c>
      <c r="H28" s="421">
        <v>4</v>
      </c>
      <c r="I28" s="1025">
        <v>1</v>
      </c>
    </row>
    <row r="29" spans="1:9" ht="12" customHeight="1" x14ac:dyDescent="0.25">
      <c r="A29" s="737" t="s">
        <v>290</v>
      </c>
      <c r="B29" s="740">
        <v>2</v>
      </c>
      <c r="C29" s="421">
        <v>5</v>
      </c>
      <c r="D29" s="421">
        <v>4</v>
      </c>
      <c r="E29" s="421">
        <v>8</v>
      </c>
      <c r="F29" s="421">
        <v>6</v>
      </c>
      <c r="G29" s="421">
        <v>2</v>
      </c>
      <c r="H29" s="421">
        <v>2</v>
      </c>
      <c r="I29" s="1025">
        <v>1</v>
      </c>
    </row>
    <row r="30" spans="1:9" ht="12" customHeight="1" x14ac:dyDescent="0.25">
      <c r="A30" s="737" t="s">
        <v>276</v>
      </c>
      <c r="B30" s="740">
        <v>1</v>
      </c>
      <c r="C30" s="421">
        <v>5</v>
      </c>
      <c r="D30" s="421">
        <v>2</v>
      </c>
      <c r="E30" s="421">
        <v>4</v>
      </c>
      <c r="F30" s="421">
        <v>4</v>
      </c>
      <c r="G30" s="421">
        <v>1</v>
      </c>
      <c r="H30" s="421">
        <v>4</v>
      </c>
      <c r="I30" s="1025">
        <v>3</v>
      </c>
    </row>
    <row r="31" spans="1:9" ht="12" customHeight="1" x14ac:dyDescent="0.25">
      <c r="A31" s="736" t="s">
        <v>642</v>
      </c>
      <c r="B31" s="742" t="s">
        <v>125</v>
      </c>
      <c r="C31" s="738" t="s">
        <v>125</v>
      </c>
      <c r="D31" s="738" t="s">
        <v>125</v>
      </c>
      <c r="E31" s="738" t="s">
        <v>125</v>
      </c>
      <c r="F31" s="738" t="s">
        <v>125</v>
      </c>
      <c r="G31" s="738" t="s">
        <v>125</v>
      </c>
      <c r="H31" s="738" t="s">
        <v>125</v>
      </c>
      <c r="I31" s="742" t="s">
        <v>125</v>
      </c>
    </row>
    <row r="32" spans="1:9" ht="12" customHeight="1" x14ac:dyDescent="0.25">
      <c r="A32" s="737" t="s">
        <v>435</v>
      </c>
      <c r="B32" s="1025" t="s">
        <v>125</v>
      </c>
      <c r="C32" s="421" t="s">
        <v>125</v>
      </c>
      <c r="D32" s="421" t="s">
        <v>125</v>
      </c>
      <c r="E32" s="421" t="s">
        <v>125</v>
      </c>
      <c r="F32" s="421" t="s">
        <v>125</v>
      </c>
      <c r="G32" s="421" t="s">
        <v>125</v>
      </c>
      <c r="H32" s="421" t="s">
        <v>125</v>
      </c>
      <c r="I32" s="1025" t="s">
        <v>125</v>
      </c>
    </row>
    <row r="33" spans="1:9" ht="12" customHeight="1" x14ac:dyDescent="0.25">
      <c r="A33" s="736" t="s">
        <v>238</v>
      </c>
      <c r="B33" s="742" t="s">
        <v>125</v>
      </c>
      <c r="C33" s="738">
        <v>1</v>
      </c>
      <c r="D33" s="738" t="s">
        <v>125</v>
      </c>
      <c r="E33" s="738" t="s">
        <v>125</v>
      </c>
      <c r="F33" s="738" t="s">
        <v>125</v>
      </c>
      <c r="G33" s="738" t="s">
        <v>125</v>
      </c>
      <c r="H33" s="738" t="s">
        <v>125</v>
      </c>
      <c r="I33" s="742" t="s">
        <v>125</v>
      </c>
    </row>
    <row r="34" spans="1:9" ht="12" customHeight="1" x14ac:dyDescent="0.25">
      <c r="A34" s="736" t="s">
        <v>239</v>
      </c>
      <c r="B34" s="742" t="s">
        <v>125</v>
      </c>
      <c r="C34" s="738" t="s">
        <v>125</v>
      </c>
      <c r="D34" s="738">
        <v>1</v>
      </c>
      <c r="E34" s="738" t="s">
        <v>125</v>
      </c>
      <c r="F34" s="738" t="s">
        <v>125</v>
      </c>
      <c r="G34" s="738" t="s">
        <v>125</v>
      </c>
      <c r="H34" s="738" t="s">
        <v>125</v>
      </c>
      <c r="I34" s="742" t="s">
        <v>125</v>
      </c>
    </row>
    <row r="35" spans="1:9" ht="6.75" customHeight="1" x14ac:dyDescent="0.25"/>
    <row r="36" spans="1:9" ht="31.15" customHeight="1" x14ac:dyDescent="0.25">
      <c r="A36" s="1631" t="s">
        <v>3003</v>
      </c>
      <c r="B36" s="1631"/>
      <c r="C36" s="1631"/>
      <c r="D36" s="1631"/>
      <c r="E36" s="1631"/>
      <c r="F36" s="1631"/>
      <c r="G36" s="1631"/>
      <c r="H36" s="1631"/>
      <c r="I36" s="1631"/>
    </row>
    <row r="37" spans="1:9" ht="20.45" customHeight="1" x14ac:dyDescent="0.25">
      <c r="A37" s="103" t="s">
        <v>2529</v>
      </c>
      <c r="B37" s="103"/>
      <c r="C37" s="103"/>
      <c r="D37" s="103"/>
      <c r="E37" s="103"/>
      <c r="F37" s="103"/>
      <c r="G37" s="103"/>
      <c r="H37" s="103"/>
      <c r="I37" s="103"/>
    </row>
    <row r="38" spans="1:9" x14ac:dyDescent="0.25">
      <c r="A38" s="24" t="s">
        <v>1261</v>
      </c>
      <c r="B38" s="24"/>
      <c r="C38" s="24"/>
      <c r="D38" s="24"/>
      <c r="E38" s="24"/>
      <c r="F38" s="24"/>
      <c r="G38" s="24"/>
      <c r="H38" s="24"/>
      <c r="I38" s="24"/>
    </row>
    <row r="39" spans="1:9" x14ac:dyDescent="0.25">
      <c r="A39" s="1458" t="s">
        <v>3152</v>
      </c>
      <c r="B39" s="1128"/>
      <c r="C39" s="34"/>
      <c r="D39" s="34"/>
    </row>
    <row r="40" spans="1:9" x14ac:dyDescent="0.25">
      <c r="A40" s="1454" t="s">
        <v>3151</v>
      </c>
    </row>
  </sheetData>
  <mergeCells count="3">
    <mergeCell ref="A1:I1"/>
    <mergeCell ref="A2:I2"/>
    <mergeCell ref="A36:I36"/>
  </mergeCells>
  <hyperlinks>
    <hyperlink ref="K2" location="INDICE!B51" display="ÍNDICE"/>
    <hyperlink ref="A4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firstPageNumber="65" orientation="landscape" useFirstPageNumber="1" r:id="rId2"/>
  <headerFooter scaleWithDoc="0">
    <oddHeader>&amp;C&amp;G</oddHeader>
    <oddFooter>&amp;C&amp;"Arial,Normal"&amp;8&amp;P</oddFooter>
  </headerFooter>
  <legacyDrawingHF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2"/>
  <sheetViews>
    <sheetView showGridLines="0" zoomScaleNormal="100" workbookViewId="0">
      <selection activeCell="S2" sqref="S2"/>
    </sheetView>
  </sheetViews>
  <sheetFormatPr baseColWidth="10" defaultColWidth="11.42578125" defaultRowHeight="15" x14ac:dyDescent="0.25"/>
  <cols>
    <col min="1" max="1" width="26.140625" style="1034" customWidth="1"/>
    <col min="2" max="2" width="6" style="1034" customWidth="1"/>
    <col min="3" max="9" width="6.140625" style="1034" customWidth="1"/>
    <col min="10" max="16" width="6.85546875" style="1034" bestFit="1" customWidth="1"/>
    <col min="17" max="17" width="7.5703125" style="1034" customWidth="1"/>
    <col min="18" max="16384" width="11.42578125" style="1034"/>
  </cols>
  <sheetData>
    <row r="1" spans="1:19" x14ac:dyDescent="0.25">
      <c r="A1" s="1570" t="s">
        <v>2624</v>
      </c>
      <c r="B1" s="1570"/>
      <c r="C1" s="1570"/>
      <c r="D1" s="1570"/>
      <c r="E1" s="1570"/>
      <c r="F1" s="1570"/>
      <c r="G1" s="1570"/>
      <c r="H1" s="1570"/>
      <c r="I1" s="1570"/>
      <c r="J1" s="1570"/>
      <c r="K1" s="1570"/>
      <c r="L1" s="1570"/>
      <c r="M1" s="1570"/>
      <c r="N1" s="1570"/>
      <c r="O1" s="1570"/>
      <c r="P1" s="1570"/>
      <c r="Q1" s="1570"/>
    </row>
    <row r="2" spans="1:19" ht="27.75" customHeight="1" x14ac:dyDescent="0.25">
      <c r="A2" s="1580" t="s">
        <v>2676</v>
      </c>
      <c r="B2" s="1580"/>
      <c r="C2" s="1580"/>
      <c r="D2" s="1580"/>
      <c r="E2" s="1580"/>
      <c r="F2" s="1580"/>
      <c r="G2" s="1580"/>
      <c r="H2" s="1580"/>
      <c r="I2" s="1580"/>
      <c r="J2" s="1580"/>
      <c r="K2" s="1580"/>
      <c r="L2" s="1580"/>
      <c r="M2" s="1580"/>
      <c r="N2" s="1580"/>
      <c r="O2" s="1580"/>
      <c r="P2" s="1580"/>
      <c r="Q2" s="1580"/>
      <c r="S2" s="179" t="s">
        <v>120</v>
      </c>
    </row>
    <row r="3" spans="1:19" x14ac:dyDescent="0.25">
      <c r="A3" s="1634" t="s">
        <v>2728</v>
      </c>
      <c r="B3" s="1622" t="s">
        <v>3004</v>
      </c>
      <c r="C3" s="1623"/>
      <c r="D3" s="1623"/>
      <c r="E3" s="1623"/>
      <c r="F3" s="1623"/>
      <c r="G3" s="1623"/>
      <c r="H3" s="1623"/>
      <c r="I3" s="1624"/>
      <c r="J3" s="1622" t="s">
        <v>3005</v>
      </c>
      <c r="K3" s="1623"/>
      <c r="L3" s="1623"/>
      <c r="M3" s="1623"/>
      <c r="N3" s="1623"/>
      <c r="O3" s="1623"/>
      <c r="P3" s="1623"/>
      <c r="Q3" s="1624"/>
    </row>
    <row r="4" spans="1:19" x14ac:dyDescent="0.25">
      <c r="A4" s="1634"/>
      <c r="B4" s="1371">
        <v>2008</v>
      </c>
      <c r="C4" s="1371">
        <v>2009</v>
      </c>
      <c r="D4" s="1371">
        <v>2010</v>
      </c>
      <c r="E4" s="1371">
        <v>2011</v>
      </c>
      <c r="F4" s="1371">
        <v>2012</v>
      </c>
      <c r="G4" s="1371">
        <v>2013</v>
      </c>
      <c r="H4" s="1371">
        <v>2014</v>
      </c>
      <c r="I4" s="1371">
        <v>2015</v>
      </c>
      <c r="J4" s="1371">
        <v>2008</v>
      </c>
      <c r="K4" s="1371">
        <v>2009</v>
      </c>
      <c r="L4" s="1371">
        <v>2010</v>
      </c>
      <c r="M4" s="1371">
        <v>2011</v>
      </c>
      <c r="N4" s="1371">
        <v>2012</v>
      </c>
      <c r="O4" s="1371">
        <v>2013</v>
      </c>
      <c r="P4" s="1371">
        <v>2014</v>
      </c>
      <c r="Q4" s="1371" t="s">
        <v>3006</v>
      </c>
    </row>
    <row r="5" spans="1:19" x14ac:dyDescent="0.25">
      <c r="A5" s="1094" t="s">
        <v>2498</v>
      </c>
      <c r="B5" s="1098">
        <v>4.1472737874373458</v>
      </c>
      <c r="C5" s="1098">
        <v>4.0515733245617316</v>
      </c>
      <c r="D5" s="1098">
        <v>4.1087172403723153</v>
      </c>
      <c r="E5" s="1098">
        <v>4.08111103374456</v>
      </c>
      <c r="F5" s="1098">
        <v>4.091947070586361</v>
      </c>
      <c r="G5" s="1098">
        <v>4.0003172158238467</v>
      </c>
      <c r="H5" s="1098">
        <v>3.9295669072079145</v>
      </c>
      <c r="I5" s="1098">
        <v>3.980012339942566</v>
      </c>
      <c r="J5" s="1098">
        <v>47.678215389950012</v>
      </c>
      <c r="K5" s="1098">
        <v>60.283914049050232</v>
      </c>
      <c r="L5" s="1098">
        <v>59.035997417538631</v>
      </c>
      <c r="M5" s="1098">
        <v>70.436119408219696</v>
      </c>
      <c r="N5" s="1098">
        <v>59.902394333938226</v>
      </c>
      <c r="O5" s="1098">
        <v>45.714622780628794</v>
      </c>
      <c r="P5" s="1098">
        <v>49.156055670713648</v>
      </c>
      <c r="Q5" s="1098">
        <v>44.584340196349437</v>
      </c>
    </row>
    <row r="6" spans="1:19" x14ac:dyDescent="0.25">
      <c r="A6" s="1095" t="s">
        <v>234</v>
      </c>
      <c r="B6" s="1098">
        <v>4.3913838116492041</v>
      </c>
      <c r="C6" s="1098">
        <v>4.2316251622231258</v>
      </c>
      <c r="D6" s="1098">
        <v>4.2126341915257459</v>
      </c>
      <c r="E6" s="1098">
        <v>4.2049134365354712</v>
      </c>
      <c r="F6" s="1098">
        <v>4.1692327180117941</v>
      </c>
      <c r="G6" s="1098">
        <v>4.0187572099842255</v>
      </c>
      <c r="H6" s="1098">
        <v>3.9372384484310579</v>
      </c>
      <c r="I6" s="1098">
        <v>3.9178979888014411</v>
      </c>
      <c r="J6" s="1098">
        <v>47.747784099315389</v>
      </c>
      <c r="K6" s="1098">
        <v>64.085699444815461</v>
      </c>
      <c r="L6" s="1098">
        <v>65.22846950908783</v>
      </c>
      <c r="M6" s="1098">
        <v>76.352530541012214</v>
      </c>
      <c r="N6" s="1098">
        <v>61.544773822956202</v>
      </c>
      <c r="O6" s="1098">
        <v>50.066183379398794</v>
      </c>
      <c r="P6" s="1098">
        <v>42.634246302166787</v>
      </c>
      <c r="Q6" s="1098">
        <v>37.912993127408335</v>
      </c>
    </row>
    <row r="7" spans="1:19" x14ac:dyDescent="0.25">
      <c r="A7" s="1096" t="s">
        <v>296</v>
      </c>
      <c r="B7" s="1099">
        <v>4.2828231899890064</v>
      </c>
      <c r="C7" s="1099">
        <v>4.2790449292835868</v>
      </c>
      <c r="D7" s="1099">
        <v>4.1973171787105148</v>
      </c>
      <c r="E7" s="1099">
        <v>4.2906835232709524</v>
      </c>
      <c r="F7" s="1099">
        <v>4.2946743172744384</v>
      </c>
      <c r="G7" s="1099">
        <v>4.1973657117936769</v>
      </c>
      <c r="H7" s="1099">
        <v>4.2176974988978468</v>
      </c>
      <c r="I7" s="1099">
        <v>4.1053192697047916</v>
      </c>
      <c r="J7" s="1099">
        <v>73.610599926389398</v>
      </c>
      <c r="K7" s="1099">
        <v>80.640158799081945</v>
      </c>
      <c r="L7" s="1099">
        <v>68.544366899302091</v>
      </c>
      <c r="M7" s="1099">
        <v>81.504702194357364</v>
      </c>
      <c r="N7" s="1099">
        <v>50.435001891312574</v>
      </c>
      <c r="O7" s="1099">
        <v>44.345898004434588</v>
      </c>
      <c r="P7" s="1099">
        <v>19.083969465648856</v>
      </c>
      <c r="Q7" s="1099">
        <v>44.697018070365878</v>
      </c>
    </row>
    <row r="8" spans="1:19" x14ac:dyDescent="0.25">
      <c r="A8" s="1096" t="s">
        <v>279</v>
      </c>
      <c r="B8" s="1099">
        <v>5.8392689511060674</v>
      </c>
      <c r="C8" s="1099">
        <v>5.3452584506116008</v>
      </c>
      <c r="D8" s="1099">
        <v>5.1922705616523421</v>
      </c>
      <c r="E8" s="1099">
        <v>5.1732416399485768</v>
      </c>
      <c r="F8" s="1099">
        <v>5.0991472468181422</v>
      </c>
      <c r="G8" s="1099">
        <v>5.0832540918930951</v>
      </c>
      <c r="H8" s="1099">
        <v>4.9187061098143712</v>
      </c>
      <c r="I8" s="1099">
        <v>5.0264720914192713</v>
      </c>
      <c r="J8" s="1099">
        <v>60.0120024004801</v>
      </c>
      <c r="K8" s="1099">
        <v>161.45307769929366</v>
      </c>
      <c r="L8" s="1099">
        <v>144.44903012794057</v>
      </c>
      <c r="M8" s="1099">
        <v>62.866722548197821</v>
      </c>
      <c r="N8" s="1099">
        <v>148.87282007656316</v>
      </c>
      <c r="O8" s="1099">
        <v>43.159257660768233</v>
      </c>
      <c r="P8" s="1099">
        <v>65.631152920586302</v>
      </c>
      <c r="Q8" s="1099">
        <v>66.504101086233646</v>
      </c>
    </row>
    <row r="9" spans="1:19" x14ac:dyDescent="0.25">
      <c r="A9" s="1096" t="s">
        <v>287</v>
      </c>
      <c r="B9" s="1099">
        <v>4.5953381503763948</v>
      </c>
      <c r="C9" s="1099">
        <v>4.4471076679435875</v>
      </c>
      <c r="D9" s="1099">
        <v>4.8300779427854161</v>
      </c>
      <c r="E9" s="1099">
        <v>4.4703806067064029</v>
      </c>
      <c r="F9" s="1099">
        <v>4.7108525294785784</v>
      </c>
      <c r="G9" s="1099">
        <v>4.3843287323954963</v>
      </c>
      <c r="H9" s="1099">
        <v>4.3566805718044765</v>
      </c>
      <c r="I9" s="1099">
        <v>4.391565099632424</v>
      </c>
      <c r="J9" s="1099">
        <v>86.670133472005546</v>
      </c>
      <c r="K9" s="1099">
        <v>70.224719101123597</v>
      </c>
      <c r="L9" s="1099">
        <v>53.380782918149471</v>
      </c>
      <c r="M9" s="1099">
        <v>88.8888888888889</v>
      </c>
      <c r="N9" s="1099">
        <v>142.12115828744004</v>
      </c>
      <c r="O9" s="1099">
        <v>17.765144785930005</v>
      </c>
      <c r="P9" s="1099">
        <v>53.304904051172706</v>
      </c>
      <c r="Q9" s="1099">
        <v>35.568202027387514</v>
      </c>
    </row>
    <row r="10" spans="1:19" x14ac:dyDescent="0.25">
      <c r="A10" s="1096" t="s">
        <v>284</v>
      </c>
      <c r="B10" s="1099">
        <v>4.7554628748988357</v>
      </c>
      <c r="C10" s="1099">
        <v>4.5340700463964998</v>
      </c>
      <c r="D10" s="1099">
        <v>4.3378011714974436</v>
      </c>
      <c r="E10" s="1099">
        <v>4.3192434115679603</v>
      </c>
      <c r="F10" s="1099">
        <v>4.0217080834047412</v>
      </c>
      <c r="G10" s="1099">
        <v>4.2680372689089898</v>
      </c>
      <c r="H10" s="1099">
        <v>4.2137037951388105</v>
      </c>
      <c r="I10" s="1099">
        <v>4.199857594232566</v>
      </c>
      <c r="J10" s="1099" t="s">
        <v>125</v>
      </c>
      <c r="K10" s="1099">
        <v>142.53135689851769</v>
      </c>
      <c r="L10" s="1099">
        <v>28.129395218002813</v>
      </c>
      <c r="M10" s="1099">
        <v>85.203067310423179</v>
      </c>
      <c r="N10" s="1099">
        <v>57.290174735032942</v>
      </c>
      <c r="O10" s="1099">
        <v>144.50867052023122</v>
      </c>
      <c r="P10" s="1099">
        <v>58.275058275058278</v>
      </c>
      <c r="Q10" s="1099" t="s">
        <v>125</v>
      </c>
    </row>
    <row r="11" spans="1:19" x14ac:dyDescent="0.25">
      <c r="A11" s="1096" t="s">
        <v>294</v>
      </c>
      <c r="B11" s="1099">
        <v>5.1557297911199846</v>
      </c>
      <c r="C11" s="1099">
        <v>4.6596114357921339</v>
      </c>
      <c r="D11" s="1099">
        <v>4.7543581616481774</v>
      </c>
      <c r="E11" s="1099">
        <v>4.7212360548461083</v>
      </c>
      <c r="F11" s="1099">
        <v>4.6000009136049478</v>
      </c>
      <c r="G11" s="1099">
        <v>4.4329632446590672</v>
      </c>
      <c r="H11" s="1099">
        <v>4.2579520581210462</v>
      </c>
      <c r="I11" s="1099">
        <v>4.0598683002334921</v>
      </c>
      <c r="J11" s="1099">
        <v>53.144375553587238</v>
      </c>
      <c r="K11" s="1099">
        <v>61.957868649318463</v>
      </c>
      <c r="L11" s="1099">
        <v>106.70460608216254</v>
      </c>
      <c r="M11" s="1099">
        <v>98.363587588303673</v>
      </c>
      <c r="N11" s="1099">
        <v>62.960964202194639</v>
      </c>
      <c r="O11" s="1099">
        <v>81.433224755700323</v>
      </c>
      <c r="P11" s="1099">
        <v>36.40666241922272</v>
      </c>
      <c r="Q11" s="1099">
        <v>54.945054945054942</v>
      </c>
    </row>
    <row r="12" spans="1:19" x14ac:dyDescent="0.25">
      <c r="A12" s="1096" t="s">
        <v>286</v>
      </c>
      <c r="B12" s="1099">
        <v>5.287378619849763</v>
      </c>
      <c r="C12" s="1099">
        <v>5.4957680670981572</v>
      </c>
      <c r="D12" s="1099">
        <v>5.3059810395691382</v>
      </c>
      <c r="E12" s="1099">
        <v>5.0986712302024104</v>
      </c>
      <c r="F12" s="1099">
        <v>5.0567107750472591</v>
      </c>
      <c r="G12" s="1099">
        <v>4.8906666558211134</v>
      </c>
      <c r="H12" s="1099">
        <v>4.9684439389211557</v>
      </c>
      <c r="I12" s="1099">
        <v>4.6273405850266354</v>
      </c>
      <c r="J12" s="1099">
        <v>34.80076561684357</v>
      </c>
      <c r="K12" s="1099">
        <v>113.87526278906797</v>
      </c>
      <c r="L12" s="1099">
        <v>114.62833965258795</v>
      </c>
      <c r="M12" s="1099">
        <v>107.37294201861131</v>
      </c>
      <c r="N12" s="1099">
        <v>81.691930652627761</v>
      </c>
      <c r="O12" s="1099">
        <v>128.87784221669889</v>
      </c>
      <c r="P12" s="1099">
        <v>55.996266915538961</v>
      </c>
      <c r="Q12" s="1099">
        <v>56.732223903177008</v>
      </c>
    </row>
    <row r="13" spans="1:19" x14ac:dyDescent="0.25">
      <c r="A13" s="1096" t="s">
        <v>283</v>
      </c>
      <c r="B13" s="1099">
        <v>5.027579437249929</v>
      </c>
      <c r="C13" s="1099">
        <v>4.9848442082786217</v>
      </c>
      <c r="D13" s="1099">
        <v>4.7817394604708729</v>
      </c>
      <c r="E13" s="1099">
        <v>4.9199964755107537</v>
      </c>
      <c r="F13" s="1099">
        <v>4.6454555479174049</v>
      </c>
      <c r="G13" s="1099">
        <v>4.2909028697724851</v>
      </c>
      <c r="H13" s="1099">
        <v>4.2723552412114811</v>
      </c>
      <c r="I13" s="1099">
        <v>4.3016791149547933</v>
      </c>
      <c r="J13" s="1099">
        <v>105.08215513947268</v>
      </c>
      <c r="K13" s="1099">
        <v>28.779739063699157</v>
      </c>
      <c r="L13" s="1099">
        <v>47.989250407908628</v>
      </c>
      <c r="M13" s="1099">
        <v>106.06498891138753</v>
      </c>
      <c r="N13" s="1099">
        <v>58.111380145278453</v>
      </c>
      <c r="O13" s="1099">
        <v>68.093385214007782</v>
      </c>
      <c r="P13" s="1099">
        <v>58.61092116831103</v>
      </c>
      <c r="Q13" s="1099">
        <v>9.8087297694948514</v>
      </c>
    </row>
    <row r="14" spans="1:19" x14ac:dyDescent="0.25">
      <c r="A14" s="1096" t="s">
        <v>282</v>
      </c>
      <c r="B14" s="1099">
        <v>4.4994252798209846</v>
      </c>
      <c r="C14" s="1099">
        <v>4.4385926223801926</v>
      </c>
      <c r="D14" s="1099">
        <v>4.4475710488783777</v>
      </c>
      <c r="E14" s="1099">
        <v>4.8338266456243097</v>
      </c>
      <c r="F14" s="1099">
        <v>4.4470983205418362</v>
      </c>
      <c r="G14" s="1099">
        <v>4.3609360843210627</v>
      </c>
      <c r="H14" s="1099">
        <v>4.1976250869828728</v>
      </c>
      <c r="I14" s="1099">
        <v>4.3353301148014793</v>
      </c>
      <c r="J14" s="1099">
        <v>76.841801940255493</v>
      </c>
      <c r="K14" s="1099">
        <v>57.76451333397516</v>
      </c>
      <c r="L14" s="1099">
        <v>47.952431188261244</v>
      </c>
      <c r="M14" s="1099">
        <v>134.90075158990172</v>
      </c>
      <c r="N14" s="1099">
        <v>58.088875980249782</v>
      </c>
      <c r="O14" s="1099">
        <v>58.365758754863812</v>
      </c>
      <c r="P14" s="1099">
        <v>58.656760191612086</v>
      </c>
      <c r="Q14" s="1099">
        <v>29.472443265546712</v>
      </c>
    </row>
    <row r="15" spans="1:19" x14ac:dyDescent="0.25">
      <c r="A15" s="1096" t="s">
        <v>291</v>
      </c>
      <c r="B15" s="1099">
        <v>3.7344637035407944</v>
      </c>
      <c r="C15" s="1099">
        <v>3.5614218875382795</v>
      </c>
      <c r="D15" s="1099">
        <v>3.6050110328030516</v>
      </c>
      <c r="E15" s="1099">
        <v>3.5703939293022349</v>
      </c>
      <c r="F15" s="1099">
        <v>3.610530443949528</v>
      </c>
      <c r="G15" s="1099">
        <v>3.4665633057802272</v>
      </c>
      <c r="H15" s="1099">
        <v>3.4006900291616171</v>
      </c>
      <c r="I15" s="1099">
        <v>3.3966305777494914</v>
      </c>
      <c r="J15" s="1099">
        <v>26.964041524623948</v>
      </c>
      <c r="K15" s="1099">
        <v>42.409638554216869</v>
      </c>
      <c r="L15" s="1099">
        <v>47.044986768597475</v>
      </c>
      <c r="M15" s="1099">
        <v>41.095890410958908</v>
      </c>
      <c r="N15" s="1099">
        <v>39.060211315743217</v>
      </c>
      <c r="O15" s="1099">
        <v>25.330761286802677</v>
      </c>
      <c r="P15" s="1099">
        <v>38.86664852889735</v>
      </c>
      <c r="Q15" s="1099">
        <v>36.812430976691921</v>
      </c>
    </row>
    <row r="16" spans="1:19" x14ac:dyDescent="0.25">
      <c r="A16" s="1096" t="s">
        <v>292</v>
      </c>
      <c r="B16" s="1099">
        <v>5.3988307764742807</v>
      </c>
      <c r="C16" s="1099">
        <v>4.9286058450517531</v>
      </c>
      <c r="D16" s="1099">
        <v>5.0396146917839584</v>
      </c>
      <c r="E16" s="1099">
        <v>4.8882984236462486</v>
      </c>
      <c r="F16" s="1099">
        <v>4.9353216054310867</v>
      </c>
      <c r="G16" s="1099">
        <v>4.7363487658291827</v>
      </c>
      <c r="H16" s="1099">
        <v>4.5948674005867485</v>
      </c>
      <c r="I16" s="1099">
        <v>4.5914094012694529</v>
      </c>
      <c r="J16" s="1099">
        <v>55.10147855634127</v>
      </c>
      <c r="K16" s="1099">
        <v>64.551825894503864</v>
      </c>
      <c r="L16" s="1099">
        <v>92.259433527078144</v>
      </c>
      <c r="M16" s="1099">
        <v>111.26564673157164</v>
      </c>
      <c r="N16" s="1099">
        <v>93.205331344952938</v>
      </c>
      <c r="O16" s="1099">
        <v>65.592203898050983</v>
      </c>
      <c r="P16" s="1099">
        <v>37.686074995289239</v>
      </c>
      <c r="Q16" s="1099">
        <v>47.370914258645193</v>
      </c>
    </row>
    <row r="17" spans="1:17" x14ac:dyDescent="0.25">
      <c r="A17" s="1096" t="s">
        <v>289</v>
      </c>
      <c r="B17" s="1099">
        <v>3.9590229936476691</v>
      </c>
      <c r="C17" s="1099">
        <v>3.9068744519960665</v>
      </c>
      <c r="D17" s="1099">
        <v>3.6182797475465089</v>
      </c>
      <c r="E17" s="1099">
        <v>3.693202841707985</v>
      </c>
      <c r="F17" s="1099">
        <v>3.7149106404197689</v>
      </c>
      <c r="G17" s="1099">
        <v>3.5600870243494844</v>
      </c>
      <c r="H17" s="1099">
        <v>3.2455289514696428</v>
      </c>
      <c r="I17" s="1099">
        <v>3.5203360359647453</v>
      </c>
      <c r="J17" s="1099">
        <v>17.248814144027598</v>
      </c>
      <c r="K17" s="1099">
        <v>59.752454118651301</v>
      </c>
      <c r="L17" s="1099">
        <v>42.304763516371942</v>
      </c>
      <c r="M17" s="1099">
        <v>59.186606916377784</v>
      </c>
      <c r="N17" s="1099">
        <v>59.171597633136095</v>
      </c>
      <c r="O17" s="1099">
        <v>16.904741780069308</v>
      </c>
      <c r="P17" s="1099">
        <v>42.258282623394187</v>
      </c>
      <c r="Q17" s="1099">
        <v>25.3613999492772</v>
      </c>
    </row>
    <row r="18" spans="1:17" x14ac:dyDescent="0.25">
      <c r="A18" s="1094" t="s">
        <v>235</v>
      </c>
      <c r="B18" s="1098">
        <v>4.0747329873019948</v>
      </c>
      <c r="C18" s="1098">
        <v>4.0284946433281759</v>
      </c>
      <c r="D18" s="1098">
        <v>4.1484369686940354</v>
      </c>
      <c r="E18" s="1098">
        <v>4.1032215050173226</v>
      </c>
      <c r="F18" s="1098">
        <v>4.1490893532637054</v>
      </c>
      <c r="G18" s="1098">
        <v>4.1140374947884029</v>
      </c>
      <c r="H18" s="1098">
        <v>4.0573521633885106</v>
      </c>
      <c r="I18" s="1098">
        <v>4.1772560352084076</v>
      </c>
      <c r="J18" s="1098">
        <v>47.043164972347796</v>
      </c>
      <c r="K18" s="1098">
        <v>52.487080103359176</v>
      </c>
      <c r="L18" s="1098">
        <v>48.046031571452552</v>
      </c>
      <c r="M18" s="1098">
        <v>59.470017199661832</v>
      </c>
      <c r="N18" s="1098">
        <v>54.00455516682711</v>
      </c>
      <c r="O18" s="1098">
        <v>41.940857483784832</v>
      </c>
      <c r="P18" s="1098">
        <v>49.314645261337915</v>
      </c>
      <c r="Q18" s="1098">
        <v>48.383628413733781</v>
      </c>
    </row>
    <row r="19" spans="1:17" x14ac:dyDescent="0.25">
      <c r="A19" s="1096" t="s">
        <v>281</v>
      </c>
      <c r="B19" s="1099">
        <v>3.9098031281714722</v>
      </c>
      <c r="C19" s="1099">
        <v>3.7205966584401402</v>
      </c>
      <c r="D19" s="1099">
        <v>3.9896936913868704</v>
      </c>
      <c r="E19" s="1099">
        <v>4.108870084368168</v>
      </c>
      <c r="F19" s="1099">
        <v>4.0310559006211184</v>
      </c>
      <c r="G19" s="1099">
        <v>3.9485766758494032</v>
      </c>
      <c r="H19" s="1099">
        <v>3.917479412860982</v>
      </c>
      <c r="I19" s="1099">
        <v>4.1171926283496845</v>
      </c>
      <c r="J19" s="1099">
        <v>50.658561296859176</v>
      </c>
      <c r="K19" s="1099">
        <v>36.662267194603317</v>
      </c>
      <c r="L19" s="1099">
        <v>37.183014798839892</v>
      </c>
      <c r="M19" s="1099">
        <v>90.307043949428049</v>
      </c>
      <c r="N19" s="1099">
        <v>83.713850837138509</v>
      </c>
      <c r="O19" s="1099">
        <v>61.514801999231068</v>
      </c>
      <c r="P19" s="1099">
        <v>62.097337576651398</v>
      </c>
      <c r="Q19" s="1099">
        <v>31.31360576170346</v>
      </c>
    </row>
    <row r="20" spans="1:17" x14ac:dyDescent="0.25">
      <c r="A20" s="1096" t="s">
        <v>293</v>
      </c>
      <c r="B20" s="1099">
        <v>3.5959369619481492</v>
      </c>
      <c r="C20" s="1099">
        <v>3.4976658721699834</v>
      </c>
      <c r="D20" s="1099">
        <v>3.7346671711916248</v>
      </c>
      <c r="E20" s="1099">
        <v>3.4661843700258319</v>
      </c>
      <c r="F20" s="1099">
        <v>3.6225538719256831</v>
      </c>
      <c r="G20" s="1099">
        <v>3.1025082196807992</v>
      </c>
      <c r="H20" s="1099">
        <v>3.0882225583970722</v>
      </c>
      <c r="I20" s="1099">
        <v>3.1841644516614807</v>
      </c>
      <c r="J20" s="1099">
        <v>78.847394452010604</v>
      </c>
      <c r="K20" s="1099">
        <v>78.706353749284489</v>
      </c>
      <c r="L20" s="1099">
        <v>57.541537797597641</v>
      </c>
      <c r="M20" s="1099">
        <v>94.298563760336577</v>
      </c>
      <c r="N20" s="1099">
        <v>109.72933430870519</v>
      </c>
      <c r="O20" s="1099">
        <v>95.884348724000589</v>
      </c>
      <c r="P20" s="1099">
        <v>37.177485314893303</v>
      </c>
      <c r="Q20" s="1099">
        <v>104.90034467256106</v>
      </c>
    </row>
    <row r="21" spans="1:17" x14ac:dyDescent="0.25">
      <c r="A21" s="1096" t="s">
        <v>288</v>
      </c>
      <c r="B21" s="1099">
        <v>4.0197080858374941</v>
      </c>
      <c r="C21" s="1099">
        <v>4.0150732271339633</v>
      </c>
      <c r="D21" s="1099">
        <v>4.1649024008129736</v>
      </c>
      <c r="E21" s="1099">
        <v>4.199911517767144</v>
      </c>
      <c r="F21" s="1099">
        <v>4.220164065381149</v>
      </c>
      <c r="G21" s="1099">
        <v>4.297167608459203</v>
      </c>
      <c r="H21" s="1099">
        <v>4.2492675026068785</v>
      </c>
      <c r="I21" s="1099">
        <v>4.3312810856542772</v>
      </c>
      <c r="J21" s="1099">
        <v>30.077720830626337</v>
      </c>
      <c r="K21" s="1099">
        <v>41.126378943293979</v>
      </c>
      <c r="L21" s="1099">
        <v>37.52526903196911</v>
      </c>
      <c r="M21" s="1099">
        <v>54.714572314426405</v>
      </c>
      <c r="N21" s="1099">
        <v>36.627800500579944</v>
      </c>
      <c r="O21" s="1099">
        <v>31.864697591764202</v>
      </c>
      <c r="P21" s="1099">
        <v>46.730121252367248</v>
      </c>
      <c r="Q21" s="1099">
        <v>39.470600569856799</v>
      </c>
    </row>
    <row r="22" spans="1:17" x14ac:dyDescent="0.25">
      <c r="A22" s="1096" t="s">
        <v>295</v>
      </c>
      <c r="B22" s="1099">
        <v>4.7175643304226877</v>
      </c>
      <c r="C22" s="1099">
        <v>4.6547328808003963</v>
      </c>
      <c r="D22" s="1099">
        <v>4.5387168938094185</v>
      </c>
      <c r="E22" s="1099">
        <v>4.4173976000273951</v>
      </c>
      <c r="F22" s="1099">
        <v>4.3445302905954479</v>
      </c>
      <c r="G22" s="1099">
        <v>4.2743419497319328</v>
      </c>
      <c r="H22" s="1099">
        <v>4.1938937843682567</v>
      </c>
      <c r="I22" s="1099">
        <v>4.1128342616774907</v>
      </c>
      <c r="J22" s="1099">
        <v>58.717032832607522</v>
      </c>
      <c r="K22" s="1099">
        <v>53.945368054533866</v>
      </c>
      <c r="L22" s="1099">
        <v>74.041166888790158</v>
      </c>
      <c r="M22" s="1099">
        <v>19.895548371051976</v>
      </c>
      <c r="N22" s="1099">
        <v>40.080160320641284</v>
      </c>
      <c r="O22" s="1099">
        <v>50.441361916771754</v>
      </c>
      <c r="P22" s="1099">
        <v>30.455306837216384</v>
      </c>
      <c r="Q22" s="1099">
        <v>61.268252833656689</v>
      </c>
    </row>
    <row r="23" spans="1:17" x14ac:dyDescent="0.25">
      <c r="A23" s="1096" t="s">
        <v>280</v>
      </c>
      <c r="B23" s="1099">
        <v>4.3390663141281012</v>
      </c>
      <c r="C23" s="1099">
        <v>4.1735171367143034</v>
      </c>
      <c r="D23" s="1099">
        <v>4.2954261913277589</v>
      </c>
      <c r="E23" s="1099">
        <v>4.1058054292436115</v>
      </c>
      <c r="F23" s="1099">
        <v>4.2056020051340584</v>
      </c>
      <c r="G23" s="1099">
        <v>4.1155713507703231</v>
      </c>
      <c r="H23" s="1099">
        <v>4.0345762986355727</v>
      </c>
      <c r="I23" s="1099">
        <v>4.3197987658099688</v>
      </c>
      <c r="J23" s="1099">
        <v>63.686892079666514</v>
      </c>
      <c r="K23" s="1099">
        <v>61.482609204824918</v>
      </c>
      <c r="L23" s="1099">
        <v>53.180488669601445</v>
      </c>
      <c r="M23" s="1099">
        <v>74.955776092105665</v>
      </c>
      <c r="N23" s="1099">
        <v>76.01325671197057</v>
      </c>
      <c r="O23" s="1099">
        <v>40.051759196500093</v>
      </c>
      <c r="P23" s="1099">
        <v>65.510356875467934</v>
      </c>
      <c r="Q23" s="1099">
        <v>53.665004103794423</v>
      </c>
    </row>
    <row r="24" spans="1:17" x14ac:dyDescent="0.25">
      <c r="A24" s="1096" t="s">
        <v>285</v>
      </c>
      <c r="B24" s="1099">
        <v>2.9762993458792391</v>
      </c>
      <c r="C24" s="1099">
        <v>3.397611004251055</v>
      </c>
      <c r="D24" s="1099">
        <v>3.2804708292615485</v>
      </c>
      <c r="E24" s="1099">
        <v>3.1635577763131679</v>
      </c>
      <c r="F24" s="1099">
        <v>3.6436956287618614</v>
      </c>
      <c r="G24" s="1099">
        <v>3.4870680591574965</v>
      </c>
      <c r="H24" s="1099">
        <v>3.3825408414712057</v>
      </c>
      <c r="I24" s="1099">
        <v>3.6222192501448887</v>
      </c>
      <c r="J24" s="1099">
        <v>59.241706161137444</v>
      </c>
      <c r="K24" s="1099">
        <v>105.34940887276133</v>
      </c>
      <c r="L24" s="1099">
        <v>69.092584062643951</v>
      </c>
      <c r="M24" s="1099">
        <v>34.332799267566955</v>
      </c>
      <c r="N24" s="1099">
        <v>34.121929026387626</v>
      </c>
      <c r="O24" s="1099">
        <v>11.305822498586771</v>
      </c>
      <c r="P24" s="1099">
        <v>56.17977528089888</v>
      </c>
      <c r="Q24" s="1099">
        <v>22.333891680625349</v>
      </c>
    </row>
    <row r="25" spans="1:17" x14ac:dyDescent="0.25">
      <c r="A25" s="1097" t="s">
        <v>1241</v>
      </c>
      <c r="B25" s="1098">
        <v>2.7995081604472491</v>
      </c>
      <c r="C25" s="1098">
        <v>2.7815732306819738</v>
      </c>
      <c r="D25" s="1098">
        <v>2.9388068391660411</v>
      </c>
      <c r="E25" s="1098">
        <v>2.9172522737784248</v>
      </c>
      <c r="F25" s="1098">
        <v>3.0789031407561054</v>
      </c>
      <c r="G25" s="1098">
        <v>2.9828395266480006</v>
      </c>
      <c r="H25" s="1098">
        <v>2.8330804718704523</v>
      </c>
      <c r="I25" s="1098">
        <v>2.8694938822530065</v>
      </c>
      <c r="J25" s="1098">
        <v>55.190176148645541</v>
      </c>
      <c r="K25" s="1098">
        <v>95.10008151435558</v>
      </c>
      <c r="L25" s="1098">
        <v>102.39515626391238</v>
      </c>
      <c r="M25" s="1098">
        <v>120.17090973829445</v>
      </c>
      <c r="N25" s="1098">
        <v>97.925754473426522</v>
      </c>
      <c r="O25" s="1098">
        <v>48.980318817347943</v>
      </c>
      <c r="P25" s="1098">
        <v>93.557872226677361</v>
      </c>
      <c r="Q25" s="1098">
        <v>62.430323299888514</v>
      </c>
    </row>
    <row r="26" spans="1:17" x14ac:dyDescent="0.25">
      <c r="A26" s="1096" t="s">
        <v>277</v>
      </c>
      <c r="B26" s="1099">
        <v>2.3253893995266663</v>
      </c>
      <c r="C26" s="1099">
        <v>2.888623781885447</v>
      </c>
      <c r="D26" s="1099">
        <v>2.6311837715375122</v>
      </c>
      <c r="E26" s="1099">
        <v>2.5832904900635349</v>
      </c>
      <c r="F26" s="1099">
        <v>2.8157186257317166</v>
      </c>
      <c r="G26" s="1099">
        <v>2.9156271604196098</v>
      </c>
      <c r="H26" s="1099">
        <v>2.852590761589016</v>
      </c>
      <c r="I26" s="1099">
        <v>2.8445114637239111</v>
      </c>
      <c r="J26" s="1099">
        <v>19.580967299784607</v>
      </c>
      <c r="K26" s="1099">
        <v>117.43981209630064</v>
      </c>
      <c r="L26" s="1099">
        <v>96.880449525285798</v>
      </c>
      <c r="M26" s="1099">
        <v>135.60635412630762</v>
      </c>
      <c r="N26" s="1099">
        <v>116.32415664986429</v>
      </c>
      <c r="O26" s="1099">
        <v>97.087378640776691</v>
      </c>
      <c r="P26" s="1099">
        <v>97.333073778469924</v>
      </c>
      <c r="Q26" s="1099">
        <v>78.125</v>
      </c>
    </row>
    <row r="27" spans="1:17" x14ac:dyDescent="0.25">
      <c r="A27" s="1096" t="s">
        <v>275</v>
      </c>
      <c r="B27" s="1099">
        <v>3.3261728223962304</v>
      </c>
      <c r="C27" s="1099">
        <v>2.4727468657692935</v>
      </c>
      <c r="D27" s="1099">
        <v>3.4314137985844249</v>
      </c>
      <c r="E27" s="1099">
        <v>3.2142009240827654</v>
      </c>
      <c r="F27" s="1099">
        <v>3.6112027534306423</v>
      </c>
      <c r="G27" s="1099">
        <v>3.0660685510212971</v>
      </c>
      <c r="H27" s="1099">
        <v>2.9455582513940324</v>
      </c>
      <c r="I27" s="1099">
        <v>3.171194566520176</v>
      </c>
      <c r="J27" s="1099">
        <v>162.91951775822744</v>
      </c>
      <c r="K27" s="1099" t="s">
        <v>125</v>
      </c>
      <c r="L27" s="1099">
        <v>93.720712277413313</v>
      </c>
      <c r="M27" s="1099">
        <v>61.957868649318463</v>
      </c>
      <c r="N27" s="1099">
        <v>92.222563787273288</v>
      </c>
      <c r="O27" s="1099">
        <v>30.515715593530668</v>
      </c>
      <c r="P27" s="1099">
        <v>121.13870381586916</v>
      </c>
      <c r="Q27" s="1099">
        <v>90.171325518485119</v>
      </c>
    </row>
    <row r="28" spans="1:17" x14ac:dyDescent="0.25">
      <c r="A28" s="1089" t="s">
        <v>278</v>
      </c>
      <c r="B28" s="1099">
        <v>2.5910891211272471</v>
      </c>
      <c r="C28" s="1099">
        <v>2.5922519143242821</v>
      </c>
      <c r="D28" s="1099">
        <v>2.6714467445356771</v>
      </c>
      <c r="E28" s="1099">
        <v>2.7623999191492707</v>
      </c>
      <c r="F28" s="1099">
        <v>3.1516156119477858</v>
      </c>
      <c r="G28" s="1099">
        <v>2.7762177741515051</v>
      </c>
      <c r="H28" s="1099">
        <v>2.6572461454481786</v>
      </c>
      <c r="I28" s="1099">
        <v>2.6438335586600568</v>
      </c>
      <c r="J28" s="1099">
        <v>123.55848434925863</v>
      </c>
      <c r="K28" s="1099" t="s">
        <v>125</v>
      </c>
      <c r="L28" s="1099">
        <v>78.864353312302839</v>
      </c>
      <c r="M28" s="1099">
        <v>78.125</v>
      </c>
      <c r="N28" s="1099">
        <v>77.399380804953566</v>
      </c>
      <c r="O28" s="1099">
        <v>38.372985418265543</v>
      </c>
      <c r="P28" s="1099">
        <v>76.045627376425855</v>
      </c>
      <c r="Q28" s="1099">
        <v>75.41478129713424</v>
      </c>
    </row>
    <row r="29" spans="1:17" x14ac:dyDescent="0.25">
      <c r="A29" s="1089" t="s">
        <v>274</v>
      </c>
      <c r="B29" s="1099">
        <v>2.9337666728468443</v>
      </c>
      <c r="C29" s="1099">
        <v>2.815574516374225</v>
      </c>
      <c r="D29" s="1099">
        <v>3.2880223543500637</v>
      </c>
      <c r="E29" s="1099">
        <v>3.0918547033048034</v>
      </c>
      <c r="F29" s="1099">
        <v>3.0148747129879205</v>
      </c>
      <c r="G29" s="1099">
        <v>3.1845272876007948</v>
      </c>
      <c r="H29" s="1099">
        <v>2.8703677302234514</v>
      </c>
      <c r="I29" s="1099">
        <v>2.895618520821539</v>
      </c>
      <c r="J29" s="1099" t="s">
        <v>125</v>
      </c>
      <c r="K29" s="1099">
        <v>181.09380659181454</v>
      </c>
      <c r="L29" s="1099">
        <v>251.61754133716752</v>
      </c>
      <c r="M29" s="1099">
        <v>143.26647564469914</v>
      </c>
      <c r="N29" s="1099">
        <v>35.714285714285715</v>
      </c>
      <c r="O29" s="1099">
        <v>35.625222657641608</v>
      </c>
      <c r="P29" s="1099">
        <v>142.19694276573054</v>
      </c>
      <c r="Q29" s="1099">
        <v>35.51136363636364</v>
      </c>
    </row>
    <row r="30" spans="1:17" x14ac:dyDescent="0.25">
      <c r="A30" s="1089" t="s">
        <v>290</v>
      </c>
      <c r="B30" s="1099">
        <v>2.72887479592378</v>
      </c>
      <c r="C30" s="1099">
        <v>2.6859339180419486</v>
      </c>
      <c r="D30" s="1099">
        <v>2.9235411253978496</v>
      </c>
      <c r="E30" s="1099">
        <v>2.9719678404058647</v>
      </c>
      <c r="F30" s="1099">
        <v>2.9859190344480764</v>
      </c>
      <c r="G30" s="1099">
        <v>3.1058597561287096</v>
      </c>
      <c r="H30" s="1099">
        <v>3.0300613986125509</v>
      </c>
      <c r="I30" s="1099">
        <v>2.7385133228916367</v>
      </c>
      <c r="J30" s="1099">
        <v>44.02377283733216</v>
      </c>
      <c r="K30" s="1099">
        <v>107.80508840017248</v>
      </c>
      <c r="L30" s="1099">
        <v>83.998320033599327</v>
      </c>
      <c r="M30" s="1099">
        <v>167.25904244198202</v>
      </c>
      <c r="N30" s="1099">
        <v>124.86992715920915</v>
      </c>
      <c r="O30" s="1099">
        <v>41.433602651750569</v>
      </c>
      <c r="P30" s="1099">
        <v>41.271151465125882</v>
      </c>
      <c r="Q30" s="1099">
        <v>20.554984583761563</v>
      </c>
    </row>
    <row r="31" spans="1:17" x14ac:dyDescent="0.25">
      <c r="A31" s="1089" t="s">
        <v>276</v>
      </c>
      <c r="B31" s="1099">
        <v>3.0571519795657727</v>
      </c>
      <c r="C31" s="1099">
        <v>3.1284252831567407</v>
      </c>
      <c r="D31" s="1099">
        <v>2.8449915085712627</v>
      </c>
      <c r="E31" s="1099">
        <v>2.9645322508406617</v>
      </c>
      <c r="F31" s="1099">
        <v>3.0818359933343094</v>
      </c>
      <c r="G31" s="1099">
        <v>2.8207972175437157</v>
      </c>
      <c r="H31" s="1099">
        <v>2.5442038593822565</v>
      </c>
      <c r="I31" s="1099">
        <v>2.9673393960669507</v>
      </c>
      <c r="J31" s="1099">
        <v>25.893319523562919</v>
      </c>
      <c r="K31" s="1099">
        <v>125.59658377292139</v>
      </c>
      <c r="L31" s="1099">
        <v>49.751243781094523</v>
      </c>
      <c r="M31" s="1099">
        <v>101.4455997971088</v>
      </c>
      <c r="N31" s="1099">
        <v>103.46611484738747</v>
      </c>
      <c r="O31" s="1099">
        <v>26.37826431020839</v>
      </c>
      <c r="P31" s="1099">
        <v>107.58472296933834</v>
      </c>
      <c r="Q31" s="1099">
        <v>82.304526748971185</v>
      </c>
    </row>
    <row r="32" spans="1:17" x14ac:dyDescent="0.25">
      <c r="A32" s="1094" t="s">
        <v>642</v>
      </c>
      <c r="B32" s="1098">
        <v>1.197654249607665</v>
      </c>
      <c r="C32" s="1098">
        <v>1.7175267614634926</v>
      </c>
      <c r="D32" s="1098">
        <v>1.6612579199505486</v>
      </c>
      <c r="E32" s="1098">
        <v>1.9942805538832029</v>
      </c>
      <c r="F32" s="1098">
        <v>1.5027122122855887</v>
      </c>
      <c r="G32" s="1098">
        <v>1.4285714285714286</v>
      </c>
      <c r="H32" s="1098">
        <v>1.5317134303418505</v>
      </c>
      <c r="I32" s="1098">
        <v>1.3920483482158013</v>
      </c>
      <c r="J32" s="1098" t="s">
        <v>125</v>
      </c>
      <c r="K32" s="1098" t="s">
        <v>125</v>
      </c>
      <c r="L32" s="1098" t="s">
        <v>125</v>
      </c>
      <c r="M32" s="1098" t="s">
        <v>125</v>
      </c>
      <c r="N32" s="1098" t="s">
        <v>125</v>
      </c>
      <c r="O32" s="1098" t="s">
        <v>125</v>
      </c>
      <c r="P32" s="1098" t="s">
        <v>125</v>
      </c>
      <c r="Q32" s="1098" t="s">
        <v>125</v>
      </c>
    </row>
    <row r="33" spans="1:17" x14ac:dyDescent="0.25">
      <c r="A33" s="1096" t="s">
        <v>435</v>
      </c>
      <c r="B33" s="1099">
        <v>1.197654249607665</v>
      </c>
      <c r="C33" s="1099">
        <v>1.7175267614634926</v>
      </c>
      <c r="D33" s="1099">
        <v>1.6612579199505486</v>
      </c>
      <c r="E33" s="1099">
        <v>1.9942805538832029</v>
      </c>
      <c r="F33" s="1099">
        <v>1.5027122122855887</v>
      </c>
      <c r="G33" s="1099">
        <v>1.4285714285714286</v>
      </c>
      <c r="H33" s="1099">
        <v>1.5317134303418505</v>
      </c>
      <c r="I33" s="1099">
        <v>1.3920483482158013</v>
      </c>
      <c r="J33" s="1099" t="s">
        <v>125</v>
      </c>
      <c r="K33" s="1099" t="s">
        <v>125</v>
      </c>
      <c r="L33" s="1099" t="s">
        <v>125</v>
      </c>
      <c r="M33" s="1099" t="s">
        <v>125</v>
      </c>
      <c r="N33" s="1099" t="s">
        <v>125</v>
      </c>
      <c r="O33" s="1099" t="s">
        <v>125</v>
      </c>
      <c r="P33" s="1099" t="s">
        <v>125</v>
      </c>
      <c r="Q33" s="1098" t="s">
        <v>125</v>
      </c>
    </row>
    <row r="34" spans="1:17" x14ac:dyDescent="0.25">
      <c r="A34" s="1094" t="s">
        <v>238</v>
      </c>
      <c r="B34" s="1098">
        <v>0.92120616593993743</v>
      </c>
      <c r="C34" s="1098">
        <v>0.63350327310024435</v>
      </c>
      <c r="D34" s="1098">
        <v>0.91840966996504114</v>
      </c>
      <c r="E34" s="1098">
        <v>0.98416649781457155</v>
      </c>
      <c r="F34" s="1098">
        <v>0.87699445513183205</v>
      </c>
      <c r="G34" s="1098">
        <v>0.38724310568970766</v>
      </c>
      <c r="H34" s="1098">
        <v>0.83858576568290644</v>
      </c>
      <c r="I34" s="1098">
        <v>0.44992589455854332</v>
      </c>
      <c r="J34" s="1098" t="s">
        <v>125</v>
      </c>
      <c r="K34" s="1098">
        <v>123.45679012345678</v>
      </c>
      <c r="L34" s="1098" t="s">
        <v>125</v>
      </c>
      <c r="M34" s="1098" t="s">
        <v>125</v>
      </c>
      <c r="N34" s="1098" t="s">
        <v>125</v>
      </c>
      <c r="O34" s="1098" t="s">
        <v>125</v>
      </c>
      <c r="P34" s="1098" t="s">
        <v>125</v>
      </c>
      <c r="Q34" s="1098" t="s">
        <v>125</v>
      </c>
    </row>
    <row r="36" spans="1:17" x14ac:dyDescent="0.25">
      <c r="A36" s="1632" t="s">
        <v>3007</v>
      </c>
      <c r="B36" s="1632"/>
      <c r="C36" s="1632"/>
      <c r="D36" s="1632"/>
      <c r="E36" s="1632"/>
      <c r="F36" s="1632"/>
      <c r="G36" s="1632"/>
      <c r="H36" s="1632"/>
      <c r="I36" s="1632"/>
      <c r="J36" s="1632"/>
      <c r="K36" s="1632"/>
      <c r="L36" s="1632"/>
      <c r="M36" s="1632"/>
      <c r="N36" s="1632"/>
      <c r="O36" s="1632"/>
      <c r="P36" s="1632"/>
      <c r="Q36" s="1632"/>
    </row>
    <row r="37" spans="1:17" ht="55.15" customHeight="1" x14ac:dyDescent="0.25">
      <c r="A37" s="1632" t="s">
        <v>3008</v>
      </c>
      <c r="B37" s="1632"/>
      <c r="C37" s="1632"/>
      <c r="D37" s="1632"/>
      <c r="E37" s="1632"/>
      <c r="F37" s="1632"/>
      <c r="G37" s="1632"/>
      <c r="H37" s="1632"/>
      <c r="I37" s="1632"/>
      <c r="J37" s="1632"/>
      <c r="K37" s="1632"/>
      <c r="L37" s="1632"/>
      <c r="M37" s="1632"/>
      <c r="N37" s="1632"/>
      <c r="O37" s="1632"/>
      <c r="P37" s="1632"/>
      <c r="Q37" s="1632"/>
    </row>
    <row r="38" spans="1:17" ht="55.15" customHeight="1" x14ac:dyDescent="0.25">
      <c r="A38" s="1633" t="s">
        <v>2982</v>
      </c>
      <c r="B38" s="1633"/>
      <c r="C38" s="1633"/>
      <c r="D38" s="1633"/>
      <c r="E38" s="1633"/>
      <c r="F38" s="1633"/>
      <c r="G38" s="1633"/>
      <c r="H38" s="1633"/>
      <c r="I38" s="1633"/>
      <c r="J38" s="1633"/>
      <c r="K38" s="1633"/>
      <c r="L38" s="1633"/>
      <c r="M38" s="1633"/>
      <c r="N38" s="1633"/>
      <c r="O38" s="1633"/>
      <c r="P38" s="1633"/>
      <c r="Q38" s="1633"/>
    </row>
    <row r="39" spans="1:17" ht="22.15" customHeight="1" x14ac:dyDescent="0.25">
      <c r="A39" s="21" t="s">
        <v>3154</v>
      </c>
      <c r="B39" s="1456"/>
      <c r="C39" s="1456"/>
      <c r="D39" s="1456"/>
      <c r="E39" s="1456"/>
      <c r="F39" s="1456"/>
      <c r="G39" s="1456"/>
      <c r="H39" s="1456"/>
      <c r="I39" s="1456"/>
      <c r="J39" s="1456"/>
      <c r="K39" s="1456"/>
      <c r="L39" s="1456"/>
      <c r="M39" s="1456"/>
      <c r="N39" s="1456"/>
      <c r="O39" s="1456"/>
      <c r="P39" s="1456"/>
      <c r="Q39" s="1456"/>
    </row>
    <row r="40" spans="1:17" x14ac:dyDescent="0.25">
      <c r="A40" s="24" t="s">
        <v>1262</v>
      </c>
    </row>
    <row r="41" spans="1:17" x14ac:dyDescent="0.25">
      <c r="A41" s="1458" t="s">
        <v>3152</v>
      </c>
      <c r="B41" s="1128"/>
      <c r="C41" s="34"/>
      <c r="D41" s="34"/>
    </row>
    <row r="42" spans="1:17" x14ac:dyDescent="0.25">
      <c r="A42" s="1454" t="s">
        <v>3151</v>
      </c>
    </row>
  </sheetData>
  <mergeCells count="8">
    <mergeCell ref="A37:Q37"/>
    <mergeCell ref="A38:Q38"/>
    <mergeCell ref="A1:Q1"/>
    <mergeCell ref="A2:Q2"/>
    <mergeCell ref="A3:A4"/>
    <mergeCell ref="B3:I3"/>
    <mergeCell ref="J3:Q3"/>
    <mergeCell ref="A36:Q36"/>
  </mergeCells>
  <hyperlinks>
    <hyperlink ref="S2" location="INDICE!B52" display="ÍNDICE"/>
    <hyperlink ref="A42" r:id="rId1" display="http://www.ecuadorencifras.gob.ec/documentos/web-inec/Poblacion_y_Demografia/Nacimientos_Defunciones/2015/Nota_tecnica_Registro_de_Estadisticas_Vitales_2015.pdf"/>
    <hyperlink ref="A39" r:id="rId2"/>
  </hyperlinks>
  <printOptions horizontalCentered="1"/>
  <pageMargins left="0.19685039370078741" right="0.19685039370078741" top="1.1811023622047245" bottom="0.39370078740157483" header="0.19685039370078741" footer="0.19685039370078741"/>
  <pageSetup scale="67" firstPageNumber="66" orientation="landscape" useFirstPageNumber="1" r:id="rId3"/>
  <headerFooter scaleWithDoc="0">
    <oddHeader>&amp;C&amp;G</oddHeader>
    <oddFooter>&amp;C&amp;"Arial,Normal"&amp;8&amp;P</oddFooter>
  </headerFooter>
  <legacyDrawingHF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showGridLines="0" zoomScaleNormal="100" workbookViewId="0">
      <selection activeCell="Q6" activeCellId="5" sqref="Q35 Q34 Q32 Q25 Q18 Q6"/>
    </sheetView>
  </sheetViews>
  <sheetFormatPr baseColWidth="10" defaultColWidth="11.42578125" defaultRowHeight="15" x14ac:dyDescent="0.25"/>
  <cols>
    <col min="1" max="1" width="24.7109375" style="1034" customWidth="1"/>
    <col min="2" max="17" width="8.28515625" style="1034" customWidth="1"/>
    <col min="18" max="16384" width="11.42578125" style="1034"/>
  </cols>
  <sheetData>
    <row r="1" spans="1:19" x14ac:dyDescent="0.25">
      <c r="A1" s="1570" t="s">
        <v>2625</v>
      </c>
      <c r="B1" s="1570"/>
      <c r="C1" s="1570"/>
      <c r="D1" s="1570"/>
      <c r="E1" s="1570"/>
      <c r="F1" s="1570"/>
      <c r="G1" s="1570"/>
      <c r="H1" s="1570"/>
      <c r="I1" s="1570"/>
      <c r="J1" s="1570"/>
      <c r="K1" s="1570"/>
      <c r="L1" s="1570"/>
      <c r="M1" s="1570"/>
      <c r="N1" s="1570"/>
      <c r="O1" s="1570"/>
      <c r="P1" s="1570"/>
      <c r="Q1" s="1570"/>
    </row>
    <row r="2" spans="1:19" ht="26.25" customHeight="1" x14ac:dyDescent="0.25">
      <c r="A2" s="1580" t="s">
        <v>3009</v>
      </c>
      <c r="B2" s="1580"/>
      <c r="C2" s="1580"/>
      <c r="D2" s="1580"/>
      <c r="E2" s="1580"/>
      <c r="F2" s="1580"/>
      <c r="G2" s="1580"/>
      <c r="H2" s="1580"/>
      <c r="I2" s="1580"/>
      <c r="J2" s="1580"/>
      <c r="K2" s="1580"/>
      <c r="L2" s="1580"/>
      <c r="M2" s="1580"/>
      <c r="N2" s="1580"/>
      <c r="O2" s="1580"/>
      <c r="P2" s="1580"/>
      <c r="Q2" s="1580"/>
      <c r="S2" s="179" t="s">
        <v>120</v>
      </c>
    </row>
    <row r="3" spans="1:19" x14ac:dyDescent="0.25">
      <c r="A3" s="1582" t="s">
        <v>3010</v>
      </c>
      <c r="B3" s="1548">
        <v>2008</v>
      </c>
      <c r="C3" s="1548"/>
      <c r="D3" s="1548">
        <v>2009</v>
      </c>
      <c r="E3" s="1548"/>
      <c r="F3" s="1548">
        <v>2010</v>
      </c>
      <c r="G3" s="1548"/>
      <c r="H3" s="1548">
        <v>2011</v>
      </c>
      <c r="I3" s="1548"/>
      <c r="J3" s="1548">
        <v>2012</v>
      </c>
      <c r="K3" s="1548"/>
      <c r="L3" s="1548">
        <v>2013</v>
      </c>
      <c r="M3" s="1548"/>
      <c r="N3" s="1548">
        <v>2014</v>
      </c>
      <c r="O3" s="1548"/>
      <c r="P3" s="1548">
        <v>2015</v>
      </c>
      <c r="Q3" s="1548"/>
    </row>
    <row r="4" spans="1:19" x14ac:dyDescent="0.25">
      <c r="A4" s="1582"/>
      <c r="B4" s="743" t="s">
        <v>145</v>
      </c>
      <c r="C4" s="743" t="s">
        <v>146</v>
      </c>
      <c r="D4" s="743" t="s">
        <v>145</v>
      </c>
      <c r="E4" s="743" t="s">
        <v>146</v>
      </c>
      <c r="F4" s="743" t="s">
        <v>145</v>
      </c>
      <c r="G4" s="743" t="s">
        <v>146</v>
      </c>
      <c r="H4" s="743" t="s">
        <v>145</v>
      </c>
      <c r="I4" s="743" t="s">
        <v>146</v>
      </c>
      <c r="J4" s="743" t="s">
        <v>145</v>
      </c>
      <c r="K4" s="743" t="s">
        <v>146</v>
      </c>
      <c r="L4" s="743" t="s">
        <v>145</v>
      </c>
      <c r="M4" s="743" t="s">
        <v>146</v>
      </c>
      <c r="N4" s="743" t="s">
        <v>145</v>
      </c>
      <c r="O4" s="743" t="s">
        <v>146</v>
      </c>
      <c r="P4" s="743" t="s">
        <v>145</v>
      </c>
      <c r="Q4" s="743" t="s">
        <v>146</v>
      </c>
    </row>
    <row r="5" spans="1:19" x14ac:dyDescent="0.25">
      <c r="A5" s="1087" t="s">
        <v>2498</v>
      </c>
      <c r="B5" s="1090">
        <f>SUM(B6,B18,B25,B32,B35,B34)</f>
        <v>34509</v>
      </c>
      <c r="C5" s="1090">
        <f>SUM(C6,C18,C25,C32,C35,C34)</f>
        <v>25514</v>
      </c>
      <c r="D5" s="1090">
        <v>33868</v>
      </c>
      <c r="E5" s="1090">
        <v>25846</v>
      </c>
      <c r="F5" s="1090">
        <v>34895</v>
      </c>
      <c r="G5" s="1090">
        <v>26786</v>
      </c>
      <c r="H5" s="1090">
        <v>35268</v>
      </c>
      <c r="I5" s="1090">
        <v>27036</v>
      </c>
      <c r="J5" s="1090">
        <v>35314</v>
      </c>
      <c r="K5" s="1090">
        <v>28197</v>
      </c>
      <c r="L5" s="1090">
        <v>34911</v>
      </c>
      <c r="M5" s="1090">
        <v>28193</v>
      </c>
      <c r="N5" s="1090">
        <v>34778</v>
      </c>
      <c r="O5" s="1090">
        <v>28203</v>
      </c>
      <c r="P5" s="1091">
        <f>SUM(P6,P18,P25,P32,P34,P35)</f>
        <v>35577</v>
      </c>
      <c r="Q5" s="1091">
        <f>SUM(Q6,Q18,Q25,Q32,Q34,Q35)</f>
        <v>29213</v>
      </c>
    </row>
    <row r="6" spans="1:19" x14ac:dyDescent="0.25">
      <c r="A6" s="1088" t="s">
        <v>234</v>
      </c>
      <c r="B6" s="1090">
        <v>15658</v>
      </c>
      <c r="C6" s="1090">
        <v>12908</v>
      </c>
      <c r="D6" s="1090">
        <v>15101</v>
      </c>
      <c r="E6" s="1090">
        <v>12908</v>
      </c>
      <c r="F6" s="1090">
        <v>15361</v>
      </c>
      <c r="G6" s="1090">
        <v>13018</v>
      </c>
      <c r="H6" s="1090">
        <v>15481</v>
      </c>
      <c r="I6" s="1090">
        <v>13337</v>
      </c>
      <c r="J6" s="1090">
        <v>15468</v>
      </c>
      <c r="K6" s="1090">
        <v>13595</v>
      </c>
      <c r="L6" s="1090">
        <v>15090</v>
      </c>
      <c r="M6" s="1090">
        <v>13396</v>
      </c>
      <c r="N6" s="1090">
        <v>14973</v>
      </c>
      <c r="O6" s="1090">
        <v>13397</v>
      </c>
      <c r="P6" s="1091">
        <f>SUM(P7:P17)</f>
        <v>15040</v>
      </c>
      <c r="Q6" s="1091">
        <f>SUM(Q7:Q17)</f>
        <v>13649</v>
      </c>
    </row>
    <row r="7" spans="1:19" x14ac:dyDescent="0.25">
      <c r="A7" s="1089" t="s">
        <v>296</v>
      </c>
      <c r="B7" s="1092">
        <v>1600</v>
      </c>
      <c r="C7" s="1092">
        <v>1458</v>
      </c>
      <c r="D7" s="1092">
        <v>1595</v>
      </c>
      <c r="E7" s="1092">
        <v>1514</v>
      </c>
      <c r="F7" s="1092">
        <v>1649</v>
      </c>
      <c r="G7" s="1092">
        <v>1455</v>
      </c>
      <c r="H7" s="1092">
        <v>1698</v>
      </c>
      <c r="I7" s="1092">
        <v>1535</v>
      </c>
      <c r="J7" s="1092">
        <v>1711</v>
      </c>
      <c r="K7" s="1092">
        <v>1586</v>
      </c>
      <c r="L7" s="1092">
        <v>1661</v>
      </c>
      <c r="M7" s="1092">
        <v>1621</v>
      </c>
      <c r="N7" s="1092">
        <v>1753</v>
      </c>
      <c r="O7" s="1092">
        <v>1605</v>
      </c>
      <c r="P7" s="1093">
        <v>1677</v>
      </c>
      <c r="Q7" s="1093">
        <v>1650</v>
      </c>
    </row>
    <row r="8" spans="1:19" x14ac:dyDescent="0.25">
      <c r="A8" s="1089" t="s">
        <v>279</v>
      </c>
      <c r="B8" s="1092">
        <v>594</v>
      </c>
      <c r="C8" s="1092">
        <v>507</v>
      </c>
      <c r="D8" s="1092">
        <v>564</v>
      </c>
      <c r="E8" s="1092">
        <v>452</v>
      </c>
      <c r="F8" s="1092">
        <v>540</v>
      </c>
      <c r="G8" s="1092">
        <v>455</v>
      </c>
      <c r="H8" s="1092">
        <v>541</v>
      </c>
      <c r="I8" s="1092">
        <v>461</v>
      </c>
      <c r="J8" s="1092">
        <v>575</v>
      </c>
      <c r="K8" s="1092">
        <v>423</v>
      </c>
      <c r="L8" s="1092">
        <v>534</v>
      </c>
      <c r="M8" s="1092">
        <v>471</v>
      </c>
      <c r="N8" s="1092">
        <v>516</v>
      </c>
      <c r="O8" s="1092">
        <v>466</v>
      </c>
      <c r="P8" s="1093">
        <v>545</v>
      </c>
      <c r="Q8" s="1093">
        <v>468</v>
      </c>
    </row>
    <row r="9" spans="1:19" x14ac:dyDescent="0.25">
      <c r="A9" s="1089" t="s">
        <v>287</v>
      </c>
      <c r="B9" s="1092">
        <v>574</v>
      </c>
      <c r="C9" s="1092">
        <v>490</v>
      </c>
      <c r="D9" s="1092">
        <v>554</v>
      </c>
      <c r="E9" s="1092">
        <v>485</v>
      </c>
      <c r="F9" s="1092">
        <v>617</v>
      </c>
      <c r="G9" s="1092">
        <v>522</v>
      </c>
      <c r="H9" s="1092">
        <v>597</v>
      </c>
      <c r="I9" s="1092">
        <v>477</v>
      </c>
      <c r="J9" s="1092">
        <v>575</v>
      </c>
      <c r="K9" s="1092">
        <v>578</v>
      </c>
      <c r="L9" s="1092">
        <v>565</v>
      </c>
      <c r="M9" s="1092">
        <v>528</v>
      </c>
      <c r="N9" s="1092">
        <v>552</v>
      </c>
      <c r="O9" s="1092">
        <v>554</v>
      </c>
      <c r="P9" s="1093">
        <v>581</v>
      </c>
      <c r="Q9" s="1093">
        <v>554</v>
      </c>
    </row>
    <row r="10" spans="1:19" x14ac:dyDescent="0.25">
      <c r="A10" s="1089" t="s">
        <v>284</v>
      </c>
      <c r="B10" s="1092">
        <v>462</v>
      </c>
      <c r="C10" s="1092">
        <v>343</v>
      </c>
      <c r="D10" s="1092">
        <v>402</v>
      </c>
      <c r="E10" s="1092">
        <v>371</v>
      </c>
      <c r="F10" s="1092">
        <v>402</v>
      </c>
      <c r="G10" s="1092">
        <v>343</v>
      </c>
      <c r="H10" s="1092">
        <v>370</v>
      </c>
      <c r="I10" s="1092">
        <v>379</v>
      </c>
      <c r="J10" s="1092">
        <v>374</v>
      </c>
      <c r="K10" s="1092">
        <v>330</v>
      </c>
      <c r="L10" s="1092">
        <v>387</v>
      </c>
      <c r="M10" s="1092">
        <v>367</v>
      </c>
      <c r="N10" s="1092">
        <v>410</v>
      </c>
      <c r="O10" s="1092">
        <v>341</v>
      </c>
      <c r="P10" s="1093">
        <v>400</v>
      </c>
      <c r="Q10" s="1093">
        <v>355</v>
      </c>
    </row>
    <row r="11" spans="1:19" x14ac:dyDescent="0.25">
      <c r="A11" s="1089" t="s">
        <v>294</v>
      </c>
      <c r="B11" s="1092">
        <v>1156</v>
      </c>
      <c r="C11" s="1092">
        <v>964</v>
      </c>
      <c r="D11" s="1092">
        <v>1077</v>
      </c>
      <c r="E11" s="1092">
        <v>870</v>
      </c>
      <c r="F11" s="1092">
        <v>1105</v>
      </c>
      <c r="G11" s="1092">
        <v>914</v>
      </c>
      <c r="H11" s="1092">
        <v>1119</v>
      </c>
      <c r="I11" s="1092">
        <v>917</v>
      </c>
      <c r="J11" s="1092">
        <v>1096</v>
      </c>
      <c r="K11" s="1092">
        <v>918</v>
      </c>
      <c r="L11" s="1092">
        <v>1064</v>
      </c>
      <c r="M11" s="1092">
        <v>906</v>
      </c>
      <c r="N11" s="1092">
        <v>1039</v>
      </c>
      <c r="O11" s="1092">
        <v>881</v>
      </c>
      <c r="P11" s="1093">
        <v>974</v>
      </c>
      <c r="Q11" s="1093">
        <v>883</v>
      </c>
    </row>
    <row r="12" spans="1:19" x14ac:dyDescent="0.25">
      <c r="A12" s="1089" t="s">
        <v>286</v>
      </c>
      <c r="B12" s="1092">
        <v>1321</v>
      </c>
      <c r="C12" s="1092">
        <v>1132</v>
      </c>
      <c r="D12" s="1092">
        <v>1363</v>
      </c>
      <c r="E12" s="1092">
        <v>1220</v>
      </c>
      <c r="F12" s="1092">
        <v>1344</v>
      </c>
      <c r="G12" s="1092">
        <v>1183</v>
      </c>
      <c r="H12" s="1092">
        <v>1295</v>
      </c>
      <c r="I12" s="1092">
        <v>1160</v>
      </c>
      <c r="J12" s="1092">
        <v>1267</v>
      </c>
      <c r="K12" s="1092">
        <v>1194</v>
      </c>
      <c r="L12" s="1092">
        <v>1237</v>
      </c>
      <c r="M12" s="1092">
        <v>1168</v>
      </c>
      <c r="N12" s="1092">
        <v>1267</v>
      </c>
      <c r="O12" s="1092">
        <v>1201</v>
      </c>
      <c r="P12" s="1093">
        <v>1219</v>
      </c>
      <c r="Q12" s="1093">
        <v>1102</v>
      </c>
    </row>
    <row r="13" spans="1:19" x14ac:dyDescent="0.25">
      <c r="A13" s="1089" t="s">
        <v>283</v>
      </c>
      <c r="B13" s="1092">
        <v>1078</v>
      </c>
      <c r="C13" s="1092">
        <v>940</v>
      </c>
      <c r="D13" s="1092">
        <v>1129</v>
      </c>
      <c r="E13" s="1092">
        <v>902</v>
      </c>
      <c r="F13" s="1092">
        <v>1075</v>
      </c>
      <c r="G13" s="1092">
        <v>903</v>
      </c>
      <c r="H13" s="1092">
        <v>1074</v>
      </c>
      <c r="I13" s="1092">
        <v>992</v>
      </c>
      <c r="J13" s="1092">
        <v>1023</v>
      </c>
      <c r="K13" s="1092">
        <v>957</v>
      </c>
      <c r="L13" s="1092">
        <v>974</v>
      </c>
      <c r="M13" s="1092">
        <v>882</v>
      </c>
      <c r="N13" s="1092">
        <v>980</v>
      </c>
      <c r="O13" s="1092">
        <v>895</v>
      </c>
      <c r="P13" s="1093">
        <v>981</v>
      </c>
      <c r="Q13" s="1093">
        <v>934</v>
      </c>
    </row>
    <row r="14" spans="1:19" x14ac:dyDescent="0.25">
      <c r="A14" s="1089" t="s">
        <v>282</v>
      </c>
      <c r="B14" s="1092">
        <v>1183</v>
      </c>
      <c r="C14" s="1092">
        <v>876</v>
      </c>
      <c r="D14" s="1092">
        <v>1098</v>
      </c>
      <c r="E14" s="1092">
        <v>955</v>
      </c>
      <c r="F14" s="1092">
        <v>1126</v>
      </c>
      <c r="G14" s="1092">
        <v>954</v>
      </c>
      <c r="H14" s="1092">
        <v>1268</v>
      </c>
      <c r="I14" s="1092">
        <v>1020</v>
      </c>
      <c r="J14" s="1092">
        <v>1186</v>
      </c>
      <c r="K14" s="1092">
        <v>944</v>
      </c>
      <c r="L14" s="1092">
        <v>1146</v>
      </c>
      <c r="M14" s="1092">
        <v>967</v>
      </c>
      <c r="N14" s="1092">
        <v>1105</v>
      </c>
      <c r="O14" s="1092">
        <v>952</v>
      </c>
      <c r="P14" s="1093">
        <v>1153</v>
      </c>
      <c r="Q14" s="1093">
        <v>995</v>
      </c>
    </row>
    <row r="15" spans="1:19" x14ac:dyDescent="0.25">
      <c r="A15" s="1089" t="s">
        <v>291</v>
      </c>
      <c r="B15" s="1092">
        <v>5133</v>
      </c>
      <c r="C15" s="1092">
        <v>4410</v>
      </c>
      <c r="D15" s="1092">
        <v>4979</v>
      </c>
      <c r="E15" s="1092">
        <v>4319</v>
      </c>
      <c r="F15" s="1092">
        <v>5169</v>
      </c>
      <c r="G15" s="1092">
        <v>4449</v>
      </c>
      <c r="H15" s="1092">
        <v>5190</v>
      </c>
      <c r="I15" s="1092">
        <v>4534</v>
      </c>
      <c r="J15" s="1092">
        <v>5253</v>
      </c>
      <c r="K15" s="1092">
        <v>4782</v>
      </c>
      <c r="L15" s="1092">
        <v>5249</v>
      </c>
      <c r="M15" s="1092">
        <v>4580</v>
      </c>
      <c r="N15" s="1092">
        <v>5156</v>
      </c>
      <c r="O15" s="1092">
        <v>4677</v>
      </c>
      <c r="P15" s="1093">
        <v>5239</v>
      </c>
      <c r="Q15" s="1093">
        <v>4773</v>
      </c>
    </row>
    <row r="16" spans="1:19" x14ac:dyDescent="0.25">
      <c r="A16" s="1089" t="s">
        <v>292</v>
      </c>
      <c r="B16" s="1092">
        <v>1546</v>
      </c>
      <c r="C16" s="1092">
        <v>1206</v>
      </c>
      <c r="D16" s="1092">
        <v>1348</v>
      </c>
      <c r="E16" s="1092">
        <v>1199</v>
      </c>
      <c r="F16" s="1092">
        <v>1388</v>
      </c>
      <c r="G16" s="1092">
        <v>1253</v>
      </c>
      <c r="H16" s="1092">
        <v>1386</v>
      </c>
      <c r="I16" s="1092">
        <v>1208</v>
      </c>
      <c r="J16" s="1092">
        <v>1443</v>
      </c>
      <c r="K16" s="1092">
        <v>1209</v>
      </c>
      <c r="L16" s="1092">
        <v>1318</v>
      </c>
      <c r="M16" s="1092">
        <v>1259</v>
      </c>
      <c r="N16" s="1092">
        <v>1325</v>
      </c>
      <c r="O16" s="1092">
        <v>1206</v>
      </c>
      <c r="P16" s="1093">
        <v>1333</v>
      </c>
      <c r="Q16" s="1093">
        <v>1227</v>
      </c>
    </row>
    <row r="17" spans="1:17" x14ac:dyDescent="0.25">
      <c r="A17" s="1089" t="s">
        <v>289</v>
      </c>
      <c r="B17" s="1092">
        <v>1011</v>
      </c>
      <c r="C17" s="1092">
        <v>582</v>
      </c>
      <c r="D17" s="1092">
        <v>992</v>
      </c>
      <c r="E17" s="1092">
        <v>621</v>
      </c>
      <c r="F17" s="1092">
        <v>946</v>
      </c>
      <c r="G17" s="1092">
        <v>587</v>
      </c>
      <c r="H17" s="1092">
        <v>943</v>
      </c>
      <c r="I17" s="1092">
        <v>654</v>
      </c>
      <c r="J17" s="1092">
        <v>965</v>
      </c>
      <c r="K17" s="1092">
        <v>674</v>
      </c>
      <c r="L17" s="1092">
        <v>955</v>
      </c>
      <c r="M17" s="1092">
        <v>647</v>
      </c>
      <c r="N17" s="1092">
        <v>870</v>
      </c>
      <c r="O17" s="1092">
        <v>619</v>
      </c>
      <c r="P17" s="1093">
        <v>938</v>
      </c>
      <c r="Q17" s="1093">
        <v>708</v>
      </c>
    </row>
    <row r="18" spans="1:17" x14ac:dyDescent="0.25">
      <c r="A18" s="1087" t="s">
        <v>235</v>
      </c>
      <c r="B18" s="1090">
        <v>17524</v>
      </c>
      <c r="C18" s="1090">
        <v>11802</v>
      </c>
      <c r="D18" s="1090">
        <v>17383</v>
      </c>
      <c r="E18" s="1090">
        <v>12123</v>
      </c>
      <c r="F18" s="1090">
        <v>18130</v>
      </c>
      <c r="G18" s="1090">
        <v>12797</v>
      </c>
      <c r="H18" s="1090">
        <v>18252</v>
      </c>
      <c r="I18" s="1090">
        <v>12815</v>
      </c>
      <c r="J18" s="1090">
        <v>18326</v>
      </c>
      <c r="K18" s="1090">
        <v>13569</v>
      </c>
      <c r="L18" s="1090">
        <v>18311</v>
      </c>
      <c r="M18" s="1090">
        <v>13788</v>
      </c>
      <c r="N18" s="1090">
        <v>18277</v>
      </c>
      <c r="O18" s="1090">
        <v>13843</v>
      </c>
      <c r="P18" s="1091">
        <f>SUM(P19:P24)</f>
        <v>18986</v>
      </c>
      <c r="Q18" s="1091">
        <f>SUM(Q19:Q24)</f>
        <v>14556</v>
      </c>
    </row>
    <row r="19" spans="1:17" x14ac:dyDescent="0.25">
      <c r="A19" s="1089" t="s">
        <v>281</v>
      </c>
      <c r="B19" s="1092">
        <v>1467</v>
      </c>
      <c r="C19" s="1092">
        <v>910</v>
      </c>
      <c r="D19" s="1092">
        <v>1394</v>
      </c>
      <c r="E19" s="1092">
        <v>899</v>
      </c>
      <c r="F19" s="1092">
        <v>1480</v>
      </c>
      <c r="G19" s="1092">
        <v>1013</v>
      </c>
      <c r="H19" s="1092">
        <v>1546</v>
      </c>
      <c r="I19" s="1092">
        <v>1061</v>
      </c>
      <c r="J19" s="1092">
        <v>1564</v>
      </c>
      <c r="K19" s="1092">
        <v>1032</v>
      </c>
      <c r="L19" s="1092">
        <v>1468</v>
      </c>
      <c r="M19" s="1092">
        <v>1112</v>
      </c>
      <c r="N19" s="1092">
        <v>1490</v>
      </c>
      <c r="O19" s="1092">
        <v>1106</v>
      </c>
      <c r="P19" s="1093">
        <v>1594</v>
      </c>
      <c r="Q19" s="1093">
        <v>1172</v>
      </c>
    </row>
    <row r="20" spans="1:17" x14ac:dyDescent="0.25">
      <c r="A20" s="1089" t="s">
        <v>293</v>
      </c>
      <c r="B20" s="1092">
        <v>1125</v>
      </c>
      <c r="C20" s="1092">
        <v>621</v>
      </c>
      <c r="D20" s="1092">
        <v>1070</v>
      </c>
      <c r="E20" s="1092">
        <v>666</v>
      </c>
      <c r="F20" s="1092">
        <v>1153</v>
      </c>
      <c r="G20" s="1092">
        <v>742</v>
      </c>
      <c r="H20" s="1092">
        <v>1115</v>
      </c>
      <c r="I20" s="1092">
        <v>675</v>
      </c>
      <c r="J20" s="1092">
        <v>1108</v>
      </c>
      <c r="K20" s="1092">
        <v>795</v>
      </c>
      <c r="L20" s="1092">
        <v>980</v>
      </c>
      <c r="M20" s="1092">
        <v>677</v>
      </c>
      <c r="N20" s="1092">
        <v>1007</v>
      </c>
      <c r="O20" s="1092">
        <v>669</v>
      </c>
      <c r="P20" s="1093">
        <v>1024</v>
      </c>
      <c r="Q20" s="1093">
        <v>731</v>
      </c>
    </row>
    <row r="21" spans="1:17" x14ac:dyDescent="0.25">
      <c r="A21" s="1089" t="s">
        <v>288</v>
      </c>
      <c r="B21" s="1092">
        <v>8554</v>
      </c>
      <c r="C21" s="1092">
        <v>6106</v>
      </c>
      <c r="D21" s="1092">
        <v>8642</v>
      </c>
      <c r="E21" s="1092">
        <v>6262</v>
      </c>
      <c r="F21" s="1092">
        <v>9135</v>
      </c>
      <c r="G21" s="1092">
        <v>6603</v>
      </c>
      <c r="H21" s="1092">
        <v>9207</v>
      </c>
      <c r="I21" s="1092">
        <v>6922</v>
      </c>
      <c r="J21" s="1092">
        <v>9227</v>
      </c>
      <c r="K21" s="1092">
        <v>7240</v>
      </c>
      <c r="L21" s="1092">
        <v>9602</v>
      </c>
      <c r="M21" s="1092">
        <v>7430</v>
      </c>
      <c r="N21" s="1092">
        <v>9565</v>
      </c>
      <c r="O21" s="1092">
        <v>7538</v>
      </c>
      <c r="P21" s="1093">
        <v>9917</v>
      </c>
      <c r="Q21" s="1093">
        <v>7781</v>
      </c>
    </row>
    <row r="22" spans="1:17" x14ac:dyDescent="0.25">
      <c r="A22" s="1089" t="s">
        <v>295</v>
      </c>
      <c r="B22" s="1092">
        <v>2251</v>
      </c>
      <c r="C22" s="1092">
        <v>1412</v>
      </c>
      <c r="D22" s="1092">
        <v>2272</v>
      </c>
      <c r="E22" s="1092">
        <v>1409</v>
      </c>
      <c r="F22" s="1092">
        <v>2218</v>
      </c>
      <c r="G22" s="1092">
        <v>1438</v>
      </c>
      <c r="H22" s="1092">
        <v>2264</v>
      </c>
      <c r="I22" s="1092">
        <v>1348</v>
      </c>
      <c r="J22" s="1092">
        <v>2230</v>
      </c>
      <c r="K22" s="1092">
        <v>1375</v>
      </c>
      <c r="L22" s="1092">
        <v>2179</v>
      </c>
      <c r="M22" s="1092">
        <v>1419</v>
      </c>
      <c r="N22" s="1092">
        <v>2135</v>
      </c>
      <c r="O22" s="1092">
        <v>1445</v>
      </c>
      <c r="P22" s="1093">
        <v>2072</v>
      </c>
      <c r="Q22" s="1093">
        <v>1487</v>
      </c>
    </row>
    <row r="23" spans="1:17" x14ac:dyDescent="0.25">
      <c r="A23" s="1089" t="s">
        <v>280</v>
      </c>
      <c r="B23" s="1092">
        <v>3622</v>
      </c>
      <c r="C23" s="1092">
        <v>2363</v>
      </c>
      <c r="D23" s="1092">
        <v>3415</v>
      </c>
      <c r="E23" s="1092">
        <v>2426</v>
      </c>
      <c r="F23" s="1092">
        <v>3563</v>
      </c>
      <c r="G23" s="1092">
        <v>2538</v>
      </c>
      <c r="H23" s="1092">
        <v>3524</v>
      </c>
      <c r="I23" s="1092">
        <v>2373</v>
      </c>
      <c r="J23" s="1092">
        <v>3511</v>
      </c>
      <c r="K23" s="1092">
        <v>2595</v>
      </c>
      <c r="L23" s="1092">
        <v>3449</v>
      </c>
      <c r="M23" s="1092">
        <v>2589</v>
      </c>
      <c r="N23" s="1092">
        <v>3416</v>
      </c>
      <c r="O23" s="1092">
        <v>2563</v>
      </c>
      <c r="P23" s="1093">
        <v>3673</v>
      </c>
      <c r="Q23" s="1093">
        <v>2791</v>
      </c>
    </row>
    <row r="24" spans="1:17" x14ac:dyDescent="0.25">
      <c r="A24" s="1089" t="s">
        <v>285</v>
      </c>
      <c r="B24" s="1092">
        <v>505</v>
      </c>
      <c r="C24" s="1092">
        <v>390</v>
      </c>
      <c r="D24" s="1092">
        <v>590</v>
      </c>
      <c r="E24" s="1092">
        <v>461</v>
      </c>
      <c r="F24" s="1092">
        <v>581</v>
      </c>
      <c r="G24" s="1092">
        <v>463</v>
      </c>
      <c r="H24" s="1092">
        <v>596</v>
      </c>
      <c r="I24" s="1092">
        <v>436</v>
      </c>
      <c r="J24" s="1092">
        <v>686</v>
      </c>
      <c r="K24" s="1092">
        <v>532</v>
      </c>
      <c r="L24" s="1092">
        <v>633</v>
      </c>
      <c r="M24" s="1092">
        <v>561</v>
      </c>
      <c r="N24" s="1092">
        <v>664</v>
      </c>
      <c r="O24" s="1092">
        <v>522</v>
      </c>
      <c r="P24" s="1093">
        <v>706</v>
      </c>
      <c r="Q24" s="1093">
        <v>594</v>
      </c>
    </row>
    <row r="25" spans="1:17" x14ac:dyDescent="0.25">
      <c r="A25" s="1088" t="s">
        <v>236</v>
      </c>
      <c r="B25" s="1090">
        <v>1241</v>
      </c>
      <c r="C25" s="1090">
        <v>758</v>
      </c>
      <c r="D25" s="1090">
        <v>1290</v>
      </c>
      <c r="E25" s="1090">
        <v>760</v>
      </c>
      <c r="F25" s="1090">
        <v>1321</v>
      </c>
      <c r="G25" s="1090">
        <v>915</v>
      </c>
      <c r="H25" s="1090">
        <v>1435</v>
      </c>
      <c r="I25" s="1090">
        <v>842</v>
      </c>
      <c r="J25" s="1090">
        <v>1456</v>
      </c>
      <c r="K25" s="1090">
        <v>1008</v>
      </c>
      <c r="L25" s="1090">
        <v>1460</v>
      </c>
      <c r="M25" s="1090">
        <v>986</v>
      </c>
      <c r="N25" s="1090">
        <v>1454</v>
      </c>
      <c r="O25" s="1090">
        <v>925</v>
      </c>
      <c r="P25" s="1091">
        <f>SUM(P26:P31)</f>
        <v>1489</v>
      </c>
      <c r="Q25" s="1091">
        <f>SUM(Q26:Q31)</f>
        <v>977</v>
      </c>
    </row>
    <row r="26" spans="1:17" x14ac:dyDescent="0.25">
      <c r="A26" s="1089" t="s">
        <v>277</v>
      </c>
      <c r="B26" s="1092">
        <v>210</v>
      </c>
      <c r="C26" s="1092">
        <v>128</v>
      </c>
      <c r="D26" s="1092">
        <v>264</v>
      </c>
      <c r="E26" s="1092">
        <v>167</v>
      </c>
      <c r="F26" s="1092">
        <v>232</v>
      </c>
      <c r="G26" s="1092">
        <v>171</v>
      </c>
      <c r="H26" s="1092">
        <v>242</v>
      </c>
      <c r="I26" s="1092">
        <v>165</v>
      </c>
      <c r="J26" s="1092">
        <v>256</v>
      </c>
      <c r="K26" s="1092">
        <v>200</v>
      </c>
      <c r="L26" s="1092">
        <v>272</v>
      </c>
      <c r="M26" s="1092">
        <v>213</v>
      </c>
      <c r="N26" s="1092">
        <v>304</v>
      </c>
      <c r="O26" s="1092">
        <v>183</v>
      </c>
      <c r="P26" s="1093">
        <v>310</v>
      </c>
      <c r="Q26" s="1093">
        <v>188</v>
      </c>
    </row>
    <row r="27" spans="1:17" x14ac:dyDescent="0.25">
      <c r="A27" s="1089" t="s">
        <v>275</v>
      </c>
      <c r="B27" s="1092">
        <v>208</v>
      </c>
      <c r="C27" s="1092">
        <v>128</v>
      </c>
      <c r="D27" s="1092">
        <v>165</v>
      </c>
      <c r="E27" s="1092">
        <v>92</v>
      </c>
      <c r="F27" s="1092">
        <v>206</v>
      </c>
      <c r="G27" s="1092">
        <v>161</v>
      </c>
      <c r="H27" s="1092">
        <v>217</v>
      </c>
      <c r="I27" s="1092">
        <v>135</v>
      </c>
      <c r="J27" s="1092">
        <v>233</v>
      </c>
      <c r="K27" s="1092">
        <v>172</v>
      </c>
      <c r="L27" s="1092">
        <v>200</v>
      </c>
      <c r="M27" s="1092">
        <v>152</v>
      </c>
      <c r="N27" s="1092">
        <v>207</v>
      </c>
      <c r="O27" s="1092">
        <v>139</v>
      </c>
      <c r="P27" s="1093">
        <v>235</v>
      </c>
      <c r="Q27" s="1093">
        <v>146</v>
      </c>
    </row>
    <row r="28" spans="1:17" x14ac:dyDescent="0.25">
      <c r="A28" s="1089" t="s">
        <v>278</v>
      </c>
      <c r="B28" s="1092">
        <v>109</v>
      </c>
      <c r="C28" s="1092">
        <v>101</v>
      </c>
      <c r="D28" s="1092">
        <v>141</v>
      </c>
      <c r="E28" s="1092">
        <v>76</v>
      </c>
      <c r="F28" s="1092">
        <v>135</v>
      </c>
      <c r="G28" s="1092">
        <v>96</v>
      </c>
      <c r="H28" s="1092">
        <v>149</v>
      </c>
      <c r="I28" s="1092">
        <v>97</v>
      </c>
      <c r="J28" s="1092">
        <v>167</v>
      </c>
      <c r="K28" s="1092">
        <v>122</v>
      </c>
      <c r="L28" s="1092">
        <v>154</v>
      </c>
      <c r="M28" s="1092">
        <v>108</v>
      </c>
      <c r="N28" s="1092">
        <v>149</v>
      </c>
      <c r="O28" s="1092">
        <v>109</v>
      </c>
      <c r="P28" s="1093">
        <v>142</v>
      </c>
      <c r="Q28" s="1093">
        <v>122</v>
      </c>
    </row>
    <row r="29" spans="1:17" x14ac:dyDescent="0.25">
      <c r="A29" s="1089" t="s">
        <v>274</v>
      </c>
      <c r="B29" s="1092">
        <v>157</v>
      </c>
      <c r="C29" s="1092">
        <v>112</v>
      </c>
      <c r="D29" s="1092">
        <v>157</v>
      </c>
      <c r="E29" s="1092">
        <v>106</v>
      </c>
      <c r="F29" s="1092">
        <v>183</v>
      </c>
      <c r="G29" s="1092">
        <v>130</v>
      </c>
      <c r="H29" s="1092">
        <v>194</v>
      </c>
      <c r="I29" s="1092">
        <v>108</v>
      </c>
      <c r="J29" s="1092">
        <v>181</v>
      </c>
      <c r="K29" s="1092">
        <v>121</v>
      </c>
      <c r="L29" s="1092">
        <v>186</v>
      </c>
      <c r="M29" s="1092">
        <v>141</v>
      </c>
      <c r="N29" s="1092">
        <v>172</v>
      </c>
      <c r="O29" s="1092">
        <v>130</v>
      </c>
      <c r="P29" s="1093">
        <v>174</v>
      </c>
      <c r="Q29" s="1093">
        <v>138</v>
      </c>
    </row>
    <row r="30" spans="1:17" x14ac:dyDescent="0.25">
      <c r="A30" s="1089" t="s">
        <v>290</v>
      </c>
      <c r="B30" s="1092">
        <v>303</v>
      </c>
      <c r="C30" s="1092">
        <v>160</v>
      </c>
      <c r="D30" s="1092">
        <v>310</v>
      </c>
      <c r="E30" s="1092">
        <v>161</v>
      </c>
      <c r="F30" s="1092">
        <v>349</v>
      </c>
      <c r="G30" s="1092">
        <v>181</v>
      </c>
      <c r="H30" s="1092">
        <v>367</v>
      </c>
      <c r="I30" s="1092">
        <v>186</v>
      </c>
      <c r="J30" s="1092">
        <v>365</v>
      </c>
      <c r="K30" s="1092">
        <v>205</v>
      </c>
      <c r="L30" s="1092">
        <v>388</v>
      </c>
      <c r="M30" s="1092">
        <v>220</v>
      </c>
      <c r="N30" s="1092">
        <v>397</v>
      </c>
      <c r="O30" s="1092">
        <v>211</v>
      </c>
      <c r="P30" s="1093">
        <v>345</v>
      </c>
      <c r="Q30" s="1093">
        <v>218</v>
      </c>
    </row>
    <row r="31" spans="1:17" x14ac:dyDescent="0.25">
      <c r="A31" s="1089" t="s">
        <v>276</v>
      </c>
      <c r="B31" s="1092">
        <v>254</v>
      </c>
      <c r="C31" s="1092">
        <v>129</v>
      </c>
      <c r="D31" s="1092">
        <v>253</v>
      </c>
      <c r="E31" s="1092">
        <v>158</v>
      </c>
      <c r="F31" s="1092">
        <v>216</v>
      </c>
      <c r="G31" s="1092">
        <v>176</v>
      </c>
      <c r="H31" s="1092">
        <v>266</v>
      </c>
      <c r="I31" s="1092">
        <v>151</v>
      </c>
      <c r="J31" s="1092">
        <v>254</v>
      </c>
      <c r="K31" s="1092">
        <v>188</v>
      </c>
      <c r="L31" s="1092">
        <v>260</v>
      </c>
      <c r="M31" s="1092">
        <v>152</v>
      </c>
      <c r="N31" s="1092">
        <v>225</v>
      </c>
      <c r="O31" s="1092">
        <v>153</v>
      </c>
      <c r="P31" s="1093">
        <v>283</v>
      </c>
      <c r="Q31" s="1093">
        <v>165</v>
      </c>
    </row>
    <row r="32" spans="1:17" x14ac:dyDescent="0.25">
      <c r="A32" s="1088" t="s">
        <v>642</v>
      </c>
      <c r="B32" s="1090">
        <v>13</v>
      </c>
      <c r="C32" s="1090">
        <v>16</v>
      </c>
      <c r="D32" s="1090">
        <v>27</v>
      </c>
      <c r="E32" s="1090">
        <v>16</v>
      </c>
      <c r="F32" s="1090">
        <v>22</v>
      </c>
      <c r="G32" s="1090">
        <v>21</v>
      </c>
      <c r="H32" s="1090">
        <v>39</v>
      </c>
      <c r="I32" s="1090">
        <v>14</v>
      </c>
      <c r="J32" s="1090">
        <v>25</v>
      </c>
      <c r="K32" s="1090">
        <v>16</v>
      </c>
      <c r="L32" s="1090">
        <v>26</v>
      </c>
      <c r="M32" s="1090">
        <v>14</v>
      </c>
      <c r="N32" s="1090">
        <v>28</v>
      </c>
      <c r="O32" s="1090">
        <v>16</v>
      </c>
      <c r="P32" s="1091">
        <f>SUM(P33)</f>
        <v>26</v>
      </c>
      <c r="Q32" s="1091">
        <f>SUM(Q33)</f>
        <v>15</v>
      </c>
    </row>
    <row r="33" spans="1:17" x14ac:dyDescent="0.25">
      <c r="A33" s="1089" t="s">
        <v>435</v>
      </c>
      <c r="B33" s="1092">
        <v>13</v>
      </c>
      <c r="C33" s="1092">
        <v>16</v>
      </c>
      <c r="D33" s="1092">
        <v>27</v>
      </c>
      <c r="E33" s="1092">
        <v>16</v>
      </c>
      <c r="F33" s="1092">
        <v>22</v>
      </c>
      <c r="G33" s="1092">
        <v>21</v>
      </c>
      <c r="H33" s="1092">
        <v>39</v>
      </c>
      <c r="I33" s="1092">
        <v>14</v>
      </c>
      <c r="J33" s="1092">
        <v>25</v>
      </c>
      <c r="K33" s="1092">
        <v>16</v>
      </c>
      <c r="L33" s="1092">
        <v>26</v>
      </c>
      <c r="M33" s="1092">
        <v>14</v>
      </c>
      <c r="N33" s="1092">
        <v>28</v>
      </c>
      <c r="O33" s="1092">
        <v>16</v>
      </c>
      <c r="P33" s="1093">
        <v>26</v>
      </c>
      <c r="Q33" s="1093">
        <v>15</v>
      </c>
    </row>
    <row r="34" spans="1:17" x14ac:dyDescent="0.25">
      <c r="A34" s="1088" t="s">
        <v>238</v>
      </c>
      <c r="B34" s="1090">
        <v>21</v>
      </c>
      <c r="C34" s="1090">
        <v>9</v>
      </c>
      <c r="D34" s="1090">
        <v>11</v>
      </c>
      <c r="E34" s="1090">
        <v>10</v>
      </c>
      <c r="F34" s="1090">
        <v>20</v>
      </c>
      <c r="G34" s="1090">
        <v>11</v>
      </c>
      <c r="H34" s="1090">
        <v>21</v>
      </c>
      <c r="I34" s="1090">
        <v>13</v>
      </c>
      <c r="J34" s="1090">
        <v>25</v>
      </c>
      <c r="K34" s="1090">
        <v>6</v>
      </c>
      <c r="L34" s="1090">
        <v>10</v>
      </c>
      <c r="M34" s="1090">
        <v>4</v>
      </c>
      <c r="N34" s="1090">
        <v>20</v>
      </c>
      <c r="O34" s="1090">
        <v>11</v>
      </c>
      <c r="P34" s="1091">
        <v>11</v>
      </c>
      <c r="Q34" s="1091">
        <v>6</v>
      </c>
    </row>
    <row r="35" spans="1:17" x14ac:dyDescent="0.25">
      <c r="A35" s="1088" t="s">
        <v>239</v>
      </c>
      <c r="B35" s="1090">
        <v>52</v>
      </c>
      <c r="C35" s="1090">
        <v>21</v>
      </c>
      <c r="D35" s="1090">
        <v>56</v>
      </c>
      <c r="E35" s="1090">
        <v>29</v>
      </c>
      <c r="F35" s="1090">
        <v>41</v>
      </c>
      <c r="G35" s="1090">
        <v>24</v>
      </c>
      <c r="H35" s="1090">
        <v>40</v>
      </c>
      <c r="I35" s="1090">
        <v>15</v>
      </c>
      <c r="J35" s="1090">
        <v>14</v>
      </c>
      <c r="K35" s="1090">
        <v>3</v>
      </c>
      <c r="L35" s="1090">
        <v>14</v>
      </c>
      <c r="M35" s="1090">
        <v>5</v>
      </c>
      <c r="N35" s="1090">
        <v>26</v>
      </c>
      <c r="O35" s="1090">
        <v>11</v>
      </c>
      <c r="P35" s="1091">
        <v>25</v>
      </c>
      <c r="Q35" s="1091">
        <v>10</v>
      </c>
    </row>
    <row r="37" spans="1:17" x14ac:dyDescent="0.25">
      <c r="A37" s="24" t="s">
        <v>1261</v>
      </c>
      <c r="B37" s="24"/>
      <c r="C37" s="24"/>
      <c r="D37" s="24"/>
      <c r="E37" s="24"/>
      <c r="F37" s="24"/>
      <c r="G37" s="24"/>
      <c r="H37" s="24"/>
      <c r="I37" s="24"/>
      <c r="J37" s="24"/>
      <c r="K37" s="24"/>
      <c r="L37" s="24"/>
      <c r="M37" s="24"/>
      <c r="N37" s="24"/>
      <c r="O37" s="24"/>
      <c r="P37" s="24"/>
      <c r="Q37" s="24"/>
    </row>
    <row r="38" spans="1:17" x14ac:dyDescent="0.25">
      <c r="A38" s="1458" t="s">
        <v>3152</v>
      </c>
      <c r="B38" s="1128"/>
      <c r="C38" s="34"/>
      <c r="D38" s="34"/>
    </row>
    <row r="39" spans="1:17" x14ac:dyDescent="0.25">
      <c r="A39" s="1454" t="s">
        <v>3151</v>
      </c>
    </row>
  </sheetData>
  <mergeCells count="11">
    <mergeCell ref="P3:Q3"/>
    <mergeCell ref="A1:Q1"/>
    <mergeCell ref="A2:Q2"/>
    <mergeCell ref="A3:A4"/>
    <mergeCell ref="B3:C3"/>
    <mergeCell ref="D3:E3"/>
    <mergeCell ref="F3:G3"/>
    <mergeCell ref="H3:I3"/>
    <mergeCell ref="J3:K3"/>
    <mergeCell ref="L3:M3"/>
    <mergeCell ref="N3:O3"/>
  </mergeCells>
  <hyperlinks>
    <hyperlink ref="S2" location="INDICE!B53" display="ÍNDICE"/>
    <hyperlink ref="A3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5" firstPageNumber="67" orientation="landscape" useFirstPageNumber="1" r:id="rId2"/>
  <headerFooter scaleWithDoc="0">
    <oddHeader>&amp;C&amp;G</oddHeader>
    <oddFooter>&amp;C&amp;"Arial,Normal"&amp;8&amp;P</oddFooter>
  </headerFooter>
  <legacyDrawingHF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39"/>
  <sheetViews>
    <sheetView showGridLines="0" topLeftCell="I4" workbookViewId="0">
      <selection activeCell="J24" sqref="J24"/>
    </sheetView>
  </sheetViews>
  <sheetFormatPr baseColWidth="10" defaultColWidth="11.42578125" defaultRowHeight="15" x14ac:dyDescent="0.25"/>
  <cols>
    <col min="1" max="1" width="27.7109375" style="1034" customWidth="1"/>
    <col min="2" max="15" width="6.7109375" style="1034" customWidth="1"/>
    <col min="16" max="16" width="7.140625" style="1034" customWidth="1"/>
    <col min="17" max="17" width="9.28515625" style="1034" customWidth="1"/>
    <col min="18" max="31" width="5.28515625" style="1034" customWidth="1"/>
    <col min="32" max="32" width="6.7109375" style="1034" customWidth="1"/>
    <col min="33" max="33" width="5.28515625" style="1034" customWidth="1"/>
    <col min="34" max="16384" width="11.42578125" style="1034"/>
  </cols>
  <sheetData>
    <row r="1" spans="1:35" x14ac:dyDescent="0.25">
      <c r="A1" s="1570" t="s">
        <v>2626</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row>
    <row r="2" spans="1:35" ht="29.25" customHeight="1" x14ac:dyDescent="0.25">
      <c r="A2" s="1578" t="s">
        <v>3011</v>
      </c>
      <c r="B2" s="1578"/>
      <c r="C2" s="1578"/>
      <c r="D2" s="1578"/>
      <c r="E2" s="1578"/>
      <c r="F2" s="1578"/>
      <c r="G2" s="1578"/>
      <c r="H2" s="1578"/>
      <c r="I2" s="1578"/>
      <c r="J2" s="1578"/>
      <c r="K2" s="1578"/>
      <c r="L2" s="1578"/>
      <c r="M2" s="1578"/>
      <c r="N2" s="1578"/>
      <c r="O2" s="1578"/>
      <c r="P2" s="1578"/>
      <c r="Q2" s="1578"/>
      <c r="R2" s="1578"/>
      <c r="S2" s="1578"/>
      <c r="T2" s="1578"/>
      <c r="U2" s="1578"/>
      <c r="V2" s="1578"/>
      <c r="W2" s="1578"/>
      <c r="X2" s="1578"/>
      <c r="Y2" s="1578"/>
      <c r="Z2" s="1578"/>
      <c r="AA2" s="1578"/>
      <c r="AB2" s="1578"/>
      <c r="AC2" s="1578"/>
      <c r="AD2" s="1578"/>
      <c r="AE2" s="1578"/>
      <c r="AF2" s="1578"/>
      <c r="AG2" s="1578"/>
      <c r="AI2" s="179" t="s">
        <v>120</v>
      </c>
    </row>
    <row r="3" spans="1:35" x14ac:dyDescent="0.25">
      <c r="A3" s="1635" t="s">
        <v>3012</v>
      </c>
      <c r="B3" s="1636" t="s">
        <v>145</v>
      </c>
      <c r="C3" s="1637"/>
      <c r="D3" s="1637"/>
      <c r="E3" s="1637"/>
      <c r="F3" s="1637"/>
      <c r="G3" s="1637"/>
      <c r="H3" s="1637"/>
      <c r="I3" s="1637"/>
      <c r="J3" s="1637"/>
      <c r="K3" s="1637"/>
      <c r="L3" s="1637"/>
      <c r="M3" s="1637"/>
      <c r="N3" s="1637"/>
      <c r="O3" s="1637"/>
      <c r="P3" s="1637"/>
      <c r="Q3" s="1637"/>
      <c r="R3" s="1636" t="s">
        <v>146</v>
      </c>
      <c r="S3" s="1637"/>
      <c r="T3" s="1637"/>
      <c r="U3" s="1637"/>
      <c r="V3" s="1637"/>
      <c r="W3" s="1637"/>
      <c r="X3" s="1637"/>
      <c r="Y3" s="1637"/>
      <c r="Z3" s="1637"/>
      <c r="AA3" s="1637"/>
      <c r="AB3" s="1637"/>
      <c r="AC3" s="1637"/>
      <c r="AD3" s="1637"/>
      <c r="AE3" s="1637"/>
      <c r="AF3" s="1637"/>
      <c r="AG3" s="1637"/>
    </row>
    <row r="4" spans="1:35" ht="40.5" customHeight="1" x14ac:dyDescent="0.25">
      <c r="A4" s="1635"/>
      <c r="B4" s="1369" t="s">
        <v>774</v>
      </c>
      <c r="C4" s="1369" t="s">
        <v>1059</v>
      </c>
      <c r="D4" s="1369" t="s">
        <v>1060</v>
      </c>
      <c r="E4" s="1369" t="s">
        <v>1061</v>
      </c>
      <c r="F4" s="1369" t="s">
        <v>1062</v>
      </c>
      <c r="G4" s="1369" t="s">
        <v>1063</v>
      </c>
      <c r="H4" s="1369" t="s">
        <v>1064</v>
      </c>
      <c r="I4" s="1369" t="s">
        <v>1247</v>
      </c>
      <c r="J4" s="1369" t="s">
        <v>1248</v>
      </c>
      <c r="K4" s="1369" t="s">
        <v>1249</v>
      </c>
      <c r="L4" s="1369" t="s">
        <v>1250</v>
      </c>
      <c r="M4" s="1369" t="s">
        <v>1251</v>
      </c>
      <c r="N4" s="1369" t="s">
        <v>1252</v>
      </c>
      <c r="O4" s="1369" t="s">
        <v>1253</v>
      </c>
      <c r="P4" s="1369" t="s">
        <v>777</v>
      </c>
      <c r="Q4" s="1369" t="s">
        <v>126</v>
      </c>
      <c r="R4" s="1369" t="s">
        <v>774</v>
      </c>
      <c r="S4" s="1369" t="s">
        <v>1059</v>
      </c>
      <c r="T4" s="1369" t="s">
        <v>1060</v>
      </c>
      <c r="U4" s="1369" t="s">
        <v>1061</v>
      </c>
      <c r="V4" s="1369" t="s">
        <v>1062</v>
      </c>
      <c r="W4" s="1369" t="s">
        <v>1063</v>
      </c>
      <c r="X4" s="1369" t="s">
        <v>1064</v>
      </c>
      <c r="Y4" s="1369" t="s">
        <v>1247</v>
      </c>
      <c r="Z4" s="1369" t="s">
        <v>1248</v>
      </c>
      <c r="AA4" s="1369" t="s">
        <v>1249</v>
      </c>
      <c r="AB4" s="1369" t="s">
        <v>1250</v>
      </c>
      <c r="AC4" s="1369" t="s">
        <v>1251</v>
      </c>
      <c r="AD4" s="1369" t="s">
        <v>1252</v>
      </c>
      <c r="AE4" s="1369" t="s">
        <v>1253</v>
      </c>
      <c r="AF4" s="1369" t="s">
        <v>777</v>
      </c>
      <c r="AG4" s="1369" t="s">
        <v>126</v>
      </c>
    </row>
    <row r="5" spans="1:35" x14ac:dyDescent="0.25">
      <c r="A5" s="746" t="s">
        <v>2498</v>
      </c>
      <c r="B5" s="747">
        <v>1664</v>
      </c>
      <c r="C5" s="747">
        <v>427</v>
      </c>
      <c r="D5" s="747">
        <v>240</v>
      </c>
      <c r="E5" s="747">
        <v>311</v>
      </c>
      <c r="F5" s="747">
        <v>785</v>
      </c>
      <c r="G5" s="747">
        <v>1215</v>
      </c>
      <c r="H5" s="747">
        <v>1177</v>
      </c>
      <c r="I5" s="747">
        <v>1097</v>
      </c>
      <c r="J5" s="747">
        <v>1088</v>
      </c>
      <c r="K5" s="747">
        <v>1077</v>
      </c>
      <c r="L5" s="747">
        <v>1248</v>
      </c>
      <c r="M5" s="747">
        <v>1518</v>
      </c>
      <c r="N5" s="747">
        <v>1907</v>
      </c>
      <c r="O5" s="747">
        <v>2290</v>
      </c>
      <c r="P5" s="747">
        <v>19530</v>
      </c>
      <c r="Q5" s="747">
        <v>3</v>
      </c>
      <c r="R5" s="747">
        <v>1315</v>
      </c>
      <c r="S5" s="747">
        <v>390</v>
      </c>
      <c r="T5" s="747">
        <v>202</v>
      </c>
      <c r="U5" s="747">
        <v>226</v>
      </c>
      <c r="V5" s="747">
        <v>330</v>
      </c>
      <c r="W5" s="747">
        <v>368</v>
      </c>
      <c r="X5" s="747">
        <v>397</v>
      </c>
      <c r="Y5" s="747">
        <v>444</v>
      </c>
      <c r="Z5" s="747">
        <v>556</v>
      </c>
      <c r="AA5" s="747">
        <v>655</v>
      </c>
      <c r="AB5" s="747">
        <v>766</v>
      </c>
      <c r="AC5" s="747">
        <v>1087</v>
      </c>
      <c r="AD5" s="747">
        <v>1353</v>
      </c>
      <c r="AE5" s="747">
        <v>1788</v>
      </c>
      <c r="AF5" s="747">
        <v>19335</v>
      </c>
      <c r="AG5" s="747">
        <v>1</v>
      </c>
    </row>
    <row r="6" spans="1:35" x14ac:dyDescent="0.25">
      <c r="A6" s="748" t="s">
        <v>234</v>
      </c>
      <c r="B6" s="749">
        <v>717</v>
      </c>
      <c r="C6" s="749">
        <v>224</v>
      </c>
      <c r="D6" s="749">
        <v>103</v>
      </c>
      <c r="E6" s="749">
        <v>141</v>
      </c>
      <c r="F6" s="749">
        <v>323</v>
      </c>
      <c r="G6" s="749">
        <v>494</v>
      </c>
      <c r="H6" s="749">
        <v>445</v>
      </c>
      <c r="I6" s="749">
        <v>424</v>
      </c>
      <c r="J6" s="749">
        <v>403</v>
      </c>
      <c r="K6" s="749">
        <v>413</v>
      </c>
      <c r="L6" s="749">
        <v>447</v>
      </c>
      <c r="M6" s="749">
        <v>574</v>
      </c>
      <c r="N6" s="749">
        <v>689</v>
      </c>
      <c r="O6" s="749">
        <v>824</v>
      </c>
      <c r="P6" s="749">
        <v>8819</v>
      </c>
      <c r="Q6" s="749" t="s">
        <v>125</v>
      </c>
      <c r="R6" s="749">
        <v>581</v>
      </c>
      <c r="S6" s="749">
        <v>201</v>
      </c>
      <c r="T6" s="749">
        <v>92</v>
      </c>
      <c r="U6" s="749">
        <v>115</v>
      </c>
      <c r="V6" s="749">
        <v>160</v>
      </c>
      <c r="W6" s="749">
        <v>163</v>
      </c>
      <c r="X6" s="749">
        <v>163</v>
      </c>
      <c r="Y6" s="749">
        <v>172</v>
      </c>
      <c r="Z6" s="749">
        <v>231</v>
      </c>
      <c r="AA6" s="749">
        <v>253</v>
      </c>
      <c r="AB6" s="749">
        <v>314</v>
      </c>
      <c r="AC6" s="749">
        <v>415</v>
      </c>
      <c r="AD6" s="749">
        <v>526</v>
      </c>
      <c r="AE6" s="749">
        <v>673</v>
      </c>
      <c r="AF6" s="749">
        <v>9589</v>
      </c>
      <c r="AG6" s="749">
        <v>1</v>
      </c>
    </row>
    <row r="7" spans="1:35" x14ac:dyDescent="0.25">
      <c r="A7" s="750" t="s">
        <v>296</v>
      </c>
      <c r="B7" s="751">
        <v>77</v>
      </c>
      <c r="C7" s="751">
        <v>16</v>
      </c>
      <c r="D7" s="751">
        <v>7</v>
      </c>
      <c r="E7" s="751">
        <v>10</v>
      </c>
      <c r="F7" s="751">
        <v>44</v>
      </c>
      <c r="G7" s="751">
        <v>54</v>
      </c>
      <c r="H7" s="751">
        <v>48</v>
      </c>
      <c r="I7" s="751">
        <v>41</v>
      </c>
      <c r="J7" s="751">
        <v>44</v>
      </c>
      <c r="K7" s="751">
        <v>44</v>
      </c>
      <c r="L7" s="751">
        <v>50</v>
      </c>
      <c r="M7" s="751">
        <v>61</v>
      </c>
      <c r="N7" s="751">
        <v>78</v>
      </c>
      <c r="O7" s="751">
        <v>97</v>
      </c>
      <c r="P7" s="751">
        <v>1006</v>
      </c>
      <c r="Q7" s="751" t="s">
        <v>125</v>
      </c>
      <c r="R7" s="751">
        <v>51</v>
      </c>
      <c r="S7" s="751">
        <v>23</v>
      </c>
      <c r="T7" s="751">
        <v>4</v>
      </c>
      <c r="U7" s="751">
        <v>16</v>
      </c>
      <c r="V7" s="751">
        <v>20</v>
      </c>
      <c r="W7" s="751">
        <v>18</v>
      </c>
      <c r="X7" s="751">
        <v>13</v>
      </c>
      <c r="Y7" s="751">
        <v>19</v>
      </c>
      <c r="Z7" s="751">
        <v>19</v>
      </c>
      <c r="AA7" s="751">
        <v>36</v>
      </c>
      <c r="AB7" s="751">
        <v>43</v>
      </c>
      <c r="AC7" s="751">
        <v>54</v>
      </c>
      <c r="AD7" s="751">
        <v>63</v>
      </c>
      <c r="AE7" s="751">
        <v>67</v>
      </c>
      <c r="AF7" s="751">
        <v>1204</v>
      </c>
      <c r="AG7" s="751" t="s">
        <v>125</v>
      </c>
    </row>
    <row r="8" spans="1:35" x14ac:dyDescent="0.25">
      <c r="A8" s="750" t="s">
        <v>279</v>
      </c>
      <c r="B8" s="751">
        <v>29</v>
      </c>
      <c r="C8" s="751">
        <v>8</v>
      </c>
      <c r="D8" s="751">
        <v>6</v>
      </c>
      <c r="E8" s="751">
        <v>8</v>
      </c>
      <c r="F8" s="751">
        <v>14</v>
      </c>
      <c r="G8" s="751">
        <v>13</v>
      </c>
      <c r="H8" s="751">
        <v>16</v>
      </c>
      <c r="I8" s="751">
        <v>9</v>
      </c>
      <c r="J8" s="751">
        <v>8</v>
      </c>
      <c r="K8" s="751">
        <v>12</v>
      </c>
      <c r="L8" s="751">
        <v>13</v>
      </c>
      <c r="M8" s="751">
        <v>12</v>
      </c>
      <c r="N8" s="751">
        <v>26</v>
      </c>
      <c r="O8" s="751">
        <v>23</v>
      </c>
      <c r="P8" s="751">
        <v>348</v>
      </c>
      <c r="Q8" s="751" t="s">
        <v>125</v>
      </c>
      <c r="R8" s="751">
        <v>21</v>
      </c>
      <c r="S8" s="751">
        <v>11</v>
      </c>
      <c r="T8" s="751">
        <v>5</v>
      </c>
      <c r="U8" s="751">
        <v>7</v>
      </c>
      <c r="V8" s="751">
        <v>8</v>
      </c>
      <c r="W8" s="751">
        <v>9</v>
      </c>
      <c r="X8" s="751">
        <v>6</v>
      </c>
      <c r="Y8" s="751">
        <v>7</v>
      </c>
      <c r="Z8" s="751">
        <v>7</v>
      </c>
      <c r="AA8" s="751">
        <v>12</v>
      </c>
      <c r="AB8" s="751">
        <v>12</v>
      </c>
      <c r="AC8" s="751">
        <v>16</v>
      </c>
      <c r="AD8" s="751">
        <v>13</v>
      </c>
      <c r="AE8" s="751">
        <v>17</v>
      </c>
      <c r="AF8" s="751">
        <v>317</v>
      </c>
      <c r="AG8" s="751" t="s">
        <v>125</v>
      </c>
    </row>
    <row r="9" spans="1:35" x14ac:dyDescent="0.25">
      <c r="A9" s="750" t="s">
        <v>287</v>
      </c>
      <c r="B9" s="751">
        <v>18</v>
      </c>
      <c r="C9" s="751">
        <v>9</v>
      </c>
      <c r="D9" s="751">
        <v>3</v>
      </c>
      <c r="E9" s="751">
        <v>6</v>
      </c>
      <c r="F9" s="751">
        <v>23</v>
      </c>
      <c r="G9" s="751">
        <v>20</v>
      </c>
      <c r="H9" s="751">
        <v>23</v>
      </c>
      <c r="I9" s="751">
        <v>12</v>
      </c>
      <c r="J9" s="751">
        <v>12</v>
      </c>
      <c r="K9" s="751">
        <v>17</v>
      </c>
      <c r="L9" s="751">
        <v>18</v>
      </c>
      <c r="M9" s="751">
        <v>31</v>
      </c>
      <c r="N9" s="751">
        <v>25</v>
      </c>
      <c r="O9" s="751">
        <v>30</v>
      </c>
      <c r="P9" s="751">
        <v>334</v>
      </c>
      <c r="Q9" s="751" t="s">
        <v>125</v>
      </c>
      <c r="R9" s="751">
        <v>16</v>
      </c>
      <c r="S9" s="751">
        <v>9</v>
      </c>
      <c r="T9" s="751" t="s">
        <v>125</v>
      </c>
      <c r="U9" s="751">
        <v>6</v>
      </c>
      <c r="V9" s="751">
        <v>10</v>
      </c>
      <c r="W9" s="751">
        <v>7</v>
      </c>
      <c r="X9" s="751">
        <v>6</v>
      </c>
      <c r="Y9" s="751">
        <v>5</v>
      </c>
      <c r="Z9" s="751">
        <v>12</v>
      </c>
      <c r="AA9" s="751">
        <v>13</v>
      </c>
      <c r="AB9" s="751">
        <v>12</v>
      </c>
      <c r="AC9" s="751">
        <v>15</v>
      </c>
      <c r="AD9" s="751">
        <v>23</v>
      </c>
      <c r="AE9" s="751">
        <v>18</v>
      </c>
      <c r="AF9" s="751">
        <v>402</v>
      </c>
      <c r="AG9" s="751" t="s">
        <v>125</v>
      </c>
    </row>
    <row r="10" spans="1:35" x14ac:dyDescent="0.25">
      <c r="A10" s="750" t="s">
        <v>284</v>
      </c>
      <c r="B10" s="751">
        <v>27</v>
      </c>
      <c r="C10" s="751">
        <v>6</v>
      </c>
      <c r="D10" s="751">
        <v>3</v>
      </c>
      <c r="E10" s="751">
        <v>2</v>
      </c>
      <c r="F10" s="751">
        <v>8</v>
      </c>
      <c r="G10" s="751">
        <v>13</v>
      </c>
      <c r="H10" s="751">
        <v>12</v>
      </c>
      <c r="I10" s="751">
        <v>10</v>
      </c>
      <c r="J10" s="751">
        <v>10</v>
      </c>
      <c r="K10" s="751">
        <v>6</v>
      </c>
      <c r="L10" s="751">
        <v>6</v>
      </c>
      <c r="M10" s="751">
        <v>12</v>
      </c>
      <c r="N10" s="751">
        <v>11</v>
      </c>
      <c r="O10" s="751">
        <v>29</v>
      </c>
      <c r="P10" s="751">
        <v>245</v>
      </c>
      <c r="Q10" s="751" t="s">
        <v>125</v>
      </c>
      <c r="R10" s="751">
        <v>14</v>
      </c>
      <c r="S10" s="751">
        <v>1</v>
      </c>
      <c r="T10" s="751">
        <v>2</v>
      </c>
      <c r="U10" s="751">
        <v>2</v>
      </c>
      <c r="V10" s="751">
        <v>3</v>
      </c>
      <c r="W10" s="751">
        <v>3</v>
      </c>
      <c r="X10" s="751">
        <v>4</v>
      </c>
      <c r="Y10" s="751">
        <v>3</v>
      </c>
      <c r="Z10" s="751">
        <v>5</v>
      </c>
      <c r="AA10" s="751">
        <v>9</v>
      </c>
      <c r="AB10" s="751">
        <v>8</v>
      </c>
      <c r="AC10" s="751">
        <v>9</v>
      </c>
      <c r="AD10" s="751">
        <v>11</v>
      </c>
      <c r="AE10" s="751">
        <v>22</v>
      </c>
      <c r="AF10" s="751">
        <v>259</v>
      </c>
      <c r="AG10" s="751" t="s">
        <v>125</v>
      </c>
    </row>
    <row r="11" spans="1:35" x14ac:dyDescent="0.25">
      <c r="A11" s="750" t="s">
        <v>294</v>
      </c>
      <c r="B11" s="751">
        <v>43</v>
      </c>
      <c r="C11" s="751">
        <v>30</v>
      </c>
      <c r="D11" s="751">
        <v>11</v>
      </c>
      <c r="E11" s="751">
        <v>10</v>
      </c>
      <c r="F11" s="751">
        <v>29</v>
      </c>
      <c r="G11" s="751">
        <v>38</v>
      </c>
      <c r="H11" s="751">
        <v>39</v>
      </c>
      <c r="I11" s="751">
        <v>29</v>
      </c>
      <c r="J11" s="751">
        <v>34</v>
      </c>
      <c r="K11" s="751">
        <v>33</v>
      </c>
      <c r="L11" s="751">
        <v>29</v>
      </c>
      <c r="M11" s="751">
        <v>38</v>
      </c>
      <c r="N11" s="751">
        <v>37</v>
      </c>
      <c r="O11" s="751">
        <v>53</v>
      </c>
      <c r="P11" s="751">
        <v>521</v>
      </c>
      <c r="Q11" s="751" t="s">
        <v>125</v>
      </c>
      <c r="R11" s="751">
        <v>49</v>
      </c>
      <c r="S11" s="751">
        <v>25</v>
      </c>
      <c r="T11" s="751">
        <v>8</v>
      </c>
      <c r="U11" s="751">
        <v>11</v>
      </c>
      <c r="V11" s="751">
        <v>9</v>
      </c>
      <c r="W11" s="751">
        <v>13</v>
      </c>
      <c r="X11" s="751">
        <v>7</v>
      </c>
      <c r="Y11" s="751">
        <v>14</v>
      </c>
      <c r="Z11" s="751">
        <v>19</v>
      </c>
      <c r="AA11" s="751">
        <v>9</v>
      </c>
      <c r="AB11" s="751">
        <v>15</v>
      </c>
      <c r="AC11" s="751">
        <v>28</v>
      </c>
      <c r="AD11" s="751">
        <v>27</v>
      </c>
      <c r="AE11" s="751">
        <v>33</v>
      </c>
      <c r="AF11" s="751">
        <v>616</v>
      </c>
      <c r="AG11" s="751" t="s">
        <v>125</v>
      </c>
    </row>
    <row r="12" spans="1:35" x14ac:dyDescent="0.25">
      <c r="A12" s="750" t="s">
        <v>286</v>
      </c>
      <c r="B12" s="751">
        <v>61</v>
      </c>
      <c r="C12" s="751">
        <v>33</v>
      </c>
      <c r="D12" s="751">
        <v>11</v>
      </c>
      <c r="E12" s="751">
        <v>14</v>
      </c>
      <c r="F12" s="751">
        <v>24</v>
      </c>
      <c r="G12" s="751">
        <v>31</v>
      </c>
      <c r="H12" s="751">
        <v>30</v>
      </c>
      <c r="I12" s="751">
        <v>27</v>
      </c>
      <c r="J12" s="751">
        <v>19</v>
      </c>
      <c r="K12" s="751">
        <v>23</v>
      </c>
      <c r="L12" s="751">
        <v>29</v>
      </c>
      <c r="M12" s="751">
        <v>39</v>
      </c>
      <c r="N12" s="751">
        <v>54</v>
      </c>
      <c r="O12" s="751">
        <v>61</v>
      </c>
      <c r="P12" s="751">
        <v>763</v>
      </c>
      <c r="Q12" s="751" t="s">
        <v>125</v>
      </c>
      <c r="R12" s="751">
        <v>42</v>
      </c>
      <c r="S12" s="751">
        <v>22</v>
      </c>
      <c r="T12" s="751">
        <v>7</v>
      </c>
      <c r="U12" s="751">
        <v>10</v>
      </c>
      <c r="V12" s="751">
        <v>13</v>
      </c>
      <c r="W12" s="751">
        <v>16</v>
      </c>
      <c r="X12" s="751">
        <v>12</v>
      </c>
      <c r="Y12" s="751">
        <v>18</v>
      </c>
      <c r="Z12" s="751">
        <v>15</v>
      </c>
      <c r="AA12" s="751">
        <v>15</v>
      </c>
      <c r="AB12" s="751">
        <v>28</v>
      </c>
      <c r="AC12" s="751">
        <v>25</v>
      </c>
      <c r="AD12" s="751">
        <v>45</v>
      </c>
      <c r="AE12" s="751">
        <v>49</v>
      </c>
      <c r="AF12" s="751">
        <v>784</v>
      </c>
      <c r="AG12" s="751">
        <v>1</v>
      </c>
    </row>
    <row r="13" spans="1:35" x14ac:dyDescent="0.25">
      <c r="A13" s="750" t="s">
        <v>283</v>
      </c>
      <c r="B13" s="751">
        <v>45</v>
      </c>
      <c r="C13" s="751">
        <v>10</v>
      </c>
      <c r="D13" s="751">
        <v>8</v>
      </c>
      <c r="E13" s="751">
        <v>11</v>
      </c>
      <c r="F13" s="751">
        <v>19</v>
      </c>
      <c r="G13" s="751">
        <v>32</v>
      </c>
      <c r="H13" s="751">
        <v>18</v>
      </c>
      <c r="I13" s="751">
        <v>20</v>
      </c>
      <c r="J13" s="751">
        <v>19</v>
      </c>
      <c r="K13" s="751">
        <v>17</v>
      </c>
      <c r="L13" s="751">
        <v>28</v>
      </c>
      <c r="M13" s="751">
        <v>26</v>
      </c>
      <c r="N13" s="751">
        <v>40</v>
      </c>
      <c r="O13" s="751">
        <v>58</v>
      </c>
      <c r="P13" s="751">
        <v>630</v>
      </c>
      <c r="Q13" s="751" t="s">
        <v>125</v>
      </c>
      <c r="R13" s="751">
        <v>37</v>
      </c>
      <c r="S13" s="751">
        <v>15</v>
      </c>
      <c r="T13" s="751">
        <v>5</v>
      </c>
      <c r="U13" s="751">
        <v>6</v>
      </c>
      <c r="V13" s="751">
        <v>11</v>
      </c>
      <c r="W13" s="751">
        <v>10</v>
      </c>
      <c r="X13" s="751">
        <v>10</v>
      </c>
      <c r="Y13" s="751">
        <v>10</v>
      </c>
      <c r="Z13" s="751">
        <v>18</v>
      </c>
      <c r="AA13" s="751">
        <v>17</v>
      </c>
      <c r="AB13" s="751">
        <v>16</v>
      </c>
      <c r="AC13" s="751">
        <v>34</v>
      </c>
      <c r="AD13" s="751">
        <v>32</v>
      </c>
      <c r="AE13" s="751">
        <v>30</v>
      </c>
      <c r="AF13" s="751">
        <v>683</v>
      </c>
      <c r="AG13" s="751" t="s">
        <v>125</v>
      </c>
    </row>
    <row r="14" spans="1:35" x14ac:dyDescent="0.25">
      <c r="A14" s="750" t="s">
        <v>282</v>
      </c>
      <c r="B14" s="751">
        <v>35</v>
      </c>
      <c r="C14" s="751">
        <v>17</v>
      </c>
      <c r="D14" s="751">
        <v>4</v>
      </c>
      <c r="E14" s="751">
        <v>7</v>
      </c>
      <c r="F14" s="751">
        <v>17</v>
      </c>
      <c r="G14" s="751">
        <v>33</v>
      </c>
      <c r="H14" s="751">
        <v>27</v>
      </c>
      <c r="I14" s="751">
        <v>25</v>
      </c>
      <c r="J14" s="751">
        <v>22</v>
      </c>
      <c r="K14" s="751">
        <v>31</v>
      </c>
      <c r="L14" s="751">
        <v>34</v>
      </c>
      <c r="M14" s="751">
        <v>44</v>
      </c>
      <c r="N14" s="751">
        <v>48</v>
      </c>
      <c r="O14" s="751">
        <v>66</v>
      </c>
      <c r="P14" s="751">
        <v>743</v>
      </c>
      <c r="Q14" s="751" t="s">
        <v>125</v>
      </c>
      <c r="R14" s="751">
        <v>22</v>
      </c>
      <c r="S14" s="751">
        <v>12</v>
      </c>
      <c r="T14" s="751">
        <v>7</v>
      </c>
      <c r="U14" s="751">
        <v>8</v>
      </c>
      <c r="V14" s="751">
        <v>9</v>
      </c>
      <c r="W14" s="751">
        <v>7</v>
      </c>
      <c r="X14" s="751">
        <v>18</v>
      </c>
      <c r="Y14" s="751">
        <v>7</v>
      </c>
      <c r="Z14" s="751">
        <v>16</v>
      </c>
      <c r="AA14" s="751">
        <v>14</v>
      </c>
      <c r="AB14" s="751">
        <v>26</v>
      </c>
      <c r="AC14" s="751">
        <v>35</v>
      </c>
      <c r="AD14" s="751">
        <v>39</v>
      </c>
      <c r="AE14" s="751">
        <v>47</v>
      </c>
      <c r="AF14" s="751">
        <v>728</v>
      </c>
      <c r="AG14" s="751" t="s">
        <v>125</v>
      </c>
    </row>
    <row r="15" spans="1:35" x14ac:dyDescent="0.25">
      <c r="A15" s="750" t="s">
        <v>291</v>
      </c>
      <c r="B15" s="751">
        <v>302</v>
      </c>
      <c r="C15" s="751">
        <v>57</v>
      </c>
      <c r="D15" s="751">
        <v>30</v>
      </c>
      <c r="E15" s="751">
        <v>49</v>
      </c>
      <c r="F15" s="751">
        <v>107</v>
      </c>
      <c r="G15" s="751">
        <v>182</v>
      </c>
      <c r="H15" s="751">
        <v>160</v>
      </c>
      <c r="I15" s="751">
        <v>174</v>
      </c>
      <c r="J15" s="751">
        <v>168</v>
      </c>
      <c r="K15" s="751">
        <v>156</v>
      </c>
      <c r="L15" s="751">
        <v>166</v>
      </c>
      <c r="M15" s="751">
        <v>215</v>
      </c>
      <c r="N15" s="751">
        <v>262</v>
      </c>
      <c r="O15" s="751">
        <v>277</v>
      </c>
      <c r="P15" s="751">
        <v>2934</v>
      </c>
      <c r="Q15" s="751" t="s">
        <v>125</v>
      </c>
      <c r="R15" s="751">
        <v>259</v>
      </c>
      <c r="S15" s="751">
        <v>52</v>
      </c>
      <c r="T15" s="751">
        <v>33</v>
      </c>
      <c r="U15" s="751">
        <v>30</v>
      </c>
      <c r="V15" s="751">
        <v>59</v>
      </c>
      <c r="W15" s="751">
        <v>56</v>
      </c>
      <c r="X15" s="751">
        <v>59</v>
      </c>
      <c r="Y15" s="751">
        <v>62</v>
      </c>
      <c r="Z15" s="751">
        <v>87</v>
      </c>
      <c r="AA15" s="751">
        <v>85</v>
      </c>
      <c r="AB15" s="751">
        <v>108</v>
      </c>
      <c r="AC15" s="751">
        <v>139</v>
      </c>
      <c r="AD15" s="751">
        <v>189</v>
      </c>
      <c r="AE15" s="751">
        <v>263</v>
      </c>
      <c r="AF15" s="751">
        <v>3292</v>
      </c>
      <c r="AG15" s="751" t="s">
        <v>125</v>
      </c>
    </row>
    <row r="16" spans="1:35" x14ac:dyDescent="0.25">
      <c r="A16" s="750" t="s">
        <v>292</v>
      </c>
      <c r="B16" s="751">
        <v>47</v>
      </c>
      <c r="C16" s="751">
        <v>28</v>
      </c>
      <c r="D16" s="751">
        <v>11</v>
      </c>
      <c r="E16" s="751">
        <v>14</v>
      </c>
      <c r="F16" s="751">
        <v>12</v>
      </c>
      <c r="G16" s="751">
        <v>34</v>
      </c>
      <c r="H16" s="751">
        <v>41</v>
      </c>
      <c r="I16" s="751">
        <v>31</v>
      </c>
      <c r="J16" s="751">
        <v>34</v>
      </c>
      <c r="K16" s="751">
        <v>44</v>
      </c>
      <c r="L16" s="751">
        <v>37</v>
      </c>
      <c r="M16" s="751">
        <v>54</v>
      </c>
      <c r="N16" s="751">
        <v>59</v>
      </c>
      <c r="O16" s="751">
        <v>68</v>
      </c>
      <c r="P16" s="751">
        <v>819</v>
      </c>
      <c r="Q16" s="751" t="s">
        <v>125</v>
      </c>
      <c r="R16" s="751">
        <v>37</v>
      </c>
      <c r="S16" s="751">
        <v>16</v>
      </c>
      <c r="T16" s="751">
        <v>12</v>
      </c>
      <c r="U16" s="751">
        <v>10</v>
      </c>
      <c r="V16" s="751">
        <v>13</v>
      </c>
      <c r="W16" s="751">
        <v>16</v>
      </c>
      <c r="X16" s="751">
        <v>11</v>
      </c>
      <c r="Y16" s="751">
        <v>8</v>
      </c>
      <c r="Z16" s="751">
        <v>18</v>
      </c>
      <c r="AA16" s="751">
        <v>20</v>
      </c>
      <c r="AB16" s="751">
        <v>26</v>
      </c>
      <c r="AC16" s="751">
        <v>30</v>
      </c>
      <c r="AD16" s="751">
        <v>43</v>
      </c>
      <c r="AE16" s="751">
        <v>64</v>
      </c>
      <c r="AF16" s="751">
        <v>903</v>
      </c>
      <c r="AG16" s="751" t="s">
        <v>125</v>
      </c>
    </row>
    <row r="17" spans="1:33" x14ac:dyDescent="0.25">
      <c r="A17" s="750" t="s">
        <v>289</v>
      </c>
      <c r="B17" s="751">
        <v>33</v>
      </c>
      <c r="C17" s="751">
        <v>10</v>
      </c>
      <c r="D17" s="751">
        <v>9</v>
      </c>
      <c r="E17" s="751">
        <v>10</v>
      </c>
      <c r="F17" s="751">
        <v>26</v>
      </c>
      <c r="G17" s="751">
        <v>44</v>
      </c>
      <c r="H17" s="751">
        <v>31</v>
      </c>
      <c r="I17" s="751">
        <v>46</v>
      </c>
      <c r="J17" s="751">
        <v>33</v>
      </c>
      <c r="K17" s="751">
        <v>30</v>
      </c>
      <c r="L17" s="751">
        <v>37</v>
      </c>
      <c r="M17" s="751">
        <v>42</v>
      </c>
      <c r="N17" s="751">
        <v>49</v>
      </c>
      <c r="O17" s="751">
        <v>62</v>
      </c>
      <c r="P17" s="751">
        <v>476</v>
      </c>
      <c r="Q17" s="751" t="s">
        <v>125</v>
      </c>
      <c r="R17" s="751">
        <v>33</v>
      </c>
      <c r="S17" s="751">
        <v>15</v>
      </c>
      <c r="T17" s="751">
        <v>9</v>
      </c>
      <c r="U17" s="751">
        <v>9</v>
      </c>
      <c r="V17" s="751">
        <v>5</v>
      </c>
      <c r="W17" s="751">
        <v>8</v>
      </c>
      <c r="X17" s="751">
        <v>17</v>
      </c>
      <c r="Y17" s="751">
        <v>19</v>
      </c>
      <c r="Z17" s="751">
        <v>15</v>
      </c>
      <c r="AA17" s="751">
        <v>23</v>
      </c>
      <c r="AB17" s="751">
        <v>20</v>
      </c>
      <c r="AC17" s="751">
        <v>30</v>
      </c>
      <c r="AD17" s="751">
        <v>41</v>
      </c>
      <c r="AE17" s="751">
        <v>63</v>
      </c>
      <c r="AF17" s="751">
        <v>401</v>
      </c>
      <c r="AG17" s="751" t="s">
        <v>125</v>
      </c>
    </row>
    <row r="18" spans="1:33" x14ac:dyDescent="0.25">
      <c r="A18" s="748" t="s">
        <v>235</v>
      </c>
      <c r="B18" s="749">
        <v>855</v>
      </c>
      <c r="C18" s="749">
        <v>152</v>
      </c>
      <c r="D18" s="749">
        <v>108</v>
      </c>
      <c r="E18" s="749">
        <v>146</v>
      </c>
      <c r="F18" s="749">
        <v>403</v>
      </c>
      <c r="G18" s="749">
        <v>619</v>
      </c>
      <c r="H18" s="749">
        <v>643</v>
      </c>
      <c r="I18" s="749">
        <v>608</v>
      </c>
      <c r="J18" s="749">
        <v>613</v>
      </c>
      <c r="K18" s="749">
        <v>615</v>
      </c>
      <c r="L18" s="749">
        <v>746</v>
      </c>
      <c r="M18" s="749">
        <v>884</v>
      </c>
      <c r="N18" s="749">
        <v>1149</v>
      </c>
      <c r="O18" s="749">
        <v>1377</v>
      </c>
      <c r="P18" s="749">
        <v>10065</v>
      </c>
      <c r="Q18" s="749">
        <v>3</v>
      </c>
      <c r="R18" s="749">
        <v>651</v>
      </c>
      <c r="S18" s="749">
        <v>133</v>
      </c>
      <c r="T18" s="749">
        <v>90</v>
      </c>
      <c r="U18" s="749">
        <v>97</v>
      </c>
      <c r="V18" s="749">
        <v>136</v>
      </c>
      <c r="W18" s="749">
        <v>182</v>
      </c>
      <c r="X18" s="749">
        <v>210</v>
      </c>
      <c r="Y18" s="749">
        <v>261</v>
      </c>
      <c r="Z18" s="749">
        <v>288</v>
      </c>
      <c r="AA18" s="749">
        <v>367</v>
      </c>
      <c r="AB18" s="749">
        <v>417</v>
      </c>
      <c r="AC18" s="749">
        <v>631</v>
      </c>
      <c r="AD18" s="749">
        <v>786</v>
      </c>
      <c r="AE18" s="749">
        <v>1045</v>
      </c>
      <c r="AF18" s="749">
        <v>9262</v>
      </c>
      <c r="AG18" s="749" t="s">
        <v>125</v>
      </c>
    </row>
    <row r="19" spans="1:33" x14ac:dyDescent="0.25">
      <c r="A19" s="750" t="s">
        <v>281</v>
      </c>
      <c r="B19" s="751">
        <v>61</v>
      </c>
      <c r="C19" s="751">
        <v>12</v>
      </c>
      <c r="D19" s="751">
        <v>10</v>
      </c>
      <c r="E19" s="751">
        <v>13</v>
      </c>
      <c r="F19" s="751">
        <v>33</v>
      </c>
      <c r="G19" s="751">
        <v>57</v>
      </c>
      <c r="H19" s="751">
        <v>56</v>
      </c>
      <c r="I19" s="751">
        <v>56</v>
      </c>
      <c r="J19" s="751">
        <v>50</v>
      </c>
      <c r="K19" s="751">
        <v>57</v>
      </c>
      <c r="L19" s="751">
        <v>58</v>
      </c>
      <c r="M19" s="751">
        <v>61</v>
      </c>
      <c r="N19" s="751">
        <v>88</v>
      </c>
      <c r="O19" s="751">
        <v>104</v>
      </c>
      <c r="P19" s="751">
        <v>877</v>
      </c>
      <c r="Q19" s="751">
        <v>1</v>
      </c>
      <c r="R19" s="751">
        <v>50</v>
      </c>
      <c r="S19" s="751">
        <v>13</v>
      </c>
      <c r="T19" s="751">
        <v>11</v>
      </c>
      <c r="U19" s="751">
        <v>6</v>
      </c>
      <c r="V19" s="751">
        <v>12</v>
      </c>
      <c r="W19" s="751">
        <v>14</v>
      </c>
      <c r="X19" s="751">
        <v>17</v>
      </c>
      <c r="Y19" s="751">
        <v>25</v>
      </c>
      <c r="Z19" s="751">
        <v>27</v>
      </c>
      <c r="AA19" s="751">
        <v>26</v>
      </c>
      <c r="AB19" s="751">
        <v>30</v>
      </c>
      <c r="AC19" s="751">
        <v>44</v>
      </c>
      <c r="AD19" s="751">
        <v>49</v>
      </c>
      <c r="AE19" s="751">
        <v>90</v>
      </c>
      <c r="AF19" s="751">
        <v>758</v>
      </c>
      <c r="AG19" s="751" t="s">
        <v>125</v>
      </c>
    </row>
    <row r="20" spans="1:33" x14ac:dyDescent="0.25">
      <c r="A20" s="750" t="s">
        <v>293</v>
      </c>
      <c r="B20" s="751">
        <v>35</v>
      </c>
      <c r="C20" s="751">
        <v>17</v>
      </c>
      <c r="D20" s="751">
        <v>9</v>
      </c>
      <c r="E20" s="751">
        <v>13</v>
      </c>
      <c r="F20" s="751">
        <v>33</v>
      </c>
      <c r="G20" s="751">
        <v>56</v>
      </c>
      <c r="H20" s="751">
        <v>41</v>
      </c>
      <c r="I20" s="751">
        <v>43</v>
      </c>
      <c r="J20" s="751">
        <v>54</v>
      </c>
      <c r="K20" s="751">
        <v>35</v>
      </c>
      <c r="L20" s="751">
        <v>41</v>
      </c>
      <c r="M20" s="751">
        <v>56</v>
      </c>
      <c r="N20" s="751">
        <v>59</v>
      </c>
      <c r="O20" s="751">
        <v>76</v>
      </c>
      <c r="P20" s="751">
        <v>456</v>
      </c>
      <c r="Q20" s="751" t="s">
        <v>125</v>
      </c>
      <c r="R20" s="751">
        <v>32</v>
      </c>
      <c r="S20" s="751">
        <v>9</v>
      </c>
      <c r="T20" s="751">
        <v>9</v>
      </c>
      <c r="U20" s="751">
        <v>6</v>
      </c>
      <c r="V20" s="751">
        <v>5</v>
      </c>
      <c r="W20" s="751">
        <v>17</v>
      </c>
      <c r="X20" s="751">
        <v>21</v>
      </c>
      <c r="Y20" s="751">
        <v>20</v>
      </c>
      <c r="Z20" s="751">
        <v>16</v>
      </c>
      <c r="AA20" s="751">
        <v>22</v>
      </c>
      <c r="AB20" s="751">
        <v>20</v>
      </c>
      <c r="AC20" s="751">
        <v>34</v>
      </c>
      <c r="AD20" s="751">
        <v>50</v>
      </c>
      <c r="AE20" s="751">
        <v>43</v>
      </c>
      <c r="AF20" s="751">
        <v>427</v>
      </c>
      <c r="AG20" s="751" t="s">
        <v>125</v>
      </c>
    </row>
    <row r="21" spans="1:33" x14ac:dyDescent="0.25">
      <c r="A21" s="750" t="s">
        <v>288</v>
      </c>
      <c r="B21" s="751">
        <v>514</v>
      </c>
      <c r="C21" s="751">
        <v>80</v>
      </c>
      <c r="D21" s="751">
        <v>50</v>
      </c>
      <c r="E21" s="751">
        <v>77</v>
      </c>
      <c r="F21" s="751">
        <v>197</v>
      </c>
      <c r="G21" s="751">
        <v>307</v>
      </c>
      <c r="H21" s="751">
        <v>339</v>
      </c>
      <c r="I21" s="751">
        <v>313</v>
      </c>
      <c r="J21" s="751">
        <v>308</v>
      </c>
      <c r="K21" s="751">
        <v>329</v>
      </c>
      <c r="L21" s="751">
        <v>405</v>
      </c>
      <c r="M21" s="751">
        <v>476</v>
      </c>
      <c r="N21" s="751">
        <v>634</v>
      </c>
      <c r="O21" s="751">
        <v>713</v>
      </c>
      <c r="P21" s="751">
        <v>5175</v>
      </c>
      <c r="Q21" s="751" t="s">
        <v>125</v>
      </c>
      <c r="R21" s="751">
        <v>396</v>
      </c>
      <c r="S21" s="751">
        <v>61</v>
      </c>
      <c r="T21" s="751">
        <v>39</v>
      </c>
      <c r="U21" s="751">
        <v>47</v>
      </c>
      <c r="V21" s="751">
        <v>74</v>
      </c>
      <c r="W21" s="751">
        <v>91</v>
      </c>
      <c r="X21" s="751">
        <v>99</v>
      </c>
      <c r="Y21" s="751">
        <v>120</v>
      </c>
      <c r="Z21" s="751">
        <v>160</v>
      </c>
      <c r="AA21" s="751">
        <v>187</v>
      </c>
      <c r="AB21" s="751">
        <v>239</v>
      </c>
      <c r="AC21" s="751">
        <v>335</v>
      </c>
      <c r="AD21" s="751">
        <v>426</v>
      </c>
      <c r="AE21" s="751">
        <v>567</v>
      </c>
      <c r="AF21" s="751">
        <v>4940</v>
      </c>
      <c r="AG21" s="751" t="s">
        <v>125</v>
      </c>
    </row>
    <row r="22" spans="1:33" x14ac:dyDescent="0.25">
      <c r="A22" s="750" t="s">
        <v>295</v>
      </c>
      <c r="B22" s="751">
        <v>91</v>
      </c>
      <c r="C22" s="751">
        <v>19</v>
      </c>
      <c r="D22" s="751">
        <v>11</v>
      </c>
      <c r="E22" s="751">
        <v>19</v>
      </c>
      <c r="F22" s="751">
        <v>57</v>
      </c>
      <c r="G22" s="751">
        <v>80</v>
      </c>
      <c r="H22" s="751">
        <v>93</v>
      </c>
      <c r="I22" s="751">
        <v>79</v>
      </c>
      <c r="J22" s="751">
        <v>72</v>
      </c>
      <c r="K22" s="751">
        <v>75</v>
      </c>
      <c r="L22" s="751">
        <v>81</v>
      </c>
      <c r="M22" s="751">
        <v>91</v>
      </c>
      <c r="N22" s="751">
        <v>105</v>
      </c>
      <c r="O22" s="751">
        <v>129</v>
      </c>
      <c r="P22" s="751">
        <v>1070</v>
      </c>
      <c r="Q22" s="751" t="s">
        <v>125</v>
      </c>
      <c r="R22" s="751">
        <v>65</v>
      </c>
      <c r="S22" s="751">
        <v>16</v>
      </c>
      <c r="T22" s="751">
        <v>10</v>
      </c>
      <c r="U22" s="751">
        <v>12</v>
      </c>
      <c r="V22" s="751">
        <v>14</v>
      </c>
      <c r="W22" s="751">
        <v>26</v>
      </c>
      <c r="X22" s="751">
        <v>25</v>
      </c>
      <c r="Y22" s="751">
        <v>33</v>
      </c>
      <c r="Z22" s="751">
        <v>32</v>
      </c>
      <c r="AA22" s="751">
        <v>38</v>
      </c>
      <c r="AB22" s="751">
        <v>46</v>
      </c>
      <c r="AC22" s="751">
        <v>84</v>
      </c>
      <c r="AD22" s="751">
        <v>83</v>
      </c>
      <c r="AE22" s="751">
        <v>101</v>
      </c>
      <c r="AF22" s="751">
        <v>902</v>
      </c>
      <c r="AG22" s="751" t="s">
        <v>125</v>
      </c>
    </row>
    <row r="23" spans="1:33" x14ac:dyDescent="0.25">
      <c r="A23" s="750" t="s">
        <v>280</v>
      </c>
      <c r="B23" s="751">
        <v>117</v>
      </c>
      <c r="C23" s="751">
        <v>20</v>
      </c>
      <c r="D23" s="751">
        <v>21</v>
      </c>
      <c r="E23" s="751">
        <v>22</v>
      </c>
      <c r="F23" s="751">
        <v>72</v>
      </c>
      <c r="G23" s="751">
        <v>99</v>
      </c>
      <c r="H23" s="751">
        <v>96</v>
      </c>
      <c r="I23" s="751">
        <v>99</v>
      </c>
      <c r="J23" s="751">
        <v>105</v>
      </c>
      <c r="K23" s="751">
        <v>104</v>
      </c>
      <c r="L23" s="751">
        <v>138</v>
      </c>
      <c r="M23" s="751">
        <v>165</v>
      </c>
      <c r="N23" s="751">
        <v>221</v>
      </c>
      <c r="O23" s="751">
        <v>300</v>
      </c>
      <c r="P23" s="751">
        <v>2094</v>
      </c>
      <c r="Q23" s="751" t="s">
        <v>125</v>
      </c>
      <c r="R23" s="751">
        <v>80</v>
      </c>
      <c r="S23" s="751">
        <v>25</v>
      </c>
      <c r="T23" s="751">
        <v>13</v>
      </c>
      <c r="U23" s="751">
        <v>21</v>
      </c>
      <c r="V23" s="751">
        <v>24</v>
      </c>
      <c r="W23" s="751">
        <v>28</v>
      </c>
      <c r="X23" s="751">
        <v>40</v>
      </c>
      <c r="Y23" s="751">
        <v>54</v>
      </c>
      <c r="Z23" s="751">
        <v>45</v>
      </c>
      <c r="AA23" s="751">
        <v>72</v>
      </c>
      <c r="AB23" s="751">
        <v>62</v>
      </c>
      <c r="AC23" s="751">
        <v>107</v>
      </c>
      <c r="AD23" s="751">
        <v>138</v>
      </c>
      <c r="AE23" s="751">
        <v>201</v>
      </c>
      <c r="AF23" s="751">
        <v>1881</v>
      </c>
      <c r="AG23" s="751" t="s">
        <v>125</v>
      </c>
    </row>
    <row r="24" spans="1:33" x14ac:dyDescent="0.25">
      <c r="A24" s="750" t="s">
        <v>285</v>
      </c>
      <c r="B24" s="751">
        <v>37</v>
      </c>
      <c r="C24" s="751">
        <v>4</v>
      </c>
      <c r="D24" s="751">
        <v>7</v>
      </c>
      <c r="E24" s="751">
        <v>2</v>
      </c>
      <c r="F24" s="751">
        <v>11</v>
      </c>
      <c r="G24" s="751">
        <v>20</v>
      </c>
      <c r="H24" s="751">
        <v>18</v>
      </c>
      <c r="I24" s="751">
        <v>18</v>
      </c>
      <c r="J24" s="751">
        <v>24</v>
      </c>
      <c r="K24" s="751">
        <v>15</v>
      </c>
      <c r="L24" s="751">
        <v>23</v>
      </c>
      <c r="M24" s="751">
        <v>35</v>
      </c>
      <c r="N24" s="751">
        <v>42</v>
      </c>
      <c r="O24" s="751">
        <v>55</v>
      </c>
      <c r="P24" s="751">
        <v>393</v>
      </c>
      <c r="Q24" s="751">
        <v>2</v>
      </c>
      <c r="R24" s="751">
        <v>28</v>
      </c>
      <c r="S24" s="751">
        <v>9</v>
      </c>
      <c r="T24" s="751">
        <v>8</v>
      </c>
      <c r="U24" s="751">
        <v>5</v>
      </c>
      <c r="V24" s="751">
        <v>7</v>
      </c>
      <c r="W24" s="751">
        <v>6</v>
      </c>
      <c r="X24" s="751">
        <v>8</v>
      </c>
      <c r="Y24" s="751">
        <v>9</v>
      </c>
      <c r="Z24" s="751">
        <v>8</v>
      </c>
      <c r="AA24" s="751">
        <v>22</v>
      </c>
      <c r="AB24" s="751">
        <v>20</v>
      </c>
      <c r="AC24" s="751">
        <v>27</v>
      </c>
      <c r="AD24" s="751">
        <v>40</v>
      </c>
      <c r="AE24" s="751">
        <v>43</v>
      </c>
      <c r="AF24" s="751">
        <v>354</v>
      </c>
      <c r="AG24" s="751" t="s">
        <v>125</v>
      </c>
    </row>
    <row r="25" spans="1:33" x14ac:dyDescent="0.25">
      <c r="A25" s="748" t="s">
        <v>236</v>
      </c>
      <c r="B25" s="749">
        <v>91</v>
      </c>
      <c r="C25" s="749">
        <v>51</v>
      </c>
      <c r="D25" s="749">
        <v>29</v>
      </c>
      <c r="E25" s="749">
        <v>23</v>
      </c>
      <c r="F25" s="749">
        <v>56</v>
      </c>
      <c r="G25" s="749">
        <v>99</v>
      </c>
      <c r="H25" s="749">
        <v>85</v>
      </c>
      <c r="I25" s="749">
        <v>62</v>
      </c>
      <c r="J25" s="749">
        <v>69</v>
      </c>
      <c r="K25" s="749">
        <v>44</v>
      </c>
      <c r="L25" s="749">
        <v>55</v>
      </c>
      <c r="M25" s="749">
        <v>57</v>
      </c>
      <c r="N25" s="749">
        <v>68</v>
      </c>
      <c r="O25" s="749">
        <v>82</v>
      </c>
      <c r="P25" s="749">
        <v>618</v>
      </c>
      <c r="Q25" s="749" t="s">
        <v>125</v>
      </c>
      <c r="R25" s="749">
        <v>82</v>
      </c>
      <c r="S25" s="749">
        <v>55</v>
      </c>
      <c r="T25" s="749">
        <v>20</v>
      </c>
      <c r="U25" s="749">
        <v>13</v>
      </c>
      <c r="V25" s="749">
        <v>33</v>
      </c>
      <c r="W25" s="749">
        <v>23</v>
      </c>
      <c r="X25" s="749">
        <v>24</v>
      </c>
      <c r="Y25" s="749">
        <v>11</v>
      </c>
      <c r="Z25" s="749">
        <v>36</v>
      </c>
      <c r="AA25" s="749">
        <v>35</v>
      </c>
      <c r="AB25" s="749">
        <v>33</v>
      </c>
      <c r="AC25" s="749">
        <v>39</v>
      </c>
      <c r="AD25" s="749">
        <v>38</v>
      </c>
      <c r="AE25" s="749">
        <v>68</v>
      </c>
      <c r="AF25" s="749">
        <v>467</v>
      </c>
      <c r="AG25" s="749" t="s">
        <v>125</v>
      </c>
    </row>
    <row r="26" spans="1:33" x14ac:dyDescent="0.25">
      <c r="A26" s="750" t="s">
        <v>277</v>
      </c>
      <c r="B26" s="751">
        <v>24</v>
      </c>
      <c r="C26" s="751">
        <v>11</v>
      </c>
      <c r="D26" s="751">
        <v>8</v>
      </c>
      <c r="E26" s="751">
        <v>8</v>
      </c>
      <c r="F26" s="751">
        <v>12</v>
      </c>
      <c r="G26" s="751">
        <v>12</v>
      </c>
      <c r="H26" s="751">
        <v>11</v>
      </c>
      <c r="I26" s="751">
        <v>16</v>
      </c>
      <c r="J26" s="751">
        <v>11</v>
      </c>
      <c r="K26" s="751">
        <v>9</v>
      </c>
      <c r="L26" s="751">
        <v>11</v>
      </c>
      <c r="M26" s="751">
        <v>12</v>
      </c>
      <c r="N26" s="751">
        <v>13</v>
      </c>
      <c r="O26" s="751">
        <v>15</v>
      </c>
      <c r="P26" s="751">
        <v>137</v>
      </c>
      <c r="Q26" s="751" t="s">
        <v>125</v>
      </c>
      <c r="R26" s="751">
        <v>17</v>
      </c>
      <c r="S26" s="751">
        <v>11</v>
      </c>
      <c r="T26" s="751">
        <v>4</v>
      </c>
      <c r="U26" s="751" t="s">
        <v>125</v>
      </c>
      <c r="V26" s="751">
        <v>9</v>
      </c>
      <c r="W26" s="751">
        <v>3</v>
      </c>
      <c r="X26" s="751">
        <v>2</v>
      </c>
      <c r="Y26" s="751">
        <v>1</v>
      </c>
      <c r="Z26" s="751">
        <v>7</v>
      </c>
      <c r="AA26" s="751">
        <v>5</v>
      </c>
      <c r="AB26" s="751">
        <v>4</v>
      </c>
      <c r="AC26" s="751">
        <v>7</v>
      </c>
      <c r="AD26" s="751">
        <v>7</v>
      </c>
      <c r="AE26" s="751">
        <v>11</v>
      </c>
      <c r="AF26" s="751">
        <v>100</v>
      </c>
      <c r="AG26" s="751" t="s">
        <v>125</v>
      </c>
    </row>
    <row r="27" spans="1:33" x14ac:dyDescent="0.25">
      <c r="A27" s="750" t="s">
        <v>275</v>
      </c>
      <c r="B27" s="751">
        <v>17</v>
      </c>
      <c r="C27" s="751">
        <v>7</v>
      </c>
      <c r="D27" s="751">
        <v>4</v>
      </c>
      <c r="E27" s="751">
        <v>4</v>
      </c>
      <c r="F27" s="751">
        <v>11</v>
      </c>
      <c r="G27" s="751">
        <v>19</v>
      </c>
      <c r="H27" s="751">
        <v>12</v>
      </c>
      <c r="I27" s="751">
        <v>9</v>
      </c>
      <c r="J27" s="751">
        <v>10</v>
      </c>
      <c r="K27" s="751">
        <v>6</v>
      </c>
      <c r="L27" s="751">
        <v>9</v>
      </c>
      <c r="M27" s="751">
        <v>8</v>
      </c>
      <c r="N27" s="751">
        <v>8</v>
      </c>
      <c r="O27" s="751">
        <v>11</v>
      </c>
      <c r="P27" s="751">
        <v>100</v>
      </c>
      <c r="Q27" s="751" t="s">
        <v>125</v>
      </c>
      <c r="R27" s="751">
        <v>12</v>
      </c>
      <c r="S27" s="751">
        <v>7</v>
      </c>
      <c r="T27" s="751">
        <v>3</v>
      </c>
      <c r="U27" s="751">
        <v>2</v>
      </c>
      <c r="V27" s="751">
        <v>3</v>
      </c>
      <c r="W27" s="751">
        <v>3</v>
      </c>
      <c r="X27" s="751">
        <v>6</v>
      </c>
      <c r="Y27" s="751">
        <v>2</v>
      </c>
      <c r="Z27" s="751">
        <v>6</v>
      </c>
      <c r="AA27" s="751">
        <v>8</v>
      </c>
      <c r="AB27" s="751">
        <v>2</v>
      </c>
      <c r="AC27" s="751">
        <v>3</v>
      </c>
      <c r="AD27" s="751">
        <v>3</v>
      </c>
      <c r="AE27" s="751">
        <v>8</v>
      </c>
      <c r="AF27" s="751">
        <v>78</v>
      </c>
      <c r="AG27" s="751" t="s">
        <v>125</v>
      </c>
    </row>
    <row r="28" spans="1:33" x14ac:dyDescent="0.25">
      <c r="A28" s="750" t="s">
        <v>278</v>
      </c>
      <c r="B28" s="751">
        <v>10</v>
      </c>
      <c r="C28" s="751">
        <v>4</v>
      </c>
      <c r="D28" s="751">
        <v>4</v>
      </c>
      <c r="E28" s="751">
        <v>4</v>
      </c>
      <c r="F28" s="751">
        <v>1</v>
      </c>
      <c r="G28" s="751">
        <v>5</v>
      </c>
      <c r="H28" s="751">
        <v>2</v>
      </c>
      <c r="I28" s="751">
        <v>3</v>
      </c>
      <c r="J28" s="751">
        <v>9</v>
      </c>
      <c r="K28" s="751">
        <v>1</v>
      </c>
      <c r="L28" s="751">
        <v>6</v>
      </c>
      <c r="M28" s="751">
        <v>5</v>
      </c>
      <c r="N28" s="751">
        <v>8</v>
      </c>
      <c r="O28" s="751">
        <v>11</v>
      </c>
      <c r="P28" s="751">
        <v>69</v>
      </c>
      <c r="Q28" s="751" t="s">
        <v>125</v>
      </c>
      <c r="R28" s="751">
        <v>13</v>
      </c>
      <c r="S28" s="751">
        <v>4</v>
      </c>
      <c r="T28" s="751">
        <v>1</v>
      </c>
      <c r="U28" s="751">
        <v>1</v>
      </c>
      <c r="V28" s="751">
        <v>4</v>
      </c>
      <c r="W28" s="751" t="s">
        <v>125</v>
      </c>
      <c r="X28" s="751">
        <v>2</v>
      </c>
      <c r="Y28" s="751">
        <v>2</v>
      </c>
      <c r="Z28" s="751">
        <v>4</v>
      </c>
      <c r="AA28" s="751">
        <v>3</v>
      </c>
      <c r="AB28" s="751">
        <v>3</v>
      </c>
      <c r="AC28" s="751">
        <v>2</v>
      </c>
      <c r="AD28" s="751">
        <v>5</v>
      </c>
      <c r="AE28" s="751">
        <v>10</v>
      </c>
      <c r="AF28" s="751">
        <v>68</v>
      </c>
      <c r="AG28" s="751" t="s">
        <v>125</v>
      </c>
    </row>
    <row r="29" spans="1:33" x14ac:dyDescent="0.25">
      <c r="A29" s="750" t="s">
        <v>274</v>
      </c>
      <c r="B29" s="751">
        <v>4</v>
      </c>
      <c r="C29" s="751">
        <v>8</v>
      </c>
      <c r="D29" s="751">
        <v>1</v>
      </c>
      <c r="E29" s="751">
        <v>2</v>
      </c>
      <c r="F29" s="751">
        <v>4</v>
      </c>
      <c r="G29" s="751">
        <v>7</v>
      </c>
      <c r="H29" s="751">
        <v>6</v>
      </c>
      <c r="I29" s="751">
        <v>4</v>
      </c>
      <c r="J29" s="751">
        <v>9</v>
      </c>
      <c r="K29" s="751">
        <v>6</v>
      </c>
      <c r="L29" s="751">
        <v>7</v>
      </c>
      <c r="M29" s="751">
        <v>8</v>
      </c>
      <c r="N29" s="751">
        <v>9</v>
      </c>
      <c r="O29" s="751">
        <v>12</v>
      </c>
      <c r="P29" s="751">
        <v>87</v>
      </c>
      <c r="Q29" s="751" t="s">
        <v>125</v>
      </c>
      <c r="R29" s="751">
        <v>6</v>
      </c>
      <c r="S29" s="751">
        <v>6</v>
      </c>
      <c r="T29" s="751">
        <v>3</v>
      </c>
      <c r="U29" s="751">
        <v>3</v>
      </c>
      <c r="V29" s="751">
        <v>4</v>
      </c>
      <c r="W29" s="751">
        <v>8</v>
      </c>
      <c r="X29" s="751">
        <v>4</v>
      </c>
      <c r="Y29" s="751" t="s">
        <v>125</v>
      </c>
      <c r="Z29" s="751">
        <v>6</v>
      </c>
      <c r="AA29" s="751">
        <v>5</v>
      </c>
      <c r="AB29" s="751">
        <v>4</v>
      </c>
      <c r="AC29" s="751">
        <v>4</v>
      </c>
      <c r="AD29" s="751">
        <v>3</v>
      </c>
      <c r="AE29" s="751">
        <v>9</v>
      </c>
      <c r="AF29" s="751">
        <v>73</v>
      </c>
      <c r="AG29" s="751" t="s">
        <v>125</v>
      </c>
    </row>
    <row r="30" spans="1:33" x14ac:dyDescent="0.25">
      <c r="A30" s="750" t="s">
        <v>290</v>
      </c>
      <c r="B30" s="751">
        <v>25</v>
      </c>
      <c r="C30" s="751">
        <v>8</v>
      </c>
      <c r="D30" s="751">
        <v>9</v>
      </c>
      <c r="E30" s="751">
        <v>3</v>
      </c>
      <c r="F30" s="751">
        <v>15</v>
      </c>
      <c r="G30" s="751">
        <v>39</v>
      </c>
      <c r="H30" s="751">
        <v>29</v>
      </c>
      <c r="I30" s="751">
        <v>19</v>
      </c>
      <c r="J30" s="751">
        <v>17</v>
      </c>
      <c r="K30" s="751">
        <v>10</v>
      </c>
      <c r="L30" s="751">
        <v>12</v>
      </c>
      <c r="M30" s="751">
        <v>12</v>
      </c>
      <c r="N30" s="751">
        <v>15</v>
      </c>
      <c r="O30" s="751">
        <v>22</v>
      </c>
      <c r="P30" s="751">
        <v>110</v>
      </c>
      <c r="Q30" s="751" t="s">
        <v>125</v>
      </c>
      <c r="R30" s="751">
        <v>21</v>
      </c>
      <c r="S30" s="751">
        <v>17</v>
      </c>
      <c r="T30" s="751">
        <v>6</v>
      </c>
      <c r="U30" s="751">
        <v>2</v>
      </c>
      <c r="V30" s="751">
        <v>5</v>
      </c>
      <c r="W30" s="751">
        <v>5</v>
      </c>
      <c r="X30" s="751">
        <v>7</v>
      </c>
      <c r="Y30" s="751">
        <v>5</v>
      </c>
      <c r="Z30" s="751">
        <v>7</v>
      </c>
      <c r="AA30" s="751">
        <v>10</v>
      </c>
      <c r="AB30" s="751">
        <v>9</v>
      </c>
      <c r="AC30" s="751">
        <v>17</v>
      </c>
      <c r="AD30" s="751">
        <v>12</v>
      </c>
      <c r="AE30" s="751">
        <v>19</v>
      </c>
      <c r="AF30" s="751">
        <v>76</v>
      </c>
      <c r="AG30" s="751" t="s">
        <v>125</v>
      </c>
    </row>
    <row r="31" spans="1:33" x14ac:dyDescent="0.25">
      <c r="A31" s="750" t="s">
        <v>276</v>
      </c>
      <c r="B31" s="751">
        <v>11</v>
      </c>
      <c r="C31" s="751">
        <v>13</v>
      </c>
      <c r="D31" s="751">
        <v>3</v>
      </c>
      <c r="E31" s="751">
        <v>2</v>
      </c>
      <c r="F31" s="751">
        <v>13</v>
      </c>
      <c r="G31" s="751">
        <v>17</v>
      </c>
      <c r="H31" s="751">
        <v>25</v>
      </c>
      <c r="I31" s="751">
        <v>11</v>
      </c>
      <c r="J31" s="751">
        <v>13</v>
      </c>
      <c r="K31" s="751">
        <v>12</v>
      </c>
      <c r="L31" s="751">
        <v>10</v>
      </c>
      <c r="M31" s="751">
        <v>12</v>
      </c>
      <c r="N31" s="751">
        <v>15</v>
      </c>
      <c r="O31" s="751">
        <v>11</v>
      </c>
      <c r="P31" s="751">
        <v>115</v>
      </c>
      <c r="Q31" s="751" t="s">
        <v>125</v>
      </c>
      <c r="R31" s="751">
        <v>13</v>
      </c>
      <c r="S31" s="751">
        <v>10</v>
      </c>
      <c r="T31" s="751">
        <v>3</v>
      </c>
      <c r="U31" s="751">
        <v>5</v>
      </c>
      <c r="V31" s="751">
        <v>8</v>
      </c>
      <c r="W31" s="751">
        <v>4</v>
      </c>
      <c r="X31" s="751">
        <v>3</v>
      </c>
      <c r="Y31" s="751">
        <v>1</v>
      </c>
      <c r="Z31" s="751">
        <v>6</v>
      </c>
      <c r="AA31" s="751">
        <v>4</v>
      </c>
      <c r="AB31" s="751">
        <v>11</v>
      </c>
      <c r="AC31" s="751">
        <v>6</v>
      </c>
      <c r="AD31" s="751">
        <v>8</v>
      </c>
      <c r="AE31" s="751">
        <v>11</v>
      </c>
      <c r="AF31" s="751">
        <v>72</v>
      </c>
      <c r="AG31" s="751" t="s">
        <v>125</v>
      </c>
    </row>
    <row r="32" spans="1:33" x14ac:dyDescent="0.25">
      <c r="A32" s="748" t="s">
        <v>642</v>
      </c>
      <c r="B32" s="749">
        <v>1</v>
      </c>
      <c r="C32" s="749" t="s">
        <v>125</v>
      </c>
      <c r="D32" s="749" t="s">
        <v>125</v>
      </c>
      <c r="E32" s="749">
        <v>1</v>
      </c>
      <c r="F32" s="749">
        <v>2</v>
      </c>
      <c r="G32" s="749" t="s">
        <v>125</v>
      </c>
      <c r="H32" s="749" t="s">
        <v>125</v>
      </c>
      <c r="I32" s="749">
        <v>2</v>
      </c>
      <c r="J32" s="749" t="s">
        <v>125</v>
      </c>
      <c r="K32" s="749">
        <v>4</v>
      </c>
      <c r="L32" s="749" t="s">
        <v>125</v>
      </c>
      <c r="M32" s="749" t="s">
        <v>125</v>
      </c>
      <c r="N32" s="749" t="s">
        <v>125</v>
      </c>
      <c r="O32" s="749">
        <v>1</v>
      </c>
      <c r="P32" s="749">
        <v>15</v>
      </c>
      <c r="Q32" s="749" t="s">
        <v>125</v>
      </c>
      <c r="R32" s="749" t="s">
        <v>125</v>
      </c>
      <c r="S32" s="749">
        <v>1</v>
      </c>
      <c r="T32" s="749" t="s">
        <v>125</v>
      </c>
      <c r="U32" s="749">
        <v>1</v>
      </c>
      <c r="V32" s="749" t="s">
        <v>125</v>
      </c>
      <c r="W32" s="749" t="s">
        <v>125</v>
      </c>
      <c r="X32" s="749" t="s">
        <v>125</v>
      </c>
      <c r="Y32" s="749" t="s">
        <v>125</v>
      </c>
      <c r="Z32" s="749">
        <v>1</v>
      </c>
      <c r="AA32" s="749" t="s">
        <v>125</v>
      </c>
      <c r="AB32" s="749" t="s">
        <v>125</v>
      </c>
      <c r="AC32" s="749" t="s">
        <v>125</v>
      </c>
      <c r="AD32" s="749">
        <v>1</v>
      </c>
      <c r="AE32" s="749">
        <v>2</v>
      </c>
      <c r="AF32" s="749">
        <v>9</v>
      </c>
      <c r="AG32" s="749" t="s">
        <v>125</v>
      </c>
    </row>
    <row r="33" spans="1:33" x14ac:dyDescent="0.25">
      <c r="A33" s="750" t="s">
        <v>435</v>
      </c>
      <c r="B33" s="751">
        <v>1</v>
      </c>
      <c r="C33" s="751" t="s">
        <v>125</v>
      </c>
      <c r="D33" s="751" t="s">
        <v>125</v>
      </c>
      <c r="E33" s="751">
        <v>1</v>
      </c>
      <c r="F33" s="751">
        <v>2</v>
      </c>
      <c r="G33" s="751" t="s">
        <v>125</v>
      </c>
      <c r="H33" s="751" t="s">
        <v>125</v>
      </c>
      <c r="I33" s="751">
        <v>2</v>
      </c>
      <c r="J33" s="751" t="s">
        <v>125</v>
      </c>
      <c r="K33" s="751">
        <v>4</v>
      </c>
      <c r="L33" s="751" t="s">
        <v>125</v>
      </c>
      <c r="M33" s="751" t="s">
        <v>125</v>
      </c>
      <c r="N33" s="751" t="s">
        <v>125</v>
      </c>
      <c r="O33" s="751">
        <v>1</v>
      </c>
      <c r="P33" s="751">
        <v>15</v>
      </c>
      <c r="Q33" s="751" t="s">
        <v>125</v>
      </c>
      <c r="R33" s="751" t="s">
        <v>125</v>
      </c>
      <c r="S33" s="751">
        <v>1</v>
      </c>
      <c r="T33" s="751" t="s">
        <v>125</v>
      </c>
      <c r="U33" s="751">
        <v>1</v>
      </c>
      <c r="V33" s="751" t="s">
        <v>125</v>
      </c>
      <c r="W33" s="751" t="s">
        <v>125</v>
      </c>
      <c r="X33" s="751" t="s">
        <v>125</v>
      </c>
      <c r="Y33" s="751" t="s">
        <v>125</v>
      </c>
      <c r="Z33" s="751">
        <v>1</v>
      </c>
      <c r="AA33" s="751" t="s">
        <v>125</v>
      </c>
      <c r="AB33" s="751" t="s">
        <v>125</v>
      </c>
      <c r="AC33" s="751" t="s">
        <v>125</v>
      </c>
      <c r="AD33" s="751">
        <v>1</v>
      </c>
      <c r="AE33" s="751">
        <v>2</v>
      </c>
      <c r="AF33" s="751">
        <v>9</v>
      </c>
      <c r="AG33" s="751" t="s">
        <v>125</v>
      </c>
    </row>
    <row r="34" spans="1:33" x14ac:dyDescent="0.25">
      <c r="A34" s="748" t="s">
        <v>238</v>
      </c>
      <c r="B34" s="749" t="s">
        <v>125</v>
      </c>
      <c r="C34" s="749" t="s">
        <v>125</v>
      </c>
      <c r="D34" s="749" t="s">
        <v>125</v>
      </c>
      <c r="E34" s="749" t="s">
        <v>125</v>
      </c>
      <c r="F34" s="749">
        <v>1</v>
      </c>
      <c r="G34" s="749" t="s">
        <v>125</v>
      </c>
      <c r="H34" s="749" t="s">
        <v>125</v>
      </c>
      <c r="I34" s="749" t="s">
        <v>125</v>
      </c>
      <c r="J34" s="749">
        <v>1</v>
      </c>
      <c r="K34" s="749">
        <v>1</v>
      </c>
      <c r="L34" s="749" t="s">
        <v>125</v>
      </c>
      <c r="M34" s="749">
        <v>2</v>
      </c>
      <c r="N34" s="749" t="s">
        <v>125</v>
      </c>
      <c r="O34" s="749">
        <v>2</v>
      </c>
      <c r="P34" s="749">
        <v>4</v>
      </c>
      <c r="Q34" s="749" t="s">
        <v>125</v>
      </c>
      <c r="R34" s="749" t="s">
        <v>125</v>
      </c>
      <c r="S34" s="749" t="s">
        <v>125</v>
      </c>
      <c r="T34" s="749" t="s">
        <v>125</v>
      </c>
      <c r="U34" s="749" t="s">
        <v>125</v>
      </c>
      <c r="V34" s="749" t="s">
        <v>125</v>
      </c>
      <c r="W34" s="749" t="s">
        <v>125</v>
      </c>
      <c r="X34" s="749" t="s">
        <v>125</v>
      </c>
      <c r="Y34" s="749" t="s">
        <v>125</v>
      </c>
      <c r="Z34" s="749" t="s">
        <v>125</v>
      </c>
      <c r="AA34" s="749" t="s">
        <v>125</v>
      </c>
      <c r="AB34" s="749">
        <v>2</v>
      </c>
      <c r="AC34" s="749" t="s">
        <v>125</v>
      </c>
      <c r="AD34" s="749" t="s">
        <v>125</v>
      </c>
      <c r="AE34" s="749" t="s">
        <v>125</v>
      </c>
      <c r="AF34" s="749">
        <v>4</v>
      </c>
      <c r="AG34" s="749" t="s">
        <v>125</v>
      </c>
    </row>
    <row r="35" spans="1:33" x14ac:dyDescent="0.25">
      <c r="A35" s="752" t="s">
        <v>239</v>
      </c>
      <c r="B35" s="749" t="s">
        <v>125</v>
      </c>
      <c r="C35" s="749" t="s">
        <v>125</v>
      </c>
      <c r="D35" s="749" t="s">
        <v>125</v>
      </c>
      <c r="E35" s="749" t="s">
        <v>125</v>
      </c>
      <c r="F35" s="749" t="s">
        <v>125</v>
      </c>
      <c r="G35" s="749">
        <v>3</v>
      </c>
      <c r="H35" s="749">
        <v>4</v>
      </c>
      <c r="I35" s="749">
        <v>1</v>
      </c>
      <c r="J35" s="749">
        <v>2</v>
      </c>
      <c r="K35" s="749" t="s">
        <v>125</v>
      </c>
      <c r="L35" s="749" t="s">
        <v>125</v>
      </c>
      <c r="M35" s="749">
        <v>1</v>
      </c>
      <c r="N35" s="749">
        <v>1</v>
      </c>
      <c r="O35" s="749">
        <v>4</v>
      </c>
      <c r="P35" s="749">
        <v>9</v>
      </c>
      <c r="Q35" s="749" t="s">
        <v>125</v>
      </c>
      <c r="R35" s="749">
        <v>1</v>
      </c>
      <c r="S35" s="749" t="s">
        <v>125</v>
      </c>
      <c r="T35" s="749" t="s">
        <v>125</v>
      </c>
      <c r="U35" s="749" t="s">
        <v>125</v>
      </c>
      <c r="V35" s="749">
        <v>1</v>
      </c>
      <c r="W35" s="749" t="s">
        <v>125</v>
      </c>
      <c r="X35" s="749" t="s">
        <v>125</v>
      </c>
      <c r="Y35" s="749" t="s">
        <v>125</v>
      </c>
      <c r="Z35" s="749" t="s">
        <v>125</v>
      </c>
      <c r="AA35" s="749" t="s">
        <v>125</v>
      </c>
      <c r="AB35" s="749" t="s">
        <v>125</v>
      </c>
      <c r="AC35" s="749">
        <v>2</v>
      </c>
      <c r="AD35" s="749">
        <v>2</v>
      </c>
      <c r="AE35" s="749" t="s">
        <v>125</v>
      </c>
      <c r="AF35" s="749">
        <v>4</v>
      </c>
      <c r="AG35" s="749" t="s">
        <v>125</v>
      </c>
    </row>
    <row r="37" spans="1:33" x14ac:dyDescent="0.25">
      <c r="A37" s="24" t="s">
        <v>1261</v>
      </c>
      <c r="B37" s="24"/>
      <c r="C37" s="24"/>
      <c r="D37" s="24"/>
      <c r="E37" s="24"/>
      <c r="F37" s="24"/>
      <c r="G37" s="24"/>
      <c r="H37" s="24"/>
      <c r="I37" s="24"/>
      <c r="J37" s="24"/>
      <c r="K37" s="24"/>
      <c r="L37" s="24"/>
      <c r="M37" s="24"/>
      <c r="N37" s="24"/>
      <c r="O37" s="24"/>
      <c r="P37" s="24"/>
      <c r="Q37" s="24"/>
    </row>
    <row r="38" spans="1:33" x14ac:dyDescent="0.25">
      <c r="A38" s="1458" t="s">
        <v>3152</v>
      </c>
      <c r="B38" s="1128"/>
      <c r="C38" s="34"/>
      <c r="D38" s="34"/>
    </row>
    <row r="39" spans="1:33" x14ac:dyDescent="0.25">
      <c r="A39" s="1454" t="s">
        <v>3151</v>
      </c>
    </row>
  </sheetData>
  <mergeCells count="5">
    <mergeCell ref="A1:AG1"/>
    <mergeCell ref="A2:AG2"/>
    <mergeCell ref="A3:A4"/>
    <mergeCell ref="B3:Q3"/>
    <mergeCell ref="R3:AG3"/>
  </mergeCells>
  <hyperlinks>
    <hyperlink ref="AI2" location="INDICE!B54" display="ÍNDICE"/>
    <hyperlink ref="A3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60" firstPageNumber="68" orientation="landscape" useFirstPageNumber="1" r:id="rId2"/>
  <headerFooter scaleWithDoc="0">
    <oddHeader>&amp;C&amp;G</oddHeader>
    <oddFooter>&amp;C&amp;"Arial,Normal"&amp;8&amp;P</oddFooter>
  </headerFooter>
  <legacyDrawingHF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38"/>
  <sheetViews>
    <sheetView showGridLines="0" zoomScaleNormal="100" workbookViewId="0">
      <selection activeCell="F13" sqref="F13"/>
    </sheetView>
  </sheetViews>
  <sheetFormatPr baseColWidth="10" defaultColWidth="11.42578125" defaultRowHeight="15" x14ac:dyDescent="0.25"/>
  <cols>
    <col min="1" max="1" width="18.42578125" style="1034" customWidth="1"/>
    <col min="2" max="15" width="6.7109375" style="1034" customWidth="1"/>
    <col min="16" max="16" width="7.140625" style="1034" customWidth="1"/>
    <col min="17" max="17" width="9.28515625" style="1034" customWidth="1"/>
    <col min="18" max="31" width="5.28515625" style="1034" customWidth="1"/>
    <col min="32" max="32" width="6.7109375" style="1034" customWidth="1"/>
    <col min="33" max="33" width="5.28515625" style="1034" customWidth="1"/>
    <col min="34" max="16384" width="11.42578125" style="1034"/>
  </cols>
  <sheetData>
    <row r="1" spans="1:35" x14ac:dyDescent="0.25">
      <c r="A1" s="1570" t="s">
        <v>2627</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row>
    <row r="2" spans="1:35" ht="29.25" customHeight="1" x14ac:dyDescent="0.25">
      <c r="A2" s="1578" t="s">
        <v>3013</v>
      </c>
      <c r="B2" s="1578"/>
      <c r="C2" s="1578"/>
      <c r="D2" s="1578"/>
      <c r="E2" s="1578"/>
      <c r="F2" s="1578"/>
      <c r="G2" s="1578"/>
      <c r="H2" s="1578"/>
      <c r="I2" s="1578"/>
      <c r="J2" s="1578"/>
      <c r="K2" s="1578"/>
      <c r="L2" s="1578"/>
      <c r="M2" s="1578"/>
      <c r="N2" s="1578"/>
      <c r="O2" s="1578"/>
      <c r="P2" s="1578"/>
      <c r="Q2" s="1578"/>
      <c r="R2" s="1578"/>
      <c r="S2" s="1578"/>
      <c r="T2" s="1578"/>
      <c r="U2" s="1578"/>
      <c r="V2" s="1578"/>
      <c r="W2" s="1578"/>
      <c r="X2" s="1578"/>
      <c r="Y2" s="1578"/>
      <c r="Z2" s="1578"/>
      <c r="AA2" s="1578"/>
      <c r="AB2" s="1578"/>
      <c r="AC2" s="1578"/>
      <c r="AD2" s="1578"/>
      <c r="AE2" s="1578"/>
      <c r="AF2" s="1578"/>
      <c r="AG2" s="1578"/>
      <c r="AI2" s="179" t="s">
        <v>120</v>
      </c>
    </row>
    <row r="3" spans="1:35" x14ac:dyDescent="0.25">
      <c r="A3" s="1635" t="s">
        <v>3014</v>
      </c>
      <c r="B3" s="1636" t="s">
        <v>145</v>
      </c>
      <c r="C3" s="1637"/>
      <c r="D3" s="1637"/>
      <c r="E3" s="1637"/>
      <c r="F3" s="1637"/>
      <c r="G3" s="1637"/>
      <c r="H3" s="1637"/>
      <c r="I3" s="1637"/>
      <c r="J3" s="1637"/>
      <c r="K3" s="1637"/>
      <c r="L3" s="1637"/>
      <c r="M3" s="1637"/>
      <c r="N3" s="1637"/>
      <c r="O3" s="1637"/>
      <c r="P3" s="1637"/>
      <c r="Q3" s="1637"/>
      <c r="R3" s="1636" t="s">
        <v>146</v>
      </c>
      <c r="S3" s="1637"/>
      <c r="T3" s="1637"/>
      <c r="U3" s="1637"/>
      <c r="V3" s="1637"/>
      <c r="W3" s="1637"/>
      <c r="X3" s="1637"/>
      <c r="Y3" s="1637"/>
      <c r="Z3" s="1637"/>
      <c r="AA3" s="1637"/>
      <c r="AB3" s="1637"/>
      <c r="AC3" s="1637"/>
      <c r="AD3" s="1637"/>
      <c r="AE3" s="1637"/>
      <c r="AF3" s="1637"/>
      <c r="AG3" s="1637"/>
    </row>
    <row r="4" spans="1:35" ht="40.5" customHeight="1" x14ac:dyDescent="0.25">
      <c r="A4" s="1635"/>
      <c r="B4" s="1369" t="s">
        <v>774</v>
      </c>
      <c r="C4" s="1369" t="s">
        <v>1059</v>
      </c>
      <c r="D4" s="1369" t="s">
        <v>1060</v>
      </c>
      <c r="E4" s="1369" t="s">
        <v>1061</v>
      </c>
      <c r="F4" s="1369" t="s">
        <v>1062</v>
      </c>
      <c r="G4" s="1369" t="s">
        <v>1063</v>
      </c>
      <c r="H4" s="1369" t="s">
        <v>1064</v>
      </c>
      <c r="I4" s="1369" t="s">
        <v>1247</v>
      </c>
      <c r="J4" s="1369" t="s">
        <v>1248</v>
      </c>
      <c r="K4" s="1369" t="s">
        <v>1249</v>
      </c>
      <c r="L4" s="1369" t="s">
        <v>1250</v>
      </c>
      <c r="M4" s="1369" t="s">
        <v>1251</v>
      </c>
      <c r="N4" s="1369" t="s">
        <v>1252</v>
      </c>
      <c r="O4" s="1369" t="s">
        <v>1253</v>
      </c>
      <c r="P4" s="1369" t="s">
        <v>777</v>
      </c>
      <c r="Q4" s="1369" t="s">
        <v>126</v>
      </c>
      <c r="R4" s="1369" t="s">
        <v>774</v>
      </c>
      <c r="S4" s="1369" t="s">
        <v>1059</v>
      </c>
      <c r="T4" s="1369" t="s">
        <v>1060</v>
      </c>
      <c r="U4" s="1369" t="s">
        <v>1061</v>
      </c>
      <c r="V4" s="1369" t="s">
        <v>1062</v>
      </c>
      <c r="W4" s="1369" t="s">
        <v>1063</v>
      </c>
      <c r="X4" s="1369" t="s">
        <v>1064</v>
      </c>
      <c r="Y4" s="1369" t="s">
        <v>1247</v>
      </c>
      <c r="Z4" s="1369" t="s">
        <v>1248</v>
      </c>
      <c r="AA4" s="1369" t="s">
        <v>1249</v>
      </c>
      <c r="AB4" s="1369" t="s">
        <v>1250</v>
      </c>
      <c r="AC4" s="1369" t="s">
        <v>1251</v>
      </c>
      <c r="AD4" s="1369" t="s">
        <v>1252</v>
      </c>
      <c r="AE4" s="1369" t="s">
        <v>1253</v>
      </c>
      <c r="AF4" s="1369" t="s">
        <v>777</v>
      </c>
      <c r="AG4" s="1369" t="s">
        <v>126</v>
      </c>
    </row>
    <row r="5" spans="1:35" x14ac:dyDescent="0.25">
      <c r="A5" s="753" t="s">
        <v>2498</v>
      </c>
      <c r="B5" s="747">
        <v>1572</v>
      </c>
      <c r="C5" s="747">
        <v>473</v>
      </c>
      <c r="D5" s="747">
        <v>263</v>
      </c>
      <c r="E5" s="747">
        <v>312</v>
      </c>
      <c r="F5" s="747">
        <v>740</v>
      </c>
      <c r="G5" s="747">
        <v>1198</v>
      </c>
      <c r="H5" s="747">
        <v>1243</v>
      </c>
      <c r="I5" s="747">
        <v>1146</v>
      </c>
      <c r="J5" s="747">
        <v>1062</v>
      </c>
      <c r="K5" s="747">
        <v>1121</v>
      </c>
      <c r="L5" s="747">
        <v>1252</v>
      </c>
      <c r="M5" s="747">
        <v>1522</v>
      </c>
      <c r="N5" s="747">
        <v>1875</v>
      </c>
      <c r="O5" s="747">
        <v>2260</v>
      </c>
      <c r="P5" s="747">
        <v>18726</v>
      </c>
      <c r="Q5" s="747">
        <v>13</v>
      </c>
      <c r="R5" s="747">
        <v>1249</v>
      </c>
      <c r="S5" s="747">
        <v>372</v>
      </c>
      <c r="T5" s="747">
        <v>180</v>
      </c>
      <c r="U5" s="747">
        <v>245</v>
      </c>
      <c r="V5" s="747">
        <v>359</v>
      </c>
      <c r="W5" s="747">
        <v>394</v>
      </c>
      <c r="X5" s="747">
        <v>381</v>
      </c>
      <c r="Y5" s="747">
        <v>464</v>
      </c>
      <c r="Z5" s="747">
        <v>557</v>
      </c>
      <c r="AA5" s="747">
        <v>651</v>
      </c>
      <c r="AB5" s="747">
        <v>860</v>
      </c>
      <c r="AC5" s="747">
        <v>1109</v>
      </c>
      <c r="AD5" s="747">
        <v>1347</v>
      </c>
      <c r="AE5" s="747">
        <v>1678</v>
      </c>
      <c r="AF5" s="747">
        <v>18347</v>
      </c>
      <c r="AG5" s="747">
        <v>10</v>
      </c>
    </row>
    <row r="6" spans="1:35" ht="12.75" customHeight="1" x14ac:dyDescent="0.25">
      <c r="A6" s="754" t="s">
        <v>234</v>
      </c>
      <c r="B6" s="749">
        <v>738</v>
      </c>
      <c r="C6" s="749">
        <v>231</v>
      </c>
      <c r="D6" s="749">
        <v>129</v>
      </c>
      <c r="E6" s="749">
        <v>143</v>
      </c>
      <c r="F6" s="749">
        <v>306</v>
      </c>
      <c r="G6" s="749">
        <v>493</v>
      </c>
      <c r="H6" s="749">
        <v>477</v>
      </c>
      <c r="I6" s="749">
        <v>421</v>
      </c>
      <c r="J6" s="749">
        <v>405</v>
      </c>
      <c r="K6" s="749">
        <v>421</v>
      </c>
      <c r="L6" s="749">
        <v>474</v>
      </c>
      <c r="M6" s="749">
        <v>574</v>
      </c>
      <c r="N6" s="749">
        <v>674</v>
      </c>
      <c r="O6" s="749">
        <v>835</v>
      </c>
      <c r="P6" s="749">
        <v>8649</v>
      </c>
      <c r="Q6" s="749">
        <v>3</v>
      </c>
      <c r="R6" s="749">
        <v>601</v>
      </c>
      <c r="S6" s="749">
        <v>171</v>
      </c>
      <c r="T6" s="749">
        <v>72</v>
      </c>
      <c r="U6" s="749">
        <v>112</v>
      </c>
      <c r="V6" s="749">
        <v>170</v>
      </c>
      <c r="W6" s="749">
        <v>176</v>
      </c>
      <c r="X6" s="749">
        <v>166</v>
      </c>
      <c r="Y6" s="749">
        <v>176</v>
      </c>
      <c r="Z6" s="749">
        <v>231</v>
      </c>
      <c r="AA6" s="749">
        <v>256</v>
      </c>
      <c r="AB6" s="749">
        <v>335</v>
      </c>
      <c r="AC6" s="749">
        <v>468</v>
      </c>
      <c r="AD6" s="749">
        <v>532</v>
      </c>
      <c r="AE6" s="749">
        <v>681</v>
      </c>
      <c r="AF6" s="749">
        <v>9245</v>
      </c>
      <c r="AG6" s="749">
        <v>5</v>
      </c>
    </row>
    <row r="7" spans="1:35" x14ac:dyDescent="0.25">
      <c r="A7" s="755" t="s">
        <v>296</v>
      </c>
      <c r="B7" s="751">
        <v>81</v>
      </c>
      <c r="C7" s="751">
        <v>29</v>
      </c>
      <c r="D7" s="751">
        <v>16</v>
      </c>
      <c r="E7" s="751">
        <v>20</v>
      </c>
      <c r="F7" s="751">
        <v>36</v>
      </c>
      <c r="G7" s="751">
        <v>56</v>
      </c>
      <c r="H7" s="751">
        <v>48</v>
      </c>
      <c r="I7" s="751">
        <v>44</v>
      </c>
      <c r="J7" s="751">
        <v>43</v>
      </c>
      <c r="K7" s="751">
        <v>61</v>
      </c>
      <c r="L7" s="751">
        <v>71</v>
      </c>
      <c r="M7" s="751">
        <v>72</v>
      </c>
      <c r="N7" s="751">
        <v>91</v>
      </c>
      <c r="O7" s="751">
        <v>103</v>
      </c>
      <c r="P7" s="751">
        <v>982</v>
      </c>
      <c r="Q7" s="751" t="s">
        <v>125</v>
      </c>
      <c r="R7" s="751">
        <v>57</v>
      </c>
      <c r="S7" s="751">
        <v>15</v>
      </c>
      <c r="T7" s="751">
        <v>5</v>
      </c>
      <c r="U7" s="751">
        <v>14</v>
      </c>
      <c r="V7" s="751">
        <v>12</v>
      </c>
      <c r="W7" s="751">
        <v>15</v>
      </c>
      <c r="X7" s="751">
        <v>14</v>
      </c>
      <c r="Y7" s="751">
        <v>18</v>
      </c>
      <c r="Z7" s="751">
        <v>31</v>
      </c>
      <c r="AA7" s="751">
        <v>39</v>
      </c>
      <c r="AB7" s="751">
        <v>35</v>
      </c>
      <c r="AC7" s="751">
        <v>46</v>
      </c>
      <c r="AD7" s="751">
        <v>56</v>
      </c>
      <c r="AE7" s="751">
        <v>73</v>
      </c>
      <c r="AF7" s="751">
        <v>1175</v>
      </c>
      <c r="AG7" s="751" t="s">
        <v>125</v>
      </c>
    </row>
    <row r="8" spans="1:35" x14ac:dyDescent="0.25">
      <c r="A8" s="755" t="s">
        <v>279</v>
      </c>
      <c r="B8" s="751">
        <v>22</v>
      </c>
      <c r="C8" s="751">
        <v>14</v>
      </c>
      <c r="D8" s="751">
        <v>8</v>
      </c>
      <c r="E8" s="751">
        <v>4</v>
      </c>
      <c r="F8" s="751">
        <v>16</v>
      </c>
      <c r="G8" s="751">
        <v>14</v>
      </c>
      <c r="H8" s="751">
        <v>12</v>
      </c>
      <c r="I8" s="751">
        <v>9</v>
      </c>
      <c r="J8" s="751">
        <v>12</v>
      </c>
      <c r="K8" s="751">
        <v>7</v>
      </c>
      <c r="L8" s="751">
        <v>13</v>
      </c>
      <c r="M8" s="751">
        <v>11</v>
      </c>
      <c r="N8" s="751">
        <v>18</v>
      </c>
      <c r="O8" s="751">
        <v>22</v>
      </c>
      <c r="P8" s="751">
        <v>334</v>
      </c>
      <c r="Q8" s="751" t="s">
        <v>125</v>
      </c>
      <c r="R8" s="751">
        <v>28</v>
      </c>
      <c r="S8" s="751">
        <v>16</v>
      </c>
      <c r="T8" s="751">
        <v>2</v>
      </c>
      <c r="U8" s="751">
        <v>3</v>
      </c>
      <c r="V8" s="751">
        <v>11</v>
      </c>
      <c r="W8" s="751">
        <v>6</v>
      </c>
      <c r="X8" s="751">
        <v>11</v>
      </c>
      <c r="Y8" s="751">
        <v>4</v>
      </c>
      <c r="Z8" s="751">
        <v>1</v>
      </c>
      <c r="AA8" s="751">
        <v>10</v>
      </c>
      <c r="AB8" s="751">
        <v>8</v>
      </c>
      <c r="AC8" s="751">
        <v>16</v>
      </c>
      <c r="AD8" s="751">
        <v>15</v>
      </c>
      <c r="AE8" s="751">
        <v>19</v>
      </c>
      <c r="AF8" s="751">
        <v>315</v>
      </c>
      <c r="AG8" s="751">
        <v>1</v>
      </c>
    </row>
    <row r="9" spans="1:35" x14ac:dyDescent="0.25">
      <c r="A9" s="755" t="s">
        <v>287</v>
      </c>
      <c r="B9" s="751">
        <v>21</v>
      </c>
      <c r="C9" s="751">
        <v>9</v>
      </c>
      <c r="D9" s="751">
        <v>3</v>
      </c>
      <c r="E9" s="751">
        <v>11</v>
      </c>
      <c r="F9" s="751">
        <v>17</v>
      </c>
      <c r="G9" s="751">
        <v>18</v>
      </c>
      <c r="H9" s="751">
        <v>24</v>
      </c>
      <c r="I9" s="751">
        <v>15</v>
      </c>
      <c r="J9" s="751">
        <v>19</v>
      </c>
      <c r="K9" s="751">
        <v>22</v>
      </c>
      <c r="L9" s="751">
        <v>20</v>
      </c>
      <c r="M9" s="751">
        <v>25</v>
      </c>
      <c r="N9" s="751">
        <v>27</v>
      </c>
      <c r="O9" s="751">
        <v>25</v>
      </c>
      <c r="P9" s="751">
        <v>296</v>
      </c>
      <c r="Q9" s="751" t="s">
        <v>125</v>
      </c>
      <c r="R9" s="751">
        <v>9</v>
      </c>
      <c r="S9" s="751">
        <v>5</v>
      </c>
      <c r="T9" s="751">
        <v>5</v>
      </c>
      <c r="U9" s="751">
        <v>7</v>
      </c>
      <c r="V9" s="751">
        <v>9</v>
      </c>
      <c r="W9" s="751">
        <v>9</v>
      </c>
      <c r="X9" s="751">
        <v>6</v>
      </c>
      <c r="Y9" s="751">
        <v>6</v>
      </c>
      <c r="Z9" s="751">
        <v>11</v>
      </c>
      <c r="AA9" s="751">
        <v>7</v>
      </c>
      <c r="AB9" s="751">
        <v>12</v>
      </c>
      <c r="AC9" s="751">
        <v>21</v>
      </c>
      <c r="AD9" s="751">
        <v>21</v>
      </c>
      <c r="AE9" s="751">
        <v>34</v>
      </c>
      <c r="AF9" s="751">
        <v>392</v>
      </c>
      <c r="AG9" s="751" t="s">
        <v>125</v>
      </c>
    </row>
    <row r="10" spans="1:35" x14ac:dyDescent="0.25">
      <c r="A10" s="755" t="s">
        <v>284</v>
      </c>
      <c r="B10" s="751">
        <v>24</v>
      </c>
      <c r="C10" s="751">
        <v>9</v>
      </c>
      <c r="D10" s="751">
        <v>3</v>
      </c>
      <c r="E10" s="751">
        <v>1</v>
      </c>
      <c r="F10" s="751">
        <v>10</v>
      </c>
      <c r="G10" s="751">
        <v>12</v>
      </c>
      <c r="H10" s="751">
        <v>11</v>
      </c>
      <c r="I10" s="751">
        <v>15</v>
      </c>
      <c r="J10" s="751">
        <v>6</v>
      </c>
      <c r="K10" s="751">
        <v>4</v>
      </c>
      <c r="L10" s="751">
        <v>17</v>
      </c>
      <c r="M10" s="751">
        <v>10</v>
      </c>
      <c r="N10" s="751">
        <v>11</v>
      </c>
      <c r="O10" s="751">
        <v>22</v>
      </c>
      <c r="P10" s="751">
        <v>255</v>
      </c>
      <c r="Q10" s="751" t="s">
        <v>125</v>
      </c>
      <c r="R10" s="751">
        <v>12</v>
      </c>
      <c r="S10" s="751">
        <v>7</v>
      </c>
      <c r="T10" s="751">
        <v>1</v>
      </c>
      <c r="U10" s="751">
        <v>4</v>
      </c>
      <c r="V10" s="751">
        <v>4</v>
      </c>
      <c r="W10" s="751">
        <v>7</v>
      </c>
      <c r="X10" s="751">
        <v>5</v>
      </c>
      <c r="Y10" s="751">
        <v>2</v>
      </c>
      <c r="Z10" s="751">
        <v>4</v>
      </c>
      <c r="AA10" s="751">
        <v>4</v>
      </c>
      <c r="AB10" s="751">
        <v>7</v>
      </c>
      <c r="AC10" s="751">
        <v>8</v>
      </c>
      <c r="AD10" s="751">
        <v>11</v>
      </c>
      <c r="AE10" s="751">
        <v>17</v>
      </c>
      <c r="AF10" s="751">
        <v>248</v>
      </c>
      <c r="AG10" s="751" t="s">
        <v>125</v>
      </c>
    </row>
    <row r="11" spans="1:35" x14ac:dyDescent="0.25">
      <c r="A11" s="755" t="s">
        <v>294</v>
      </c>
      <c r="B11" s="751">
        <v>47</v>
      </c>
      <c r="C11" s="751">
        <v>26</v>
      </c>
      <c r="D11" s="751">
        <v>16</v>
      </c>
      <c r="E11" s="751">
        <v>16</v>
      </c>
      <c r="F11" s="751">
        <v>24</v>
      </c>
      <c r="G11" s="751">
        <v>42</v>
      </c>
      <c r="H11" s="751">
        <v>42</v>
      </c>
      <c r="I11" s="751">
        <v>24</v>
      </c>
      <c r="J11" s="751">
        <v>27</v>
      </c>
      <c r="K11" s="751">
        <v>31</v>
      </c>
      <c r="L11" s="751">
        <v>29</v>
      </c>
      <c r="M11" s="751">
        <v>37</v>
      </c>
      <c r="N11" s="751">
        <v>41</v>
      </c>
      <c r="O11" s="751">
        <v>59</v>
      </c>
      <c r="P11" s="751">
        <v>578</v>
      </c>
      <c r="Q11" s="751" t="s">
        <v>125</v>
      </c>
      <c r="R11" s="751">
        <v>38</v>
      </c>
      <c r="S11" s="751">
        <v>21</v>
      </c>
      <c r="T11" s="751">
        <v>6</v>
      </c>
      <c r="U11" s="751">
        <v>13</v>
      </c>
      <c r="V11" s="751">
        <v>12</v>
      </c>
      <c r="W11" s="751">
        <v>8</v>
      </c>
      <c r="X11" s="751">
        <v>16</v>
      </c>
      <c r="Y11" s="751">
        <v>12</v>
      </c>
      <c r="Z11" s="751">
        <v>14</v>
      </c>
      <c r="AA11" s="751">
        <v>15</v>
      </c>
      <c r="AB11" s="751">
        <v>15</v>
      </c>
      <c r="AC11" s="751">
        <v>30</v>
      </c>
      <c r="AD11" s="751">
        <v>30</v>
      </c>
      <c r="AE11" s="751">
        <v>46</v>
      </c>
      <c r="AF11" s="751">
        <v>605</v>
      </c>
      <c r="AG11" s="751" t="s">
        <v>125</v>
      </c>
    </row>
    <row r="12" spans="1:35" x14ac:dyDescent="0.25">
      <c r="A12" s="755" t="s">
        <v>286</v>
      </c>
      <c r="B12" s="751">
        <v>62</v>
      </c>
      <c r="C12" s="751">
        <v>38</v>
      </c>
      <c r="D12" s="751">
        <v>17</v>
      </c>
      <c r="E12" s="751">
        <v>11</v>
      </c>
      <c r="F12" s="751">
        <v>21</v>
      </c>
      <c r="G12" s="751">
        <v>36</v>
      </c>
      <c r="H12" s="751">
        <v>36</v>
      </c>
      <c r="I12" s="751">
        <v>30</v>
      </c>
      <c r="J12" s="751">
        <v>34</v>
      </c>
      <c r="K12" s="751">
        <v>33</v>
      </c>
      <c r="L12" s="751">
        <v>36</v>
      </c>
      <c r="M12" s="751">
        <v>46</v>
      </c>
      <c r="N12" s="751">
        <v>67</v>
      </c>
      <c r="O12" s="751">
        <v>70</v>
      </c>
      <c r="P12" s="751">
        <v>730</v>
      </c>
      <c r="Q12" s="751" t="s">
        <v>125</v>
      </c>
      <c r="R12" s="751">
        <v>59</v>
      </c>
      <c r="S12" s="751">
        <v>17</v>
      </c>
      <c r="T12" s="751">
        <v>6</v>
      </c>
      <c r="U12" s="751">
        <v>13</v>
      </c>
      <c r="V12" s="751">
        <v>22</v>
      </c>
      <c r="W12" s="751">
        <v>24</v>
      </c>
      <c r="X12" s="751">
        <v>20</v>
      </c>
      <c r="Y12" s="751">
        <v>22</v>
      </c>
      <c r="Z12" s="751">
        <v>19</v>
      </c>
      <c r="AA12" s="751">
        <v>20</v>
      </c>
      <c r="AB12" s="751">
        <v>31</v>
      </c>
      <c r="AC12" s="751">
        <v>31</v>
      </c>
      <c r="AD12" s="751">
        <v>38</v>
      </c>
      <c r="AE12" s="751">
        <v>49</v>
      </c>
      <c r="AF12" s="751">
        <v>830</v>
      </c>
      <c r="AG12" s="751" t="s">
        <v>125</v>
      </c>
    </row>
    <row r="13" spans="1:35" x14ac:dyDescent="0.25">
      <c r="A13" s="755" t="s">
        <v>283</v>
      </c>
      <c r="B13" s="751">
        <v>40</v>
      </c>
      <c r="C13" s="751">
        <v>9</v>
      </c>
      <c r="D13" s="751">
        <v>5</v>
      </c>
      <c r="E13" s="751">
        <v>10</v>
      </c>
      <c r="F13" s="751">
        <v>20</v>
      </c>
      <c r="G13" s="751">
        <v>36</v>
      </c>
      <c r="H13" s="751">
        <v>31</v>
      </c>
      <c r="I13" s="751">
        <v>15</v>
      </c>
      <c r="J13" s="751">
        <v>24</v>
      </c>
      <c r="K13" s="751">
        <v>25</v>
      </c>
      <c r="L13" s="751">
        <v>23</v>
      </c>
      <c r="M13" s="751">
        <v>30</v>
      </c>
      <c r="N13" s="751">
        <v>40</v>
      </c>
      <c r="O13" s="751">
        <v>57</v>
      </c>
      <c r="P13" s="751">
        <v>615</v>
      </c>
      <c r="Q13" s="751" t="s">
        <v>125</v>
      </c>
      <c r="R13" s="751">
        <v>38</v>
      </c>
      <c r="S13" s="751">
        <v>6</v>
      </c>
      <c r="T13" s="751">
        <v>7</v>
      </c>
      <c r="U13" s="751">
        <v>9</v>
      </c>
      <c r="V13" s="751">
        <v>17</v>
      </c>
      <c r="W13" s="751">
        <v>10</v>
      </c>
      <c r="X13" s="751">
        <v>9</v>
      </c>
      <c r="Y13" s="751">
        <v>10</v>
      </c>
      <c r="Z13" s="751">
        <v>20</v>
      </c>
      <c r="AA13" s="751">
        <v>17</v>
      </c>
      <c r="AB13" s="751">
        <v>18</v>
      </c>
      <c r="AC13" s="751">
        <v>25</v>
      </c>
      <c r="AD13" s="751">
        <v>31</v>
      </c>
      <c r="AE13" s="751">
        <v>50</v>
      </c>
      <c r="AF13" s="751">
        <v>628</v>
      </c>
      <c r="AG13" s="751" t="s">
        <v>125</v>
      </c>
    </row>
    <row r="14" spans="1:35" x14ac:dyDescent="0.25">
      <c r="A14" s="755" t="s">
        <v>282</v>
      </c>
      <c r="B14" s="751">
        <v>26</v>
      </c>
      <c r="C14" s="751">
        <v>9</v>
      </c>
      <c r="D14" s="751">
        <v>5</v>
      </c>
      <c r="E14" s="751">
        <v>11</v>
      </c>
      <c r="F14" s="751">
        <v>24</v>
      </c>
      <c r="G14" s="751">
        <v>28</v>
      </c>
      <c r="H14" s="751">
        <v>24</v>
      </c>
      <c r="I14" s="751">
        <v>23</v>
      </c>
      <c r="J14" s="751">
        <v>27</v>
      </c>
      <c r="K14" s="751">
        <v>34</v>
      </c>
      <c r="L14" s="751">
        <v>37</v>
      </c>
      <c r="M14" s="751">
        <v>43</v>
      </c>
      <c r="N14" s="751">
        <v>43</v>
      </c>
      <c r="O14" s="751">
        <v>67</v>
      </c>
      <c r="P14" s="751">
        <v>704</v>
      </c>
      <c r="Q14" s="751" t="s">
        <v>125</v>
      </c>
      <c r="R14" s="751">
        <v>27</v>
      </c>
      <c r="S14" s="751">
        <v>12</v>
      </c>
      <c r="T14" s="751">
        <v>6</v>
      </c>
      <c r="U14" s="751">
        <v>13</v>
      </c>
      <c r="V14" s="751">
        <v>9</v>
      </c>
      <c r="W14" s="751">
        <v>15</v>
      </c>
      <c r="X14" s="751">
        <v>6</v>
      </c>
      <c r="Y14" s="751">
        <v>11</v>
      </c>
      <c r="Z14" s="751">
        <v>14</v>
      </c>
      <c r="AA14" s="751">
        <v>16</v>
      </c>
      <c r="AB14" s="751">
        <v>32</v>
      </c>
      <c r="AC14" s="751">
        <v>36</v>
      </c>
      <c r="AD14" s="751">
        <v>44</v>
      </c>
      <c r="AE14" s="751">
        <v>54</v>
      </c>
      <c r="AF14" s="751">
        <v>655</v>
      </c>
      <c r="AG14" s="751">
        <v>2</v>
      </c>
    </row>
    <row r="15" spans="1:35" x14ac:dyDescent="0.25">
      <c r="A15" s="755" t="s">
        <v>291</v>
      </c>
      <c r="B15" s="751">
        <v>343</v>
      </c>
      <c r="C15" s="751">
        <v>54</v>
      </c>
      <c r="D15" s="751">
        <v>39</v>
      </c>
      <c r="E15" s="751">
        <v>43</v>
      </c>
      <c r="F15" s="751">
        <v>100</v>
      </c>
      <c r="G15" s="751">
        <v>180</v>
      </c>
      <c r="H15" s="751">
        <v>188</v>
      </c>
      <c r="I15" s="751">
        <v>178</v>
      </c>
      <c r="J15" s="751">
        <v>144</v>
      </c>
      <c r="K15" s="751">
        <v>145</v>
      </c>
      <c r="L15" s="751">
        <v>147</v>
      </c>
      <c r="M15" s="751">
        <v>205</v>
      </c>
      <c r="N15" s="751">
        <v>230</v>
      </c>
      <c r="O15" s="751">
        <v>281</v>
      </c>
      <c r="P15" s="751">
        <v>2877</v>
      </c>
      <c r="Q15" s="751">
        <v>2</v>
      </c>
      <c r="R15" s="751">
        <v>262</v>
      </c>
      <c r="S15" s="751">
        <v>50</v>
      </c>
      <c r="T15" s="751">
        <v>26</v>
      </c>
      <c r="U15" s="751">
        <v>29</v>
      </c>
      <c r="V15" s="751">
        <v>51</v>
      </c>
      <c r="W15" s="751">
        <v>50</v>
      </c>
      <c r="X15" s="751">
        <v>56</v>
      </c>
      <c r="Y15" s="751">
        <v>63</v>
      </c>
      <c r="Z15" s="751">
        <v>70</v>
      </c>
      <c r="AA15" s="751">
        <v>83</v>
      </c>
      <c r="AB15" s="751">
        <v>122</v>
      </c>
      <c r="AC15" s="751">
        <v>180</v>
      </c>
      <c r="AD15" s="751">
        <v>199</v>
      </c>
      <c r="AE15" s="751">
        <v>245</v>
      </c>
      <c r="AF15" s="751">
        <v>3191</v>
      </c>
      <c r="AG15" s="751" t="s">
        <v>125</v>
      </c>
    </row>
    <row r="16" spans="1:35" x14ac:dyDescent="0.25">
      <c r="A16" s="755" t="s">
        <v>292</v>
      </c>
      <c r="B16" s="751">
        <v>50</v>
      </c>
      <c r="C16" s="751">
        <v>16</v>
      </c>
      <c r="D16" s="751">
        <v>9</v>
      </c>
      <c r="E16" s="751">
        <v>4</v>
      </c>
      <c r="F16" s="751">
        <v>19</v>
      </c>
      <c r="G16" s="751">
        <v>24</v>
      </c>
      <c r="H16" s="751">
        <v>27</v>
      </c>
      <c r="I16" s="751">
        <v>32</v>
      </c>
      <c r="J16" s="751">
        <v>39</v>
      </c>
      <c r="K16" s="751">
        <v>34</v>
      </c>
      <c r="L16" s="751">
        <v>38</v>
      </c>
      <c r="M16" s="751">
        <v>48</v>
      </c>
      <c r="N16" s="751">
        <v>59</v>
      </c>
      <c r="O16" s="751">
        <v>63</v>
      </c>
      <c r="P16" s="751">
        <v>862</v>
      </c>
      <c r="Q16" s="751">
        <v>1</v>
      </c>
      <c r="R16" s="751">
        <v>42</v>
      </c>
      <c r="S16" s="751">
        <v>15</v>
      </c>
      <c r="T16" s="751">
        <v>5</v>
      </c>
      <c r="U16" s="751">
        <v>3</v>
      </c>
      <c r="V16" s="751">
        <v>9</v>
      </c>
      <c r="W16" s="751">
        <v>14</v>
      </c>
      <c r="X16" s="751">
        <v>13</v>
      </c>
      <c r="Y16" s="751">
        <v>11</v>
      </c>
      <c r="Z16" s="751">
        <v>18</v>
      </c>
      <c r="AA16" s="751">
        <v>19</v>
      </c>
      <c r="AB16" s="751">
        <v>25</v>
      </c>
      <c r="AC16" s="751">
        <v>47</v>
      </c>
      <c r="AD16" s="751">
        <v>45</v>
      </c>
      <c r="AE16" s="751">
        <v>55</v>
      </c>
      <c r="AF16" s="751">
        <v>885</v>
      </c>
      <c r="AG16" s="751" t="s">
        <v>125</v>
      </c>
    </row>
    <row r="17" spans="1:33" ht="24" customHeight="1" x14ac:dyDescent="0.25">
      <c r="A17" s="755" t="s">
        <v>289</v>
      </c>
      <c r="B17" s="751">
        <v>22</v>
      </c>
      <c r="C17" s="751">
        <v>18</v>
      </c>
      <c r="D17" s="751">
        <v>8</v>
      </c>
      <c r="E17" s="751">
        <v>12</v>
      </c>
      <c r="F17" s="751">
        <v>19</v>
      </c>
      <c r="G17" s="751">
        <v>47</v>
      </c>
      <c r="H17" s="751">
        <v>34</v>
      </c>
      <c r="I17" s="751">
        <v>36</v>
      </c>
      <c r="J17" s="751">
        <v>30</v>
      </c>
      <c r="K17" s="751">
        <v>25</v>
      </c>
      <c r="L17" s="751">
        <v>43</v>
      </c>
      <c r="M17" s="751">
        <v>47</v>
      </c>
      <c r="N17" s="751">
        <v>47</v>
      </c>
      <c r="O17" s="751">
        <v>66</v>
      </c>
      <c r="P17" s="751">
        <v>416</v>
      </c>
      <c r="Q17" s="751" t="s">
        <v>125</v>
      </c>
      <c r="R17" s="751">
        <v>29</v>
      </c>
      <c r="S17" s="751">
        <v>7</v>
      </c>
      <c r="T17" s="751">
        <v>3</v>
      </c>
      <c r="U17" s="751">
        <v>4</v>
      </c>
      <c r="V17" s="751">
        <v>14</v>
      </c>
      <c r="W17" s="751">
        <v>18</v>
      </c>
      <c r="X17" s="751">
        <v>10</v>
      </c>
      <c r="Y17" s="751">
        <v>17</v>
      </c>
      <c r="Z17" s="751">
        <v>29</v>
      </c>
      <c r="AA17" s="751">
        <v>26</v>
      </c>
      <c r="AB17" s="751">
        <v>30</v>
      </c>
      <c r="AC17" s="751">
        <v>28</v>
      </c>
      <c r="AD17" s="751">
        <v>42</v>
      </c>
      <c r="AE17" s="751">
        <v>39</v>
      </c>
      <c r="AF17" s="751">
        <v>321</v>
      </c>
      <c r="AG17" s="751">
        <v>2</v>
      </c>
    </row>
    <row r="18" spans="1:33" x14ac:dyDescent="0.25">
      <c r="A18" s="754" t="s">
        <v>235</v>
      </c>
      <c r="B18" s="749">
        <v>732</v>
      </c>
      <c r="C18" s="749">
        <v>187</v>
      </c>
      <c r="D18" s="749">
        <v>106</v>
      </c>
      <c r="E18" s="749">
        <v>143</v>
      </c>
      <c r="F18" s="749">
        <v>365</v>
      </c>
      <c r="G18" s="749">
        <v>621</v>
      </c>
      <c r="H18" s="749">
        <v>674</v>
      </c>
      <c r="I18" s="749">
        <v>643</v>
      </c>
      <c r="J18" s="749">
        <v>597</v>
      </c>
      <c r="K18" s="749">
        <v>630</v>
      </c>
      <c r="L18" s="749">
        <v>715</v>
      </c>
      <c r="M18" s="749">
        <v>892</v>
      </c>
      <c r="N18" s="749">
        <v>1130</v>
      </c>
      <c r="O18" s="749">
        <v>1350</v>
      </c>
      <c r="P18" s="749">
        <v>9482</v>
      </c>
      <c r="Q18" s="749">
        <v>10</v>
      </c>
      <c r="R18" s="749">
        <v>586</v>
      </c>
      <c r="S18" s="749">
        <v>153</v>
      </c>
      <c r="T18" s="749">
        <v>82</v>
      </c>
      <c r="U18" s="749">
        <v>116</v>
      </c>
      <c r="V18" s="749">
        <v>152</v>
      </c>
      <c r="W18" s="749">
        <v>182</v>
      </c>
      <c r="X18" s="749">
        <v>198</v>
      </c>
      <c r="Y18" s="749">
        <v>254</v>
      </c>
      <c r="Z18" s="749">
        <v>305</v>
      </c>
      <c r="AA18" s="749">
        <v>359</v>
      </c>
      <c r="AB18" s="749">
        <v>492</v>
      </c>
      <c r="AC18" s="749">
        <v>603</v>
      </c>
      <c r="AD18" s="749">
        <v>769</v>
      </c>
      <c r="AE18" s="749">
        <v>939</v>
      </c>
      <c r="AF18" s="749">
        <v>8648</v>
      </c>
      <c r="AG18" s="749">
        <v>5</v>
      </c>
    </row>
    <row r="19" spans="1:33" x14ac:dyDescent="0.25">
      <c r="A19" s="755" t="s">
        <v>281</v>
      </c>
      <c r="B19" s="751">
        <v>42</v>
      </c>
      <c r="C19" s="751">
        <v>12</v>
      </c>
      <c r="D19" s="751">
        <v>9</v>
      </c>
      <c r="E19" s="751">
        <v>11</v>
      </c>
      <c r="F19" s="751">
        <v>33</v>
      </c>
      <c r="G19" s="751">
        <v>49</v>
      </c>
      <c r="H19" s="751">
        <v>64</v>
      </c>
      <c r="I19" s="751">
        <v>48</v>
      </c>
      <c r="J19" s="751">
        <v>63</v>
      </c>
      <c r="K19" s="751">
        <v>54</v>
      </c>
      <c r="L19" s="751">
        <v>64</v>
      </c>
      <c r="M19" s="751">
        <v>57</v>
      </c>
      <c r="N19" s="751">
        <v>82</v>
      </c>
      <c r="O19" s="751">
        <v>107</v>
      </c>
      <c r="P19" s="751">
        <v>795</v>
      </c>
      <c r="Q19" s="751" t="s">
        <v>125</v>
      </c>
      <c r="R19" s="751">
        <v>44</v>
      </c>
      <c r="S19" s="751">
        <v>18</v>
      </c>
      <c r="T19" s="751">
        <v>5</v>
      </c>
      <c r="U19" s="751">
        <v>9</v>
      </c>
      <c r="V19" s="751">
        <v>13</v>
      </c>
      <c r="W19" s="751">
        <v>17</v>
      </c>
      <c r="X19" s="751">
        <v>19</v>
      </c>
      <c r="Y19" s="751">
        <v>14</v>
      </c>
      <c r="Z19" s="751">
        <v>17</v>
      </c>
      <c r="AA19" s="751">
        <v>22</v>
      </c>
      <c r="AB19" s="751">
        <v>40</v>
      </c>
      <c r="AC19" s="751">
        <v>44</v>
      </c>
      <c r="AD19" s="751">
        <v>55</v>
      </c>
      <c r="AE19" s="751">
        <v>51</v>
      </c>
      <c r="AF19" s="751">
        <v>737</v>
      </c>
      <c r="AG19" s="751">
        <v>1</v>
      </c>
    </row>
    <row r="20" spans="1:33" x14ac:dyDescent="0.25">
      <c r="A20" s="755" t="s">
        <v>293</v>
      </c>
      <c r="B20" s="751">
        <v>38</v>
      </c>
      <c r="C20" s="751">
        <v>15</v>
      </c>
      <c r="D20" s="751">
        <v>9</v>
      </c>
      <c r="E20" s="751">
        <v>13</v>
      </c>
      <c r="F20" s="751">
        <v>31</v>
      </c>
      <c r="G20" s="751">
        <v>47</v>
      </c>
      <c r="H20" s="751">
        <v>65</v>
      </c>
      <c r="I20" s="751">
        <v>43</v>
      </c>
      <c r="J20" s="751">
        <v>30</v>
      </c>
      <c r="K20" s="751">
        <v>31</v>
      </c>
      <c r="L20" s="751">
        <v>45</v>
      </c>
      <c r="M20" s="751">
        <v>51</v>
      </c>
      <c r="N20" s="751">
        <v>53</v>
      </c>
      <c r="O20" s="751">
        <v>63</v>
      </c>
      <c r="P20" s="751">
        <v>473</v>
      </c>
      <c r="Q20" s="751" t="s">
        <v>125</v>
      </c>
      <c r="R20" s="751">
        <v>34</v>
      </c>
      <c r="S20" s="751">
        <v>10</v>
      </c>
      <c r="T20" s="751">
        <v>11</v>
      </c>
      <c r="U20" s="751">
        <v>7</v>
      </c>
      <c r="V20" s="751">
        <v>10</v>
      </c>
      <c r="W20" s="751">
        <v>13</v>
      </c>
      <c r="X20" s="751">
        <v>16</v>
      </c>
      <c r="Y20" s="751">
        <v>11</v>
      </c>
      <c r="Z20" s="751">
        <v>19</v>
      </c>
      <c r="AA20" s="751">
        <v>20</v>
      </c>
      <c r="AB20" s="751">
        <v>25</v>
      </c>
      <c r="AC20" s="751">
        <v>37</v>
      </c>
      <c r="AD20" s="751">
        <v>33</v>
      </c>
      <c r="AE20" s="751">
        <v>44</v>
      </c>
      <c r="AF20" s="751">
        <v>378</v>
      </c>
      <c r="AG20" s="751">
        <v>1</v>
      </c>
    </row>
    <row r="21" spans="1:33" x14ac:dyDescent="0.25">
      <c r="A21" s="755" t="s">
        <v>288</v>
      </c>
      <c r="B21" s="751">
        <v>462</v>
      </c>
      <c r="C21" s="751">
        <v>85</v>
      </c>
      <c r="D21" s="751">
        <v>53</v>
      </c>
      <c r="E21" s="751">
        <v>62</v>
      </c>
      <c r="F21" s="751">
        <v>199</v>
      </c>
      <c r="G21" s="751">
        <v>334</v>
      </c>
      <c r="H21" s="751">
        <v>343</v>
      </c>
      <c r="I21" s="751">
        <v>322</v>
      </c>
      <c r="J21" s="751">
        <v>305</v>
      </c>
      <c r="K21" s="751">
        <v>322</v>
      </c>
      <c r="L21" s="751">
        <v>359</v>
      </c>
      <c r="M21" s="751">
        <v>484</v>
      </c>
      <c r="N21" s="751">
        <v>599</v>
      </c>
      <c r="O21" s="751">
        <v>691</v>
      </c>
      <c r="P21" s="751">
        <v>4941</v>
      </c>
      <c r="Q21" s="751">
        <v>4</v>
      </c>
      <c r="R21" s="751">
        <v>349</v>
      </c>
      <c r="S21" s="751">
        <v>66</v>
      </c>
      <c r="T21" s="751">
        <v>40</v>
      </c>
      <c r="U21" s="751">
        <v>59</v>
      </c>
      <c r="V21" s="751">
        <v>78</v>
      </c>
      <c r="W21" s="751">
        <v>92</v>
      </c>
      <c r="X21" s="751">
        <v>103</v>
      </c>
      <c r="Y21" s="751">
        <v>142</v>
      </c>
      <c r="Z21" s="751">
        <v>144</v>
      </c>
      <c r="AA21" s="751">
        <v>193</v>
      </c>
      <c r="AB21" s="751">
        <v>275</v>
      </c>
      <c r="AC21" s="751">
        <v>334</v>
      </c>
      <c r="AD21" s="751">
        <v>421</v>
      </c>
      <c r="AE21" s="751">
        <v>546</v>
      </c>
      <c r="AF21" s="751">
        <v>4695</v>
      </c>
      <c r="AG21" s="751">
        <v>1</v>
      </c>
    </row>
    <row r="22" spans="1:33" x14ac:dyDescent="0.25">
      <c r="A22" s="755" t="s">
        <v>295</v>
      </c>
      <c r="B22" s="751">
        <v>66</v>
      </c>
      <c r="C22" s="751">
        <v>26</v>
      </c>
      <c r="D22" s="751">
        <v>14</v>
      </c>
      <c r="E22" s="751">
        <v>15</v>
      </c>
      <c r="F22" s="751">
        <v>47</v>
      </c>
      <c r="G22" s="751">
        <v>81</v>
      </c>
      <c r="H22" s="751">
        <v>81</v>
      </c>
      <c r="I22" s="751">
        <v>108</v>
      </c>
      <c r="J22" s="751">
        <v>74</v>
      </c>
      <c r="K22" s="751">
        <v>78</v>
      </c>
      <c r="L22" s="751">
        <v>88</v>
      </c>
      <c r="M22" s="751">
        <v>110</v>
      </c>
      <c r="N22" s="751">
        <v>122</v>
      </c>
      <c r="O22" s="751">
        <v>164</v>
      </c>
      <c r="P22" s="751">
        <v>1061</v>
      </c>
      <c r="Q22" s="751" t="s">
        <v>125</v>
      </c>
      <c r="R22" s="751">
        <v>47</v>
      </c>
      <c r="S22" s="751">
        <v>21</v>
      </c>
      <c r="T22" s="751">
        <v>10</v>
      </c>
      <c r="U22" s="751">
        <v>19</v>
      </c>
      <c r="V22" s="751">
        <v>19</v>
      </c>
      <c r="W22" s="751">
        <v>21</v>
      </c>
      <c r="X22" s="751">
        <v>19</v>
      </c>
      <c r="Y22" s="751">
        <v>39</v>
      </c>
      <c r="Z22" s="751">
        <v>46</v>
      </c>
      <c r="AA22" s="751">
        <v>51</v>
      </c>
      <c r="AB22" s="751">
        <v>55</v>
      </c>
      <c r="AC22" s="751">
        <v>70</v>
      </c>
      <c r="AD22" s="751">
        <v>91</v>
      </c>
      <c r="AE22" s="751">
        <v>102</v>
      </c>
      <c r="AF22" s="751">
        <v>835</v>
      </c>
      <c r="AG22" s="751" t="s">
        <v>125</v>
      </c>
    </row>
    <row r="23" spans="1:33" x14ac:dyDescent="0.25">
      <c r="A23" s="755" t="s">
        <v>280</v>
      </c>
      <c r="B23" s="751">
        <v>91</v>
      </c>
      <c r="C23" s="751">
        <v>36</v>
      </c>
      <c r="D23" s="751">
        <v>14</v>
      </c>
      <c r="E23" s="751">
        <v>38</v>
      </c>
      <c r="F23" s="751">
        <v>43</v>
      </c>
      <c r="G23" s="751">
        <v>96</v>
      </c>
      <c r="H23" s="751">
        <v>104</v>
      </c>
      <c r="I23" s="751">
        <v>109</v>
      </c>
      <c r="J23" s="751">
        <v>105</v>
      </c>
      <c r="K23" s="751">
        <v>118</v>
      </c>
      <c r="L23" s="751">
        <v>132</v>
      </c>
      <c r="M23" s="751">
        <v>163</v>
      </c>
      <c r="N23" s="751">
        <v>226</v>
      </c>
      <c r="O23" s="751">
        <v>269</v>
      </c>
      <c r="P23" s="751">
        <v>1866</v>
      </c>
      <c r="Q23" s="751">
        <v>6</v>
      </c>
      <c r="R23" s="751">
        <v>84</v>
      </c>
      <c r="S23" s="751">
        <v>24</v>
      </c>
      <c r="T23" s="751">
        <v>11</v>
      </c>
      <c r="U23" s="751">
        <v>17</v>
      </c>
      <c r="V23" s="751">
        <v>25</v>
      </c>
      <c r="W23" s="751">
        <v>34</v>
      </c>
      <c r="X23" s="751">
        <v>30</v>
      </c>
      <c r="Y23" s="751">
        <v>38</v>
      </c>
      <c r="Z23" s="751">
        <v>60</v>
      </c>
      <c r="AA23" s="751">
        <v>61</v>
      </c>
      <c r="AB23" s="751">
        <v>82</v>
      </c>
      <c r="AC23" s="751">
        <v>86</v>
      </c>
      <c r="AD23" s="751">
        <v>147</v>
      </c>
      <c r="AE23" s="751">
        <v>162</v>
      </c>
      <c r="AF23" s="751">
        <v>1700</v>
      </c>
      <c r="AG23" s="751">
        <v>2</v>
      </c>
    </row>
    <row r="24" spans="1:33" x14ac:dyDescent="0.25">
      <c r="A24" s="755" t="s">
        <v>285</v>
      </c>
      <c r="B24" s="751">
        <v>33</v>
      </c>
      <c r="C24" s="751">
        <v>13</v>
      </c>
      <c r="D24" s="751">
        <v>7</v>
      </c>
      <c r="E24" s="751">
        <v>4</v>
      </c>
      <c r="F24" s="751">
        <v>12</v>
      </c>
      <c r="G24" s="751">
        <v>14</v>
      </c>
      <c r="H24" s="751">
        <v>17</v>
      </c>
      <c r="I24" s="751">
        <v>13</v>
      </c>
      <c r="J24" s="751">
        <v>20</v>
      </c>
      <c r="K24" s="751">
        <v>27</v>
      </c>
      <c r="L24" s="751">
        <v>27</v>
      </c>
      <c r="M24" s="751">
        <v>27</v>
      </c>
      <c r="N24" s="751">
        <v>48</v>
      </c>
      <c r="O24" s="751">
        <v>56</v>
      </c>
      <c r="P24" s="751">
        <v>346</v>
      </c>
      <c r="Q24" s="751" t="s">
        <v>125</v>
      </c>
      <c r="R24" s="751">
        <v>28</v>
      </c>
      <c r="S24" s="751">
        <v>14</v>
      </c>
      <c r="T24" s="751">
        <v>5</v>
      </c>
      <c r="U24" s="751">
        <v>5</v>
      </c>
      <c r="V24" s="751">
        <v>7</v>
      </c>
      <c r="W24" s="751">
        <v>5</v>
      </c>
      <c r="X24" s="751">
        <v>11</v>
      </c>
      <c r="Y24" s="751">
        <v>10</v>
      </c>
      <c r="Z24" s="751">
        <v>19</v>
      </c>
      <c r="AA24" s="751">
        <v>12</v>
      </c>
      <c r="AB24" s="751">
        <v>15</v>
      </c>
      <c r="AC24" s="751">
        <v>32</v>
      </c>
      <c r="AD24" s="751">
        <v>22</v>
      </c>
      <c r="AE24" s="751">
        <v>34</v>
      </c>
      <c r="AF24" s="751">
        <v>303</v>
      </c>
      <c r="AG24" s="751" t="s">
        <v>125</v>
      </c>
    </row>
    <row r="25" spans="1:33" x14ac:dyDescent="0.25">
      <c r="A25" s="754" t="s">
        <v>236</v>
      </c>
      <c r="B25" s="749">
        <v>98</v>
      </c>
      <c r="C25" s="749">
        <v>54</v>
      </c>
      <c r="D25" s="749">
        <v>27</v>
      </c>
      <c r="E25" s="749">
        <v>26</v>
      </c>
      <c r="F25" s="749">
        <v>68</v>
      </c>
      <c r="G25" s="749">
        <v>81</v>
      </c>
      <c r="H25" s="749">
        <v>89</v>
      </c>
      <c r="I25" s="749">
        <v>77</v>
      </c>
      <c r="J25" s="749">
        <v>58</v>
      </c>
      <c r="K25" s="749">
        <v>65</v>
      </c>
      <c r="L25" s="749">
        <v>61</v>
      </c>
      <c r="M25" s="749">
        <v>49</v>
      </c>
      <c r="N25" s="749">
        <v>68</v>
      </c>
      <c r="O25" s="749">
        <v>71</v>
      </c>
      <c r="P25" s="749">
        <v>562</v>
      </c>
      <c r="Q25" s="749" t="s">
        <v>125</v>
      </c>
      <c r="R25" s="749">
        <v>62</v>
      </c>
      <c r="S25" s="749">
        <v>48</v>
      </c>
      <c r="T25" s="749">
        <v>24</v>
      </c>
      <c r="U25" s="749">
        <v>17</v>
      </c>
      <c r="V25" s="749">
        <v>37</v>
      </c>
      <c r="W25" s="749">
        <v>35</v>
      </c>
      <c r="X25" s="749">
        <v>15</v>
      </c>
      <c r="Y25" s="749">
        <v>33</v>
      </c>
      <c r="Z25" s="749">
        <v>21</v>
      </c>
      <c r="AA25" s="749">
        <v>33</v>
      </c>
      <c r="AB25" s="749">
        <v>29</v>
      </c>
      <c r="AC25" s="749">
        <v>36</v>
      </c>
      <c r="AD25" s="749">
        <v>46</v>
      </c>
      <c r="AE25" s="749">
        <v>54</v>
      </c>
      <c r="AF25" s="749">
        <v>435</v>
      </c>
      <c r="AG25" s="749" t="s">
        <v>125</v>
      </c>
    </row>
    <row r="26" spans="1:33" x14ac:dyDescent="0.25">
      <c r="A26" s="755" t="s">
        <v>277</v>
      </c>
      <c r="B26" s="751">
        <v>25</v>
      </c>
      <c r="C26" s="751">
        <v>17</v>
      </c>
      <c r="D26" s="751">
        <v>5</v>
      </c>
      <c r="E26" s="751">
        <v>8</v>
      </c>
      <c r="F26" s="751">
        <v>15</v>
      </c>
      <c r="G26" s="751">
        <v>9</v>
      </c>
      <c r="H26" s="751">
        <v>15</v>
      </c>
      <c r="I26" s="751">
        <v>8</v>
      </c>
      <c r="J26" s="751">
        <v>5</v>
      </c>
      <c r="K26" s="751">
        <v>11</v>
      </c>
      <c r="L26" s="751">
        <v>8</v>
      </c>
      <c r="M26" s="751">
        <v>12</v>
      </c>
      <c r="N26" s="751">
        <v>17</v>
      </c>
      <c r="O26" s="751">
        <v>10</v>
      </c>
      <c r="P26" s="751">
        <v>139</v>
      </c>
      <c r="Q26" s="751" t="s">
        <v>125</v>
      </c>
      <c r="R26" s="751">
        <v>13</v>
      </c>
      <c r="S26" s="751">
        <v>10</v>
      </c>
      <c r="T26" s="751">
        <v>3</v>
      </c>
      <c r="U26" s="751">
        <v>2</v>
      </c>
      <c r="V26" s="751">
        <v>4</v>
      </c>
      <c r="W26" s="751">
        <v>12</v>
      </c>
      <c r="X26" s="751">
        <v>3</v>
      </c>
      <c r="Y26" s="751">
        <v>4</v>
      </c>
      <c r="Z26" s="751">
        <v>1</v>
      </c>
      <c r="AA26" s="751">
        <v>6</v>
      </c>
      <c r="AB26" s="751">
        <v>3</v>
      </c>
      <c r="AC26" s="751">
        <v>9</v>
      </c>
      <c r="AD26" s="751">
        <v>8</v>
      </c>
      <c r="AE26" s="751">
        <v>10</v>
      </c>
      <c r="AF26" s="751">
        <v>95</v>
      </c>
      <c r="AG26" s="751" t="s">
        <v>125</v>
      </c>
    </row>
    <row r="27" spans="1:33" x14ac:dyDescent="0.25">
      <c r="A27" s="755" t="s">
        <v>275</v>
      </c>
      <c r="B27" s="751">
        <v>17</v>
      </c>
      <c r="C27" s="751">
        <v>6</v>
      </c>
      <c r="D27" s="751">
        <v>6</v>
      </c>
      <c r="E27" s="751">
        <v>3</v>
      </c>
      <c r="F27" s="751">
        <v>8</v>
      </c>
      <c r="G27" s="751">
        <v>14</v>
      </c>
      <c r="H27" s="751">
        <v>16</v>
      </c>
      <c r="I27" s="751">
        <v>11</v>
      </c>
      <c r="J27" s="751">
        <v>11</v>
      </c>
      <c r="K27" s="751">
        <v>7</v>
      </c>
      <c r="L27" s="751">
        <v>4</v>
      </c>
      <c r="M27" s="751">
        <v>5</v>
      </c>
      <c r="N27" s="751">
        <v>11</v>
      </c>
      <c r="O27" s="751">
        <v>13</v>
      </c>
      <c r="P27" s="751">
        <v>75</v>
      </c>
      <c r="Q27" s="751" t="s">
        <v>125</v>
      </c>
      <c r="R27" s="751">
        <v>9</v>
      </c>
      <c r="S27" s="751">
        <v>3</v>
      </c>
      <c r="T27" s="751">
        <v>2</v>
      </c>
      <c r="U27" s="751">
        <v>6</v>
      </c>
      <c r="V27" s="751">
        <v>8</v>
      </c>
      <c r="W27" s="751">
        <v>2</v>
      </c>
      <c r="X27" s="751">
        <v>1</v>
      </c>
      <c r="Y27" s="751">
        <v>5</v>
      </c>
      <c r="Z27" s="751">
        <v>7</v>
      </c>
      <c r="AA27" s="751">
        <v>4</v>
      </c>
      <c r="AB27" s="751">
        <v>6</v>
      </c>
      <c r="AC27" s="751">
        <v>4</v>
      </c>
      <c r="AD27" s="751">
        <v>5</v>
      </c>
      <c r="AE27" s="751">
        <v>7</v>
      </c>
      <c r="AF27" s="751">
        <v>70</v>
      </c>
      <c r="AG27" s="751" t="s">
        <v>125</v>
      </c>
    </row>
    <row r="28" spans="1:33" x14ac:dyDescent="0.25">
      <c r="A28" s="755" t="s">
        <v>278</v>
      </c>
      <c r="B28" s="751">
        <v>12</v>
      </c>
      <c r="C28" s="751">
        <v>5</v>
      </c>
      <c r="D28" s="751">
        <v>3</v>
      </c>
      <c r="E28" s="751">
        <v>4</v>
      </c>
      <c r="F28" s="751">
        <v>2</v>
      </c>
      <c r="G28" s="751">
        <v>5</v>
      </c>
      <c r="H28" s="751">
        <v>8</v>
      </c>
      <c r="I28" s="751">
        <v>11</v>
      </c>
      <c r="J28" s="751">
        <v>2</v>
      </c>
      <c r="K28" s="751">
        <v>6</v>
      </c>
      <c r="L28" s="751">
        <v>9</v>
      </c>
      <c r="M28" s="751">
        <v>5</v>
      </c>
      <c r="N28" s="751">
        <v>7</v>
      </c>
      <c r="O28" s="751">
        <v>4</v>
      </c>
      <c r="P28" s="751">
        <v>66</v>
      </c>
      <c r="Q28" s="751" t="s">
        <v>125</v>
      </c>
      <c r="R28" s="751">
        <v>5</v>
      </c>
      <c r="S28" s="751">
        <v>2</v>
      </c>
      <c r="T28" s="751">
        <v>1</v>
      </c>
      <c r="U28" s="751">
        <v>1</v>
      </c>
      <c r="V28" s="751">
        <v>5</v>
      </c>
      <c r="W28" s="751">
        <v>1</v>
      </c>
      <c r="X28" s="751">
        <v>1</v>
      </c>
      <c r="Y28" s="751">
        <v>7</v>
      </c>
      <c r="Z28" s="751">
        <v>2</v>
      </c>
      <c r="AA28" s="751">
        <v>4</v>
      </c>
      <c r="AB28" s="751">
        <v>4</v>
      </c>
      <c r="AC28" s="751">
        <v>5</v>
      </c>
      <c r="AD28" s="751">
        <v>3</v>
      </c>
      <c r="AE28" s="751">
        <v>7</v>
      </c>
      <c r="AF28" s="751">
        <v>61</v>
      </c>
      <c r="AG28" s="751" t="s">
        <v>125</v>
      </c>
    </row>
    <row r="29" spans="1:33" x14ac:dyDescent="0.25">
      <c r="A29" s="755" t="s">
        <v>274</v>
      </c>
      <c r="B29" s="751">
        <v>8</v>
      </c>
      <c r="C29" s="751">
        <v>2</v>
      </c>
      <c r="D29" s="751">
        <v>2</v>
      </c>
      <c r="E29" s="751">
        <v>1</v>
      </c>
      <c r="F29" s="751">
        <v>10</v>
      </c>
      <c r="G29" s="751">
        <v>9</v>
      </c>
      <c r="H29" s="751">
        <v>14</v>
      </c>
      <c r="I29" s="751">
        <v>5</v>
      </c>
      <c r="J29" s="751">
        <v>6</v>
      </c>
      <c r="K29" s="751">
        <v>5</v>
      </c>
      <c r="L29" s="751">
        <v>10</v>
      </c>
      <c r="M29" s="751">
        <v>5</v>
      </c>
      <c r="N29" s="751">
        <v>7</v>
      </c>
      <c r="O29" s="751">
        <v>10</v>
      </c>
      <c r="P29" s="751">
        <v>78</v>
      </c>
      <c r="Q29" s="751" t="s">
        <v>125</v>
      </c>
      <c r="R29" s="751">
        <v>7</v>
      </c>
      <c r="S29" s="751">
        <v>11</v>
      </c>
      <c r="T29" s="751">
        <v>4</v>
      </c>
      <c r="U29" s="751">
        <v>3</v>
      </c>
      <c r="V29" s="751">
        <v>6</v>
      </c>
      <c r="W29" s="751">
        <v>4</v>
      </c>
      <c r="X29" s="751">
        <v>3</v>
      </c>
      <c r="Y29" s="751" t="s">
        <v>125</v>
      </c>
      <c r="Z29" s="751">
        <v>2</v>
      </c>
      <c r="AA29" s="751">
        <v>4</v>
      </c>
      <c r="AB29" s="751">
        <v>4</v>
      </c>
      <c r="AC29" s="751">
        <v>5</v>
      </c>
      <c r="AD29" s="751">
        <v>8</v>
      </c>
      <c r="AE29" s="751">
        <v>7</v>
      </c>
      <c r="AF29" s="751">
        <v>62</v>
      </c>
      <c r="AG29" s="751" t="s">
        <v>125</v>
      </c>
    </row>
    <row r="30" spans="1:33" x14ac:dyDescent="0.25">
      <c r="A30" s="755" t="s">
        <v>290</v>
      </c>
      <c r="B30" s="751">
        <v>24</v>
      </c>
      <c r="C30" s="751">
        <v>16</v>
      </c>
      <c r="D30" s="751">
        <v>6</v>
      </c>
      <c r="E30" s="751">
        <v>5</v>
      </c>
      <c r="F30" s="751">
        <v>20</v>
      </c>
      <c r="G30" s="751">
        <v>28</v>
      </c>
      <c r="H30" s="751">
        <v>19</v>
      </c>
      <c r="I30" s="751">
        <v>27</v>
      </c>
      <c r="J30" s="751">
        <v>22</v>
      </c>
      <c r="K30" s="751">
        <v>22</v>
      </c>
      <c r="L30" s="751">
        <v>18</v>
      </c>
      <c r="M30" s="751">
        <v>12</v>
      </c>
      <c r="N30" s="751">
        <v>15</v>
      </c>
      <c r="O30" s="751">
        <v>26</v>
      </c>
      <c r="P30" s="751">
        <v>137</v>
      </c>
      <c r="Q30" s="751" t="s">
        <v>125</v>
      </c>
      <c r="R30" s="751">
        <v>14</v>
      </c>
      <c r="S30" s="751">
        <v>11</v>
      </c>
      <c r="T30" s="751">
        <v>6</v>
      </c>
      <c r="U30" s="751">
        <v>3</v>
      </c>
      <c r="V30" s="751">
        <v>6</v>
      </c>
      <c r="W30" s="751">
        <v>12</v>
      </c>
      <c r="X30" s="751">
        <v>6</v>
      </c>
      <c r="Y30" s="751">
        <v>10</v>
      </c>
      <c r="Z30" s="751">
        <v>4</v>
      </c>
      <c r="AA30" s="751">
        <v>7</v>
      </c>
      <c r="AB30" s="751">
        <v>5</v>
      </c>
      <c r="AC30" s="751">
        <v>8</v>
      </c>
      <c r="AD30" s="751">
        <v>15</v>
      </c>
      <c r="AE30" s="751">
        <v>13</v>
      </c>
      <c r="AF30" s="751">
        <v>91</v>
      </c>
      <c r="AG30" s="751" t="s">
        <v>125</v>
      </c>
    </row>
    <row r="31" spans="1:33" x14ac:dyDescent="0.25">
      <c r="A31" s="755" t="s">
        <v>276</v>
      </c>
      <c r="B31" s="751">
        <v>12</v>
      </c>
      <c r="C31" s="751">
        <v>8</v>
      </c>
      <c r="D31" s="751">
        <v>5</v>
      </c>
      <c r="E31" s="751">
        <v>5</v>
      </c>
      <c r="F31" s="751">
        <v>13</v>
      </c>
      <c r="G31" s="751">
        <v>16</v>
      </c>
      <c r="H31" s="751">
        <v>17</v>
      </c>
      <c r="I31" s="751">
        <v>15</v>
      </c>
      <c r="J31" s="751">
        <v>12</v>
      </c>
      <c r="K31" s="751">
        <v>14</v>
      </c>
      <c r="L31" s="751">
        <v>12</v>
      </c>
      <c r="M31" s="751">
        <v>10</v>
      </c>
      <c r="N31" s="751">
        <v>11</v>
      </c>
      <c r="O31" s="751">
        <v>8</v>
      </c>
      <c r="P31" s="751">
        <v>67</v>
      </c>
      <c r="Q31" s="751" t="s">
        <v>125</v>
      </c>
      <c r="R31" s="751">
        <v>14</v>
      </c>
      <c r="S31" s="751">
        <v>11</v>
      </c>
      <c r="T31" s="751">
        <v>8</v>
      </c>
      <c r="U31" s="751">
        <v>2</v>
      </c>
      <c r="V31" s="751">
        <v>8</v>
      </c>
      <c r="W31" s="751">
        <v>4</v>
      </c>
      <c r="X31" s="751">
        <v>1</v>
      </c>
      <c r="Y31" s="751">
        <v>7</v>
      </c>
      <c r="Z31" s="751">
        <v>5</v>
      </c>
      <c r="AA31" s="751">
        <v>8</v>
      </c>
      <c r="AB31" s="751">
        <v>7</v>
      </c>
      <c r="AC31" s="751">
        <v>5</v>
      </c>
      <c r="AD31" s="751">
        <v>7</v>
      </c>
      <c r="AE31" s="751">
        <v>10</v>
      </c>
      <c r="AF31" s="751">
        <v>56</v>
      </c>
      <c r="AG31" s="751" t="s">
        <v>125</v>
      </c>
    </row>
    <row r="32" spans="1:33" x14ac:dyDescent="0.25">
      <c r="A32" s="754" t="s">
        <v>642</v>
      </c>
      <c r="B32" s="749">
        <v>4</v>
      </c>
      <c r="C32" s="749">
        <v>1</v>
      </c>
      <c r="D32" s="749">
        <v>1</v>
      </c>
      <c r="E32" s="749" t="s">
        <v>125</v>
      </c>
      <c r="F32" s="749">
        <v>1</v>
      </c>
      <c r="G32" s="749">
        <v>1</v>
      </c>
      <c r="H32" s="749">
        <v>1</v>
      </c>
      <c r="I32" s="749" t="s">
        <v>125</v>
      </c>
      <c r="J32" s="749" t="s">
        <v>125</v>
      </c>
      <c r="K32" s="749">
        <v>1</v>
      </c>
      <c r="L32" s="749" t="s">
        <v>125</v>
      </c>
      <c r="M32" s="749">
        <v>4</v>
      </c>
      <c r="N32" s="749">
        <v>1</v>
      </c>
      <c r="O32" s="749">
        <v>1</v>
      </c>
      <c r="P32" s="749">
        <v>12</v>
      </c>
      <c r="Q32" s="749" t="s">
        <v>125</v>
      </c>
      <c r="R32" s="749" t="s">
        <v>125</v>
      </c>
      <c r="S32" s="749" t="s">
        <v>125</v>
      </c>
      <c r="T32" s="749" t="s">
        <v>125</v>
      </c>
      <c r="U32" s="749" t="s">
        <v>125</v>
      </c>
      <c r="V32" s="749" t="s">
        <v>125</v>
      </c>
      <c r="W32" s="749">
        <v>1</v>
      </c>
      <c r="X32" s="749">
        <v>1</v>
      </c>
      <c r="Y32" s="749" t="s">
        <v>125</v>
      </c>
      <c r="Z32" s="749" t="s">
        <v>125</v>
      </c>
      <c r="AA32" s="749" t="s">
        <v>125</v>
      </c>
      <c r="AB32" s="749">
        <v>2</v>
      </c>
      <c r="AC32" s="749" t="s">
        <v>125</v>
      </c>
      <c r="AD32" s="749" t="s">
        <v>125</v>
      </c>
      <c r="AE32" s="749">
        <v>1</v>
      </c>
      <c r="AF32" s="749">
        <v>11</v>
      </c>
      <c r="AG32" s="749" t="s">
        <v>125</v>
      </c>
    </row>
    <row r="33" spans="1:33" x14ac:dyDescent="0.25">
      <c r="A33" s="755" t="s">
        <v>435</v>
      </c>
      <c r="B33" s="751">
        <v>4</v>
      </c>
      <c r="C33" s="751">
        <v>1</v>
      </c>
      <c r="D33" s="751">
        <v>1</v>
      </c>
      <c r="E33" s="751" t="s">
        <v>125</v>
      </c>
      <c r="F33" s="751">
        <v>1</v>
      </c>
      <c r="G33" s="751">
        <v>1</v>
      </c>
      <c r="H33" s="751">
        <v>1</v>
      </c>
      <c r="I33" s="751" t="s">
        <v>125</v>
      </c>
      <c r="J33" s="751" t="s">
        <v>125</v>
      </c>
      <c r="K33" s="751">
        <v>1</v>
      </c>
      <c r="L33" s="751" t="s">
        <v>125</v>
      </c>
      <c r="M33" s="751">
        <v>4</v>
      </c>
      <c r="N33" s="751">
        <v>1</v>
      </c>
      <c r="O33" s="751">
        <v>1</v>
      </c>
      <c r="P33" s="751">
        <v>12</v>
      </c>
      <c r="Q33" s="751" t="s">
        <v>125</v>
      </c>
      <c r="R33" s="751" t="s">
        <v>125</v>
      </c>
      <c r="S33" s="751" t="s">
        <v>125</v>
      </c>
      <c r="T33" s="751" t="s">
        <v>125</v>
      </c>
      <c r="U33" s="751" t="s">
        <v>125</v>
      </c>
      <c r="V33" s="751" t="s">
        <v>125</v>
      </c>
      <c r="W33" s="751">
        <v>1</v>
      </c>
      <c r="X33" s="751">
        <v>1</v>
      </c>
      <c r="Y33" s="751" t="s">
        <v>125</v>
      </c>
      <c r="Z33" s="751" t="s">
        <v>125</v>
      </c>
      <c r="AA33" s="751" t="s">
        <v>125</v>
      </c>
      <c r="AB33" s="751">
        <v>2</v>
      </c>
      <c r="AC33" s="751" t="s">
        <v>125</v>
      </c>
      <c r="AD33" s="751" t="s">
        <v>125</v>
      </c>
      <c r="AE33" s="751">
        <v>1</v>
      </c>
      <c r="AF33" s="751">
        <v>11</v>
      </c>
      <c r="AG33" s="751" t="s">
        <v>125</v>
      </c>
    </row>
    <row r="34" spans="1:33" x14ac:dyDescent="0.25">
      <c r="A34" s="754" t="s">
        <v>238</v>
      </c>
      <c r="B34" s="749" t="s">
        <v>125</v>
      </c>
      <c r="C34" s="749" t="s">
        <v>125</v>
      </c>
      <c r="D34" s="749" t="s">
        <v>125</v>
      </c>
      <c r="E34" s="749" t="s">
        <v>125</v>
      </c>
      <c r="F34" s="749" t="s">
        <v>125</v>
      </c>
      <c r="G34" s="749">
        <v>2</v>
      </c>
      <c r="H34" s="749">
        <v>1</v>
      </c>
      <c r="I34" s="749">
        <v>1</v>
      </c>
      <c r="J34" s="749" t="s">
        <v>125</v>
      </c>
      <c r="K34" s="749">
        <v>1</v>
      </c>
      <c r="L34" s="749">
        <v>1</v>
      </c>
      <c r="M34" s="749" t="s">
        <v>125</v>
      </c>
      <c r="N34" s="749">
        <v>1</v>
      </c>
      <c r="O34" s="749">
        <v>1</v>
      </c>
      <c r="P34" s="749">
        <v>12</v>
      </c>
      <c r="Q34" s="749" t="s">
        <v>125</v>
      </c>
      <c r="R34" s="749" t="s">
        <v>125</v>
      </c>
      <c r="S34" s="749" t="s">
        <v>125</v>
      </c>
      <c r="T34" s="749">
        <v>1</v>
      </c>
      <c r="U34" s="749" t="s">
        <v>125</v>
      </c>
      <c r="V34" s="749" t="s">
        <v>125</v>
      </c>
      <c r="W34" s="749" t="s">
        <v>125</v>
      </c>
      <c r="X34" s="749" t="s">
        <v>125</v>
      </c>
      <c r="Y34" s="749" t="s">
        <v>125</v>
      </c>
      <c r="Z34" s="749" t="s">
        <v>125</v>
      </c>
      <c r="AA34" s="749">
        <v>2</v>
      </c>
      <c r="AB34" s="749">
        <v>2</v>
      </c>
      <c r="AC34" s="749">
        <v>1</v>
      </c>
      <c r="AD34" s="749" t="s">
        <v>125</v>
      </c>
      <c r="AE34" s="749" t="s">
        <v>125</v>
      </c>
      <c r="AF34" s="749">
        <v>5</v>
      </c>
      <c r="AG34" s="749" t="s">
        <v>125</v>
      </c>
    </row>
    <row r="35" spans="1:33" x14ac:dyDescent="0.25">
      <c r="A35" s="756" t="s">
        <v>239</v>
      </c>
      <c r="B35" s="749" t="s">
        <v>125</v>
      </c>
      <c r="C35" s="749" t="s">
        <v>125</v>
      </c>
      <c r="D35" s="749" t="s">
        <v>125</v>
      </c>
      <c r="E35" s="749" t="s">
        <v>125</v>
      </c>
      <c r="F35" s="749" t="s">
        <v>125</v>
      </c>
      <c r="G35" s="749" t="s">
        <v>125</v>
      </c>
      <c r="H35" s="749">
        <v>1</v>
      </c>
      <c r="I35" s="749">
        <v>4</v>
      </c>
      <c r="J35" s="749">
        <v>2</v>
      </c>
      <c r="K35" s="749">
        <v>3</v>
      </c>
      <c r="L35" s="749">
        <v>1</v>
      </c>
      <c r="M35" s="749">
        <v>3</v>
      </c>
      <c r="N35" s="749">
        <v>1</v>
      </c>
      <c r="O35" s="749">
        <v>2</v>
      </c>
      <c r="P35" s="749">
        <v>9</v>
      </c>
      <c r="Q35" s="749" t="s">
        <v>125</v>
      </c>
      <c r="R35" s="749" t="s">
        <v>125</v>
      </c>
      <c r="S35" s="749" t="s">
        <v>125</v>
      </c>
      <c r="T35" s="749">
        <v>1</v>
      </c>
      <c r="U35" s="749" t="s">
        <v>125</v>
      </c>
      <c r="V35" s="749" t="s">
        <v>125</v>
      </c>
      <c r="W35" s="749" t="s">
        <v>125</v>
      </c>
      <c r="X35" s="749">
        <v>1</v>
      </c>
      <c r="Y35" s="749">
        <v>1</v>
      </c>
      <c r="Z35" s="749" t="s">
        <v>125</v>
      </c>
      <c r="AA35" s="749">
        <v>1</v>
      </c>
      <c r="AB35" s="749" t="s">
        <v>125</v>
      </c>
      <c r="AC35" s="749">
        <v>1</v>
      </c>
      <c r="AD35" s="749" t="s">
        <v>125</v>
      </c>
      <c r="AE35" s="749">
        <v>3</v>
      </c>
      <c r="AF35" s="749">
        <v>3</v>
      </c>
      <c r="AG35" s="749" t="s">
        <v>125</v>
      </c>
    </row>
    <row r="37" spans="1:33" x14ac:dyDescent="0.25">
      <c r="A37" s="24" t="s">
        <v>1261</v>
      </c>
      <c r="B37" s="24"/>
      <c r="C37" s="24"/>
      <c r="D37" s="24"/>
      <c r="E37" s="24"/>
      <c r="F37" s="24"/>
      <c r="G37" s="24"/>
      <c r="H37" s="24"/>
      <c r="I37" s="24"/>
      <c r="J37" s="24"/>
      <c r="K37" s="24"/>
      <c r="L37" s="24"/>
      <c r="M37" s="24"/>
      <c r="N37" s="24"/>
      <c r="O37" s="24"/>
      <c r="P37" s="24"/>
      <c r="Q37" s="24"/>
    </row>
    <row r="38" spans="1:33" x14ac:dyDescent="0.25">
      <c r="A38" s="1458" t="s">
        <v>3152</v>
      </c>
      <c r="B38" s="1128"/>
      <c r="C38" s="34"/>
      <c r="D38" s="34"/>
      <c r="I38" s="1454" t="s">
        <v>3151</v>
      </c>
    </row>
  </sheetData>
  <mergeCells count="5">
    <mergeCell ref="A1:AG1"/>
    <mergeCell ref="A2:AG2"/>
    <mergeCell ref="A3:A4"/>
    <mergeCell ref="B3:Q3"/>
    <mergeCell ref="R3:AG3"/>
  </mergeCells>
  <hyperlinks>
    <hyperlink ref="AI2" location="INDICE!B55" display="ÍNDICE"/>
    <hyperlink ref="I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62" firstPageNumber="69" orientation="landscape" useFirstPageNumber="1" r:id="rId2"/>
  <headerFooter scaleWithDoc="0">
    <oddHeader>&amp;C&amp;G</oddHeader>
    <oddFooter>&amp;C&amp;"Arial,Normal"&amp;8&amp;P</oddFooter>
  </headerFooter>
  <legacyDrawingHF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38"/>
  <sheetViews>
    <sheetView showGridLines="0" zoomScaleNormal="100" workbookViewId="0">
      <selection activeCell="N21" sqref="N21"/>
    </sheetView>
  </sheetViews>
  <sheetFormatPr baseColWidth="10" defaultColWidth="11.42578125" defaultRowHeight="15" x14ac:dyDescent="0.25"/>
  <cols>
    <col min="1" max="1" width="24" style="1034" customWidth="1"/>
    <col min="2" max="15" width="5" style="1034" customWidth="1"/>
    <col min="16" max="16" width="6.28515625" style="1034" customWidth="1"/>
    <col min="17" max="31" width="5" style="1034" customWidth="1"/>
    <col min="32" max="32" width="6.85546875" style="1034" customWidth="1"/>
    <col min="33" max="33" width="5" style="1034" customWidth="1"/>
    <col min="34" max="34" width="11.28515625" style="1034" customWidth="1"/>
    <col min="35" max="16384" width="11.42578125" style="1034"/>
  </cols>
  <sheetData>
    <row r="1" spans="1:35" ht="12.75" customHeight="1" x14ac:dyDescent="0.25">
      <c r="A1" s="1570" t="s">
        <v>2628</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row>
    <row r="2" spans="1:35" ht="27.75" customHeight="1" x14ac:dyDescent="0.25">
      <c r="A2" s="1580" t="s">
        <v>3015</v>
      </c>
      <c r="B2" s="1581"/>
      <c r="C2" s="1581"/>
      <c r="D2" s="1581"/>
      <c r="E2" s="1581"/>
      <c r="F2" s="1581"/>
      <c r="G2" s="1581"/>
      <c r="H2" s="1581"/>
      <c r="I2" s="1581"/>
      <c r="J2" s="1581"/>
      <c r="K2" s="1581"/>
      <c r="L2" s="1581"/>
      <c r="M2" s="1581"/>
      <c r="N2" s="1581"/>
      <c r="O2" s="1581"/>
      <c r="P2" s="1581"/>
      <c r="Q2" s="1581"/>
      <c r="R2" s="1581"/>
      <c r="S2" s="1581"/>
      <c r="T2" s="1581"/>
      <c r="U2" s="1581"/>
      <c r="V2" s="1581"/>
      <c r="W2" s="1581"/>
      <c r="X2" s="1581"/>
      <c r="Y2" s="1581"/>
      <c r="Z2" s="1581"/>
      <c r="AA2" s="1581"/>
      <c r="AB2" s="1581"/>
      <c r="AC2" s="1581"/>
      <c r="AD2" s="1581"/>
      <c r="AE2" s="1581"/>
      <c r="AF2" s="1581"/>
      <c r="AG2" s="1581"/>
      <c r="AI2" s="179" t="s">
        <v>120</v>
      </c>
    </row>
    <row r="3" spans="1:35" x14ac:dyDescent="0.25">
      <c r="A3" s="1635" t="s">
        <v>3012</v>
      </c>
      <c r="B3" s="1636" t="s">
        <v>145</v>
      </c>
      <c r="C3" s="1637"/>
      <c r="D3" s="1637"/>
      <c r="E3" s="1637"/>
      <c r="F3" s="1637"/>
      <c r="G3" s="1637"/>
      <c r="H3" s="1637"/>
      <c r="I3" s="1637"/>
      <c r="J3" s="1637"/>
      <c r="K3" s="1637"/>
      <c r="L3" s="1637"/>
      <c r="M3" s="1637"/>
      <c r="N3" s="1637"/>
      <c r="O3" s="1637"/>
      <c r="P3" s="1637"/>
      <c r="Q3" s="1637"/>
      <c r="R3" s="1636" t="s">
        <v>146</v>
      </c>
      <c r="S3" s="1637"/>
      <c r="T3" s="1637"/>
      <c r="U3" s="1637"/>
      <c r="V3" s="1637"/>
      <c r="W3" s="1637"/>
      <c r="X3" s="1637"/>
      <c r="Y3" s="1637"/>
      <c r="Z3" s="1637"/>
      <c r="AA3" s="1637"/>
      <c r="AB3" s="1637"/>
      <c r="AC3" s="1637"/>
      <c r="AD3" s="1637"/>
      <c r="AE3" s="1637"/>
      <c r="AF3" s="1637"/>
      <c r="AG3" s="1637"/>
    </row>
    <row r="4" spans="1:35" ht="40.5" customHeight="1" x14ac:dyDescent="0.25">
      <c r="A4" s="1635"/>
      <c r="B4" s="1369" t="s">
        <v>774</v>
      </c>
      <c r="C4" s="1369" t="s">
        <v>1059</v>
      </c>
      <c r="D4" s="1369" t="s">
        <v>1060</v>
      </c>
      <c r="E4" s="1369" t="s">
        <v>1061</v>
      </c>
      <c r="F4" s="1369" t="s">
        <v>1062</v>
      </c>
      <c r="G4" s="1369" t="s">
        <v>1063</v>
      </c>
      <c r="H4" s="1369" t="s">
        <v>1064</v>
      </c>
      <c r="I4" s="1369" t="s">
        <v>1247</v>
      </c>
      <c r="J4" s="1369" t="s">
        <v>1248</v>
      </c>
      <c r="K4" s="1369" t="s">
        <v>1249</v>
      </c>
      <c r="L4" s="1369" t="s">
        <v>1250</v>
      </c>
      <c r="M4" s="1369" t="s">
        <v>1251</v>
      </c>
      <c r="N4" s="1369" t="s">
        <v>1252</v>
      </c>
      <c r="O4" s="1369" t="s">
        <v>1253</v>
      </c>
      <c r="P4" s="1369" t="s">
        <v>777</v>
      </c>
      <c r="Q4" s="1369" t="s">
        <v>126</v>
      </c>
      <c r="R4" s="1369" t="s">
        <v>774</v>
      </c>
      <c r="S4" s="1369" t="s">
        <v>1059</v>
      </c>
      <c r="T4" s="1369" t="s">
        <v>1060</v>
      </c>
      <c r="U4" s="1369" t="s">
        <v>1061</v>
      </c>
      <c r="V4" s="1369" t="s">
        <v>1062</v>
      </c>
      <c r="W4" s="1369" t="s">
        <v>1063</v>
      </c>
      <c r="X4" s="1369" t="s">
        <v>1064</v>
      </c>
      <c r="Y4" s="1369" t="s">
        <v>1247</v>
      </c>
      <c r="Z4" s="1369" t="s">
        <v>1248</v>
      </c>
      <c r="AA4" s="1369" t="s">
        <v>1249</v>
      </c>
      <c r="AB4" s="1369" t="s">
        <v>1250</v>
      </c>
      <c r="AC4" s="1369" t="s">
        <v>1251</v>
      </c>
      <c r="AD4" s="1369" t="s">
        <v>1252</v>
      </c>
      <c r="AE4" s="1369" t="s">
        <v>1253</v>
      </c>
      <c r="AF4" s="1369" t="s">
        <v>777</v>
      </c>
      <c r="AG4" s="1369" t="s">
        <v>126</v>
      </c>
    </row>
    <row r="5" spans="1:35" x14ac:dyDescent="0.25">
      <c r="A5" s="753" t="s">
        <v>2498</v>
      </c>
      <c r="B5" s="747">
        <v>1612</v>
      </c>
      <c r="C5" s="747">
        <v>556</v>
      </c>
      <c r="D5" s="747">
        <v>266</v>
      </c>
      <c r="E5" s="747">
        <v>320</v>
      </c>
      <c r="F5" s="747">
        <v>799</v>
      </c>
      <c r="G5" s="747">
        <v>1250</v>
      </c>
      <c r="H5" s="747">
        <v>1270</v>
      </c>
      <c r="I5" s="747">
        <v>1251</v>
      </c>
      <c r="J5" s="747">
        <v>1104</v>
      </c>
      <c r="K5" s="747">
        <v>1097</v>
      </c>
      <c r="L5" s="747">
        <v>1272</v>
      </c>
      <c r="M5" s="747">
        <v>1491</v>
      </c>
      <c r="N5" s="747">
        <v>1880</v>
      </c>
      <c r="O5" s="747">
        <v>2205</v>
      </c>
      <c r="P5" s="747">
        <v>18508</v>
      </c>
      <c r="Q5" s="747">
        <v>30</v>
      </c>
      <c r="R5" s="747">
        <v>1316</v>
      </c>
      <c r="S5" s="747">
        <v>448</v>
      </c>
      <c r="T5" s="747">
        <v>197</v>
      </c>
      <c r="U5" s="747">
        <v>257</v>
      </c>
      <c r="V5" s="747">
        <v>409</v>
      </c>
      <c r="W5" s="747">
        <v>376</v>
      </c>
      <c r="X5" s="747">
        <v>420</v>
      </c>
      <c r="Y5" s="747">
        <v>486</v>
      </c>
      <c r="Z5" s="747">
        <v>555</v>
      </c>
      <c r="AA5" s="747">
        <v>646</v>
      </c>
      <c r="AB5" s="747">
        <v>835</v>
      </c>
      <c r="AC5" s="747">
        <v>1109</v>
      </c>
      <c r="AD5" s="747">
        <v>1381</v>
      </c>
      <c r="AE5" s="747">
        <v>1571</v>
      </c>
      <c r="AF5" s="747">
        <v>18167</v>
      </c>
      <c r="AG5" s="747">
        <v>20</v>
      </c>
    </row>
    <row r="6" spans="1:35" x14ac:dyDescent="0.25">
      <c r="A6" s="754" t="s">
        <v>234</v>
      </c>
      <c r="B6" s="749">
        <v>763</v>
      </c>
      <c r="C6" s="749">
        <v>263</v>
      </c>
      <c r="D6" s="749">
        <v>103</v>
      </c>
      <c r="E6" s="749">
        <v>137</v>
      </c>
      <c r="F6" s="749">
        <v>322</v>
      </c>
      <c r="G6" s="749">
        <v>506</v>
      </c>
      <c r="H6" s="749">
        <v>467</v>
      </c>
      <c r="I6" s="749">
        <v>474</v>
      </c>
      <c r="J6" s="749">
        <v>452</v>
      </c>
      <c r="K6" s="749">
        <v>427</v>
      </c>
      <c r="L6" s="749">
        <v>468</v>
      </c>
      <c r="M6" s="749">
        <v>553</v>
      </c>
      <c r="N6" s="749">
        <v>676</v>
      </c>
      <c r="O6" s="749">
        <v>827</v>
      </c>
      <c r="P6" s="749">
        <v>8639</v>
      </c>
      <c r="Q6" s="749">
        <v>13</v>
      </c>
      <c r="R6" s="749">
        <v>633</v>
      </c>
      <c r="S6" s="749">
        <v>229</v>
      </c>
      <c r="T6" s="749">
        <v>84</v>
      </c>
      <c r="U6" s="749">
        <v>121</v>
      </c>
      <c r="V6" s="749">
        <v>202</v>
      </c>
      <c r="W6" s="749">
        <v>175</v>
      </c>
      <c r="X6" s="749">
        <v>178</v>
      </c>
      <c r="Y6" s="749">
        <v>203</v>
      </c>
      <c r="Z6" s="749">
        <v>218</v>
      </c>
      <c r="AA6" s="749">
        <v>257</v>
      </c>
      <c r="AB6" s="749">
        <v>323</v>
      </c>
      <c r="AC6" s="749">
        <v>433</v>
      </c>
      <c r="AD6" s="749">
        <v>546</v>
      </c>
      <c r="AE6" s="749">
        <v>644</v>
      </c>
      <c r="AF6" s="749">
        <v>9143</v>
      </c>
      <c r="AG6" s="749">
        <v>7</v>
      </c>
    </row>
    <row r="7" spans="1:35" x14ac:dyDescent="0.25">
      <c r="A7" s="755" t="s">
        <v>296</v>
      </c>
      <c r="B7" s="751">
        <v>75</v>
      </c>
      <c r="C7" s="751">
        <v>14</v>
      </c>
      <c r="D7" s="751">
        <v>11</v>
      </c>
      <c r="E7" s="751">
        <v>8</v>
      </c>
      <c r="F7" s="751">
        <v>55</v>
      </c>
      <c r="G7" s="751">
        <v>58</v>
      </c>
      <c r="H7" s="751">
        <v>53</v>
      </c>
      <c r="I7" s="751">
        <v>55</v>
      </c>
      <c r="J7" s="751">
        <v>57</v>
      </c>
      <c r="K7" s="751">
        <v>41</v>
      </c>
      <c r="L7" s="751">
        <v>55</v>
      </c>
      <c r="M7" s="751">
        <v>76</v>
      </c>
      <c r="N7" s="751">
        <v>65</v>
      </c>
      <c r="O7" s="751">
        <v>94</v>
      </c>
      <c r="P7" s="751">
        <v>940</v>
      </c>
      <c r="Q7" s="751">
        <v>4</v>
      </c>
      <c r="R7" s="751">
        <v>64</v>
      </c>
      <c r="S7" s="751">
        <v>14</v>
      </c>
      <c r="T7" s="751">
        <v>8</v>
      </c>
      <c r="U7" s="751">
        <v>19</v>
      </c>
      <c r="V7" s="751">
        <v>33</v>
      </c>
      <c r="W7" s="751">
        <v>14</v>
      </c>
      <c r="X7" s="751">
        <v>22</v>
      </c>
      <c r="Y7" s="751">
        <v>22</v>
      </c>
      <c r="Z7" s="751">
        <v>18</v>
      </c>
      <c r="AA7" s="751">
        <v>34</v>
      </c>
      <c r="AB7" s="751">
        <v>35</v>
      </c>
      <c r="AC7" s="751">
        <v>46</v>
      </c>
      <c r="AD7" s="751">
        <v>58</v>
      </c>
      <c r="AE7" s="751">
        <v>73</v>
      </c>
      <c r="AF7" s="751">
        <v>1160</v>
      </c>
      <c r="AG7" s="751">
        <v>1</v>
      </c>
    </row>
    <row r="8" spans="1:35" x14ac:dyDescent="0.25">
      <c r="A8" s="755" t="s">
        <v>279</v>
      </c>
      <c r="B8" s="751">
        <v>29</v>
      </c>
      <c r="C8" s="751">
        <v>12</v>
      </c>
      <c r="D8" s="751">
        <v>6</v>
      </c>
      <c r="E8" s="751">
        <v>6</v>
      </c>
      <c r="F8" s="751">
        <v>6</v>
      </c>
      <c r="G8" s="751">
        <v>13</v>
      </c>
      <c r="H8" s="751">
        <v>19</v>
      </c>
      <c r="I8" s="751">
        <v>16</v>
      </c>
      <c r="J8" s="751">
        <v>12</v>
      </c>
      <c r="K8" s="751">
        <v>21</v>
      </c>
      <c r="L8" s="751">
        <v>17</v>
      </c>
      <c r="M8" s="751">
        <v>11</v>
      </c>
      <c r="N8" s="751">
        <v>29</v>
      </c>
      <c r="O8" s="751">
        <v>17</v>
      </c>
      <c r="P8" s="751">
        <v>320</v>
      </c>
      <c r="Q8" s="751" t="s">
        <v>125</v>
      </c>
      <c r="R8" s="751">
        <v>25</v>
      </c>
      <c r="S8" s="751">
        <v>8</v>
      </c>
      <c r="T8" s="751">
        <v>7</v>
      </c>
      <c r="U8" s="751">
        <v>6</v>
      </c>
      <c r="V8" s="751">
        <v>11</v>
      </c>
      <c r="W8" s="751">
        <v>7</v>
      </c>
      <c r="X8" s="751">
        <v>18</v>
      </c>
      <c r="Y8" s="751">
        <v>7</v>
      </c>
      <c r="Z8" s="751">
        <v>8</v>
      </c>
      <c r="AA8" s="751">
        <v>5</v>
      </c>
      <c r="AB8" s="751">
        <v>11</v>
      </c>
      <c r="AC8" s="751">
        <v>20</v>
      </c>
      <c r="AD8" s="751">
        <v>10</v>
      </c>
      <c r="AE8" s="751">
        <v>21</v>
      </c>
      <c r="AF8" s="751">
        <v>307</v>
      </c>
      <c r="AG8" s="751" t="s">
        <v>125</v>
      </c>
    </row>
    <row r="9" spans="1:35" x14ac:dyDescent="0.25">
      <c r="A9" s="755" t="s">
        <v>287</v>
      </c>
      <c r="B9" s="751">
        <v>21</v>
      </c>
      <c r="C9" s="751">
        <v>5</v>
      </c>
      <c r="D9" s="751" t="s">
        <v>125</v>
      </c>
      <c r="E9" s="751">
        <v>6</v>
      </c>
      <c r="F9" s="751">
        <v>21</v>
      </c>
      <c r="G9" s="751">
        <v>18</v>
      </c>
      <c r="H9" s="751">
        <v>13</v>
      </c>
      <c r="I9" s="751">
        <v>12</v>
      </c>
      <c r="J9" s="751">
        <v>7</v>
      </c>
      <c r="K9" s="751">
        <v>13</v>
      </c>
      <c r="L9" s="751">
        <v>8</v>
      </c>
      <c r="M9" s="751">
        <v>13</v>
      </c>
      <c r="N9" s="751">
        <v>31</v>
      </c>
      <c r="O9" s="751">
        <v>34</v>
      </c>
      <c r="P9" s="751">
        <v>362</v>
      </c>
      <c r="Q9" s="751">
        <v>1</v>
      </c>
      <c r="R9" s="751">
        <v>22</v>
      </c>
      <c r="S9" s="751">
        <v>9</v>
      </c>
      <c r="T9" s="751">
        <v>5</v>
      </c>
      <c r="U9" s="751">
        <v>2</v>
      </c>
      <c r="V9" s="751">
        <v>4</v>
      </c>
      <c r="W9" s="751">
        <v>3</v>
      </c>
      <c r="X9" s="751">
        <v>4</v>
      </c>
      <c r="Y9" s="751">
        <v>6</v>
      </c>
      <c r="Z9" s="751">
        <v>7</v>
      </c>
      <c r="AA9" s="751">
        <v>8</v>
      </c>
      <c r="AB9" s="751">
        <v>10</v>
      </c>
      <c r="AC9" s="751">
        <v>14</v>
      </c>
      <c r="AD9" s="751">
        <v>16</v>
      </c>
      <c r="AE9" s="751">
        <v>18</v>
      </c>
      <c r="AF9" s="751">
        <v>400</v>
      </c>
      <c r="AG9" s="751" t="s">
        <v>125</v>
      </c>
    </row>
    <row r="10" spans="1:35" x14ac:dyDescent="0.25">
      <c r="A10" s="755" t="s">
        <v>284</v>
      </c>
      <c r="B10" s="751">
        <v>14</v>
      </c>
      <c r="C10" s="751">
        <v>4</v>
      </c>
      <c r="D10" s="751">
        <v>5</v>
      </c>
      <c r="E10" s="751">
        <v>2</v>
      </c>
      <c r="F10" s="751">
        <v>7</v>
      </c>
      <c r="G10" s="751">
        <v>17</v>
      </c>
      <c r="H10" s="751">
        <v>11</v>
      </c>
      <c r="I10" s="751">
        <v>14</v>
      </c>
      <c r="J10" s="751">
        <v>9</v>
      </c>
      <c r="K10" s="751">
        <v>10</v>
      </c>
      <c r="L10" s="751">
        <v>14</v>
      </c>
      <c r="M10" s="751">
        <v>14</v>
      </c>
      <c r="N10" s="751">
        <v>17</v>
      </c>
      <c r="O10" s="751">
        <v>21</v>
      </c>
      <c r="P10" s="751">
        <v>228</v>
      </c>
      <c r="Q10" s="751" t="s">
        <v>125</v>
      </c>
      <c r="R10" s="751">
        <v>15</v>
      </c>
      <c r="S10" s="751">
        <v>5</v>
      </c>
      <c r="T10" s="751">
        <v>2</v>
      </c>
      <c r="U10" s="751">
        <v>3</v>
      </c>
      <c r="V10" s="751">
        <v>5</v>
      </c>
      <c r="W10" s="751">
        <v>13</v>
      </c>
      <c r="X10" s="751">
        <v>2</v>
      </c>
      <c r="Y10" s="751">
        <v>5</v>
      </c>
      <c r="Z10" s="751">
        <v>7</v>
      </c>
      <c r="AA10" s="751">
        <v>6</v>
      </c>
      <c r="AB10" s="751">
        <v>8</v>
      </c>
      <c r="AC10" s="751">
        <v>12</v>
      </c>
      <c r="AD10" s="751">
        <v>10</v>
      </c>
      <c r="AE10" s="751">
        <v>21</v>
      </c>
      <c r="AF10" s="751">
        <v>253</v>
      </c>
      <c r="AG10" s="751" t="s">
        <v>125</v>
      </c>
    </row>
    <row r="11" spans="1:35" x14ac:dyDescent="0.25">
      <c r="A11" s="755" t="s">
        <v>294</v>
      </c>
      <c r="B11" s="751">
        <v>59</v>
      </c>
      <c r="C11" s="751">
        <v>37</v>
      </c>
      <c r="D11" s="751">
        <v>6</v>
      </c>
      <c r="E11" s="751">
        <v>7</v>
      </c>
      <c r="F11" s="751">
        <v>32</v>
      </c>
      <c r="G11" s="751">
        <v>44</v>
      </c>
      <c r="H11" s="751">
        <v>38</v>
      </c>
      <c r="I11" s="751">
        <v>36</v>
      </c>
      <c r="J11" s="751">
        <v>34</v>
      </c>
      <c r="K11" s="751">
        <v>32</v>
      </c>
      <c r="L11" s="751">
        <v>32</v>
      </c>
      <c r="M11" s="751">
        <v>42</v>
      </c>
      <c r="N11" s="751">
        <v>27</v>
      </c>
      <c r="O11" s="751">
        <v>50</v>
      </c>
      <c r="P11" s="751">
        <v>588</v>
      </c>
      <c r="Q11" s="751" t="s">
        <v>125</v>
      </c>
      <c r="R11" s="751">
        <v>39</v>
      </c>
      <c r="S11" s="751">
        <v>31</v>
      </c>
      <c r="T11" s="751">
        <v>8</v>
      </c>
      <c r="U11" s="751">
        <v>21</v>
      </c>
      <c r="V11" s="751">
        <v>19</v>
      </c>
      <c r="W11" s="751">
        <v>20</v>
      </c>
      <c r="X11" s="751">
        <v>10</v>
      </c>
      <c r="Y11" s="751">
        <v>12</v>
      </c>
      <c r="Z11" s="751">
        <v>17</v>
      </c>
      <c r="AA11" s="751">
        <v>23</v>
      </c>
      <c r="AB11" s="751">
        <v>23</v>
      </c>
      <c r="AC11" s="751">
        <v>30</v>
      </c>
      <c r="AD11" s="751">
        <v>28</v>
      </c>
      <c r="AE11" s="751">
        <v>40</v>
      </c>
      <c r="AF11" s="751">
        <v>585</v>
      </c>
      <c r="AG11" s="751" t="s">
        <v>125</v>
      </c>
    </row>
    <row r="12" spans="1:35" x14ac:dyDescent="0.25">
      <c r="A12" s="755" t="s">
        <v>286</v>
      </c>
      <c r="B12" s="751">
        <v>54</v>
      </c>
      <c r="C12" s="751">
        <v>28</v>
      </c>
      <c r="D12" s="751">
        <v>13</v>
      </c>
      <c r="E12" s="751">
        <v>23</v>
      </c>
      <c r="F12" s="751">
        <v>27</v>
      </c>
      <c r="G12" s="751">
        <v>38</v>
      </c>
      <c r="H12" s="751">
        <v>28</v>
      </c>
      <c r="I12" s="751">
        <v>30</v>
      </c>
      <c r="J12" s="751">
        <v>33</v>
      </c>
      <c r="K12" s="751">
        <v>39</v>
      </c>
      <c r="L12" s="751">
        <v>40</v>
      </c>
      <c r="M12" s="751">
        <v>39</v>
      </c>
      <c r="N12" s="751">
        <v>44</v>
      </c>
      <c r="O12" s="751">
        <v>54</v>
      </c>
      <c r="P12" s="751">
        <v>747</v>
      </c>
      <c r="Q12" s="751" t="s">
        <v>125</v>
      </c>
      <c r="R12" s="751">
        <v>62</v>
      </c>
      <c r="S12" s="751">
        <v>25</v>
      </c>
      <c r="T12" s="751">
        <v>7</v>
      </c>
      <c r="U12" s="751">
        <v>5</v>
      </c>
      <c r="V12" s="751">
        <v>22</v>
      </c>
      <c r="W12" s="751">
        <v>19</v>
      </c>
      <c r="X12" s="751">
        <v>18</v>
      </c>
      <c r="Y12" s="751">
        <v>20</v>
      </c>
      <c r="Z12" s="751">
        <v>17</v>
      </c>
      <c r="AA12" s="751">
        <v>21</v>
      </c>
      <c r="AB12" s="751">
        <v>26</v>
      </c>
      <c r="AC12" s="751">
        <v>39</v>
      </c>
      <c r="AD12" s="751">
        <v>45</v>
      </c>
      <c r="AE12" s="751">
        <v>49</v>
      </c>
      <c r="AF12" s="751">
        <v>793</v>
      </c>
      <c r="AG12" s="751" t="s">
        <v>125</v>
      </c>
    </row>
    <row r="13" spans="1:35" x14ac:dyDescent="0.25">
      <c r="A13" s="755" t="s">
        <v>283</v>
      </c>
      <c r="B13" s="751">
        <v>34</v>
      </c>
      <c r="C13" s="751">
        <v>19</v>
      </c>
      <c r="D13" s="751">
        <v>1</v>
      </c>
      <c r="E13" s="751">
        <v>4</v>
      </c>
      <c r="F13" s="751">
        <v>22</v>
      </c>
      <c r="G13" s="751">
        <v>33</v>
      </c>
      <c r="H13" s="751">
        <v>18</v>
      </c>
      <c r="I13" s="751">
        <v>28</v>
      </c>
      <c r="J13" s="751">
        <v>22</v>
      </c>
      <c r="K13" s="751">
        <v>19</v>
      </c>
      <c r="L13" s="751">
        <v>29</v>
      </c>
      <c r="M13" s="751">
        <v>34</v>
      </c>
      <c r="N13" s="751">
        <v>47</v>
      </c>
      <c r="O13" s="751">
        <v>46</v>
      </c>
      <c r="P13" s="751">
        <v>618</v>
      </c>
      <c r="Q13" s="751" t="s">
        <v>125</v>
      </c>
      <c r="R13" s="751">
        <v>27</v>
      </c>
      <c r="S13" s="751">
        <v>16</v>
      </c>
      <c r="T13" s="751">
        <v>3</v>
      </c>
      <c r="U13" s="751">
        <v>7</v>
      </c>
      <c r="V13" s="751">
        <v>5</v>
      </c>
      <c r="W13" s="751">
        <v>12</v>
      </c>
      <c r="X13" s="751">
        <v>14</v>
      </c>
      <c r="Y13" s="751">
        <v>9</v>
      </c>
      <c r="Z13" s="751">
        <v>13</v>
      </c>
      <c r="AA13" s="751">
        <v>15</v>
      </c>
      <c r="AB13" s="751">
        <v>16</v>
      </c>
      <c r="AC13" s="751">
        <v>39</v>
      </c>
      <c r="AD13" s="751">
        <v>46</v>
      </c>
      <c r="AE13" s="751">
        <v>39</v>
      </c>
      <c r="AF13" s="751">
        <v>619</v>
      </c>
      <c r="AG13" s="751">
        <v>2</v>
      </c>
    </row>
    <row r="14" spans="1:35" x14ac:dyDescent="0.25">
      <c r="A14" s="755" t="s">
        <v>282</v>
      </c>
      <c r="B14" s="751">
        <v>35</v>
      </c>
      <c r="C14" s="751">
        <v>14</v>
      </c>
      <c r="D14" s="751">
        <v>5</v>
      </c>
      <c r="E14" s="751">
        <v>12</v>
      </c>
      <c r="F14" s="751">
        <v>17</v>
      </c>
      <c r="G14" s="751">
        <v>30</v>
      </c>
      <c r="H14" s="751">
        <v>25</v>
      </c>
      <c r="I14" s="751">
        <v>30</v>
      </c>
      <c r="J14" s="751">
        <v>33</v>
      </c>
      <c r="K14" s="751">
        <v>30</v>
      </c>
      <c r="L14" s="751">
        <v>28</v>
      </c>
      <c r="M14" s="751">
        <v>39</v>
      </c>
      <c r="N14" s="751">
        <v>63</v>
      </c>
      <c r="O14" s="751">
        <v>63</v>
      </c>
      <c r="P14" s="751">
        <v>722</v>
      </c>
      <c r="Q14" s="751" t="s">
        <v>125</v>
      </c>
      <c r="R14" s="751">
        <v>30</v>
      </c>
      <c r="S14" s="751">
        <v>16</v>
      </c>
      <c r="T14" s="751">
        <v>4</v>
      </c>
      <c r="U14" s="751">
        <v>8</v>
      </c>
      <c r="V14" s="751">
        <v>15</v>
      </c>
      <c r="W14" s="751">
        <v>12</v>
      </c>
      <c r="X14" s="751">
        <v>8</v>
      </c>
      <c r="Y14" s="751">
        <v>18</v>
      </c>
      <c r="Z14" s="751">
        <v>12</v>
      </c>
      <c r="AA14" s="751">
        <v>14</v>
      </c>
      <c r="AB14" s="751">
        <v>25</v>
      </c>
      <c r="AC14" s="751">
        <v>19</v>
      </c>
      <c r="AD14" s="751">
        <v>34</v>
      </c>
      <c r="AE14" s="751">
        <v>39</v>
      </c>
      <c r="AF14" s="751">
        <v>712</v>
      </c>
      <c r="AG14" s="751">
        <v>1</v>
      </c>
    </row>
    <row r="15" spans="1:35" x14ac:dyDescent="0.25">
      <c r="A15" s="755" t="s">
        <v>291</v>
      </c>
      <c r="B15" s="751">
        <v>351</v>
      </c>
      <c r="C15" s="751">
        <v>90</v>
      </c>
      <c r="D15" s="751">
        <v>37</v>
      </c>
      <c r="E15" s="751">
        <v>50</v>
      </c>
      <c r="F15" s="751">
        <v>104</v>
      </c>
      <c r="G15" s="751">
        <v>173</v>
      </c>
      <c r="H15" s="751">
        <v>173</v>
      </c>
      <c r="I15" s="751">
        <v>184</v>
      </c>
      <c r="J15" s="751">
        <v>173</v>
      </c>
      <c r="K15" s="751">
        <v>150</v>
      </c>
      <c r="L15" s="751">
        <v>158</v>
      </c>
      <c r="M15" s="751">
        <v>190</v>
      </c>
      <c r="N15" s="751">
        <v>261</v>
      </c>
      <c r="O15" s="751">
        <v>313</v>
      </c>
      <c r="P15" s="751">
        <v>2838</v>
      </c>
      <c r="Q15" s="751">
        <v>4</v>
      </c>
      <c r="R15" s="751">
        <v>281</v>
      </c>
      <c r="S15" s="751">
        <v>67</v>
      </c>
      <c r="T15" s="751">
        <v>30</v>
      </c>
      <c r="U15" s="751">
        <v>36</v>
      </c>
      <c r="V15" s="751">
        <v>60</v>
      </c>
      <c r="W15" s="751">
        <v>48</v>
      </c>
      <c r="X15" s="751">
        <v>51</v>
      </c>
      <c r="Y15" s="751">
        <v>79</v>
      </c>
      <c r="Z15" s="751">
        <v>84</v>
      </c>
      <c r="AA15" s="751">
        <v>80</v>
      </c>
      <c r="AB15" s="751">
        <v>120</v>
      </c>
      <c r="AC15" s="751">
        <v>146</v>
      </c>
      <c r="AD15" s="751">
        <v>202</v>
      </c>
      <c r="AE15" s="751">
        <v>234</v>
      </c>
      <c r="AF15" s="751">
        <v>3060</v>
      </c>
      <c r="AG15" s="751">
        <v>2</v>
      </c>
    </row>
    <row r="16" spans="1:35" x14ac:dyDescent="0.25">
      <c r="A16" s="755" t="s">
        <v>292</v>
      </c>
      <c r="B16" s="751">
        <v>46</v>
      </c>
      <c r="C16" s="751">
        <v>26</v>
      </c>
      <c r="D16" s="751">
        <v>5</v>
      </c>
      <c r="E16" s="751">
        <v>8</v>
      </c>
      <c r="F16" s="751">
        <v>12</v>
      </c>
      <c r="G16" s="751">
        <v>45</v>
      </c>
      <c r="H16" s="751">
        <v>37</v>
      </c>
      <c r="I16" s="751">
        <v>40</v>
      </c>
      <c r="J16" s="751">
        <v>25</v>
      </c>
      <c r="K16" s="751">
        <v>31</v>
      </c>
      <c r="L16" s="751">
        <v>42</v>
      </c>
      <c r="M16" s="751">
        <v>37</v>
      </c>
      <c r="N16" s="751">
        <v>56</v>
      </c>
      <c r="O16" s="751">
        <v>85</v>
      </c>
      <c r="P16" s="751">
        <v>821</v>
      </c>
      <c r="Q16" s="751">
        <v>2</v>
      </c>
      <c r="R16" s="751">
        <v>40</v>
      </c>
      <c r="S16" s="751">
        <v>22</v>
      </c>
      <c r="T16" s="751">
        <v>6</v>
      </c>
      <c r="U16" s="751">
        <v>8</v>
      </c>
      <c r="V16" s="751">
        <v>17</v>
      </c>
      <c r="W16" s="751">
        <v>16</v>
      </c>
      <c r="X16" s="751">
        <v>13</v>
      </c>
      <c r="Y16" s="751">
        <v>11</v>
      </c>
      <c r="Z16" s="751">
        <v>23</v>
      </c>
      <c r="AA16" s="751">
        <v>30</v>
      </c>
      <c r="AB16" s="751">
        <v>27</v>
      </c>
      <c r="AC16" s="751">
        <v>34</v>
      </c>
      <c r="AD16" s="751">
        <v>58</v>
      </c>
      <c r="AE16" s="751">
        <v>61</v>
      </c>
      <c r="AF16" s="751">
        <v>892</v>
      </c>
      <c r="AG16" s="751">
        <v>1</v>
      </c>
    </row>
    <row r="17" spans="1:33" x14ac:dyDescent="0.25">
      <c r="A17" s="755" t="s">
        <v>289</v>
      </c>
      <c r="B17" s="751">
        <v>45</v>
      </c>
      <c r="C17" s="751">
        <v>14</v>
      </c>
      <c r="D17" s="751">
        <v>14</v>
      </c>
      <c r="E17" s="751">
        <v>11</v>
      </c>
      <c r="F17" s="751">
        <v>19</v>
      </c>
      <c r="G17" s="751">
        <v>37</v>
      </c>
      <c r="H17" s="751">
        <v>52</v>
      </c>
      <c r="I17" s="751">
        <v>29</v>
      </c>
      <c r="J17" s="751">
        <v>47</v>
      </c>
      <c r="K17" s="751">
        <v>41</v>
      </c>
      <c r="L17" s="751">
        <v>45</v>
      </c>
      <c r="M17" s="751">
        <v>58</v>
      </c>
      <c r="N17" s="751">
        <v>36</v>
      </c>
      <c r="O17" s="751">
        <v>50</v>
      </c>
      <c r="P17" s="751">
        <v>455</v>
      </c>
      <c r="Q17" s="751">
        <v>2</v>
      </c>
      <c r="R17" s="751">
        <v>28</v>
      </c>
      <c r="S17" s="751">
        <v>16</v>
      </c>
      <c r="T17" s="751">
        <v>4</v>
      </c>
      <c r="U17" s="751">
        <v>6</v>
      </c>
      <c r="V17" s="751">
        <v>11</v>
      </c>
      <c r="W17" s="751">
        <v>11</v>
      </c>
      <c r="X17" s="751">
        <v>18</v>
      </c>
      <c r="Y17" s="751">
        <v>14</v>
      </c>
      <c r="Z17" s="751">
        <v>12</v>
      </c>
      <c r="AA17" s="751">
        <v>21</v>
      </c>
      <c r="AB17" s="751">
        <v>22</v>
      </c>
      <c r="AC17" s="751">
        <v>34</v>
      </c>
      <c r="AD17" s="751">
        <v>39</v>
      </c>
      <c r="AE17" s="751">
        <v>49</v>
      </c>
      <c r="AF17" s="751">
        <v>362</v>
      </c>
      <c r="AG17" s="751" t="s">
        <v>125</v>
      </c>
    </row>
    <row r="18" spans="1:33" x14ac:dyDescent="0.25">
      <c r="A18" s="754" t="s">
        <v>235</v>
      </c>
      <c r="B18" s="749">
        <v>753</v>
      </c>
      <c r="C18" s="749">
        <v>226</v>
      </c>
      <c r="D18" s="749">
        <v>130</v>
      </c>
      <c r="E18" s="749">
        <v>158</v>
      </c>
      <c r="F18" s="749">
        <v>405</v>
      </c>
      <c r="G18" s="749">
        <v>645</v>
      </c>
      <c r="H18" s="749">
        <v>704</v>
      </c>
      <c r="I18" s="749">
        <v>711</v>
      </c>
      <c r="J18" s="749">
        <v>591</v>
      </c>
      <c r="K18" s="749">
        <v>612</v>
      </c>
      <c r="L18" s="749">
        <v>746</v>
      </c>
      <c r="M18" s="749">
        <v>873</v>
      </c>
      <c r="N18" s="749">
        <v>1135</v>
      </c>
      <c r="O18" s="749">
        <v>1303</v>
      </c>
      <c r="P18" s="749">
        <v>9305</v>
      </c>
      <c r="Q18" s="749">
        <v>14</v>
      </c>
      <c r="R18" s="749">
        <v>604</v>
      </c>
      <c r="S18" s="749">
        <v>174</v>
      </c>
      <c r="T18" s="749">
        <v>95</v>
      </c>
      <c r="U18" s="749">
        <v>104</v>
      </c>
      <c r="V18" s="749">
        <v>165</v>
      </c>
      <c r="W18" s="749">
        <v>177</v>
      </c>
      <c r="X18" s="749">
        <v>220</v>
      </c>
      <c r="Y18" s="749">
        <v>260</v>
      </c>
      <c r="Z18" s="749">
        <v>304</v>
      </c>
      <c r="AA18" s="749">
        <v>349</v>
      </c>
      <c r="AB18" s="749">
        <v>484</v>
      </c>
      <c r="AC18" s="749">
        <v>625</v>
      </c>
      <c r="AD18" s="749">
        <v>783</v>
      </c>
      <c r="AE18" s="749">
        <v>887</v>
      </c>
      <c r="AF18" s="749">
        <v>8546</v>
      </c>
      <c r="AG18" s="749">
        <v>11</v>
      </c>
    </row>
    <row r="19" spans="1:33" x14ac:dyDescent="0.25">
      <c r="A19" s="755" t="s">
        <v>281</v>
      </c>
      <c r="B19" s="751">
        <v>38</v>
      </c>
      <c r="C19" s="751">
        <v>18</v>
      </c>
      <c r="D19" s="751">
        <v>8</v>
      </c>
      <c r="E19" s="751">
        <v>15</v>
      </c>
      <c r="F19" s="751">
        <v>36</v>
      </c>
      <c r="G19" s="751">
        <v>64</v>
      </c>
      <c r="H19" s="751">
        <v>61</v>
      </c>
      <c r="I19" s="751">
        <v>63</v>
      </c>
      <c r="J19" s="751">
        <v>49</v>
      </c>
      <c r="K19" s="751">
        <v>65</v>
      </c>
      <c r="L19" s="751">
        <v>63</v>
      </c>
      <c r="M19" s="751">
        <v>60</v>
      </c>
      <c r="N19" s="751">
        <v>93</v>
      </c>
      <c r="O19" s="751">
        <v>108</v>
      </c>
      <c r="P19" s="751">
        <v>726</v>
      </c>
      <c r="Q19" s="751">
        <v>1</v>
      </c>
      <c r="R19" s="751">
        <v>38</v>
      </c>
      <c r="S19" s="751">
        <v>13</v>
      </c>
      <c r="T19" s="751">
        <v>8</v>
      </c>
      <c r="U19" s="751">
        <v>5</v>
      </c>
      <c r="V19" s="751">
        <v>6</v>
      </c>
      <c r="W19" s="751">
        <v>16</v>
      </c>
      <c r="X19" s="751">
        <v>19</v>
      </c>
      <c r="Y19" s="751">
        <v>28</v>
      </c>
      <c r="Z19" s="751">
        <v>28</v>
      </c>
      <c r="AA19" s="751">
        <v>22</v>
      </c>
      <c r="AB19" s="751">
        <v>44</v>
      </c>
      <c r="AC19" s="751">
        <v>51</v>
      </c>
      <c r="AD19" s="751">
        <v>62</v>
      </c>
      <c r="AE19" s="751">
        <v>53</v>
      </c>
      <c r="AF19" s="751">
        <v>718</v>
      </c>
      <c r="AG19" s="751">
        <v>1</v>
      </c>
    </row>
    <row r="20" spans="1:33" x14ac:dyDescent="0.25">
      <c r="A20" s="755" t="s">
        <v>293</v>
      </c>
      <c r="B20" s="751">
        <v>26</v>
      </c>
      <c r="C20" s="751">
        <v>17</v>
      </c>
      <c r="D20" s="751">
        <v>7</v>
      </c>
      <c r="E20" s="751">
        <v>14</v>
      </c>
      <c r="F20" s="751">
        <v>29</v>
      </c>
      <c r="G20" s="751">
        <v>48</v>
      </c>
      <c r="H20" s="751">
        <v>72</v>
      </c>
      <c r="I20" s="751">
        <v>41</v>
      </c>
      <c r="J20" s="751">
        <v>35</v>
      </c>
      <c r="K20" s="751">
        <v>32</v>
      </c>
      <c r="L20" s="751">
        <v>37</v>
      </c>
      <c r="M20" s="751">
        <v>49</v>
      </c>
      <c r="N20" s="751">
        <v>58</v>
      </c>
      <c r="O20" s="751">
        <v>68</v>
      </c>
      <c r="P20" s="751">
        <v>443</v>
      </c>
      <c r="Q20" s="751">
        <v>4</v>
      </c>
      <c r="R20" s="751">
        <v>22</v>
      </c>
      <c r="S20" s="751">
        <v>18</v>
      </c>
      <c r="T20" s="751">
        <v>6</v>
      </c>
      <c r="U20" s="751">
        <v>5</v>
      </c>
      <c r="V20" s="751">
        <v>13</v>
      </c>
      <c r="W20" s="751">
        <v>23</v>
      </c>
      <c r="X20" s="751">
        <v>21</v>
      </c>
      <c r="Y20" s="751">
        <v>17</v>
      </c>
      <c r="Z20" s="751">
        <v>22</v>
      </c>
      <c r="AA20" s="751">
        <v>19</v>
      </c>
      <c r="AB20" s="751">
        <v>23</v>
      </c>
      <c r="AC20" s="751">
        <v>34</v>
      </c>
      <c r="AD20" s="751">
        <v>44</v>
      </c>
      <c r="AE20" s="751">
        <v>42</v>
      </c>
      <c r="AF20" s="751">
        <v>366</v>
      </c>
      <c r="AG20" s="751">
        <v>2</v>
      </c>
    </row>
    <row r="21" spans="1:33" x14ac:dyDescent="0.25">
      <c r="A21" s="755" t="s">
        <v>288</v>
      </c>
      <c r="B21" s="751">
        <v>496</v>
      </c>
      <c r="C21" s="751">
        <v>112</v>
      </c>
      <c r="D21" s="751">
        <v>71</v>
      </c>
      <c r="E21" s="751">
        <v>72</v>
      </c>
      <c r="F21" s="751">
        <v>192</v>
      </c>
      <c r="G21" s="751">
        <v>313</v>
      </c>
      <c r="H21" s="751">
        <v>366</v>
      </c>
      <c r="I21" s="751">
        <v>373</v>
      </c>
      <c r="J21" s="751">
        <v>302</v>
      </c>
      <c r="K21" s="751">
        <v>309</v>
      </c>
      <c r="L21" s="751">
        <v>397</v>
      </c>
      <c r="M21" s="751">
        <v>453</v>
      </c>
      <c r="N21" s="751">
        <v>591</v>
      </c>
      <c r="O21" s="751">
        <v>696</v>
      </c>
      <c r="P21" s="751">
        <v>4858</v>
      </c>
      <c r="Q21" s="751">
        <v>1</v>
      </c>
      <c r="R21" s="751">
        <v>386</v>
      </c>
      <c r="S21" s="751">
        <v>97</v>
      </c>
      <c r="T21" s="751">
        <v>47</v>
      </c>
      <c r="U21" s="751">
        <v>50</v>
      </c>
      <c r="V21" s="751">
        <v>68</v>
      </c>
      <c r="W21" s="751">
        <v>74</v>
      </c>
      <c r="X21" s="751">
        <v>114</v>
      </c>
      <c r="Y21" s="751">
        <v>132</v>
      </c>
      <c r="Z21" s="751">
        <v>175</v>
      </c>
      <c r="AA21" s="751">
        <v>193</v>
      </c>
      <c r="AB21" s="751">
        <v>257</v>
      </c>
      <c r="AC21" s="751">
        <v>351</v>
      </c>
      <c r="AD21" s="751">
        <v>443</v>
      </c>
      <c r="AE21" s="751">
        <v>509</v>
      </c>
      <c r="AF21" s="751">
        <v>4533</v>
      </c>
      <c r="AG21" s="751">
        <v>1</v>
      </c>
    </row>
    <row r="22" spans="1:33" x14ac:dyDescent="0.25">
      <c r="A22" s="755" t="s">
        <v>295</v>
      </c>
      <c r="B22" s="751">
        <v>61</v>
      </c>
      <c r="C22" s="751">
        <v>32</v>
      </c>
      <c r="D22" s="751">
        <v>10</v>
      </c>
      <c r="E22" s="751">
        <v>25</v>
      </c>
      <c r="F22" s="751">
        <v>59</v>
      </c>
      <c r="G22" s="751">
        <v>101</v>
      </c>
      <c r="H22" s="751">
        <v>86</v>
      </c>
      <c r="I22" s="751">
        <v>87</v>
      </c>
      <c r="J22" s="751">
        <v>82</v>
      </c>
      <c r="K22" s="751">
        <v>75</v>
      </c>
      <c r="L22" s="751">
        <v>92</v>
      </c>
      <c r="M22" s="751">
        <v>117</v>
      </c>
      <c r="N22" s="751">
        <v>127</v>
      </c>
      <c r="O22" s="751">
        <v>133</v>
      </c>
      <c r="P22" s="751">
        <v>1090</v>
      </c>
      <c r="Q22" s="751">
        <v>2</v>
      </c>
      <c r="R22" s="751">
        <v>55</v>
      </c>
      <c r="S22" s="751">
        <v>19</v>
      </c>
      <c r="T22" s="751">
        <v>14</v>
      </c>
      <c r="U22" s="751">
        <v>19</v>
      </c>
      <c r="V22" s="751">
        <v>33</v>
      </c>
      <c r="W22" s="751">
        <v>24</v>
      </c>
      <c r="X22" s="751">
        <v>32</v>
      </c>
      <c r="Y22" s="751">
        <v>32</v>
      </c>
      <c r="Z22" s="751">
        <v>29</v>
      </c>
      <c r="AA22" s="751">
        <v>35</v>
      </c>
      <c r="AB22" s="751">
        <v>59</v>
      </c>
      <c r="AC22" s="751">
        <v>55</v>
      </c>
      <c r="AD22" s="751">
        <v>79</v>
      </c>
      <c r="AE22" s="751">
        <v>106</v>
      </c>
      <c r="AF22" s="751">
        <v>828</v>
      </c>
      <c r="AG22" s="751" t="s">
        <v>125</v>
      </c>
    </row>
    <row r="23" spans="1:33" x14ac:dyDescent="0.25">
      <c r="A23" s="755" t="s">
        <v>280</v>
      </c>
      <c r="B23" s="751">
        <v>97</v>
      </c>
      <c r="C23" s="751">
        <v>36</v>
      </c>
      <c r="D23" s="751">
        <v>25</v>
      </c>
      <c r="E23" s="751">
        <v>26</v>
      </c>
      <c r="F23" s="751">
        <v>76</v>
      </c>
      <c r="G23" s="751">
        <v>108</v>
      </c>
      <c r="H23" s="751">
        <v>104</v>
      </c>
      <c r="I23" s="751">
        <v>125</v>
      </c>
      <c r="J23" s="751">
        <v>107</v>
      </c>
      <c r="K23" s="751">
        <v>108</v>
      </c>
      <c r="L23" s="751">
        <v>140</v>
      </c>
      <c r="M23" s="751">
        <v>157</v>
      </c>
      <c r="N23" s="751">
        <v>220</v>
      </c>
      <c r="O23" s="751">
        <v>261</v>
      </c>
      <c r="P23" s="751">
        <v>1853</v>
      </c>
      <c r="Q23" s="751">
        <v>6</v>
      </c>
      <c r="R23" s="751">
        <v>68</v>
      </c>
      <c r="S23" s="751">
        <v>19</v>
      </c>
      <c r="T23" s="751">
        <v>17</v>
      </c>
      <c r="U23" s="751">
        <v>24</v>
      </c>
      <c r="V23" s="751">
        <v>36</v>
      </c>
      <c r="W23" s="751">
        <v>33</v>
      </c>
      <c r="X23" s="751">
        <v>26</v>
      </c>
      <c r="Y23" s="751">
        <v>43</v>
      </c>
      <c r="Z23" s="751">
        <v>36</v>
      </c>
      <c r="AA23" s="751">
        <v>69</v>
      </c>
      <c r="AB23" s="751">
        <v>78</v>
      </c>
      <c r="AC23" s="751">
        <v>102</v>
      </c>
      <c r="AD23" s="751">
        <v>130</v>
      </c>
      <c r="AE23" s="751">
        <v>139</v>
      </c>
      <c r="AF23" s="751">
        <v>1763</v>
      </c>
      <c r="AG23" s="751">
        <v>6</v>
      </c>
    </row>
    <row r="24" spans="1:33" x14ac:dyDescent="0.25">
      <c r="A24" s="755" t="s">
        <v>285</v>
      </c>
      <c r="B24" s="751">
        <v>35</v>
      </c>
      <c r="C24" s="751">
        <v>11</v>
      </c>
      <c r="D24" s="751">
        <v>9</v>
      </c>
      <c r="E24" s="751">
        <v>6</v>
      </c>
      <c r="F24" s="751">
        <v>13</v>
      </c>
      <c r="G24" s="751">
        <v>11</v>
      </c>
      <c r="H24" s="751">
        <v>15</v>
      </c>
      <c r="I24" s="751">
        <v>22</v>
      </c>
      <c r="J24" s="751">
        <v>16</v>
      </c>
      <c r="K24" s="751">
        <v>23</v>
      </c>
      <c r="L24" s="751">
        <v>17</v>
      </c>
      <c r="M24" s="751">
        <v>37</v>
      </c>
      <c r="N24" s="751">
        <v>46</v>
      </c>
      <c r="O24" s="751">
        <v>37</v>
      </c>
      <c r="P24" s="751">
        <v>335</v>
      </c>
      <c r="Q24" s="751" t="s">
        <v>125</v>
      </c>
      <c r="R24" s="751">
        <v>35</v>
      </c>
      <c r="S24" s="751">
        <v>8</v>
      </c>
      <c r="T24" s="751">
        <v>3</v>
      </c>
      <c r="U24" s="751">
        <v>1</v>
      </c>
      <c r="V24" s="751">
        <v>9</v>
      </c>
      <c r="W24" s="751">
        <v>7</v>
      </c>
      <c r="X24" s="751">
        <v>8</v>
      </c>
      <c r="Y24" s="751">
        <v>8</v>
      </c>
      <c r="Z24" s="751">
        <v>14</v>
      </c>
      <c r="AA24" s="751">
        <v>11</v>
      </c>
      <c r="AB24" s="751">
        <v>23</v>
      </c>
      <c r="AC24" s="751">
        <v>32</v>
      </c>
      <c r="AD24" s="751">
        <v>25</v>
      </c>
      <c r="AE24" s="751">
        <v>38</v>
      </c>
      <c r="AF24" s="751">
        <v>338</v>
      </c>
      <c r="AG24" s="751">
        <v>1</v>
      </c>
    </row>
    <row r="25" spans="1:33" x14ac:dyDescent="0.25">
      <c r="A25" s="754" t="s">
        <v>236</v>
      </c>
      <c r="B25" s="749">
        <v>94</v>
      </c>
      <c r="C25" s="749">
        <v>67</v>
      </c>
      <c r="D25" s="749">
        <v>32</v>
      </c>
      <c r="E25" s="749">
        <v>25</v>
      </c>
      <c r="F25" s="749">
        <v>72</v>
      </c>
      <c r="G25" s="749">
        <v>96</v>
      </c>
      <c r="H25" s="749">
        <v>96</v>
      </c>
      <c r="I25" s="749">
        <v>66</v>
      </c>
      <c r="J25" s="749">
        <v>57</v>
      </c>
      <c r="K25" s="749">
        <v>57</v>
      </c>
      <c r="L25" s="749">
        <v>54</v>
      </c>
      <c r="M25" s="749">
        <v>64</v>
      </c>
      <c r="N25" s="749">
        <v>64</v>
      </c>
      <c r="O25" s="749">
        <v>71</v>
      </c>
      <c r="P25" s="749">
        <v>542</v>
      </c>
      <c r="Q25" s="749">
        <v>3</v>
      </c>
      <c r="R25" s="749">
        <v>79</v>
      </c>
      <c r="S25" s="749">
        <v>44</v>
      </c>
      <c r="T25" s="749">
        <v>18</v>
      </c>
      <c r="U25" s="749">
        <v>30</v>
      </c>
      <c r="V25" s="749">
        <v>42</v>
      </c>
      <c r="W25" s="749">
        <v>24</v>
      </c>
      <c r="X25" s="749">
        <v>22</v>
      </c>
      <c r="Y25" s="749">
        <v>22</v>
      </c>
      <c r="Z25" s="749">
        <v>33</v>
      </c>
      <c r="AA25" s="749">
        <v>40</v>
      </c>
      <c r="AB25" s="749">
        <v>28</v>
      </c>
      <c r="AC25" s="749">
        <v>50</v>
      </c>
      <c r="AD25" s="749">
        <v>49</v>
      </c>
      <c r="AE25" s="749">
        <v>39</v>
      </c>
      <c r="AF25" s="749">
        <v>464</v>
      </c>
      <c r="AG25" s="749">
        <v>2</v>
      </c>
    </row>
    <row r="26" spans="1:33" x14ac:dyDescent="0.25">
      <c r="A26" s="755" t="s">
        <v>277</v>
      </c>
      <c r="B26" s="751">
        <v>18</v>
      </c>
      <c r="C26" s="751">
        <v>12</v>
      </c>
      <c r="D26" s="751">
        <v>5</v>
      </c>
      <c r="E26" s="751">
        <v>9</v>
      </c>
      <c r="F26" s="751">
        <v>14</v>
      </c>
      <c r="G26" s="751">
        <v>17</v>
      </c>
      <c r="H26" s="751">
        <v>14</v>
      </c>
      <c r="I26" s="751">
        <v>9</v>
      </c>
      <c r="J26" s="751">
        <v>13</v>
      </c>
      <c r="K26" s="751">
        <v>7</v>
      </c>
      <c r="L26" s="751">
        <v>9</v>
      </c>
      <c r="M26" s="751">
        <v>9</v>
      </c>
      <c r="N26" s="751">
        <v>10</v>
      </c>
      <c r="O26" s="751">
        <v>9</v>
      </c>
      <c r="P26" s="751">
        <v>116</v>
      </c>
      <c r="Q26" s="751">
        <v>1</v>
      </c>
      <c r="R26" s="751">
        <v>15</v>
      </c>
      <c r="S26" s="751">
        <v>8</v>
      </c>
      <c r="T26" s="751">
        <v>2</v>
      </c>
      <c r="U26" s="751">
        <v>6</v>
      </c>
      <c r="V26" s="751">
        <v>8</v>
      </c>
      <c r="W26" s="751">
        <v>4</v>
      </c>
      <c r="X26" s="751">
        <v>3</v>
      </c>
      <c r="Y26" s="751">
        <v>6</v>
      </c>
      <c r="Z26" s="751">
        <v>7</v>
      </c>
      <c r="AA26" s="751">
        <v>6</v>
      </c>
      <c r="AB26" s="751">
        <v>5</v>
      </c>
      <c r="AC26" s="751">
        <v>12</v>
      </c>
      <c r="AD26" s="751">
        <v>11</v>
      </c>
      <c r="AE26" s="751">
        <v>7</v>
      </c>
      <c r="AF26" s="751">
        <v>113</v>
      </c>
      <c r="AG26" s="751" t="s">
        <v>125</v>
      </c>
    </row>
    <row r="27" spans="1:33" x14ac:dyDescent="0.25">
      <c r="A27" s="755" t="s">
        <v>275</v>
      </c>
      <c r="B27" s="751">
        <v>15</v>
      </c>
      <c r="C27" s="751">
        <v>16</v>
      </c>
      <c r="D27" s="751">
        <v>6</v>
      </c>
      <c r="E27" s="751" t="s">
        <v>125</v>
      </c>
      <c r="F27" s="751">
        <v>6</v>
      </c>
      <c r="G27" s="751">
        <v>10</v>
      </c>
      <c r="H27" s="751">
        <v>10</v>
      </c>
      <c r="I27" s="751">
        <v>9</v>
      </c>
      <c r="J27" s="751">
        <v>5</v>
      </c>
      <c r="K27" s="751">
        <v>12</v>
      </c>
      <c r="L27" s="751">
        <v>6</v>
      </c>
      <c r="M27" s="751">
        <v>12</v>
      </c>
      <c r="N27" s="751">
        <v>9</v>
      </c>
      <c r="O27" s="751">
        <v>12</v>
      </c>
      <c r="P27" s="751">
        <v>72</v>
      </c>
      <c r="Q27" s="751" t="s">
        <v>125</v>
      </c>
      <c r="R27" s="751">
        <v>18</v>
      </c>
      <c r="S27" s="751">
        <v>7</v>
      </c>
      <c r="T27" s="751">
        <v>5</v>
      </c>
      <c r="U27" s="751">
        <v>5</v>
      </c>
      <c r="V27" s="751">
        <v>3</v>
      </c>
      <c r="W27" s="751">
        <v>5</v>
      </c>
      <c r="X27" s="751">
        <v>1</v>
      </c>
      <c r="Y27" s="751">
        <v>1</v>
      </c>
      <c r="Z27" s="751">
        <v>7</v>
      </c>
      <c r="AA27" s="751">
        <v>2</v>
      </c>
      <c r="AB27" s="751">
        <v>1</v>
      </c>
      <c r="AC27" s="751">
        <v>9</v>
      </c>
      <c r="AD27" s="751">
        <v>6</v>
      </c>
      <c r="AE27" s="751">
        <v>9</v>
      </c>
      <c r="AF27" s="751">
        <v>73</v>
      </c>
      <c r="AG27" s="751" t="s">
        <v>125</v>
      </c>
    </row>
    <row r="28" spans="1:33" x14ac:dyDescent="0.25">
      <c r="A28" s="755" t="s">
        <v>278</v>
      </c>
      <c r="B28" s="751">
        <v>9</v>
      </c>
      <c r="C28" s="751">
        <v>3</v>
      </c>
      <c r="D28" s="751">
        <v>1</v>
      </c>
      <c r="E28" s="751">
        <v>2</v>
      </c>
      <c r="F28" s="751">
        <v>12</v>
      </c>
      <c r="G28" s="751">
        <v>3</v>
      </c>
      <c r="H28" s="751">
        <v>6</v>
      </c>
      <c r="I28" s="751">
        <v>6</v>
      </c>
      <c r="J28" s="751">
        <v>5</v>
      </c>
      <c r="K28" s="751">
        <v>7</v>
      </c>
      <c r="L28" s="751">
        <v>6</v>
      </c>
      <c r="M28" s="751">
        <v>8</v>
      </c>
      <c r="N28" s="751">
        <v>5</v>
      </c>
      <c r="O28" s="751">
        <v>6</v>
      </c>
      <c r="P28" s="751">
        <v>73</v>
      </c>
      <c r="Q28" s="751">
        <v>2</v>
      </c>
      <c r="R28" s="751">
        <v>10</v>
      </c>
      <c r="S28" s="751">
        <v>6</v>
      </c>
      <c r="T28" s="751">
        <v>1</v>
      </c>
      <c r="U28" s="751">
        <v>2</v>
      </c>
      <c r="V28" s="751">
        <v>6</v>
      </c>
      <c r="W28" s="751">
        <v>4</v>
      </c>
      <c r="X28" s="751" t="s">
        <v>125</v>
      </c>
      <c r="Y28" s="751">
        <v>4</v>
      </c>
      <c r="Z28" s="751">
        <v>2</v>
      </c>
      <c r="AA28" s="751">
        <v>6</v>
      </c>
      <c r="AB28" s="751">
        <v>2</v>
      </c>
      <c r="AC28" s="751">
        <v>5</v>
      </c>
      <c r="AD28" s="751">
        <v>7</v>
      </c>
      <c r="AE28" s="751">
        <v>3</v>
      </c>
      <c r="AF28" s="751">
        <v>50</v>
      </c>
      <c r="AG28" s="751" t="s">
        <v>125</v>
      </c>
    </row>
    <row r="29" spans="1:33" x14ac:dyDescent="0.25">
      <c r="A29" s="755" t="s">
        <v>274</v>
      </c>
      <c r="B29" s="751">
        <v>11</v>
      </c>
      <c r="C29" s="751">
        <v>9</v>
      </c>
      <c r="D29" s="751">
        <v>5</v>
      </c>
      <c r="E29" s="751">
        <v>2</v>
      </c>
      <c r="F29" s="751">
        <v>6</v>
      </c>
      <c r="G29" s="751">
        <v>12</v>
      </c>
      <c r="H29" s="751">
        <v>11</v>
      </c>
      <c r="I29" s="751">
        <v>8</v>
      </c>
      <c r="J29" s="751">
        <v>4</v>
      </c>
      <c r="K29" s="751">
        <v>4</v>
      </c>
      <c r="L29" s="751">
        <v>6</v>
      </c>
      <c r="M29" s="751">
        <v>3</v>
      </c>
      <c r="N29" s="751">
        <v>11</v>
      </c>
      <c r="O29" s="751">
        <v>12</v>
      </c>
      <c r="P29" s="751">
        <v>82</v>
      </c>
      <c r="Q29" s="751" t="s">
        <v>125</v>
      </c>
      <c r="R29" s="751">
        <v>3</v>
      </c>
      <c r="S29" s="751">
        <v>4</v>
      </c>
      <c r="T29" s="751">
        <v>1</v>
      </c>
      <c r="U29" s="751">
        <v>4</v>
      </c>
      <c r="V29" s="751">
        <v>5</v>
      </c>
      <c r="W29" s="751">
        <v>4</v>
      </c>
      <c r="X29" s="751">
        <v>2</v>
      </c>
      <c r="Y29" s="751">
        <v>3</v>
      </c>
      <c r="Z29" s="751">
        <v>5</v>
      </c>
      <c r="AA29" s="751">
        <v>8</v>
      </c>
      <c r="AB29" s="751">
        <v>3</v>
      </c>
      <c r="AC29" s="751">
        <v>6</v>
      </c>
      <c r="AD29" s="751">
        <v>12</v>
      </c>
      <c r="AE29" s="751">
        <v>5</v>
      </c>
      <c r="AF29" s="751">
        <v>76</v>
      </c>
      <c r="AG29" s="751" t="s">
        <v>125</v>
      </c>
    </row>
    <row r="30" spans="1:33" x14ac:dyDescent="0.25">
      <c r="A30" s="755" t="s">
        <v>290</v>
      </c>
      <c r="B30" s="751">
        <v>21</v>
      </c>
      <c r="C30" s="751">
        <v>12</v>
      </c>
      <c r="D30" s="751">
        <v>8</v>
      </c>
      <c r="E30" s="751">
        <v>7</v>
      </c>
      <c r="F30" s="751">
        <v>19</v>
      </c>
      <c r="G30" s="751">
        <v>37</v>
      </c>
      <c r="H30" s="751">
        <v>34</v>
      </c>
      <c r="I30" s="751">
        <v>19</v>
      </c>
      <c r="J30" s="751">
        <v>15</v>
      </c>
      <c r="K30" s="751">
        <v>19</v>
      </c>
      <c r="L30" s="751">
        <v>21</v>
      </c>
      <c r="M30" s="751">
        <v>18</v>
      </c>
      <c r="N30" s="751">
        <v>17</v>
      </c>
      <c r="O30" s="751">
        <v>22</v>
      </c>
      <c r="P30" s="751">
        <v>119</v>
      </c>
      <c r="Q30" s="751" t="s">
        <v>125</v>
      </c>
      <c r="R30" s="751">
        <v>14</v>
      </c>
      <c r="S30" s="751">
        <v>12</v>
      </c>
      <c r="T30" s="751">
        <v>8</v>
      </c>
      <c r="U30" s="751">
        <v>6</v>
      </c>
      <c r="V30" s="751">
        <v>13</v>
      </c>
      <c r="W30" s="751">
        <v>4</v>
      </c>
      <c r="X30" s="751">
        <v>13</v>
      </c>
      <c r="Y30" s="751">
        <v>6</v>
      </c>
      <c r="Z30" s="751">
        <v>7</v>
      </c>
      <c r="AA30" s="751">
        <v>9</v>
      </c>
      <c r="AB30" s="751">
        <v>8</v>
      </c>
      <c r="AC30" s="751">
        <v>14</v>
      </c>
      <c r="AD30" s="751">
        <v>6</v>
      </c>
      <c r="AE30" s="751">
        <v>11</v>
      </c>
      <c r="AF30" s="751">
        <v>87</v>
      </c>
      <c r="AG30" s="751">
        <v>2</v>
      </c>
    </row>
    <row r="31" spans="1:33" x14ac:dyDescent="0.25">
      <c r="A31" s="755" t="s">
        <v>276</v>
      </c>
      <c r="B31" s="751">
        <v>20</v>
      </c>
      <c r="C31" s="751">
        <v>15</v>
      </c>
      <c r="D31" s="751">
        <v>7</v>
      </c>
      <c r="E31" s="751">
        <v>5</v>
      </c>
      <c r="F31" s="751">
        <v>15</v>
      </c>
      <c r="G31" s="751">
        <v>17</v>
      </c>
      <c r="H31" s="751">
        <v>21</v>
      </c>
      <c r="I31" s="751">
        <v>15</v>
      </c>
      <c r="J31" s="751">
        <v>15</v>
      </c>
      <c r="K31" s="751">
        <v>8</v>
      </c>
      <c r="L31" s="751">
        <v>6</v>
      </c>
      <c r="M31" s="751">
        <v>14</v>
      </c>
      <c r="N31" s="751">
        <v>12</v>
      </c>
      <c r="O31" s="751">
        <v>10</v>
      </c>
      <c r="P31" s="751">
        <v>80</v>
      </c>
      <c r="Q31" s="751" t="s">
        <v>125</v>
      </c>
      <c r="R31" s="751">
        <v>19</v>
      </c>
      <c r="S31" s="751">
        <v>7</v>
      </c>
      <c r="T31" s="751">
        <v>1</v>
      </c>
      <c r="U31" s="751">
        <v>7</v>
      </c>
      <c r="V31" s="751">
        <v>7</v>
      </c>
      <c r="W31" s="751">
        <v>3</v>
      </c>
      <c r="X31" s="751">
        <v>3</v>
      </c>
      <c r="Y31" s="751">
        <v>2</v>
      </c>
      <c r="Z31" s="751">
        <v>5</v>
      </c>
      <c r="AA31" s="751">
        <v>9</v>
      </c>
      <c r="AB31" s="751">
        <v>9</v>
      </c>
      <c r="AC31" s="751">
        <v>4</v>
      </c>
      <c r="AD31" s="751">
        <v>7</v>
      </c>
      <c r="AE31" s="751">
        <v>4</v>
      </c>
      <c r="AF31" s="751">
        <v>65</v>
      </c>
      <c r="AG31" s="751" t="s">
        <v>125</v>
      </c>
    </row>
    <row r="32" spans="1:33" x14ac:dyDescent="0.25">
      <c r="A32" s="754" t="s">
        <v>642</v>
      </c>
      <c r="B32" s="749">
        <v>2</v>
      </c>
      <c r="C32" s="749" t="s">
        <v>125</v>
      </c>
      <c r="D32" s="749">
        <v>1</v>
      </c>
      <c r="E32" s="749" t="s">
        <v>125</v>
      </c>
      <c r="F32" s="749" t="s">
        <v>125</v>
      </c>
      <c r="G32" s="749">
        <v>1</v>
      </c>
      <c r="H32" s="749">
        <v>2</v>
      </c>
      <c r="I32" s="749" t="s">
        <v>125</v>
      </c>
      <c r="J32" s="749">
        <v>1</v>
      </c>
      <c r="K32" s="749" t="s">
        <v>125</v>
      </c>
      <c r="L32" s="749">
        <v>2</v>
      </c>
      <c r="M32" s="749">
        <v>1</v>
      </c>
      <c r="N32" s="749">
        <v>3</v>
      </c>
      <c r="O32" s="749">
        <v>1</v>
      </c>
      <c r="P32" s="749">
        <v>12</v>
      </c>
      <c r="Q32" s="749" t="s">
        <v>125</v>
      </c>
      <c r="R32" s="749" t="s">
        <v>125</v>
      </c>
      <c r="S32" s="749">
        <v>1</v>
      </c>
      <c r="T32" s="749" t="s">
        <v>125</v>
      </c>
      <c r="U32" s="749">
        <v>1</v>
      </c>
      <c r="V32" s="749" t="s">
        <v>125</v>
      </c>
      <c r="W32" s="749" t="s">
        <v>125</v>
      </c>
      <c r="X32" s="749" t="s">
        <v>125</v>
      </c>
      <c r="Y32" s="749">
        <v>1</v>
      </c>
      <c r="Z32" s="749" t="s">
        <v>125</v>
      </c>
      <c r="AA32" s="749" t="s">
        <v>125</v>
      </c>
      <c r="AB32" s="749" t="s">
        <v>125</v>
      </c>
      <c r="AC32" s="749" t="s">
        <v>125</v>
      </c>
      <c r="AD32" s="749">
        <v>3</v>
      </c>
      <c r="AE32" s="749" t="s">
        <v>125</v>
      </c>
      <c r="AF32" s="749">
        <v>8</v>
      </c>
      <c r="AG32" s="749" t="s">
        <v>125</v>
      </c>
    </row>
    <row r="33" spans="1:33" x14ac:dyDescent="0.25">
      <c r="A33" s="755" t="s">
        <v>435</v>
      </c>
      <c r="B33" s="751">
        <v>2</v>
      </c>
      <c r="C33" s="751" t="s">
        <v>125</v>
      </c>
      <c r="D33" s="751">
        <v>1</v>
      </c>
      <c r="E33" s="751" t="s">
        <v>125</v>
      </c>
      <c r="F33" s="751" t="s">
        <v>125</v>
      </c>
      <c r="G33" s="751">
        <v>1</v>
      </c>
      <c r="H33" s="751">
        <v>2</v>
      </c>
      <c r="I33" s="751" t="s">
        <v>125</v>
      </c>
      <c r="J33" s="751">
        <v>1</v>
      </c>
      <c r="K33" s="751" t="s">
        <v>125</v>
      </c>
      <c r="L33" s="751">
        <v>2</v>
      </c>
      <c r="M33" s="751">
        <v>1</v>
      </c>
      <c r="N33" s="751">
        <v>3</v>
      </c>
      <c r="O33" s="751">
        <v>1</v>
      </c>
      <c r="P33" s="751">
        <v>12</v>
      </c>
      <c r="Q33" s="751" t="s">
        <v>125</v>
      </c>
      <c r="R33" s="751" t="s">
        <v>125</v>
      </c>
      <c r="S33" s="751">
        <v>1</v>
      </c>
      <c r="T33" s="751" t="s">
        <v>125</v>
      </c>
      <c r="U33" s="751">
        <v>1</v>
      </c>
      <c r="V33" s="751" t="s">
        <v>125</v>
      </c>
      <c r="W33" s="751" t="s">
        <v>125</v>
      </c>
      <c r="X33" s="751" t="s">
        <v>125</v>
      </c>
      <c r="Y33" s="751">
        <v>1</v>
      </c>
      <c r="Z33" s="751" t="s">
        <v>125</v>
      </c>
      <c r="AA33" s="751" t="s">
        <v>125</v>
      </c>
      <c r="AB33" s="751" t="s">
        <v>125</v>
      </c>
      <c r="AC33" s="751" t="s">
        <v>125</v>
      </c>
      <c r="AD33" s="751">
        <v>3</v>
      </c>
      <c r="AE33" s="751" t="s">
        <v>125</v>
      </c>
      <c r="AF33" s="751">
        <v>8</v>
      </c>
      <c r="AG33" s="751" t="s">
        <v>125</v>
      </c>
    </row>
    <row r="34" spans="1:33" x14ac:dyDescent="0.25">
      <c r="A34" s="754" t="s">
        <v>238</v>
      </c>
      <c r="B34" s="749" t="s">
        <v>125</v>
      </c>
      <c r="C34" s="749" t="s">
        <v>125</v>
      </c>
      <c r="D34" s="749" t="s">
        <v>125</v>
      </c>
      <c r="E34" s="749" t="s">
        <v>125</v>
      </c>
      <c r="F34" s="749" t="s">
        <v>125</v>
      </c>
      <c r="G34" s="749" t="s">
        <v>125</v>
      </c>
      <c r="H34" s="749" t="s">
        <v>125</v>
      </c>
      <c r="I34" s="749" t="s">
        <v>125</v>
      </c>
      <c r="J34" s="749" t="s">
        <v>125</v>
      </c>
      <c r="K34" s="749" t="s">
        <v>125</v>
      </c>
      <c r="L34" s="749">
        <v>1</v>
      </c>
      <c r="M34" s="749" t="s">
        <v>125</v>
      </c>
      <c r="N34" s="749">
        <v>2</v>
      </c>
      <c r="O34" s="749">
        <v>2</v>
      </c>
      <c r="P34" s="749">
        <v>5</v>
      </c>
      <c r="Q34" s="749" t="s">
        <v>125</v>
      </c>
      <c r="R34" s="749" t="s">
        <v>125</v>
      </c>
      <c r="S34" s="749" t="s">
        <v>125</v>
      </c>
      <c r="T34" s="749" t="s">
        <v>125</v>
      </c>
      <c r="U34" s="749" t="s">
        <v>125</v>
      </c>
      <c r="V34" s="749" t="s">
        <v>125</v>
      </c>
      <c r="W34" s="749" t="s">
        <v>125</v>
      </c>
      <c r="X34" s="749" t="s">
        <v>125</v>
      </c>
      <c r="Y34" s="749" t="s">
        <v>125</v>
      </c>
      <c r="Z34" s="749" t="s">
        <v>125</v>
      </c>
      <c r="AA34" s="749" t="s">
        <v>125</v>
      </c>
      <c r="AB34" s="749" t="s">
        <v>125</v>
      </c>
      <c r="AC34" s="749">
        <v>1</v>
      </c>
      <c r="AD34" s="749" t="s">
        <v>125</v>
      </c>
      <c r="AE34" s="749">
        <v>1</v>
      </c>
      <c r="AF34" s="749">
        <v>2</v>
      </c>
      <c r="AG34" s="749" t="s">
        <v>125</v>
      </c>
    </row>
    <row r="35" spans="1:33" x14ac:dyDescent="0.25">
      <c r="A35" s="756" t="s">
        <v>239</v>
      </c>
      <c r="B35" s="749" t="s">
        <v>125</v>
      </c>
      <c r="C35" s="749" t="s">
        <v>125</v>
      </c>
      <c r="D35" s="749" t="s">
        <v>125</v>
      </c>
      <c r="E35" s="749" t="s">
        <v>125</v>
      </c>
      <c r="F35" s="749" t="s">
        <v>125</v>
      </c>
      <c r="G35" s="749">
        <v>2</v>
      </c>
      <c r="H35" s="749">
        <v>1</v>
      </c>
      <c r="I35" s="749" t="s">
        <v>125</v>
      </c>
      <c r="J35" s="749">
        <v>3</v>
      </c>
      <c r="K35" s="749">
        <v>1</v>
      </c>
      <c r="L35" s="749">
        <v>1</v>
      </c>
      <c r="M35" s="749" t="s">
        <v>125</v>
      </c>
      <c r="N35" s="749" t="s">
        <v>125</v>
      </c>
      <c r="O35" s="749">
        <v>1</v>
      </c>
      <c r="P35" s="749">
        <v>5</v>
      </c>
      <c r="Q35" s="749" t="s">
        <v>125</v>
      </c>
      <c r="R35" s="749" t="s">
        <v>125</v>
      </c>
      <c r="S35" s="749" t="s">
        <v>125</v>
      </c>
      <c r="T35" s="749" t="s">
        <v>125</v>
      </c>
      <c r="U35" s="749">
        <v>1</v>
      </c>
      <c r="V35" s="749" t="s">
        <v>125</v>
      </c>
      <c r="W35" s="749" t="s">
        <v>125</v>
      </c>
      <c r="X35" s="749" t="s">
        <v>125</v>
      </c>
      <c r="Y35" s="749" t="s">
        <v>125</v>
      </c>
      <c r="Z35" s="749" t="s">
        <v>125</v>
      </c>
      <c r="AA35" s="749" t="s">
        <v>125</v>
      </c>
      <c r="AB35" s="749" t="s">
        <v>125</v>
      </c>
      <c r="AC35" s="749" t="s">
        <v>125</v>
      </c>
      <c r="AD35" s="749" t="s">
        <v>125</v>
      </c>
      <c r="AE35" s="749" t="s">
        <v>125</v>
      </c>
      <c r="AF35" s="749">
        <v>4</v>
      </c>
      <c r="AG35" s="749" t="s">
        <v>125</v>
      </c>
    </row>
    <row r="37" spans="1:33" x14ac:dyDescent="0.25">
      <c r="A37" s="24" t="s">
        <v>1261</v>
      </c>
      <c r="B37" s="24"/>
      <c r="C37" s="24"/>
      <c r="D37" s="24"/>
      <c r="E37" s="24"/>
      <c r="F37" s="24"/>
      <c r="G37" s="24"/>
      <c r="H37" s="24"/>
      <c r="I37" s="24"/>
      <c r="J37" s="24"/>
      <c r="K37" s="24"/>
      <c r="L37" s="24"/>
      <c r="M37" s="24"/>
      <c r="N37" s="24"/>
      <c r="O37" s="24"/>
      <c r="P37" s="24"/>
      <c r="Q37" s="24"/>
    </row>
    <row r="38" spans="1:33" x14ac:dyDescent="0.25">
      <c r="A38" s="1458" t="s">
        <v>3152</v>
      </c>
      <c r="B38" s="1128"/>
      <c r="C38" s="34"/>
      <c r="D38" s="34"/>
      <c r="I38" s="1454" t="s">
        <v>3151</v>
      </c>
    </row>
  </sheetData>
  <mergeCells count="5">
    <mergeCell ref="A1:AG1"/>
    <mergeCell ref="A2:AG2"/>
    <mergeCell ref="A3:A4"/>
    <mergeCell ref="B3:Q3"/>
    <mergeCell ref="R3:AG3"/>
  </mergeCells>
  <hyperlinks>
    <hyperlink ref="AI2" location="INDICE!B56" display="ÍNDICE"/>
    <hyperlink ref="I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2" firstPageNumber="70" orientation="landscape" useFirstPageNumber="1" r:id="rId2"/>
  <headerFooter scaleWithDoc="0">
    <oddHeader>&amp;C&amp;G</oddHeader>
    <oddFooter>&amp;C&amp;"Arial,Normal"&amp;8&amp;P</oddFooter>
  </headerFooter>
  <legacyDrawingHF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38"/>
  <sheetViews>
    <sheetView showGridLines="0" zoomScaleNormal="100" workbookViewId="0">
      <selection sqref="A1:AG1"/>
    </sheetView>
  </sheetViews>
  <sheetFormatPr baseColWidth="10" defaultColWidth="11.42578125" defaultRowHeight="15" x14ac:dyDescent="0.25"/>
  <cols>
    <col min="1" max="1" width="27.140625" style="1034" customWidth="1"/>
    <col min="2" max="15" width="4.7109375" style="1034" customWidth="1"/>
    <col min="16" max="16" width="5.42578125" style="1034" customWidth="1"/>
    <col min="17" max="17" width="8.140625" style="1034" customWidth="1"/>
    <col min="18" max="31" width="4.7109375" style="1034" customWidth="1"/>
    <col min="32" max="32" width="5.5703125" style="1034" customWidth="1"/>
    <col min="33" max="33" width="8" style="1034" customWidth="1"/>
    <col min="34" max="16384" width="11.42578125" style="1034"/>
  </cols>
  <sheetData>
    <row r="1" spans="1:35" x14ac:dyDescent="0.25">
      <c r="A1" s="1570" t="s">
        <v>2629</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row>
    <row r="2" spans="1:35" ht="29.25" customHeight="1" x14ac:dyDescent="0.25">
      <c r="A2" s="1580" t="s">
        <v>1294</v>
      </c>
      <c r="B2" s="1581"/>
      <c r="C2" s="1581"/>
      <c r="D2" s="1581"/>
      <c r="E2" s="1581"/>
      <c r="F2" s="1581"/>
      <c r="G2" s="1581"/>
      <c r="H2" s="1581"/>
      <c r="I2" s="1581"/>
      <c r="J2" s="1581"/>
      <c r="K2" s="1581"/>
      <c r="L2" s="1581"/>
      <c r="M2" s="1581"/>
      <c r="N2" s="1581"/>
      <c r="O2" s="1581"/>
      <c r="P2" s="1581"/>
      <c r="Q2" s="1581"/>
      <c r="R2" s="1581"/>
      <c r="S2" s="1581"/>
      <c r="T2" s="1581"/>
      <c r="U2" s="1581"/>
      <c r="V2" s="1581"/>
      <c r="W2" s="1581"/>
      <c r="X2" s="1581"/>
      <c r="Y2" s="1581"/>
      <c r="Z2" s="1581"/>
      <c r="AA2" s="1581"/>
      <c r="AB2" s="1581"/>
      <c r="AC2" s="1581"/>
      <c r="AD2" s="1581"/>
      <c r="AE2" s="1581"/>
      <c r="AF2" s="1581"/>
      <c r="AG2" s="1581"/>
      <c r="AI2" s="179" t="s">
        <v>120</v>
      </c>
    </row>
    <row r="3" spans="1:35" x14ac:dyDescent="0.25">
      <c r="A3" s="1635" t="s">
        <v>3012</v>
      </c>
      <c r="B3" s="1638" t="s">
        <v>145</v>
      </c>
      <c r="C3" s="1639"/>
      <c r="D3" s="1639"/>
      <c r="E3" s="1639"/>
      <c r="F3" s="1639"/>
      <c r="G3" s="1639"/>
      <c r="H3" s="1639"/>
      <c r="I3" s="1639"/>
      <c r="J3" s="1639"/>
      <c r="K3" s="1639"/>
      <c r="L3" s="1639"/>
      <c r="M3" s="1639"/>
      <c r="N3" s="1639"/>
      <c r="O3" s="1639"/>
      <c r="P3" s="1639"/>
      <c r="Q3" s="1639"/>
      <c r="R3" s="1638" t="s">
        <v>146</v>
      </c>
      <c r="S3" s="1639"/>
      <c r="T3" s="1639"/>
      <c r="U3" s="1639"/>
      <c r="V3" s="1639"/>
      <c r="W3" s="1639"/>
      <c r="X3" s="1639"/>
      <c r="Y3" s="1639"/>
      <c r="Z3" s="1639"/>
      <c r="AA3" s="1639"/>
      <c r="AB3" s="1639"/>
      <c r="AC3" s="1639"/>
      <c r="AD3" s="1639"/>
      <c r="AE3" s="1639"/>
      <c r="AF3" s="1639"/>
      <c r="AG3" s="1639"/>
    </row>
    <row r="4" spans="1:35" ht="40.5" customHeight="1" x14ac:dyDescent="0.25">
      <c r="A4" s="1635"/>
      <c r="B4" s="1369" t="s">
        <v>774</v>
      </c>
      <c r="C4" s="1369" t="s">
        <v>1059</v>
      </c>
      <c r="D4" s="1369" t="s">
        <v>1060</v>
      </c>
      <c r="E4" s="1369" t="s">
        <v>1061</v>
      </c>
      <c r="F4" s="1369" t="s">
        <v>1062</v>
      </c>
      <c r="G4" s="1369" t="s">
        <v>1063</v>
      </c>
      <c r="H4" s="1369" t="s">
        <v>1064</v>
      </c>
      <c r="I4" s="1369" t="s">
        <v>1247</v>
      </c>
      <c r="J4" s="1369" t="s">
        <v>1248</v>
      </c>
      <c r="K4" s="1369" t="s">
        <v>1249</v>
      </c>
      <c r="L4" s="1369" t="s">
        <v>1250</v>
      </c>
      <c r="M4" s="1369" t="s">
        <v>1251</v>
      </c>
      <c r="N4" s="1369" t="s">
        <v>1252</v>
      </c>
      <c r="O4" s="1369" t="s">
        <v>1253</v>
      </c>
      <c r="P4" s="1369" t="s">
        <v>777</v>
      </c>
      <c r="Q4" s="1369" t="s">
        <v>126</v>
      </c>
      <c r="R4" s="1369" t="s">
        <v>774</v>
      </c>
      <c r="S4" s="1369" t="s">
        <v>1059</v>
      </c>
      <c r="T4" s="1369" t="s">
        <v>1060</v>
      </c>
      <c r="U4" s="1369" t="s">
        <v>1061</v>
      </c>
      <c r="V4" s="1369" t="s">
        <v>1062</v>
      </c>
      <c r="W4" s="1369" t="s">
        <v>1063</v>
      </c>
      <c r="X4" s="1369" t="s">
        <v>1064</v>
      </c>
      <c r="Y4" s="1369" t="s">
        <v>1247</v>
      </c>
      <c r="Z4" s="1369" t="s">
        <v>1248</v>
      </c>
      <c r="AA4" s="1369" t="s">
        <v>1249</v>
      </c>
      <c r="AB4" s="1369" t="s">
        <v>1250</v>
      </c>
      <c r="AC4" s="1369" t="s">
        <v>1251</v>
      </c>
      <c r="AD4" s="1369" t="s">
        <v>1252</v>
      </c>
      <c r="AE4" s="1369" t="s">
        <v>1253</v>
      </c>
      <c r="AF4" s="1369" t="s">
        <v>777</v>
      </c>
      <c r="AG4" s="1369" t="s">
        <v>126</v>
      </c>
    </row>
    <row r="5" spans="1:35" x14ac:dyDescent="0.25">
      <c r="A5" s="753" t="s">
        <v>2498</v>
      </c>
      <c r="B5" s="747">
        <v>1656</v>
      </c>
      <c r="C5" s="747">
        <v>527</v>
      </c>
      <c r="D5" s="747">
        <v>278</v>
      </c>
      <c r="E5" s="747">
        <v>346</v>
      </c>
      <c r="F5" s="747">
        <v>924</v>
      </c>
      <c r="G5" s="747">
        <v>1381</v>
      </c>
      <c r="H5" s="747">
        <v>1379</v>
      </c>
      <c r="I5" s="747">
        <v>1320</v>
      </c>
      <c r="J5" s="747">
        <v>1106</v>
      </c>
      <c r="K5" s="747">
        <v>1184</v>
      </c>
      <c r="L5" s="747">
        <v>1296</v>
      </c>
      <c r="M5" s="747">
        <v>1523</v>
      </c>
      <c r="N5" s="747">
        <v>1861</v>
      </c>
      <c r="O5" s="747">
        <v>2154</v>
      </c>
      <c r="P5" s="747">
        <v>18348</v>
      </c>
      <c r="Q5" s="747">
        <v>31</v>
      </c>
      <c r="R5" s="747">
        <v>1346</v>
      </c>
      <c r="S5" s="747">
        <v>467</v>
      </c>
      <c r="T5" s="747">
        <v>244</v>
      </c>
      <c r="U5" s="747">
        <v>232</v>
      </c>
      <c r="V5" s="747">
        <v>398</v>
      </c>
      <c r="W5" s="747">
        <v>394</v>
      </c>
      <c r="X5" s="747">
        <v>485</v>
      </c>
      <c r="Y5" s="747">
        <v>487</v>
      </c>
      <c r="Z5" s="747">
        <v>530</v>
      </c>
      <c r="AA5" s="747">
        <v>649</v>
      </c>
      <c r="AB5" s="747">
        <v>871</v>
      </c>
      <c r="AC5" s="747">
        <v>1184</v>
      </c>
      <c r="AD5" s="747">
        <v>1376</v>
      </c>
      <c r="AE5" s="747">
        <v>1649</v>
      </c>
      <c r="AF5" s="747">
        <v>17866</v>
      </c>
      <c r="AG5" s="747">
        <v>19</v>
      </c>
    </row>
    <row r="6" spans="1:35" x14ac:dyDescent="0.25">
      <c r="A6" s="754" t="s">
        <v>234</v>
      </c>
      <c r="B6" s="749">
        <v>822</v>
      </c>
      <c r="C6" s="749">
        <v>255</v>
      </c>
      <c r="D6" s="749">
        <v>130</v>
      </c>
      <c r="E6" s="749">
        <v>164</v>
      </c>
      <c r="F6" s="749">
        <v>413</v>
      </c>
      <c r="G6" s="749">
        <v>535</v>
      </c>
      <c r="H6" s="749">
        <v>517</v>
      </c>
      <c r="I6" s="749">
        <v>476</v>
      </c>
      <c r="J6" s="749">
        <v>425</v>
      </c>
      <c r="K6" s="749">
        <v>469</v>
      </c>
      <c r="L6" s="749">
        <v>529</v>
      </c>
      <c r="M6" s="749">
        <v>562</v>
      </c>
      <c r="N6" s="749">
        <v>691</v>
      </c>
      <c r="O6" s="749">
        <v>812</v>
      </c>
      <c r="P6" s="749">
        <v>8657</v>
      </c>
      <c r="Q6" s="749">
        <v>11</v>
      </c>
      <c r="R6" s="749">
        <v>661</v>
      </c>
      <c r="S6" s="749">
        <v>238</v>
      </c>
      <c r="T6" s="749">
        <v>108</v>
      </c>
      <c r="U6" s="749">
        <v>98</v>
      </c>
      <c r="V6" s="749">
        <v>189</v>
      </c>
      <c r="W6" s="749">
        <v>182</v>
      </c>
      <c r="X6" s="749">
        <v>198</v>
      </c>
      <c r="Y6" s="749">
        <v>187</v>
      </c>
      <c r="Z6" s="749">
        <v>224</v>
      </c>
      <c r="AA6" s="749">
        <v>274</v>
      </c>
      <c r="AB6" s="749">
        <v>361</v>
      </c>
      <c r="AC6" s="749">
        <v>456</v>
      </c>
      <c r="AD6" s="749">
        <v>532</v>
      </c>
      <c r="AE6" s="749">
        <v>678</v>
      </c>
      <c r="AF6" s="749">
        <v>9195</v>
      </c>
      <c r="AG6" s="749">
        <v>14</v>
      </c>
    </row>
    <row r="7" spans="1:35" x14ac:dyDescent="0.25">
      <c r="A7" s="755" t="s">
        <v>296</v>
      </c>
      <c r="B7" s="751">
        <v>81</v>
      </c>
      <c r="C7" s="751">
        <v>20</v>
      </c>
      <c r="D7" s="751">
        <v>14</v>
      </c>
      <c r="E7" s="751">
        <v>22</v>
      </c>
      <c r="F7" s="751">
        <v>47</v>
      </c>
      <c r="G7" s="751">
        <v>68</v>
      </c>
      <c r="H7" s="751">
        <v>52</v>
      </c>
      <c r="I7" s="751">
        <v>55</v>
      </c>
      <c r="J7" s="751">
        <v>43</v>
      </c>
      <c r="K7" s="751">
        <v>52</v>
      </c>
      <c r="L7" s="751">
        <v>66</v>
      </c>
      <c r="M7" s="751">
        <v>64</v>
      </c>
      <c r="N7" s="751">
        <v>81</v>
      </c>
      <c r="O7" s="751">
        <v>85</v>
      </c>
      <c r="P7" s="751">
        <v>960</v>
      </c>
      <c r="Q7" s="751">
        <v>1</v>
      </c>
      <c r="R7" s="751">
        <v>63</v>
      </c>
      <c r="S7" s="751">
        <v>18</v>
      </c>
      <c r="T7" s="751">
        <v>18</v>
      </c>
      <c r="U7" s="751">
        <v>19</v>
      </c>
      <c r="V7" s="751">
        <v>26</v>
      </c>
      <c r="W7" s="751">
        <v>24</v>
      </c>
      <c r="X7" s="751">
        <v>19</v>
      </c>
      <c r="Y7" s="751">
        <v>27</v>
      </c>
      <c r="Z7" s="751">
        <v>23</v>
      </c>
      <c r="AA7" s="751">
        <v>28</v>
      </c>
      <c r="AB7" s="751">
        <v>41</v>
      </c>
      <c r="AC7" s="751">
        <v>55</v>
      </c>
      <c r="AD7" s="751">
        <v>53</v>
      </c>
      <c r="AE7" s="751">
        <v>82</v>
      </c>
      <c r="AF7" s="751">
        <v>1089</v>
      </c>
      <c r="AG7" s="751">
        <v>1</v>
      </c>
    </row>
    <row r="8" spans="1:35" x14ac:dyDescent="0.25">
      <c r="A8" s="755" t="s">
        <v>279</v>
      </c>
      <c r="B8" s="751">
        <v>27</v>
      </c>
      <c r="C8" s="751">
        <v>10</v>
      </c>
      <c r="D8" s="751">
        <v>3</v>
      </c>
      <c r="E8" s="751">
        <v>9</v>
      </c>
      <c r="F8" s="751">
        <v>14</v>
      </c>
      <c r="G8" s="751">
        <v>19</v>
      </c>
      <c r="H8" s="751">
        <v>18</v>
      </c>
      <c r="I8" s="751">
        <v>18</v>
      </c>
      <c r="J8" s="751">
        <v>11</v>
      </c>
      <c r="K8" s="751">
        <v>14</v>
      </c>
      <c r="L8" s="751">
        <v>17</v>
      </c>
      <c r="M8" s="751">
        <v>15</v>
      </c>
      <c r="N8" s="751">
        <v>20</v>
      </c>
      <c r="O8" s="751">
        <v>23</v>
      </c>
      <c r="P8" s="751">
        <v>356</v>
      </c>
      <c r="Q8" s="751">
        <v>1</v>
      </c>
      <c r="R8" s="751">
        <v>20</v>
      </c>
      <c r="S8" s="751">
        <v>12</v>
      </c>
      <c r="T8" s="751">
        <v>4</v>
      </c>
      <c r="U8" s="751">
        <v>3</v>
      </c>
      <c r="V8" s="751">
        <v>9</v>
      </c>
      <c r="W8" s="751">
        <v>6</v>
      </c>
      <c r="X8" s="751">
        <v>8</v>
      </c>
      <c r="Y8" s="751">
        <v>6</v>
      </c>
      <c r="Z8" s="751">
        <v>11</v>
      </c>
      <c r="AA8" s="751">
        <v>10</v>
      </c>
      <c r="AB8" s="751">
        <v>15</v>
      </c>
      <c r="AC8" s="751">
        <v>15</v>
      </c>
      <c r="AD8" s="751">
        <v>13</v>
      </c>
      <c r="AE8" s="751">
        <v>18</v>
      </c>
      <c r="AF8" s="751">
        <v>273</v>
      </c>
      <c r="AG8" s="751" t="s">
        <v>125</v>
      </c>
    </row>
    <row r="9" spans="1:35" x14ac:dyDescent="0.25">
      <c r="A9" s="755" t="s">
        <v>287</v>
      </c>
      <c r="B9" s="751">
        <v>17</v>
      </c>
      <c r="C9" s="751">
        <v>10</v>
      </c>
      <c r="D9" s="751">
        <v>6</v>
      </c>
      <c r="E9" s="751">
        <v>10</v>
      </c>
      <c r="F9" s="751">
        <v>27</v>
      </c>
      <c r="G9" s="751">
        <v>17</v>
      </c>
      <c r="H9" s="751">
        <v>14</v>
      </c>
      <c r="I9" s="751">
        <v>14</v>
      </c>
      <c r="J9" s="751">
        <v>14</v>
      </c>
      <c r="K9" s="751">
        <v>19</v>
      </c>
      <c r="L9" s="751">
        <v>21</v>
      </c>
      <c r="M9" s="751">
        <v>21</v>
      </c>
      <c r="N9" s="751">
        <v>27</v>
      </c>
      <c r="O9" s="751">
        <v>33</v>
      </c>
      <c r="P9" s="751">
        <v>324</v>
      </c>
      <c r="Q9" s="751">
        <v>1</v>
      </c>
      <c r="R9" s="751">
        <v>15</v>
      </c>
      <c r="S9" s="751">
        <v>7</v>
      </c>
      <c r="T9" s="751">
        <v>2</v>
      </c>
      <c r="U9" s="751">
        <v>6</v>
      </c>
      <c r="V9" s="751">
        <v>11</v>
      </c>
      <c r="W9" s="751">
        <v>5</v>
      </c>
      <c r="X9" s="751">
        <v>12</v>
      </c>
      <c r="Y9" s="751">
        <v>8</v>
      </c>
      <c r="Z9" s="751">
        <v>9</v>
      </c>
      <c r="AA9" s="751">
        <v>12</v>
      </c>
      <c r="AB9" s="751">
        <v>24</v>
      </c>
      <c r="AC9" s="751">
        <v>19</v>
      </c>
      <c r="AD9" s="751">
        <v>25</v>
      </c>
      <c r="AE9" s="751">
        <v>32</v>
      </c>
      <c r="AF9" s="751">
        <v>391</v>
      </c>
      <c r="AG9" s="751" t="s">
        <v>125</v>
      </c>
    </row>
    <row r="10" spans="1:35" x14ac:dyDescent="0.25">
      <c r="A10" s="755" t="s">
        <v>284</v>
      </c>
      <c r="B10" s="751">
        <v>24</v>
      </c>
      <c r="C10" s="751">
        <v>5</v>
      </c>
      <c r="D10" s="751">
        <v>4</v>
      </c>
      <c r="E10" s="751">
        <v>5</v>
      </c>
      <c r="F10" s="751">
        <v>4</v>
      </c>
      <c r="G10" s="751">
        <v>12</v>
      </c>
      <c r="H10" s="751">
        <v>22</v>
      </c>
      <c r="I10" s="751">
        <v>5</v>
      </c>
      <c r="J10" s="751">
        <v>6</v>
      </c>
      <c r="K10" s="751">
        <v>8</v>
      </c>
      <c r="L10" s="751">
        <v>12</v>
      </c>
      <c r="M10" s="751">
        <v>11</v>
      </c>
      <c r="N10" s="751">
        <v>18</v>
      </c>
      <c r="O10" s="751">
        <v>16</v>
      </c>
      <c r="P10" s="751">
        <v>222</v>
      </c>
      <c r="Q10" s="751" t="s">
        <v>125</v>
      </c>
      <c r="R10" s="751">
        <v>9</v>
      </c>
      <c r="S10" s="751">
        <v>4</v>
      </c>
      <c r="T10" s="751">
        <v>1</v>
      </c>
      <c r="U10" s="751">
        <v>3</v>
      </c>
      <c r="V10" s="751">
        <v>8</v>
      </c>
      <c r="W10" s="751">
        <v>5</v>
      </c>
      <c r="X10" s="751">
        <v>2</v>
      </c>
      <c r="Y10" s="751">
        <v>3</v>
      </c>
      <c r="Z10" s="751">
        <v>10</v>
      </c>
      <c r="AA10" s="751">
        <v>6</v>
      </c>
      <c r="AB10" s="751">
        <v>4</v>
      </c>
      <c r="AC10" s="751">
        <v>11</v>
      </c>
      <c r="AD10" s="751">
        <v>16</v>
      </c>
      <c r="AE10" s="751">
        <v>16</v>
      </c>
      <c r="AF10" s="751">
        <v>232</v>
      </c>
      <c r="AG10" s="751" t="s">
        <v>125</v>
      </c>
    </row>
    <row r="11" spans="1:35" x14ac:dyDescent="0.25">
      <c r="A11" s="755" t="s">
        <v>294</v>
      </c>
      <c r="B11" s="751">
        <v>66</v>
      </c>
      <c r="C11" s="751">
        <v>25</v>
      </c>
      <c r="D11" s="751">
        <v>13</v>
      </c>
      <c r="E11" s="751">
        <v>18</v>
      </c>
      <c r="F11" s="751">
        <v>32</v>
      </c>
      <c r="G11" s="751">
        <v>47</v>
      </c>
      <c r="H11" s="751">
        <v>26</v>
      </c>
      <c r="I11" s="751">
        <v>34</v>
      </c>
      <c r="J11" s="751">
        <v>34</v>
      </c>
      <c r="K11" s="751">
        <v>33</v>
      </c>
      <c r="L11" s="751">
        <v>28</v>
      </c>
      <c r="M11" s="751">
        <v>32</v>
      </c>
      <c r="N11" s="751">
        <v>45</v>
      </c>
      <c r="O11" s="751">
        <v>45</v>
      </c>
      <c r="P11" s="751">
        <v>618</v>
      </c>
      <c r="Q11" s="751" t="s">
        <v>125</v>
      </c>
      <c r="R11" s="751">
        <v>64</v>
      </c>
      <c r="S11" s="751">
        <v>28</v>
      </c>
      <c r="T11" s="751">
        <v>7</v>
      </c>
      <c r="U11" s="751">
        <v>7</v>
      </c>
      <c r="V11" s="751">
        <v>21</v>
      </c>
      <c r="W11" s="751">
        <v>14</v>
      </c>
      <c r="X11" s="751">
        <v>20</v>
      </c>
      <c r="Y11" s="751">
        <v>7</v>
      </c>
      <c r="Z11" s="751">
        <v>7</v>
      </c>
      <c r="AA11" s="751">
        <v>15</v>
      </c>
      <c r="AB11" s="751">
        <v>14</v>
      </c>
      <c r="AC11" s="751">
        <v>29</v>
      </c>
      <c r="AD11" s="751">
        <v>24</v>
      </c>
      <c r="AE11" s="751">
        <v>43</v>
      </c>
      <c r="AF11" s="751">
        <v>618</v>
      </c>
      <c r="AG11" s="751" t="s">
        <v>125</v>
      </c>
    </row>
    <row r="12" spans="1:35" x14ac:dyDescent="0.25">
      <c r="A12" s="755" t="s">
        <v>286</v>
      </c>
      <c r="B12" s="751">
        <v>81</v>
      </c>
      <c r="C12" s="751">
        <v>29</v>
      </c>
      <c r="D12" s="751">
        <v>13</v>
      </c>
      <c r="E12" s="751">
        <v>15</v>
      </c>
      <c r="F12" s="751">
        <v>37</v>
      </c>
      <c r="G12" s="751">
        <v>40</v>
      </c>
      <c r="H12" s="751">
        <v>36</v>
      </c>
      <c r="I12" s="751">
        <v>34</v>
      </c>
      <c r="J12" s="751">
        <v>33</v>
      </c>
      <c r="K12" s="751">
        <v>50</v>
      </c>
      <c r="L12" s="751">
        <v>40</v>
      </c>
      <c r="M12" s="751">
        <v>40</v>
      </c>
      <c r="N12" s="751">
        <v>54</v>
      </c>
      <c r="O12" s="751">
        <v>62</v>
      </c>
      <c r="P12" s="751">
        <v>703</v>
      </c>
      <c r="Q12" s="751" t="s">
        <v>125</v>
      </c>
      <c r="R12" s="751">
        <v>71</v>
      </c>
      <c r="S12" s="751">
        <v>30</v>
      </c>
      <c r="T12" s="751">
        <v>8</v>
      </c>
      <c r="U12" s="751">
        <v>4</v>
      </c>
      <c r="V12" s="751">
        <v>9</v>
      </c>
      <c r="W12" s="751">
        <v>22</v>
      </c>
      <c r="X12" s="751">
        <v>19</v>
      </c>
      <c r="Y12" s="751">
        <v>17</v>
      </c>
      <c r="Z12" s="751">
        <v>16</v>
      </c>
      <c r="AA12" s="751">
        <v>24</v>
      </c>
      <c r="AB12" s="751">
        <v>22</v>
      </c>
      <c r="AC12" s="751">
        <v>36</v>
      </c>
      <c r="AD12" s="751">
        <v>33</v>
      </c>
      <c r="AE12" s="751">
        <v>52</v>
      </c>
      <c r="AF12" s="751">
        <v>831</v>
      </c>
      <c r="AG12" s="751" t="s">
        <v>125</v>
      </c>
    </row>
    <row r="13" spans="1:35" x14ac:dyDescent="0.25">
      <c r="A13" s="755" t="s">
        <v>283</v>
      </c>
      <c r="B13" s="751">
        <v>48</v>
      </c>
      <c r="C13" s="751">
        <v>20</v>
      </c>
      <c r="D13" s="751">
        <v>7</v>
      </c>
      <c r="E13" s="751">
        <v>14</v>
      </c>
      <c r="F13" s="751">
        <v>28</v>
      </c>
      <c r="G13" s="751">
        <v>36</v>
      </c>
      <c r="H13" s="751">
        <v>35</v>
      </c>
      <c r="I13" s="751">
        <v>22</v>
      </c>
      <c r="J13" s="751">
        <v>25</v>
      </c>
      <c r="K13" s="751">
        <v>36</v>
      </c>
      <c r="L13" s="751">
        <v>27</v>
      </c>
      <c r="M13" s="751">
        <v>45</v>
      </c>
      <c r="N13" s="751">
        <v>38</v>
      </c>
      <c r="O13" s="751">
        <v>62</v>
      </c>
      <c r="P13" s="751">
        <v>580</v>
      </c>
      <c r="Q13" s="751" t="s">
        <v>125</v>
      </c>
      <c r="R13" s="751">
        <v>36</v>
      </c>
      <c r="S13" s="751">
        <v>14</v>
      </c>
      <c r="T13" s="751">
        <v>6</v>
      </c>
      <c r="U13" s="751">
        <v>10</v>
      </c>
      <c r="V13" s="751">
        <v>16</v>
      </c>
      <c r="W13" s="751">
        <v>17</v>
      </c>
      <c r="X13" s="751">
        <v>6</v>
      </c>
      <c r="Y13" s="751">
        <v>10</v>
      </c>
      <c r="Z13" s="751">
        <v>14</v>
      </c>
      <c r="AA13" s="751">
        <v>17</v>
      </c>
      <c r="AB13" s="751">
        <v>26</v>
      </c>
      <c r="AC13" s="751">
        <v>36</v>
      </c>
      <c r="AD13" s="751">
        <v>41</v>
      </c>
      <c r="AE13" s="751">
        <v>43</v>
      </c>
      <c r="AF13" s="751">
        <v>664</v>
      </c>
      <c r="AG13" s="751">
        <v>1</v>
      </c>
    </row>
    <row r="14" spans="1:35" x14ac:dyDescent="0.25">
      <c r="A14" s="755" t="s">
        <v>282</v>
      </c>
      <c r="B14" s="751">
        <v>36</v>
      </c>
      <c r="C14" s="751">
        <v>18</v>
      </c>
      <c r="D14" s="751">
        <v>10</v>
      </c>
      <c r="E14" s="751">
        <v>7</v>
      </c>
      <c r="F14" s="751">
        <v>26</v>
      </c>
      <c r="G14" s="751">
        <v>25</v>
      </c>
      <c r="H14" s="751">
        <v>27</v>
      </c>
      <c r="I14" s="751">
        <v>36</v>
      </c>
      <c r="J14" s="751">
        <v>37</v>
      </c>
      <c r="K14" s="751">
        <v>27</v>
      </c>
      <c r="L14" s="751">
        <v>30</v>
      </c>
      <c r="M14" s="751">
        <v>44</v>
      </c>
      <c r="N14" s="751">
        <v>42</v>
      </c>
      <c r="O14" s="751">
        <v>56</v>
      </c>
      <c r="P14" s="751">
        <v>759</v>
      </c>
      <c r="Q14" s="751">
        <v>6</v>
      </c>
      <c r="R14" s="751">
        <v>18</v>
      </c>
      <c r="S14" s="751">
        <v>21</v>
      </c>
      <c r="T14" s="751">
        <v>7</v>
      </c>
      <c r="U14" s="751">
        <v>4</v>
      </c>
      <c r="V14" s="751">
        <v>9</v>
      </c>
      <c r="W14" s="751">
        <v>8</v>
      </c>
      <c r="X14" s="751">
        <v>16</v>
      </c>
      <c r="Y14" s="751">
        <v>11</v>
      </c>
      <c r="Z14" s="751">
        <v>15</v>
      </c>
      <c r="AA14" s="751">
        <v>19</v>
      </c>
      <c r="AB14" s="751">
        <v>20</v>
      </c>
      <c r="AC14" s="751">
        <v>35</v>
      </c>
      <c r="AD14" s="751">
        <v>41</v>
      </c>
      <c r="AE14" s="751">
        <v>48</v>
      </c>
      <c r="AF14" s="751">
        <v>664</v>
      </c>
      <c r="AG14" s="751">
        <v>8</v>
      </c>
    </row>
    <row r="15" spans="1:35" x14ac:dyDescent="0.25">
      <c r="A15" s="755" t="s">
        <v>291</v>
      </c>
      <c r="B15" s="751">
        <v>338</v>
      </c>
      <c r="C15" s="751">
        <v>71</v>
      </c>
      <c r="D15" s="751">
        <v>39</v>
      </c>
      <c r="E15" s="751">
        <v>46</v>
      </c>
      <c r="F15" s="751">
        <v>132</v>
      </c>
      <c r="G15" s="751">
        <v>190</v>
      </c>
      <c r="H15" s="751">
        <v>204</v>
      </c>
      <c r="I15" s="751">
        <v>184</v>
      </c>
      <c r="J15" s="751">
        <v>137</v>
      </c>
      <c r="K15" s="751">
        <v>146</v>
      </c>
      <c r="L15" s="751">
        <v>180</v>
      </c>
      <c r="M15" s="751">
        <v>208</v>
      </c>
      <c r="N15" s="751">
        <v>247</v>
      </c>
      <c r="O15" s="751">
        <v>302</v>
      </c>
      <c r="P15" s="751">
        <v>2827</v>
      </c>
      <c r="Q15" s="751">
        <v>2</v>
      </c>
      <c r="R15" s="751">
        <v>272</v>
      </c>
      <c r="S15" s="751">
        <v>72</v>
      </c>
      <c r="T15" s="751">
        <v>40</v>
      </c>
      <c r="U15" s="751">
        <v>25</v>
      </c>
      <c r="V15" s="751">
        <v>56</v>
      </c>
      <c r="W15" s="751">
        <v>55</v>
      </c>
      <c r="X15" s="751">
        <v>76</v>
      </c>
      <c r="Y15" s="751">
        <v>65</v>
      </c>
      <c r="Z15" s="751">
        <v>82</v>
      </c>
      <c r="AA15" s="751">
        <v>98</v>
      </c>
      <c r="AB15" s="751">
        <v>143</v>
      </c>
      <c r="AC15" s="751">
        <v>148</v>
      </c>
      <c r="AD15" s="751">
        <v>202</v>
      </c>
      <c r="AE15" s="751">
        <v>231</v>
      </c>
      <c r="AF15" s="751">
        <v>3215</v>
      </c>
      <c r="AG15" s="751">
        <v>2</v>
      </c>
    </row>
    <row r="16" spans="1:35" x14ac:dyDescent="0.25">
      <c r="A16" s="755" t="s">
        <v>292</v>
      </c>
      <c r="B16" s="751">
        <v>70</v>
      </c>
      <c r="C16" s="751">
        <v>30</v>
      </c>
      <c r="D16" s="751">
        <v>12</v>
      </c>
      <c r="E16" s="751">
        <v>10</v>
      </c>
      <c r="F16" s="751">
        <v>29</v>
      </c>
      <c r="G16" s="751">
        <v>38</v>
      </c>
      <c r="H16" s="751">
        <v>42</v>
      </c>
      <c r="I16" s="751">
        <v>33</v>
      </c>
      <c r="J16" s="751">
        <v>37</v>
      </c>
      <c r="K16" s="751">
        <v>39</v>
      </c>
      <c r="L16" s="751">
        <v>53</v>
      </c>
      <c r="M16" s="751">
        <v>48</v>
      </c>
      <c r="N16" s="751">
        <v>69</v>
      </c>
      <c r="O16" s="751">
        <v>66</v>
      </c>
      <c r="P16" s="751">
        <v>867</v>
      </c>
      <c r="Q16" s="751" t="s">
        <v>125</v>
      </c>
      <c r="R16" s="751">
        <v>49</v>
      </c>
      <c r="S16" s="751">
        <v>18</v>
      </c>
      <c r="T16" s="751">
        <v>8</v>
      </c>
      <c r="U16" s="751">
        <v>11</v>
      </c>
      <c r="V16" s="751">
        <v>18</v>
      </c>
      <c r="W16" s="751">
        <v>13</v>
      </c>
      <c r="X16" s="751">
        <v>11</v>
      </c>
      <c r="Y16" s="751">
        <v>14</v>
      </c>
      <c r="Z16" s="751">
        <v>21</v>
      </c>
      <c r="AA16" s="751">
        <v>30</v>
      </c>
      <c r="AB16" s="751">
        <v>21</v>
      </c>
      <c r="AC16" s="751">
        <v>44</v>
      </c>
      <c r="AD16" s="751">
        <v>50</v>
      </c>
      <c r="AE16" s="751">
        <v>62</v>
      </c>
      <c r="AF16" s="751">
        <v>838</v>
      </c>
      <c r="AG16" s="751">
        <v>1</v>
      </c>
    </row>
    <row r="17" spans="1:33" x14ac:dyDescent="0.25">
      <c r="A17" s="755" t="s">
        <v>289</v>
      </c>
      <c r="B17" s="751">
        <v>34</v>
      </c>
      <c r="C17" s="751">
        <v>17</v>
      </c>
      <c r="D17" s="751">
        <v>9</v>
      </c>
      <c r="E17" s="751">
        <v>8</v>
      </c>
      <c r="F17" s="751">
        <v>37</v>
      </c>
      <c r="G17" s="751">
        <v>43</v>
      </c>
      <c r="H17" s="751">
        <v>41</v>
      </c>
      <c r="I17" s="751">
        <v>41</v>
      </c>
      <c r="J17" s="751">
        <v>48</v>
      </c>
      <c r="K17" s="751">
        <v>45</v>
      </c>
      <c r="L17" s="751">
        <v>55</v>
      </c>
      <c r="M17" s="751">
        <v>34</v>
      </c>
      <c r="N17" s="751">
        <v>50</v>
      </c>
      <c r="O17" s="751">
        <v>62</v>
      </c>
      <c r="P17" s="751">
        <v>441</v>
      </c>
      <c r="Q17" s="751" t="s">
        <v>125</v>
      </c>
      <c r="R17" s="751">
        <v>44</v>
      </c>
      <c r="S17" s="751">
        <v>14</v>
      </c>
      <c r="T17" s="751">
        <v>7</v>
      </c>
      <c r="U17" s="751">
        <v>6</v>
      </c>
      <c r="V17" s="751">
        <v>6</v>
      </c>
      <c r="W17" s="751">
        <v>13</v>
      </c>
      <c r="X17" s="751">
        <v>9</v>
      </c>
      <c r="Y17" s="751">
        <v>19</v>
      </c>
      <c r="Z17" s="751">
        <v>16</v>
      </c>
      <c r="AA17" s="751">
        <v>15</v>
      </c>
      <c r="AB17" s="751">
        <v>31</v>
      </c>
      <c r="AC17" s="751">
        <v>28</v>
      </c>
      <c r="AD17" s="751">
        <v>34</v>
      </c>
      <c r="AE17" s="751">
        <v>51</v>
      </c>
      <c r="AF17" s="751">
        <v>380</v>
      </c>
      <c r="AG17" s="751">
        <v>1</v>
      </c>
    </row>
    <row r="18" spans="1:33" x14ac:dyDescent="0.25">
      <c r="A18" s="754" t="s">
        <v>235</v>
      </c>
      <c r="B18" s="749">
        <v>746</v>
      </c>
      <c r="C18" s="749">
        <v>203</v>
      </c>
      <c r="D18" s="749">
        <v>118</v>
      </c>
      <c r="E18" s="749">
        <v>144</v>
      </c>
      <c r="F18" s="749">
        <v>446</v>
      </c>
      <c r="G18" s="749">
        <v>734</v>
      </c>
      <c r="H18" s="749">
        <v>771</v>
      </c>
      <c r="I18" s="749">
        <v>770</v>
      </c>
      <c r="J18" s="749">
        <v>614</v>
      </c>
      <c r="K18" s="749">
        <v>651</v>
      </c>
      <c r="L18" s="749">
        <v>719</v>
      </c>
      <c r="M18" s="749">
        <v>907</v>
      </c>
      <c r="N18" s="749">
        <v>1111</v>
      </c>
      <c r="O18" s="749">
        <v>1270</v>
      </c>
      <c r="P18" s="749">
        <v>9105</v>
      </c>
      <c r="Q18" s="749">
        <v>17</v>
      </c>
      <c r="R18" s="749">
        <v>620</v>
      </c>
      <c r="S18" s="749">
        <v>174</v>
      </c>
      <c r="T18" s="749">
        <v>98</v>
      </c>
      <c r="U18" s="749">
        <v>100</v>
      </c>
      <c r="V18" s="749">
        <v>172</v>
      </c>
      <c r="W18" s="749">
        <v>179</v>
      </c>
      <c r="X18" s="749">
        <v>258</v>
      </c>
      <c r="Y18" s="749">
        <v>263</v>
      </c>
      <c r="Z18" s="749">
        <v>285</v>
      </c>
      <c r="AA18" s="749">
        <v>336</v>
      </c>
      <c r="AB18" s="749">
        <v>470</v>
      </c>
      <c r="AC18" s="749">
        <v>674</v>
      </c>
      <c r="AD18" s="749">
        <v>797</v>
      </c>
      <c r="AE18" s="749">
        <v>920</v>
      </c>
      <c r="AF18" s="749">
        <v>8219</v>
      </c>
      <c r="AG18" s="749">
        <v>4</v>
      </c>
    </row>
    <row r="19" spans="1:33" x14ac:dyDescent="0.25">
      <c r="A19" s="755" t="s">
        <v>281</v>
      </c>
      <c r="B19" s="751">
        <v>41</v>
      </c>
      <c r="C19" s="751">
        <v>12</v>
      </c>
      <c r="D19" s="751">
        <v>9</v>
      </c>
      <c r="E19" s="751">
        <v>13</v>
      </c>
      <c r="F19" s="751">
        <v>32</v>
      </c>
      <c r="G19" s="751">
        <v>66</v>
      </c>
      <c r="H19" s="751">
        <v>78</v>
      </c>
      <c r="I19" s="751">
        <v>78</v>
      </c>
      <c r="J19" s="751">
        <v>59</v>
      </c>
      <c r="K19" s="751">
        <v>48</v>
      </c>
      <c r="L19" s="751">
        <v>54</v>
      </c>
      <c r="M19" s="751">
        <v>66</v>
      </c>
      <c r="N19" s="751">
        <v>85</v>
      </c>
      <c r="O19" s="751">
        <v>108</v>
      </c>
      <c r="P19" s="751">
        <v>812</v>
      </c>
      <c r="Q19" s="751">
        <v>3</v>
      </c>
      <c r="R19" s="751">
        <v>33</v>
      </c>
      <c r="S19" s="751">
        <v>14</v>
      </c>
      <c r="T19" s="751">
        <v>8</v>
      </c>
      <c r="U19" s="751">
        <v>5</v>
      </c>
      <c r="V19" s="751">
        <v>14</v>
      </c>
      <c r="W19" s="751">
        <v>15</v>
      </c>
      <c r="X19" s="751">
        <v>9</v>
      </c>
      <c r="Y19" s="751">
        <v>23</v>
      </c>
      <c r="Z19" s="751">
        <v>17</v>
      </c>
      <c r="AA19" s="751">
        <v>26</v>
      </c>
      <c r="AB19" s="751">
        <v>37</v>
      </c>
      <c r="AC19" s="751">
        <v>60</v>
      </c>
      <c r="AD19" s="751">
        <v>62</v>
      </c>
      <c r="AE19" s="751">
        <v>66</v>
      </c>
      <c r="AF19" s="751">
        <v>643</v>
      </c>
      <c r="AG19" s="751" t="s">
        <v>125</v>
      </c>
    </row>
    <row r="20" spans="1:33" x14ac:dyDescent="0.25">
      <c r="A20" s="755" t="s">
        <v>293</v>
      </c>
      <c r="B20" s="751">
        <v>41</v>
      </c>
      <c r="C20" s="751">
        <v>16</v>
      </c>
      <c r="D20" s="751">
        <v>10</v>
      </c>
      <c r="E20" s="751">
        <v>18</v>
      </c>
      <c r="F20" s="751">
        <v>37</v>
      </c>
      <c r="G20" s="751">
        <v>67</v>
      </c>
      <c r="H20" s="751">
        <v>69</v>
      </c>
      <c r="I20" s="751">
        <v>63</v>
      </c>
      <c r="J20" s="751">
        <v>52</v>
      </c>
      <c r="K20" s="751">
        <v>39</v>
      </c>
      <c r="L20" s="751">
        <v>50</v>
      </c>
      <c r="M20" s="751">
        <v>68</v>
      </c>
      <c r="N20" s="751">
        <v>43</v>
      </c>
      <c r="O20" s="751">
        <v>62</v>
      </c>
      <c r="P20" s="751">
        <v>472</v>
      </c>
      <c r="Q20" s="751">
        <v>1</v>
      </c>
      <c r="R20" s="751">
        <v>33</v>
      </c>
      <c r="S20" s="751">
        <v>15</v>
      </c>
      <c r="T20" s="751">
        <v>9</v>
      </c>
      <c r="U20" s="751">
        <v>9</v>
      </c>
      <c r="V20" s="751">
        <v>14</v>
      </c>
      <c r="W20" s="751">
        <v>13</v>
      </c>
      <c r="X20" s="751">
        <v>23</v>
      </c>
      <c r="Y20" s="751">
        <v>35</v>
      </c>
      <c r="Z20" s="751">
        <v>30</v>
      </c>
      <c r="AA20" s="751">
        <v>29</v>
      </c>
      <c r="AB20" s="751">
        <v>24</v>
      </c>
      <c r="AC20" s="751">
        <v>48</v>
      </c>
      <c r="AD20" s="751">
        <v>62</v>
      </c>
      <c r="AE20" s="751">
        <v>46</v>
      </c>
      <c r="AF20" s="751">
        <v>405</v>
      </c>
      <c r="AG20" s="751" t="s">
        <v>125</v>
      </c>
    </row>
    <row r="21" spans="1:33" x14ac:dyDescent="0.25">
      <c r="A21" s="755" t="s">
        <v>288</v>
      </c>
      <c r="B21" s="751">
        <v>447</v>
      </c>
      <c r="C21" s="751">
        <v>102</v>
      </c>
      <c r="D21" s="751">
        <v>60</v>
      </c>
      <c r="E21" s="751">
        <v>53</v>
      </c>
      <c r="F21" s="751">
        <v>217</v>
      </c>
      <c r="G21" s="751">
        <v>320</v>
      </c>
      <c r="H21" s="751">
        <v>359</v>
      </c>
      <c r="I21" s="751">
        <v>380</v>
      </c>
      <c r="J21" s="751">
        <v>280</v>
      </c>
      <c r="K21" s="751">
        <v>323</v>
      </c>
      <c r="L21" s="751">
        <v>356</v>
      </c>
      <c r="M21" s="751">
        <v>473</v>
      </c>
      <c r="N21" s="751">
        <v>612</v>
      </c>
      <c r="O21" s="751">
        <v>662</v>
      </c>
      <c r="P21" s="751">
        <v>4581</v>
      </c>
      <c r="Q21" s="751">
        <v>2</v>
      </c>
      <c r="R21" s="751">
        <v>377</v>
      </c>
      <c r="S21" s="751">
        <v>78</v>
      </c>
      <c r="T21" s="751">
        <v>45</v>
      </c>
      <c r="U21" s="751">
        <v>38</v>
      </c>
      <c r="V21" s="751">
        <v>77</v>
      </c>
      <c r="W21" s="751">
        <v>86</v>
      </c>
      <c r="X21" s="751">
        <v>135</v>
      </c>
      <c r="Y21" s="751">
        <v>122</v>
      </c>
      <c r="Z21" s="751">
        <v>140</v>
      </c>
      <c r="AA21" s="751">
        <v>165</v>
      </c>
      <c r="AB21" s="751">
        <v>246</v>
      </c>
      <c r="AC21" s="751">
        <v>349</v>
      </c>
      <c r="AD21" s="751">
        <v>433</v>
      </c>
      <c r="AE21" s="751">
        <v>510</v>
      </c>
      <c r="AF21" s="751">
        <v>4438</v>
      </c>
      <c r="AG21" s="751">
        <v>1</v>
      </c>
    </row>
    <row r="22" spans="1:33" x14ac:dyDescent="0.25">
      <c r="A22" s="755" t="s">
        <v>295</v>
      </c>
      <c r="B22" s="751">
        <v>74</v>
      </c>
      <c r="C22" s="751">
        <v>23</v>
      </c>
      <c r="D22" s="751">
        <v>7</v>
      </c>
      <c r="E22" s="751">
        <v>13</v>
      </c>
      <c r="F22" s="751">
        <v>72</v>
      </c>
      <c r="G22" s="751">
        <v>131</v>
      </c>
      <c r="H22" s="751">
        <v>123</v>
      </c>
      <c r="I22" s="751">
        <v>106</v>
      </c>
      <c r="J22" s="751">
        <v>92</v>
      </c>
      <c r="K22" s="751">
        <v>96</v>
      </c>
      <c r="L22" s="751">
        <v>94</v>
      </c>
      <c r="M22" s="751">
        <v>114</v>
      </c>
      <c r="N22" s="751">
        <v>113</v>
      </c>
      <c r="O22" s="751">
        <v>146</v>
      </c>
      <c r="P22" s="751">
        <v>1022</v>
      </c>
      <c r="Q22" s="751">
        <v>4</v>
      </c>
      <c r="R22" s="751">
        <v>71</v>
      </c>
      <c r="S22" s="751">
        <v>20</v>
      </c>
      <c r="T22" s="751">
        <v>13</v>
      </c>
      <c r="U22" s="751">
        <v>10</v>
      </c>
      <c r="V22" s="751">
        <v>24</v>
      </c>
      <c r="W22" s="751">
        <v>26</v>
      </c>
      <c r="X22" s="751">
        <v>31</v>
      </c>
      <c r="Y22" s="751">
        <v>36</v>
      </c>
      <c r="Z22" s="751">
        <v>33</v>
      </c>
      <c r="AA22" s="751">
        <v>41</v>
      </c>
      <c r="AB22" s="751">
        <v>55</v>
      </c>
      <c r="AC22" s="751">
        <v>82</v>
      </c>
      <c r="AD22" s="751">
        <v>72</v>
      </c>
      <c r="AE22" s="751">
        <v>101</v>
      </c>
      <c r="AF22" s="751">
        <v>759</v>
      </c>
      <c r="AG22" s="751">
        <v>1</v>
      </c>
    </row>
    <row r="23" spans="1:33" x14ac:dyDescent="0.25">
      <c r="A23" s="755" t="s">
        <v>280</v>
      </c>
      <c r="B23" s="751">
        <v>106</v>
      </c>
      <c r="C23" s="751">
        <v>38</v>
      </c>
      <c r="D23" s="751">
        <v>26</v>
      </c>
      <c r="E23" s="751">
        <v>36</v>
      </c>
      <c r="F23" s="751">
        <v>74</v>
      </c>
      <c r="G23" s="751">
        <v>135</v>
      </c>
      <c r="H23" s="751">
        <v>118</v>
      </c>
      <c r="I23" s="751">
        <v>122</v>
      </c>
      <c r="J23" s="751">
        <v>114</v>
      </c>
      <c r="K23" s="751">
        <v>129</v>
      </c>
      <c r="L23" s="751">
        <v>131</v>
      </c>
      <c r="M23" s="751">
        <v>162</v>
      </c>
      <c r="N23" s="751">
        <v>214</v>
      </c>
      <c r="O23" s="751">
        <v>242</v>
      </c>
      <c r="P23" s="751">
        <v>1859</v>
      </c>
      <c r="Q23" s="751">
        <v>5</v>
      </c>
      <c r="R23" s="751">
        <v>73</v>
      </c>
      <c r="S23" s="751">
        <v>34</v>
      </c>
      <c r="T23" s="751">
        <v>19</v>
      </c>
      <c r="U23" s="751">
        <v>31</v>
      </c>
      <c r="V23" s="751">
        <v>35</v>
      </c>
      <c r="W23" s="751">
        <v>32</v>
      </c>
      <c r="X23" s="751">
        <v>53</v>
      </c>
      <c r="Y23" s="751">
        <v>38</v>
      </c>
      <c r="Z23" s="751">
        <v>51</v>
      </c>
      <c r="AA23" s="751">
        <v>59</v>
      </c>
      <c r="AB23" s="751">
        <v>91</v>
      </c>
      <c r="AC23" s="751">
        <v>116</v>
      </c>
      <c r="AD23" s="751">
        <v>134</v>
      </c>
      <c r="AE23" s="751">
        <v>164</v>
      </c>
      <c r="AF23" s="751">
        <v>1663</v>
      </c>
      <c r="AG23" s="751">
        <v>2</v>
      </c>
    </row>
    <row r="24" spans="1:33" x14ac:dyDescent="0.25">
      <c r="A24" s="755" t="s">
        <v>285</v>
      </c>
      <c r="B24" s="751">
        <v>37</v>
      </c>
      <c r="C24" s="751">
        <v>12</v>
      </c>
      <c r="D24" s="751">
        <v>6</v>
      </c>
      <c r="E24" s="751">
        <v>11</v>
      </c>
      <c r="F24" s="751">
        <v>14</v>
      </c>
      <c r="G24" s="751">
        <v>15</v>
      </c>
      <c r="H24" s="751">
        <v>24</v>
      </c>
      <c r="I24" s="751">
        <v>21</v>
      </c>
      <c r="J24" s="751">
        <v>17</v>
      </c>
      <c r="K24" s="751">
        <v>16</v>
      </c>
      <c r="L24" s="751">
        <v>34</v>
      </c>
      <c r="M24" s="751">
        <v>24</v>
      </c>
      <c r="N24" s="751">
        <v>44</v>
      </c>
      <c r="O24" s="751">
        <v>50</v>
      </c>
      <c r="P24" s="751">
        <v>359</v>
      </c>
      <c r="Q24" s="751">
        <v>2</v>
      </c>
      <c r="R24" s="751">
        <v>33</v>
      </c>
      <c r="S24" s="751">
        <v>13</v>
      </c>
      <c r="T24" s="751">
        <v>4</v>
      </c>
      <c r="U24" s="751">
        <v>7</v>
      </c>
      <c r="V24" s="751">
        <v>8</v>
      </c>
      <c r="W24" s="751">
        <v>7</v>
      </c>
      <c r="X24" s="751">
        <v>7</v>
      </c>
      <c r="Y24" s="751">
        <v>9</v>
      </c>
      <c r="Z24" s="751">
        <v>14</v>
      </c>
      <c r="AA24" s="751">
        <v>16</v>
      </c>
      <c r="AB24" s="751">
        <v>17</v>
      </c>
      <c r="AC24" s="751">
        <v>19</v>
      </c>
      <c r="AD24" s="751">
        <v>34</v>
      </c>
      <c r="AE24" s="751">
        <v>33</v>
      </c>
      <c r="AF24" s="751">
        <v>311</v>
      </c>
      <c r="AG24" s="751" t="s">
        <v>125</v>
      </c>
    </row>
    <row r="25" spans="1:33" x14ac:dyDescent="0.25">
      <c r="A25" s="754" t="s">
        <v>236</v>
      </c>
      <c r="B25" s="749">
        <v>84</v>
      </c>
      <c r="C25" s="749">
        <v>67</v>
      </c>
      <c r="D25" s="749">
        <v>30</v>
      </c>
      <c r="E25" s="749">
        <v>37</v>
      </c>
      <c r="F25" s="749">
        <v>64</v>
      </c>
      <c r="G25" s="749">
        <v>108</v>
      </c>
      <c r="H25" s="749">
        <v>86</v>
      </c>
      <c r="I25" s="749">
        <v>69</v>
      </c>
      <c r="J25" s="749">
        <v>63</v>
      </c>
      <c r="K25" s="749">
        <v>63</v>
      </c>
      <c r="L25" s="749">
        <v>45</v>
      </c>
      <c r="M25" s="749">
        <v>50</v>
      </c>
      <c r="N25" s="749">
        <v>55</v>
      </c>
      <c r="O25" s="749">
        <v>66</v>
      </c>
      <c r="P25" s="749">
        <v>566</v>
      </c>
      <c r="Q25" s="749">
        <v>3</v>
      </c>
      <c r="R25" s="749">
        <v>65</v>
      </c>
      <c r="S25" s="749">
        <v>55</v>
      </c>
      <c r="T25" s="749">
        <v>38</v>
      </c>
      <c r="U25" s="749">
        <v>34</v>
      </c>
      <c r="V25" s="749">
        <v>37</v>
      </c>
      <c r="W25" s="749">
        <v>31</v>
      </c>
      <c r="X25" s="749">
        <v>27</v>
      </c>
      <c r="Y25" s="749">
        <v>36</v>
      </c>
      <c r="Z25" s="749">
        <v>19</v>
      </c>
      <c r="AA25" s="749">
        <v>39</v>
      </c>
      <c r="AB25" s="749">
        <v>39</v>
      </c>
      <c r="AC25" s="749">
        <v>52</v>
      </c>
      <c r="AD25" s="749">
        <v>46</v>
      </c>
      <c r="AE25" s="749">
        <v>51</v>
      </c>
      <c r="AF25" s="749">
        <v>438</v>
      </c>
      <c r="AG25" s="749">
        <v>1</v>
      </c>
    </row>
    <row r="26" spans="1:33" x14ac:dyDescent="0.25">
      <c r="A26" s="755" t="s">
        <v>277</v>
      </c>
      <c r="B26" s="751">
        <v>14</v>
      </c>
      <c r="C26" s="751">
        <v>10</v>
      </c>
      <c r="D26" s="751">
        <v>3</v>
      </c>
      <c r="E26" s="751">
        <v>10</v>
      </c>
      <c r="F26" s="751">
        <v>12</v>
      </c>
      <c r="G26" s="751">
        <v>9</v>
      </c>
      <c r="H26" s="751">
        <v>13</v>
      </c>
      <c r="I26" s="751">
        <v>8</v>
      </c>
      <c r="J26" s="751">
        <v>8</v>
      </c>
      <c r="K26" s="751">
        <v>9</v>
      </c>
      <c r="L26" s="751">
        <v>4</v>
      </c>
      <c r="M26" s="751">
        <v>13</v>
      </c>
      <c r="N26" s="751">
        <v>9</v>
      </c>
      <c r="O26" s="751">
        <v>11</v>
      </c>
      <c r="P26" s="751">
        <v>122</v>
      </c>
      <c r="Q26" s="751">
        <v>1</v>
      </c>
      <c r="R26" s="751">
        <v>10</v>
      </c>
      <c r="S26" s="751">
        <v>10</v>
      </c>
      <c r="T26" s="751">
        <v>7</v>
      </c>
      <c r="U26" s="751">
        <v>5</v>
      </c>
      <c r="V26" s="751">
        <v>16</v>
      </c>
      <c r="W26" s="751">
        <v>4</v>
      </c>
      <c r="X26" s="751">
        <v>2</v>
      </c>
      <c r="Y26" s="751">
        <v>7</v>
      </c>
      <c r="Z26" s="751">
        <v>2</v>
      </c>
      <c r="AA26" s="751">
        <v>6</v>
      </c>
      <c r="AB26" s="751">
        <v>6</v>
      </c>
      <c r="AC26" s="751">
        <v>8</v>
      </c>
      <c r="AD26" s="751">
        <v>8</v>
      </c>
      <c r="AE26" s="751">
        <v>9</v>
      </c>
      <c r="AF26" s="751">
        <v>100</v>
      </c>
      <c r="AG26" s="751" t="s">
        <v>125</v>
      </c>
    </row>
    <row r="27" spans="1:33" x14ac:dyDescent="0.25">
      <c r="A27" s="755" t="s">
        <v>275</v>
      </c>
      <c r="B27" s="751">
        <v>13</v>
      </c>
      <c r="C27" s="751">
        <v>17</v>
      </c>
      <c r="D27" s="751">
        <v>2</v>
      </c>
      <c r="E27" s="751">
        <v>7</v>
      </c>
      <c r="F27" s="751">
        <v>7</v>
      </c>
      <c r="G27" s="751">
        <v>18</v>
      </c>
      <c r="H27" s="751">
        <v>16</v>
      </c>
      <c r="I27" s="751">
        <v>8</v>
      </c>
      <c r="J27" s="751">
        <v>11</v>
      </c>
      <c r="K27" s="751">
        <v>5</v>
      </c>
      <c r="L27" s="751">
        <v>8</v>
      </c>
      <c r="M27" s="751">
        <v>10</v>
      </c>
      <c r="N27" s="751">
        <v>6</v>
      </c>
      <c r="O27" s="751">
        <v>8</v>
      </c>
      <c r="P27" s="751">
        <v>97</v>
      </c>
      <c r="Q27" s="751" t="s">
        <v>125</v>
      </c>
      <c r="R27" s="751">
        <v>10</v>
      </c>
      <c r="S27" s="751">
        <v>11</v>
      </c>
      <c r="T27" s="751">
        <v>7</v>
      </c>
      <c r="U27" s="751">
        <v>5</v>
      </c>
      <c r="V27" s="751">
        <v>6</v>
      </c>
      <c r="W27" s="751">
        <v>5</v>
      </c>
      <c r="X27" s="751">
        <v>7</v>
      </c>
      <c r="Y27" s="751">
        <v>4</v>
      </c>
      <c r="Z27" s="751">
        <v>2</v>
      </c>
      <c r="AA27" s="751">
        <v>2</v>
      </c>
      <c r="AB27" s="751">
        <v>4</v>
      </c>
      <c r="AC27" s="751">
        <v>7</v>
      </c>
      <c r="AD27" s="751">
        <v>8</v>
      </c>
      <c r="AE27" s="751">
        <v>10</v>
      </c>
      <c r="AF27" s="751">
        <v>84</v>
      </c>
      <c r="AG27" s="751" t="s">
        <v>125</v>
      </c>
    </row>
    <row r="28" spans="1:33" x14ac:dyDescent="0.25">
      <c r="A28" s="755" t="s">
        <v>278</v>
      </c>
      <c r="B28" s="751">
        <v>13</v>
      </c>
      <c r="C28" s="751">
        <v>3</v>
      </c>
      <c r="D28" s="751">
        <v>5</v>
      </c>
      <c r="E28" s="751">
        <v>1</v>
      </c>
      <c r="F28" s="751">
        <v>8</v>
      </c>
      <c r="G28" s="751">
        <v>9</v>
      </c>
      <c r="H28" s="751">
        <v>8</v>
      </c>
      <c r="I28" s="751">
        <v>9</v>
      </c>
      <c r="J28" s="751">
        <v>5</v>
      </c>
      <c r="K28" s="751">
        <v>6</v>
      </c>
      <c r="L28" s="751">
        <v>4</v>
      </c>
      <c r="M28" s="751">
        <v>4</v>
      </c>
      <c r="N28" s="751">
        <v>4</v>
      </c>
      <c r="O28" s="751">
        <v>10</v>
      </c>
      <c r="P28" s="751">
        <v>78</v>
      </c>
      <c r="Q28" s="751" t="s">
        <v>125</v>
      </c>
      <c r="R28" s="751">
        <v>6</v>
      </c>
      <c r="S28" s="751">
        <v>5</v>
      </c>
      <c r="T28" s="751">
        <v>3</v>
      </c>
      <c r="U28" s="751">
        <v>5</v>
      </c>
      <c r="V28" s="751">
        <v>2</v>
      </c>
      <c r="W28" s="751">
        <v>5</v>
      </c>
      <c r="X28" s="751" t="s">
        <v>125</v>
      </c>
      <c r="Y28" s="751">
        <v>1</v>
      </c>
      <c r="Z28" s="751">
        <v>2</v>
      </c>
      <c r="AA28" s="751">
        <v>5</v>
      </c>
      <c r="AB28" s="751">
        <v>7</v>
      </c>
      <c r="AC28" s="751">
        <v>7</v>
      </c>
      <c r="AD28" s="751">
        <v>7</v>
      </c>
      <c r="AE28" s="751">
        <v>8</v>
      </c>
      <c r="AF28" s="751">
        <v>59</v>
      </c>
      <c r="AG28" s="751" t="s">
        <v>125</v>
      </c>
    </row>
    <row r="29" spans="1:33" x14ac:dyDescent="0.25">
      <c r="A29" s="755" t="s">
        <v>274</v>
      </c>
      <c r="B29" s="751">
        <v>4</v>
      </c>
      <c r="C29" s="751">
        <v>5</v>
      </c>
      <c r="D29" s="751">
        <v>1</v>
      </c>
      <c r="E29" s="751">
        <v>10</v>
      </c>
      <c r="F29" s="751">
        <v>3</v>
      </c>
      <c r="G29" s="751">
        <v>10</v>
      </c>
      <c r="H29" s="751">
        <v>5</v>
      </c>
      <c r="I29" s="751">
        <v>7</v>
      </c>
      <c r="J29" s="751">
        <v>8</v>
      </c>
      <c r="K29" s="751">
        <v>13</v>
      </c>
      <c r="L29" s="751">
        <v>8</v>
      </c>
      <c r="M29" s="751">
        <v>2</v>
      </c>
      <c r="N29" s="751">
        <v>9</v>
      </c>
      <c r="O29" s="751">
        <v>12</v>
      </c>
      <c r="P29" s="751">
        <v>84</v>
      </c>
      <c r="Q29" s="751" t="s">
        <v>125</v>
      </c>
      <c r="R29" s="751">
        <v>7</v>
      </c>
      <c r="S29" s="751">
        <v>6</v>
      </c>
      <c r="T29" s="751">
        <v>1</v>
      </c>
      <c r="U29" s="751">
        <v>2</v>
      </c>
      <c r="V29" s="751" t="s">
        <v>125</v>
      </c>
      <c r="W29" s="751">
        <v>4</v>
      </c>
      <c r="X29" s="751">
        <v>2</v>
      </c>
      <c r="Y29" s="751">
        <v>3</v>
      </c>
      <c r="Z29" s="751">
        <v>2</v>
      </c>
      <c r="AA29" s="751">
        <v>2</v>
      </c>
      <c r="AB29" s="751">
        <v>4</v>
      </c>
      <c r="AC29" s="751">
        <v>7</v>
      </c>
      <c r="AD29" s="751">
        <v>3</v>
      </c>
      <c r="AE29" s="751">
        <v>4</v>
      </c>
      <c r="AF29" s="751">
        <v>74</v>
      </c>
      <c r="AG29" s="751" t="s">
        <v>125</v>
      </c>
    </row>
    <row r="30" spans="1:33" x14ac:dyDescent="0.25">
      <c r="A30" s="755" t="s">
        <v>290</v>
      </c>
      <c r="B30" s="751">
        <v>25</v>
      </c>
      <c r="C30" s="751">
        <v>11</v>
      </c>
      <c r="D30" s="751">
        <v>12</v>
      </c>
      <c r="E30" s="751">
        <v>7</v>
      </c>
      <c r="F30" s="751">
        <v>24</v>
      </c>
      <c r="G30" s="751">
        <v>31</v>
      </c>
      <c r="H30" s="751">
        <v>26</v>
      </c>
      <c r="I30" s="751">
        <v>21</v>
      </c>
      <c r="J30" s="751">
        <v>20</v>
      </c>
      <c r="K30" s="751">
        <v>19</v>
      </c>
      <c r="L30" s="751">
        <v>12</v>
      </c>
      <c r="M30" s="751">
        <v>15</v>
      </c>
      <c r="N30" s="751">
        <v>19</v>
      </c>
      <c r="O30" s="751">
        <v>14</v>
      </c>
      <c r="P30" s="751">
        <v>109</v>
      </c>
      <c r="Q30" s="751" t="s">
        <v>125</v>
      </c>
      <c r="R30" s="751">
        <v>14</v>
      </c>
      <c r="S30" s="751">
        <v>11</v>
      </c>
      <c r="T30" s="751">
        <v>7</v>
      </c>
      <c r="U30" s="751">
        <v>8</v>
      </c>
      <c r="V30" s="751">
        <v>6</v>
      </c>
      <c r="W30" s="751">
        <v>9</v>
      </c>
      <c r="X30" s="751">
        <v>9</v>
      </c>
      <c r="Y30" s="751">
        <v>11</v>
      </c>
      <c r="Z30" s="751">
        <v>6</v>
      </c>
      <c r="AA30" s="751">
        <v>17</v>
      </c>
      <c r="AB30" s="751">
        <v>9</v>
      </c>
      <c r="AC30" s="751">
        <v>15</v>
      </c>
      <c r="AD30" s="751">
        <v>7</v>
      </c>
      <c r="AE30" s="751">
        <v>9</v>
      </c>
      <c r="AF30" s="751">
        <v>67</v>
      </c>
      <c r="AG30" s="751" t="s">
        <v>125</v>
      </c>
    </row>
    <row r="31" spans="1:33" x14ac:dyDescent="0.25">
      <c r="A31" s="755" t="s">
        <v>276</v>
      </c>
      <c r="B31" s="751">
        <v>15</v>
      </c>
      <c r="C31" s="751">
        <v>21</v>
      </c>
      <c r="D31" s="751">
        <v>7</v>
      </c>
      <c r="E31" s="751">
        <v>2</v>
      </c>
      <c r="F31" s="751">
        <v>10</v>
      </c>
      <c r="G31" s="751">
        <v>31</v>
      </c>
      <c r="H31" s="751">
        <v>18</v>
      </c>
      <c r="I31" s="751">
        <v>16</v>
      </c>
      <c r="J31" s="751">
        <v>11</v>
      </c>
      <c r="K31" s="751">
        <v>11</v>
      </c>
      <c r="L31" s="751">
        <v>9</v>
      </c>
      <c r="M31" s="751">
        <v>6</v>
      </c>
      <c r="N31" s="751">
        <v>8</v>
      </c>
      <c r="O31" s="751">
        <v>11</v>
      </c>
      <c r="P31" s="751">
        <v>76</v>
      </c>
      <c r="Q31" s="751">
        <v>2</v>
      </c>
      <c r="R31" s="751">
        <v>18</v>
      </c>
      <c r="S31" s="751">
        <v>12</v>
      </c>
      <c r="T31" s="751">
        <v>13</v>
      </c>
      <c r="U31" s="751">
        <v>9</v>
      </c>
      <c r="V31" s="751">
        <v>7</v>
      </c>
      <c r="W31" s="751">
        <v>4</v>
      </c>
      <c r="X31" s="751">
        <v>7</v>
      </c>
      <c r="Y31" s="751">
        <v>10</v>
      </c>
      <c r="Z31" s="751">
        <v>5</v>
      </c>
      <c r="AA31" s="751">
        <v>7</v>
      </c>
      <c r="AB31" s="751">
        <v>9</v>
      </c>
      <c r="AC31" s="751">
        <v>8</v>
      </c>
      <c r="AD31" s="751">
        <v>13</v>
      </c>
      <c r="AE31" s="751">
        <v>11</v>
      </c>
      <c r="AF31" s="751">
        <v>54</v>
      </c>
      <c r="AG31" s="751">
        <v>1</v>
      </c>
    </row>
    <row r="32" spans="1:33" x14ac:dyDescent="0.25">
      <c r="A32" s="754" t="s">
        <v>642</v>
      </c>
      <c r="B32" s="749">
        <v>4</v>
      </c>
      <c r="C32" s="749">
        <v>1</v>
      </c>
      <c r="D32" s="749" t="s">
        <v>125</v>
      </c>
      <c r="E32" s="749">
        <v>1</v>
      </c>
      <c r="F32" s="749">
        <v>1</v>
      </c>
      <c r="G32" s="749" t="s">
        <v>125</v>
      </c>
      <c r="H32" s="749">
        <v>3</v>
      </c>
      <c r="I32" s="749" t="s">
        <v>125</v>
      </c>
      <c r="J32" s="749" t="s">
        <v>125</v>
      </c>
      <c r="K32" s="749" t="s">
        <v>125</v>
      </c>
      <c r="L32" s="749" t="s">
        <v>125</v>
      </c>
      <c r="M32" s="749">
        <v>1</v>
      </c>
      <c r="N32" s="749">
        <v>2</v>
      </c>
      <c r="O32" s="749">
        <v>4</v>
      </c>
      <c r="P32" s="749">
        <v>8</v>
      </c>
      <c r="Q32" s="749" t="s">
        <v>125</v>
      </c>
      <c r="R32" s="749" t="s">
        <v>125</v>
      </c>
      <c r="S32" s="749" t="s">
        <v>125</v>
      </c>
      <c r="T32" s="749" t="s">
        <v>125</v>
      </c>
      <c r="U32" s="749" t="s">
        <v>125</v>
      </c>
      <c r="V32" s="749" t="s">
        <v>125</v>
      </c>
      <c r="W32" s="749">
        <v>1</v>
      </c>
      <c r="X32" s="749">
        <v>1</v>
      </c>
      <c r="Y32" s="749">
        <v>1</v>
      </c>
      <c r="Z32" s="749">
        <v>1</v>
      </c>
      <c r="AA32" s="749" t="s">
        <v>125</v>
      </c>
      <c r="AB32" s="749">
        <v>1</v>
      </c>
      <c r="AC32" s="749">
        <v>1</v>
      </c>
      <c r="AD32" s="749" t="s">
        <v>125</v>
      </c>
      <c r="AE32" s="749" t="s">
        <v>125</v>
      </c>
      <c r="AF32" s="749">
        <v>10</v>
      </c>
      <c r="AG32" s="749" t="s">
        <v>125</v>
      </c>
    </row>
    <row r="33" spans="1:33" x14ac:dyDescent="0.25">
      <c r="A33" s="755" t="s">
        <v>435</v>
      </c>
      <c r="B33" s="751">
        <v>4</v>
      </c>
      <c r="C33" s="751">
        <v>1</v>
      </c>
      <c r="D33" s="751" t="s">
        <v>125</v>
      </c>
      <c r="E33" s="751">
        <v>1</v>
      </c>
      <c r="F33" s="751">
        <v>1</v>
      </c>
      <c r="G33" s="751" t="s">
        <v>125</v>
      </c>
      <c r="H33" s="751">
        <v>3</v>
      </c>
      <c r="I33" s="751" t="s">
        <v>125</v>
      </c>
      <c r="J33" s="751" t="s">
        <v>125</v>
      </c>
      <c r="K33" s="751" t="s">
        <v>125</v>
      </c>
      <c r="L33" s="751" t="s">
        <v>125</v>
      </c>
      <c r="M33" s="751">
        <v>1</v>
      </c>
      <c r="N33" s="751">
        <v>2</v>
      </c>
      <c r="O33" s="751">
        <v>4</v>
      </c>
      <c r="P33" s="751">
        <v>8</v>
      </c>
      <c r="Q33" s="751" t="s">
        <v>125</v>
      </c>
      <c r="R33" s="751" t="s">
        <v>125</v>
      </c>
      <c r="S33" s="751" t="s">
        <v>125</v>
      </c>
      <c r="T33" s="751" t="s">
        <v>125</v>
      </c>
      <c r="U33" s="751" t="s">
        <v>125</v>
      </c>
      <c r="V33" s="751" t="s">
        <v>125</v>
      </c>
      <c r="W33" s="751">
        <v>1</v>
      </c>
      <c r="X33" s="751">
        <v>1</v>
      </c>
      <c r="Y33" s="751">
        <v>1</v>
      </c>
      <c r="Z33" s="751">
        <v>1</v>
      </c>
      <c r="AA33" s="751" t="s">
        <v>125</v>
      </c>
      <c r="AB33" s="751">
        <v>1</v>
      </c>
      <c r="AC33" s="751">
        <v>1</v>
      </c>
      <c r="AD33" s="751" t="s">
        <v>125</v>
      </c>
      <c r="AE33" s="751" t="s">
        <v>125</v>
      </c>
      <c r="AF33" s="751">
        <v>10</v>
      </c>
      <c r="AG33" s="751" t="s">
        <v>125</v>
      </c>
    </row>
    <row r="34" spans="1:33" x14ac:dyDescent="0.25">
      <c r="A34" s="754" t="s">
        <v>238</v>
      </c>
      <c r="B34" s="749" t="s">
        <v>125</v>
      </c>
      <c r="C34" s="749">
        <v>1</v>
      </c>
      <c r="D34" s="749" t="s">
        <v>125</v>
      </c>
      <c r="E34" s="749" t="s">
        <v>125</v>
      </c>
      <c r="F34" s="749" t="s">
        <v>125</v>
      </c>
      <c r="G34" s="749">
        <v>3</v>
      </c>
      <c r="H34" s="749">
        <v>1</v>
      </c>
      <c r="I34" s="749">
        <v>4</v>
      </c>
      <c r="J34" s="749">
        <v>3</v>
      </c>
      <c r="K34" s="749">
        <v>1</v>
      </c>
      <c r="L34" s="749" t="s">
        <v>125</v>
      </c>
      <c r="M34" s="749">
        <v>3</v>
      </c>
      <c r="N34" s="749" t="s">
        <v>125</v>
      </c>
      <c r="O34" s="749">
        <v>1</v>
      </c>
      <c r="P34" s="749">
        <v>8</v>
      </c>
      <c r="Q34" s="749" t="s">
        <v>125</v>
      </c>
      <c r="R34" s="749" t="s">
        <v>125</v>
      </c>
      <c r="S34" s="749" t="s">
        <v>125</v>
      </c>
      <c r="T34" s="749" t="s">
        <v>125</v>
      </c>
      <c r="U34" s="749" t="s">
        <v>125</v>
      </c>
      <c r="V34" s="749" t="s">
        <v>125</v>
      </c>
      <c r="W34" s="749">
        <v>1</v>
      </c>
      <c r="X34" s="749" t="s">
        <v>125</v>
      </c>
      <c r="Y34" s="749" t="s">
        <v>125</v>
      </c>
      <c r="Z34" s="749" t="s">
        <v>125</v>
      </c>
      <c r="AA34" s="749" t="s">
        <v>125</v>
      </c>
      <c r="AB34" s="749" t="s">
        <v>125</v>
      </c>
      <c r="AC34" s="749" t="s">
        <v>125</v>
      </c>
      <c r="AD34" s="749">
        <v>1</v>
      </c>
      <c r="AE34" s="749" t="s">
        <v>125</v>
      </c>
      <c r="AF34" s="749">
        <v>4</v>
      </c>
      <c r="AG34" s="749" t="s">
        <v>125</v>
      </c>
    </row>
    <row r="35" spans="1:33" x14ac:dyDescent="0.25">
      <c r="A35" s="756" t="s">
        <v>239</v>
      </c>
      <c r="B35" s="749" t="s">
        <v>125</v>
      </c>
      <c r="C35" s="749" t="s">
        <v>125</v>
      </c>
      <c r="D35" s="749" t="s">
        <v>125</v>
      </c>
      <c r="E35" s="749" t="s">
        <v>125</v>
      </c>
      <c r="F35" s="749" t="s">
        <v>125</v>
      </c>
      <c r="G35" s="749">
        <v>1</v>
      </c>
      <c r="H35" s="749">
        <v>1</v>
      </c>
      <c r="I35" s="749">
        <v>1</v>
      </c>
      <c r="J35" s="749">
        <v>1</v>
      </c>
      <c r="K35" s="749" t="s">
        <v>125</v>
      </c>
      <c r="L35" s="749">
        <v>3</v>
      </c>
      <c r="M35" s="749" t="s">
        <v>125</v>
      </c>
      <c r="N35" s="749">
        <v>2</v>
      </c>
      <c r="O35" s="749">
        <v>1</v>
      </c>
      <c r="P35" s="749">
        <v>4</v>
      </c>
      <c r="Q35" s="749" t="s">
        <v>125</v>
      </c>
      <c r="R35" s="749" t="s">
        <v>125</v>
      </c>
      <c r="S35" s="749" t="s">
        <v>125</v>
      </c>
      <c r="T35" s="749" t="s">
        <v>125</v>
      </c>
      <c r="U35" s="749" t="s">
        <v>125</v>
      </c>
      <c r="V35" s="749" t="s">
        <v>125</v>
      </c>
      <c r="W35" s="749" t="s">
        <v>125</v>
      </c>
      <c r="X35" s="749">
        <v>1</v>
      </c>
      <c r="Y35" s="749" t="s">
        <v>125</v>
      </c>
      <c r="Z35" s="749">
        <v>1</v>
      </c>
      <c r="AA35" s="749" t="s">
        <v>125</v>
      </c>
      <c r="AB35" s="749" t="s">
        <v>125</v>
      </c>
      <c r="AC35" s="749">
        <v>1</v>
      </c>
      <c r="AD35" s="749" t="s">
        <v>125</v>
      </c>
      <c r="AE35" s="749" t="s">
        <v>125</v>
      </c>
      <c r="AF35" s="749" t="s">
        <v>125</v>
      </c>
      <c r="AG35" s="749" t="s">
        <v>125</v>
      </c>
    </row>
    <row r="37" spans="1:33" x14ac:dyDescent="0.25">
      <c r="A37" s="24" t="s">
        <v>1261</v>
      </c>
      <c r="B37" s="24"/>
      <c r="C37" s="24"/>
      <c r="D37" s="24"/>
      <c r="E37" s="24"/>
      <c r="F37" s="24"/>
      <c r="G37" s="24"/>
      <c r="H37" s="24"/>
      <c r="I37" s="24"/>
      <c r="J37" s="24"/>
      <c r="K37" s="24"/>
      <c r="L37" s="24"/>
      <c r="M37" s="24"/>
      <c r="N37" s="24"/>
      <c r="O37" s="24"/>
      <c r="P37" s="24"/>
      <c r="Q37" s="24"/>
    </row>
    <row r="38" spans="1:33" x14ac:dyDescent="0.25">
      <c r="A38" s="1458" t="s">
        <v>3152</v>
      </c>
      <c r="B38" s="1128"/>
      <c r="C38" s="34"/>
      <c r="D38" s="34"/>
      <c r="I38" s="1454" t="s">
        <v>3151</v>
      </c>
    </row>
  </sheetData>
  <mergeCells count="5">
    <mergeCell ref="A1:AG1"/>
    <mergeCell ref="A2:AG2"/>
    <mergeCell ref="A3:A4"/>
    <mergeCell ref="B3:Q3"/>
    <mergeCell ref="R3:AG3"/>
  </mergeCells>
  <hyperlinks>
    <hyperlink ref="AI2" location="INDICE!B57" display="ÍNDICE"/>
    <hyperlink ref="I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2" firstPageNumber="71" orientation="landscape" useFirstPageNumber="1" r:id="rId2"/>
  <headerFooter scaleWithDoc="0">
    <oddHeader>&amp;C&amp;G</oddHeader>
    <oddFooter>&amp;C&amp;"Arial,Normal"&amp;8&amp;P</oddFooter>
  </headerFooter>
  <legacyDrawingHF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38"/>
  <sheetViews>
    <sheetView showGridLines="0" zoomScaleNormal="100" workbookViewId="0">
      <selection sqref="A1:AG1"/>
    </sheetView>
  </sheetViews>
  <sheetFormatPr baseColWidth="10" defaultColWidth="11.42578125" defaultRowHeight="15" x14ac:dyDescent="0.25"/>
  <cols>
    <col min="1" max="1" width="28.42578125" style="1034" customWidth="1"/>
    <col min="2" max="15" width="4.7109375" style="1034" customWidth="1"/>
    <col min="16" max="16" width="5.42578125" style="1034" customWidth="1"/>
    <col min="17" max="17" width="8.140625" style="1034" customWidth="1"/>
    <col min="18" max="31" width="4.7109375" style="1034" customWidth="1"/>
    <col min="32" max="32" width="5.5703125" style="1034" customWidth="1"/>
    <col min="33" max="33" width="8" style="1034" customWidth="1"/>
    <col min="34" max="16384" width="11.42578125" style="1034"/>
  </cols>
  <sheetData>
    <row r="1" spans="1:35" x14ac:dyDescent="0.25">
      <c r="A1" s="1570" t="s">
        <v>2630</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row>
    <row r="2" spans="1:35" ht="29.25" customHeight="1" x14ac:dyDescent="0.25">
      <c r="A2" s="1580" t="s">
        <v>1295</v>
      </c>
      <c r="B2" s="1581"/>
      <c r="C2" s="1581"/>
      <c r="D2" s="1581"/>
      <c r="E2" s="1581"/>
      <c r="F2" s="1581"/>
      <c r="G2" s="1581"/>
      <c r="H2" s="1581"/>
      <c r="I2" s="1581"/>
      <c r="J2" s="1581"/>
      <c r="K2" s="1581"/>
      <c r="L2" s="1581"/>
      <c r="M2" s="1581"/>
      <c r="N2" s="1581"/>
      <c r="O2" s="1581"/>
      <c r="P2" s="1581"/>
      <c r="Q2" s="1581"/>
      <c r="R2" s="1581"/>
      <c r="S2" s="1581"/>
      <c r="T2" s="1581"/>
      <c r="U2" s="1581"/>
      <c r="V2" s="1581"/>
      <c r="W2" s="1581"/>
      <c r="X2" s="1581"/>
      <c r="Y2" s="1581"/>
      <c r="Z2" s="1581"/>
      <c r="AA2" s="1581"/>
      <c r="AB2" s="1581"/>
      <c r="AC2" s="1581"/>
      <c r="AD2" s="1581"/>
      <c r="AE2" s="1581"/>
      <c r="AF2" s="1581"/>
      <c r="AG2" s="1581"/>
      <c r="AI2" s="179" t="s">
        <v>120</v>
      </c>
    </row>
    <row r="3" spans="1:35" x14ac:dyDescent="0.25">
      <c r="A3" s="1640" t="s">
        <v>3012</v>
      </c>
      <c r="B3" s="1638" t="s">
        <v>145</v>
      </c>
      <c r="C3" s="1639"/>
      <c r="D3" s="1639"/>
      <c r="E3" s="1639"/>
      <c r="F3" s="1639"/>
      <c r="G3" s="1639"/>
      <c r="H3" s="1639"/>
      <c r="I3" s="1639"/>
      <c r="J3" s="1639"/>
      <c r="K3" s="1639"/>
      <c r="L3" s="1639"/>
      <c r="M3" s="1639"/>
      <c r="N3" s="1639"/>
      <c r="O3" s="1639"/>
      <c r="P3" s="1639"/>
      <c r="Q3" s="1639"/>
      <c r="R3" s="1638" t="s">
        <v>146</v>
      </c>
      <c r="S3" s="1639"/>
      <c r="T3" s="1639"/>
      <c r="U3" s="1639"/>
      <c r="V3" s="1639"/>
      <c r="W3" s="1639"/>
      <c r="X3" s="1639"/>
      <c r="Y3" s="1639"/>
      <c r="Z3" s="1639"/>
      <c r="AA3" s="1639"/>
      <c r="AB3" s="1639"/>
      <c r="AC3" s="1639"/>
      <c r="AD3" s="1639"/>
      <c r="AE3" s="1639"/>
      <c r="AF3" s="1639"/>
      <c r="AG3" s="1639"/>
    </row>
    <row r="4" spans="1:35" ht="40.5" customHeight="1" x14ac:dyDescent="0.25">
      <c r="A4" s="1640"/>
      <c r="B4" s="1369" t="s">
        <v>774</v>
      </c>
      <c r="C4" s="1369" t="s">
        <v>1059</v>
      </c>
      <c r="D4" s="1369" t="s">
        <v>1060</v>
      </c>
      <c r="E4" s="1369" t="s">
        <v>1061</v>
      </c>
      <c r="F4" s="1369" t="s">
        <v>1062</v>
      </c>
      <c r="G4" s="1369" t="s">
        <v>1063</v>
      </c>
      <c r="H4" s="1369" t="s">
        <v>1064</v>
      </c>
      <c r="I4" s="1369" t="s">
        <v>1247</v>
      </c>
      <c r="J4" s="1369" t="s">
        <v>1248</v>
      </c>
      <c r="K4" s="1369" t="s">
        <v>1249</v>
      </c>
      <c r="L4" s="1369" t="s">
        <v>1250</v>
      </c>
      <c r="M4" s="1369" t="s">
        <v>1251</v>
      </c>
      <c r="N4" s="1369" t="s">
        <v>1252</v>
      </c>
      <c r="O4" s="1369" t="s">
        <v>1253</v>
      </c>
      <c r="P4" s="1369" t="s">
        <v>777</v>
      </c>
      <c r="Q4" s="1369" t="s">
        <v>126</v>
      </c>
      <c r="R4" s="1369" t="s">
        <v>774</v>
      </c>
      <c r="S4" s="1369" t="s">
        <v>1059</v>
      </c>
      <c r="T4" s="1369" t="s">
        <v>1060</v>
      </c>
      <c r="U4" s="1369" t="s">
        <v>1061</v>
      </c>
      <c r="V4" s="1369" t="s">
        <v>1062</v>
      </c>
      <c r="W4" s="1369" t="s">
        <v>1063</v>
      </c>
      <c r="X4" s="1369" t="s">
        <v>1064</v>
      </c>
      <c r="Y4" s="1369" t="s">
        <v>1247</v>
      </c>
      <c r="Z4" s="1369" t="s">
        <v>1248</v>
      </c>
      <c r="AA4" s="1369" t="s">
        <v>1249</v>
      </c>
      <c r="AB4" s="1369" t="s">
        <v>1250</v>
      </c>
      <c r="AC4" s="1369" t="s">
        <v>1251</v>
      </c>
      <c r="AD4" s="1369" t="s">
        <v>1252</v>
      </c>
      <c r="AE4" s="1369" t="s">
        <v>1253</v>
      </c>
      <c r="AF4" s="1369" t="s">
        <v>777</v>
      </c>
      <c r="AG4" s="1369" t="s">
        <v>126</v>
      </c>
    </row>
    <row r="5" spans="1:35" x14ac:dyDescent="0.25">
      <c r="A5" s="753" t="s">
        <v>2498</v>
      </c>
      <c r="B5" s="747">
        <v>1659</v>
      </c>
      <c r="C5" s="747">
        <v>582</v>
      </c>
      <c r="D5" s="747">
        <v>318</v>
      </c>
      <c r="E5" s="747">
        <v>341</v>
      </c>
      <c r="F5" s="747">
        <v>884</v>
      </c>
      <c r="G5" s="747">
        <v>1408</v>
      </c>
      <c r="H5" s="747">
        <v>1530</v>
      </c>
      <c r="I5" s="747">
        <v>1383</v>
      </c>
      <c r="J5" s="747">
        <v>1150</v>
      </c>
      <c r="K5" s="747">
        <v>1229</v>
      </c>
      <c r="L5" s="747">
        <v>1380</v>
      </c>
      <c r="M5" s="747">
        <v>1599</v>
      </c>
      <c r="N5" s="747">
        <v>1833</v>
      </c>
      <c r="O5" s="747">
        <v>2112</v>
      </c>
      <c r="P5" s="747">
        <v>17801</v>
      </c>
      <c r="Q5" s="747">
        <v>59</v>
      </c>
      <c r="R5" s="747">
        <v>1387</v>
      </c>
      <c r="S5" s="747">
        <v>494</v>
      </c>
      <c r="T5" s="747">
        <v>219</v>
      </c>
      <c r="U5" s="747">
        <v>219</v>
      </c>
      <c r="V5" s="747">
        <v>450</v>
      </c>
      <c r="W5" s="747">
        <v>414</v>
      </c>
      <c r="X5" s="747">
        <v>461</v>
      </c>
      <c r="Y5" s="747">
        <v>526</v>
      </c>
      <c r="Z5" s="747">
        <v>544</v>
      </c>
      <c r="AA5" s="747">
        <v>696</v>
      </c>
      <c r="AB5" s="747">
        <v>890</v>
      </c>
      <c r="AC5" s="747">
        <v>1099</v>
      </c>
      <c r="AD5" s="747">
        <v>1293</v>
      </c>
      <c r="AE5" s="747">
        <v>1502</v>
      </c>
      <c r="AF5" s="747">
        <v>16784</v>
      </c>
      <c r="AG5" s="747">
        <v>58</v>
      </c>
    </row>
    <row r="6" spans="1:35" x14ac:dyDescent="0.25">
      <c r="A6" s="754" t="s">
        <v>234</v>
      </c>
      <c r="B6" s="749">
        <v>814</v>
      </c>
      <c r="C6" s="749">
        <v>294</v>
      </c>
      <c r="D6" s="749">
        <v>145</v>
      </c>
      <c r="E6" s="749">
        <v>159</v>
      </c>
      <c r="F6" s="749">
        <v>367</v>
      </c>
      <c r="G6" s="749">
        <v>551</v>
      </c>
      <c r="H6" s="749">
        <v>587</v>
      </c>
      <c r="I6" s="749">
        <v>467</v>
      </c>
      <c r="J6" s="749">
        <v>410</v>
      </c>
      <c r="K6" s="749">
        <v>511</v>
      </c>
      <c r="L6" s="749">
        <v>562</v>
      </c>
      <c r="M6" s="749">
        <v>604</v>
      </c>
      <c r="N6" s="749">
        <v>718</v>
      </c>
      <c r="O6" s="749">
        <v>834</v>
      </c>
      <c r="P6" s="749">
        <v>8435</v>
      </c>
      <c r="Q6" s="749">
        <v>23</v>
      </c>
      <c r="R6" s="749">
        <v>702</v>
      </c>
      <c r="S6" s="749">
        <v>251</v>
      </c>
      <c r="T6" s="749">
        <v>101</v>
      </c>
      <c r="U6" s="749">
        <v>109</v>
      </c>
      <c r="V6" s="749">
        <v>248</v>
      </c>
      <c r="W6" s="749">
        <v>194</v>
      </c>
      <c r="X6" s="749">
        <v>204</v>
      </c>
      <c r="Y6" s="749">
        <v>213</v>
      </c>
      <c r="Z6" s="749">
        <v>235</v>
      </c>
      <c r="AA6" s="749">
        <v>286</v>
      </c>
      <c r="AB6" s="749">
        <v>379</v>
      </c>
      <c r="AC6" s="749">
        <v>458</v>
      </c>
      <c r="AD6" s="749">
        <v>546</v>
      </c>
      <c r="AE6" s="749">
        <v>616</v>
      </c>
      <c r="AF6" s="749">
        <v>8783</v>
      </c>
      <c r="AG6" s="749">
        <v>12</v>
      </c>
    </row>
    <row r="7" spans="1:35" x14ac:dyDescent="0.25">
      <c r="A7" s="755" t="s">
        <v>296</v>
      </c>
      <c r="B7" s="751">
        <v>80</v>
      </c>
      <c r="C7" s="751">
        <v>26</v>
      </c>
      <c r="D7" s="751">
        <v>15</v>
      </c>
      <c r="E7" s="751">
        <v>13</v>
      </c>
      <c r="F7" s="751">
        <v>42</v>
      </c>
      <c r="G7" s="751">
        <v>48</v>
      </c>
      <c r="H7" s="751">
        <v>59</v>
      </c>
      <c r="I7" s="751">
        <v>48</v>
      </c>
      <c r="J7" s="751">
        <v>38</v>
      </c>
      <c r="K7" s="751">
        <v>70</v>
      </c>
      <c r="L7" s="751">
        <v>79</v>
      </c>
      <c r="M7" s="751">
        <v>68</v>
      </c>
      <c r="N7" s="751">
        <v>85</v>
      </c>
      <c r="O7" s="751">
        <v>84</v>
      </c>
      <c r="P7" s="751">
        <v>941</v>
      </c>
      <c r="Q7" s="751">
        <v>2</v>
      </c>
      <c r="R7" s="751">
        <v>67</v>
      </c>
      <c r="S7" s="751">
        <v>24</v>
      </c>
      <c r="T7" s="751">
        <v>6</v>
      </c>
      <c r="U7" s="751">
        <v>11</v>
      </c>
      <c r="V7" s="751">
        <v>23</v>
      </c>
      <c r="W7" s="751">
        <v>25</v>
      </c>
      <c r="X7" s="751">
        <v>25</v>
      </c>
      <c r="Y7" s="751">
        <v>20</v>
      </c>
      <c r="Z7" s="751">
        <v>21</v>
      </c>
      <c r="AA7" s="751">
        <v>36</v>
      </c>
      <c r="AB7" s="751">
        <v>40</v>
      </c>
      <c r="AC7" s="751">
        <v>52</v>
      </c>
      <c r="AD7" s="751">
        <v>61</v>
      </c>
      <c r="AE7" s="751">
        <v>60</v>
      </c>
      <c r="AF7" s="751">
        <v>1060</v>
      </c>
      <c r="AG7" s="751">
        <v>4</v>
      </c>
    </row>
    <row r="8" spans="1:35" x14ac:dyDescent="0.25">
      <c r="A8" s="755" t="s">
        <v>279</v>
      </c>
      <c r="B8" s="751">
        <v>26</v>
      </c>
      <c r="C8" s="751">
        <v>17</v>
      </c>
      <c r="D8" s="751">
        <v>2</v>
      </c>
      <c r="E8" s="751">
        <v>8</v>
      </c>
      <c r="F8" s="751">
        <v>16</v>
      </c>
      <c r="G8" s="751">
        <v>22</v>
      </c>
      <c r="H8" s="751">
        <v>20</v>
      </c>
      <c r="I8" s="751">
        <v>12</v>
      </c>
      <c r="J8" s="751">
        <v>8</v>
      </c>
      <c r="K8" s="751">
        <v>15</v>
      </c>
      <c r="L8" s="751">
        <v>13</v>
      </c>
      <c r="M8" s="751">
        <v>20</v>
      </c>
      <c r="N8" s="751">
        <v>18</v>
      </c>
      <c r="O8" s="751">
        <v>28</v>
      </c>
      <c r="P8" s="751">
        <v>316</v>
      </c>
      <c r="Q8" s="751" t="s">
        <v>125</v>
      </c>
      <c r="R8" s="751">
        <v>23</v>
      </c>
      <c r="S8" s="751">
        <v>15</v>
      </c>
      <c r="T8" s="751">
        <v>9</v>
      </c>
      <c r="U8" s="751">
        <v>4</v>
      </c>
      <c r="V8" s="751">
        <v>12</v>
      </c>
      <c r="W8" s="751">
        <v>2</v>
      </c>
      <c r="X8" s="751">
        <v>14</v>
      </c>
      <c r="Y8" s="751">
        <v>5</v>
      </c>
      <c r="Z8" s="751">
        <v>7</v>
      </c>
      <c r="AA8" s="751">
        <v>12</v>
      </c>
      <c r="AB8" s="751">
        <v>12</v>
      </c>
      <c r="AC8" s="751">
        <v>20</v>
      </c>
      <c r="AD8" s="751">
        <v>18</v>
      </c>
      <c r="AE8" s="751">
        <v>17</v>
      </c>
      <c r="AF8" s="751">
        <v>291</v>
      </c>
      <c r="AG8" s="751" t="s">
        <v>125</v>
      </c>
    </row>
    <row r="9" spans="1:35" x14ac:dyDescent="0.25">
      <c r="A9" s="755" t="s">
        <v>287</v>
      </c>
      <c r="B9" s="751">
        <v>21</v>
      </c>
      <c r="C9" s="751">
        <v>16</v>
      </c>
      <c r="D9" s="751">
        <v>6</v>
      </c>
      <c r="E9" s="751">
        <v>8</v>
      </c>
      <c r="F9" s="751">
        <v>13</v>
      </c>
      <c r="G9" s="751">
        <v>20</v>
      </c>
      <c r="H9" s="751">
        <v>19</v>
      </c>
      <c r="I9" s="751">
        <v>17</v>
      </c>
      <c r="J9" s="751">
        <v>18</v>
      </c>
      <c r="K9" s="751">
        <v>20</v>
      </c>
      <c r="L9" s="751">
        <v>22</v>
      </c>
      <c r="M9" s="751">
        <v>19</v>
      </c>
      <c r="N9" s="751">
        <v>27</v>
      </c>
      <c r="O9" s="751">
        <v>35</v>
      </c>
      <c r="P9" s="751">
        <v>334</v>
      </c>
      <c r="Q9" s="751">
        <v>2</v>
      </c>
      <c r="R9" s="751">
        <v>13</v>
      </c>
      <c r="S9" s="751">
        <v>6</v>
      </c>
      <c r="T9" s="751">
        <v>1</v>
      </c>
      <c r="U9" s="751">
        <v>6</v>
      </c>
      <c r="V9" s="751">
        <v>10</v>
      </c>
      <c r="W9" s="751">
        <v>9</v>
      </c>
      <c r="X9" s="751">
        <v>3</v>
      </c>
      <c r="Y9" s="751">
        <v>8</v>
      </c>
      <c r="Z9" s="751">
        <v>7</v>
      </c>
      <c r="AA9" s="751">
        <v>15</v>
      </c>
      <c r="AB9" s="751">
        <v>11</v>
      </c>
      <c r="AC9" s="751">
        <v>20</v>
      </c>
      <c r="AD9" s="751">
        <v>13</v>
      </c>
      <c r="AE9" s="751">
        <v>30</v>
      </c>
      <c r="AF9" s="751">
        <v>325</v>
      </c>
      <c r="AG9" s="751" t="s">
        <v>125</v>
      </c>
    </row>
    <row r="10" spans="1:35" x14ac:dyDescent="0.25">
      <c r="A10" s="755" t="s">
        <v>284</v>
      </c>
      <c r="B10" s="751">
        <v>17</v>
      </c>
      <c r="C10" s="751">
        <v>3</v>
      </c>
      <c r="D10" s="751">
        <v>3</v>
      </c>
      <c r="E10" s="751">
        <v>1</v>
      </c>
      <c r="F10" s="751">
        <v>14</v>
      </c>
      <c r="G10" s="751">
        <v>20</v>
      </c>
      <c r="H10" s="751">
        <v>16</v>
      </c>
      <c r="I10" s="751">
        <v>11</v>
      </c>
      <c r="J10" s="751">
        <v>10</v>
      </c>
      <c r="K10" s="751">
        <v>6</v>
      </c>
      <c r="L10" s="751">
        <v>12</v>
      </c>
      <c r="M10" s="751">
        <v>17</v>
      </c>
      <c r="N10" s="751">
        <v>15</v>
      </c>
      <c r="O10" s="751">
        <v>17</v>
      </c>
      <c r="P10" s="751">
        <v>208</v>
      </c>
      <c r="Q10" s="751" t="s">
        <v>125</v>
      </c>
      <c r="R10" s="751">
        <v>16</v>
      </c>
      <c r="S10" s="751">
        <v>5</v>
      </c>
      <c r="T10" s="751">
        <v>2</v>
      </c>
      <c r="U10" s="751">
        <v>3</v>
      </c>
      <c r="V10" s="751">
        <v>8</v>
      </c>
      <c r="W10" s="751">
        <v>5</v>
      </c>
      <c r="X10" s="751">
        <v>5</v>
      </c>
      <c r="Y10" s="751">
        <v>7</v>
      </c>
      <c r="Z10" s="751">
        <v>9</v>
      </c>
      <c r="AA10" s="751">
        <v>8</v>
      </c>
      <c r="AB10" s="751">
        <v>13</v>
      </c>
      <c r="AC10" s="751">
        <v>4</v>
      </c>
      <c r="AD10" s="751">
        <v>14</v>
      </c>
      <c r="AE10" s="751">
        <v>16</v>
      </c>
      <c r="AF10" s="751">
        <v>264</v>
      </c>
      <c r="AG10" s="751" t="s">
        <v>125</v>
      </c>
    </row>
    <row r="11" spans="1:35" x14ac:dyDescent="0.25">
      <c r="A11" s="755" t="s">
        <v>294</v>
      </c>
      <c r="B11" s="751">
        <v>72</v>
      </c>
      <c r="C11" s="751">
        <v>43</v>
      </c>
      <c r="D11" s="751">
        <v>14</v>
      </c>
      <c r="E11" s="751">
        <v>14</v>
      </c>
      <c r="F11" s="751">
        <v>25</v>
      </c>
      <c r="G11" s="751">
        <v>38</v>
      </c>
      <c r="H11" s="751">
        <v>47</v>
      </c>
      <c r="I11" s="751">
        <v>36</v>
      </c>
      <c r="J11" s="751">
        <v>31</v>
      </c>
      <c r="K11" s="751">
        <v>40</v>
      </c>
      <c r="L11" s="751">
        <v>27</v>
      </c>
      <c r="M11" s="751">
        <v>46</v>
      </c>
      <c r="N11" s="751">
        <v>63</v>
      </c>
      <c r="O11" s="751">
        <v>63</v>
      </c>
      <c r="P11" s="751">
        <v>559</v>
      </c>
      <c r="Q11" s="751">
        <v>1</v>
      </c>
      <c r="R11" s="751">
        <v>57</v>
      </c>
      <c r="S11" s="751">
        <v>28</v>
      </c>
      <c r="T11" s="751">
        <v>11</v>
      </c>
      <c r="U11" s="751">
        <v>7</v>
      </c>
      <c r="V11" s="751">
        <v>33</v>
      </c>
      <c r="W11" s="751">
        <v>17</v>
      </c>
      <c r="X11" s="751">
        <v>12</v>
      </c>
      <c r="Y11" s="751">
        <v>14</v>
      </c>
      <c r="Z11" s="751">
        <v>22</v>
      </c>
      <c r="AA11" s="751">
        <v>16</v>
      </c>
      <c r="AB11" s="751">
        <v>26</v>
      </c>
      <c r="AC11" s="751">
        <v>27</v>
      </c>
      <c r="AD11" s="751">
        <v>47</v>
      </c>
      <c r="AE11" s="751">
        <v>37</v>
      </c>
      <c r="AF11" s="751">
        <v>563</v>
      </c>
      <c r="AG11" s="751" t="s">
        <v>125</v>
      </c>
    </row>
    <row r="12" spans="1:35" x14ac:dyDescent="0.25">
      <c r="A12" s="755" t="s">
        <v>286</v>
      </c>
      <c r="B12" s="751">
        <v>76</v>
      </c>
      <c r="C12" s="751">
        <v>24</v>
      </c>
      <c r="D12" s="751">
        <v>19</v>
      </c>
      <c r="E12" s="751">
        <v>23</v>
      </c>
      <c r="F12" s="751">
        <v>23</v>
      </c>
      <c r="G12" s="751">
        <v>40</v>
      </c>
      <c r="H12" s="751">
        <v>23</v>
      </c>
      <c r="I12" s="751">
        <v>31</v>
      </c>
      <c r="J12" s="751">
        <v>36</v>
      </c>
      <c r="K12" s="751">
        <v>41</v>
      </c>
      <c r="L12" s="751">
        <v>39</v>
      </c>
      <c r="M12" s="751">
        <v>55</v>
      </c>
      <c r="N12" s="751">
        <v>53</v>
      </c>
      <c r="O12" s="751">
        <v>57</v>
      </c>
      <c r="P12" s="751">
        <v>755</v>
      </c>
      <c r="Q12" s="751" t="s">
        <v>125</v>
      </c>
      <c r="R12" s="751">
        <v>70</v>
      </c>
      <c r="S12" s="751">
        <v>33</v>
      </c>
      <c r="T12" s="751">
        <v>6</v>
      </c>
      <c r="U12" s="751">
        <v>11</v>
      </c>
      <c r="V12" s="751">
        <v>26</v>
      </c>
      <c r="W12" s="751">
        <v>14</v>
      </c>
      <c r="X12" s="751">
        <v>18</v>
      </c>
      <c r="Y12" s="751">
        <v>12</v>
      </c>
      <c r="Z12" s="751">
        <v>22</v>
      </c>
      <c r="AA12" s="751">
        <v>20</v>
      </c>
      <c r="AB12" s="751">
        <v>29</v>
      </c>
      <c r="AC12" s="751">
        <v>34</v>
      </c>
      <c r="AD12" s="751">
        <v>44</v>
      </c>
      <c r="AE12" s="751">
        <v>52</v>
      </c>
      <c r="AF12" s="751">
        <v>769</v>
      </c>
      <c r="AG12" s="751" t="s">
        <v>125</v>
      </c>
    </row>
    <row r="13" spans="1:35" x14ac:dyDescent="0.25">
      <c r="A13" s="755" t="s">
        <v>283</v>
      </c>
      <c r="B13" s="751">
        <v>59</v>
      </c>
      <c r="C13" s="751">
        <v>24</v>
      </c>
      <c r="D13" s="751">
        <v>9</v>
      </c>
      <c r="E13" s="751">
        <v>13</v>
      </c>
      <c r="F13" s="751">
        <v>22</v>
      </c>
      <c r="G13" s="751">
        <v>44</v>
      </c>
      <c r="H13" s="751">
        <v>36</v>
      </c>
      <c r="I13" s="751">
        <v>34</v>
      </c>
      <c r="J13" s="751">
        <v>32</v>
      </c>
      <c r="K13" s="751">
        <v>32</v>
      </c>
      <c r="L13" s="751">
        <v>29</v>
      </c>
      <c r="M13" s="751">
        <v>33</v>
      </c>
      <c r="N13" s="751">
        <v>55</v>
      </c>
      <c r="O13" s="751">
        <v>62</v>
      </c>
      <c r="P13" s="751">
        <v>588</v>
      </c>
      <c r="Q13" s="751">
        <v>2</v>
      </c>
      <c r="R13" s="751">
        <v>31</v>
      </c>
      <c r="S13" s="751">
        <v>31</v>
      </c>
      <c r="T13" s="751">
        <v>21</v>
      </c>
      <c r="U13" s="751">
        <v>7</v>
      </c>
      <c r="V13" s="751">
        <v>21</v>
      </c>
      <c r="W13" s="751">
        <v>13</v>
      </c>
      <c r="X13" s="751">
        <v>14</v>
      </c>
      <c r="Y13" s="751">
        <v>13</v>
      </c>
      <c r="Z13" s="751">
        <v>24</v>
      </c>
      <c r="AA13" s="751">
        <v>21</v>
      </c>
      <c r="AB13" s="751">
        <v>27</v>
      </c>
      <c r="AC13" s="751">
        <v>29</v>
      </c>
      <c r="AD13" s="751">
        <v>34</v>
      </c>
      <c r="AE13" s="751">
        <v>44</v>
      </c>
      <c r="AF13" s="751">
        <v>661</v>
      </c>
      <c r="AG13" s="751">
        <v>1</v>
      </c>
    </row>
    <row r="14" spans="1:35" x14ac:dyDescent="0.25">
      <c r="A14" s="755" t="s">
        <v>282</v>
      </c>
      <c r="B14" s="751">
        <v>24</v>
      </c>
      <c r="C14" s="751">
        <v>12</v>
      </c>
      <c r="D14" s="751">
        <v>7</v>
      </c>
      <c r="E14" s="751">
        <v>7</v>
      </c>
      <c r="F14" s="751">
        <v>29</v>
      </c>
      <c r="G14" s="751">
        <v>36</v>
      </c>
      <c r="H14" s="751">
        <v>37</v>
      </c>
      <c r="I14" s="751">
        <v>33</v>
      </c>
      <c r="J14" s="751">
        <v>31</v>
      </c>
      <c r="K14" s="751">
        <v>26</v>
      </c>
      <c r="L14" s="751">
        <v>51</v>
      </c>
      <c r="M14" s="751">
        <v>48</v>
      </c>
      <c r="N14" s="751">
        <v>50</v>
      </c>
      <c r="O14" s="751">
        <v>64</v>
      </c>
      <c r="P14" s="751">
        <v>804</v>
      </c>
      <c r="Q14" s="751">
        <v>9</v>
      </c>
      <c r="R14" s="751">
        <v>28</v>
      </c>
      <c r="S14" s="751">
        <v>15</v>
      </c>
      <c r="T14" s="751">
        <v>7</v>
      </c>
      <c r="U14" s="751">
        <v>6</v>
      </c>
      <c r="V14" s="751">
        <v>19</v>
      </c>
      <c r="W14" s="751">
        <v>13</v>
      </c>
      <c r="X14" s="751">
        <v>16</v>
      </c>
      <c r="Y14" s="751">
        <v>21</v>
      </c>
      <c r="Z14" s="751">
        <v>17</v>
      </c>
      <c r="AA14" s="751">
        <v>21</v>
      </c>
      <c r="AB14" s="751">
        <v>30</v>
      </c>
      <c r="AC14" s="751">
        <v>37</v>
      </c>
      <c r="AD14" s="751">
        <v>47</v>
      </c>
      <c r="AE14" s="751">
        <v>53</v>
      </c>
      <c r="AF14" s="751">
        <v>688</v>
      </c>
      <c r="AG14" s="751">
        <v>2</v>
      </c>
    </row>
    <row r="15" spans="1:35" x14ac:dyDescent="0.25">
      <c r="A15" s="755" t="s">
        <v>291</v>
      </c>
      <c r="B15" s="751">
        <v>349</v>
      </c>
      <c r="C15" s="751">
        <v>94</v>
      </c>
      <c r="D15" s="751">
        <v>42</v>
      </c>
      <c r="E15" s="751">
        <v>51</v>
      </c>
      <c r="F15" s="751">
        <v>116</v>
      </c>
      <c r="G15" s="751">
        <v>200</v>
      </c>
      <c r="H15" s="751">
        <v>211</v>
      </c>
      <c r="I15" s="751">
        <v>153</v>
      </c>
      <c r="J15" s="751">
        <v>135</v>
      </c>
      <c r="K15" s="751">
        <v>184</v>
      </c>
      <c r="L15" s="751">
        <v>203</v>
      </c>
      <c r="M15" s="751">
        <v>206</v>
      </c>
      <c r="N15" s="751">
        <v>231</v>
      </c>
      <c r="O15" s="751">
        <v>295</v>
      </c>
      <c r="P15" s="751">
        <v>2714</v>
      </c>
      <c r="Q15" s="751">
        <v>6</v>
      </c>
      <c r="R15" s="751">
        <v>313</v>
      </c>
      <c r="S15" s="751">
        <v>69</v>
      </c>
      <c r="T15" s="751">
        <v>26</v>
      </c>
      <c r="U15" s="751">
        <v>39</v>
      </c>
      <c r="V15" s="751">
        <v>59</v>
      </c>
      <c r="W15" s="751">
        <v>60</v>
      </c>
      <c r="X15" s="751">
        <v>64</v>
      </c>
      <c r="Y15" s="751">
        <v>75</v>
      </c>
      <c r="Z15" s="751">
        <v>71</v>
      </c>
      <c r="AA15" s="751">
        <v>93</v>
      </c>
      <c r="AB15" s="751">
        <v>144</v>
      </c>
      <c r="AC15" s="751">
        <v>169</v>
      </c>
      <c r="AD15" s="751">
        <v>173</v>
      </c>
      <c r="AE15" s="751">
        <v>193</v>
      </c>
      <c r="AF15" s="751">
        <v>2982</v>
      </c>
      <c r="AG15" s="751">
        <v>4</v>
      </c>
    </row>
    <row r="16" spans="1:35" x14ac:dyDescent="0.25">
      <c r="A16" s="755" t="s">
        <v>292</v>
      </c>
      <c r="B16" s="751">
        <v>44</v>
      </c>
      <c r="C16" s="751">
        <v>18</v>
      </c>
      <c r="D16" s="751">
        <v>13</v>
      </c>
      <c r="E16" s="751">
        <v>15</v>
      </c>
      <c r="F16" s="751">
        <v>31</v>
      </c>
      <c r="G16" s="751">
        <v>35</v>
      </c>
      <c r="H16" s="751">
        <v>45</v>
      </c>
      <c r="I16" s="751">
        <v>39</v>
      </c>
      <c r="J16" s="751">
        <v>34</v>
      </c>
      <c r="K16" s="751">
        <v>41</v>
      </c>
      <c r="L16" s="751">
        <v>52</v>
      </c>
      <c r="M16" s="751">
        <v>56</v>
      </c>
      <c r="N16" s="751">
        <v>67</v>
      </c>
      <c r="O16" s="751">
        <v>72</v>
      </c>
      <c r="P16" s="751">
        <v>823</v>
      </c>
      <c r="Q16" s="751">
        <v>1</v>
      </c>
      <c r="R16" s="751">
        <v>50</v>
      </c>
      <c r="S16" s="751">
        <v>18</v>
      </c>
      <c r="T16" s="751">
        <v>5</v>
      </c>
      <c r="U16" s="751">
        <v>9</v>
      </c>
      <c r="V16" s="751">
        <v>21</v>
      </c>
      <c r="W16" s="751">
        <v>21</v>
      </c>
      <c r="X16" s="751">
        <v>12</v>
      </c>
      <c r="Y16" s="751">
        <v>19</v>
      </c>
      <c r="Z16" s="751">
        <v>21</v>
      </c>
      <c r="AA16" s="751">
        <v>24</v>
      </c>
      <c r="AB16" s="751">
        <v>25</v>
      </c>
      <c r="AC16" s="751">
        <v>33</v>
      </c>
      <c r="AD16" s="751">
        <v>46</v>
      </c>
      <c r="AE16" s="751">
        <v>68</v>
      </c>
      <c r="AF16" s="751">
        <v>835</v>
      </c>
      <c r="AG16" s="751">
        <v>1</v>
      </c>
    </row>
    <row r="17" spans="1:33" x14ac:dyDescent="0.25">
      <c r="A17" s="755" t="s">
        <v>289</v>
      </c>
      <c r="B17" s="751">
        <v>46</v>
      </c>
      <c r="C17" s="751">
        <v>17</v>
      </c>
      <c r="D17" s="751">
        <v>15</v>
      </c>
      <c r="E17" s="751">
        <v>6</v>
      </c>
      <c r="F17" s="751">
        <v>36</v>
      </c>
      <c r="G17" s="751">
        <v>48</v>
      </c>
      <c r="H17" s="751">
        <v>74</v>
      </c>
      <c r="I17" s="751">
        <v>53</v>
      </c>
      <c r="J17" s="751">
        <v>37</v>
      </c>
      <c r="K17" s="751">
        <v>36</v>
      </c>
      <c r="L17" s="751">
        <v>35</v>
      </c>
      <c r="M17" s="751">
        <v>36</v>
      </c>
      <c r="N17" s="751">
        <v>54</v>
      </c>
      <c r="O17" s="751">
        <v>57</v>
      </c>
      <c r="P17" s="751">
        <v>393</v>
      </c>
      <c r="Q17" s="751" t="s">
        <v>125</v>
      </c>
      <c r="R17" s="751">
        <v>34</v>
      </c>
      <c r="S17" s="751">
        <v>7</v>
      </c>
      <c r="T17" s="751">
        <v>7</v>
      </c>
      <c r="U17" s="751">
        <v>6</v>
      </c>
      <c r="V17" s="751">
        <v>16</v>
      </c>
      <c r="W17" s="751">
        <v>15</v>
      </c>
      <c r="X17" s="751">
        <v>21</v>
      </c>
      <c r="Y17" s="751">
        <v>19</v>
      </c>
      <c r="Z17" s="751">
        <v>14</v>
      </c>
      <c r="AA17" s="751">
        <v>20</v>
      </c>
      <c r="AB17" s="751">
        <v>22</v>
      </c>
      <c r="AC17" s="751">
        <v>33</v>
      </c>
      <c r="AD17" s="751">
        <v>49</v>
      </c>
      <c r="AE17" s="751">
        <v>46</v>
      </c>
      <c r="AF17" s="751">
        <v>345</v>
      </c>
      <c r="AG17" s="751" t="s">
        <v>125</v>
      </c>
    </row>
    <row r="18" spans="1:33" x14ac:dyDescent="0.25">
      <c r="A18" s="754" t="s">
        <v>235</v>
      </c>
      <c r="B18" s="749">
        <v>758</v>
      </c>
      <c r="C18" s="749">
        <v>231</v>
      </c>
      <c r="D18" s="749">
        <v>143</v>
      </c>
      <c r="E18" s="749">
        <v>156</v>
      </c>
      <c r="F18" s="749">
        <v>439</v>
      </c>
      <c r="G18" s="749">
        <v>740</v>
      </c>
      <c r="H18" s="749">
        <v>860</v>
      </c>
      <c r="I18" s="749">
        <v>843</v>
      </c>
      <c r="J18" s="749">
        <v>670</v>
      </c>
      <c r="K18" s="749">
        <v>651</v>
      </c>
      <c r="L18" s="749">
        <v>738</v>
      </c>
      <c r="M18" s="749">
        <v>920</v>
      </c>
      <c r="N18" s="749">
        <v>1049</v>
      </c>
      <c r="O18" s="749">
        <v>1203</v>
      </c>
      <c r="P18" s="749">
        <v>8818</v>
      </c>
      <c r="Q18" s="749">
        <v>33</v>
      </c>
      <c r="R18" s="749">
        <v>625</v>
      </c>
      <c r="S18" s="749">
        <v>185</v>
      </c>
      <c r="T18" s="749">
        <v>100</v>
      </c>
      <c r="U18" s="749">
        <v>84</v>
      </c>
      <c r="V18" s="749">
        <v>173</v>
      </c>
      <c r="W18" s="749">
        <v>189</v>
      </c>
      <c r="X18" s="749">
        <v>236</v>
      </c>
      <c r="Y18" s="749">
        <v>287</v>
      </c>
      <c r="Z18" s="749">
        <v>282</v>
      </c>
      <c r="AA18" s="749">
        <v>375</v>
      </c>
      <c r="AB18" s="749">
        <v>480</v>
      </c>
      <c r="AC18" s="749">
        <v>599</v>
      </c>
      <c r="AD18" s="749">
        <v>715</v>
      </c>
      <c r="AE18" s="749">
        <v>828</v>
      </c>
      <c r="AF18" s="749">
        <v>7613</v>
      </c>
      <c r="AG18" s="749">
        <v>44</v>
      </c>
    </row>
    <row r="19" spans="1:33" x14ac:dyDescent="0.25">
      <c r="A19" s="755" t="s">
        <v>281</v>
      </c>
      <c r="B19" s="751">
        <v>42</v>
      </c>
      <c r="C19" s="751">
        <v>21</v>
      </c>
      <c r="D19" s="751">
        <v>10</v>
      </c>
      <c r="E19" s="751">
        <v>18</v>
      </c>
      <c r="F19" s="751">
        <v>36</v>
      </c>
      <c r="G19" s="751">
        <v>66</v>
      </c>
      <c r="H19" s="751">
        <v>84</v>
      </c>
      <c r="I19" s="751">
        <v>66</v>
      </c>
      <c r="J19" s="751">
        <v>71</v>
      </c>
      <c r="K19" s="751">
        <v>39</v>
      </c>
      <c r="L19" s="751">
        <v>68</v>
      </c>
      <c r="M19" s="751">
        <v>74</v>
      </c>
      <c r="N19" s="751">
        <v>94</v>
      </c>
      <c r="O19" s="751">
        <v>90</v>
      </c>
      <c r="P19" s="751">
        <v>766</v>
      </c>
      <c r="Q19" s="751">
        <v>1</v>
      </c>
      <c r="R19" s="751">
        <v>31</v>
      </c>
      <c r="S19" s="751">
        <v>15</v>
      </c>
      <c r="T19" s="751">
        <v>4</v>
      </c>
      <c r="U19" s="751">
        <v>8</v>
      </c>
      <c r="V19" s="751">
        <v>15</v>
      </c>
      <c r="W19" s="751">
        <v>21</v>
      </c>
      <c r="X19" s="751">
        <v>18</v>
      </c>
      <c r="Y19" s="751">
        <v>27</v>
      </c>
      <c r="Z19" s="751">
        <v>19</v>
      </c>
      <c r="AA19" s="751">
        <v>29</v>
      </c>
      <c r="AB19" s="751">
        <v>44</v>
      </c>
      <c r="AC19" s="751">
        <v>45</v>
      </c>
      <c r="AD19" s="751">
        <v>47</v>
      </c>
      <c r="AE19" s="751">
        <v>66</v>
      </c>
      <c r="AF19" s="751">
        <v>671</v>
      </c>
      <c r="AG19" s="751">
        <v>1</v>
      </c>
    </row>
    <row r="20" spans="1:33" x14ac:dyDescent="0.25">
      <c r="A20" s="755" t="s">
        <v>293</v>
      </c>
      <c r="B20" s="751">
        <v>32</v>
      </c>
      <c r="C20" s="751">
        <v>21</v>
      </c>
      <c r="D20" s="751">
        <v>14</v>
      </c>
      <c r="E20" s="751">
        <v>13</v>
      </c>
      <c r="F20" s="751">
        <v>40</v>
      </c>
      <c r="G20" s="751">
        <v>67</v>
      </c>
      <c r="H20" s="751">
        <v>77</v>
      </c>
      <c r="I20" s="751">
        <v>68</v>
      </c>
      <c r="J20" s="751">
        <v>47</v>
      </c>
      <c r="K20" s="751">
        <v>42</v>
      </c>
      <c r="L20" s="751">
        <v>34</v>
      </c>
      <c r="M20" s="751">
        <v>53</v>
      </c>
      <c r="N20" s="751">
        <v>67</v>
      </c>
      <c r="O20" s="751">
        <v>61</v>
      </c>
      <c r="P20" s="751">
        <v>477</v>
      </c>
      <c r="Q20" s="751">
        <v>2</v>
      </c>
      <c r="R20" s="751">
        <v>26</v>
      </c>
      <c r="S20" s="751">
        <v>23</v>
      </c>
      <c r="T20" s="751">
        <v>9</v>
      </c>
      <c r="U20" s="751">
        <v>6</v>
      </c>
      <c r="V20" s="751">
        <v>14</v>
      </c>
      <c r="W20" s="751">
        <v>15</v>
      </c>
      <c r="X20" s="751">
        <v>18</v>
      </c>
      <c r="Y20" s="751">
        <v>20</v>
      </c>
      <c r="Z20" s="751">
        <v>22</v>
      </c>
      <c r="AA20" s="751">
        <v>23</v>
      </c>
      <c r="AB20" s="751">
        <v>23</v>
      </c>
      <c r="AC20" s="751">
        <v>43</v>
      </c>
      <c r="AD20" s="751">
        <v>38</v>
      </c>
      <c r="AE20" s="751">
        <v>51</v>
      </c>
      <c r="AF20" s="751">
        <v>342</v>
      </c>
      <c r="AG20" s="751">
        <v>2</v>
      </c>
    </row>
    <row r="21" spans="1:33" x14ac:dyDescent="0.25">
      <c r="A21" s="755" t="s">
        <v>288</v>
      </c>
      <c r="B21" s="751">
        <v>463</v>
      </c>
      <c r="C21" s="751">
        <v>107</v>
      </c>
      <c r="D21" s="751">
        <v>66</v>
      </c>
      <c r="E21" s="751">
        <v>68</v>
      </c>
      <c r="F21" s="751">
        <v>202</v>
      </c>
      <c r="G21" s="751">
        <v>351</v>
      </c>
      <c r="H21" s="751">
        <v>392</v>
      </c>
      <c r="I21" s="751">
        <v>398</v>
      </c>
      <c r="J21" s="751">
        <v>306</v>
      </c>
      <c r="K21" s="751">
        <v>334</v>
      </c>
      <c r="L21" s="751">
        <v>367</v>
      </c>
      <c r="M21" s="751">
        <v>459</v>
      </c>
      <c r="N21" s="751">
        <v>525</v>
      </c>
      <c r="O21" s="751">
        <v>661</v>
      </c>
      <c r="P21" s="751">
        <v>4494</v>
      </c>
      <c r="Q21" s="751">
        <v>14</v>
      </c>
      <c r="R21" s="751">
        <v>380</v>
      </c>
      <c r="S21" s="751">
        <v>74</v>
      </c>
      <c r="T21" s="751">
        <v>51</v>
      </c>
      <c r="U21" s="751">
        <v>38</v>
      </c>
      <c r="V21" s="751">
        <v>87</v>
      </c>
      <c r="W21" s="751">
        <v>98</v>
      </c>
      <c r="X21" s="751">
        <v>113</v>
      </c>
      <c r="Y21" s="751">
        <v>149</v>
      </c>
      <c r="Z21" s="751">
        <v>149</v>
      </c>
      <c r="AA21" s="751">
        <v>207</v>
      </c>
      <c r="AB21" s="751">
        <v>270</v>
      </c>
      <c r="AC21" s="751">
        <v>321</v>
      </c>
      <c r="AD21" s="751">
        <v>417</v>
      </c>
      <c r="AE21" s="751">
        <v>461</v>
      </c>
      <c r="AF21" s="751">
        <v>4087</v>
      </c>
      <c r="AG21" s="751">
        <v>20</v>
      </c>
    </row>
    <row r="22" spans="1:33" x14ac:dyDescent="0.25">
      <c r="A22" s="755" t="s">
        <v>295</v>
      </c>
      <c r="B22" s="751">
        <v>83</v>
      </c>
      <c r="C22" s="751">
        <v>25</v>
      </c>
      <c r="D22" s="751">
        <v>20</v>
      </c>
      <c r="E22" s="751">
        <v>25</v>
      </c>
      <c r="F22" s="751">
        <v>66</v>
      </c>
      <c r="G22" s="751">
        <v>116</v>
      </c>
      <c r="H22" s="751">
        <v>140</v>
      </c>
      <c r="I22" s="751">
        <v>135</v>
      </c>
      <c r="J22" s="751">
        <v>103</v>
      </c>
      <c r="K22" s="751">
        <v>92</v>
      </c>
      <c r="L22" s="751">
        <v>103</v>
      </c>
      <c r="M22" s="751">
        <v>120</v>
      </c>
      <c r="N22" s="751">
        <v>122</v>
      </c>
      <c r="O22" s="751">
        <v>123</v>
      </c>
      <c r="P22" s="751">
        <v>981</v>
      </c>
      <c r="Q22" s="751">
        <v>10</v>
      </c>
      <c r="R22" s="751">
        <v>79</v>
      </c>
      <c r="S22" s="751">
        <v>25</v>
      </c>
      <c r="T22" s="751">
        <v>12</v>
      </c>
      <c r="U22" s="751">
        <v>10</v>
      </c>
      <c r="V22" s="751">
        <v>17</v>
      </c>
      <c r="W22" s="751">
        <v>20</v>
      </c>
      <c r="X22" s="751">
        <v>41</v>
      </c>
      <c r="Y22" s="751">
        <v>26</v>
      </c>
      <c r="Z22" s="751">
        <v>32</v>
      </c>
      <c r="AA22" s="751">
        <v>41</v>
      </c>
      <c r="AB22" s="751">
        <v>54</v>
      </c>
      <c r="AC22" s="751">
        <v>68</v>
      </c>
      <c r="AD22" s="751">
        <v>73</v>
      </c>
      <c r="AE22" s="751">
        <v>88</v>
      </c>
      <c r="AF22" s="751">
        <v>751</v>
      </c>
      <c r="AG22" s="751">
        <v>11</v>
      </c>
    </row>
    <row r="23" spans="1:33" x14ac:dyDescent="0.25">
      <c r="A23" s="755" t="s">
        <v>280</v>
      </c>
      <c r="B23" s="751">
        <v>101</v>
      </c>
      <c r="C23" s="751">
        <v>44</v>
      </c>
      <c r="D23" s="751">
        <v>29</v>
      </c>
      <c r="E23" s="751">
        <v>29</v>
      </c>
      <c r="F23" s="751">
        <v>87</v>
      </c>
      <c r="G23" s="751">
        <v>123</v>
      </c>
      <c r="H23" s="751">
        <v>153</v>
      </c>
      <c r="I23" s="751">
        <v>153</v>
      </c>
      <c r="J23" s="751">
        <v>121</v>
      </c>
      <c r="K23" s="751">
        <v>126</v>
      </c>
      <c r="L23" s="751">
        <v>140</v>
      </c>
      <c r="M23" s="751">
        <v>183</v>
      </c>
      <c r="N23" s="751">
        <v>210</v>
      </c>
      <c r="O23" s="751">
        <v>224</v>
      </c>
      <c r="P23" s="751">
        <v>1795</v>
      </c>
      <c r="Q23" s="751">
        <v>6</v>
      </c>
      <c r="R23" s="751">
        <v>83</v>
      </c>
      <c r="S23" s="751">
        <v>32</v>
      </c>
      <c r="T23" s="751">
        <v>23</v>
      </c>
      <c r="U23" s="751">
        <v>20</v>
      </c>
      <c r="V23" s="751">
        <v>35</v>
      </c>
      <c r="W23" s="751">
        <v>21</v>
      </c>
      <c r="X23" s="751">
        <v>36</v>
      </c>
      <c r="Y23" s="751">
        <v>55</v>
      </c>
      <c r="Z23" s="751">
        <v>45</v>
      </c>
      <c r="AA23" s="751">
        <v>58</v>
      </c>
      <c r="AB23" s="751">
        <v>80</v>
      </c>
      <c r="AC23" s="751">
        <v>102</v>
      </c>
      <c r="AD23" s="751">
        <v>125</v>
      </c>
      <c r="AE23" s="751">
        <v>130</v>
      </c>
      <c r="AF23" s="751">
        <v>1518</v>
      </c>
      <c r="AG23" s="751">
        <v>10</v>
      </c>
    </row>
    <row r="24" spans="1:33" x14ac:dyDescent="0.25">
      <c r="A24" s="755" t="s">
        <v>285</v>
      </c>
      <c r="B24" s="751">
        <v>37</v>
      </c>
      <c r="C24" s="751">
        <v>13</v>
      </c>
      <c r="D24" s="751">
        <v>4</v>
      </c>
      <c r="E24" s="751">
        <v>3</v>
      </c>
      <c r="F24" s="751">
        <v>8</v>
      </c>
      <c r="G24" s="751">
        <v>17</v>
      </c>
      <c r="H24" s="751">
        <v>14</v>
      </c>
      <c r="I24" s="751">
        <v>23</v>
      </c>
      <c r="J24" s="751">
        <v>22</v>
      </c>
      <c r="K24" s="751">
        <v>18</v>
      </c>
      <c r="L24" s="751">
        <v>26</v>
      </c>
      <c r="M24" s="751">
        <v>31</v>
      </c>
      <c r="N24" s="751">
        <v>31</v>
      </c>
      <c r="O24" s="751">
        <v>44</v>
      </c>
      <c r="P24" s="751">
        <v>305</v>
      </c>
      <c r="Q24" s="751" t="s">
        <v>125</v>
      </c>
      <c r="R24" s="751">
        <v>26</v>
      </c>
      <c r="S24" s="751">
        <v>16</v>
      </c>
      <c r="T24" s="751">
        <v>1</v>
      </c>
      <c r="U24" s="751">
        <v>2</v>
      </c>
      <c r="V24" s="751">
        <v>5</v>
      </c>
      <c r="W24" s="751">
        <v>14</v>
      </c>
      <c r="X24" s="751">
        <v>10</v>
      </c>
      <c r="Y24" s="751">
        <v>10</v>
      </c>
      <c r="Z24" s="751">
        <v>15</v>
      </c>
      <c r="AA24" s="751">
        <v>17</v>
      </c>
      <c r="AB24" s="751">
        <v>9</v>
      </c>
      <c r="AC24" s="751">
        <v>20</v>
      </c>
      <c r="AD24" s="751">
        <v>15</v>
      </c>
      <c r="AE24" s="751">
        <v>32</v>
      </c>
      <c r="AF24" s="751">
        <v>244</v>
      </c>
      <c r="AG24" s="751" t="s">
        <v>125</v>
      </c>
    </row>
    <row r="25" spans="1:33" x14ac:dyDescent="0.25">
      <c r="A25" s="754" t="s">
        <v>236</v>
      </c>
      <c r="B25" s="749">
        <v>85</v>
      </c>
      <c r="C25" s="749">
        <v>55</v>
      </c>
      <c r="D25" s="749">
        <v>28</v>
      </c>
      <c r="E25" s="749">
        <v>26</v>
      </c>
      <c r="F25" s="749">
        <v>73</v>
      </c>
      <c r="G25" s="749">
        <v>109</v>
      </c>
      <c r="H25" s="749">
        <v>79</v>
      </c>
      <c r="I25" s="749">
        <v>69</v>
      </c>
      <c r="J25" s="749">
        <v>63</v>
      </c>
      <c r="K25" s="749">
        <v>61</v>
      </c>
      <c r="L25" s="749">
        <v>73</v>
      </c>
      <c r="M25" s="749">
        <v>67</v>
      </c>
      <c r="N25" s="749">
        <v>58</v>
      </c>
      <c r="O25" s="749">
        <v>71</v>
      </c>
      <c r="P25" s="749">
        <v>515</v>
      </c>
      <c r="Q25" s="749">
        <v>3</v>
      </c>
      <c r="R25" s="749">
        <v>58</v>
      </c>
      <c r="S25" s="749">
        <v>58</v>
      </c>
      <c r="T25" s="749">
        <v>17</v>
      </c>
      <c r="U25" s="749">
        <v>23</v>
      </c>
      <c r="V25" s="749">
        <v>29</v>
      </c>
      <c r="W25" s="749">
        <v>29</v>
      </c>
      <c r="X25" s="749">
        <v>21</v>
      </c>
      <c r="Y25" s="749">
        <v>24</v>
      </c>
      <c r="Z25" s="749">
        <v>26</v>
      </c>
      <c r="AA25" s="749">
        <v>33</v>
      </c>
      <c r="AB25" s="749">
        <v>28</v>
      </c>
      <c r="AC25" s="749">
        <v>42</v>
      </c>
      <c r="AD25" s="749">
        <v>31</v>
      </c>
      <c r="AE25" s="749">
        <v>55</v>
      </c>
      <c r="AF25" s="749">
        <v>367</v>
      </c>
      <c r="AG25" s="749">
        <v>1</v>
      </c>
    </row>
    <row r="26" spans="1:33" x14ac:dyDescent="0.25">
      <c r="A26" s="755" t="s">
        <v>277</v>
      </c>
      <c r="B26" s="751">
        <v>14</v>
      </c>
      <c r="C26" s="751">
        <v>12</v>
      </c>
      <c r="D26" s="751">
        <v>8</v>
      </c>
      <c r="E26" s="751">
        <v>7</v>
      </c>
      <c r="F26" s="751">
        <v>13</v>
      </c>
      <c r="G26" s="751">
        <v>10</v>
      </c>
      <c r="H26" s="751">
        <v>9</v>
      </c>
      <c r="I26" s="751">
        <v>6</v>
      </c>
      <c r="J26" s="751">
        <v>11</v>
      </c>
      <c r="K26" s="751">
        <v>5</v>
      </c>
      <c r="L26" s="751">
        <v>12</v>
      </c>
      <c r="M26" s="751">
        <v>12</v>
      </c>
      <c r="N26" s="751">
        <v>7</v>
      </c>
      <c r="O26" s="751">
        <v>10</v>
      </c>
      <c r="P26" s="751">
        <v>105</v>
      </c>
      <c r="Q26" s="751">
        <v>1</v>
      </c>
      <c r="R26" s="751">
        <v>9</v>
      </c>
      <c r="S26" s="751">
        <v>12</v>
      </c>
      <c r="T26" s="751">
        <v>1</v>
      </c>
      <c r="U26" s="751">
        <v>5</v>
      </c>
      <c r="V26" s="751">
        <v>10</v>
      </c>
      <c r="W26" s="751">
        <v>1</v>
      </c>
      <c r="X26" s="751">
        <v>6</v>
      </c>
      <c r="Y26" s="751">
        <v>8</v>
      </c>
      <c r="Z26" s="751">
        <v>6</v>
      </c>
      <c r="AA26" s="751">
        <v>9</v>
      </c>
      <c r="AB26" s="751">
        <v>11</v>
      </c>
      <c r="AC26" s="751">
        <v>6</v>
      </c>
      <c r="AD26" s="751">
        <v>6</v>
      </c>
      <c r="AE26" s="751">
        <v>10</v>
      </c>
      <c r="AF26" s="751">
        <v>65</v>
      </c>
      <c r="AG26" s="751" t="s">
        <v>125</v>
      </c>
    </row>
    <row r="27" spans="1:33" x14ac:dyDescent="0.25">
      <c r="A27" s="755" t="s">
        <v>275</v>
      </c>
      <c r="B27" s="751">
        <v>15</v>
      </c>
      <c r="C27" s="751">
        <v>4</v>
      </c>
      <c r="D27" s="751">
        <v>7</v>
      </c>
      <c r="E27" s="751">
        <v>1</v>
      </c>
      <c r="F27" s="751">
        <v>9</v>
      </c>
      <c r="G27" s="751">
        <v>18</v>
      </c>
      <c r="H27" s="751">
        <v>11</v>
      </c>
      <c r="I27" s="751">
        <v>10</v>
      </c>
      <c r="J27" s="751">
        <v>8</v>
      </c>
      <c r="K27" s="751">
        <v>8</v>
      </c>
      <c r="L27" s="751">
        <v>10</v>
      </c>
      <c r="M27" s="751">
        <v>9</v>
      </c>
      <c r="N27" s="751">
        <v>9</v>
      </c>
      <c r="O27" s="751">
        <v>15</v>
      </c>
      <c r="P27" s="751">
        <v>83</v>
      </c>
      <c r="Q27" s="751" t="s">
        <v>125</v>
      </c>
      <c r="R27" s="751">
        <v>8</v>
      </c>
      <c r="S27" s="751">
        <v>5</v>
      </c>
      <c r="T27" s="751">
        <v>5</v>
      </c>
      <c r="U27" s="751">
        <v>5</v>
      </c>
      <c r="V27" s="751">
        <v>4</v>
      </c>
      <c r="W27" s="751">
        <v>4</v>
      </c>
      <c r="X27" s="751">
        <v>1</v>
      </c>
      <c r="Y27" s="751">
        <v>5</v>
      </c>
      <c r="Z27" s="751">
        <v>1</v>
      </c>
      <c r="AA27" s="751">
        <v>2</v>
      </c>
      <c r="AB27" s="751" t="s">
        <v>125</v>
      </c>
      <c r="AC27" s="751">
        <v>2</v>
      </c>
      <c r="AD27" s="751">
        <v>4</v>
      </c>
      <c r="AE27" s="751">
        <v>10</v>
      </c>
      <c r="AF27" s="751">
        <v>79</v>
      </c>
      <c r="AG27" s="751" t="s">
        <v>125</v>
      </c>
    </row>
    <row r="28" spans="1:33" x14ac:dyDescent="0.25">
      <c r="A28" s="755" t="s">
        <v>278</v>
      </c>
      <c r="B28" s="751">
        <v>7</v>
      </c>
      <c r="C28" s="751">
        <v>5</v>
      </c>
      <c r="D28" s="751">
        <v>2</v>
      </c>
      <c r="E28" s="751">
        <v>3</v>
      </c>
      <c r="F28" s="751">
        <v>3</v>
      </c>
      <c r="G28" s="751">
        <v>13</v>
      </c>
      <c r="H28" s="751">
        <v>5</v>
      </c>
      <c r="I28" s="751">
        <v>6</v>
      </c>
      <c r="J28" s="751">
        <v>6</v>
      </c>
      <c r="K28" s="751">
        <v>7</v>
      </c>
      <c r="L28" s="751">
        <v>10</v>
      </c>
      <c r="M28" s="751">
        <v>3</v>
      </c>
      <c r="N28" s="751">
        <v>2</v>
      </c>
      <c r="O28" s="751">
        <v>12</v>
      </c>
      <c r="P28" s="751">
        <v>65</v>
      </c>
      <c r="Q28" s="751" t="s">
        <v>125</v>
      </c>
      <c r="R28" s="751">
        <v>8</v>
      </c>
      <c r="S28" s="751">
        <v>4</v>
      </c>
      <c r="T28" s="751">
        <v>1</v>
      </c>
      <c r="U28" s="751">
        <v>3</v>
      </c>
      <c r="V28" s="751">
        <v>2</v>
      </c>
      <c r="W28" s="751">
        <v>4</v>
      </c>
      <c r="X28" s="751" t="s">
        <v>125</v>
      </c>
      <c r="Y28" s="751" t="s">
        <v>125</v>
      </c>
      <c r="Z28" s="751">
        <v>4</v>
      </c>
      <c r="AA28" s="751">
        <v>4</v>
      </c>
      <c r="AB28" s="751">
        <v>5</v>
      </c>
      <c r="AC28" s="751">
        <v>4</v>
      </c>
      <c r="AD28" s="751">
        <v>2</v>
      </c>
      <c r="AE28" s="751">
        <v>5</v>
      </c>
      <c r="AF28" s="751">
        <v>51</v>
      </c>
      <c r="AG28" s="751" t="s">
        <v>125</v>
      </c>
    </row>
    <row r="29" spans="1:33" x14ac:dyDescent="0.25">
      <c r="A29" s="755" t="s">
        <v>274</v>
      </c>
      <c r="B29" s="751">
        <v>7</v>
      </c>
      <c r="C29" s="751">
        <v>7</v>
      </c>
      <c r="D29" s="751">
        <v>2</v>
      </c>
      <c r="E29" s="751">
        <v>6</v>
      </c>
      <c r="F29" s="751">
        <v>12</v>
      </c>
      <c r="G29" s="751">
        <v>11</v>
      </c>
      <c r="H29" s="751">
        <v>9</v>
      </c>
      <c r="I29" s="751">
        <v>4</v>
      </c>
      <c r="J29" s="751">
        <v>6</v>
      </c>
      <c r="K29" s="751">
        <v>7</v>
      </c>
      <c r="L29" s="751">
        <v>6</v>
      </c>
      <c r="M29" s="751">
        <v>9</v>
      </c>
      <c r="N29" s="751">
        <v>9</v>
      </c>
      <c r="O29" s="751">
        <v>10</v>
      </c>
      <c r="P29" s="751">
        <v>88</v>
      </c>
      <c r="Q29" s="751">
        <v>1</v>
      </c>
      <c r="R29" s="751">
        <v>5</v>
      </c>
      <c r="S29" s="751">
        <v>8</v>
      </c>
      <c r="T29" s="751" t="s">
        <v>125</v>
      </c>
      <c r="U29" s="751">
        <v>4</v>
      </c>
      <c r="V29" s="751">
        <v>4</v>
      </c>
      <c r="W29" s="751">
        <v>4</v>
      </c>
      <c r="X29" s="751">
        <v>1</v>
      </c>
      <c r="Y29" s="751">
        <v>2</v>
      </c>
      <c r="Z29" s="751">
        <v>6</v>
      </c>
      <c r="AA29" s="751">
        <v>5</v>
      </c>
      <c r="AB29" s="751">
        <v>2</v>
      </c>
      <c r="AC29" s="751">
        <v>6</v>
      </c>
      <c r="AD29" s="751">
        <v>4</v>
      </c>
      <c r="AE29" s="751">
        <v>6</v>
      </c>
      <c r="AF29" s="751">
        <v>51</v>
      </c>
      <c r="AG29" s="751" t="s">
        <v>125</v>
      </c>
    </row>
    <row r="30" spans="1:33" x14ac:dyDescent="0.25">
      <c r="A30" s="755" t="s">
        <v>290</v>
      </c>
      <c r="B30" s="751">
        <v>21</v>
      </c>
      <c r="C30" s="751">
        <v>15</v>
      </c>
      <c r="D30" s="751">
        <v>5</v>
      </c>
      <c r="E30" s="751">
        <v>3</v>
      </c>
      <c r="F30" s="751">
        <v>21</v>
      </c>
      <c r="G30" s="751">
        <v>36</v>
      </c>
      <c r="H30" s="751">
        <v>26</v>
      </c>
      <c r="I30" s="751">
        <v>30</v>
      </c>
      <c r="J30" s="751">
        <v>24</v>
      </c>
      <c r="K30" s="751">
        <v>18</v>
      </c>
      <c r="L30" s="751">
        <v>17</v>
      </c>
      <c r="M30" s="751">
        <v>20</v>
      </c>
      <c r="N30" s="751">
        <v>17</v>
      </c>
      <c r="O30" s="751">
        <v>14</v>
      </c>
      <c r="P30" s="751">
        <v>99</v>
      </c>
      <c r="Q30" s="751">
        <v>1</v>
      </c>
      <c r="R30" s="751">
        <v>12</v>
      </c>
      <c r="S30" s="751">
        <v>17</v>
      </c>
      <c r="T30" s="751">
        <v>3</v>
      </c>
      <c r="U30" s="751">
        <v>5</v>
      </c>
      <c r="V30" s="751">
        <v>5</v>
      </c>
      <c r="W30" s="751">
        <v>13</v>
      </c>
      <c r="X30" s="751">
        <v>9</v>
      </c>
      <c r="Y30" s="751">
        <v>4</v>
      </c>
      <c r="Z30" s="751">
        <v>5</v>
      </c>
      <c r="AA30" s="751">
        <v>7</v>
      </c>
      <c r="AB30" s="751">
        <v>7</v>
      </c>
      <c r="AC30" s="751">
        <v>14</v>
      </c>
      <c r="AD30" s="751">
        <v>9</v>
      </c>
      <c r="AE30" s="751">
        <v>11</v>
      </c>
      <c r="AF30" s="751">
        <v>64</v>
      </c>
      <c r="AG30" s="751">
        <v>1</v>
      </c>
    </row>
    <row r="31" spans="1:33" x14ac:dyDescent="0.25">
      <c r="A31" s="755" t="s">
        <v>276</v>
      </c>
      <c r="B31" s="751">
        <v>21</v>
      </c>
      <c r="C31" s="751">
        <v>12</v>
      </c>
      <c r="D31" s="751">
        <v>4</v>
      </c>
      <c r="E31" s="751">
        <v>6</v>
      </c>
      <c r="F31" s="751">
        <v>15</v>
      </c>
      <c r="G31" s="751">
        <v>21</v>
      </c>
      <c r="H31" s="751">
        <v>19</v>
      </c>
      <c r="I31" s="751">
        <v>13</v>
      </c>
      <c r="J31" s="751">
        <v>8</v>
      </c>
      <c r="K31" s="751">
        <v>16</v>
      </c>
      <c r="L31" s="751">
        <v>18</v>
      </c>
      <c r="M31" s="751">
        <v>14</v>
      </c>
      <c r="N31" s="751">
        <v>14</v>
      </c>
      <c r="O31" s="751">
        <v>10</v>
      </c>
      <c r="P31" s="751">
        <v>75</v>
      </c>
      <c r="Q31" s="751" t="s">
        <v>125</v>
      </c>
      <c r="R31" s="751">
        <v>16</v>
      </c>
      <c r="S31" s="751">
        <v>12</v>
      </c>
      <c r="T31" s="751">
        <v>7</v>
      </c>
      <c r="U31" s="751">
        <v>1</v>
      </c>
      <c r="V31" s="751">
        <v>4</v>
      </c>
      <c r="W31" s="751">
        <v>3</v>
      </c>
      <c r="X31" s="751">
        <v>4</v>
      </c>
      <c r="Y31" s="751">
        <v>5</v>
      </c>
      <c r="Z31" s="751">
        <v>4</v>
      </c>
      <c r="AA31" s="751">
        <v>6</v>
      </c>
      <c r="AB31" s="751">
        <v>3</v>
      </c>
      <c r="AC31" s="751">
        <v>10</v>
      </c>
      <c r="AD31" s="751">
        <v>6</v>
      </c>
      <c r="AE31" s="751">
        <v>13</v>
      </c>
      <c r="AF31" s="751">
        <v>57</v>
      </c>
      <c r="AG31" s="751" t="s">
        <v>125</v>
      </c>
    </row>
    <row r="32" spans="1:33" x14ac:dyDescent="0.25">
      <c r="A32" s="754" t="s">
        <v>642</v>
      </c>
      <c r="B32" s="749">
        <v>1</v>
      </c>
      <c r="C32" s="749">
        <v>2</v>
      </c>
      <c r="D32" s="749">
        <v>1</v>
      </c>
      <c r="E32" s="749" t="s">
        <v>125</v>
      </c>
      <c r="F32" s="749">
        <v>2</v>
      </c>
      <c r="G32" s="749" t="s">
        <v>125</v>
      </c>
      <c r="H32" s="749" t="s">
        <v>125</v>
      </c>
      <c r="I32" s="749">
        <v>1</v>
      </c>
      <c r="J32" s="749">
        <v>1</v>
      </c>
      <c r="K32" s="749">
        <v>1</v>
      </c>
      <c r="L32" s="749">
        <v>2</v>
      </c>
      <c r="M32" s="749">
        <v>2</v>
      </c>
      <c r="N32" s="749">
        <v>3</v>
      </c>
      <c r="O32" s="749">
        <v>3</v>
      </c>
      <c r="P32" s="749">
        <v>20</v>
      </c>
      <c r="Q32" s="749" t="s">
        <v>125</v>
      </c>
      <c r="R32" s="749">
        <v>1</v>
      </c>
      <c r="S32" s="749" t="s">
        <v>125</v>
      </c>
      <c r="T32" s="749">
        <v>1</v>
      </c>
      <c r="U32" s="749">
        <v>1</v>
      </c>
      <c r="V32" s="749" t="s">
        <v>125</v>
      </c>
      <c r="W32" s="749" t="s">
        <v>125</v>
      </c>
      <c r="X32" s="749" t="s">
        <v>125</v>
      </c>
      <c r="Y32" s="749">
        <v>1</v>
      </c>
      <c r="Z32" s="749" t="s">
        <v>125</v>
      </c>
      <c r="AA32" s="749" t="s">
        <v>125</v>
      </c>
      <c r="AB32" s="749">
        <v>2</v>
      </c>
      <c r="AC32" s="749" t="s">
        <v>125</v>
      </c>
      <c r="AD32" s="749" t="s">
        <v>125</v>
      </c>
      <c r="AE32" s="749">
        <v>1</v>
      </c>
      <c r="AF32" s="749">
        <v>7</v>
      </c>
      <c r="AG32" s="749" t="s">
        <v>125</v>
      </c>
    </row>
    <row r="33" spans="1:33" x14ac:dyDescent="0.25">
      <c r="A33" s="755" t="s">
        <v>435</v>
      </c>
      <c r="B33" s="751">
        <v>1</v>
      </c>
      <c r="C33" s="751">
        <v>2</v>
      </c>
      <c r="D33" s="751">
        <v>1</v>
      </c>
      <c r="E33" s="751" t="s">
        <v>125</v>
      </c>
      <c r="F33" s="751">
        <v>2</v>
      </c>
      <c r="G33" s="751" t="s">
        <v>125</v>
      </c>
      <c r="H33" s="751" t="s">
        <v>125</v>
      </c>
      <c r="I33" s="751">
        <v>1</v>
      </c>
      <c r="J33" s="751">
        <v>1</v>
      </c>
      <c r="K33" s="751">
        <v>1</v>
      </c>
      <c r="L33" s="751">
        <v>2</v>
      </c>
      <c r="M33" s="751">
        <v>2</v>
      </c>
      <c r="N33" s="751">
        <v>3</v>
      </c>
      <c r="O33" s="751">
        <v>3</v>
      </c>
      <c r="P33" s="751">
        <v>20</v>
      </c>
      <c r="Q33" s="751" t="s">
        <v>125</v>
      </c>
      <c r="R33" s="751">
        <v>1</v>
      </c>
      <c r="S33" s="751" t="s">
        <v>125</v>
      </c>
      <c r="T33" s="751">
        <v>1</v>
      </c>
      <c r="U33" s="751">
        <v>1</v>
      </c>
      <c r="V33" s="751" t="s">
        <v>125</v>
      </c>
      <c r="W33" s="751" t="s">
        <v>125</v>
      </c>
      <c r="X33" s="751" t="s">
        <v>125</v>
      </c>
      <c r="Y33" s="751">
        <v>1</v>
      </c>
      <c r="Z33" s="751" t="s">
        <v>125</v>
      </c>
      <c r="AA33" s="751" t="s">
        <v>125</v>
      </c>
      <c r="AB33" s="751">
        <v>2</v>
      </c>
      <c r="AC33" s="751" t="s">
        <v>125</v>
      </c>
      <c r="AD33" s="751" t="s">
        <v>125</v>
      </c>
      <c r="AE33" s="751">
        <v>1</v>
      </c>
      <c r="AF33" s="751">
        <v>7</v>
      </c>
      <c r="AG33" s="751" t="s">
        <v>125</v>
      </c>
    </row>
    <row r="34" spans="1:33" x14ac:dyDescent="0.25">
      <c r="A34" s="754" t="s">
        <v>238</v>
      </c>
      <c r="B34" s="749" t="s">
        <v>125</v>
      </c>
      <c r="C34" s="749" t="s">
        <v>125</v>
      </c>
      <c r="D34" s="749">
        <v>1</v>
      </c>
      <c r="E34" s="749" t="s">
        <v>125</v>
      </c>
      <c r="F34" s="749">
        <v>3</v>
      </c>
      <c r="G34" s="749">
        <v>2</v>
      </c>
      <c r="H34" s="749">
        <v>1</v>
      </c>
      <c r="I34" s="749">
        <v>1</v>
      </c>
      <c r="J34" s="749">
        <v>1</v>
      </c>
      <c r="K34" s="749">
        <v>1</v>
      </c>
      <c r="L34" s="749" t="s">
        <v>125</v>
      </c>
      <c r="M34" s="749">
        <v>3</v>
      </c>
      <c r="N34" s="749">
        <v>3</v>
      </c>
      <c r="O34" s="749" t="s">
        <v>125</v>
      </c>
      <c r="P34" s="749">
        <v>5</v>
      </c>
      <c r="Q34" s="749" t="s">
        <v>125</v>
      </c>
      <c r="R34" s="749">
        <v>1</v>
      </c>
      <c r="S34" s="749" t="s">
        <v>125</v>
      </c>
      <c r="T34" s="749" t="s">
        <v>125</v>
      </c>
      <c r="U34" s="749">
        <v>2</v>
      </c>
      <c r="V34" s="749" t="s">
        <v>125</v>
      </c>
      <c r="W34" s="749" t="s">
        <v>125</v>
      </c>
      <c r="X34" s="749" t="s">
        <v>125</v>
      </c>
      <c r="Y34" s="749">
        <v>1</v>
      </c>
      <c r="Z34" s="749" t="s">
        <v>125</v>
      </c>
      <c r="AA34" s="749">
        <v>1</v>
      </c>
      <c r="AB34" s="749">
        <v>1</v>
      </c>
      <c r="AC34" s="749" t="s">
        <v>125</v>
      </c>
      <c r="AD34" s="749" t="s">
        <v>125</v>
      </c>
      <c r="AE34" s="749">
        <v>1</v>
      </c>
      <c r="AF34" s="749">
        <v>6</v>
      </c>
      <c r="AG34" s="749" t="s">
        <v>125</v>
      </c>
    </row>
    <row r="35" spans="1:33" x14ac:dyDescent="0.25">
      <c r="A35" s="756" t="s">
        <v>239</v>
      </c>
      <c r="B35" s="749">
        <v>1</v>
      </c>
      <c r="C35" s="749" t="s">
        <v>125</v>
      </c>
      <c r="D35" s="749" t="s">
        <v>125</v>
      </c>
      <c r="E35" s="749" t="s">
        <v>125</v>
      </c>
      <c r="F35" s="749" t="s">
        <v>125</v>
      </c>
      <c r="G35" s="749">
        <v>6</v>
      </c>
      <c r="H35" s="749">
        <v>3</v>
      </c>
      <c r="I35" s="749">
        <v>2</v>
      </c>
      <c r="J35" s="749">
        <v>5</v>
      </c>
      <c r="K35" s="749">
        <v>4</v>
      </c>
      <c r="L35" s="749">
        <v>5</v>
      </c>
      <c r="M35" s="749">
        <v>3</v>
      </c>
      <c r="N35" s="749">
        <v>2</v>
      </c>
      <c r="O35" s="749">
        <v>1</v>
      </c>
      <c r="P35" s="749">
        <v>8</v>
      </c>
      <c r="Q35" s="749" t="s">
        <v>125</v>
      </c>
      <c r="R35" s="749" t="s">
        <v>125</v>
      </c>
      <c r="S35" s="749" t="s">
        <v>125</v>
      </c>
      <c r="T35" s="749" t="s">
        <v>125</v>
      </c>
      <c r="U35" s="749" t="s">
        <v>125</v>
      </c>
      <c r="V35" s="749" t="s">
        <v>125</v>
      </c>
      <c r="W35" s="749">
        <v>2</v>
      </c>
      <c r="X35" s="749" t="s">
        <v>125</v>
      </c>
      <c r="Y35" s="749" t="s">
        <v>125</v>
      </c>
      <c r="Z35" s="749">
        <v>1</v>
      </c>
      <c r="AA35" s="749">
        <v>1</v>
      </c>
      <c r="AB35" s="749" t="s">
        <v>125</v>
      </c>
      <c r="AC35" s="749" t="s">
        <v>125</v>
      </c>
      <c r="AD35" s="749">
        <v>1</v>
      </c>
      <c r="AE35" s="749">
        <v>1</v>
      </c>
      <c r="AF35" s="749">
        <v>8</v>
      </c>
      <c r="AG35" s="749">
        <v>1</v>
      </c>
    </row>
    <row r="37" spans="1:33" x14ac:dyDescent="0.25">
      <c r="A37" s="24" t="s">
        <v>1261</v>
      </c>
      <c r="B37" s="24"/>
      <c r="C37" s="24"/>
      <c r="D37" s="24"/>
      <c r="E37" s="24"/>
      <c r="F37" s="24"/>
      <c r="G37" s="24"/>
      <c r="H37" s="24"/>
      <c r="I37" s="24"/>
      <c r="J37" s="24"/>
      <c r="K37" s="24"/>
      <c r="L37" s="24"/>
      <c r="M37" s="24"/>
      <c r="N37" s="24"/>
      <c r="O37" s="24"/>
      <c r="P37" s="24"/>
      <c r="Q37" s="24"/>
    </row>
    <row r="38" spans="1:33" x14ac:dyDescent="0.25">
      <c r="A38" s="1458" t="s">
        <v>3152</v>
      </c>
      <c r="B38" s="1128"/>
      <c r="C38" s="34"/>
      <c r="D38" s="34"/>
      <c r="I38" s="1454" t="s">
        <v>3151</v>
      </c>
    </row>
  </sheetData>
  <mergeCells count="5">
    <mergeCell ref="A1:AG1"/>
    <mergeCell ref="A2:AG2"/>
    <mergeCell ref="A3:A4"/>
    <mergeCell ref="B3:Q3"/>
    <mergeCell ref="R3:AG3"/>
  </mergeCells>
  <hyperlinks>
    <hyperlink ref="AI2" location="INDICE!B58" display="ÍNDICE"/>
    <hyperlink ref="I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1" firstPageNumber="72" orientation="landscape" useFirstPageNumber="1" r:id="rId2"/>
  <headerFooter scaleWithDoc="0">
    <oddHeader>&amp;C&amp;G</oddHeader>
    <oddFooter>&amp;C&amp;"Arial,Normal"&amp;8&amp;P</oddFooter>
  </headerFooter>
  <legacyDrawingHF r:id="rId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38"/>
  <sheetViews>
    <sheetView showGridLines="0" zoomScaleNormal="100" workbookViewId="0">
      <selection sqref="A1:AG1"/>
    </sheetView>
  </sheetViews>
  <sheetFormatPr baseColWidth="10" defaultColWidth="11.42578125" defaultRowHeight="15" x14ac:dyDescent="0.25"/>
  <cols>
    <col min="1" max="1" width="28" style="1034" customWidth="1"/>
    <col min="2" max="15" width="4.7109375" style="1034" customWidth="1"/>
    <col min="16" max="16" width="5.42578125" style="1034" customWidth="1"/>
    <col min="17" max="17" width="8.140625" style="1034" customWidth="1"/>
    <col min="18" max="31" width="4.7109375" style="1034" customWidth="1"/>
    <col min="32" max="32" width="5.5703125" style="1034" customWidth="1"/>
    <col min="33" max="33" width="8" style="1034" customWidth="1"/>
    <col min="34" max="16384" width="11.42578125" style="1034"/>
  </cols>
  <sheetData>
    <row r="1" spans="1:35" x14ac:dyDescent="0.25">
      <c r="A1" s="1570" t="s">
        <v>2631</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row>
    <row r="2" spans="1:35" ht="29.25" customHeight="1" x14ac:dyDescent="0.25">
      <c r="A2" s="1580" t="s">
        <v>1296</v>
      </c>
      <c r="B2" s="1581"/>
      <c r="C2" s="1581"/>
      <c r="D2" s="1581"/>
      <c r="E2" s="1581"/>
      <c r="F2" s="1581"/>
      <c r="G2" s="1581"/>
      <c r="H2" s="1581"/>
      <c r="I2" s="1581"/>
      <c r="J2" s="1581"/>
      <c r="K2" s="1581"/>
      <c r="L2" s="1581"/>
      <c r="M2" s="1581"/>
      <c r="N2" s="1581"/>
      <c r="O2" s="1581"/>
      <c r="P2" s="1581"/>
      <c r="Q2" s="1581"/>
      <c r="R2" s="1581"/>
      <c r="S2" s="1581"/>
      <c r="T2" s="1581"/>
      <c r="U2" s="1581"/>
      <c r="V2" s="1581"/>
      <c r="W2" s="1581"/>
      <c r="X2" s="1581"/>
      <c r="Y2" s="1581"/>
      <c r="Z2" s="1581"/>
      <c r="AA2" s="1581"/>
      <c r="AB2" s="1581"/>
      <c r="AC2" s="1581"/>
      <c r="AD2" s="1581"/>
      <c r="AE2" s="1581"/>
      <c r="AF2" s="1581"/>
      <c r="AG2" s="1581"/>
      <c r="AI2" s="179" t="s">
        <v>120</v>
      </c>
    </row>
    <row r="3" spans="1:35" x14ac:dyDescent="0.25">
      <c r="A3" s="1640" t="s">
        <v>3012</v>
      </c>
      <c r="B3" s="1638" t="s">
        <v>145</v>
      </c>
      <c r="C3" s="1639"/>
      <c r="D3" s="1639"/>
      <c r="E3" s="1639"/>
      <c r="F3" s="1639"/>
      <c r="G3" s="1639"/>
      <c r="H3" s="1639"/>
      <c r="I3" s="1639"/>
      <c r="J3" s="1639"/>
      <c r="K3" s="1639"/>
      <c r="L3" s="1639"/>
      <c r="M3" s="1639"/>
      <c r="N3" s="1639"/>
      <c r="O3" s="1639"/>
      <c r="P3" s="1639"/>
      <c r="Q3" s="1639"/>
      <c r="R3" s="1638" t="s">
        <v>146</v>
      </c>
      <c r="S3" s="1639"/>
      <c r="T3" s="1639"/>
      <c r="U3" s="1639"/>
      <c r="V3" s="1639"/>
      <c r="W3" s="1639"/>
      <c r="X3" s="1639"/>
      <c r="Y3" s="1639"/>
      <c r="Z3" s="1639"/>
      <c r="AA3" s="1639"/>
      <c r="AB3" s="1639"/>
      <c r="AC3" s="1639"/>
      <c r="AD3" s="1639"/>
      <c r="AE3" s="1639"/>
      <c r="AF3" s="1639"/>
      <c r="AG3" s="1639"/>
    </row>
    <row r="4" spans="1:35" ht="40.5" customHeight="1" x14ac:dyDescent="0.25">
      <c r="A4" s="1640"/>
      <c r="B4" s="1369" t="s">
        <v>774</v>
      </c>
      <c r="C4" s="1369" t="s">
        <v>1059</v>
      </c>
      <c r="D4" s="1369" t="s">
        <v>1060</v>
      </c>
      <c r="E4" s="1369" t="s">
        <v>1061</v>
      </c>
      <c r="F4" s="1369" t="s">
        <v>1062</v>
      </c>
      <c r="G4" s="1369" t="s">
        <v>1063</v>
      </c>
      <c r="H4" s="1369" t="s">
        <v>1064</v>
      </c>
      <c r="I4" s="1369" t="s">
        <v>1247</v>
      </c>
      <c r="J4" s="1369" t="s">
        <v>1248</v>
      </c>
      <c r="K4" s="1369" t="s">
        <v>1249</v>
      </c>
      <c r="L4" s="1369" t="s">
        <v>1250</v>
      </c>
      <c r="M4" s="1369" t="s">
        <v>1251</v>
      </c>
      <c r="N4" s="1369" t="s">
        <v>1252</v>
      </c>
      <c r="O4" s="1369" t="s">
        <v>1253</v>
      </c>
      <c r="P4" s="1369" t="s">
        <v>777</v>
      </c>
      <c r="Q4" s="1369" t="s">
        <v>126</v>
      </c>
      <c r="R4" s="1369" t="s">
        <v>774</v>
      </c>
      <c r="S4" s="1369" t="s">
        <v>1059</v>
      </c>
      <c r="T4" s="1369" t="s">
        <v>1060</v>
      </c>
      <c r="U4" s="1369" t="s">
        <v>1061</v>
      </c>
      <c r="V4" s="1369" t="s">
        <v>1062</v>
      </c>
      <c r="W4" s="1369" t="s">
        <v>1063</v>
      </c>
      <c r="X4" s="1369" t="s">
        <v>1064</v>
      </c>
      <c r="Y4" s="1369" t="s">
        <v>1247</v>
      </c>
      <c r="Z4" s="1369" t="s">
        <v>1248</v>
      </c>
      <c r="AA4" s="1369" t="s">
        <v>1249</v>
      </c>
      <c r="AB4" s="1369" t="s">
        <v>1250</v>
      </c>
      <c r="AC4" s="1369" t="s">
        <v>1251</v>
      </c>
      <c r="AD4" s="1369" t="s">
        <v>1252</v>
      </c>
      <c r="AE4" s="1369" t="s">
        <v>1253</v>
      </c>
      <c r="AF4" s="1369" t="s">
        <v>777</v>
      </c>
      <c r="AG4" s="1369" t="s">
        <v>126</v>
      </c>
    </row>
    <row r="5" spans="1:35" x14ac:dyDescent="0.25">
      <c r="A5" s="753" t="s">
        <v>2498</v>
      </c>
      <c r="B5" s="747">
        <v>1735</v>
      </c>
      <c r="C5" s="747">
        <v>623</v>
      </c>
      <c r="D5" s="747">
        <v>302</v>
      </c>
      <c r="E5" s="747">
        <v>381</v>
      </c>
      <c r="F5" s="747">
        <v>939</v>
      </c>
      <c r="G5" s="747">
        <v>1466</v>
      </c>
      <c r="H5" s="747">
        <v>1528</v>
      </c>
      <c r="I5" s="747">
        <v>1437</v>
      </c>
      <c r="J5" s="747">
        <v>1173</v>
      </c>
      <c r="K5" s="747">
        <v>1314</v>
      </c>
      <c r="L5" s="747">
        <v>1424</v>
      </c>
      <c r="M5" s="747">
        <v>1605</v>
      </c>
      <c r="N5" s="747">
        <v>1888</v>
      </c>
      <c r="O5" s="747">
        <v>1991</v>
      </c>
      <c r="P5" s="747">
        <v>17028</v>
      </c>
      <c r="Q5" s="747">
        <v>61</v>
      </c>
      <c r="R5" s="747">
        <v>1469</v>
      </c>
      <c r="S5" s="747">
        <v>506</v>
      </c>
      <c r="T5" s="747">
        <v>238</v>
      </c>
      <c r="U5" s="747">
        <v>228</v>
      </c>
      <c r="V5" s="747">
        <v>414</v>
      </c>
      <c r="W5" s="747">
        <v>479</v>
      </c>
      <c r="X5" s="747">
        <v>468</v>
      </c>
      <c r="Y5" s="747">
        <v>492</v>
      </c>
      <c r="Z5" s="747">
        <v>567</v>
      </c>
      <c r="AA5" s="747">
        <v>704</v>
      </c>
      <c r="AB5" s="747">
        <v>828</v>
      </c>
      <c r="AC5" s="747">
        <v>1057</v>
      </c>
      <c r="AD5" s="747">
        <v>1264</v>
      </c>
      <c r="AE5" s="747">
        <v>1596</v>
      </c>
      <c r="AF5" s="747">
        <v>16448</v>
      </c>
      <c r="AG5" s="747">
        <v>28</v>
      </c>
    </row>
    <row r="6" spans="1:35" x14ac:dyDescent="0.25">
      <c r="A6" s="754" t="s">
        <v>234</v>
      </c>
      <c r="B6" s="749">
        <v>844</v>
      </c>
      <c r="C6" s="749">
        <v>341</v>
      </c>
      <c r="D6" s="749">
        <v>150</v>
      </c>
      <c r="E6" s="749">
        <v>178</v>
      </c>
      <c r="F6" s="749">
        <v>426</v>
      </c>
      <c r="G6" s="749">
        <v>572</v>
      </c>
      <c r="H6" s="749">
        <v>571</v>
      </c>
      <c r="I6" s="749">
        <v>521</v>
      </c>
      <c r="J6" s="749">
        <v>417</v>
      </c>
      <c r="K6" s="749">
        <v>561</v>
      </c>
      <c r="L6" s="749">
        <v>562</v>
      </c>
      <c r="M6" s="749">
        <v>619</v>
      </c>
      <c r="N6" s="749">
        <v>715</v>
      </c>
      <c r="O6" s="749">
        <v>777</v>
      </c>
      <c r="P6" s="749">
        <v>8071</v>
      </c>
      <c r="Q6" s="749">
        <v>36</v>
      </c>
      <c r="R6" s="749">
        <v>739</v>
      </c>
      <c r="S6" s="749">
        <v>252</v>
      </c>
      <c r="T6" s="749">
        <v>116</v>
      </c>
      <c r="U6" s="749">
        <v>118</v>
      </c>
      <c r="V6" s="749">
        <v>230</v>
      </c>
      <c r="W6" s="749">
        <v>218</v>
      </c>
      <c r="X6" s="749">
        <v>188</v>
      </c>
      <c r="Y6" s="749">
        <v>210</v>
      </c>
      <c r="Z6" s="749">
        <v>222</v>
      </c>
      <c r="AA6" s="749">
        <v>293</v>
      </c>
      <c r="AB6" s="749">
        <v>342</v>
      </c>
      <c r="AC6" s="749">
        <v>436</v>
      </c>
      <c r="AD6" s="749">
        <v>523</v>
      </c>
      <c r="AE6" s="749">
        <v>651</v>
      </c>
      <c r="AF6" s="749">
        <v>8465</v>
      </c>
      <c r="AG6" s="749">
        <v>15</v>
      </c>
    </row>
    <row r="7" spans="1:35" x14ac:dyDescent="0.25">
      <c r="A7" s="755" t="s">
        <v>296</v>
      </c>
      <c r="B7" s="751">
        <v>66</v>
      </c>
      <c r="C7" s="751">
        <v>27</v>
      </c>
      <c r="D7" s="751">
        <v>15</v>
      </c>
      <c r="E7" s="751">
        <v>24</v>
      </c>
      <c r="F7" s="751">
        <v>40</v>
      </c>
      <c r="G7" s="751">
        <v>60</v>
      </c>
      <c r="H7" s="751">
        <v>50</v>
      </c>
      <c r="I7" s="751">
        <v>45</v>
      </c>
      <c r="J7" s="751">
        <v>36</v>
      </c>
      <c r="K7" s="751">
        <v>57</v>
      </c>
      <c r="L7" s="751">
        <v>58</v>
      </c>
      <c r="M7" s="751">
        <v>73</v>
      </c>
      <c r="N7" s="751">
        <v>69</v>
      </c>
      <c r="O7" s="751">
        <v>86</v>
      </c>
      <c r="P7" s="751">
        <v>937</v>
      </c>
      <c r="Q7" s="751">
        <v>6</v>
      </c>
      <c r="R7" s="751">
        <v>65</v>
      </c>
      <c r="S7" s="751">
        <v>21</v>
      </c>
      <c r="T7" s="751">
        <v>7</v>
      </c>
      <c r="U7" s="751">
        <v>11</v>
      </c>
      <c r="V7" s="751">
        <v>26</v>
      </c>
      <c r="W7" s="751">
        <v>22</v>
      </c>
      <c r="X7" s="751">
        <v>13</v>
      </c>
      <c r="Y7" s="751">
        <v>23</v>
      </c>
      <c r="Z7" s="751">
        <v>22</v>
      </c>
      <c r="AA7" s="751">
        <v>27</v>
      </c>
      <c r="AB7" s="751">
        <v>36</v>
      </c>
      <c r="AC7" s="751">
        <v>42</v>
      </c>
      <c r="AD7" s="751">
        <v>60</v>
      </c>
      <c r="AE7" s="751">
        <v>65</v>
      </c>
      <c r="AF7" s="751">
        <v>1013</v>
      </c>
      <c r="AG7" s="751">
        <v>2</v>
      </c>
    </row>
    <row r="8" spans="1:35" x14ac:dyDescent="0.25">
      <c r="A8" s="755" t="s">
        <v>279</v>
      </c>
      <c r="B8" s="751">
        <v>17</v>
      </c>
      <c r="C8" s="751">
        <v>23</v>
      </c>
      <c r="D8" s="751">
        <v>5</v>
      </c>
      <c r="E8" s="751">
        <v>9</v>
      </c>
      <c r="F8" s="751">
        <v>14</v>
      </c>
      <c r="G8" s="751">
        <v>22</v>
      </c>
      <c r="H8" s="751">
        <v>21</v>
      </c>
      <c r="I8" s="751">
        <v>8</v>
      </c>
      <c r="J8" s="751">
        <v>14</v>
      </c>
      <c r="K8" s="751">
        <v>17</v>
      </c>
      <c r="L8" s="751">
        <v>17</v>
      </c>
      <c r="M8" s="751">
        <v>15</v>
      </c>
      <c r="N8" s="751">
        <v>22</v>
      </c>
      <c r="O8" s="751">
        <v>31</v>
      </c>
      <c r="P8" s="751">
        <v>305</v>
      </c>
      <c r="Q8" s="751" t="s">
        <v>125</v>
      </c>
      <c r="R8" s="751">
        <v>17</v>
      </c>
      <c r="S8" s="751">
        <v>11</v>
      </c>
      <c r="T8" s="751">
        <v>11</v>
      </c>
      <c r="U8" s="751">
        <v>3</v>
      </c>
      <c r="V8" s="751">
        <v>11</v>
      </c>
      <c r="W8" s="751">
        <v>9</v>
      </c>
      <c r="X8" s="751">
        <v>4</v>
      </c>
      <c r="Y8" s="751">
        <v>10</v>
      </c>
      <c r="Z8" s="751">
        <v>7</v>
      </c>
      <c r="AA8" s="751">
        <v>11</v>
      </c>
      <c r="AB8" s="751">
        <v>22</v>
      </c>
      <c r="AC8" s="751">
        <v>11</v>
      </c>
      <c r="AD8" s="751">
        <v>20</v>
      </c>
      <c r="AE8" s="751">
        <v>18</v>
      </c>
      <c r="AF8" s="751">
        <v>290</v>
      </c>
      <c r="AG8" s="751" t="s">
        <v>125</v>
      </c>
    </row>
    <row r="9" spans="1:35" x14ac:dyDescent="0.25">
      <c r="A9" s="755" t="s">
        <v>287</v>
      </c>
      <c r="B9" s="751">
        <v>26</v>
      </c>
      <c r="C9" s="751">
        <v>11</v>
      </c>
      <c r="D9" s="751">
        <v>5</v>
      </c>
      <c r="E9" s="751">
        <v>9</v>
      </c>
      <c r="F9" s="751">
        <v>10</v>
      </c>
      <c r="G9" s="751">
        <v>17</v>
      </c>
      <c r="H9" s="751">
        <v>12</v>
      </c>
      <c r="I9" s="751">
        <v>20</v>
      </c>
      <c r="J9" s="751">
        <v>11</v>
      </c>
      <c r="K9" s="751">
        <v>33</v>
      </c>
      <c r="L9" s="751">
        <v>33</v>
      </c>
      <c r="M9" s="751">
        <v>20</v>
      </c>
      <c r="N9" s="751">
        <v>45</v>
      </c>
      <c r="O9" s="751">
        <v>36</v>
      </c>
      <c r="P9" s="751">
        <v>326</v>
      </c>
      <c r="Q9" s="751">
        <v>3</v>
      </c>
      <c r="R9" s="751">
        <v>20</v>
      </c>
      <c r="S9" s="751">
        <v>6</v>
      </c>
      <c r="T9" s="751">
        <v>8</v>
      </c>
      <c r="U9" s="751">
        <v>3</v>
      </c>
      <c r="V9" s="751">
        <v>11</v>
      </c>
      <c r="W9" s="751">
        <v>12</v>
      </c>
      <c r="X9" s="751">
        <v>8</v>
      </c>
      <c r="Y9" s="751">
        <v>4</v>
      </c>
      <c r="Z9" s="751">
        <v>9</v>
      </c>
      <c r="AA9" s="751">
        <v>14</v>
      </c>
      <c r="AB9" s="751">
        <v>15</v>
      </c>
      <c r="AC9" s="751">
        <v>25</v>
      </c>
      <c r="AD9" s="751">
        <v>20</v>
      </c>
      <c r="AE9" s="751">
        <v>26</v>
      </c>
      <c r="AF9" s="751">
        <v>341</v>
      </c>
      <c r="AG9" s="751" t="s">
        <v>125</v>
      </c>
    </row>
    <row r="10" spans="1:35" x14ac:dyDescent="0.25">
      <c r="A10" s="755" t="s">
        <v>284</v>
      </c>
      <c r="B10" s="751">
        <v>18</v>
      </c>
      <c r="C10" s="751">
        <v>9</v>
      </c>
      <c r="D10" s="751">
        <v>4</v>
      </c>
      <c r="E10" s="751">
        <v>4</v>
      </c>
      <c r="F10" s="751">
        <v>16</v>
      </c>
      <c r="G10" s="751">
        <v>16</v>
      </c>
      <c r="H10" s="751">
        <v>17</v>
      </c>
      <c r="I10" s="751">
        <v>15</v>
      </c>
      <c r="J10" s="751">
        <v>16</v>
      </c>
      <c r="K10" s="751">
        <v>13</v>
      </c>
      <c r="L10" s="751">
        <v>13</v>
      </c>
      <c r="M10" s="751">
        <v>9</v>
      </c>
      <c r="N10" s="751">
        <v>17</v>
      </c>
      <c r="O10" s="751">
        <v>22</v>
      </c>
      <c r="P10" s="751">
        <v>213</v>
      </c>
      <c r="Q10" s="751" t="s">
        <v>125</v>
      </c>
      <c r="R10" s="751">
        <v>17</v>
      </c>
      <c r="S10" s="751">
        <v>7</v>
      </c>
      <c r="T10" s="751">
        <v>3</v>
      </c>
      <c r="U10" s="751">
        <v>4</v>
      </c>
      <c r="V10" s="751">
        <v>8</v>
      </c>
      <c r="W10" s="751">
        <v>2</v>
      </c>
      <c r="X10" s="751">
        <v>6</v>
      </c>
      <c r="Y10" s="751">
        <v>8</v>
      </c>
      <c r="Z10" s="751">
        <v>6</v>
      </c>
      <c r="AA10" s="751">
        <v>8</v>
      </c>
      <c r="AB10" s="751">
        <v>3</v>
      </c>
      <c r="AC10" s="751">
        <v>13</v>
      </c>
      <c r="AD10" s="751">
        <v>8</v>
      </c>
      <c r="AE10" s="751">
        <v>16</v>
      </c>
      <c r="AF10" s="751">
        <v>233</v>
      </c>
      <c r="AG10" s="751">
        <v>1</v>
      </c>
    </row>
    <row r="11" spans="1:35" x14ac:dyDescent="0.25">
      <c r="A11" s="755" t="s">
        <v>294</v>
      </c>
      <c r="B11" s="751">
        <v>77</v>
      </c>
      <c r="C11" s="751">
        <v>43</v>
      </c>
      <c r="D11" s="751">
        <v>17</v>
      </c>
      <c r="E11" s="751">
        <v>11</v>
      </c>
      <c r="F11" s="751">
        <v>47</v>
      </c>
      <c r="G11" s="751">
        <v>34</v>
      </c>
      <c r="H11" s="751">
        <v>32</v>
      </c>
      <c r="I11" s="751">
        <v>38</v>
      </c>
      <c r="J11" s="751">
        <v>37</v>
      </c>
      <c r="K11" s="751">
        <v>35</v>
      </c>
      <c r="L11" s="751">
        <v>40</v>
      </c>
      <c r="M11" s="751">
        <v>41</v>
      </c>
      <c r="N11" s="751">
        <v>62</v>
      </c>
      <c r="O11" s="751">
        <v>48</v>
      </c>
      <c r="P11" s="751">
        <v>542</v>
      </c>
      <c r="Q11" s="751">
        <v>1</v>
      </c>
      <c r="R11" s="751">
        <v>55</v>
      </c>
      <c r="S11" s="751">
        <v>34</v>
      </c>
      <c r="T11" s="751">
        <v>10</v>
      </c>
      <c r="U11" s="751">
        <v>14</v>
      </c>
      <c r="V11" s="751">
        <v>23</v>
      </c>
      <c r="W11" s="751">
        <v>22</v>
      </c>
      <c r="X11" s="751">
        <v>12</v>
      </c>
      <c r="Y11" s="751">
        <v>20</v>
      </c>
      <c r="Z11" s="751">
        <v>15</v>
      </c>
      <c r="AA11" s="751">
        <v>16</v>
      </c>
      <c r="AB11" s="751">
        <v>24</v>
      </c>
      <c r="AC11" s="751">
        <v>24</v>
      </c>
      <c r="AD11" s="751">
        <v>25</v>
      </c>
      <c r="AE11" s="751">
        <v>52</v>
      </c>
      <c r="AF11" s="751">
        <v>568</v>
      </c>
      <c r="AG11" s="751" t="s">
        <v>125</v>
      </c>
    </row>
    <row r="12" spans="1:35" x14ac:dyDescent="0.25">
      <c r="A12" s="755" t="s">
        <v>286</v>
      </c>
      <c r="B12" s="751">
        <v>77</v>
      </c>
      <c r="C12" s="751">
        <v>46</v>
      </c>
      <c r="D12" s="751">
        <v>15</v>
      </c>
      <c r="E12" s="751">
        <v>20</v>
      </c>
      <c r="F12" s="751">
        <v>41</v>
      </c>
      <c r="G12" s="751">
        <v>45</v>
      </c>
      <c r="H12" s="751">
        <v>38</v>
      </c>
      <c r="I12" s="751">
        <v>42</v>
      </c>
      <c r="J12" s="751">
        <v>21</v>
      </c>
      <c r="K12" s="751">
        <v>49</v>
      </c>
      <c r="L12" s="751">
        <v>40</v>
      </c>
      <c r="M12" s="751">
        <v>51</v>
      </c>
      <c r="N12" s="751">
        <v>60</v>
      </c>
      <c r="O12" s="751">
        <v>75</v>
      </c>
      <c r="P12" s="751">
        <v>724</v>
      </c>
      <c r="Q12" s="751" t="s">
        <v>125</v>
      </c>
      <c r="R12" s="751">
        <v>84</v>
      </c>
      <c r="S12" s="751">
        <v>26</v>
      </c>
      <c r="T12" s="751">
        <v>11</v>
      </c>
      <c r="U12" s="751">
        <v>13</v>
      </c>
      <c r="V12" s="751">
        <v>25</v>
      </c>
      <c r="W12" s="751">
        <v>16</v>
      </c>
      <c r="X12" s="751">
        <v>17</v>
      </c>
      <c r="Y12" s="751">
        <v>18</v>
      </c>
      <c r="Z12" s="751">
        <v>27</v>
      </c>
      <c r="AA12" s="751">
        <v>28</v>
      </c>
      <c r="AB12" s="751">
        <v>21</v>
      </c>
      <c r="AC12" s="751">
        <v>27</v>
      </c>
      <c r="AD12" s="751">
        <v>47</v>
      </c>
      <c r="AE12" s="751">
        <v>48</v>
      </c>
      <c r="AF12" s="751">
        <v>775</v>
      </c>
      <c r="AG12" s="751" t="s">
        <v>125</v>
      </c>
    </row>
    <row r="13" spans="1:35" x14ac:dyDescent="0.25">
      <c r="A13" s="755" t="s">
        <v>283</v>
      </c>
      <c r="B13" s="751">
        <v>33</v>
      </c>
      <c r="C13" s="751">
        <v>18</v>
      </c>
      <c r="D13" s="751">
        <v>12</v>
      </c>
      <c r="E13" s="751">
        <v>16</v>
      </c>
      <c r="F13" s="751">
        <v>29</v>
      </c>
      <c r="G13" s="751">
        <v>25</v>
      </c>
      <c r="H13" s="751">
        <v>51</v>
      </c>
      <c r="I13" s="751">
        <v>28</v>
      </c>
      <c r="J13" s="751">
        <v>26</v>
      </c>
      <c r="K13" s="751">
        <v>34</v>
      </c>
      <c r="L13" s="751">
        <v>34</v>
      </c>
      <c r="M13" s="751">
        <v>39</v>
      </c>
      <c r="N13" s="751">
        <v>41</v>
      </c>
      <c r="O13" s="751">
        <v>67</v>
      </c>
      <c r="P13" s="751">
        <v>621</v>
      </c>
      <c r="Q13" s="751">
        <v>1</v>
      </c>
      <c r="R13" s="751">
        <v>39</v>
      </c>
      <c r="S13" s="751">
        <v>14</v>
      </c>
      <c r="T13" s="751">
        <v>4</v>
      </c>
      <c r="U13" s="751">
        <v>5</v>
      </c>
      <c r="V13" s="751">
        <v>17</v>
      </c>
      <c r="W13" s="751">
        <v>11</v>
      </c>
      <c r="X13" s="751">
        <v>15</v>
      </c>
      <c r="Y13" s="751">
        <v>10</v>
      </c>
      <c r="Z13" s="751">
        <v>16</v>
      </c>
      <c r="AA13" s="751">
        <v>26</v>
      </c>
      <c r="AB13" s="751">
        <v>21</v>
      </c>
      <c r="AC13" s="751">
        <v>38</v>
      </c>
      <c r="AD13" s="751">
        <v>37</v>
      </c>
      <c r="AE13" s="751">
        <v>44</v>
      </c>
      <c r="AF13" s="751">
        <v>605</v>
      </c>
      <c r="AG13" s="751">
        <v>1</v>
      </c>
    </row>
    <row r="14" spans="1:35" x14ac:dyDescent="0.25">
      <c r="A14" s="755" t="s">
        <v>282</v>
      </c>
      <c r="B14" s="751">
        <v>47</v>
      </c>
      <c r="C14" s="751">
        <v>15</v>
      </c>
      <c r="D14" s="751">
        <v>8</v>
      </c>
      <c r="E14" s="751">
        <v>8</v>
      </c>
      <c r="F14" s="751">
        <v>27</v>
      </c>
      <c r="G14" s="751">
        <v>35</v>
      </c>
      <c r="H14" s="751">
        <v>26</v>
      </c>
      <c r="I14" s="751">
        <v>29</v>
      </c>
      <c r="J14" s="751">
        <v>33</v>
      </c>
      <c r="K14" s="751">
        <v>43</v>
      </c>
      <c r="L14" s="751">
        <v>41</v>
      </c>
      <c r="M14" s="751">
        <v>39</v>
      </c>
      <c r="N14" s="751">
        <v>54</v>
      </c>
      <c r="O14" s="751">
        <v>50</v>
      </c>
      <c r="P14" s="751">
        <v>662</v>
      </c>
      <c r="Q14" s="751">
        <v>9</v>
      </c>
      <c r="R14" s="751">
        <v>38</v>
      </c>
      <c r="S14" s="751">
        <v>18</v>
      </c>
      <c r="T14" s="751">
        <v>5</v>
      </c>
      <c r="U14" s="751">
        <v>5</v>
      </c>
      <c r="V14" s="751">
        <v>16</v>
      </c>
      <c r="W14" s="751">
        <v>8</v>
      </c>
      <c r="X14" s="751">
        <v>10</v>
      </c>
      <c r="Y14" s="751">
        <v>18</v>
      </c>
      <c r="Z14" s="751">
        <v>17</v>
      </c>
      <c r="AA14" s="751">
        <v>26</v>
      </c>
      <c r="AB14" s="751">
        <v>29</v>
      </c>
      <c r="AC14" s="751">
        <v>34</v>
      </c>
      <c r="AD14" s="751">
        <v>37</v>
      </c>
      <c r="AE14" s="751">
        <v>52</v>
      </c>
      <c r="AF14" s="751">
        <v>633</v>
      </c>
      <c r="AG14" s="751">
        <v>8</v>
      </c>
    </row>
    <row r="15" spans="1:35" x14ac:dyDescent="0.25">
      <c r="A15" s="755" t="s">
        <v>291</v>
      </c>
      <c r="B15" s="751">
        <v>382</v>
      </c>
      <c r="C15" s="751">
        <v>100</v>
      </c>
      <c r="D15" s="751">
        <v>43</v>
      </c>
      <c r="E15" s="751">
        <v>53</v>
      </c>
      <c r="F15" s="751">
        <v>138</v>
      </c>
      <c r="G15" s="751">
        <v>194</v>
      </c>
      <c r="H15" s="751">
        <v>222</v>
      </c>
      <c r="I15" s="751">
        <v>199</v>
      </c>
      <c r="J15" s="751">
        <v>158</v>
      </c>
      <c r="K15" s="751">
        <v>199</v>
      </c>
      <c r="L15" s="751">
        <v>206</v>
      </c>
      <c r="M15" s="751">
        <v>217</v>
      </c>
      <c r="N15" s="751">
        <v>228</v>
      </c>
      <c r="O15" s="751">
        <v>248</v>
      </c>
      <c r="P15" s="751">
        <v>2567</v>
      </c>
      <c r="Q15" s="751">
        <v>15</v>
      </c>
      <c r="R15" s="751">
        <v>322</v>
      </c>
      <c r="S15" s="751">
        <v>74</v>
      </c>
      <c r="T15" s="751">
        <v>38</v>
      </c>
      <c r="U15" s="751">
        <v>33</v>
      </c>
      <c r="V15" s="751">
        <v>61</v>
      </c>
      <c r="W15" s="751">
        <v>74</v>
      </c>
      <c r="X15" s="751">
        <v>70</v>
      </c>
      <c r="Y15" s="751">
        <v>70</v>
      </c>
      <c r="Z15" s="751">
        <v>67</v>
      </c>
      <c r="AA15" s="751">
        <v>88</v>
      </c>
      <c r="AB15" s="751">
        <v>122</v>
      </c>
      <c r="AC15" s="751">
        <v>161</v>
      </c>
      <c r="AD15" s="751">
        <v>186</v>
      </c>
      <c r="AE15" s="751">
        <v>238</v>
      </c>
      <c r="AF15" s="751">
        <v>2842</v>
      </c>
      <c r="AG15" s="751">
        <v>3</v>
      </c>
    </row>
    <row r="16" spans="1:35" x14ac:dyDescent="0.25">
      <c r="A16" s="755" t="s">
        <v>292</v>
      </c>
      <c r="B16" s="751">
        <v>63</v>
      </c>
      <c r="C16" s="751">
        <v>30</v>
      </c>
      <c r="D16" s="751">
        <v>10</v>
      </c>
      <c r="E16" s="751">
        <v>14</v>
      </c>
      <c r="F16" s="751">
        <v>26</v>
      </c>
      <c r="G16" s="751">
        <v>48</v>
      </c>
      <c r="H16" s="751">
        <v>39</v>
      </c>
      <c r="I16" s="751">
        <v>46</v>
      </c>
      <c r="J16" s="751">
        <v>31</v>
      </c>
      <c r="K16" s="751">
        <v>42</v>
      </c>
      <c r="L16" s="751">
        <v>46</v>
      </c>
      <c r="M16" s="751">
        <v>57</v>
      </c>
      <c r="N16" s="751">
        <v>72</v>
      </c>
      <c r="O16" s="751">
        <v>69</v>
      </c>
      <c r="P16" s="751">
        <v>794</v>
      </c>
      <c r="Q16" s="751">
        <v>1</v>
      </c>
      <c r="R16" s="751">
        <v>48</v>
      </c>
      <c r="S16" s="751">
        <v>29</v>
      </c>
      <c r="T16" s="751">
        <v>11</v>
      </c>
      <c r="U16" s="751">
        <v>12</v>
      </c>
      <c r="V16" s="751">
        <v>21</v>
      </c>
      <c r="W16" s="751">
        <v>23</v>
      </c>
      <c r="X16" s="751">
        <v>20</v>
      </c>
      <c r="Y16" s="751">
        <v>17</v>
      </c>
      <c r="Z16" s="751">
        <v>25</v>
      </c>
      <c r="AA16" s="751">
        <v>22</v>
      </c>
      <c r="AB16" s="751">
        <v>24</v>
      </c>
      <c r="AC16" s="751">
        <v>41</v>
      </c>
      <c r="AD16" s="751">
        <v>44</v>
      </c>
      <c r="AE16" s="751">
        <v>49</v>
      </c>
      <c r="AF16" s="751">
        <v>867</v>
      </c>
      <c r="AG16" s="751" t="s">
        <v>125</v>
      </c>
    </row>
    <row r="17" spans="1:33" x14ac:dyDescent="0.25">
      <c r="A17" s="755" t="s">
        <v>289</v>
      </c>
      <c r="B17" s="751">
        <v>38</v>
      </c>
      <c r="C17" s="751">
        <v>19</v>
      </c>
      <c r="D17" s="751">
        <v>16</v>
      </c>
      <c r="E17" s="751">
        <v>10</v>
      </c>
      <c r="F17" s="751">
        <v>38</v>
      </c>
      <c r="G17" s="751">
        <v>76</v>
      </c>
      <c r="H17" s="751">
        <v>63</v>
      </c>
      <c r="I17" s="751">
        <v>51</v>
      </c>
      <c r="J17" s="751">
        <v>34</v>
      </c>
      <c r="K17" s="751">
        <v>39</v>
      </c>
      <c r="L17" s="751">
        <v>34</v>
      </c>
      <c r="M17" s="751">
        <v>58</v>
      </c>
      <c r="N17" s="751">
        <v>45</v>
      </c>
      <c r="O17" s="751">
        <v>45</v>
      </c>
      <c r="P17" s="751">
        <v>380</v>
      </c>
      <c r="Q17" s="751" t="s">
        <v>125</v>
      </c>
      <c r="R17" s="751">
        <v>34</v>
      </c>
      <c r="S17" s="751">
        <v>12</v>
      </c>
      <c r="T17" s="751">
        <v>8</v>
      </c>
      <c r="U17" s="751">
        <v>15</v>
      </c>
      <c r="V17" s="751">
        <v>11</v>
      </c>
      <c r="W17" s="751">
        <v>19</v>
      </c>
      <c r="X17" s="751">
        <v>13</v>
      </c>
      <c r="Y17" s="751">
        <v>12</v>
      </c>
      <c r="Z17" s="751">
        <v>11</v>
      </c>
      <c r="AA17" s="751">
        <v>27</v>
      </c>
      <c r="AB17" s="751">
        <v>25</v>
      </c>
      <c r="AC17" s="751">
        <v>20</v>
      </c>
      <c r="AD17" s="751">
        <v>39</v>
      </c>
      <c r="AE17" s="751">
        <v>43</v>
      </c>
      <c r="AF17" s="751">
        <v>298</v>
      </c>
      <c r="AG17" s="751" t="s">
        <v>125</v>
      </c>
    </row>
    <row r="18" spans="1:33" x14ac:dyDescent="0.25">
      <c r="A18" s="754" t="s">
        <v>235</v>
      </c>
      <c r="B18" s="749">
        <v>797</v>
      </c>
      <c r="C18" s="749">
        <v>218</v>
      </c>
      <c r="D18" s="749">
        <v>127</v>
      </c>
      <c r="E18" s="749">
        <v>169</v>
      </c>
      <c r="F18" s="749">
        <v>434</v>
      </c>
      <c r="G18" s="749">
        <v>816</v>
      </c>
      <c r="H18" s="749">
        <v>876</v>
      </c>
      <c r="I18" s="749">
        <v>845</v>
      </c>
      <c r="J18" s="749">
        <v>698</v>
      </c>
      <c r="K18" s="749">
        <v>699</v>
      </c>
      <c r="L18" s="749">
        <v>798</v>
      </c>
      <c r="M18" s="749">
        <v>920</v>
      </c>
      <c r="N18" s="749">
        <v>1108</v>
      </c>
      <c r="O18" s="749">
        <v>1137</v>
      </c>
      <c r="P18" s="749">
        <v>8465</v>
      </c>
      <c r="Q18" s="749">
        <v>23</v>
      </c>
      <c r="R18" s="749">
        <v>629</v>
      </c>
      <c r="S18" s="749">
        <v>201</v>
      </c>
      <c r="T18" s="749">
        <v>97</v>
      </c>
      <c r="U18" s="749">
        <v>86</v>
      </c>
      <c r="V18" s="749">
        <v>132</v>
      </c>
      <c r="W18" s="749">
        <v>231</v>
      </c>
      <c r="X18" s="749">
        <v>240</v>
      </c>
      <c r="Y18" s="749">
        <v>253</v>
      </c>
      <c r="Z18" s="749">
        <v>314</v>
      </c>
      <c r="AA18" s="749">
        <v>376</v>
      </c>
      <c r="AB18" s="749">
        <v>443</v>
      </c>
      <c r="AC18" s="749">
        <v>589</v>
      </c>
      <c r="AD18" s="749">
        <v>701</v>
      </c>
      <c r="AE18" s="749">
        <v>895</v>
      </c>
      <c r="AF18" s="749">
        <v>7597</v>
      </c>
      <c r="AG18" s="749">
        <v>13</v>
      </c>
    </row>
    <row r="19" spans="1:33" x14ac:dyDescent="0.25">
      <c r="A19" s="755" t="s">
        <v>281</v>
      </c>
      <c r="B19" s="751">
        <v>40</v>
      </c>
      <c r="C19" s="751">
        <v>26</v>
      </c>
      <c r="D19" s="751">
        <v>11</v>
      </c>
      <c r="E19" s="751">
        <v>8</v>
      </c>
      <c r="F19" s="751">
        <v>41</v>
      </c>
      <c r="G19" s="751">
        <v>86</v>
      </c>
      <c r="H19" s="751">
        <v>59</v>
      </c>
      <c r="I19" s="751">
        <v>59</v>
      </c>
      <c r="J19" s="751">
        <v>66</v>
      </c>
      <c r="K19" s="751">
        <v>62</v>
      </c>
      <c r="L19" s="751">
        <v>77</v>
      </c>
      <c r="M19" s="751">
        <v>65</v>
      </c>
      <c r="N19" s="751">
        <v>92</v>
      </c>
      <c r="O19" s="751">
        <v>80</v>
      </c>
      <c r="P19" s="751">
        <v>706</v>
      </c>
      <c r="Q19" s="751">
        <v>2</v>
      </c>
      <c r="R19" s="751">
        <v>35</v>
      </c>
      <c r="S19" s="751">
        <v>18</v>
      </c>
      <c r="T19" s="751">
        <v>2</v>
      </c>
      <c r="U19" s="751">
        <v>4</v>
      </c>
      <c r="V19" s="751">
        <v>9</v>
      </c>
      <c r="W19" s="751">
        <v>27</v>
      </c>
      <c r="X19" s="751">
        <v>16</v>
      </c>
      <c r="Y19" s="751">
        <v>20</v>
      </c>
      <c r="Z19" s="751">
        <v>24</v>
      </c>
      <c r="AA19" s="751">
        <v>22</v>
      </c>
      <c r="AB19" s="751">
        <v>33</v>
      </c>
      <c r="AC19" s="751">
        <v>44</v>
      </c>
      <c r="AD19" s="751">
        <v>67</v>
      </c>
      <c r="AE19" s="751">
        <v>65</v>
      </c>
      <c r="AF19" s="751">
        <v>627</v>
      </c>
      <c r="AG19" s="751" t="s">
        <v>125</v>
      </c>
    </row>
    <row r="20" spans="1:33" x14ac:dyDescent="0.25">
      <c r="A20" s="755" t="s">
        <v>293</v>
      </c>
      <c r="B20" s="751">
        <v>43</v>
      </c>
      <c r="C20" s="751">
        <v>29</v>
      </c>
      <c r="D20" s="751">
        <v>16</v>
      </c>
      <c r="E20" s="751">
        <v>18</v>
      </c>
      <c r="F20" s="751">
        <v>49</v>
      </c>
      <c r="G20" s="751">
        <v>90</v>
      </c>
      <c r="H20" s="751">
        <v>69</v>
      </c>
      <c r="I20" s="751">
        <v>69</v>
      </c>
      <c r="J20" s="751">
        <v>44</v>
      </c>
      <c r="K20" s="751">
        <v>55</v>
      </c>
      <c r="L20" s="751">
        <v>42</v>
      </c>
      <c r="M20" s="751">
        <v>57</v>
      </c>
      <c r="N20" s="751">
        <v>57</v>
      </c>
      <c r="O20" s="751">
        <v>51</v>
      </c>
      <c r="P20" s="751">
        <v>462</v>
      </c>
      <c r="Q20" s="751">
        <v>2</v>
      </c>
      <c r="R20" s="751">
        <v>36</v>
      </c>
      <c r="S20" s="751">
        <v>22</v>
      </c>
      <c r="T20" s="751">
        <v>8</v>
      </c>
      <c r="U20" s="751">
        <v>8</v>
      </c>
      <c r="V20" s="751">
        <v>10</v>
      </c>
      <c r="W20" s="751">
        <v>24</v>
      </c>
      <c r="X20" s="751">
        <v>21</v>
      </c>
      <c r="Y20" s="751">
        <v>12</v>
      </c>
      <c r="Z20" s="751">
        <v>25</v>
      </c>
      <c r="AA20" s="751">
        <v>41</v>
      </c>
      <c r="AB20" s="751">
        <v>34</v>
      </c>
      <c r="AC20" s="751">
        <v>43</v>
      </c>
      <c r="AD20" s="751">
        <v>42</v>
      </c>
      <c r="AE20" s="751">
        <v>59</v>
      </c>
      <c r="AF20" s="751">
        <v>354</v>
      </c>
      <c r="AG20" s="751">
        <v>3</v>
      </c>
    </row>
    <row r="21" spans="1:33" x14ac:dyDescent="0.25">
      <c r="A21" s="755" t="s">
        <v>288</v>
      </c>
      <c r="B21" s="751">
        <v>471</v>
      </c>
      <c r="C21" s="751">
        <v>90</v>
      </c>
      <c r="D21" s="751">
        <v>50</v>
      </c>
      <c r="E21" s="751">
        <v>77</v>
      </c>
      <c r="F21" s="751">
        <v>195</v>
      </c>
      <c r="G21" s="751">
        <v>362</v>
      </c>
      <c r="H21" s="751">
        <v>412</v>
      </c>
      <c r="I21" s="751">
        <v>419</v>
      </c>
      <c r="J21" s="751">
        <v>353</v>
      </c>
      <c r="K21" s="751">
        <v>331</v>
      </c>
      <c r="L21" s="751">
        <v>407</v>
      </c>
      <c r="M21" s="751">
        <v>478</v>
      </c>
      <c r="N21" s="751">
        <v>585</v>
      </c>
      <c r="O21" s="751">
        <v>629</v>
      </c>
      <c r="P21" s="751">
        <v>4268</v>
      </c>
      <c r="Q21" s="751">
        <v>8</v>
      </c>
      <c r="R21" s="751">
        <v>358</v>
      </c>
      <c r="S21" s="751">
        <v>92</v>
      </c>
      <c r="T21" s="751">
        <v>35</v>
      </c>
      <c r="U21" s="751">
        <v>42</v>
      </c>
      <c r="V21" s="751">
        <v>57</v>
      </c>
      <c r="W21" s="751">
        <v>97</v>
      </c>
      <c r="X21" s="751">
        <v>101</v>
      </c>
      <c r="Y21" s="751">
        <v>117</v>
      </c>
      <c r="Z21" s="751">
        <v>175</v>
      </c>
      <c r="AA21" s="751">
        <v>196</v>
      </c>
      <c r="AB21" s="751">
        <v>211</v>
      </c>
      <c r="AC21" s="751">
        <v>311</v>
      </c>
      <c r="AD21" s="751">
        <v>355</v>
      </c>
      <c r="AE21" s="751">
        <v>476</v>
      </c>
      <c r="AF21" s="751">
        <v>3974</v>
      </c>
      <c r="AG21" s="751">
        <v>6</v>
      </c>
    </row>
    <row r="22" spans="1:33" x14ac:dyDescent="0.25">
      <c r="A22" s="755" t="s">
        <v>295</v>
      </c>
      <c r="B22" s="751">
        <v>90</v>
      </c>
      <c r="C22" s="751">
        <v>32</v>
      </c>
      <c r="D22" s="751">
        <v>16</v>
      </c>
      <c r="E22" s="751">
        <v>24</v>
      </c>
      <c r="F22" s="751">
        <v>67</v>
      </c>
      <c r="G22" s="751">
        <v>129</v>
      </c>
      <c r="H22" s="751">
        <v>127</v>
      </c>
      <c r="I22" s="751">
        <v>124</v>
      </c>
      <c r="J22" s="751">
        <v>92</v>
      </c>
      <c r="K22" s="751">
        <v>87</v>
      </c>
      <c r="L22" s="751">
        <v>113</v>
      </c>
      <c r="M22" s="751">
        <v>108</v>
      </c>
      <c r="N22" s="751">
        <v>127</v>
      </c>
      <c r="O22" s="751">
        <v>114</v>
      </c>
      <c r="P22" s="751">
        <v>962</v>
      </c>
      <c r="Q22" s="751">
        <v>6</v>
      </c>
      <c r="R22" s="751">
        <v>82</v>
      </c>
      <c r="S22" s="751">
        <v>21</v>
      </c>
      <c r="T22" s="751">
        <v>15</v>
      </c>
      <c r="U22" s="751">
        <v>13</v>
      </c>
      <c r="V22" s="751">
        <v>17</v>
      </c>
      <c r="W22" s="751">
        <v>35</v>
      </c>
      <c r="X22" s="751">
        <v>45</v>
      </c>
      <c r="Y22" s="751">
        <v>42</v>
      </c>
      <c r="Z22" s="751">
        <v>25</v>
      </c>
      <c r="AA22" s="751">
        <v>40</v>
      </c>
      <c r="AB22" s="751">
        <v>58</v>
      </c>
      <c r="AC22" s="751">
        <v>70</v>
      </c>
      <c r="AD22" s="751">
        <v>92</v>
      </c>
      <c r="AE22" s="751">
        <v>117</v>
      </c>
      <c r="AF22" s="751">
        <v>765</v>
      </c>
      <c r="AG22" s="751">
        <v>1</v>
      </c>
    </row>
    <row r="23" spans="1:33" x14ac:dyDescent="0.25">
      <c r="A23" s="755" t="s">
        <v>280</v>
      </c>
      <c r="B23" s="751">
        <v>117</v>
      </c>
      <c r="C23" s="751">
        <v>33</v>
      </c>
      <c r="D23" s="751">
        <v>28</v>
      </c>
      <c r="E23" s="751">
        <v>35</v>
      </c>
      <c r="F23" s="751">
        <v>69</v>
      </c>
      <c r="G23" s="751">
        <v>132</v>
      </c>
      <c r="H23" s="751">
        <v>191</v>
      </c>
      <c r="I23" s="751">
        <v>153</v>
      </c>
      <c r="J23" s="751">
        <v>128</v>
      </c>
      <c r="K23" s="751">
        <v>146</v>
      </c>
      <c r="L23" s="751">
        <v>140</v>
      </c>
      <c r="M23" s="751">
        <v>175</v>
      </c>
      <c r="N23" s="751">
        <v>208</v>
      </c>
      <c r="O23" s="751">
        <v>228</v>
      </c>
      <c r="P23" s="751">
        <v>1776</v>
      </c>
      <c r="Q23" s="751">
        <v>4</v>
      </c>
      <c r="R23" s="751">
        <v>99</v>
      </c>
      <c r="S23" s="751">
        <v>38</v>
      </c>
      <c r="T23" s="751">
        <v>33</v>
      </c>
      <c r="U23" s="751">
        <v>17</v>
      </c>
      <c r="V23" s="751">
        <v>34</v>
      </c>
      <c r="W23" s="751">
        <v>39</v>
      </c>
      <c r="X23" s="751">
        <v>47</v>
      </c>
      <c r="Y23" s="751">
        <v>46</v>
      </c>
      <c r="Z23" s="751">
        <v>47</v>
      </c>
      <c r="AA23" s="751">
        <v>67</v>
      </c>
      <c r="AB23" s="751">
        <v>85</v>
      </c>
      <c r="AC23" s="751">
        <v>92</v>
      </c>
      <c r="AD23" s="751">
        <v>119</v>
      </c>
      <c r="AE23" s="751">
        <v>154</v>
      </c>
      <c r="AF23" s="751">
        <v>1618</v>
      </c>
      <c r="AG23" s="751">
        <v>3</v>
      </c>
    </row>
    <row r="24" spans="1:33" x14ac:dyDescent="0.25">
      <c r="A24" s="755" t="s">
        <v>285</v>
      </c>
      <c r="B24" s="751">
        <v>36</v>
      </c>
      <c r="C24" s="751">
        <v>8</v>
      </c>
      <c r="D24" s="751">
        <v>6</v>
      </c>
      <c r="E24" s="751">
        <v>7</v>
      </c>
      <c r="F24" s="751">
        <v>13</v>
      </c>
      <c r="G24" s="751">
        <v>17</v>
      </c>
      <c r="H24" s="751">
        <v>18</v>
      </c>
      <c r="I24" s="751">
        <v>21</v>
      </c>
      <c r="J24" s="751">
        <v>15</v>
      </c>
      <c r="K24" s="751">
        <v>18</v>
      </c>
      <c r="L24" s="751">
        <v>19</v>
      </c>
      <c r="M24" s="751">
        <v>37</v>
      </c>
      <c r="N24" s="751">
        <v>39</v>
      </c>
      <c r="O24" s="751">
        <v>35</v>
      </c>
      <c r="P24" s="751">
        <v>291</v>
      </c>
      <c r="Q24" s="751">
        <v>1</v>
      </c>
      <c r="R24" s="751">
        <v>19</v>
      </c>
      <c r="S24" s="751">
        <v>10</v>
      </c>
      <c r="T24" s="751">
        <v>4</v>
      </c>
      <c r="U24" s="751">
        <v>2</v>
      </c>
      <c r="V24" s="751">
        <v>5</v>
      </c>
      <c r="W24" s="751">
        <v>9</v>
      </c>
      <c r="X24" s="751">
        <v>10</v>
      </c>
      <c r="Y24" s="751">
        <v>16</v>
      </c>
      <c r="Z24" s="751">
        <v>18</v>
      </c>
      <c r="AA24" s="751">
        <v>10</v>
      </c>
      <c r="AB24" s="751">
        <v>22</v>
      </c>
      <c r="AC24" s="751">
        <v>29</v>
      </c>
      <c r="AD24" s="751">
        <v>26</v>
      </c>
      <c r="AE24" s="751">
        <v>24</v>
      </c>
      <c r="AF24" s="751">
        <v>259</v>
      </c>
      <c r="AG24" s="751" t="s">
        <v>125</v>
      </c>
    </row>
    <row r="25" spans="1:33" x14ac:dyDescent="0.25">
      <c r="A25" s="754" t="s">
        <v>236</v>
      </c>
      <c r="B25" s="749">
        <v>89</v>
      </c>
      <c r="C25" s="749">
        <v>63</v>
      </c>
      <c r="D25" s="749">
        <v>24</v>
      </c>
      <c r="E25" s="749">
        <v>34</v>
      </c>
      <c r="F25" s="749">
        <v>77</v>
      </c>
      <c r="G25" s="749">
        <v>74</v>
      </c>
      <c r="H25" s="749">
        <v>75</v>
      </c>
      <c r="I25" s="749">
        <v>63</v>
      </c>
      <c r="J25" s="749">
        <v>55</v>
      </c>
      <c r="K25" s="749">
        <v>49</v>
      </c>
      <c r="L25" s="749">
        <v>60</v>
      </c>
      <c r="M25" s="749">
        <v>63</v>
      </c>
      <c r="N25" s="749">
        <v>60</v>
      </c>
      <c r="O25" s="749">
        <v>73</v>
      </c>
      <c r="P25" s="749">
        <v>461</v>
      </c>
      <c r="Q25" s="749">
        <v>1</v>
      </c>
      <c r="R25" s="749">
        <v>97</v>
      </c>
      <c r="S25" s="749">
        <v>51</v>
      </c>
      <c r="T25" s="749">
        <v>25</v>
      </c>
      <c r="U25" s="749">
        <v>24</v>
      </c>
      <c r="V25" s="749">
        <v>48</v>
      </c>
      <c r="W25" s="749">
        <v>27</v>
      </c>
      <c r="X25" s="749">
        <v>38</v>
      </c>
      <c r="Y25" s="749">
        <v>26</v>
      </c>
      <c r="Z25" s="749">
        <v>27</v>
      </c>
      <c r="AA25" s="749">
        <v>31</v>
      </c>
      <c r="AB25" s="749">
        <v>43</v>
      </c>
      <c r="AC25" s="749">
        <v>31</v>
      </c>
      <c r="AD25" s="749">
        <v>38</v>
      </c>
      <c r="AE25" s="749">
        <v>48</v>
      </c>
      <c r="AF25" s="749">
        <v>361</v>
      </c>
      <c r="AG25" s="749" t="s">
        <v>125</v>
      </c>
    </row>
    <row r="26" spans="1:33" x14ac:dyDescent="0.25">
      <c r="A26" s="755" t="s">
        <v>277</v>
      </c>
      <c r="B26" s="751">
        <v>14</v>
      </c>
      <c r="C26" s="751">
        <v>16</v>
      </c>
      <c r="D26" s="751">
        <v>5</v>
      </c>
      <c r="E26" s="751">
        <v>5</v>
      </c>
      <c r="F26" s="751">
        <v>12</v>
      </c>
      <c r="G26" s="751">
        <v>10</v>
      </c>
      <c r="H26" s="751">
        <v>11</v>
      </c>
      <c r="I26" s="751">
        <v>12</v>
      </c>
      <c r="J26" s="751">
        <v>9</v>
      </c>
      <c r="K26" s="751">
        <v>6</v>
      </c>
      <c r="L26" s="751">
        <v>18</v>
      </c>
      <c r="M26" s="751">
        <v>13</v>
      </c>
      <c r="N26" s="751">
        <v>9</v>
      </c>
      <c r="O26" s="751">
        <v>14</v>
      </c>
      <c r="P26" s="751">
        <v>78</v>
      </c>
      <c r="Q26" s="751" t="s">
        <v>125</v>
      </c>
      <c r="R26" s="751">
        <v>16</v>
      </c>
      <c r="S26" s="751">
        <v>8</v>
      </c>
      <c r="T26" s="751">
        <v>3</v>
      </c>
      <c r="U26" s="751">
        <v>3</v>
      </c>
      <c r="V26" s="751">
        <v>7</v>
      </c>
      <c r="W26" s="751">
        <v>6</v>
      </c>
      <c r="X26" s="751">
        <v>6</v>
      </c>
      <c r="Y26" s="751">
        <v>6</v>
      </c>
      <c r="Z26" s="751">
        <v>5</v>
      </c>
      <c r="AA26" s="751">
        <v>7</v>
      </c>
      <c r="AB26" s="751">
        <v>5</v>
      </c>
      <c r="AC26" s="751">
        <v>6</v>
      </c>
      <c r="AD26" s="751">
        <v>2</v>
      </c>
      <c r="AE26" s="751">
        <v>11</v>
      </c>
      <c r="AF26" s="751">
        <v>80</v>
      </c>
      <c r="AG26" s="751" t="s">
        <v>125</v>
      </c>
    </row>
    <row r="27" spans="1:33" x14ac:dyDescent="0.25">
      <c r="A27" s="755" t="s">
        <v>275</v>
      </c>
      <c r="B27" s="751">
        <v>11</v>
      </c>
      <c r="C27" s="751">
        <v>11</v>
      </c>
      <c r="D27" s="751">
        <v>4</v>
      </c>
      <c r="E27" s="751">
        <v>4</v>
      </c>
      <c r="F27" s="751">
        <v>11</v>
      </c>
      <c r="G27" s="751">
        <v>14</v>
      </c>
      <c r="H27" s="751">
        <v>13</v>
      </c>
      <c r="I27" s="751">
        <v>6</v>
      </c>
      <c r="J27" s="751">
        <v>6</v>
      </c>
      <c r="K27" s="751">
        <v>3</v>
      </c>
      <c r="L27" s="751">
        <v>13</v>
      </c>
      <c r="M27" s="751">
        <v>8</v>
      </c>
      <c r="N27" s="751">
        <v>9</v>
      </c>
      <c r="O27" s="751">
        <v>13</v>
      </c>
      <c r="P27" s="751">
        <v>80</v>
      </c>
      <c r="Q27" s="751" t="s">
        <v>125</v>
      </c>
      <c r="R27" s="751">
        <v>14</v>
      </c>
      <c r="S27" s="751">
        <v>10</v>
      </c>
      <c r="T27" s="751">
        <v>4</v>
      </c>
      <c r="U27" s="751">
        <v>5</v>
      </c>
      <c r="V27" s="751">
        <v>10</v>
      </c>
      <c r="W27" s="751">
        <v>3</v>
      </c>
      <c r="X27" s="751">
        <v>6</v>
      </c>
      <c r="Y27" s="751">
        <v>5</v>
      </c>
      <c r="Z27" s="751">
        <v>6</v>
      </c>
      <c r="AA27" s="751">
        <v>5</v>
      </c>
      <c r="AB27" s="751">
        <v>11</v>
      </c>
      <c r="AC27" s="751">
        <v>1</v>
      </c>
      <c r="AD27" s="751">
        <v>6</v>
      </c>
      <c r="AE27" s="751">
        <v>10</v>
      </c>
      <c r="AF27" s="751">
        <v>65</v>
      </c>
      <c r="AG27" s="751" t="s">
        <v>125</v>
      </c>
    </row>
    <row r="28" spans="1:33" x14ac:dyDescent="0.25">
      <c r="A28" s="755" t="s">
        <v>278</v>
      </c>
      <c r="B28" s="751">
        <v>12</v>
      </c>
      <c r="C28" s="751">
        <v>8</v>
      </c>
      <c r="D28" s="751">
        <v>2</v>
      </c>
      <c r="E28" s="751">
        <v>3</v>
      </c>
      <c r="F28" s="751">
        <v>9</v>
      </c>
      <c r="G28" s="751">
        <v>6</v>
      </c>
      <c r="H28" s="751">
        <v>7</v>
      </c>
      <c r="I28" s="751">
        <v>7</v>
      </c>
      <c r="J28" s="751">
        <v>5</v>
      </c>
      <c r="K28" s="751">
        <v>3</v>
      </c>
      <c r="L28" s="751">
        <v>1</v>
      </c>
      <c r="M28" s="751">
        <v>6</v>
      </c>
      <c r="N28" s="751">
        <v>7</v>
      </c>
      <c r="O28" s="751">
        <v>10</v>
      </c>
      <c r="P28" s="751">
        <v>49</v>
      </c>
      <c r="Q28" s="751" t="s">
        <v>125</v>
      </c>
      <c r="R28" s="751">
        <v>13</v>
      </c>
      <c r="S28" s="751">
        <v>6</v>
      </c>
      <c r="T28" s="751" t="s">
        <v>125</v>
      </c>
      <c r="U28" s="751">
        <v>2</v>
      </c>
      <c r="V28" s="751">
        <v>1</v>
      </c>
      <c r="W28" s="751">
        <v>1</v>
      </c>
      <c r="X28" s="751">
        <v>3</v>
      </c>
      <c r="Y28" s="751">
        <v>3</v>
      </c>
      <c r="Z28" s="751">
        <v>4</v>
      </c>
      <c r="AA28" s="751">
        <v>3</v>
      </c>
      <c r="AB28" s="751">
        <v>3</v>
      </c>
      <c r="AC28" s="751">
        <v>3</v>
      </c>
      <c r="AD28" s="751">
        <v>7</v>
      </c>
      <c r="AE28" s="751">
        <v>3</v>
      </c>
      <c r="AF28" s="751">
        <v>44</v>
      </c>
      <c r="AG28" s="751" t="s">
        <v>125</v>
      </c>
    </row>
    <row r="29" spans="1:33" x14ac:dyDescent="0.25">
      <c r="A29" s="755" t="s">
        <v>274</v>
      </c>
      <c r="B29" s="751">
        <v>7</v>
      </c>
      <c r="C29" s="751">
        <v>6</v>
      </c>
      <c r="D29" s="751">
        <v>2</v>
      </c>
      <c r="E29" s="751">
        <v>7</v>
      </c>
      <c r="F29" s="751">
        <v>9</v>
      </c>
      <c r="G29" s="751">
        <v>11</v>
      </c>
      <c r="H29" s="751">
        <v>8</v>
      </c>
      <c r="I29" s="751">
        <v>3</v>
      </c>
      <c r="J29" s="751">
        <v>7</v>
      </c>
      <c r="K29" s="751">
        <v>7</v>
      </c>
      <c r="L29" s="751">
        <v>7</v>
      </c>
      <c r="M29" s="751">
        <v>8</v>
      </c>
      <c r="N29" s="751">
        <v>12</v>
      </c>
      <c r="O29" s="751">
        <v>11</v>
      </c>
      <c r="P29" s="751">
        <v>78</v>
      </c>
      <c r="Q29" s="751" t="s">
        <v>125</v>
      </c>
      <c r="R29" s="751">
        <v>8</v>
      </c>
      <c r="S29" s="751">
        <v>7</v>
      </c>
      <c r="T29" s="751">
        <v>1</v>
      </c>
      <c r="U29" s="751">
        <v>1</v>
      </c>
      <c r="V29" s="751">
        <v>6</v>
      </c>
      <c r="W29" s="751">
        <v>5</v>
      </c>
      <c r="X29" s="751">
        <v>8</v>
      </c>
      <c r="Y29" s="751">
        <v>3</v>
      </c>
      <c r="Z29" s="751">
        <v>2</v>
      </c>
      <c r="AA29" s="751">
        <v>3</v>
      </c>
      <c r="AB29" s="751">
        <v>5</v>
      </c>
      <c r="AC29" s="751">
        <v>8</v>
      </c>
      <c r="AD29" s="751">
        <v>4</v>
      </c>
      <c r="AE29" s="751">
        <v>7</v>
      </c>
      <c r="AF29" s="751">
        <v>62</v>
      </c>
      <c r="AG29" s="751" t="s">
        <v>125</v>
      </c>
    </row>
    <row r="30" spans="1:33" x14ac:dyDescent="0.25">
      <c r="A30" s="755" t="s">
        <v>290</v>
      </c>
      <c r="B30" s="751">
        <v>31</v>
      </c>
      <c r="C30" s="751">
        <v>13</v>
      </c>
      <c r="D30" s="751">
        <v>4</v>
      </c>
      <c r="E30" s="751">
        <v>9</v>
      </c>
      <c r="F30" s="751">
        <v>20</v>
      </c>
      <c r="G30" s="751">
        <v>20</v>
      </c>
      <c r="H30" s="751">
        <v>20</v>
      </c>
      <c r="I30" s="751">
        <v>19</v>
      </c>
      <c r="J30" s="751">
        <v>21</v>
      </c>
      <c r="K30" s="751">
        <v>21</v>
      </c>
      <c r="L30" s="751">
        <v>16</v>
      </c>
      <c r="M30" s="751">
        <v>21</v>
      </c>
      <c r="N30" s="751">
        <v>14</v>
      </c>
      <c r="O30" s="751">
        <v>15</v>
      </c>
      <c r="P30" s="751">
        <v>104</v>
      </c>
      <c r="Q30" s="751">
        <v>1</v>
      </c>
      <c r="R30" s="751">
        <v>27</v>
      </c>
      <c r="S30" s="751">
        <v>9</v>
      </c>
      <c r="T30" s="751">
        <v>5</v>
      </c>
      <c r="U30" s="751">
        <v>4</v>
      </c>
      <c r="V30" s="751">
        <v>14</v>
      </c>
      <c r="W30" s="751">
        <v>6</v>
      </c>
      <c r="X30" s="751">
        <v>8</v>
      </c>
      <c r="Y30" s="751">
        <v>4</v>
      </c>
      <c r="Z30" s="751">
        <v>5</v>
      </c>
      <c r="AA30" s="751">
        <v>10</v>
      </c>
      <c r="AB30" s="751">
        <v>11</v>
      </c>
      <c r="AC30" s="751">
        <v>9</v>
      </c>
      <c r="AD30" s="751">
        <v>8</v>
      </c>
      <c r="AE30" s="751">
        <v>7</v>
      </c>
      <c r="AF30" s="751">
        <v>54</v>
      </c>
      <c r="AG30" s="751" t="s">
        <v>125</v>
      </c>
    </row>
    <row r="31" spans="1:33" x14ac:dyDescent="0.25">
      <c r="A31" s="755" t="s">
        <v>276</v>
      </c>
      <c r="B31" s="751">
        <v>14</v>
      </c>
      <c r="C31" s="751">
        <v>9</v>
      </c>
      <c r="D31" s="751">
        <v>7</v>
      </c>
      <c r="E31" s="751">
        <v>6</v>
      </c>
      <c r="F31" s="751">
        <v>16</v>
      </c>
      <c r="G31" s="751">
        <v>13</v>
      </c>
      <c r="H31" s="751">
        <v>16</v>
      </c>
      <c r="I31" s="751">
        <v>16</v>
      </c>
      <c r="J31" s="751">
        <v>7</v>
      </c>
      <c r="K31" s="751">
        <v>9</v>
      </c>
      <c r="L31" s="751">
        <v>5</v>
      </c>
      <c r="M31" s="751">
        <v>7</v>
      </c>
      <c r="N31" s="751">
        <v>9</v>
      </c>
      <c r="O31" s="751">
        <v>10</v>
      </c>
      <c r="P31" s="751">
        <v>72</v>
      </c>
      <c r="Q31" s="751" t="s">
        <v>125</v>
      </c>
      <c r="R31" s="751">
        <v>19</v>
      </c>
      <c r="S31" s="751">
        <v>11</v>
      </c>
      <c r="T31" s="751">
        <v>12</v>
      </c>
      <c r="U31" s="751">
        <v>9</v>
      </c>
      <c r="V31" s="751">
        <v>10</v>
      </c>
      <c r="W31" s="751">
        <v>6</v>
      </c>
      <c r="X31" s="751">
        <v>7</v>
      </c>
      <c r="Y31" s="751">
        <v>5</v>
      </c>
      <c r="Z31" s="751">
        <v>5</v>
      </c>
      <c r="AA31" s="751">
        <v>3</v>
      </c>
      <c r="AB31" s="751">
        <v>8</v>
      </c>
      <c r="AC31" s="751">
        <v>4</v>
      </c>
      <c r="AD31" s="751">
        <v>11</v>
      </c>
      <c r="AE31" s="751">
        <v>10</v>
      </c>
      <c r="AF31" s="751">
        <v>56</v>
      </c>
      <c r="AG31" s="751" t="s">
        <v>125</v>
      </c>
    </row>
    <row r="32" spans="1:33" x14ac:dyDescent="0.25">
      <c r="A32" s="754" t="s">
        <v>642</v>
      </c>
      <c r="B32" s="749">
        <v>3</v>
      </c>
      <c r="C32" s="749">
        <v>1</v>
      </c>
      <c r="D32" s="749" t="s">
        <v>125</v>
      </c>
      <c r="E32" s="749" t="s">
        <v>125</v>
      </c>
      <c r="F32" s="749">
        <v>1</v>
      </c>
      <c r="G32" s="749">
        <v>2</v>
      </c>
      <c r="H32" s="749" t="s">
        <v>125</v>
      </c>
      <c r="I32" s="749">
        <v>1</v>
      </c>
      <c r="J32" s="749">
        <v>1</v>
      </c>
      <c r="K32" s="749" t="s">
        <v>125</v>
      </c>
      <c r="L32" s="749">
        <v>2</v>
      </c>
      <c r="M32" s="749" t="s">
        <v>125</v>
      </c>
      <c r="N32" s="749">
        <v>2</v>
      </c>
      <c r="O32" s="749">
        <v>1</v>
      </c>
      <c r="P32" s="749">
        <v>8</v>
      </c>
      <c r="Q32" s="749" t="s">
        <v>125</v>
      </c>
      <c r="R32" s="749">
        <v>3</v>
      </c>
      <c r="S32" s="749" t="s">
        <v>125</v>
      </c>
      <c r="T32" s="749" t="s">
        <v>125</v>
      </c>
      <c r="U32" s="749" t="s">
        <v>125</v>
      </c>
      <c r="V32" s="749" t="s">
        <v>125</v>
      </c>
      <c r="W32" s="749">
        <v>1</v>
      </c>
      <c r="X32" s="749" t="s">
        <v>125</v>
      </c>
      <c r="Y32" s="749">
        <v>2</v>
      </c>
      <c r="Z32" s="749" t="s">
        <v>125</v>
      </c>
      <c r="AA32" s="749" t="s">
        <v>125</v>
      </c>
      <c r="AB32" s="749" t="s">
        <v>125</v>
      </c>
      <c r="AC32" s="749" t="s">
        <v>125</v>
      </c>
      <c r="AD32" s="749">
        <v>1</v>
      </c>
      <c r="AE32" s="749" t="s">
        <v>125</v>
      </c>
      <c r="AF32" s="749">
        <v>14</v>
      </c>
      <c r="AG32" s="749" t="s">
        <v>125</v>
      </c>
    </row>
    <row r="33" spans="1:33" x14ac:dyDescent="0.25">
      <c r="A33" s="755" t="s">
        <v>435</v>
      </c>
      <c r="B33" s="751">
        <v>3</v>
      </c>
      <c r="C33" s="751">
        <v>1</v>
      </c>
      <c r="D33" s="751" t="s">
        <v>125</v>
      </c>
      <c r="E33" s="751" t="s">
        <v>125</v>
      </c>
      <c r="F33" s="751">
        <v>1</v>
      </c>
      <c r="G33" s="751">
        <v>2</v>
      </c>
      <c r="H33" s="751" t="s">
        <v>125</v>
      </c>
      <c r="I33" s="751">
        <v>1</v>
      </c>
      <c r="J33" s="751">
        <v>1</v>
      </c>
      <c r="K33" s="751" t="s">
        <v>125</v>
      </c>
      <c r="L33" s="751">
        <v>2</v>
      </c>
      <c r="M33" s="751" t="s">
        <v>125</v>
      </c>
      <c r="N33" s="751">
        <v>2</v>
      </c>
      <c r="O33" s="751">
        <v>1</v>
      </c>
      <c r="P33" s="751">
        <v>8</v>
      </c>
      <c r="Q33" s="751" t="s">
        <v>125</v>
      </c>
      <c r="R33" s="751">
        <v>3</v>
      </c>
      <c r="S33" s="751" t="s">
        <v>125</v>
      </c>
      <c r="T33" s="751" t="s">
        <v>125</v>
      </c>
      <c r="U33" s="751" t="s">
        <v>125</v>
      </c>
      <c r="V33" s="751" t="s">
        <v>125</v>
      </c>
      <c r="W33" s="751">
        <v>1</v>
      </c>
      <c r="X33" s="751" t="s">
        <v>125</v>
      </c>
      <c r="Y33" s="751">
        <v>2</v>
      </c>
      <c r="Z33" s="751" t="s">
        <v>125</v>
      </c>
      <c r="AA33" s="751" t="s">
        <v>125</v>
      </c>
      <c r="AB33" s="751" t="s">
        <v>125</v>
      </c>
      <c r="AC33" s="751" t="s">
        <v>125</v>
      </c>
      <c r="AD33" s="751">
        <v>1</v>
      </c>
      <c r="AE33" s="751" t="s">
        <v>125</v>
      </c>
      <c r="AF33" s="751">
        <v>14</v>
      </c>
      <c r="AG33" s="751" t="s">
        <v>125</v>
      </c>
    </row>
    <row r="34" spans="1:33" x14ac:dyDescent="0.25">
      <c r="A34" s="754" t="s">
        <v>238</v>
      </c>
      <c r="B34" s="749">
        <v>2</v>
      </c>
      <c r="C34" s="749" t="s">
        <v>125</v>
      </c>
      <c r="D34" s="749" t="s">
        <v>125</v>
      </c>
      <c r="E34" s="749" t="s">
        <v>125</v>
      </c>
      <c r="F34" s="749">
        <v>1</v>
      </c>
      <c r="G34" s="749" t="s">
        <v>125</v>
      </c>
      <c r="H34" s="749">
        <v>1</v>
      </c>
      <c r="I34" s="749" t="s">
        <v>125</v>
      </c>
      <c r="J34" s="749" t="s">
        <v>125</v>
      </c>
      <c r="K34" s="749">
        <v>1</v>
      </c>
      <c r="L34" s="749" t="s">
        <v>125</v>
      </c>
      <c r="M34" s="749">
        <v>1</v>
      </c>
      <c r="N34" s="749" t="s">
        <v>125</v>
      </c>
      <c r="O34" s="749" t="s">
        <v>125</v>
      </c>
      <c r="P34" s="749">
        <v>14</v>
      </c>
      <c r="Q34" s="749" t="s">
        <v>125</v>
      </c>
      <c r="R34" s="749">
        <v>1</v>
      </c>
      <c r="S34" s="749" t="s">
        <v>125</v>
      </c>
      <c r="T34" s="749" t="s">
        <v>125</v>
      </c>
      <c r="U34" s="749" t="s">
        <v>125</v>
      </c>
      <c r="V34" s="749" t="s">
        <v>125</v>
      </c>
      <c r="W34" s="749" t="s">
        <v>125</v>
      </c>
      <c r="X34" s="749" t="s">
        <v>125</v>
      </c>
      <c r="Y34" s="749">
        <v>1</v>
      </c>
      <c r="Z34" s="749">
        <v>3</v>
      </c>
      <c r="AA34" s="749">
        <v>3</v>
      </c>
      <c r="AB34" s="749" t="s">
        <v>125</v>
      </c>
      <c r="AC34" s="749" t="s">
        <v>125</v>
      </c>
      <c r="AD34" s="749" t="s">
        <v>125</v>
      </c>
      <c r="AE34" s="749">
        <v>1</v>
      </c>
      <c r="AF34" s="749">
        <v>2</v>
      </c>
      <c r="AG34" s="749" t="s">
        <v>125</v>
      </c>
    </row>
    <row r="35" spans="1:33" x14ac:dyDescent="0.25">
      <c r="A35" s="756" t="s">
        <v>239</v>
      </c>
      <c r="B35" s="749" t="s">
        <v>125</v>
      </c>
      <c r="C35" s="749" t="s">
        <v>125</v>
      </c>
      <c r="D35" s="749">
        <v>1</v>
      </c>
      <c r="E35" s="749" t="s">
        <v>125</v>
      </c>
      <c r="F35" s="749" t="s">
        <v>125</v>
      </c>
      <c r="G35" s="749">
        <v>2</v>
      </c>
      <c r="H35" s="749">
        <v>5</v>
      </c>
      <c r="I35" s="749">
        <v>7</v>
      </c>
      <c r="J35" s="749">
        <v>2</v>
      </c>
      <c r="K35" s="749">
        <v>4</v>
      </c>
      <c r="L35" s="749">
        <v>2</v>
      </c>
      <c r="M35" s="749">
        <v>2</v>
      </c>
      <c r="N35" s="749">
        <v>3</v>
      </c>
      <c r="O35" s="749">
        <v>3</v>
      </c>
      <c r="P35" s="749">
        <v>9</v>
      </c>
      <c r="Q35" s="749">
        <v>1</v>
      </c>
      <c r="R35" s="749" t="s">
        <v>125</v>
      </c>
      <c r="S35" s="749">
        <v>2</v>
      </c>
      <c r="T35" s="749" t="s">
        <v>125</v>
      </c>
      <c r="U35" s="749" t="s">
        <v>125</v>
      </c>
      <c r="V35" s="749">
        <v>4</v>
      </c>
      <c r="W35" s="749">
        <v>2</v>
      </c>
      <c r="X35" s="749">
        <v>2</v>
      </c>
      <c r="Y35" s="749" t="s">
        <v>125</v>
      </c>
      <c r="Z35" s="749">
        <v>1</v>
      </c>
      <c r="AA35" s="749">
        <v>1</v>
      </c>
      <c r="AB35" s="749" t="s">
        <v>125</v>
      </c>
      <c r="AC35" s="749">
        <v>1</v>
      </c>
      <c r="AD35" s="749">
        <v>1</v>
      </c>
      <c r="AE35" s="749">
        <v>1</v>
      </c>
      <c r="AF35" s="749">
        <v>9</v>
      </c>
      <c r="AG35" s="749" t="s">
        <v>125</v>
      </c>
    </row>
    <row r="37" spans="1:33" x14ac:dyDescent="0.25">
      <c r="A37" s="24" t="s">
        <v>1261</v>
      </c>
      <c r="B37" s="24"/>
      <c r="C37" s="24"/>
      <c r="D37" s="24"/>
      <c r="E37" s="24"/>
      <c r="F37" s="24"/>
      <c r="G37" s="24"/>
      <c r="H37" s="24"/>
      <c r="I37" s="24"/>
      <c r="J37" s="24"/>
      <c r="K37" s="24"/>
      <c r="L37" s="24"/>
      <c r="M37" s="24"/>
      <c r="N37" s="24"/>
      <c r="O37" s="24"/>
      <c r="P37" s="24"/>
      <c r="Q37" s="24"/>
    </row>
    <row r="38" spans="1:33" x14ac:dyDescent="0.25">
      <c r="A38" s="1458" t="s">
        <v>3152</v>
      </c>
      <c r="B38" s="1128"/>
      <c r="C38" s="34"/>
      <c r="D38" s="34"/>
      <c r="I38" s="1454" t="s">
        <v>3151</v>
      </c>
    </row>
  </sheetData>
  <mergeCells count="5">
    <mergeCell ref="A1:AG1"/>
    <mergeCell ref="A2:AG2"/>
    <mergeCell ref="A3:A4"/>
    <mergeCell ref="B3:Q3"/>
    <mergeCell ref="R3:AG3"/>
  </mergeCells>
  <hyperlinks>
    <hyperlink ref="AI2" location="INDICE!B59" display="ÍNDICE"/>
    <hyperlink ref="I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2" firstPageNumber="73" orientation="landscape" useFirstPageNumber="1" r:id="rId2"/>
  <headerFooter scaleWithDoc="0">
    <oddHeader>&amp;C&amp;G</oddHeader>
    <oddFooter>&amp;C&amp;"Arial,Normal"&amp;8&amp;P</oddFooter>
  </headerFooter>
  <legacyDrawingHF r:id="rId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70"/>
  <sheetViews>
    <sheetView showGridLines="0" zoomScaleNormal="100" workbookViewId="0">
      <selection activeCell="A2" sqref="A2:AG2"/>
    </sheetView>
  </sheetViews>
  <sheetFormatPr baseColWidth="10" defaultColWidth="11.42578125" defaultRowHeight="15" x14ac:dyDescent="0.25"/>
  <cols>
    <col min="1" max="1" width="28.28515625" style="1034" customWidth="1"/>
    <col min="2" max="15" width="4.7109375" style="1034" customWidth="1"/>
    <col min="16" max="16" width="5.42578125" style="1034" customWidth="1"/>
    <col min="17" max="17" width="8.140625" style="1034" customWidth="1"/>
    <col min="18" max="31" width="4.7109375" style="1034" customWidth="1"/>
    <col min="32" max="32" width="5.5703125" style="1034" customWidth="1"/>
    <col min="33" max="33" width="8" style="1034" customWidth="1"/>
    <col min="34" max="16384" width="11.42578125" style="1034"/>
  </cols>
  <sheetData>
    <row r="1" spans="1:35" x14ac:dyDescent="0.25">
      <c r="A1" s="1570" t="s">
        <v>2632</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row>
    <row r="2" spans="1:35" ht="29.25" customHeight="1" x14ac:dyDescent="0.25">
      <c r="A2" s="1580" t="s">
        <v>1297</v>
      </c>
      <c r="B2" s="1581"/>
      <c r="C2" s="1581"/>
      <c r="D2" s="1581"/>
      <c r="E2" s="1581"/>
      <c r="F2" s="1581"/>
      <c r="G2" s="1581"/>
      <c r="H2" s="1581"/>
      <c r="I2" s="1581"/>
      <c r="J2" s="1581"/>
      <c r="K2" s="1581"/>
      <c r="L2" s="1581"/>
      <c r="M2" s="1581"/>
      <c r="N2" s="1581"/>
      <c r="O2" s="1581"/>
      <c r="P2" s="1581"/>
      <c r="Q2" s="1581"/>
      <c r="R2" s="1581"/>
      <c r="S2" s="1581"/>
      <c r="T2" s="1581"/>
      <c r="U2" s="1581"/>
      <c r="V2" s="1581"/>
      <c r="W2" s="1581"/>
      <c r="X2" s="1581"/>
      <c r="Y2" s="1581"/>
      <c r="Z2" s="1581"/>
      <c r="AA2" s="1581"/>
      <c r="AB2" s="1581"/>
      <c r="AC2" s="1581"/>
      <c r="AD2" s="1581"/>
      <c r="AE2" s="1581"/>
      <c r="AF2" s="1581"/>
      <c r="AG2" s="1581"/>
      <c r="AI2" s="179" t="s">
        <v>120</v>
      </c>
    </row>
    <row r="3" spans="1:35" x14ac:dyDescent="0.25">
      <c r="A3" s="1640" t="s">
        <v>3012</v>
      </c>
      <c r="B3" s="1638" t="s">
        <v>145</v>
      </c>
      <c r="C3" s="1639"/>
      <c r="D3" s="1639"/>
      <c r="E3" s="1639"/>
      <c r="F3" s="1639"/>
      <c r="G3" s="1639"/>
      <c r="H3" s="1639"/>
      <c r="I3" s="1639"/>
      <c r="J3" s="1639"/>
      <c r="K3" s="1639"/>
      <c r="L3" s="1639"/>
      <c r="M3" s="1639"/>
      <c r="N3" s="1639"/>
      <c r="O3" s="1639"/>
      <c r="P3" s="1639"/>
      <c r="Q3" s="1639"/>
      <c r="R3" s="1638" t="s">
        <v>146</v>
      </c>
      <c r="S3" s="1639"/>
      <c r="T3" s="1639"/>
      <c r="U3" s="1639"/>
      <c r="V3" s="1639"/>
      <c r="W3" s="1639"/>
      <c r="X3" s="1639"/>
      <c r="Y3" s="1639"/>
      <c r="Z3" s="1639"/>
      <c r="AA3" s="1639"/>
      <c r="AB3" s="1639"/>
      <c r="AC3" s="1639"/>
      <c r="AD3" s="1639"/>
      <c r="AE3" s="1639"/>
      <c r="AF3" s="1639"/>
      <c r="AG3" s="1639"/>
    </row>
    <row r="4" spans="1:35" ht="40.5" customHeight="1" x14ac:dyDescent="0.25">
      <c r="A4" s="1640"/>
      <c r="B4" s="1369" t="s">
        <v>774</v>
      </c>
      <c r="C4" s="1369" t="s">
        <v>1059</v>
      </c>
      <c r="D4" s="1369" t="s">
        <v>1060</v>
      </c>
      <c r="E4" s="1369" t="s">
        <v>1061</v>
      </c>
      <c r="F4" s="1369" t="s">
        <v>1062</v>
      </c>
      <c r="G4" s="1369" t="s">
        <v>1063</v>
      </c>
      <c r="H4" s="1369" t="s">
        <v>1064</v>
      </c>
      <c r="I4" s="1369" t="s">
        <v>1247</v>
      </c>
      <c r="J4" s="1369" t="s">
        <v>1248</v>
      </c>
      <c r="K4" s="1369" t="s">
        <v>1249</v>
      </c>
      <c r="L4" s="1369" t="s">
        <v>1250</v>
      </c>
      <c r="M4" s="1369" t="s">
        <v>1251</v>
      </c>
      <c r="N4" s="1369" t="s">
        <v>1252</v>
      </c>
      <c r="O4" s="1369" t="s">
        <v>1253</v>
      </c>
      <c r="P4" s="1369" t="s">
        <v>777</v>
      </c>
      <c r="Q4" s="1369" t="s">
        <v>126</v>
      </c>
      <c r="R4" s="1369" t="s">
        <v>774</v>
      </c>
      <c r="S4" s="1369" t="s">
        <v>1059</v>
      </c>
      <c r="T4" s="1369" t="s">
        <v>1060</v>
      </c>
      <c r="U4" s="1369" t="s">
        <v>1061</v>
      </c>
      <c r="V4" s="1369" t="s">
        <v>1062</v>
      </c>
      <c r="W4" s="1369" t="s">
        <v>1063</v>
      </c>
      <c r="X4" s="1369" t="s">
        <v>1064</v>
      </c>
      <c r="Y4" s="1369" t="s">
        <v>1247</v>
      </c>
      <c r="Z4" s="1369" t="s">
        <v>1248</v>
      </c>
      <c r="AA4" s="1369" t="s">
        <v>1249</v>
      </c>
      <c r="AB4" s="1369" t="s">
        <v>1250</v>
      </c>
      <c r="AC4" s="1369" t="s">
        <v>1251</v>
      </c>
      <c r="AD4" s="1369" t="s">
        <v>1252</v>
      </c>
      <c r="AE4" s="1369" t="s">
        <v>1253</v>
      </c>
      <c r="AF4" s="1369" t="s">
        <v>777</v>
      </c>
      <c r="AG4" s="1369" t="s">
        <v>126</v>
      </c>
    </row>
    <row r="5" spans="1:35" x14ac:dyDescent="0.25">
      <c r="A5" s="746" t="s">
        <v>2498</v>
      </c>
      <c r="B5" s="747">
        <v>1792</v>
      </c>
      <c r="C5" s="747">
        <v>659</v>
      </c>
      <c r="D5" s="747">
        <v>324</v>
      </c>
      <c r="E5" s="747">
        <v>337</v>
      </c>
      <c r="F5" s="747">
        <v>909</v>
      </c>
      <c r="G5" s="747">
        <v>1455</v>
      </c>
      <c r="H5" s="747">
        <v>1585</v>
      </c>
      <c r="I5" s="747">
        <v>1374</v>
      </c>
      <c r="J5" s="747">
        <v>1276</v>
      </c>
      <c r="K5" s="747">
        <v>1278</v>
      </c>
      <c r="L5" s="747">
        <v>1437</v>
      </c>
      <c r="M5" s="747">
        <v>1697</v>
      </c>
      <c r="N5" s="747">
        <v>1759</v>
      </c>
      <c r="O5" s="747">
        <v>2033</v>
      </c>
      <c r="P5" s="747">
        <v>15903</v>
      </c>
      <c r="Q5" s="747">
        <v>50</v>
      </c>
      <c r="R5" s="747">
        <v>1487</v>
      </c>
      <c r="S5" s="747">
        <v>528</v>
      </c>
      <c r="T5" s="747">
        <v>296</v>
      </c>
      <c r="U5" s="747">
        <v>258</v>
      </c>
      <c r="V5" s="747">
        <v>379</v>
      </c>
      <c r="W5" s="747">
        <v>478</v>
      </c>
      <c r="X5" s="747">
        <v>501</v>
      </c>
      <c r="Y5" s="747">
        <v>484</v>
      </c>
      <c r="Z5" s="747">
        <v>552</v>
      </c>
      <c r="AA5" s="747">
        <v>658</v>
      </c>
      <c r="AB5" s="747">
        <v>870</v>
      </c>
      <c r="AC5" s="747">
        <v>1092</v>
      </c>
      <c r="AD5" s="747">
        <v>1275</v>
      </c>
      <c r="AE5" s="747">
        <v>1553</v>
      </c>
      <c r="AF5" s="747">
        <v>15403</v>
      </c>
      <c r="AG5" s="747">
        <v>32</v>
      </c>
    </row>
    <row r="6" spans="1:35" x14ac:dyDescent="0.25">
      <c r="A6" s="748" t="s">
        <v>234</v>
      </c>
      <c r="B6" s="749">
        <v>848</v>
      </c>
      <c r="C6" s="749">
        <v>361</v>
      </c>
      <c r="D6" s="749">
        <v>144</v>
      </c>
      <c r="E6" s="749">
        <v>174</v>
      </c>
      <c r="F6" s="749">
        <v>414</v>
      </c>
      <c r="G6" s="749">
        <v>583</v>
      </c>
      <c r="H6" s="749">
        <v>583</v>
      </c>
      <c r="I6" s="749">
        <v>491</v>
      </c>
      <c r="J6" s="749">
        <v>474</v>
      </c>
      <c r="K6" s="749">
        <v>488</v>
      </c>
      <c r="L6" s="749">
        <v>554</v>
      </c>
      <c r="M6" s="749">
        <v>697</v>
      </c>
      <c r="N6" s="749">
        <v>725</v>
      </c>
      <c r="O6" s="749">
        <v>815</v>
      </c>
      <c r="P6" s="749">
        <v>7718</v>
      </c>
      <c r="Q6" s="749">
        <v>32</v>
      </c>
      <c r="R6" s="749">
        <v>749</v>
      </c>
      <c r="S6" s="749">
        <v>298</v>
      </c>
      <c r="T6" s="749">
        <v>150</v>
      </c>
      <c r="U6" s="749">
        <v>134</v>
      </c>
      <c r="V6" s="749">
        <v>181</v>
      </c>
      <c r="W6" s="749">
        <v>227</v>
      </c>
      <c r="X6" s="749">
        <v>228</v>
      </c>
      <c r="Y6" s="749">
        <v>227</v>
      </c>
      <c r="Z6" s="749">
        <v>220</v>
      </c>
      <c r="AA6" s="749">
        <v>278</v>
      </c>
      <c r="AB6" s="749">
        <v>371</v>
      </c>
      <c r="AC6" s="749">
        <v>436</v>
      </c>
      <c r="AD6" s="749">
        <v>540</v>
      </c>
      <c r="AE6" s="749">
        <v>693</v>
      </c>
      <c r="AF6" s="749">
        <v>8158</v>
      </c>
      <c r="AG6" s="749">
        <v>18</v>
      </c>
    </row>
    <row r="7" spans="1:35" x14ac:dyDescent="0.25">
      <c r="A7" s="750" t="s">
        <v>296</v>
      </c>
      <c r="B7" s="751">
        <v>57</v>
      </c>
      <c r="C7" s="751">
        <v>24</v>
      </c>
      <c r="D7" s="751">
        <v>12</v>
      </c>
      <c r="E7" s="751">
        <v>17</v>
      </c>
      <c r="F7" s="751">
        <v>36</v>
      </c>
      <c r="G7" s="751">
        <v>52</v>
      </c>
      <c r="H7" s="751">
        <v>68</v>
      </c>
      <c r="I7" s="751">
        <v>39</v>
      </c>
      <c r="J7" s="751">
        <v>61</v>
      </c>
      <c r="K7" s="751">
        <v>67</v>
      </c>
      <c r="L7" s="751">
        <v>72</v>
      </c>
      <c r="M7" s="751">
        <v>78</v>
      </c>
      <c r="N7" s="751">
        <v>73</v>
      </c>
      <c r="O7" s="751">
        <v>90</v>
      </c>
      <c r="P7" s="751">
        <v>842</v>
      </c>
      <c r="Q7" s="751">
        <v>7</v>
      </c>
      <c r="R7" s="751">
        <v>51</v>
      </c>
      <c r="S7" s="751">
        <v>25</v>
      </c>
      <c r="T7" s="751">
        <v>15</v>
      </c>
      <c r="U7" s="751">
        <v>22</v>
      </c>
      <c r="V7" s="751">
        <v>15</v>
      </c>
      <c r="W7" s="751">
        <v>21</v>
      </c>
      <c r="X7" s="751">
        <v>18</v>
      </c>
      <c r="Y7" s="751">
        <v>21</v>
      </c>
      <c r="Z7" s="751">
        <v>27</v>
      </c>
      <c r="AA7" s="751">
        <v>36</v>
      </c>
      <c r="AB7" s="751">
        <v>41</v>
      </c>
      <c r="AC7" s="751">
        <v>48</v>
      </c>
      <c r="AD7" s="751">
        <v>55</v>
      </c>
      <c r="AE7" s="751">
        <v>74</v>
      </c>
      <c r="AF7" s="751">
        <v>1038</v>
      </c>
      <c r="AG7" s="751">
        <v>7</v>
      </c>
    </row>
    <row r="8" spans="1:35" x14ac:dyDescent="0.25">
      <c r="A8" s="750" t="s">
        <v>279</v>
      </c>
      <c r="B8" s="751">
        <v>26</v>
      </c>
      <c r="C8" s="751">
        <v>19</v>
      </c>
      <c r="D8" s="751">
        <v>8</v>
      </c>
      <c r="E8" s="751">
        <v>3</v>
      </c>
      <c r="F8" s="751">
        <v>18</v>
      </c>
      <c r="G8" s="751">
        <v>24</v>
      </c>
      <c r="H8" s="751">
        <v>17</v>
      </c>
      <c r="I8" s="751">
        <v>17</v>
      </c>
      <c r="J8" s="751">
        <v>16</v>
      </c>
      <c r="K8" s="751">
        <v>13</v>
      </c>
      <c r="L8" s="751">
        <v>7</v>
      </c>
      <c r="M8" s="751">
        <v>21</v>
      </c>
      <c r="N8" s="751">
        <v>18</v>
      </c>
      <c r="O8" s="751">
        <v>33</v>
      </c>
      <c r="P8" s="751">
        <v>324</v>
      </c>
      <c r="Q8" s="751" t="s">
        <v>125</v>
      </c>
      <c r="R8" s="751">
        <v>17</v>
      </c>
      <c r="S8" s="751">
        <v>17</v>
      </c>
      <c r="T8" s="751">
        <v>9</v>
      </c>
      <c r="U8" s="751">
        <v>4</v>
      </c>
      <c r="V8" s="751">
        <v>4</v>
      </c>
      <c r="W8" s="751">
        <v>9</v>
      </c>
      <c r="X8" s="751">
        <v>11</v>
      </c>
      <c r="Y8" s="751">
        <v>10</v>
      </c>
      <c r="Z8" s="751">
        <v>10</v>
      </c>
      <c r="AA8" s="751">
        <v>9</v>
      </c>
      <c r="AB8" s="751">
        <v>4</v>
      </c>
      <c r="AC8" s="751">
        <v>11</v>
      </c>
      <c r="AD8" s="751">
        <v>19</v>
      </c>
      <c r="AE8" s="751">
        <v>27</v>
      </c>
      <c r="AF8" s="751">
        <v>291</v>
      </c>
      <c r="AG8" s="751" t="s">
        <v>125</v>
      </c>
    </row>
    <row r="9" spans="1:35" x14ac:dyDescent="0.25">
      <c r="A9" s="750" t="s">
        <v>287</v>
      </c>
      <c r="B9" s="751">
        <v>20</v>
      </c>
      <c r="C9" s="751">
        <v>10</v>
      </c>
      <c r="D9" s="751">
        <v>5</v>
      </c>
      <c r="E9" s="751">
        <v>7</v>
      </c>
      <c r="F9" s="751">
        <v>19</v>
      </c>
      <c r="G9" s="751">
        <v>20</v>
      </c>
      <c r="H9" s="751">
        <v>9</v>
      </c>
      <c r="I9" s="751">
        <v>14</v>
      </c>
      <c r="J9" s="751">
        <v>19</v>
      </c>
      <c r="K9" s="751">
        <v>21</v>
      </c>
      <c r="L9" s="751">
        <v>22</v>
      </c>
      <c r="M9" s="751">
        <v>27</v>
      </c>
      <c r="N9" s="751">
        <v>35</v>
      </c>
      <c r="O9" s="751">
        <v>36</v>
      </c>
      <c r="P9" s="751">
        <v>286</v>
      </c>
      <c r="Q9" s="751">
        <v>4</v>
      </c>
      <c r="R9" s="751">
        <v>11</v>
      </c>
      <c r="S9" s="751">
        <v>15</v>
      </c>
      <c r="T9" s="751">
        <v>5</v>
      </c>
      <c r="U9" s="751">
        <v>9</v>
      </c>
      <c r="V9" s="751">
        <v>8</v>
      </c>
      <c r="W9" s="751">
        <v>13</v>
      </c>
      <c r="X9" s="751">
        <v>7</v>
      </c>
      <c r="Y9" s="751">
        <v>4</v>
      </c>
      <c r="Z9" s="751">
        <v>8</v>
      </c>
      <c r="AA9" s="751">
        <v>11</v>
      </c>
      <c r="AB9" s="751">
        <v>15</v>
      </c>
      <c r="AC9" s="751">
        <v>17</v>
      </c>
      <c r="AD9" s="751">
        <v>33</v>
      </c>
      <c r="AE9" s="751">
        <v>38</v>
      </c>
      <c r="AF9" s="751">
        <v>289</v>
      </c>
      <c r="AG9" s="751">
        <v>2</v>
      </c>
    </row>
    <row r="10" spans="1:35" x14ac:dyDescent="0.25">
      <c r="A10" s="750" t="s">
        <v>284</v>
      </c>
      <c r="B10" s="751">
        <v>11</v>
      </c>
      <c r="C10" s="751">
        <v>7</v>
      </c>
      <c r="D10" s="751">
        <v>1</v>
      </c>
      <c r="E10" s="751">
        <v>3</v>
      </c>
      <c r="F10" s="751">
        <v>10</v>
      </c>
      <c r="G10" s="751">
        <v>17</v>
      </c>
      <c r="H10" s="751">
        <v>16</v>
      </c>
      <c r="I10" s="751">
        <v>13</v>
      </c>
      <c r="J10" s="751">
        <v>19</v>
      </c>
      <c r="K10" s="751">
        <v>13</v>
      </c>
      <c r="L10" s="751">
        <v>19</v>
      </c>
      <c r="M10" s="751">
        <v>12</v>
      </c>
      <c r="N10" s="751">
        <v>17</v>
      </c>
      <c r="O10" s="751">
        <v>19</v>
      </c>
      <c r="P10" s="751">
        <v>225</v>
      </c>
      <c r="Q10" s="751" t="s">
        <v>125</v>
      </c>
      <c r="R10" s="751">
        <v>9</v>
      </c>
      <c r="S10" s="751">
        <v>5</v>
      </c>
      <c r="T10" s="751">
        <v>4</v>
      </c>
      <c r="U10" s="751">
        <v>2</v>
      </c>
      <c r="V10" s="751">
        <v>9</v>
      </c>
      <c r="W10" s="751">
        <v>5</v>
      </c>
      <c r="X10" s="751">
        <v>3</v>
      </c>
      <c r="Y10" s="751">
        <v>13</v>
      </c>
      <c r="Z10" s="751">
        <v>8</v>
      </c>
      <c r="AA10" s="751">
        <v>11</v>
      </c>
      <c r="AB10" s="751">
        <v>10</v>
      </c>
      <c r="AC10" s="751">
        <v>14</v>
      </c>
      <c r="AD10" s="751">
        <v>17</v>
      </c>
      <c r="AE10" s="751">
        <v>17</v>
      </c>
      <c r="AF10" s="751">
        <v>244</v>
      </c>
      <c r="AG10" s="751" t="s">
        <v>125</v>
      </c>
    </row>
    <row r="11" spans="1:35" x14ac:dyDescent="0.25">
      <c r="A11" s="750" t="s">
        <v>294</v>
      </c>
      <c r="B11" s="751">
        <v>61</v>
      </c>
      <c r="C11" s="751">
        <v>51</v>
      </c>
      <c r="D11" s="751">
        <v>11</v>
      </c>
      <c r="E11" s="751">
        <v>13</v>
      </c>
      <c r="F11" s="751">
        <v>41</v>
      </c>
      <c r="G11" s="751">
        <v>38</v>
      </c>
      <c r="H11" s="751">
        <v>35</v>
      </c>
      <c r="I11" s="751">
        <v>29</v>
      </c>
      <c r="J11" s="751">
        <v>34</v>
      </c>
      <c r="K11" s="751">
        <v>38</v>
      </c>
      <c r="L11" s="751">
        <v>42</v>
      </c>
      <c r="M11" s="751">
        <v>58</v>
      </c>
      <c r="N11" s="751">
        <v>60</v>
      </c>
      <c r="O11" s="751">
        <v>61</v>
      </c>
      <c r="P11" s="751">
        <v>504</v>
      </c>
      <c r="Q11" s="751">
        <v>1</v>
      </c>
      <c r="R11" s="751">
        <v>67</v>
      </c>
      <c r="S11" s="751">
        <v>34</v>
      </c>
      <c r="T11" s="751">
        <v>11</v>
      </c>
      <c r="U11" s="751">
        <v>10</v>
      </c>
      <c r="V11" s="751">
        <v>14</v>
      </c>
      <c r="W11" s="751">
        <v>17</v>
      </c>
      <c r="X11" s="751">
        <v>19</v>
      </c>
      <c r="Y11" s="751">
        <v>13</v>
      </c>
      <c r="Z11" s="751">
        <v>8</v>
      </c>
      <c r="AA11" s="751">
        <v>25</v>
      </c>
      <c r="AB11" s="751">
        <v>28</v>
      </c>
      <c r="AC11" s="751">
        <v>22</v>
      </c>
      <c r="AD11" s="751">
        <v>25</v>
      </c>
      <c r="AE11" s="751">
        <v>40</v>
      </c>
      <c r="AF11" s="751">
        <v>537</v>
      </c>
      <c r="AG11" s="751" t="s">
        <v>125</v>
      </c>
    </row>
    <row r="12" spans="1:35" x14ac:dyDescent="0.25">
      <c r="A12" s="750" t="s">
        <v>286</v>
      </c>
      <c r="B12" s="751">
        <v>105</v>
      </c>
      <c r="C12" s="751">
        <v>40</v>
      </c>
      <c r="D12" s="751">
        <v>15</v>
      </c>
      <c r="E12" s="751">
        <v>21</v>
      </c>
      <c r="F12" s="751">
        <v>38</v>
      </c>
      <c r="G12" s="751">
        <v>53</v>
      </c>
      <c r="H12" s="751">
        <v>39</v>
      </c>
      <c r="I12" s="751">
        <v>45</v>
      </c>
      <c r="J12" s="751">
        <v>34</v>
      </c>
      <c r="K12" s="751">
        <v>42</v>
      </c>
      <c r="L12" s="751">
        <v>43</v>
      </c>
      <c r="M12" s="751">
        <v>56</v>
      </c>
      <c r="N12" s="751">
        <v>57</v>
      </c>
      <c r="O12" s="751">
        <v>57</v>
      </c>
      <c r="P12" s="751">
        <v>717</v>
      </c>
      <c r="Q12" s="751">
        <v>1</v>
      </c>
      <c r="R12" s="751">
        <v>63</v>
      </c>
      <c r="S12" s="751">
        <v>42</v>
      </c>
      <c r="T12" s="751">
        <v>16</v>
      </c>
      <c r="U12" s="751">
        <v>15</v>
      </c>
      <c r="V12" s="751">
        <v>18</v>
      </c>
      <c r="W12" s="751">
        <v>14</v>
      </c>
      <c r="X12" s="751">
        <v>22</v>
      </c>
      <c r="Y12" s="751">
        <v>26</v>
      </c>
      <c r="Z12" s="751">
        <v>20</v>
      </c>
      <c r="AA12" s="751">
        <v>21</v>
      </c>
      <c r="AB12" s="751">
        <v>29</v>
      </c>
      <c r="AC12" s="751">
        <v>50</v>
      </c>
      <c r="AD12" s="751">
        <v>58</v>
      </c>
      <c r="AE12" s="751">
        <v>56</v>
      </c>
      <c r="AF12" s="751">
        <v>770</v>
      </c>
      <c r="AG12" s="751" t="s">
        <v>125</v>
      </c>
    </row>
    <row r="13" spans="1:35" x14ac:dyDescent="0.25">
      <c r="A13" s="750" t="s">
        <v>283</v>
      </c>
      <c r="B13" s="751">
        <v>37</v>
      </c>
      <c r="C13" s="751">
        <v>30</v>
      </c>
      <c r="D13" s="751">
        <v>9</v>
      </c>
      <c r="E13" s="751">
        <v>16</v>
      </c>
      <c r="F13" s="751">
        <v>32</v>
      </c>
      <c r="G13" s="751">
        <v>47</v>
      </c>
      <c r="H13" s="751">
        <v>37</v>
      </c>
      <c r="I13" s="751">
        <v>39</v>
      </c>
      <c r="J13" s="751">
        <v>23</v>
      </c>
      <c r="K13" s="751">
        <v>48</v>
      </c>
      <c r="L13" s="751">
        <v>37</v>
      </c>
      <c r="M13" s="751">
        <v>50</v>
      </c>
      <c r="N13" s="751">
        <v>48</v>
      </c>
      <c r="O13" s="751">
        <v>62</v>
      </c>
      <c r="P13" s="751">
        <v>612</v>
      </c>
      <c r="Q13" s="751">
        <v>2</v>
      </c>
      <c r="R13" s="751">
        <v>22</v>
      </c>
      <c r="S13" s="751">
        <v>23</v>
      </c>
      <c r="T13" s="751">
        <v>12</v>
      </c>
      <c r="U13" s="751">
        <v>8</v>
      </c>
      <c r="V13" s="751">
        <v>17</v>
      </c>
      <c r="W13" s="751">
        <v>17</v>
      </c>
      <c r="X13" s="751">
        <v>20</v>
      </c>
      <c r="Y13" s="751">
        <v>12</v>
      </c>
      <c r="Z13" s="751">
        <v>11</v>
      </c>
      <c r="AA13" s="751">
        <v>19</v>
      </c>
      <c r="AB13" s="751">
        <v>25</v>
      </c>
      <c r="AC13" s="751">
        <v>19</v>
      </c>
      <c r="AD13" s="751">
        <v>41</v>
      </c>
      <c r="AE13" s="751">
        <v>59</v>
      </c>
      <c r="AF13" s="751">
        <v>595</v>
      </c>
      <c r="AG13" s="751">
        <v>2</v>
      </c>
    </row>
    <row r="14" spans="1:35" x14ac:dyDescent="0.25">
      <c r="A14" s="750" t="s">
        <v>282</v>
      </c>
      <c r="B14" s="751">
        <v>41</v>
      </c>
      <c r="C14" s="751">
        <v>27</v>
      </c>
      <c r="D14" s="751">
        <v>2</v>
      </c>
      <c r="E14" s="751">
        <v>11</v>
      </c>
      <c r="F14" s="751">
        <v>23</v>
      </c>
      <c r="G14" s="751">
        <v>38</v>
      </c>
      <c r="H14" s="751">
        <v>27</v>
      </c>
      <c r="I14" s="751">
        <v>31</v>
      </c>
      <c r="J14" s="751">
        <v>27</v>
      </c>
      <c r="K14" s="751">
        <v>27</v>
      </c>
      <c r="L14" s="751">
        <v>26</v>
      </c>
      <c r="M14" s="751">
        <v>59</v>
      </c>
      <c r="N14" s="751">
        <v>54</v>
      </c>
      <c r="O14" s="751">
        <v>59</v>
      </c>
      <c r="P14" s="751">
        <v>643</v>
      </c>
      <c r="Q14" s="751">
        <v>3</v>
      </c>
      <c r="R14" s="751">
        <v>44</v>
      </c>
      <c r="S14" s="751">
        <v>18</v>
      </c>
      <c r="T14" s="751">
        <v>9</v>
      </c>
      <c r="U14" s="751">
        <v>9</v>
      </c>
      <c r="V14" s="751">
        <v>16</v>
      </c>
      <c r="W14" s="751">
        <v>20</v>
      </c>
      <c r="X14" s="751">
        <v>17</v>
      </c>
      <c r="Y14" s="751">
        <v>11</v>
      </c>
      <c r="Z14" s="751">
        <v>17</v>
      </c>
      <c r="AA14" s="751">
        <v>20</v>
      </c>
      <c r="AB14" s="751">
        <v>21</v>
      </c>
      <c r="AC14" s="751">
        <v>32</v>
      </c>
      <c r="AD14" s="751">
        <v>46</v>
      </c>
      <c r="AE14" s="751">
        <v>53</v>
      </c>
      <c r="AF14" s="751">
        <v>620</v>
      </c>
      <c r="AG14" s="751">
        <v>2</v>
      </c>
    </row>
    <row r="15" spans="1:35" x14ac:dyDescent="0.25">
      <c r="A15" s="750" t="s">
        <v>291</v>
      </c>
      <c r="B15" s="751">
        <v>378</v>
      </c>
      <c r="C15" s="751">
        <v>106</v>
      </c>
      <c r="D15" s="751">
        <v>52</v>
      </c>
      <c r="E15" s="751">
        <v>61</v>
      </c>
      <c r="F15" s="751">
        <v>139</v>
      </c>
      <c r="G15" s="751">
        <v>183</v>
      </c>
      <c r="H15" s="751">
        <v>232</v>
      </c>
      <c r="I15" s="751">
        <v>159</v>
      </c>
      <c r="J15" s="751">
        <v>160</v>
      </c>
      <c r="K15" s="751">
        <v>141</v>
      </c>
      <c r="L15" s="751">
        <v>191</v>
      </c>
      <c r="M15" s="751">
        <v>232</v>
      </c>
      <c r="N15" s="751">
        <v>243</v>
      </c>
      <c r="O15" s="751">
        <v>260</v>
      </c>
      <c r="P15" s="751">
        <v>2433</v>
      </c>
      <c r="Q15" s="751">
        <v>9</v>
      </c>
      <c r="R15" s="751">
        <v>372</v>
      </c>
      <c r="S15" s="751">
        <v>79</v>
      </c>
      <c r="T15" s="751">
        <v>44</v>
      </c>
      <c r="U15" s="751">
        <v>37</v>
      </c>
      <c r="V15" s="751">
        <v>53</v>
      </c>
      <c r="W15" s="751">
        <v>73</v>
      </c>
      <c r="X15" s="751">
        <v>74</v>
      </c>
      <c r="Y15" s="751">
        <v>76</v>
      </c>
      <c r="Z15" s="751">
        <v>72</v>
      </c>
      <c r="AA15" s="751">
        <v>83</v>
      </c>
      <c r="AB15" s="751">
        <v>137</v>
      </c>
      <c r="AC15" s="751">
        <v>146</v>
      </c>
      <c r="AD15" s="751">
        <v>170</v>
      </c>
      <c r="AE15" s="751">
        <v>216</v>
      </c>
      <c r="AF15" s="751">
        <v>2682</v>
      </c>
      <c r="AG15" s="751">
        <v>5</v>
      </c>
    </row>
    <row r="16" spans="1:35" x14ac:dyDescent="0.25">
      <c r="A16" s="750" t="s">
        <v>292</v>
      </c>
      <c r="B16" s="751">
        <v>60</v>
      </c>
      <c r="C16" s="751">
        <v>27</v>
      </c>
      <c r="D16" s="751">
        <v>9</v>
      </c>
      <c r="E16" s="751">
        <v>13</v>
      </c>
      <c r="F16" s="751">
        <v>29</v>
      </c>
      <c r="G16" s="751">
        <v>47</v>
      </c>
      <c r="H16" s="751">
        <v>47</v>
      </c>
      <c r="I16" s="751">
        <v>37</v>
      </c>
      <c r="J16" s="751">
        <v>33</v>
      </c>
      <c r="K16" s="751">
        <v>37</v>
      </c>
      <c r="L16" s="751">
        <v>51</v>
      </c>
      <c r="M16" s="751">
        <v>56</v>
      </c>
      <c r="N16" s="751">
        <v>54</v>
      </c>
      <c r="O16" s="751">
        <v>87</v>
      </c>
      <c r="P16" s="751">
        <v>761</v>
      </c>
      <c r="Q16" s="751" t="s">
        <v>125</v>
      </c>
      <c r="R16" s="751">
        <v>45</v>
      </c>
      <c r="S16" s="751">
        <v>28</v>
      </c>
      <c r="T16" s="751">
        <v>15</v>
      </c>
      <c r="U16" s="751">
        <v>8</v>
      </c>
      <c r="V16" s="751">
        <v>14</v>
      </c>
      <c r="W16" s="751">
        <v>17</v>
      </c>
      <c r="X16" s="751">
        <v>19</v>
      </c>
      <c r="Y16" s="751">
        <v>22</v>
      </c>
      <c r="Z16" s="751">
        <v>18</v>
      </c>
      <c r="AA16" s="751">
        <v>26</v>
      </c>
      <c r="AB16" s="751">
        <v>30</v>
      </c>
      <c r="AC16" s="751">
        <v>37</v>
      </c>
      <c r="AD16" s="751">
        <v>48</v>
      </c>
      <c r="AE16" s="751">
        <v>67</v>
      </c>
      <c r="AF16" s="751">
        <v>805</v>
      </c>
      <c r="AG16" s="751" t="s">
        <v>125</v>
      </c>
    </row>
    <row r="17" spans="1:33" x14ac:dyDescent="0.25">
      <c r="A17" s="750" t="s">
        <v>289</v>
      </c>
      <c r="B17" s="751">
        <v>52</v>
      </c>
      <c r="C17" s="751">
        <v>20</v>
      </c>
      <c r="D17" s="751">
        <v>20</v>
      </c>
      <c r="E17" s="751">
        <v>9</v>
      </c>
      <c r="F17" s="751">
        <v>29</v>
      </c>
      <c r="G17" s="751">
        <v>64</v>
      </c>
      <c r="H17" s="751">
        <v>56</v>
      </c>
      <c r="I17" s="751">
        <v>68</v>
      </c>
      <c r="J17" s="751">
        <v>48</v>
      </c>
      <c r="K17" s="751">
        <v>41</v>
      </c>
      <c r="L17" s="751">
        <v>44</v>
      </c>
      <c r="M17" s="751">
        <v>48</v>
      </c>
      <c r="N17" s="751">
        <v>66</v>
      </c>
      <c r="O17" s="751">
        <v>51</v>
      </c>
      <c r="P17" s="751">
        <v>371</v>
      </c>
      <c r="Q17" s="751">
        <v>5</v>
      </c>
      <c r="R17" s="751">
        <v>48</v>
      </c>
      <c r="S17" s="751">
        <v>12</v>
      </c>
      <c r="T17" s="751">
        <v>10</v>
      </c>
      <c r="U17" s="751">
        <v>10</v>
      </c>
      <c r="V17" s="751">
        <v>13</v>
      </c>
      <c r="W17" s="751">
        <v>21</v>
      </c>
      <c r="X17" s="751">
        <v>18</v>
      </c>
      <c r="Y17" s="751">
        <v>19</v>
      </c>
      <c r="Z17" s="751">
        <v>21</v>
      </c>
      <c r="AA17" s="751">
        <v>17</v>
      </c>
      <c r="AB17" s="751">
        <v>31</v>
      </c>
      <c r="AC17" s="751">
        <v>40</v>
      </c>
      <c r="AD17" s="751">
        <v>28</v>
      </c>
      <c r="AE17" s="751">
        <v>46</v>
      </c>
      <c r="AF17" s="751">
        <v>287</v>
      </c>
      <c r="AG17" s="751" t="s">
        <v>125</v>
      </c>
    </row>
    <row r="18" spans="1:33" x14ac:dyDescent="0.25">
      <c r="A18" s="748" t="s">
        <v>235</v>
      </c>
      <c r="B18" s="749">
        <v>860</v>
      </c>
      <c r="C18" s="749">
        <v>235</v>
      </c>
      <c r="D18" s="749">
        <v>145</v>
      </c>
      <c r="E18" s="749">
        <v>151</v>
      </c>
      <c r="F18" s="749">
        <v>436</v>
      </c>
      <c r="G18" s="749">
        <v>789</v>
      </c>
      <c r="H18" s="749">
        <v>914</v>
      </c>
      <c r="I18" s="749">
        <v>813</v>
      </c>
      <c r="J18" s="749">
        <v>748</v>
      </c>
      <c r="K18" s="749">
        <v>714</v>
      </c>
      <c r="L18" s="749">
        <v>813</v>
      </c>
      <c r="M18" s="749">
        <v>936</v>
      </c>
      <c r="N18" s="749">
        <v>961</v>
      </c>
      <c r="O18" s="749">
        <v>1148</v>
      </c>
      <c r="P18" s="749">
        <v>7702</v>
      </c>
      <c r="Q18" s="749">
        <v>18</v>
      </c>
      <c r="R18" s="749">
        <v>667</v>
      </c>
      <c r="S18" s="749">
        <v>175</v>
      </c>
      <c r="T18" s="749">
        <v>113</v>
      </c>
      <c r="U18" s="749">
        <v>98</v>
      </c>
      <c r="V18" s="749">
        <v>167</v>
      </c>
      <c r="W18" s="749">
        <v>222</v>
      </c>
      <c r="X18" s="749">
        <v>244</v>
      </c>
      <c r="Y18" s="749">
        <v>229</v>
      </c>
      <c r="Z18" s="749">
        <v>305</v>
      </c>
      <c r="AA18" s="749">
        <v>341</v>
      </c>
      <c r="AB18" s="749">
        <v>466</v>
      </c>
      <c r="AC18" s="749">
        <v>629</v>
      </c>
      <c r="AD18" s="749">
        <v>701</v>
      </c>
      <c r="AE18" s="749">
        <v>817</v>
      </c>
      <c r="AF18" s="749">
        <v>6937</v>
      </c>
      <c r="AG18" s="749">
        <v>12</v>
      </c>
    </row>
    <row r="19" spans="1:33" x14ac:dyDescent="0.25">
      <c r="A19" s="750" t="s">
        <v>281</v>
      </c>
      <c r="B19" s="751">
        <v>39</v>
      </c>
      <c r="C19" s="751">
        <v>29</v>
      </c>
      <c r="D19" s="751">
        <v>9</v>
      </c>
      <c r="E19" s="751">
        <v>14</v>
      </c>
      <c r="F19" s="751">
        <v>43</v>
      </c>
      <c r="G19" s="751">
        <v>56</v>
      </c>
      <c r="H19" s="751">
        <v>80</v>
      </c>
      <c r="I19" s="751">
        <v>59</v>
      </c>
      <c r="J19" s="751">
        <v>61</v>
      </c>
      <c r="K19" s="751">
        <v>56</v>
      </c>
      <c r="L19" s="751">
        <v>74</v>
      </c>
      <c r="M19" s="751">
        <v>77</v>
      </c>
      <c r="N19" s="751">
        <v>88</v>
      </c>
      <c r="O19" s="751">
        <v>79</v>
      </c>
      <c r="P19" s="751">
        <v>628</v>
      </c>
      <c r="Q19" s="751">
        <v>2</v>
      </c>
      <c r="R19" s="751">
        <v>38</v>
      </c>
      <c r="S19" s="751">
        <v>14</v>
      </c>
      <c r="T19" s="751">
        <v>6</v>
      </c>
      <c r="U19" s="751">
        <v>4</v>
      </c>
      <c r="V19" s="751">
        <v>12</v>
      </c>
      <c r="W19" s="751">
        <v>17</v>
      </c>
      <c r="X19" s="751">
        <v>22</v>
      </c>
      <c r="Y19" s="751">
        <v>15</v>
      </c>
      <c r="Z19" s="751">
        <v>23</v>
      </c>
      <c r="AA19" s="751">
        <v>22</v>
      </c>
      <c r="AB19" s="751">
        <v>33</v>
      </c>
      <c r="AC19" s="751">
        <v>44</v>
      </c>
      <c r="AD19" s="751">
        <v>63</v>
      </c>
      <c r="AE19" s="751">
        <v>67</v>
      </c>
      <c r="AF19" s="751">
        <v>516</v>
      </c>
      <c r="AG19" s="751">
        <v>3</v>
      </c>
    </row>
    <row r="20" spans="1:33" x14ac:dyDescent="0.25">
      <c r="A20" s="750" t="s">
        <v>293</v>
      </c>
      <c r="B20" s="751">
        <v>43</v>
      </c>
      <c r="C20" s="751">
        <v>21</v>
      </c>
      <c r="D20" s="751">
        <v>12</v>
      </c>
      <c r="E20" s="751">
        <v>15</v>
      </c>
      <c r="F20" s="751">
        <v>41</v>
      </c>
      <c r="G20" s="751">
        <v>74</v>
      </c>
      <c r="H20" s="751">
        <v>70</v>
      </c>
      <c r="I20" s="751">
        <v>65</v>
      </c>
      <c r="J20" s="751">
        <v>48</v>
      </c>
      <c r="K20" s="751">
        <v>51</v>
      </c>
      <c r="L20" s="751">
        <v>82</v>
      </c>
      <c r="M20" s="751">
        <v>60</v>
      </c>
      <c r="N20" s="751">
        <v>60</v>
      </c>
      <c r="O20" s="751">
        <v>65</v>
      </c>
      <c r="P20" s="751">
        <v>362</v>
      </c>
      <c r="Q20" s="751">
        <v>1</v>
      </c>
      <c r="R20" s="751">
        <v>32</v>
      </c>
      <c r="S20" s="751">
        <v>17</v>
      </c>
      <c r="T20" s="751">
        <v>10</v>
      </c>
      <c r="U20" s="751">
        <v>6</v>
      </c>
      <c r="V20" s="751">
        <v>19</v>
      </c>
      <c r="W20" s="751">
        <v>28</v>
      </c>
      <c r="X20" s="751">
        <v>12</v>
      </c>
      <c r="Y20" s="751">
        <v>14</v>
      </c>
      <c r="Z20" s="751">
        <v>27</v>
      </c>
      <c r="AA20" s="751">
        <v>22</v>
      </c>
      <c r="AB20" s="751">
        <v>35</v>
      </c>
      <c r="AC20" s="751">
        <v>45</v>
      </c>
      <c r="AD20" s="751">
        <v>51</v>
      </c>
      <c r="AE20" s="751">
        <v>37</v>
      </c>
      <c r="AF20" s="751">
        <v>309</v>
      </c>
      <c r="AG20" s="751">
        <v>2</v>
      </c>
    </row>
    <row r="21" spans="1:33" x14ac:dyDescent="0.25">
      <c r="A21" s="750" t="s">
        <v>288</v>
      </c>
      <c r="B21" s="751">
        <v>509</v>
      </c>
      <c r="C21" s="751">
        <v>111</v>
      </c>
      <c r="D21" s="751">
        <v>65</v>
      </c>
      <c r="E21" s="751">
        <v>70</v>
      </c>
      <c r="F21" s="751">
        <v>185</v>
      </c>
      <c r="G21" s="751">
        <v>354</v>
      </c>
      <c r="H21" s="751">
        <v>450</v>
      </c>
      <c r="I21" s="751">
        <v>397</v>
      </c>
      <c r="J21" s="751">
        <v>356</v>
      </c>
      <c r="K21" s="751">
        <v>357</v>
      </c>
      <c r="L21" s="751">
        <v>389</v>
      </c>
      <c r="M21" s="751">
        <v>463</v>
      </c>
      <c r="N21" s="751">
        <v>459</v>
      </c>
      <c r="O21" s="751">
        <v>570</v>
      </c>
      <c r="P21" s="751">
        <v>3902</v>
      </c>
      <c r="Q21" s="751">
        <v>5</v>
      </c>
      <c r="R21" s="751">
        <v>402</v>
      </c>
      <c r="S21" s="751">
        <v>74</v>
      </c>
      <c r="T21" s="751">
        <v>44</v>
      </c>
      <c r="U21" s="751">
        <v>50</v>
      </c>
      <c r="V21" s="751">
        <v>73</v>
      </c>
      <c r="W21" s="751">
        <v>96</v>
      </c>
      <c r="X21" s="751">
        <v>113</v>
      </c>
      <c r="Y21" s="751">
        <v>111</v>
      </c>
      <c r="Z21" s="751">
        <v>147</v>
      </c>
      <c r="AA21" s="751">
        <v>178</v>
      </c>
      <c r="AB21" s="751">
        <v>245</v>
      </c>
      <c r="AC21" s="751">
        <v>339</v>
      </c>
      <c r="AD21" s="751">
        <v>352</v>
      </c>
      <c r="AE21" s="751">
        <v>424</v>
      </c>
      <c r="AF21" s="751">
        <v>3610</v>
      </c>
      <c r="AG21" s="751">
        <v>4</v>
      </c>
    </row>
    <row r="22" spans="1:33" x14ac:dyDescent="0.25">
      <c r="A22" s="750" t="s">
        <v>295</v>
      </c>
      <c r="B22" s="751">
        <v>104</v>
      </c>
      <c r="C22" s="751">
        <v>33</v>
      </c>
      <c r="D22" s="751">
        <v>27</v>
      </c>
      <c r="E22" s="751">
        <v>17</v>
      </c>
      <c r="F22" s="751">
        <v>81</v>
      </c>
      <c r="G22" s="751">
        <v>141</v>
      </c>
      <c r="H22" s="751">
        <v>138</v>
      </c>
      <c r="I22" s="751">
        <v>131</v>
      </c>
      <c r="J22" s="751">
        <v>110</v>
      </c>
      <c r="K22" s="751">
        <v>88</v>
      </c>
      <c r="L22" s="751">
        <v>94</v>
      </c>
      <c r="M22" s="751">
        <v>112</v>
      </c>
      <c r="N22" s="751">
        <v>105</v>
      </c>
      <c r="O22" s="751">
        <v>153</v>
      </c>
      <c r="P22" s="751">
        <v>934</v>
      </c>
      <c r="Q22" s="751">
        <v>4</v>
      </c>
      <c r="R22" s="751">
        <v>87</v>
      </c>
      <c r="S22" s="751">
        <v>24</v>
      </c>
      <c r="T22" s="751">
        <v>21</v>
      </c>
      <c r="U22" s="751">
        <v>12</v>
      </c>
      <c r="V22" s="751">
        <v>18</v>
      </c>
      <c r="W22" s="751">
        <v>34</v>
      </c>
      <c r="X22" s="751">
        <v>33</v>
      </c>
      <c r="Y22" s="751">
        <v>33</v>
      </c>
      <c r="Z22" s="751">
        <v>46</v>
      </c>
      <c r="AA22" s="751">
        <v>41</v>
      </c>
      <c r="AB22" s="751">
        <v>66</v>
      </c>
      <c r="AC22" s="751">
        <v>74</v>
      </c>
      <c r="AD22" s="751">
        <v>76</v>
      </c>
      <c r="AE22" s="751">
        <v>98</v>
      </c>
      <c r="AF22" s="751">
        <v>745</v>
      </c>
      <c r="AG22" s="751">
        <v>1</v>
      </c>
    </row>
    <row r="23" spans="1:33" x14ac:dyDescent="0.25">
      <c r="A23" s="750" t="s">
        <v>280</v>
      </c>
      <c r="B23" s="751">
        <v>122</v>
      </c>
      <c r="C23" s="751">
        <v>28</v>
      </c>
      <c r="D23" s="751">
        <v>26</v>
      </c>
      <c r="E23" s="751">
        <v>28</v>
      </c>
      <c r="F23" s="751">
        <v>74</v>
      </c>
      <c r="G23" s="751">
        <v>140</v>
      </c>
      <c r="H23" s="751">
        <v>159</v>
      </c>
      <c r="I23" s="751">
        <v>134</v>
      </c>
      <c r="J23" s="751">
        <v>157</v>
      </c>
      <c r="K23" s="751">
        <v>137</v>
      </c>
      <c r="L23" s="751">
        <v>148</v>
      </c>
      <c r="M23" s="751">
        <v>192</v>
      </c>
      <c r="N23" s="751">
        <v>213</v>
      </c>
      <c r="O23" s="751">
        <v>242</v>
      </c>
      <c r="P23" s="751">
        <v>1610</v>
      </c>
      <c r="Q23" s="751">
        <v>5</v>
      </c>
      <c r="R23" s="751">
        <v>81</v>
      </c>
      <c r="S23" s="751">
        <v>33</v>
      </c>
      <c r="T23" s="751">
        <v>27</v>
      </c>
      <c r="U23" s="751">
        <v>18</v>
      </c>
      <c r="V23" s="751">
        <v>38</v>
      </c>
      <c r="W23" s="751">
        <v>42</v>
      </c>
      <c r="X23" s="751">
        <v>51</v>
      </c>
      <c r="Y23" s="751">
        <v>47</v>
      </c>
      <c r="Z23" s="751">
        <v>55</v>
      </c>
      <c r="AA23" s="751">
        <v>63</v>
      </c>
      <c r="AB23" s="751">
        <v>73</v>
      </c>
      <c r="AC23" s="751">
        <v>104</v>
      </c>
      <c r="AD23" s="751">
        <v>138</v>
      </c>
      <c r="AE23" s="751">
        <v>162</v>
      </c>
      <c r="AF23" s="751">
        <v>1492</v>
      </c>
      <c r="AG23" s="751">
        <v>2</v>
      </c>
    </row>
    <row r="24" spans="1:33" x14ac:dyDescent="0.25">
      <c r="A24" s="750" t="s">
        <v>285</v>
      </c>
      <c r="B24" s="751">
        <v>43</v>
      </c>
      <c r="C24" s="751">
        <v>13</v>
      </c>
      <c r="D24" s="751">
        <v>6</v>
      </c>
      <c r="E24" s="751">
        <v>7</v>
      </c>
      <c r="F24" s="751">
        <v>12</v>
      </c>
      <c r="G24" s="751">
        <v>24</v>
      </c>
      <c r="H24" s="751">
        <v>17</v>
      </c>
      <c r="I24" s="751">
        <v>27</v>
      </c>
      <c r="J24" s="751">
        <v>16</v>
      </c>
      <c r="K24" s="751">
        <v>25</v>
      </c>
      <c r="L24" s="751">
        <v>26</v>
      </c>
      <c r="M24" s="751">
        <v>32</v>
      </c>
      <c r="N24" s="751">
        <v>36</v>
      </c>
      <c r="O24" s="751">
        <v>39</v>
      </c>
      <c r="P24" s="751">
        <v>266</v>
      </c>
      <c r="Q24" s="751">
        <v>1</v>
      </c>
      <c r="R24" s="751">
        <v>27</v>
      </c>
      <c r="S24" s="751">
        <v>13</v>
      </c>
      <c r="T24" s="751">
        <v>5</v>
      </c>
      <c r="U24" s="751">
        <v>8</v>
      </c>
      <c r="V24" s="751">
        <v>7</v>
      </c>
      <c r="W24" s="751">
        <v>5</v>
      </c>
      <c r="X24" s="751">
        <v>13</v>
      </c>
      <c r="Y24" s="751">
        <v>9</v>
      </c>
      <c r="Z24" s="751">
        <v>7</v>
      </c>
      <c r="AA24" s="751">
        <v>15</v>
      </c>
      <c r="AB24" s="751">
        <v>14</v>
      </c>
      <c r="AC24" s="751">
        <v>23</v>
      </c>
      <c r="AD24" s="751">
        <v>21</v>
      </c>
      <c r="AE24" s="751">
        <v>29</v>
      </c>
      <c r="AF24" s="751">
        <v>265</v>
      </c>
      <c r="AG24" s="751" t="s">
        <v>125</v>
      </c>
    </row>
    <row r="25" spans="1:33" x14ac:dyDescent="0.25">
      <c r="A25" s="748" t="s">
        <v>236</v>
      </c>
      <c r="B25" s="749">
        <v>81</v>
      </c>
      <c r="C25" s="749">
        <v>62</v>
      </c>
      <c r="D25" s="749">
        <v>35</v>
      </c>
      <c r="E25" s="749">
        <v>12</v>
      </c>
      <c r="F25" s="749">
        <v>56</v>
      </c>
      <c r="G25" s="749">
        <v>80</v>
      </c>
      <c r="H25" s="749">
        <v>76</v>
      </c>
      <c r="I25" s="749">
        <v>66</v>
      </c>
      <c r="J25" s="749">
        <v>46</v>
      </c>
      <c r="K25" s="749">
        <v>69</v>
      </c>
      <c r="L25" s="749">
        <v>65</v>
      </c>
      <c r="M25" s="749">
        <v>61</v>
      </c>
      <c r="N25" s="749">
        <v>69</v>
      </c>
      <c r="O25" s="749">
        <v>65</v>
      </c>
      <c r="P25" s="749">
        <v>447</v>
      </c>
      <c r="Q25" s="749" t="s">
        <v>125</v>
      </c>
      <c r="R25" s="749">
        <v>70</v>
      </c>
      <c r="S25" s="749">
        <v>54</v>
      </c>
      <c r="T25" s="749">
        <v>33</v>
      </c>
      <c r="U25" s="749">
        <v>26</v>
      </c>
      <c r="V25" s="749">
        <v>28</v>
      </c>
      <c r="W25" s="749">
        <v>27</v>
      </c>
      <c r="X25" s="749">
        <v>24</v>
      </c>
      <c r="Y25" s="749">
        <v>21</v>
      </c>
      <c r="Z25" s="749">
        <v>26</v>
      </c>
      <c r="AA25" s="749">
        <v>36</v>
      </c>
      <c r="AB25" s="749">
        <v>30</v>
      </c>
      <c r="AC25" s="749">
        <v>25</v>
      </c>
      <c r="AD25" s="749">
        <v>31</v>
      </c>
      <c r="AE25" s="749">
        <v>39</v>
      </c>
      <c r="AF25" s="749">
        <v>288</v>
      </c>
      <c r="AG25" s="749">
        <v>2</v>
      </c>
    </row>
    <row r="26" spans="1:33" x14ac:dyDescent="0.25">
      <c r="A26" s="750" t="s">
        <v>277</v>
      </c>
      <c r="B26" s="751">
        <v>16</v>
      </c>
      <c r="C26" s="751">
        <v>16</v>
      </c>
      <c r="D26" s="751">
        <v>6</v>
      </c>
      <c r="E26" s="751">
        <v>2</v>
      </c>
      <c r="F26" s="751">
        <v>11</v>
      </c>
      <c r="G26" s="751">
        <v>13</v>
      </c>
      <c r="H26" s="751">
        <v>5</v>
      </c>
      <c r="I26" s="751">
        <v>7</v>
      </c>
      <c r="J26" s="751">
        <v>6</v>
      </c>
      <c r="K26" s="751">
        <v>10</v>
      </c>
      <c r="L26" s="751">
        <v>9</v>
      </c>
      <c r="M26" s="751">
        <v>14</v>
      </c>
      <c r="N26" s="751">
        <v>15</v>
      </c>
      <c r="O26" s="751">
        <v>15</v>
      </c>
      <c r="P26" s="751">
        <v>119</v>
      </c>
      <c r="Q26" s="751" t="s">
        <v>125</v>
      </c>
      <c r="R26" s="751">
        <v>13</v>
      </c>
      <c r="S26" s="751">
        <v>12</v>
      </c>
      <c r="T26" s="751">
        <v>4</v>
      </c>
      <c r="U26" s="751">
        <v>1</v>
      </c>
      <c r="V26" s="751">
        <v>6</v>
      </c>
      <c r="W26" s="751">
        <v>4</v>
      </c>
      <c r="X26" s="751">
        <v>3</v>
      </c>
      <c r="Y26" s="751">
        <v>4</v>
      </c>
      <c r="Z26" s="751">
        <v>5</v>
      </c>
      <c r="AA26" s="751">
        <v>12</v>
      </c>
      <c r="AB26" s="751">
        <v>10</v>
      </c>
      <c r="AC26" s="751">
        <v>3</v>
      </c>
      <c r="AD26" s="751">
        <v>5</v>
      </c>
      <c r="AE26" s="751">
        <v>4</v>
      </c>
      <c r="AF26" s="751">
        <v>80</v>
      </c>
      <c r="AG26" s="751">
        <v>1</v>
      </c>
    </row>
    <row r="27" spans="1:33" x14ac:dyDescent="0.25">
      <c r="A27" s="750" t="s">
        <v>275</v>
      </c>
      <c r="B27" s="751">
        <v>11</v>
      </c>
      <c r="C27" s="751">
        <v>11</v>
      </c>
      <c r="D27" s="751">
        <v>6</v>
      </c>
      <c r="E27" s="751">
        <v>1</v>
      </c>
      <c r="F27" s="751">
        <v>5</v>
      </c>
      <c r="G27" s="751">
        <v>11</v>
      </c>
      <c r="H27" s="751">
        <v>10</v>
      </c>
      <c r="I27" s="751">
        <v>7</v>
      </c>
      <c r="J27" s="751">
        <v>5</v>
      </c>
      <c r="K27" s="751">
        <v>8</v>
      </c>
      <c r="L27" s="751">
        <v>12</v>
      </c>
      <c r="M27" s="751">
        <v>6</v>
      </c>
      <c r="N27" s="751">
        <v>9</v>
      </c>
      <c r="O27" s="751">
        <v>12</v>
      </c>
      <c r="P27" s="751">
        <v>51</v>
      </c>
      <c r="Q27" s="751" t="s">
        <v>125</v>
      </c>
      <c r="R27" s="751">
        <v>9</v>
      </c>
      <c r="S27" s="751">
        <v>10</v>
      </c>
      <c r="T27" s="751">
        <v>5</v>
      </c>
      <c r="U27" s="751">
        <v>3</v>
      </c>
      <c r="V27" s="751">
        <v>4</v>
      </c>
      <c r="W27" s="751">
        <v>2</v>
      </c>
      <c r="X27" s="751">
        <v>1</v>
      </c>
      <c r="Y27" s="751">
        <v>1</v>
      </c>
      <c r="Z27" s="751">
        <v>2</v>
      </c>
      <c r="AA27" s="751">
        <v>2</v>
      </c>
      <c r="AB27" s="751">
        <v>2</v>
      </c>
      <c r="AC27" s="751">
        <v>3</v>
      </c>
      <c r="AD27" s="751">
        <v>2</v>
      </c>
      <c r="AE27" s="751">
        <v>5</v>
      </c>
      <c r="AF27" s="751">
        <v>40</v>
      </c>
      <c r="AG27" s="751">
        <v>1</v>
      </c>
    </row>
    <row r="28" spans="1:33" x14ac:dyDescent="0.25">
      <c r="A28" s="750" t="s">
        <v>278</v>
      </c>
      <c r="B28" s="751">
        <v>9</v>
      </c>
      <c r="C28" s="751">
        <v>6</v>
      </c>
      <c r="D28" s="751">
        <v>7</v>
      </c>
      <c r="E28" s="751">
        <v>1</v>
      </c>
      <c r="F28" s="751">
        <v>3</v>
      </c>
      <c r="G28" s="751">
        <v>4</v>
      </c>
      <c r="H28" s="751">
        <v>11</v>
      </c>
      <c r="I28" s="751">
        <v>8</v>
      </c>
      <c r="J28" s="751">
        <v>5</v>
      </c>
      <c r="K28" s="751">
        <v>7</v>
      </c>
      <c r="L28" s="751">
        <v>7</v>
      </c>
      <c r="M28" s="751">
        <v>6</v>
      </c>
      <c r="N28" s="751">
        <v>6</v>
      </c>
      <c r="O28" s="751">
        <v>3</v>
      </c>
      <c r="P28" s="751">
        <v>58</v>
      </c>
      <c r="Q28" s="751" t="s">
        <v>125</v>
      </c>
      <c r="R28" s="751">
        <v>12</v>
      </c>
      <c r="S28" s="751">
        <v>3</v>
      </c>
      <c r="T28" s="751">
        <v>2</v>
      </c>
      <c r="U28" s="751">
        <v>1</v>
      </c>
      <c r="V28" s="751">
        <v>2</v>
      </c>
      <c r="W28" s="751">
        <v>2</v>
      </c>
      <c r="X28" s="751">
        <v>3</v>
      </c>
      <c r="Y28" s="751">
        <v>1</v>
      </c>
      <c r="Z28" s="751">
        <v>6</v>
      </c>
      <c r="AA28" s="751">
        <v>3</v>
      </c>
      <c r="AB28" s="751">
        <v>3</v>
      </c>
      <c r="AC28" s="751">
        <v>3</v>
      </c>
      <c r="AD28" s="751">
        <v>2</v>
      </c>
      <c r="AE28" s="751">
        <v>5</v>
      </c>
      <c r="AF28" s="751">
        <v>28</v>
      </c>
      <c r="AG28" s="751" t="s">
        <v>125</v>
      </c>
    </row>
    <row r="29" spans="1:33" x14ac:dyDescent="0.25">
      <c r="A29" s="750" t="s">
        <v>274</v>
      </c>
      <c r="B29" s="751">
        <v>7</v>
      </c>
      <c r="C29" s="751">
        <v>9</v>
      </c>
      <c r="D29" s="751">
        <v>4</v>
      </c>
      <c r="E29" s="751">
        <v>1</v>
      </c>
      <c r="F29" s="751">
        <v>8</v>
      </c>
      <c r="G29" s="751">
        <v>11</v>
      </c>
      <c r="H29" s="751">
        <v>4</v>
      </c>
      <c r="I29" s="751">
        <v>5</v>
      </c>
      <c r="J29" s="751">
        <v>3</v>
      </c>
      <c r="K29" s="751">
        <v>7</v>
      </c>
      <c r="L29" s="751">
        <v>7</v>
      </c>
      <c r="M29" s="751">
        <v>5</v>
      </c>
      <c r="N29" s="751">
        <v>7</v>
      </c>
      <c r="O29" s="751">
        <v>9</v>
      </c>
      <c r="P29" s="751">
        <v>70</v>
      </c>
      <c r="Q29" s="751" t="s">
        <v>125</v>
      </c>
      <c r="R29" s="751">
        <v>10</v>
      </c>
      <c r="S29" s="751">
        <v>9</v>
      </c>
      <c r="T29" s="751">
        <v>2</v>
      </c>
      <c r="U29" s="751">
        <v>4</v>
      </c>
      <c r="V29" s="751">
        <v>1</v>
      </c>
      <c r="W29" s="751">
        <v>3</v>
      </c>
      <c r="X29" s="751">
        <v>4</v>
      </c>
      <c r="Y29" s="751">
        <v>3</v>
      </c>
      <c r="Z29" s="751">
        <v>3</v>
      </c>
      <c r="AA29" s="751">
        <v>5</v>
      </c>
      <c r="AB29" s="751">
        <v>1</v>
      </c>
      <c r="AC29" s="751">
        <v>3</v>
      </c>
      <c r="AD29" s="751">
        <v>4</v>
      </c>
      <c r="AE29" s="751">
        <v>7</v>
      </c>
      <c r="AF29" s="751">
        <v>47</v>
      </c>
      <c r="AG29" s="751" t="s">
        <v>125</v>
      </c>
    </row>
    <row r="30" spans="1:33" x14ac:dyDescent="0.25">
      <c r="A30" s="750" t="s">
        <v>290</v>
      </c>
      <c r="B30" s="751">
        <v>19</v>
      </c>
      <c r="C30" s="751">
        <v>6</v>
      </c>
      <c r="D30" s="751">
        <v>5</v>
      </c>
      <c r="E30" s="751">
        <v>5</v>
      </c>
      <c r="F30" s="751">
        <v>18</v>
      </c>
      <c r="G30" s="751">
        <v>23</v>
      </c>
      <c r="H30" s="751">
        <v>28</v>
      </c>
      <c r="I30" s="751">
        <v>24</v>
      </c>
      <c r="J30" s="751">
        <v>15</v>
      </c>
      <c r="K30" s="751">
        <v>22</v>
      </c>
      <c r="L30" s="751">
        <v>20</v>
      </c>
      <c r="M30" s="751">
        <v>18</v>
      </c>
      <c r="N30" s="751">
        <v>16</v>
      </c>
      <c r="O30" s="751">
        <v>14</v>
      </c>
      <c r="P30" s="751">
        <v>77</v>
      </c>
      <c r="Q30" s="751" t="s">
        <v>125</v>
      </c>
      <c r="R30" s="751">
        <v>10</v>
      </c>
      <c r="S30" s="751">
        <v>8</v>
      </c>
      <c r="T30" s="751">
        <v>9</v>
      </c>
      <c r="U30" s="751">
        <v>7</v>
      </c>
      <c r="V30" s="751">
        <v>8</v>
      </c>
      <c r="W30" s="751">
        <v>8</v>
      </c>
      <c r="X30" s="751">
        <v>7</v>
      </c>
      <c r="Y30" s="751">
        <v>6</v>
      </c>
      <c r="Z30" s="751">
        <v>5</v>
      </c>
      <c r="AA30" s="751">
        <v>9</v>
      </c>
      <c r="AB30" s="751">
        <v>8</v>
      </c>
      <c r="AC30" s="751">
        <v>9</v>
      </c>
      <c r="AD30" s="751">
        <v>8</v>
      </c>
      <c r="AE30" s="751">
        <v>10</v>
      </c>
      <c r="AF30" s="751">
        <v>49</v>
      </c>
      <c r="AG30" s="751" t="s">
        <v>125</v>
      </c>
    </row>
    <row r="31" spans="1:33" x14ac:dyDescent="0.25">
      <c r="A31" s="750" t="s">
        <v>276</v>
      </c>
      <c r="B31" s="751">
        <v>19</v>
      </c>
      <c r="C31" s="751">
        <v>14</v>
      </c>
      <c r="D31" s="751">
        <v>7</v>
      </c>
      <c r="E31" s="751">
        <v>2</v>
      </c>
      <c r="F31" s="751">
        <v>11</v>
      </c>
      <c r="G31" s="751">
        <v>18</v>
      </c>
      <c r="H31" s="751">
        <v>18</v>
      </c>
      <c r="I31" s="751">
        <v>15</v>
      </c>
      <c r="J31" s="751">
        <v>12</v>
      </c>
      <c r="K31" s="751">
        <v>15</v>
      </c>
      <c r="L31" s="751">
        <v>10</v>
      </c>
      <c r="M31" s="751">
        <v>12</v>
      </c>
      <c r="N31" s="751">
        <v>16</v>
      </c>
      <c r="O31" s="751">
        <v>12</v>
      </c>
      <c r="P31" s="751">
        <v>72</v>
      </c>
      <c r="Q31" s="751" t="s">
        <v>125</v>
      </c>
      <c r="R31" s="751">
        <v>16</v>
      </c>
      <c r="S31" s="751">
        <v>12</v>
      </c>
      <c r="T31" s="751">
        <v>11</v>
      </c>
      <c r="U31" s="751">
        <v>10</v>
      </c>
      <c r="V31" s="751">
        <v>7</v>
      </c>
      <c r="W31" s="751">
        <v>8</v>
      </c>
      <c r="X31" s="751">
        <v>6</v>
      </c>
      <c r="Y31" s="751">
        <v>6</v>
      </c>
      <c r="Z31" s="751">
        <v>5</v>
      </c>
      <c r="AA31" s="751">
        <v>5</v>
      </c>
      <c r="AB31" s="751">
        <v>6</v>
      </c>
      <c r="AC31" s="751">
        <v>4</v>
      </c>
      <c r="AD31" s="751">
        <v>10</v>
      </c>
      <c r="AE31" s="751">
        <v>8</v>
      </c>
      <c r="AF31" s="751">
        <v>44</v>
      </c>
      <c r="AG31" s="751" t="s">
        <v>125</v>
      </c>
    </row>
    <row r="32" spans="1:33" x14ac:dyDescent="0.25">
      <c r="A32" s="748" t="s">
        <v>642</v>
      </c>
      <c r="B32" s="749">
        <v>3</v>
      </c>
      <c r="C32" s="749">
        <v>1</v>
      </c>
      <c r="D32" s="749" t="s">
        <v>125</v>
      </c>
      <c r="E32" s="749" t="s">
        <v>125</v>
      </c>
      <c r="F32" s="749">
        <v>1</v>
      </c>
      <c r="G32" s="749" t="s">
        <v>125</v>
      </c>
      <c r="H32" s="749">
        <v>4</v>
      </c>
      <c r="I32" s="749">
        <v>2</v>
      </c>
      <c r="J32" s="749">
        <v>1</v>
      </c>
      <c r="K32" s="749" t="s">
        <v>125</v>
      </c>
      <c r="L32" s="749">
        <v>2</v>
      </c>
      <c r="M32" s="749">
        <v>1</v>
      </c>
      <c r="N32" s="749">
        <v>1</v>
      </c>
      <c r="O32" s="749" t="s">
        <v>125</v>
      </c>
      <c r="P32" s="749">
        <v>11</v>
      </c>
      <c r="Q32" s="749" t="s">
        <v>125</v>
      </c>
      <c r="R32" s="749">
        <v>1</v>
      </c>
      <c r="S32" s="749">
        <v>1</v>
      </c>
      <c r="T32" s="749" t="s">
        <v>125</v>
      </c>
      <c r="U32" s="749" t="s">
        <v>125</v>
      </c>
      <c r="V32" s="749" t="s">
        <v>125</v>
      </c>
      <c r="W32" s="749">
        <v>1</v>
      </c>
      <c r="X32" s="749">
        <v>1</v>
      </c>
      <c r="Y32" s="749">
        <v>2</v>
      </c>
      <c r="Z32" s="749" t="s">
        <v>125</v>
      </c>
      <c r="AA32" s="749">
        <v>1</v>
      </c>
      <c r="AB32" s="749" t="s">
        <v>125</v>
      </c>
      <c r="AC32" s="749" t="s">
        <v>125</v>
      </c>
      <c r="AD32" s="749">
        <v>1</v>
      </c>
      <c r="AE32" s="749">
        <v>2</v>
      </c>
      <c r="AF32" s="749">
        <v>6</v>
      </c>
      <c r="AG32" s="749" t="s">
        <v>125</v>
      </c>
    </row>
    <row r="33" spans="1:33" x14ac:dyDescent="0.25">
      <c r="A33" s="750" t="s">
        <v>435</v>
      </c>
      <c r="B33" s="751">
        <v>3</v>
      </c>
      <c r="C33" s="751">
        <v>1</v>
      </c>
      <c r="D33" s="751" t="s">
        <v>125</v>
      </c>
      <c r="E33" s="751" t="s">
        <v>125</v>
      </c>
      <c r="F33" s="751">
        <v>1</v>
      </c>
      <c r="G33" s="751" t="s">
        <v>125</v>
      </c>
      <c r="H33" s="751">
        <v>4</v>
      </c>
      <c r="I33" s="751">
        <v>2</v>
      </c>
      <c r="J33" s="751">
        <v>1</v>
      </c>
      <c r="K33" s="751" t="s">
        <v>125</v>
      </c>
      <c r="L33" s="751">
        <v>2</v>
      </c>
      <c r="M33" s="751">
        <v>1</v>
      </c>
      <c r="N33" s="751">
        <v>1</v>
      </c>
      <c r="O33" s="751" t="s">
        <v>125</v>
      </c>
      <c r="P33" s="751">
        <v>11</v>
      </c>
      <c r="Q33" s="751" t="s">
        <v>125</v>
      </c>
      <c r="R33" s="751">
        <v>1</v>
      </c>
      <c r="S33" s="751">
        <v>1</v>
      </c>
      <c r="T33" s="751" t="s">
        <v>125</v>
      </c>
      <c r="U33" s="751" t="s">
        <v>125</v>
      </c>
      <c r="V33" s="751" t="s">
        <v>125</v>
      </c>
      <c r="W33" s="751">
        <v>1</v>
      </c>
      <c r="X33" s="751">
        <v>1</v>
      </c>
      <c r="Y33" s="751">
        <v>2</v>
      </c>
      <c r="Z33" s="751" t="s">
        <v>125</v>
      </c>
      <c r="AA33" s="751">
        <v>1</v>
      </c>
      <c r="AB33" s="751" t="s">
        <v>125</v>
      </c>
      <c r="AC33" s="751" t="s">
        <v>125</v>
      </c>
      <c r="AD33" s="751">
        <v>1</v>
      </c>
      <c r="AE33" s="751">
        <v>2</v>
      </c>
      <c r="AF33" s="751">
        <v>6</v>
      </c>
      <c r="AG33" s="751" t="s">
        <v>125</v>
      </c>
    </row>
    <row r="34" spans="1:33" x14ac:dyDescent="0.25">
      <c r="A34" s="748" t="s">
        <v>238</v>
      </c>
      <c r="B34" s="749" t="s">
        <v>125</v>
      </c>
      <c r="C34" s="749" t="s">
        <v>125</v>
      </c>
      <c r="D34" s="749" t="s">
        <v>125</v>
      </c>
      <c r="E34" s="749" t="s">
        <v>125</v>
      </c>
      <c r="F34" s="749" t="s">
        <v>125</v>
      </c>
      <c r="G34" s="749">
        <v>1</v>
      </c>
      <c r="H34" s="749" t="s">
        <v>125</v>
      </c>
      <c r="I34" s="749" t="s">
        <v>125</v>
      </c>
      <c r="J34" s="749">
        <v>1</v>
      </c>
      <c r="K34" s="749">
        <v>2</v>
      </c>
      <c r="L34" s="749" t="s">
        <v>125</v>
      </c>
      <c r="M34" s="749" t="s">
        <v>125</v>
      </c>
      <c r="N34" s="749" t="s">
        <v>125</v>
      </c>
      <c r="O34" s="749" t="s">
        <v>125</v>
      </c>
      <c r="P34" s="749">
        <v>7</v>
      </c>
      <c r="Q34" s="749" t="s">
        <v>125</v>
      </c>
      <c r="R34" s="749" t="s">
        <v>125</v>
      </c>
      <c r="S34" s="749" t="s">
        <v>125</v>
      </c>
      <c r="T34" s="749" t="s">
        <v>125</v>
      </c>
      <c r="U34" s="749" t="s">
        <v>125</v>
      </c>
      <c r="V34" s="749" t="s">
        <v>125</v>
      </c>
      <c r="W34" s="749">
        <v>1</v>
      </c>
      <c r="X34" s="749">
        <v>1</v>
      </c>
      <c r="Y34" s="749">
        <v>2</v>
      </c>
      <c r="Z34" s="749" t="s">
        <v>125</v>
      </c>
      <c r="AA34" s="749" t="s">
        <v>125</v>
      </c>
      <c r="AB34" s="749">
        <v>2</v>
      </c>
      <c r="AC34" s="749" t="s">
        <v>125</v>
      </c>
      <c r="AD34" s="749">
        <v>1</v>
      </c>
      <c r="AE34" s="749">
        <v>1</v>
      </c>
      <c r="AF34" s="749">
        <v>2</v>
      </c>
      <c r="AG34" s="749" t="s">
        <v>125</v>
      </c>
    </row>
    <row r="35" spans="1:33" x14ac:dyDescent="0.25">
      <c r="A35" s="752" t="s">
        <v>239</v>
      </c>
      <c r="B35" s="749" t="s">
        <v>125</v>
      </c>
      <c r="C35" s="749" t="s">
        <v>125</v>
      </c>
      <c r="D35" s="749" t="s">
        <v>125</v>
      </c>
      <c r="E35" s="749" t="s">
        <v>125</v>
      </c>
      <c r="F35" s="749">
        <v>2</v>
      </c>
      <c r="G35" s="749">
        <v>2</v>
      </c>
      <c r="H35" s="749">
        <v>8</v>
      </c>
      <c r="I35" s="749">
        <v>2</v>
      </c>
      <c r="J35" s="749">
        <v>6</v>
      </c>
      <c r="K35" s="749">
        <v>5</v>
      </c>
      <c r="L35" s="749">
        <v>3</v>
      </c>
      <c r="M35" s="749">
        <v>2</v>
      </c>
      <c r="N35" s="749">
        <v>3</v>
      </c>
      <c r="O35" s="749">
        <v>5</v>
      </c>
      <c r="P35" s="749">
        <v>18</v>
      </c>
      <c r="Q35" s="749" t="s">
        <v>125</v>
      </c>
      <c r="R35" s="749" t="s">
        <v>125</v>
      </c>
      <c r="S35" s="749" t="s">
        <v>125</v>
      </c>
      <c r="T35" s="749" t="s">
        <v>125</v>
      </c>
      <c r="U35" s="749" t="s">
        <v>125</v>
      </c>
      <c r="V35" s="749">
        <v>3</v>
      </c>
      <c r="W35" s="749" t="s">
        <v>125</v>
      </c>
      <c r="X35" s="749">
        <v>3</v>
      </c>
      <c r="Y35" s="749">
        <v>3</v>
      </c>
      <c r="Z35" s="749">
        <v>1</v>
      </c>
      <c r="AA35" s="749">
        <v>2</v>
      </c>
      <c r="AB35" s="749">
        <v>1</v>
      </c>
      <c r="AC35" s="749">
        <v>2</v>
      </c>
      <c r="AD35" s="749">
        <v>1</v>
      </c>
      <c r="AE35" s="749">
        <v>1</v>
      </c>
      <c r="AF35" s="749">
        <v>12</v>
      </c>
      <c r="AG35" s="749" t="s">
        <v>125</v>
      </c>
    </row>
    <row r="37" spans="1:33" x14ac:dyDescent="0.25">
      <c r="A37" s="24" t="s">
        <v>1261</v>
      </c>
      <c r="B37" s="24"/>
      <c r="C37" s="24"/>
      <c r="D37" s="24"/>
      <c r="E37" s="24"/>
      <c r="F37" s="24"/>
      <c r="G37" s="24"/>
      <c r="H37" s="24"/>
      <c r="I37" s="24"/>
      <c r="J37" s="24"/>
      <c r="K37" s="24"/>
      <c r="L37" s="24"/>
      <c r="M37" s="24"/>
      <c r="N37" s="24"/>
      <c r="O37" s="24"/>
      <c r="P37" s="24"/>
      <c r="Q37" s="24"/>
    </row>
    <row r="38" spans="1:33" x14ac:dyDescent="0.25">
      <c r="A38" s="1458" t="s">
        <v>3152</v>
      </c>
      <c r="B38" s="1128"/>
      <c r="C38" s="34"/>
      <c r="D38" s="34"/>
      <c r="I38" s="1454" t="s">
        <v>3151</v>
      </c>
    </row>
    <row r="70" spans="2:2" x14ac:dyDescent="0.25">
      <c r="B70" s="1034" t="s">
        <v>2535</v>
      </c>
    </row>
  </sheetData>
  <mergeCells count="5">
    <mergeCell ref="A1:AG1"/>
    <mergeCell ref="A2:AG2"/>
    <mergeCell ref="A3:A4"/>
    <mergeCell ref="B3:Q3"/>
    <mergeCell ref="R3:AG3"/>
  </mergeCells>
  <hyperlinks>
    <hyperlink ref="AI2" location="INDICE!B60" display="ÍNDICE"/>
    <hyperlink ref="I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1" firstPageNumber="74" orientation="landscape" useFirstPageNumber="1" r:id="rId2"/>
  <headerFooter scaleWithDoc="0">
    <oddHeader>&amp;C&amp;G</oddHeader>
    <oddFooter>&amp;C&amp;"Arial,Normal"&amp;8&amp;P</oddFooter>
  </headerFooter>
  <legacyDrawingHF r:id="rId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38"/>
  <sheetViews>
    <sheetView showGridLines="0" zoomScaleNormal="100" workbookViewId="0">
      <selection activeCell="AI2" sqref="AI2"/>
    </sheetView>
  </sheetViews>
  <sheetFormatPr baseColWidth="10" defaultColWidth="11.42578125" defaultRowHeight="15" x14ac:dyDescent="0.25"/>
  <cols>
    <col min="1" max="1" width="28.5703125" style="1034" customWidth="1"/>
    <col min="2" max="15" width="4.7109375" style="1034" customWidth="1"/>
    <col min="16" max="16" width="5.42578125" style="1034" customWidth="1"/>
    <col min="17" max="17" width="8.140625" style="1034" customWidth="1"/>
    <col min="18" max="31" width="4.7109375" style="1034" customWidth="1"/>
    <col min="32" max="32" width="5.5703125" style="1034" customWidth="1"/>
    <col min="33" max="33" width="8" style="1034" customWidth="1"/>
    <col min="34" max="16384" width="11.42578125" style="1034"/>
  </cols>
  <sheetData>
    <row r="1" spans="1:35" x14ac:dyDescent="0.25">
      <c r="A1" s="1570" t="s">
        <v>2633</v>
      </c>
      <c r="B1" s="1570"/>
      <c r="C1" s="1570"/>
      <c r="D1" s="1570"/>
      <c r="E1" s="1570"/>
      <c r="F1" s="1570"/>
      <c r="G1" s="1570"/>
      <c r="H1" s="1570"/>
      <c r="I1" s="1570"/>
      <c r="J1" s="1570"/>
      <c r="K1" s="1570"/>
      <c r="L1" s="1570"/>
      <c r="M1" s="1570"/>
      <c r="N1" s="1570"/>
      <c r="O1" s="1570"/>
      <c r="P1" s="1570"/>
      <c r="Q1" s="1570"/>
      <c r="R1" s="1570"/>
      <c r="S1" s="1570"/>
      <c r="T1" s="1570"/>
      <c r="U1" s="1570"/>
      <c r="V1" s="1570"/>
      <c r="W1" s="1570"/>
      <c r="X1" s="1570"/>
      <c r="Y1" s="1570"/>
      <c r="Z1" s="1570"/>
      <c r="AA1" s="1570"/>
      <c r="AB1" s="1570"/>
      <c r="AC1" s="1570"/>
      <c r="AD1" s="1570"/>
      <c r="AE1" s="1570"/>
      <c r="AF1" s="1570"/>
      <c r="AG1" s="1570"/>
    </row>
    <row r="2" spans="1:35" ht="29.25" customHeight="1" x14ac:dyDescent="0.25">
      <c r="A2" s="1580" t="s">
        <v>1298</v>
      </c>
      <c r="B2" s="1581"/>
      <c r="C2" s="1581"/>
      <c r="D2" s="1581"/>
      <c r="E2" s="1581"/>
      <c r="F2" s="1581"/>
      <c r="G2" s="1581"/>
      <c r="H2" s="1581"/>
      <c r="I2" s="1581"/>
      <c r="J2" s="1581"/>
      <c r="K2" s="1581"/>
      <c r="L2" s="1581"/>
      <c r="M2" s="1581"/>
      <c r="N2" s="1581"/>
      <c r="O2" s="1581"/>
      <c r="P2" s="1581"/>
      <c r="Q2" s="1581"/>
      <c r="R2" s="1581"/>
      <c r="S2" s="1581"/>
      <c r="T2" s="1581"/>
      <c r="U2" s="1581"/>
      <c r="V2" s="1581"/>
      <c r="W2" s="1581"/>
      <c r="X2" s="1581"/>
      <c r="Y2" s="1581"/>
      <c r="Z2" s="1581"/>
      <c r="AA2" s="1581"/>
      <c r="AB2" s="1581"/>
      <c r="AC2" s="1581"/>
      <c r="AD2" s="1581"/>
      <c r="AE2" s="1581"/>
      <c r="AF2" s="1581"/>
      <c r="AG2" s="1581"/>
      <c r="AI2" s="179" t="s">
        <v>120</v>
      </c>
    </row>
    <row r="3" spans="1:35" x14ac:dyDescent="0.25">
      <c r="A3" s="1640" t="s">
        <v>3012</v>
      </c>
      <c r="B3" s="1638" t="s">
        <v>145</v>
      </c>
      <c r="C3" s="1639"/>
      <c r="D3" s="1639"/>
      <c r="E3" s="1639"/>
      <c r="F3" s="1639"/>
      <c r="G3" s="1639"/>
      <c r="H3" s="1639"/>
      <c r="I3" s="1639"/>
      <c r="J3" s="1639"/>
      <c r="K3" s="1639"/>
      <c r="L3" s="1639"/>
      <c r="M3" s="1639"/>
      <c r="N3" s="1639"/>
      <c r="O3" s="1639"/>
      <c r="P3" s="1639"/>
      <c r="Q3" s="1639"/>
      <c r="R3" s="1638" t="s">
        <v>146</v>
      </c>
      <c r="S3" s="1639"/>
      <c r="T3" s="1639"/>
      <c r="U3" s="1639"/>
      <c r="V3" s="1639"/>
      <c r="W3" s="1639"/>
      <c r="X3" s="1639"/>
      <c r="Y3" s="1639"/>
      <c r="Z3" s="1639"/>
      <c r="AA3" s="1639"/>
      <c r="AB3" s="1639"/>
      <c r="AC3" s="1639"/>
      <c r="AD3" s="1639"/>
      <c r="AE3" s="1639"/>
      <c r="AF3" s="1639"/>
      <c r="AG3" s="1639"/>
    </row>
    <row r="4" spans="1:35" ht="40.5" customHeight="1" x14ac:dyDescent="0.25">
      <c r="A4" s="1640"/>
      <c r="B4" s="1369" t="s">
        <v>774</v>
      </c>
      <c r="C4" s="1369" t="s">
        <v>1059</v>
      </c>
      <c r="D4" s="1369" t="s">
        <v>1060</v>
      </c>
      <c r="E4" s="1369" t="s">
        <v>1061</v>
      </c>
      <c r="F4" s="1369" t="s">
        <v>1062</v>
      </c>
      <c r="G4" s="1369" t="s">
        <v>1063</v>
      </c>
      <c r="H4" s="1369" t="s">
        <v>1064</v>
      </c>
      <c r="I4" s="1369" t="s">
        <v>1247</v>
      </c>
      <c r="J4" s="1369" t="s">
        <v>1248</v>
      </c>
      <c r="K4" s="1369" t="s">
        <v>1249</v>
      </c>
      <c r="L4" s="1369" t="s">
        <v>1250</v>
      </c>
      <c r="M4" s="1369" t="s">
        <v>1251</v>
      </c>
      <c r="N4" s="1369" t="s">
        <v>1252</v>
      </c>
      <c r="O4" s="1369" t="s">
        <v>1253</v>
      </c>
      <c r="P4" s="1369" t="s">
        <v>777</v>
      </c>
      <c r="Q4" s="1369" t="s">
        <v>126</v>
      </c>
      <c r="R4" s="1369" t="s">
        <v>774</v>
      </c>
      <c r="S4" s="1369" t="s">
        <v>1059</v>
      </c>
      <c r="T4" s="1369" t="s">
        <v>1060</v>
      </c>
      <c r="U4" s="1369" t="s">
        <v>1061</v>
      </c>
      <c r="V4" s="1369" t="s">
        <v>1062</v>
      </c>
      <c r="W4" s="1369" t="s">
        <v>1063</v>
      </c>
      <c r="X4" s="1369" t="s">
        <v>1064</v>
      </c>
      <c r="Y4" s="1369" t="s">
        <v>1247</v>
      </c>
      <c r="Z4" s="1369" t="s">
        <v>1248</v>
      </c>
      <c r="AA4" s="1369" t="s">
        <v>1249</v>
      </c>
      <c r="AB4" s="1369" t="s">
        <v>1250</v>
      </c>
      <c r="AC4" s="1369" t="s">
        <v>1251</v>
      </c>
      <c r="AD4" s="1369" t="s">
        <v>1252</v>
      </c>
      <c r="AE4" s="1369" t="s">
        <v>1253</v>
      </c>
      <c r="AF4" s="1369" t="s">
        <v>777</v>
      </c>
      <c r="AG4" s="1369" t="s">
        <v>126</v>
      </c>
    </row>
    <row r="5" spans="1:35" x14ac:dyDescent="0.25">
      <c r="A5" s="753" t="s">
        <v>2498</v>
      </c>
      <c r="B5" s="747">
        <v>1950</v>
      </c>
      <c r="C5" s="747">
        <v>701</v>
      </c>
      <c r="D5" s="747">
        <v>356</v>
      </c>
      <c r="E5" s="747">
        <v>385</v>
      </c>
      <c r="F5" s="747">
        <v>909</v>
      </c>
      <c r="G5" s="747">
        <v>1543</v>
      </c>
      <c r="H5" s="747">
        <v>1619</v>
      </c>
      <c r="I5" s="747">
        <v>1394</v>
      </c>
      <c r="J5" s="747">
        <v>1281</v>
      </c>
      <c r="K5" s="747">
        <v>1253</v>
      </c>
      <c r="L5" s="747">
        <v>1421</v>
      </c>
      <c r="M5" s="747">
        <v>1647</v>
      </c>
      <c r="N5" s="747">
        <v>1782</v>
      </c>
      <c r="O5" s="747">
        <v>2044</v>
      </c>
      <c r="P5" s="747">
        <v>16169</v>
      </c>
      <c r="Q5" s="747">
        <v>55</v>
      </c>
      <c r="R5" s="747">
        <v>1430</v>
      </c>
      <c r="S5" s="747">
        <v>563</v>
      </c>
      <c r="T5" s="747">
        <v>254</v>
      </c>
      <c r="U5" s="747">
        <v>254</v>
      </c>
      <c r="V5" s="747">
        <v>424</v>
      </c>
      <c r="W5" s="747">
        <v>403</v>
      </c>
      <c r="X5" s="747">
        <v>485</v>
      </c>
      <c r="Y5" s="747">
        <v>484</v>
      </c>
      <c r="Z5" s="747">
        <v>549</v>
      </c>
      <c r="AA5" s="747">
        <v>715</v>
      </c>
      <c r="AB5" s="747">
        <v>819</v>
      </c>
      <c r="AC5" s="747">
        <v>1091</v>
      </c>
      <c r="AD5" s="747">
        <v>1263</v>
      </c>
      <c r="AE5" s="747">
        <v>1465</v>
      </c>
      <c r="AF5" s="747">
        <v>15292</v>
      </c>
      <c r="AG5" s="747">
        <v>23</v>
      </c>
    </row>
    <row r="6" spans="1:35" x14ac:dyDescent="0.25">
      <c r="A6" s="754" t="s">
        <v>234</v>
      </c>
      <c r="B6" s="749">
        <v>991</v>
      </c>
      <c r="C6" s="749">
        <v>390</v>
      </c>
      <c r="D6" s="749">
        <v>184</v>
      </c>
      <c r="E6" s="749">
        <v>176</v>
      </c>
      <c r="F6" s="749">
        <v>396</v>
      </c>
      <c r="G6" s="749">
        <v>611</v>
      </c>
      <c r="H6" s="749">
        <v>557</v>
      </c>
      <c r="I6" s="749">
        <v>483</v>
      </c>
      <c r="J6" s="749">
        <v>469</v>
      </c>
      <c r="K6" s="749">
        <v>529</v>
      </c>
      <c r="L6" s="749">
        <v>569</v>
      </c>
      <c r="M6" s="749">
        <v>650</v>
      </c>
      <c r="N6" s="749">
        <v>687</v>
      </c>
      <c r="O6" s="749">
        <v>857</v>
      </c>
      <c r="P6" s="749">
        <v>8073</v>
      </c>
      <c r="Q6" s="749">
        <v>36</v>
      </c>
      <c r="R6" s="749">
        <v>717</v>
      </c>
      <c r="S6" s="749">
        <v>322</v>
      </c>
      <c r="T6" s="749">
        <v>125</v>
      </c>
      <c r="U6" s="749">
        <v>117</v>
      </c>
      <c r="V6" s="749">
        <v>226</v>
      </c>
      <c r="W6" s="749">
        <v>192</v>
      </c>
      <c r="X6" s="749">
        <v>214</v>
      </c>
      <c r="Y6" s="749">
        <v>191</v>
      </c>
      <c r="Z6" s="749">
        <v>249</v>
      </c>
      <c r="AA6" s="749">
        <v>317</v>
      </c>
      <c r="AB6" s="749">
        <v>336</v>
      </c>
      <c r="AC6" s="749">
        <v>443</v>
      </c>
      <c r="AD6" s="749">
        <v>550</v>
      </c>
      <c r="AE6" s="749">
        <v>672</v>
      </c>
      <c r="AF6" s="749">
        <v>8224</v>
      </c>
      <c r="AG6" s="749">
        <v>13</v>
      </c>
    </row>
    <row r="7" spans="1:35" x14ac:dyDescent="0.25">
      <c r="A7" s="755" t="s">
        <v>296</v>
      </c>
      <c r="B7" s="751">
        <v>73</v>
      </c>
      <c r="C7" s="751">
        <v>40</v>
      </c>
      <c r="D7" s="751">
        <v>25</v>
      </c>
      <c r="E7" s="751">
        <v>18</v>
      </c>
      <c r="F7" s="751">
        <v>44</v>
      </c>
      <c r="G7" s="751">
        <v>49</v>
      </c>
      <c r="H7" s="751">
        <v>45</v>
      </c>
      <c r="I7" s="751">
        <v>43</v>
      </c>
      <c r="J7" s="751">
        <v>57</v>
      </c>
      <c r="K7" s="751">
        <v>47</v>
      </c>
      <c r="L7" s="751">
        <v>61</v>
      </c>
      <c r="M7" s="751">
        <v>70</v>
      </c>
      <c r="N7" s="751">
        <v>70</v>
      </c>
      <c r="O7" s="751">
        <v>83</v>
      </c>
      <c r="P7" s="751">
        <v>861</v>
      </c>
      <c r="Q7" s="751">
        <v>14</v>
      </c>
      <c r="R7" s="751">
        <v>52</v>
      </c>
      <c r="S7" s="751">
        <v>24</v>
      </c>
      <c r="T7" s="751">
        <v>8</v>
      </c>
      <c r="U7" s="751">
        <v>12</v>
      </c>
      <c r="V7" s="751">
        <v>28</v>
      </c>
      <c r="W7" s="751">
        <v>23</v>
      </c>
      <c r="X7" s="751">
        <v>20</v>
      </c>
      <c r="Y7" s="751">
        <v>17</v>
      </c>
      <c r="Z7" s="751">
        <v>31</v>
      </c>
      <c r="AA7" s="751">
        <v>34</v>
      </c>
      <c r="AB7" s="751">
        <v>40</v>
      </c>
      <c r="AC7" s="751">
        <v>47</v>
      </c>
      <c r="AD7" s="751">
        <v>58</v>
      </c>
      <c r="AE7" s="751">
        <v>64</v>
      </c>
      <c r="AF7" s="751">
        <v>994</v>
      </c>
      <c r="AG7" s="751">
        <v>6</v>
      </c>
    </row>
    <row r="8" spans="1:35" x14ac:dyDescent="0.25">
      <c r="A8" s="755" t="s">
        <v>279</v>
      </c>
      <c r="B8" s="751">
        <v>32</v>
      </c>
      <c r="C8" s="751">
        <v>12</v>
      </c>
      <c r="D8" s="751">
        <v>5</v>
      </c>
      <c r="E8" s="751">
        <v>7</v>
      </c>
      <c r="F8" s="751">
        <v>14</v>
      </c>
      <c r="G8" s="751">
        <v>33</v>
      </c>
      <c r="H8" s="751">
        <v>19</v>
      </c>
      <c r="I8" s="751">
        <v>22</v>
      </c>
      <c r="J8" s="751">
        <v>16</v>
      </c>
      <c r="K8" s="751">
        <v>18</v>
      </c>
      <c r="L8" s="751">
        <v>21</v>
      </c>
      <c r="M8" s="751">
        <v>17</v>
      </c>
      <c r="N8" s="751">
        <v>16</v>
      </c>
      <c r="O8" s="751">
        <v>33</v>
      </c>
      <c r="P8" s="751">
        <v>329</v>
      </c>
      <c r="Q8" s="751" t="s">
        <v>125</v>
      </c>
      <c r="R8" s="751">
        <v>23</v>
      </c>
      <c r="S8" s="751">
        <v>24</v>
      </c>
      <c r="T8" s="751">
        <v>8</v>
      </c>
      <c r="U8" s="751">
        <v>8</v>
      </c>
      <c r="V8" s="751">
        <v>11</v>
      </c>
      <c r="W8" s="751">
        <v>6</v>
      </c>
      <c r="X8" s="751">
        <v>6</v>
      </c>
      <c r="Y8" s="751">
        <v>8</v>
      </c>
      <c r="Z8" s="751">
        <v>10</v>
      </c>
      <c r="AA8" s="751">
        <v>14</v>
      </c>
      <c r="AB8" s="751">
        <v>16</v>
      </c>
      <c r="AC8" s="751">
        <v>11</v>
      </c>
      <c r="AD8" s="751">
        <v>19</v>
      </c>
      <c r="AE8" s="751">
        <v>23</v>
      </c>
      <c r="AF8" s="751">
        <v>320</v>
      </c>
      <c r="AG8" s="751" t="s">
        <v>125</v>
      </c>
    </row>
    <row r="9" spans="1:35" x14ac:dyDescent="0.25">
      <c r="A9" s="755" t="s">
        <v>287</v>
      </c>
      <c r="B9" s="751">
        <v>20</v>
      </c>
      <c r="C9" s="751">
        <v>11</v>
      </c>
      <c r="D9" s="751">
        <v>11</v>
      </c>
      <c r="E9" s="751">
        <v>10</v>
      </c>
      <c r="F9" s="751">
        <v>18</v>
      </c>
      <c r="G9" s="751">
        <v>17</v>
      </c>
      <c r="H9" s="751">
        <v>18</v>
      </c>
      <c r="I9" s="751">
        <v>21</v>
      </c>
      <c r="J9" s="751">
        <v>17</v>
      </c>
      <c r="K9" s="751">
        <v>20</v>
      </c>
      <c r="L9" s="751">
        <v>23</v>
      </c>
      <c r="M9" s="751">
        <v>32</v>
      </c>
      <c r="N9" s="751">
        <v>22</v>
      </c>
      <c r="O9" s="751">
        <v>33</v>
      </c>
      <c r="P9" s="751">
        <v>301</v>
      </c>
      <c r="Q9" s="751" t="s">
        <v>125</v>
      </c>
      <c r="R9" s="751">
        <v>9</v>
      </c>
      <c r="S9" s="751">
        <v>6</v>
      </c>
      <c r="T9" s="751">
        <v>6</v>
      </c>
      <c r="U9" s="751">
        <v>4</v>
      </c>
      <c r="V9" s="751">
        <v>10</v>
      </c>
      <c r="W9" s="751">
        <v>8</v>
      </c>
      <c r="X9" s="751">
        <v>13</v>
      </c>
      <c r="Y9" s="751">
        <v>12</v>
      </c>
      <c r="Z9" s="751">
        <v>9</v>
      </c>
      <c r="AA9" s="751">
        <v>7</v>
      </c>
      <c r="AB9" s="751">
        <v>17</v>
      </c>
      <c r="AC9" s="751">
        <v>26</v>
      </c>
      <c r="AD9" s="751">
        <v>18</v>
      </c>
      <c r="AE9" s="751">
        <v>28</v>
      </c>
      <c r="AF9" s="751">
        <v>317</v>
      </c>
      <c r="AG9" s="751" t="s">
        <v>125</v>
      </c>
    </row>
    <row r="10" spans="1:35" x14ac:dyDescent="0.25">
      <c r="A10" s="755" t="s">
        <v>284</v>
      </c>
      <c r="B10" s="751">
        <v>24</v>
      </c>
      <c r="C10" s="751">
        <v>8</v>
      </c>
      <c r="D10" s="751">
        <v>6</v>
      </c>
      <c r="E10" s="751">
        <v>5</v>
      </c>
      <c r="F10" s="751">
        <v>9</v>
      </c>
      <c r="G10" s="751">
        <v>20</v>
      </c>
      <c r="H10" s="751">
        <v>15</v>
      </c>
      <c r="I10" s="751">
        <v>10</v>
      </c>
      <c r="J10" s="751">
        <v>9</v>
      </c>
      <c r="K10" s="751">
        <v>11</v>
      </c>
      <c r="L10" s="751">
        <v>12</v>
      </c>
      <c r="M10" s="751">
        <v>14</v>
      </c>
      <c r="N10" s="751">
        <v>15</v>
      </c>
      <c r="O10" s="751">
        <v>22</v>
      </c>
      <c r="P10" s="751">
        <v>282</v>
      </c>
      <c r="Q10" s="751" t="s">
        <v>125</v>
      </c>
      <c r="R10" s="751">
        <v>13</v>
      </c>
      <c r="S10" s="751">
        <v>6</v>
      </c>
      <c r="T10" s="751">
        <v>1</v>
      </c>
      <c r="U10" s="751">
        <v>5</v>
      </c>
      <c r="V10" s="751">
        <v>11</v>
      </c>
      <c r="W10" s="751">
        <v>5</v>
      </c>
      <c r="X10" s="751">
        <v>2</v>
      </c>
      <c r="Y10" s="751">
        <v>3</v>
      </c>
      <c r="Z10" s="751">
        <v>4</v>
      </c>
      <c r="AA10" s="751">
        <v>11</v>
      </c>
      <c r="AB10" s="751">
        <v>5</v>
      </c>
      <c r="AC10" s="751">
        <v>19</v>
      </c>
      <c r="AD10" s="751">
        <v>12</v>
      </c>
      <c r="AE10" s="751">
        <v>15</v>
      </c>
      <c r="AF10" s="751">
        <v>231</v>
      </c>
      <c r="AG10" s="751" t="s">
        <v>125</v>
      </c>
    </row>
    <row r="11" spans="1:35" x14ac:dyDescent="0.25">
      <c r="A11" s="755" t="s">
        <v>294</v>
      </c>
      <c r="B11" s="751">
        <v>78</v>
      </c>
      <c r="C11" s="751">
        <v>54</v>
      </c>
      <c r="D11" s="751">
        <v>15</v>
      </c>
      <c r="E11" s="751">
        <v>18</v>
      </c>
      <c r="F11" s="751">
        <v>34</v>
      </c>
      <c r="G11" s="751">
        <v>51</v>
      </c>
      <c r="H11" s="751">
        <v>41</v>
      </c>
      <c r="I11" s="751">
        <v>28</v>
      </c>
      <c r="J11" s="751">
        <v>41</v>
      </c>
      <c r="K11" s="751">
        <v>34</v>
      </c>
      <c r="L11" s="751">
        <v>43</v>
      </c>
      <c r="M11" s="751">
        <v>38</v>
      </c>
      <c r="N11" s="751">
        <v>38</v>
      </c>
      <c r="O11" s="751">
        <v>70</v>
      </c>
      <c r="P11" s="751">
        <v>573</v>
      </c>
      <c r="Q11" s="751" t="s">
        <v>125</v>
      </c>
      <c r="R11" s="751">
        <v>50</v>
      </c>
      <c r="S11" s="751">
        <v>40</v>
      </c>
      <c r="T11" s="751">
        <v>10</v>
      </c>
      <c r="U11" s="751">
        <v>9</v>
      </c>
      <c r="V11" s="751">
        <v>26</v>
      </c>
      <c r="W11" s="751">
        <v>14</v>
      </c>
      <c r="X11" s="751">
        <v>11</v>
      </c>
      <c r="Y11" s="751">
        <v>23</v>
      </c>
      <c r="Z11" s="751">
        <v>21</v>
      </c>
      <c r="AA11" s="751">
        <v>20</v>
      </c>
      <c r="AB11" s="751">
        <v>23</v>
      </c>
      <c r="AC11" s="751">
        <v>29</v>
      </c>
      <c r="AD11" s="751">
        <v>51</v>
      </c>
      <c r="AE11" s="751">
        <v>57</v>
      </c>
      <c r="AF11" s="751">
        <v>580</v>
      </c>
      <c r="AG11" s="751" t="s">
        <v>125</v>
      </c>
    </row>
    <row r="12" spans="1:35" x14ac:dyDescent="0.25">
      <c r="A12" s="755" t="s">
        <v>286</v>
      </c>
      <c r="B12" s="751">
        <v>106</v>
      </c>
      <c r="C12" s="751">
        <v>54</v>
      </c>
      <c r="D12" s="751">
        <v>17</v>
      </c>
      <c r="E12" s="751">
        <v>16</v>
      </c>
      <c r="F12" s="751">
        <v>36</v>
      </c>
      <c r="G12" s="751">
        <v>31</v>
      </c>
      <c r="H12" s="751">
        <v>27</v>
      </c>
      <c r="I12" s="751">
        <v>25</v>
      </c>
      <c r="J12" s="751">
        <v>33</v>
      </c>
      <c r="K12" s="751">
        <v>34</v>
      </c>
      <c r="L12" s="751">
        <v>51</v>
      </c>
      <c r="M12" s="751">
        <v>53</v>
      </c>
      <c r="N12" s="751">
        <v>48</v>
      </c>
      <c r="O12" s="751">
        <v>98</v>
      </c>
      <c r="P12" s="751">
        <v>692</v>
      </c>
      <c r="Q12" s="751" t="s">
        <v>125</v>
      </c>
      <c r="R12" s="751">
        <v>72</v>
      </c>
      <c r="S12" s="751">
        <v>44</v>
      </c>
      <c r="T12" s="751">
        <v>9</v>
      </c>
      <c r="U12" s="751">
        <v>9</v>
      </c>
      <c r="V12" s="751">
        <v>22</v>
      </c>
      <c r="W12" s="751">
        <v>23</v>
      </c>
      <c r="X12" s="751">
        <v>36</v>
      </c>
      <c r="Y12" s="751">
        <v>20</v>
      </c>
      <c r="Z12" s="751">
        <v>17</v>
      </c>
      <c r="AA12" s="751">
        <v>20</v>
      </c>
      <c r="AB12" s="751">
        <v>22</v>
      </c>
      <c r="AC12" s="751">
        <v>31</v>
      </c>
      <c r="AD12" s="751">
        <v>43</v>
      </c>
      <c r="AE12" s="751">
        <v>45</v>
      </c>
      <c r="AF12" s="751">
        <v>719</v>
      </c>
      <c r="AG12" s="751" t="s">
        <v>125</v>
      </c>
    </row>
    <row r="13" spans="1:35" x14ac:dyDescent="0.25">
      <c r="A13" s="755" t="s">
        <v>283</v>
      </c>
      <c r="B13" s="751">
        <v>43</v>
      </c>
      <c r="C13" s="751">
        <v>33</v>
      </c>
      <c r="D13" s="751">
        <v>11</v>
      </c>
      <c r="E13" s="751">
        <v>9</v>
      </c>
      <c r="F13" s="751">
        <v>25</v>
      </c>
      <c r="G13" s="751">
        <v>27</v>
      </c>
      <c r="H13" s="751">
        <v>28</v>
      </c>
      <c r="I13" s="751">
        <v>37</v>
      </c>
      <c r="J13" s="751">
        <v>26</v>
      </c>
      <c r="K13" s="751">
        <v>45</v>
      </c>
      <c r="L13" s="751">
        <v>46</v>
      </c>
      <c r="M13" s="751">
        <v>42</v>
      </c>
      <c r="N13" s="751">
        <v>54</v>
      </c>
      <c r="O13" s="751">
        <v>57</v>
      </c>
      <c r="P13" s="751">
        <v>590</v>
      </c>
      <c r="Q13" s="751">
        <v>5</v>
      </c>
      <c r="R13" s="751">
        <v>44</v>
      </c>
      <c r="S13" s="751">
        <v>20</v>
      </c>
      <c r="T13" s="751">
        <v>11</v>
      </c>
      <c r="U13" s="751">
        <v>7</v>
      </c>
      <c r="V13" s="751">
        <v>16</v>
      </c>
      <c r="W13" s="751">
        <v>12</v>
      </c>
      <c r="X13" s="751">
        <v>15</v>
      </c>
      <c r="Y13" s="751">
        <v>9</v>
      </c>
      <c r="Z13" s="751">
        <v>13</v>
      </c>
      <c r="AA13" s="751">
        <v>22</v>
      </c>
      <c r="AB13" s="751">
        <v>21</v>
      </c>
      <c r="AC13" s="751">
        <v>29</v>
      </c>
      <c r="AD13" s="751">
        <v>52</v>
      </c>
      <c r="AE13" s="751">
        <v>60</v>
      </c>
      <c r="AF13" s="751">
        <v>608</v>
      </c>
      <c r="AG13" s="751">
        <v>1</v>
      </c>
    </row>
    <row r="14" spans="1:35" x14ac:dyDescent="0.25">
      <c r="A14" s="755" t="s">
        <v>282</v>
      </c>
      <c r="B14" s="751">
        <v>47</v>
      </c>
      <c r="C14" s="751">
        <v>20</v>
      </c>
      <c r="D14" s="751">
        <v>8</v>
      </c>
      <c r="E14" s="751">
        <v>11</v>
      </c>
      <c r="F14" s="751">
        <v>23</v>
      </c>
      <c r="G14" s="751">
        <v>42</v>
      </c>
      <c r="H14" s="751">
        <v>32</v>
      </c>
      <c r="I14" s="751">
        <v>36</v>
      </c>
      <c r="J14" s="751">
        <v>26</v>
      </c>
      <c r="K14" s="751">
        <v>36</v>
      </c>
      <c r="L14" s="751">
        <v>46</v>
      </c>
      <c r="M14" s="751">
        <v>43</v>
      </c>
      <c r="N14" s="751">
        <v>54</v>
      </c>
      <c r="O14" s="751">
        <v>57</v>
      </c>
      <c r="P14" s="751">
        <v>701</v>
      </c>
      <c r="Q14" s="751">
        <v>1</v>
      </c>
      <c r="R14" s="751">
        <v>36</v>
      </c>
      <c r="S14" s="751">
        <v>20</v>
      </c>
      <c r="T14" s="751">
        <v>6</v>
      </c>
      <c r="U14" s="751">
        <v>10</v>
      </c>
      <c r="V14" s="751">
        <v>8</v>
      </c>
      <c r="W14" s="751">
        <v>12</v>
      </c>
      <c r="X14" s="751">
        <v>13</v>
      </c>
      <c r="Y14" s="751">
        <v>13</v>
      </c>
      <c r="Z14" s="751">
        <v>13</v>
      </c>
      <c r="AA14" s="751">
        <v>38</v>
      </c>
      <c r="AB14" s="751">
        <v>17</v>
      </c>
      <c r="AC14" s="751">
        <v>26</v>
      </c>
      <c r="AD14" s="751">
        <v>38</v>
      </c>
      <c r="AE14" s="751">
        <v>43</v>
      </c>
      <c r="AF14" s="751">
        <v>582</v>
      </c>
      <c r="AG14" s="751">
        <v>1</v>
      </c>
    </row>
    <row r="15" spans="1:35" x14ac:dyDescent="0.25">
      <c r="A15" s="755" t="s">
        <v>291</v>
      </c>
      <c r="B15" s="751">
        <v>431</v>
      </c>
      <c r="C15" s="751">
        <v>88</v>
      </c>
      <c r="D15" s="751">
        <v>55</v>
      </c>
      <c r="E15" s="751">
        <v>55</v>
      </c>
      <c r="F15" s="751">
        <v>130</v>
      </c>
      <c r="G15" s="751">
        <v>213</v>
      </c>
      <c r="H15" s="751">
        <v>216</v>
      </c>
      <c r="I15" s="751">
        <v>161</v>
      </c>
      <c r="J15" s="751">
        <v>166</v>
      </c>
      <c r="K15" s="751">
        <v>186</v>
      </c>
      <c r="L15" s="751">
        <v>175</v>
      </c>
      <c r="M15" s="751">
        <v>233</v>
      </c>
      <c r="N15" s="751">
        <v>252</v>
      </c>
      <c r="O15" s="751">
        <v>282</v>
      </c>
      <c r="P15" s="751">
        <v>2474</v>
      </c>
      <c r="Q15" s="751">
        <v>16</v>
      </c>
      <c r="R15" s="751">
        <v>338</v>
      </c>
      <c r="S15" s="751">
        <v>87</v>
      </c>
      <c r="T15" s="751">
        <v>36</v>
      </c>
      <c r="U15" s="751">
        <v>38</v>
      </c>
      <c r="V15" s="751">
        <v>58</v>
      </c>
      <c r="W15" s="751">
        <v>55</v>
      </c>
      <c r="X15" s="751">
        <v>65</v>
      </c>
      <c r="Y15" s="751">
        <v>54</v>
      </c>
      <c r="Z15" s="751">
        <v>90</v>
      </c>
      <c r="AA15" s="751">
        <v>100</v>
      </c>
      <c r="AB15" s="751">
        <v>121</v>
      </c>
      <c r="AC15" s="751">
        <v>159</v>
      </c>
      <c r="AD15" s="751">
        <v>155</v>
      </c>
      <c r="AE15" s="751">
        <v>227</v>
      </c>
      <c r="AF15" s="751">
        <v>2822</v>
      </c>
      <c r="AG15" s="751">
        <v>5</v>
      </c>
    </row>
    <row r="16" spans="1:35" x14ac:dyDescent="0.25">
      <c r="A16" s="755" t="s">
        <v>292</v>
      </c>
      <c r="B16" s="751">
        <v>69</v>
      </c>
      <c r="C16" s="751">
        <v>46</v>
      </c>
      <c r="D16" s="751">
        <v>16</v>
      </c>
      <c r="E16" s="751">
        <v>19</v>
      </c>
      <c r="F16" s="751">
        <v>30</v>
      </c>
      <c r="G16" s="751">
        <v>50</v>
      </c>
      <c r="H16" s="751">
        <v>33</v>
      </c>
      <c r="I16" s="751">
        <v>39</v>
      </c>
      <c r="J16" s="751">
        <v>47</v>
      </c>
      <c r="K16" s="751">
        <v>45</v>
      </c>
      <c r="L16" s="751">
        <v>49</v>
      </c>
      <c r="M16" s="751">
        <v>63</v>
      </c>
      <c r="N16" s="751">
        <v>71</v>
      </c>
      <c r="O16" s="751">
        <v>66</v>
      </c>
      <c r="P16" s="751">
        <v>903</v>
      </c>
      <c r="Q16" s="751" t="s">
        <v>125</v>
      </c>
      <c r="R16" s="751">
        <v>47</v>
      </c>
      <c r="S16" s="751">
        <v>37</v>
      </c>
      <c r="T16" s="751">
        <v>14</v>
      </c>
      <c r="U16" s="751">
        <v>8</v>
      </c>
      <c r="V16" s="751">
        <v>20</v>
      </c>
      <c r="W16" s="751">
        <v>17</v>
      </c>
      <c r="X16" s="751">
        <v>17</v>
      </c>
      <c r="Y16" s="751">
        <v>19</v>
      </c>
      <c r="Z16" s="751">
        <v>22</v>
      </c>
      <c r="AA16" s="751">
        <v>25</v>
      </c>
      <c r="AB16" s="751">
        <v>27</v>
      </c>
      <c r="AC16" s="751">
        <v>32</v>
      </c>
      <c r="AD16" s="751">
        <v>57</v>
      </c>
      <c r="AE16" s="751">
        <v>70</v>
      </c>
      <c r="AF16" s="751">
        <v>794</v>
      </c>
      <c r="AG16" s="751" t="s">
        <v>125</v>
      </c>
    </row>
    <row r="17" spans="1:33" x14ac:dyDescent="0.25">
      <c r="A17" s="755" t="s">
        <v>289</v>
      </c>
      <c r="B17" s="751">
        <v>68</v>
      </c>
      <c r="C17" s="751">
        <v>24</v>
      </c>
      <c r="D17" s="751">
        <v>15</v>
      </c>
      <c r="E17" s="751">
        <v>8</v>
      </c>
      <c r="F17" s="751">
        <v>33</v>
      </c>
      <c r="G17" s="751">
        <v>78</v>
      </c>
      <c r="H17" s="751">
        <v>83</v>
      </c>
      <c r="I17" s="751">
        <v>61</v>
      </c>
      <c r="J17" s="751">
        <v>31</v>
      </c>
      <c r="K17" s="751">
        <v>53</v>
      </c>
      <c r="L17" s="751">
        <v>42</v>
      </c>
      <c r="M17" s="751">
        <v>45</v>
      </c>
      <c r="N17" s="751">
        <v>47</v>
      </c>
      <c r="O17" s="751">
        <v>56</v>
      </c>
      <c r="P17" s="751">
        <v>367</v>
      </c>
      <c r="Q17" s="751" t="s">
        <v>125</v>
      </c>
      <c r="R17" s="751">
        <v>33</v>
      </c>
      <c r="S17" s="751">
        <v>14</v>
      </c>
      <c r="T17" s="751">
        <v>16</v>
      </c>
      <c r="U17" s="751">
        <v>7</v>
      </c>
      <c r="V17" s="751">
        <v>16</v>
      </c>
      <c r="W17" s="751">
        <v>17</v>
      </c>
      <c r="X17" s="751">
        <v>16</v>
      </c>
      <c r="Y17" s="751">
        <v>13</v>
      </c>
      <c r="Z17" s="751">
        <v>19</v>
      </c>
      <c r="AA17" s="751">
        <v>26</v>
      </c>
      <c r="AB17" s="751">
        <v>27</v>
      </c>
      <c r="AC17" s="751">
        <v>34</v>
      </c>
      <c r="AD17" s="751">
        <v>47</v>
      </c>
      <c r="AE17" s="751">
        <v>40</v>
      </c>
      <c r="AF17" s="751">
        <v>257</v>
      </c>
      <c r="AG17" s="751" t="s">
        <v>125</v>
      </c>
    </row>
    <row r="18" spans="1:33" x14ac:dyDescent="0.25">
      <c r="A18" s="754" t="s">
        <v>235</v>
      </c>
      <c r="B18" s="749">
        <v>878</v>
      </c>
      <c r="C18" s="749">
        <v>243</v>
      </c>
      <c r="D18" s="749">
        <v>139</v>
      </c>
      <c r="E18" s="749">
        <v>187</v>
      </c>
      <c r="F18" s="749">
        <v>449</v>
      </c>
      <c r="G18" s="749">
        <v>837</v>
      </c>
      <c r="H18" s="749">
        <v>970</v>
      </c>
      <c r="I18" s="749">
        <v>846</v>
      </c>
      <c r="J18" s="749">
        <v>762</v>
      </c>
      <c r="K18" s="749">
        <v>675</v>
      </c>
      <c r="L18" s="749">
        <v>781</v>
      </c>
      <c r="M18" s="749">
        <v>930</v>
      </c>
      <c r="N18" s="749">
        <v>1023</v>
      </c>
      <c r="O18" s="749">
        <v>1112</v>
      </c>
      <c r="P18" s="749">
        <v>7688</v>
      </c>
      <c r="Q18" s="749">
        <v>4</v>
      </c>
      <c r="R18" s="749">
        <v>649</v>
      </c>
      <c r="S18" s="749">
        <v>193</v>
      </c>
      <c r="T18" s="749">
        <v>101</v>
      </c>
      <c r="U18" s="749">
        <v>113</v>
      </c>
      <c r="V18" s="749">
        <v>169</v>
      </c>
      <c r="W18" s="749">
        <v>189</v>
      </c>
      <c r="X18" s="749">
        <v>241</v>
      </c>
      <c r="Y18" s="749">
        <v>260</v>
      </c>
      <c r="Z18" s="749">
        <v>271</v>
      </c>
      <c r="AA18" s="749">
        <v>370</v>
      </c>
      <c r="AB18" s="749">
        <v>452</v>
      </c>
      <c r="AC18" s="749">
        <v>616</v>
      </c>
      <c r="AD18" s="749">
        <v>672</v>
      </c>
      <c r="AE18" s="749">
        <v>750</v>
      </c>
      <c r="AF18" s="749">
        <v>6750</v>
      </c>
      <c r="AG18" s="749">
        <v>6</v>
      </c>
    </row>
    <row r="19" spans="1:33" x14ac:dyDescent="0.25">
      <c r="A19" s="755" t="s">
        <v>281</v>
      </c>
      <c r="B19" s="751">
        <v>43</v>
      </c>
      <c r="C19" s="751">
        <v>28</v>
      </c>
      <c r="D19" s="751">
        <v>12</v>
      </c>
      <c r="E19" s="751">
        <v>17</v>
      </c>
      <c r="F19" s="751">
        <v>40</v>
      </c>
      <c r="G19" s="751">
        <v>64</v>
      </c>
      <c r="H19" s="751">
        <v>75</v>
      </c>
      <c r="I19" s="751">
        <v>64</v>
      </c>
      <c r="J19" s="751">
        <v>58</v>
      </c>
      <c r="K19" s="751">
        <v>66</v>
      </c>
      <c r="L19" s="751">
        <v>63</v>
      </c>
      <c r="M19" s="751">
        <v>78</v>
      </c>
      <c r="N19" s="751">
        <v>70</v>
      </c>
      <c r="O19" s="751">
        <v>68</v>
      </c>
      <c r="P19" s="751">
        <v>721</v>
      </c>
      <c r="Q19" s="751" t="s">
        <v>125</v>
      </c>
      <c r="R19" s="751">
        <v>26</v>
      </c>
      <c r="S19" s="751">
        <v>23</v>
      </c>
      <c r="T19" s="751">
        <v>10</v>
      </c>
      <c r="U19" s="751">
        <v>5</v>
      </c>
      <c r="V19" s="751">
        <v>13</v>
      </c>
      <c r="W19" s="751">
        <v>9</v>
      </c>
      <c r="X19" s="751">
        <v>21</v>
      </c>
      <c r="Y19" s="751">
        <v>21</v>
      </c>
      <c r="Z19" s="751">
        <v>18</v>
      </c>
      <c r="AA19" s="751">
        <v>30</v>
      </c>
      <c r="AB19" s="751">
        <v>41</v>
      </c>
      <c r="AC19" s="751">
        <v>57</v>
      </c>
      <c r="AD19" s="751">
        <v>50</v>
      </c>
      <c r="AE19" s="751">
        <v>62</v>
      </c>
      <c r="AF19" s="751">
        <v>524</v>
      </c>
      <c r="AG19" s="751" t="s">
        <v>125</v>
      </c>
    </row>
    <row r="20" spans="1:33" x14ac:dyDescent="0.25">
      <c r="A20" s="755" t="s">
        <v>293</v>
      </c>
      <c r="B20" s="751">
        <v>62</v>
      </c>
      <c r="C20" s="751">
        <v>24</v>
      </c>
      <c r="D20" s="751">
        <v>14</v>
      </c>
      <c r="E20" s="751">
        <v>16</v>
      </c>
      <c r="F20" s="751">
        <v>35</v>
      </c>
      <c r="G20" s="751">
        <v>88</v>
      </c>
      <c r="H20" s="751">
        <v>91</v>
      </c>
      <c r="I20" s="751">
        <v>66</v>
      </c>
      <c r="J20" s="751">
        <v>49</v>
      </c>
      <c r="K20" s="751">
        <v>45</v>
      </c>
      <c r="L20" s="751">
        <v>54</v>
      </c>
      <c r="M20" s="751">
        <v>61</v>
      </c>
      <c r="N20" s="751">
        <v>60</v>
      </c>
      <c r="O20" s="751">
        <v>65</v>
      </c>
      <c r="P20" s="751">
        <v>392</v>
      </c>
      <c r="Q20" s="751">
        <v>3</v>
      </c>
      <c r="R20" s="751">
        <v>29</v>
      </c>
      <c r="S20" s="751">
        <v>12</v>
      </c>
      <c r="T20" s="751">
        <v>6</v>
      </c>
      <c r="U20" s="751">
        <v>9</v>
      </c>
      <c r="V20" s="751">
        <v>10</v>
      </c>
      <c r="W20" s="751">
        <v>21</v>
      </c>
      <c r="X20" s="751">
        <v>14</v>
      </c>
      <c r="Y20" s="751">
        <v>30</v>
      </c>
      <c r="Z20" s="751">
        <v>17</v>
      </c>
      <c r="AA20" s="751">
        <v>23</v>
      </c>
      <c r="AB20" s="751">
        <v>27</v>
      </c>
      <c r="AC20" s="751">
        <v>44</v>
      </c>
      <c r="AD20" s="751">
        <v>30</v>
      </c>
      <c r="AE20" s="751">
        <v>38</v>
      </c>
      <c r="AF20" s="751">
        <v>308</v>
      </c>
      <c r="AG20" s="751">
        <v>3</v>
      </c>
    </row>
    <row r="21" spans="1:33" x14ac:dyDescent="0.25">
      <c r="A21" s="755" t="s">
        <v>288</v>
      </c>
      <c r="B21" s="751">
        <v>534</v>
      </c>
      <c r="C21" s="751">
        <v>104</v>
      </c>
      <c r="D21" s="751">
        <v>65</v>
      </c>
      <c r="E21" s="751">
        <v>80</v>
      </c>
      <c r="F21" s="751">
        <v>211</v>
      </c>
      <c r="G21" s="751">
        <v>393</v>
      </c>
      <c r="H21" s="751">
        <v>475</v>
      </c>
      <c r="I21" s="751">
        <v>390</v>
      </c>
      <c r="J21" s="751">
        <v>357</v>
      </c>
      <c r="K21" s="751">
        <v>324</v>
      </c>
      <c r="L21" s="751">
        <v>384</v>
      </c>
      <c r="M21" s="751">
        <v>470</v>
      </c>
      <c r="N21" s="751">
        <v>510</v>
      </c>
      <c r="O21" s="751">
        <v>546</v>
      </c>
      <c r="P21" s="751">
        <v>3710</v>
      </c>
      <c r="Q21" s="751">
        <v>1</v>
      </c>
      <c r="R21" s="751">
        <v>382</v>
      </c>
      <c r="S21" s="751">
        <v>95</v>
      </c>
      <c r="T21" s="751">
        <v>45</v>
      </c>
      <c r="U21" s="751">
        <v>49</v>
      </c>
      <c r="V21" s="751">
        <v>62</v>
      </c>
      <c r="W21" s="751">
        <v>79</v>
      </c>
      <c r="X21" s="751">
        <v>110</v>
      </c>
      <c r="Y21" s="751">
        <v>100</v>
      </c>
      <c r="Z21" s="751">
        <v>128</v>
      </c>
      <c r="AA21" s="751">
        <v>204</v>
      </c>
      <c r="AB21" s="751">
        <v>229</v>
      </c>
      <c r="AC21" s="751">
        <v>296</v>
      </c>
      <c r="AD21" s="751">
        <v>369</v>
      </c>
      <c r="AE21" s="751">
        <v>398</v>
      </c>
      <c r="AF21" s="751">
        <v>3558</v>
      </c>
      <c r="AG21" s="751">
        <v>2</v>
      </c>
    </row>
    <row r="22" spans="1:33" x14ac:dyDescent="0.25">
      <c r="A22" s="755" t="s">
        <v>295</v>
      </c>
      <c r="B22" s="751">
        <v>105</v>
      </c>
      <c r="C22" s="751">
        <v>37</v>
      </c>
      <c r="D22" s="751">
        <v>24</v>
      </c>
      <c r="E22" s="751">
        <v>27</v>
      </c>
      <c r="F22" s="751">
        <v>69</v>
      </c>
      <c r="G22" s="751">
        <v>128</v>
      </c>
      <c r="H22" s="751">
        <v>147</v>
      </c>
      <c r="I22" s="751">
        <v>136</v>
      </c>
      <c r="J22" s="751">
        <v>117</v>
      </c>
      <c r="K22" s="751">
        <v>90</v>
      </c>
      <c r="L22" s="751">
        <v>116</v>
      </c>
      <c r="M22" s="751">
        <v>100</v>
      </c>
      <c r="N22" s="751">
        <v>129</v>
      </c>
      <c r="O22" s="751">
        <v>151</v>
      </c>
      <c r="P22" s="751">
        <v>875</v>
      </c>
      <c r="Q22" s="751" t="s">
        <v>125</v>
      </c>
      <c r="R22" s="751">
        <v>101</v>
      </c>
      <c r="S22" s="751">
        <v>25</v>
      </c>
      <c r="T22" s="751">
        <v>13</v>
      </c>
      <c r="U22" s="751">
        <v>21</v>
      </c>
      <c r="V22" s="751">
        <v>38</v>
      </c>
      <c r="W22" s="751">
        <v>33</v>
      </c>
      <c r="X22" s="751">
        <v>33</v>
      </c>
      <c r="Y22" s="751">
        <v>38</v>
      </c>
      <c r="Z22" s="751">
        <v>44</v>
      </c>
      <c r="AA22" s="751">
        <v>36</v>
      </c>
      <c r="AB22" s="751">
        <v>59</v>
      </c>
      <c r="AC22" s="751">
        <v>81</v>
      </c>
      <c r="AD22" s="751">
        <v>70</v>
      </c>
      <c r="AE22" s="751">
        <v>100</v>
      </c>
      <c r="AF22" s="751">
        <v>720</v>
      </c>
      <c r="AG22" s="751" t="s">
        <v>125</v>
      </c>
    </row>
    <row r="23" spans="1:33" x14ac:dyDescent="0.25">
      <c r="A23" s="755" t="s">
        <v>280</v>
      </c>
      <c r="B23" s="751">
        <v>106</v>
      </c>
      <c r="C23" s="751">
        <v>42</v>
      </c>
      <c r="D23" s="751">
        <v>22</v>
      </c>
      <c r="E23" s="751">
        <v>38</v>
      </c>
      <c r="F23" s="751">
        <v>85</v>
      </c>
      <c r="G23" s="751">
        <v>143</v>
      </c>
      <c r="H23" s="751">
        <v>165</v>
      </c>
      <c r="I23" s="751">
        <v>166</v>
      </c>
      <c r="J23" s="751">
        <v>161</v>
      </c>
      <c r="K23" s="751">
        <v>139</v>
      </c>
      <c r="L23" s="751">
        <v>144</v>
      </c>
      <c r="M23" s="751">
        <v>200</v>
      </c>
      <c r="N23" s="751">
        <v>211</v>
      </c>
      <c r="O23" s="751">
        <v>251</v>
      </c>
      <c r="P23" s="751">
        <v>1749</v>
      </c>
      <c r="Q23" s="751" t="s">
        <v>125</v>
      </c>
      <c r="R23" s="751">
        <v>83</v>
      </c>
      <c r="S23" s="751">
        <v>32</v>
      </c>
      <c r="T23" s="751">
        <v>20</v>
      </c>
      <c r="U23" s="751">
        <v>26</v>
      </c>
      <c r="V23" s="751">
        <v>41</v>
      </c>
      <c r="W23" s="751">
        <v>38</v>
      </c>
      <c r="X23" s="751">
        <v>51</v>
      </c>
      <c r="Y23" s="751">
        <v>61</v>
      </c>
      <c r="Z23" s="751">
        <v>54</v>
      </c>
      <c r="AA23" s="751">
        <v>63</v>
      </c>
      <c r="AB23" s="751">
        <v>86</v>
      </c>
      <c r="AC23" s="751">
        <v>122</v>
      </c>
      <c r="AD23" s="751">
        <v>133</v>
      </c>
      <c r="AE23" s="751">
        <v>132</v>
      </c>
      <c r="AF23" s="751">
        <v>1420</v>
      </c>
      <c r="AG23" s="751">
        <v>1</v>
      </c>
    </row>
    <row r="24" spans="1:33" x14ac:dyDescent="0.25">
      <c r="A24" s="755" t="s">
        <v>285</v>
      </c>
      <c r="B24" s="751">
        <v>28</v>
      </c>
      <c r="C24" s="751">
        <v>8</v>
      </c>
      <c r="D24" s="751">
        <v>2</v>
      </c>
      <c r="E24" s="751">
        <v>9</v>
      </c>
      <c r="F24" s="751">
        <v>9</v>
      </c>
      <c r="G24" s="751">
        <v>21</v>
      </c>
      <c r="H24" s="751">
        <v>17</v>
      </c>
      <c r="I24" s="751">
        <v>24</v>
      </c>
      <c r="J24" s="751">
        <v>20</v>
      </c>
      <c r="K24" s="751">
        <v>11</v>
      </c>
      <c r="L24" s="751">
        <v>20</v>
      </c>
      <c r="M24" s="751">
        <v>21</v>
      </c>
      <c r="N24" s="751">
        <v>43</v>
      </c>
      <c r="O24" s="751">
        <v>31</v>
      </c>
      <c r="P24" s="751">
        <v>241</v>
      </c>
      <c r="Q24" s="751" t="s">
        <v>125</v>
      </c>
      <c r="R24" s="751">
        <v>28</v>
      </c>
      <c r="S24" s="751">
        <v>6</v>
      </c>
      <c r="T24" s="751">
        <v>7</v>
      </c>
      <c r="U24" s="751">
        <v>3</v>
      </c>
      <c r="V24" s="751">
        <v>5</v>
      </c>
      <c r="W24" s="751">
        <v>9</v>
      </c>
      <c r="X24" s="751">
        <v>12</v>
      </c>
      <c r="Y24" s="751">
        <v>10</v>
      </c>
      <c r="Z24" s="751">
        <v>10</v>
      </c>
      <c r="AA24" s="751">
        <v>14</v>
      </c>
      <c r="AB24" s="751">
        <v>10</v>
      </c>
      <c r="AC24" s="751">
        <v>16</v>
      </c>
      <c r="AD24" s="751">
        <v>20</v>
      </c>
      <c r="AE24" s="751">
        <v>20</v>
      </c>
      <c r="AF24" s="751">
        <v>220</v>
      </c>
      <c r="AG24" s="751" t="s">
        <v>125</v>
      </c>
    </row>
    <row r="25" spans="1:33" x14ac:dyDescent="0.25">
      <c r="A25" s="754" t="s">
        <v>236</v>
      </c>
      <c r="B25" s="749">
        <v>80</v>
      </c>
      <c r="C25" s="749">
        <v>64</v>
      </c>
      <c r="D25" s="749">
        <v>33</v>
      </c>
      <c r="E25" s="749">
        <v>21</v>
      </c>
      <c r="F25" s="749">
        <v>58</v>
      </c>
      <c r="G25" s="749">
        <v>91</v>
      </c>
      <c r="H25" s="749">
        <v>79</v>
      </c>
      <c r="I25" s="749">
        <v>59</v>
      </c>
      <c r="J25" s="749">
        <v>44</v>
      </c>
      <c r="K25" s="749">
        <v>48</v>
      </c>
      <c r="L25" s="749">
        <v>64</v>
      </c>
      <c r="M25" s="749">
        <v>63</v>
      </c>
      <c r="N25" s="749">
        <v>67</v>
      </c>
      <c r="O25" s="749">
        <v>71</v>
      </c>
      <c r="P25" s="749">
        <v>384</v>
      </c>
      <c r="Q25" s="749">
        <v>15</v>
      </c>
      <c r="R25" s="749">
        <v>63</v>
      </c>
      <c r="S25" s="749">
        <v>48</v>
      </c>
      <c r="T25" s="749">
        <v>25</v>
      </c>
      <c r="U25" s="749">
        <v>23</v>
      </c>
      <c r="V25" s="749">
        <v>24</v>
      </c>
      <c r="W25" s="749">
        <v>21</v>
      </c>
      <c r="X25" s="749">
        <v>28</v>
      </c>
      <c r="Y25" s="749">
        <v>29</v>
      </c>
      <c r="Z25" s="749">
        <v>29</v>
      </c>
      <c r="AA25" s="749">
        <v>27</v>
      </c>
      <c r="AB25" s="749">
        <v>30</v>
      </c>
      <c r="AC25" s="749">
        <v>28</v>
      </c>
      <c r="AD25" s="749">
        <v>38</v>
      </c>
      <c r="AE25" s="749">
        <v>41</v>
      </c>
      <c r="AF25" s="749">
        <v>300</v>
      </c>
      <c r="AG25" s="749">
        <v>4</v>
      </c>
    </row>
    <row r="26" spans="1:33" x14ac:dyDescent="0.25">
      <c r="A26" s="755" t="s">
        <v>277</v>
      </c>
      <c r="B26" s="751">
        <v>13</v>
      </c>
      <c r="C26" s="751">
        <v>11</v>
      </c>
      <c r="D26" s="751">
        <v>7</v>
      </c>
      <c r="E26" s="751">
        <v>2</v>
      </c>
      <c r="F26" s="751">
        <v>12</v>
      </c>
      <c r="G26" s="751">
        <v>16</v>
      </c>
      <c r="H26" s="751">
        <v>7</v>
      </c>
      <c r="I26" s="751">
        <v>6</v>
      </c>
      <c r="J26" s="751">
        <v>3</v>
      </c>
      <c r="K26" s="751">
        <v>9</v>
      </c>
      <c r="L26" s="751">
        <v>13</v>
      </c>
      <c r="M26" s="751">
        <v>11</v>
      </c>
      <c r="N26" s="751">
        <v>9</v>
      </c>
      <c r="O26" s="751">
        <v>10</v>
      </c>
      <c r="P26" s="751">
        <v>81</v>
      </c>
      <c r="Q26" s="751" t="s">
        <v>125</v>
      </c>
      <c r="R26" s="751">
        <v>10</v>
      </c>
      <c r="S26" s="751">
        <v>7</v>
      </c>
      <c r="T26" s="751">
        <v>2</v>
      </c>
      <c r="U26" s="751">
        <v>1</v>
      </c>
      <c r="V26" s="751">
        <v>7</v>
      </c>
      <c r="W26" s="751">
        <v>5</v>
      </c>
      <c r="X26" s="751">
        <v>2</v>
      </c>
      <c r="Y26" s="751">
        <v>4</v>
      </c>
      <c r="Z26" s="751">
        <v>2</v>
      </c>
      <c r="AA26" s="751">
        <v>7</v>
      </c>
      <c r="AB26" s="751">
        <v>3</v>
      </c>
      <c r="AC26" s="751">
        <v>4</v>
      </c>
      <c r="AD26" s="751">
        <v>6</v>
      </c>
      <c r="AE26" s="751">
        <v>11</v>
      </c>
      <c r="AF26" s="751">
        <v>57</v>
      </c>
      <c r="AG26" s="751" t="s">
        <v>125</v>
      </c>
    </row>
    <row r="27" spans="1:33" x14ac:dyDescent="0.25">
      <c r="A27" s="755" t="s">
        <v>275</v>
      </c>
      <c r="B27" s="751">
        <v>12</v>
      </c>
      <c r="C27" s="751">
        <v>13</v>
      </c>
      <c r="D27" s="751">
        <v>4</v>
      </c>
      <c r="E27" s="751">
        <v>6</v>
      </c>
      <c r="F27" s="751">
        <v>6</v>
      </c>
      <c r="G27" s="751">
        <v>14</v>
      </c>
      <c r="H27" s="751">
        <v>12</v>
      </c>
      <c r="I27" s="751">
        <v>7</v>
      </c>
      <c r="J27" s="751">
        <v>8</v>
      </c>
      <c r="K27" s="751">
        <v>4</v>
      </c>
      <c r="L27" s="751">
        <v>12</v>
      </c>
      <c r="M27" s="751">
        <v>9</v>
      </c>
      <c r="N27" s="751">
        <v>9</v>
      </c>
      <c r="O27" s="751">
        <v>13</v>
      </c>
      <c r="P27" s="751">
        <v>79</v>
      </c>
      <c r="Q27" s="751" t="s">
        <v>125</v>
      </c>
      <c r="R27" s="751">
        <v>9</v>
      </c>
      <c r="S27" s="751">
        <v>13</v>
      </c>
      <c r="T27" s="751">
        <v>5</v>
      </c>
      <c r="U27" s="751">
        <v>5</v>
      </c>
      <c r="V27" s="751">
        <v>5</v>
      </c>
      <c r="W27" s="751">
        <v>3</v>
      </c>
      <c r="X27" s="751">
        <v>5</v>
      </c>
      <c r="Y27" s="751">
        <v>6</v>
      </c>
      <c r="Z27" s="751">
        <v>4</v>
      </c>
      <c r="AA27" s="751">
        <v>4</v>
      </c>
      <c r="AB27" s="751">
        <v>4</v>
      </c>
      <c r="AC27" s="751">
        <v>5</v>
      </c>
      <c r="AD27" s="751">
        <v>5</v>
      </c>
      <c r="AE27" s="751">
        <v>8</v>
      </c>
      <c r="AF27" s="751">
        <v>47</v>
      </c>
      <c r="AG27" s="751" t="s">
        <v>125</v>
      </c>
    </row>
    <row r="28" spans="1:33" x14ac:dyDescent="0.25">
      <c r="A28" s="755" t="s">
        <v>278</v>
      </c>
      <c r="B28" s="751">
        <v>10</v>
      </c>
      <c r="C28" s="751">
        <v>6</v>
      </c>
      <c r="D28" s="751">
        <v>6</v>
      </c>
      <c r="E28" s="751">
        <v>1</v>
      </c>
      <c r="F28" s="751">
        <v>2</v>
      </c>
      <c r="G28" s="751">
        <v>4</v>
      </c>
      <c r="H28" s="751">
        <v>4</v>
      </c>
      <c r="I28" s="751">
        <v>5</v>
      </c>
      <c r="J28" s="751">
        <v>2</v>
      </c>
      <c r="K28" s="751">
        <v>1</v>
      </c>
      <c r="L28" s="751">
        <v>2</v>
      </c>
      <c r="M28" s="751">
        <v>5</v>
      </c>
      <c r="N28" s="751">
        <v>4</v>
      </c>
      <c r="O28" s="751">
        <v>6</v>
      </c>
      <c r="P28" s="751">
        <v>51</v>
      </c>
      <c r="Q28" s="751" t="s">
        <v>125</v>
      </c>
      <c r="R28" s="751">
        <v>6</v>
      </c>
      <c r="S28" s="751">
        <v>3</v>
      </c>
      <c r="T28" s="751">
        <v>3</v>
      </c>
      <c r="U28" s="751">
        <v>1</v>
      </c>
      <c r="V28" s="751">
        <v>4</v>
      </c>
      <c r="W28" s="751">
        <v>5</v>
      </c>
      <c r="X28" s="751">
        <v>2</v>
      </c>
      <c r="Y28" s="751">
        <v>1</v>
      </c>
      <c r="Z28" s="751">
        <v>5</v>
      </c>
      <c r="AA28" s="751">
        <v>1</v>
      </c>
      <c r="AB28" s="751">
        <v>2</v>
      </c>
      <c r="AC28" s="751">
        <v>2</v>
      </c>
      <c r="AD28" s="751">
        <v>6</v>
      </c>
      <c r="AE28" s="751">
        <v>6</v>
      </c>
      <c r="AF28" s="751">
        <v>54</v>
      </c>
      <c r="AG28" s="751" t="s">
        <v>125</v>
      </c>
    </row>
    <row r="29" spans="1:33" x14ac:dyDescent="0.25">
      <c r="A29" s="755" t="s">
        <v>274</v>
      </c>
      <c r="B29" s="751">
        <v>10</v>
      </c>
      <c r="C29" s="751">
        <v>7</v>
      </c>
      <c r="D29" s="751">
        <v>4</v>
      </c>
      <c r="E29" s="751">
        <v>3</v>
      </c>
      <c r="F29" s="751">
        <v>9</v>
      </c>
      <c r="G29" s="751">
        <v>6</v>
      </c>
      <c r="H29" s="751">
        <v>5</v>
      </c>
      <c r="I29" s="751">
        <v>6</v>
      </c>
      <c r="J29" s="751">
        <v>5</v>
      </c>
      <c r="K29" s="751">
        <v>4</v>
      </c>
      <c r="L29" s="751">
        <v>10</v>
      </c>
      <c r="M29" s="751">
        <v>9</v>
      </c>
      <c r="N29" s="751">
        <v>9</v>
      </c>
      <c r="O29" s="751">
        <v>8</v>
      </c>
      <c r="P29" s="751">
        <v>62</v>
      </c>
      <c r="Q29" s="751" t="s">
        <v>125</v>
      </c>
      <c r="R29" s="751">
        <v>14</v>
      </c>
      <c r="S29" s="751">
        <v>6</v>
      </c>
      <c r="T29" s="751">
        <v>4</v>
      </c>
      <c r="U29" s="751">
        <v>7</v>
      </c>
      <c r="V29" s="751">
        <v>2</v>
      </c>
      <c r="W29" s="751">
        <v>2</v>
      </c>
      <c r="X29" s="751">
        <v>4</v>
      </c>
      <c r="Y29" s="751">
        <v>4</v>
      </c>
      <c r="Z29" s="751">
        <v>1</v>
      </c>
      <c r="AA29" s="751">
        <v>4</v>
      </c>
      <c r="AB29" s="751">
        <v>8</v>
      </c>
      <c r="AC29" s="751">
        <v>2</v>
      </c>
      <c r="AD29" s="751">
        <v>7</v>
      </c>
      <c r="AE29" s="751">
        <v>5</v>
      </c>
      <c r="AF29" s="751">
        <v>41</v>
      </c>
      <c r="AG29" s="751">
        <v>1</v>
      </c>
    </row>
    <row r="30" spans="1:33" x14ac:dyDescent="0.25">
      <c r="A30" s="755" t="s">
        <v>290</v>
      </c>
      <c r="B30" s="751">
        <v>14</v>
      </c>
      <c r="C30" s="751">
        <v>11</v>
      </c>
      <c r="D30" s="751">
        <v>4</v>
      </c>
      <c r="E30" s="751">
        <v>4</v>
      </c>
      <c r="F30" s="751">
        <v>15</v>
      </c>
      <c r="G30" s="751">
        <v>28</v>
      </c>
      <c r="H30" s="751">
        <v>38</v>
      </c>
      <c r="I30" s="751">
        <v>20</v>
      </c>
      <c r="J30" s="751">
        <v>14</v>
      </c>
      <c r="K30" s="751">
        <v>17</v>
      </c>
      <c r="L30" s="751">
        <v>15</v>
      </c>
      <c r="M30" s="751">
        <v>15</v>
      </c>
      <c r="N30" s="751">
        <v>14</v>
      </c>
      <c r="O30" s="751">
        <v>19</v>
      </c>
      <c r="P30" s="751">
        <v>60</v>
      </c>
      <c r="Q30" s="751">
        <v>15</v>
      </c>
      <c r="R30" s="751">
        <v>11</v>
      </c>
      <c r="S30" s="751">
        <v>7</v>
      </c>
      <c r="T30" s="751">
        <v>8</v>
      </c>
      <c r="U30" s="751">
        <v>2</v>
      </c>
      <c r="V30" s="751">
        <v>6</v>
      </c>
      <c r="W30" s="751">
        <v>1</v>
      </c>
      <c r="X30" s="751">
        <v>9</v>
      </c>
      <c r="Y30" s="751">
        <v>9</v>
      </c>
      <c r="Z30" s="751">
        <v>8</v>
      </c>
      <c r="AA30" s="751">
        <v>7</v>
      </c>
      <c r="AB30" s="751">
        <v>10</v>
      </c>
      <c r="AC30" s="751">
        <v>11</v>
      </c>
      <c r="AD30" s="751">
        <v>4</v>
      </c>
      <c r="AE30" s="751">
        <v>5</v>
      </c>
      <c r="AF30" s="751">
        <v>59</v>
      </c>
      <c r="AG30" s="751">
        <v>3</v>
      </c>
    </row>
    <row r="31" spans="1:33" x14ac:dyDescent="0.25">
      <c r="A31" s="755" t="s">
        <v>276</v>
      </c>
      <c r="B31" s="751">
        <v>21</v>
      </c>
      <c r="C31" s="751">
        <v>16</v>
      </c>
      <c r="D31" s="751">
        <v>8</v>
      </c>
      <c r="E31" s="751">
        <v>5</v>
      </c>
      <c r="F31" s="751">
        <v>14</v>
      </c>
      <c r="G31" s="751">
        <v>23</v>
      </c>
      <c r="H31" s="751">
        <v>13</v>
      </c>
      <c r="I31" s="751">
        <v>15</v>
      </c>
      <c r="J31" s="751">
        <v>12</v>
      </c>
      <c r="K31" s="751">
        <v>13</v>
      </c>
      <c r="L31" s="751">
        <v>12</v>
      </c>
      <c r="M31" s="751">
        <v>14</v>
      </c>
      <c r="N31" s="751">
        <v>22</v>
      </c>
      <c r="O31" s="751">
        <v>15</v>
      </c>
      <c r="P31" s="751">
        <v>51</v>
      </c>
      <c r="Q31" s="751" t="s">
        <v>125</v>
      </c>
      <c r="R31" s="751">
        <v>13</v>
      </c>
      <c r="S31" s="751">
        <v>12</v>
      </c>
      <c r="T31" s="751">
        <v>3</v>
      </c>
      <c r="U31" s="751">
        <v>7</v>
      </c>
      <c r="V31" s="751" t="s">
        <v>125</v>
      </c>
      <c r="W31" s="751">
        <v>5</v>
      </c>
      <c r="X31" s="751">
        <v>6</v>
      </c>
      <c r="Y31" s="751">
        <v>5</v>
      </c>
      <c r="Z31" s="751">
        <v>9</v>
      </c>
      <c r="AA31" s="751">
        <v>4</v>
      </c>
      <c r="AB31" s="751">
        <v>3</v>
      </c>
      <c r="AC31" s="751">
        <v>4</v>
      </c>
      <c r="AD31" s="751">
        <v>10</v>
      </c>
      <c r="AE31" s="751">
        <v>6</v>
      </c>
      <c r="AF31" s="751">
        <v>42</v>
      </c>
      <c r="AG31" s="751" t="s">
        <v>125</v>
      </c>
    </row>
    <row r="32" spans="1:33" x14ac:dyDescent="0.25">
      <c r="A32" s="754" t="s">
        <v>642</v>
      </c>
      <c r="B32" s="749">
        <v>1</v>
      </c>
      <c r="C32" s="749">
        <v>1</v>
      </c>
      <c r="D32" s="749" t="s">
        <v>125</v>
      </c>
      <c r="E32" s="749" t="s">
        <v>125</v>
      </c>
      <c r="F32" s="749" t="s">
        <v>125</v>
      </c>
      <c r="G32" s="749" t="s">
        <v>125</v>
      </c>
      <c r="H32" s="749">
        <v>1</v>
      </c>
      <c r="I32" s="749" t="s">
        <v>125</v>
      </c>
      <c r="J32" s="749" t="s">
        <v>125</v>
      </c>
      <c r="K32" s="749" t="s">
        <v>125</v>
      </c>
      <c r="L32" s="749">
        <v>1</v>
      </c>
      <c r="M32" s="749">
        <v>2</v>
      </c>
      <c r="N32" s="749">
        <v>1</v>
      </c>
      <c r="O32" s="749">
        <v>1</v>
      </c>
      <c r="P32" s="749">
        <v>5</v>
      </c>
      <c r="Q32" s="749" t="s">
        <v>125</v>
      </c>
      <c r="R32" s="749">
        <v>1</v>
      </c>
      <c r="S32" s="749" t="s">
        <v>125</v>
      </c>
      <c r="T32" s="749">
        <v>2</v>
      </c>
      <c r="U32" s="749">
        <v>1</v>
      </c>
      <c r="V32" s="749">
        <v>1</v>
      </c>
      <c r="W32" s="749" t="s">
        <v>125</v>
      </c>
      <c r="X32" s="749" t="s">
        <v>125</v>
      </c>
      <c r="Y32" s="749" t="s">
        <v>125</v>
      </c>
      <c r="Z32" s="749" t="s">
        <v>125</v>
      </c>
      <c r="AA32" s="749" t="s">
        <v>125</v>
      </c>
      <c r="AB32" s="749">
        <v>1</v>
      </c>
      <c r="AC32" s="749" t="s">
        <v>125</v>
      </c>
      <c r="AD32" s="749">
        <v>2</v>
      </c>
      <c r="AE32" s="749" t="s">
        <v>125</v>
      </c>
      <c r="AF32" s="749">
        <v>8</v>
      </c>
      <c r="AG32" s="749" t="s">
        <v>125</v>
      </c>
    </row>
    <row r="33" spans="1:33" x14ac:dyDescent="0.25">
      <c r="A33" s="755" t="s">
        <v>435</v>
      </c>
      <c r="B33" s="751">
        <v>1</v>
      </c>
      <c r="C33" s="751">
        <v>1</v>
      </c>
      <c r="D33" s="751" t="s">
        <v>125</v>
      </c>
      <c r="E33" s="751" t="s">
        <v>125</v>
      </c>
      <c r="F33" s="751" t="s">
        <v>125</v>
      </c>
      <c r="G33" s="751" t="s">
        <v>125</v>
      </c>
      <c r="H33" s="751">
        <v>1</v>
      </c>
      <c r="I33" s="751" t="s">
        <v>125</v>
      </c>
      <c r="J33" s="751" t="s">
        <v>125</v>
      </c>
      <c r="K33" s="751" t="s">
        <v>125</v>
      </c>
      <c r="L33" s="751">
        <v>1</v>
      </c>
      <c r="M33" s="751">
        <v>2</v>
      </c>
      <c r="N33" s="751">
        <v>1</v>
      </c>
      <c r="O33" s="751">
        <v>1</v>
      </c>
      <c r="P33" s="751">
        <v>5</v>
      </c>
      <c r="Q33" s="751" t="s">
        <v>125</v>
      </c>
      <c r="R33" s="751">
        <v>1</v>
      </c>
      <c r="S33" s="751" t="s">
        <v>125</v>
      </c>
      <c r="T33" s="751">
        <v>2</v>
      </c>
      <c r="U33" s="751">
        <v>1</v>
      </c>
      <c r="V33" s="751">
        <v>1</v>
      </c>
      <c r="W33" s="751" t="s">
        <v>125</v>
      </c>
      <c r="X33" s="751" t="s">
        <v>125</v>
      </c>
      <c r="Y33" s="751" t="s">
        <v>125</v>
      </c>
      <c r="Z33" s="751" t="s">
        <v>125</v>
      </c>
      <c r="AA33" s="751" t="s">
        <v>125</v>
      </c>
      <c r="AB33" s="751">
        <v>1</v>
      </c>
      <c r="AC33" s="751" t="s">
        <v>125</v>
      </c>
      <c r="AD33" s="751">
        <v>2</v>
      </c>
      <c r="AE33" s="751" t="s">
        <v>125</v>
      </c>
      <c r="AF33" s="751">
        <v>8</v>
      </c>
      <c r="AG33" s="751" t="s">
        <v>125</v>
      </c>
    </row>
    <row r="34" spans="1:33" x14ac:dyDescent="0.25">
      <c r="A34" s="754" t="s">
        <v>238</v>
      </c>
      <c r="B34" s="749" t="s">
        <v>125</v>
      </c>
      <c r="C34" s="749">
        <v>2</v>
      </c>
      <c r="D34" s="749" t="s">
        <v>125</v>
      </c>
      <c r="E34" s="749" t="s">
        <v>125</v>
      </c>
      <c r="F34" s="749">
        <v>2</v>
      </c>
      <c r="G34" s="749">
        <v>1</v>
      </c>
      <c r="H34" s="749">
        <v>2</v>
      </c>
      <c r="I34" s="749">
        <v>2</v>
      </c>
      <c r="J34" s="749">
        <v>2</v>
      </c>
      <c r="K34" s="749">
        <v>1</v>
      </c>
      <c r="L34" s="749" t="s">
        <v>125</v>
      </c>
      <c r="M34" s="749" t="s">
        <v>125</v>
      </c>
      <c r="N34" s="749">
        <v>2</v>
      </c>
      <c r="O34" s="749">
        <v>1</v>
      </c>
      <c r="P34" s="749">
        <v>6</v>
      </c>
      <c r="Q34" s="749" t="s">
        <v>125</v>
      </c>
      <c r="R34" s="749" t="s">
        <v>125</v>
      </c>
      <c r="S34" s="749" t="s">
        <v>125</v>
      </c>
      <c r="T34" s="749">
        <v>1</v>
      </c>
      <c r="U34" s="749" t="s">
        <v>125</v>
      </c>
      <c r="V34" s="749" t="s">
        <v>125</v>
      </c>
      <c r="W34" s="749">
        <v>1</v>
      </c>
      <c r="X34" s="749" t="s">
        <v>125</v>
      </c>
      <c r="Y34" s="749" t="s">
        <v>125</v>
      </c>
      <c r="Z34" s="749" t="s">
        <v>125</v>
      </c>
      <c r="AA34" s="749" t="s">
        <v>125</v>
      </c>
      <c r="AB34" s="749" t="s">
        <v>125</v>
      </c>
      <c r="AC34" s="749">
        <v>2</v>
      </c>
      <c r="AD34" s="749">
        <v>1</v>
      </c>
      <c r="AE34" s="749">
        <v>1</v>
      </c>
      <c r="AF34" s="749">
        <v>3</v>
      </c>
      <c r="AG34" s="749" t="s">
        <v>125</v>
      </c>
    </row>
    <row r="35" spans="1:33" x14ac:dyDescent="0.25">
      <c r="A35" s="754" t="s">
        <v>239</v>
      </c>
      <c r="B35" s="749" t="s">
        <v>125</v>
      </c>
      <c r="C35" s="749">
        <v>1</v>
      </c>
      <c r="D35" s="749" t="s">
        <v>125</v>
      </c>
      <c r="E35" s="749">
        <v>1</v>
      </c>
      <c r="F35" s="749">
        <v>4</v>
      </c>
      <c r="G35" s="749">
        <v>3</v>
      </c>
      <c r="H35" s="749">
        <v>10</v>
      </c>
      <c r="I35" s="749">
        <v>4</v>
      </c>
      <c r="J35" s="749">
        <v>4</v>
      </c>
      <c r="K35" s="749" t="s">
        <v>125</v>
      </c>
      <c r="L35" s="749">
        <v>6</v>
      </c>
      <c r="M35" s="749">
        <v>2</v>
      </c>
      <c r="N35" s="749">
        <v>2</v>
      </c>
      <c r="O35" s="749">
        <v>2</v>
      </c>
      <c r="P35" s="749">
        <v>13</v>
      </c>
      <c r="Q35" s="749" t="s">
        <v>125</v>
      </c>
      <c r="R35" s="749" t="s">
        <v>125</v>
      </c>
      <c r="S35" s="749" t="s">
        <v>125</v>
      </c>
      <c r="T35" s="749" t="s">
        <v>125</v>
      </c>
      <c r="U35" s="749" t="s">
        <v>125</v>
      </c>
      <c r="V35" s="749">
        <v>4</v>
      </c>
      <c r="W35" s="749" t="s">
        <v>125</v>
      </c>
      <c r="X35" s="749">
        <v>2</v>
      </c>
      <c r="Y35" s="749">
        <v>4</v>
      </c>
      <c r="Z35" s="749" t="s">
        <v>125</v>
      </c>
      <c r="AA35" s="749">
        <v>1</v>
      </c>
      <c r="AB35" s="749" t="s">
        <v>125</v>
      </c>
      <c r="AC35" s="749">
        <v>2</v>
      </c>
      <c r="AD35" s="749" t="s">
        <v>125</v>
      </c>
      <c r="AE35" s="749">
        <v>1</v>
      </c>
      <c r="AF35" s="749">
        <v>7</v>
      </c>
      <c r="AG35" s="749" t="s">
        <v>125</v>
      </c>
    </row>
    <row r="37" spans="1:33" x14ac:dyDescent="0.25">
      <c r="A37" s="24" t="s">
        <v>1261</v>
      </c>
      <c r="B37" s="24"/>
      <c r="C37" s="24"/>
      <c r="D37" s="24"/>
      <c r="E37" s="24"/>
      <c r="F37" s="24"/>
      <c r="G37" s="24"/>
      <c r="H37" s="24"/>
      <c r="I37" s="24"/>
      <c r="J37" s="24"/>
      <c r="K37" s="24"/>
      <c r="L37" s="24"/>
      <c r="M37" s="24"/>
      <c r="N37" s="24"/>
      <c r="O37" s="24"/>
      <c r="P37" s="24"/>
      <c r="Q37" s="24"/>
    </row>
    <row r="38" spans="1:33" x14ac:dyDescent="0.25">
      <c r="A38" s="1458" t="s">
        <v>3152</v>
      </c>
      <c r="B38" s="1128"/>
      <c r="C38" s="34"/>
      <c r="D38" s="34"/>
      <c r="I38" s="1454" t="s">
        <v>3151</v>
      </c>
    </row>
  </sheetData>
  <mergeCells count="5">
    <mergeCell ref="A1:AG1"/>
    <mergeCell ref="A2:AG2"/>
    <mergeCell ref="A3:A4"/>
    <mergeCell ref="B3:Q3"/>
    <mergeCell ref="R3:AG3"/>
  </mergeCells>
  <hyperlinks>
    <hyperlink ref="AI2" location="INDICE!B61" display="ÍNDICE"/>
    <hyperlink ref="I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1" firstPageNumber="75" orientation="landscape" useFirstPageNumber="1" r:id="rId2"/>
  <headerFooter scaleWithDoc="0">
    <oddHeader>&amp;C&amp;G</oddHeader>
    <oddFooter>&amp;C&amp;"Arial,Normal"&amp;8&amp;P</oddFooter>
  </headerFooter>
  <legacyDrawingHF r:id="rId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8"/>
  <sheetViews>
    <sheetView showGridLines="0" topLeftCell="E1" zoomScaleNormal="100" workbookViewId="0">
      <selection activeCell="X6" activeCellId="3" sqref="X32 X25 X18 X6"/>
    </sheetView>
  </sheetViews>
  <sheetFormatPr baseColWidth="10" defaultColWidth="11.42578125" defaultRowHeight="15" x14ac:dyDescent="0.25"/>
  <cols>
    <col min="1" max="1" width="28.28515625" style="1034" customWidth="1"/>
    <col min="2" max="25" width="7.85546875" style="1034" customWidth="1"/>
    <col min="26" max="26" width="7.140625" style="1034" customWidth="1"/>
    <col min="27" max="16384" width="11.42578125" style="1034"/>
  </cols>
  <sheetData>
    <row r="1" spans="1:27" x14ac:dyDescent="0.25">
      <c r="A1" s="1584" t="s">
        <v>2634</v>
      </c>
      <c r="B1" s="1584"/>
      <c r="C1" s="1584"/>
      <c r="D1" s="1584"/>
      <c r="E1" s="1584"/>
      <c r="F1" s="1584"/>
      <c r="G1" s="1584"/>
      <c r="H1" s="1584"/>
      <c r="I1" s="1584"/>
      <c r="J1" s="1584"/>
      <c r="K1" s="1584"/>
      <c r="L1" s="1584"/>
      <c r="M1" s="1584"/>
      <c r="N1" s="1584"/>
      <c r="O1" s="1584"/>
      <c r="P1" s="1584"/>
      <c r="Q1" s="1584"/>
      <c r="R1" s="1584"/>
      <c r="S1" s="1584"/>
      <c r="T1" s="1584"/>
      <c r="U1" s="1584"/>
      <c r="V1" s="1584"/>
      <c r="W1" s="1584"/>
      <c r="X1" s="1584"/>
      <c r="Y1" s="1584"/>
      <c r="Z1" s="1584"/>
    </row>
    <row r="2" spans="1:27" ht="24.75" customHeight="1" x14ac:dyDescent="0.25">
      <c r="A2" s="1585" t="s">
        <v>2592</v>
      </c>
      <c r="B2" s="1585"/>
      <c r="C2" s="1585"/>
      <c r="D2" s="1585"/>
      <c r="E2" s="1585"/>
      <c r="F2" s="1585"/>
      <c r="G2" s="1585"/>
      <c r="H2" s="1585"/>
      <c r="I2" s="1585"/>
      <c r="J2" s="1585"/>
      <c r="K2" s="1585"/>
      <c r="L2" s="1585"/>
      <c r="M2" s="1585"/>
      <c r="N2" s="1585"/>
      <c r="O2" s="1585"/>
      <c r="P2" s="1585"/>
      <c r="Q2" s="1585"/>
      <c r="R2" s="1585"/>
      <c r="S2" s="1585"/>
      <c r="T2" s="1585"/>
      <c r="U2" s="1585"/>
      <c r="V2" s="1585"/>
      <c r="W2" s="1585"/>
      <c r="X2" s="1585"/>
      <c r="Y2" s="1585"/>
      <c r="Z2" s="1585"/>
      <c r="AA2" s="179" t="s">
        <v>120</v>
      </c>
    </row>
    <row r="3" spans="1:27" x14ac:dyDescent="0.25">
      <c r="A3" s="1640" t="s">
        <v>3012</v>
      </c>
      <c r="B3" s="1548">
        <v>2008</v>
      </c>
      <c r="C3" s="1548"/>
      <c r="D3" s="1548"/>
      <c r="E3" s="1548">
        <v>2009</v>
      </c>
      <c r="F3" s="1548"/>
      <c r="G3" s="1548"/>
      <c r="H3" s="1548">
        <v>2010</v>
      </c>
      <c r="I3" s="1548"/>
      <c r="J3" s="1548"/>
      <c r="K3" s="1548">
        <v>2011</v>
      </c>
      <c r="L3" s="1548"/>
      <c r="M3" s="1548"/>
      <c r="N3" s="1548">
        <v>2012</v>
      </c>
      <c r="O3" s="1548"/>
      <c r="P3" s="1548"/>
      <c r="Q3" s="1548">
        <v>2013</v>
      </c>
      <c r="R3" s="1548"/>
      <c r="S3" s="1548"/>
      <c r="T3" s="1548">
        <v>2014</v>
      </c>
      <c r="U3" s="1548"/>
      <c r="V3" s="1548"/>
      <c r="W3" s="1638">
        <v>2015</v>
      </c>
      <c r="X3" s="1638"/>
      <c r="Y3" s="1638"/>
    </row>
    <row r="4" spans="1:27" x14ac:dyDescent="0.25">
      <c r="A4" s="1640"/>
      <c r="B4" s="1371" t="s">
        <v>122</v>
      </c>
      <c r="C4" s="758" t="s">
        <v>145</v>
      </c>
      <c r="D4" s="758" t="s">
        <v>146</v>
      </c>
      <c r="E4" s="1371" t="s">
        <v>122</v>
      </c>
      <c r="F4" s="758" t="s">
        <v>145</v>
      </c>
      <c r="G4" s="758" t="s">
        <v>146</v>
      </c>
      <c r="H4" s="1371" t="s">
        <v>122</v>
      </c>
      <c r="I4" s="758" t="s">
        <v>145</v>
      </c>
      <c r="J4" s="758" t="s">
        <v>146</v>
      </c>
      <c r="K4" s="1371" t="s">
        <v>122</v>
      </c>
      <c r="L4" s="758" t="s">
        <v>145</v>
      </c>
      <c r="M4" s="758" t="s">
        <v>146</v>
      </c>
      <c r="N4" s="1371" t="s">
        <v>122</v>
      </c>
      <c r="O4" s="758" t="s">
        <v>145</v>
      </c>
      <c r="P4" s="758" t="s">
        <v>146</v>
      </c>
      <c r="Q4" s="1371" t="s">
        <v>122</v>
      </c>
      <c r="R4" s="758" t="s">
        <v>145</v>
      </c>
      <c r="S4" s="758" t="s">
        <v>146</v>
      </c>
      <c r="T4" s="1371" t="s">
        <v>122</v>
      </c>
      <c r="U4" s="758" t="s">
        <v>145</v>
      </c>
      <c r="V4" s="758" t="s">
        <v>146</v>
      </c>
      <c r="W4" s="1371" t="s">
        <v>122</v>
      </c>
      <c r="X4" s="758" t="s">
        <v>145</v>
      </c>
      <c r="Y4" s="758" t="s">
        <v>146</v>
      </c>
    </row>
    <row r="5" spans="1:27" x14ac:dyDescent="0.25">
      <c r="A5" s="753" t="s">
        <v>2498</v>
      </c>
      <c r="B5" s="1079">
        <v>3380</v>
      </c>
      <c r="C5" s="1080">
        <v>1950</v>
      </c>
      <c r="D5" s="1080">
        <v>1430</v>
      </c>
      <c r="E5" s="1079">
        <v>3279</v>
      </c>
      <c r="F5" s="1081">
        <v>1792</v>
      </c>
      <c r="G5" s="1081">
        <v>1487</v>
      </c>
      <c r="H5" s="1079">
        <v>3204</v>
      </c>
      <c r="I5" s="1079">
        <v>1735</v>
      </c>
      <c r="J5" s="1079">
        <v>1469</v>
      </c>
      <c r="K5" s="1079">
        <v>3046</v>
      </c>
      <c r="L5" s="1079">
        <v>1659</v>
      </c>
      <c r="M5" s="1079">
        <v>1387</v>
      </c>
      <c r="N5" s="1079">
        <v>3002</v>
      </c>
      <c r="O5" s="1079">
        <v>1656</v>
      </c>
      <c r="P5" s="1079">
        <v>1346</v>
      </c>
      <c r="Q5" s="1079">
        <v>2928</v>
      </c>
      <c r="R5" s="1079">
        <v>1612</v>
      </c>
      <c r="S5" s="1079">
        <v>1316</v>
      </c>
      <c r="T5" s="1079">
        <v>2821</v>
      </c>
      <c r="U5" s="1079">
        <v>1572</v>
      </c>
      <c r="V5" s="1079">
        <v>1249</v>
      </c>
      <c r="W5" s="1082">
        <v>2979</v>
      </c>
      <c r="X5" s="1082">
        <v>1664</v>
      </c>
      <c r="Y5" s="1082">
        <v>1315</v>
      </c>
    </row>
    <row r="6" spans="1:27" x14ac:dyDescent="0.25">
      <c r="A6" s="754" t="s">
        <v>234</v>
      </c>
      <c r="B6" s="1083">
        <v>1708</v>
      </c>
      <c r="C6" s="1084">
        <v>991</v>
      </c>
      <c r="D6" s="1084">
        <v>717</v>
      </c>
      <c r="E6" s="1084">
        <v>1597</v>
      </c>
      <c r="F6" s="1084">
        <v>848</v>
      </c>
      <c r="G6" s="1084">
        <v>749</v>
      </c>
      <c r="H6" s="1084">
        <v>1583</v>
      </c>
      <c r="I6" s="1084">
        <v>844</v>
      </c>
      <c r="J6" s="1084">
        <v>739</v>
      </c>
      <c r="K6" s="1084">
        <v>1516</v>
      </c>
      <c r="L6" s="1084">
        <v>814</v>
      </c>
      <c r="M6" s="1084">
        <v>702</v>
      </c>
      <c r="N6" s="1084">
        <v>1483</v>
      </c>
      <c r="O6" s="1084">
        <v>822</v>
      </c>
      <c r="P6" s="1084">
        <v>661</v>
      </c>
      <c r="Q6" s="1084">
        <v>1396</v>
      </c>
      <c r="R6" s="1084">
        <v>763</v>
      </c>
      <c r="S6" s="1084">
        <v>633</v>
      </c>
      <c r="T6" s="1084">
        <v>1339</v>
      </c>
      <c r="U6" s="1084">
        <v>738</v>
      </c>
      <c r="V6" s="1084">
        <v>601</v>
      </c>
      <c r="W6" s="1085">
        <v>1298</v>
      </c>
      <c r="X6" s="747">
        <v>717</v>
      </c>
      <c r="Y6" s="747">
        <v>581</v>
      </c>
    </row>
    <row r="7" spans="1:27" x14ac:dyDescent="0.25">
      <c r="A7" s="755" t="s">
        <v>296</v>
      </c>
      <c r="B7" s="1086">
        <v>125</v>
      </c>
      <c r="C7" s="405">
        <v>73</v>
      </c>
      <c r="D7" s="405">
        <v>52</v>
      </c>
      <c r="E7" s="405">
        <v>108</v>
      </c>
      <c r="F7" s="405">
        <v>57</v>
      </c>
      <c r="G7" s="405">
        <v>51</v>
      </c>
      <c r="H7" s="405">
        <v>131</v>
      </c>
      <c r="I7" s="405">
        <v>66</v>
      </c>
      <c r="J7" s="405">
        <v>65</v>
      </c>
      <c r="K7" s="405">
        <v>147</v>
      </c>
      <c r="L7" s="405">
        <v>80</v>
      </c>
      <c r="M7" s="405">
        <v>67</v>
      </c>
      <c r="N7" s="405">
        <v>144</v>
      </c>
      <c r="O7" s="405">
        <v>81</v>
      </c>
      <c r="P7" s="405">
        <v>63</v>
      </c>
      <c r="Q7" s="405">
        <v>139</v>
      </c>
      <c r="R7" s="405">
        <v>75</v>
      </c>
      <c r="S7" s="405">
        <v>64</v>
      </c>
      <c r="T7" s="405">
        <v>138</v>
      </c>
      <c r="U7" s="405">
        <v>81</v>
      </c>
      <c r="V7" s="405">
        <v>57</v>
      </c>
      <c r="W7" s="1085">
        <v>128</v>
      </c>
      <c r="X7" s="1085">
        <v>77</v>
      </c>
      <c r="Y7" s="1085">
        <v>51</v>
      </c>
    </row>
    <row r="8" spans="1:27" x14ac:dyDescent="0.25">
      <c r="A8" s="755" t="s">
        <v>279</v>
      </c>
      <c r="B8" s="1086">
        <v>55</v>
      </c>
      <c r="C8" s="405">
        <v>32</v>
      </c>
      <c r="D8" s="405">
        <v>23</v>
      </c>
      <c r="E8" s="405">
        <v>43</v>
      </c>
      <c r="F8" s="405">
        <v>26</v>
      </c>
      <c r="G8" s="405">
        <v>17</v>
      </c>
      <c r="H8" s="405">
        <v>34</v>
      </c>
      <c r="I8" s="405">
        <v>17</v>
      </c>
      <c r="J8" s="405">
        <v>17</v>
      </c>
      <c r="K8" s="405">
        <v>49</v>
      </c>
      <c r="L8" s="405">
        <v>26</v>
      </c>
      <c r="M8" s="405">
        <v>23</v>
      </c>
      <c r="N8" s="405">
        <v>47</v>
      </c>
      <c r="O8" s="405">
        <v>27</v>
      </c>
      <c r="P8" s="405">
        <v>20</v>
      </c>
      <c r="Q8" s="405">
        <v>54</v>
      </c>
      <c r="R8" s="405">
        <v>29</v>
      </c>
      <c r="S8" s="405">
        <v>25</v>
      </c>
      <c r="T8" s="405">
        <v>50</v>
      </c>
      <c r="U8" s="405">
        <v>22</v>
      </c>
      <c r="V8" s="405">
        <v>28</v>
      </c>
      <c r="W8" s="1085">
        <v>50</v>
      </c>
      <c r="X8" s="1085">
        <v>29</v>
      </c>
      <c r="Y8" s="1085">
        <v>21</v>
      </c>
    </row>
    <row r="9" spans="1:27" x14ac:dyDescent="0.25">
      <c r="A9" s="755" t="s">
        <v>287</v>
      </c>
      <c r="B9" s="1086">
        <v>29</v>
      </c>
      <c r="C9" s="405">
        <v>20</v>
      </c>
      <c r="D9" s="405">
        <v>9</v>
      </c>
      <c r="E9" s="405">
        <v>31</v>
      </c>
      <c r="F9" s="405">
        <v>20</v>
      </c>
      <c r="G9" s="405">
        <v>11</v>
      </c>
      <c r="H9" s="405">
        <v>46</v>
      </c>
      <c r="I9" s="405">
        <v>26</v>
      </c>
      <c r="J9" s="405">
        <v>20</v>
      </c>
      <c r="K9" s="405">
        <v>34</v>
      </c>
      <c r="L9" s="405">
        <v>21</v>
      </c>
      <c r="M9" s="405">
        <v>13</v>
      </c>
      <c r="N9" s="405">
        <v>32</v>
      </c>
      <c r="O9" s="405">
        <v>17</v>
      </c>
      <c r="P9" s="405">
        <v>15</v>
      </c>
      <c r="Q9" s="405">
        <v>43</v>
      </c>
      <c r="R9" s="405">
        <v>21</v>
      </c>
      <c r="S9" s="405">
        <v>22</v>
      </c>
      <c r="T9" s="405">
        <v>30</v>
      </c>
      <c r="U9" s="405">
        <v>21</v>
      </c>
      <c r="V9" s="405">
        <v>9</v>
      </c>
      <c r="W9" s="1085">
        <v>34</v>
      </c>
      <c r="X9" s="1085">
        <v>18</v>
      </c>
      <c r="Y9" s="1085">
        <v>16</v>
      </c>
    </row>
    <row r="10" spans="1:27" x14ac:dyDescent="0.25">
      <c r="A10" s="755" t="s">
        <v>284</v>
      </c>
      <c r="B10" s="1086">
        <v>37</v>
      </c>
      <c r="C10" s="405">
        <v>24</v>
      </c>
      <c r="D10" s="405">
        <v>13</v>
      </c>
      <c r="E10" s="405">
        <v>20</v>
      </c>
      <c r="F10" s="405">
        <v>11</v>
      </c>
      <c r="G10" s="405">
        <v>9</v>
      </c>
      <c r="H10" s="405">
        <v>35</v>
      </c>
      <c r="I10" s="405">
        <v>18</v>
      </c>
      <c r="J10" s="405">
        <v>17</v>
      </c>
      <c r="K10" s="405">
        <v>33</v>
      </c>
      <c r="L10" s="405">
        <v>17</v>
      </c>
      <c r="M10" s="405">
        <v>16</v>
      </c>
      <c r="N10" s="405">
        <v>33</v>
      </c>
      <c r="O10" s="405">
        <v>24</v>
      </c>
      <c r="P10" s="405">
        <v>9</v>
      </c>
      <c r="Q10" s="405">
        <v>29</v>
      </c>
      <c r="R10" s="405">
        <v>14</v>
      </c>
      <c r="S10" s="405">
        <v>15</v>
      </c>
      <c r="T10" s="405">
        <v>36</v>
      </c>
      <c r="U10" s="405">
        <v>24</v>
      </c>
      <c r="V10" s="405">
        <v>12</v>
      </c>
      <c r="W10" s="1085">
        <v>41</v>
      </c>
      <c r="X10" s="1085">
        <v>27</v>
      </c>
      <c r="Y10" s="1085">
        <v>14</v>
      </c>
    </row>
    <row r="11" spans="1:27" x14ac:dyDescent="0.25">
      <c r="A11" s="755" t="s">
        <v>294</v>
      </c>
      <c r="B11" s="1086">
        <v>128</v>
      </c>
      <c r="C11" s="405">
        <v>78</v>
      </c>
      <c r="D11" s="405">
        <v>50</v>
      </c>
      <c r="E11" s="405">
        <v>128</v>
      </c>
      <c r="F11" s="405">
        <v>61</v>
      </c>
      <c r="G11" s="405">
        <v>67</v>
      </c>
      <c r="H11" s="405">
        <v>132</v>
      </c>
      <c r="I11" s="405">
        <v>77</v>
      </c>
      <c r="J11" s="405">
        <v>55</v>
      </c>
      <c r="K11" s="405">
        <v>129</v>
      </c>
      <c r="L11" s="405">
        <v>72</v>
      </c>
      <c r="M11" s="405">
        <v>57</v>
      </c>
      <c r="N11" s="405">
        <v>130</v>
      </c>
      <c r="O11" s="405">
        <v>66</v>
      </c>
      <c r="P11" s="405">
        <v>64</v>
      </c>
      <c r="Q11" s="405">
        <v>98</v>
      </c>
      <c r="R11" s="405">
        <v>59</v>
      </c>
      <c r="S11" s="405">
        <v>39</v>
      </c>
      <c r="T11" s="405">
        <v>85</v>
      </c>
      <c r="U11" s="405">
        <v>47</v>
      </c>
      <c r="V11" s="405">
        <v>38</v>
      </c>
      <c r="W11" s="1085">
        <v>92</v>
      </c>
      <c r="X11" s="1085">
        <v>43</v>
      </c>
      <c r="Y11" s="1085">
        <v>49</v>
      </c>
    </row>
    <row r="12" spans="1:27" x14ac:dyDescent="0.25">
      <c r="A12" s="755" t="s">
        <v>286</v>
      </c>
      <c r="B12" s="1086">
        <v>178</v>
      </c>
      <c r="C12" s="405">
        <v>106</v>
      </c>
      <c r="D12" s="405">
        <v>72</v>
      </c>
      <c r="E12" s="405">
        <v>168</v>
      </c>
      <c r="F12" s="405">
        <v>105</v>
      </c>
      <c r="G12" s="405">
        <v>63</v>
      </c>
      <c r="H12" s="405">
        <v>161</v>
      </c>
      <c r="I12" s="405">
        <v>77</v>
      </c>
      <c r="J12" s="405">
        <v>84</v>
      </c>
      <c r="K12" s="405">
        <v>146</v>
      </c>
      <c r="L12" s="405">
        <v>76</v>
      </c>
      <c r="M12" s="405">
        <v>70</v>
      </c>
      <c r="N12" s="405">
        <v>152</v>
      </c>
      <c r="O12" s="405">
        <v>81</v>
      </c>
      <c r="P12" s="405">
        <v>71</v>
      </c>
      <c r="Q12" s="405">
        <v>116</v>
      </c>
      <c r="R12" s="405">
        <v>54</v>
      </c>
      <c r="S12" s="405">
        <v>62</v>
      </c>
      <c r="T12" s="405">
        <v>121</v>
      </c>
      <c r="U12" s="405">
        <v>62</v>
      </c>
      <c r="V12" s="405">
        <v>59</v>
      </c>
      <c r="W12" s="1085">
        <v>103</v>
      </c>
      <c r="X12" s="1085">
        <v>61</v>
      </c>
      <c r="Y12" s="1085">
        <v>42</v>
      </c>
    </row>
    <row r="13" spans="1:27" x14ac:dyDescent="0.25">
      <c r="A13" s="755" t="s">
        <v>283</v>
      </c>
      <c r="B13" s="1086">
        <v>87</v>
      </c>
      <c r="C13" s="405">
        <v>43</v>
      </c>
      <c r="D13" s="405">
        <v>44</v>
      </c>
      <c r="E13" s="405">
        <v>59</v>
      </c>
      <c r="F13" s="405">
        <v>37</v>
      </c>
      <c r="G13" s="405">
        <v>22</v>
      </c>
      <c r="H13" s="405">
        <v>72</v>
      </c>
      <c r="I13" s="405">
        <v>33</v>
      </c>
      <c r="J13" s="405">
        <v>39</v>
      </c>
      <c r="K13" s="405">
        <v>90</v>
      </c>
      <c r="L13" s="405">
        <v>59</v>
      </c>
      <c r="M13" s="405">
        <v>31</v>
      </c>
      <c r="N13" s="405">
        <v>84</v>
      </c>
      <c r="O13" s="405">
        <v>48</v>
      </c>
      <c r="P13" s="405">
        <v>36</v>
      </c>
      <c r="Q13" s="405">
        <v>61</v>
      </c>
      <c r="R13" s="405">
        <v>34</v>
      </c>
      <c r="S13" s="405">
        <v>27</v>
      </c>
      <c r="T13" s="405">
        <v>78</v>
      </c>
      <c r="U13" s="405">
        <v>40</v>
      </c>
      <c r="V13" s="405">
        <v>38</v>
      </c>
      <c r="W13" s="1085">
        <v>82</v>
      </c>
      <c r="X13" s="1085">
        <v>45</v>
      </c>
      <c r="Y13" s="1085">
        <v>37</v>
      </c>
    </row>
    <row r="14" spans="1:27" x14ac:dyDescent="0.25">
      <c r="A14" s="755" t="s">
        <v>282</v>
      </c>
      <c r="B14" s="1086">
        <v>83</v>
      </c>
      <c r="C14" s="405">
        <v>47</v>
      </c>
      <c r="D14" s="405">
        <v>36</v>
      </c>
      <c r="E14" s="405">
        <v>85</v>
      </c>
      <c r="F14" s="405">
        <v>41</v>
      </c>
      <c r="G14" s="405">
        <v>44</v>
      </c>
      <c r="H14" s="405">
        <v>85</v>
      </c>
      <c r="I14" s="405">
        <v>47</v>
      </c>
      <c r="J14" s="405">
        <v>38</v>
      </c>
      <c r="K14" s="405">
        <v>52</v>
      </c>
      <c r="L14" s="405">
        <v>24</v>
      </c>
      <c r="M14" s="405">
        <v>28</v>
      </c>
      <c r="N14" s="405">
        <v>54</v>
      </c>
      <c r="O14" s="405">
        <v>36</v>
      </c>
      <c r="P14" s="405">
        <v>18</v>
      </c>
      <c r="Q14" s="405">
        <v>65</v>
      </c>
      <c r="R14" s="405">
        <v>35</v>
      </c>
      <c r="S14" s="405">
        <v>30</v>
      </c>
      <c r="T14" s="405">
        <v>53</v>
      </c>
      <c r="U14" s="405">
        <v>26</v>
      </c>
      <c r="V14" s="405">
        <v>27</v>
      </c>
      <c r="W14" s="1085">
        <v>57</v>
      </c>
      <c r="X14" s="1085">
        <v>35</v>
      </c>
      <c r="Y14" s="1085">
        <v>22</v>
      </c>
    </row>
    <row r="15" spans="1:27" x14ac:dyDescent="0.25">
      <c r="A15" s="755" t="s">
        <v>291</v>
      </c>
      <c r="B15" s="1086">
        <v>769</v>
      </c>
      <c r="C15" s="405">
        <v>431</v>
      </c>
      <c r="D15" s="405">
        <v>338</v>
      </c>
      <c r="E15" s="405">
        <v>750</v>
      </c>
      <c r="F15" s="405">
        <v>378</v>
      </c>
      <c r="G15" s="405">
        <v>372</v>
      </c>
      <c r="H15" s="405">
        <v>704</v>
      </c>
      <c r="I15" s="405">
        <v>382</v>
      </c>
      <c r="J15" s="405">
        <v>322</v>
      </c>
      <c r="K15" s="405">
        <v>662</v>
      </c>
      <c r="L15" s="405">
        <v>349</v>
      </c>
      <c r="M15" s="405">
        <v>313</v>
      </c>
      <c r="N15" s="405">
        <v>610</v>
      </c>
      <c r="O15" s="405">
        <v>338</v>
      </c>
      <c r="P15" s="405">
        <v>272</v>
      </c>
      <c r="Q15" s="405">
        <v>632</v>
      </c>
      <c r="R15" s="405">
        <v>351</v>
      </c>
      <c r="S15" s="405">
        <v>281</v>
      </c>
      <c r="T15" s="405">
        <v>605</v>
      </c>
      <c r="U15" s="405">
        <v>343</v>
      </c>
      <c r="V15" s="405">
        <v>262</v>
      </c>
      <c r="W15" s="1085">
        <v>561</v>
      </c>
      <c r="X15" s="1085">
        <v>302</v>
      </c>
      <c r="Y15" s="1085">
        <v>259</v>
      </c>
    </row>
    <row r="16" spans="1:27" x14ac:dyDescent="0.25">
      <c r="A16" s="755" t="s">
        <v>292</v>
      </c>
      <c r="B16" s="1086">
        <v>116</v>
      </c>
      <c r="C16" s="405">
        <v>69</v>
      </c>
      <c r="D16" s="405">
        <v>47</v>
      </c>
      <c r="E16" s="405">
        <v>105</v>
      </c>
      <c r="F16" s="405">
        <v>60</v>
      </c>
      <c r="G16" s="405">
        <v>45</v>
      </c>
      <c r="H16" s="405">
        <v>111</v>
      </c>
      <c r="I16" s="405">
        <v>63</v>
      </c>
      <c r="J16" s="405">
        <v>48</v>
      </c>
      <c r="K16" s="405">
        <v>94</v>
      </c>
      <c r="L16" s="405">
        <v>44</v>
      </c>
      <c r="M16" s="405">
        <v>50</v>
      </c>
      <c r="N16" s="405">
        <v>119</v>
      </c>
      <c r="O16" s="405">
        <v>70</v>
      </c>
      <c r="P16" s="405">
        <v>49</v>
      </c>
      <c r="Q16" s="405">
        <v>86</v>
      </c>
      <c r="R16" s="405">
        <v>46</v>
      </c>
      <c r="S16" s="405">
        <v>40</v>
      </c>
      <c r="T16" s="405">
        <v>92</v>
      </c>
      <c r="U16" s="405">
        <v>50</v>
      </c>
      <c r="V16" s="405">
        <v>42</v>
      </c>
      <c r="W16" s="1085">
        <v>84</v>
      </c>
      <c r="X16" s="1085">
        <v>47</v>
      </c>
      <c r="Y16" s="1085">
        <v>37</v>
      </c>
    </row>
    <row r="17" spans="1:25" x14ac:dyDescent="0.25">
      <c r="A17" s="755" t="s">
        <v>289</v>
      </c>
      <c r="B17" s="1086">
        <v>101</v>
      </c>
      <c r="C17" s="405">
        <v>68</v>
      </c>
      <c r="D17" s="405">
        <v>33</v>
      </c>
      <c r="E17" s="405">
        <v>100</v>
      </c>
      <c r="F17" s="405">
        <v>52</v>
      </c>
      <c r="G17" s="405">
        <v>48</v>
      </c>
      <c r="H17" s="405">
        <v>72</v>
      </c>
      <c r="I17" s="405">
        <v>38</v>
      </c>
      <c r="J17" s="405">
        <v>34</v>
      </c>
      <c r="K17" s="405">
        <v>80</v>
      </c>
      <c r="L17" s="405">
        <v>46</v>
      </c>
      <c r="M17" s="405">
        <v>34</v>
      </c>
      <c r="N17" s="405">
        <v>78</v>
      </c>
      <c r="O17" s="405">
        <v>34</v>
      </c>
      <c r="P17" s="405">
        <v>44</v>
      </c>
      <c r="Q17" s="405">
        <v>73</v>
      </c>
      <c r="R17" s="405">
        <v>45</v>
      </c>
      <c r="S17" s="405">
        <v>28</v>
      </c>
      <c r="T17" s="405">
        <v>51</v>
      </c>
      <c r="U17" s="405">
        <v>22</v>
      </c>
      <c r="V17" s="405">
        <v>29</v>
      </c>
      <c r="W17" s="1085">
        <v>66</v>
      </c>
      <c r="X17" s="1085">
        <v>33</v>
      </c>
      <c r="Y17" s="1085">
        <v>33</v>
      </c>
    </row>
    <row r="18" spans="1:25" x14ac:dyDescent="0.25">
      <c r="A18" s="754" t="s">
        <v>235</v>
      </c>
      <c r="B18" s="1083">
        <v>1527</v>
      </c>
      <c r="C18" s="1084">
        <v>878</v>
      </c>
      <c r="D18" s="1084">
        <v>649</v>
      </c>
      <c r="E18" s="1084">
        <v>1527</v>
      </c>
      <c r="F18" s="1084">
        <v>860</v>
      </c>
      <c r="G18" s="1084">
        <v>667</v>
      </c>
      <c r="H18" s="1084">
        <v>1426</v>
      </c>
      <c r="I18" s="1084">
        <v>797</v>
      </c>
      <c r="J18" s="1084">
        <v>629</v>
      </c>
      <c r="K18" s="1084">
        <v>1383</v>
      </c>
      <c r="L18" s="1084">
        <v>758</v>
      </c>
      <c r="M18" s="1084">
        <v>625</v>
      </c>
      <c r="N18" s="1084">
        <v>1366</v>
      </c>
      <c r="O18" s="1084">
        <v>746</v>
      </c>
      <c r="P18" s="1084">
        <v>620</v>
      </c>
      <c r="Q18" s="1084">
        <v>1357</v>
      </c>
      <c r="R18" s="1084">
        <v>753</v>
      </c>
      <c r="S18" s="1084">
        <v>604</v>
      </c>
      <c r="T18" s="1084">
        <v>1318</v>
      </c>
      <c r="U18" s="1084">
        <v>732</v>
      </c>
      <c r="V18" s="1084">
        <v>586</v>
      </c>
      <c r="W18" s="1085">
        <v>1506</v>
      </c>
      <c r="X18" s="747">
        <v>855</v>
      </c>
      <c r="Y18" s="747">
        <v>651</v>
      </c>
    </row>
    <row r="19" spans="1:25" x14ac:dyDescent="0.25">
      <c r="A19" s="755" t="s">
        <v>281</v>
      </c>
      <c r="B19" s="1086">
        <v>69</v>
      </c>
      <c r="C19" s="405">
        <v>43</v>
      </c>
      <c r="D19" s="405">
        <v>26</v>
      </c>
      <c r="E19" s="405">
        <v>77</v>
      </c>
      <c r="F19" s="405">
        <v>39</v>
      </c>
      <c r="G19" s="405">
        <v>38</v>
      </c>
      <c r="H19" s="405">
        <v>75</v>
      </c>
      <c r="I19" s="405">
        <v>40</v>
      </c>
      <c r="J19" s="405">
        <v>35</v>
      </c>
      <c r="K19" s="405">
        <v>73</v>
      </c>
      <c r="L19" s="405">
        <v>42</v>
      </c>
      <c r="M19" s="405">
        <v>31</v>
      </c>
      <c r="N19" s="405">
        <v>74</v>
      </c>
      <c r="O19" s="405">
        <v>41</v>
      </c>
      <c r="P19" s="405">
        <v>33</v>
      </c>
      <c r="Q19" s="405">
        <v>76</v>
      </c>
      <c r="R19" s="405">
        <v>38</v>
      </c>
      <c r="S19" s="405">
        <v>38</v>
      </c>
      <c r="T19" s="405">
        <v>86</v>
      </c>
      <c r="U19" s="405">
        <v>42</v>
      </c>
      <c r="V19" s="405">
        <v>44</v>
      </c>
      <c r="W19" s="1085">
        <v>111</v>
      </c>
      <c r="X19" s="1085">
        <v>61</v>
      </c>
      <c r="Y19" s="1085">
        <v>50</v>
      </c>
    </row>
    <row r="20" spans="1:25" x14ac:dyDescent="0.25">
      <c r="A20" s="755" t="s">
        <v>293</v>
      </c>
      <c r="B20" s="1086">
        <v>91</v>
      </c>
      <c r="C20" s="405">
        <v>62</v>
      </c>
      <c r="D20" s="405">
        <v>29</v>
      </c>
      <c r="E20" s="405">
        <v>75</v>
      </c>
      <c r="F20" s="405">
        <v>43</v>
      </c>
      <c r="G20" s="405">
        <v>32</v>
      </c>
      <c r="H20" s="405">
        <v>79</v>
      </c>
      <c r="I20" s="405">
        <v>43</v>
      </c>
      <c r="J20" s="405">
        <v>36</v>
      </c>
      <c r="K20" s="405">
        <v>58</v>
      </c>
      <c r="L20" s="405">
        <v>32</v>
      </c>
      <c r="M20" s="405">
        <v>26</v>
      </c>
      <c r="N20" s="405">
        <v>74</v>
      </c>
      <c r="O20" s="405">
        <v>41</v>
      </c>
      <c r="P20" s="405">
        <v>33</v>
      </c>
      <c r="Q20" s="405">
        <v>48</v>
      </c>
      <c r="R20" s="405">
        <v>26</v>
      </c>
      <c r="S20" s="405">
        <v>22</v>
      </c>
      <c r="T20" s="405">
        <v>72</v>
      </c>
      <c r="U20" s="405">
        <v>38</v>
      </c>
      <c r="V20" s="405">
        <v>34</v>
      </c>
      <c r="W20" s="1085">
        <v>67</v>
      </c>
      <c r="X20" s="1085">
        <v>35</v>
      </c>
      <c r="Y20" s="1085">
        <v>32</v>
      </c>
    </row>
    <row r="21" spans="1:25" x14ac:dyDescent="0.25">
      <c r="A21" s="755" t="s">
        <v>288</v>
      </c>
      <c r="B21" s="1086">
        <v>916</v>
      </c>
      <c r="C21" s="405">
        <v>534</v>
      </c>
      <c r="D21" s="405">
        <v>382</v>
      </c>
      <c r="E21" s="405">
        <v>911</v>
      </c>
      <c r="F21" s="405">
        <v>509</v>
      </c>
      <c r="G21" s="405">
        <v>402</v>
      </c>
      <c r="H21" s="405">
        <v>829</v>
      </c>
      <c r="I21" s="405">
        <v>471</v>
      </c>
      <c r="J21" s="405">
        <v>358</v>
      </c>
      <c r="K21" s="405">
        <v>843</v>
      </c>
      <c r="L21" s="405">
        <v>463</v>
      </c>
      <c r="M21" s="405">
        <v>380</v>
      </c>
      <c r="N21" s="405">
        <v>824</v>
      </c>
      <c r="O21" s="405">
        <v>447</v>
      </c>
      <c r="P21" s="405">
        <v>377</v>
      </c>
      <c r="Q21" s="405">
        <v>882</v>
      </c>
      <c r="R21" s="405">
        <v>496</v>
      </c>
      <c r="S21" s="405">
        <v>386</v>
      </c>
      <c r="T21" s="405">
        <v>811</v>
      </c>
      <c r="U21" s="405">
        <v>462</v>
      </c>
      <c r="V21" s="405">
        <v>349</v>
      </c>
      <c r="W21" s="1085">
        <v>910</v>
      </c>
      <c r="X21" s="1085">
        <v>514</v>
      </c>
      <c r="Y21" s="1085">
        <v>396</v>
      </c>
    </row>
    <row r="22" spans="1:25" x14ac:dyDescent="0.25">
      <c r="A22" s="755" t="s">
        <v>295</v>
      </c>
      <c r="B22" s="1086">
        <v>206</v>
      </c>
      <c r="C22" s="405">
        <v>105</v>
      </c>
      <c r="D22" s="405">
        <v>101</v>
      </c>
      <c r="E22" s="405">
        <v>191</v>
      </c>
      <c r="F22" s="405">
        <v>104</v>
      </c>
      <c r="G22" s="405">
        <v>87</v>
      </c>
      <c r="H22" s="405">
        <v>172</v>
      </c>
      <c r="I22" s="405">
        <v>90</v>
      </c>
      <c r="J22" s="405">
        <v>82</v>
      </c>
      <c r="K22" s="405">
        <v>162</v>
      </c>
      <c r="L22" s="405">
        <v>83</v>
      </c>
      <c r="M22" s="405">
        <v>79</v>
      </c>
      <c r="N22" s="405">
        <v>145</v>
      </c>
      <c r="O22" s="405">
        <v>74</v>
      </c>
      <c r="P22" s="405">
        <v>71</v>
      </c>
      <c r="Q22" s="405">
        <v>116</v>
      </c>
      <c r="R22" s="405">
        <v>61</v>
      </c>
      <c r="S22" s="405">
        <v>55</v>
      </c>
      <c r="T22" s="405">
        <v>113</v>
      </c>
      <c r="U22" s="405">
        <v>66</v>
      </c>
      <c r="V22" s="405">
        <v>47</v>
      </c>
      <c r="W22" s="1085">
        <v>156</v>
      </c>
      <c r="X22" s="1085">
        <v>91</v>
      </c>
      <c r="Y22" s="1085">
        <v>65</v>
      </c>
    </row>
    <row r="23" spans="1:25" x14ac:dyDescent="0.25">
      <c r="A23" s="755" t="s">
        <v>280</v>
      </c>
      <c r="B23" s="1086">
        <v>189</v>
      </c>
      <c r="C23" s="405">
        <v>106</v>
      </c>
      <c r="D23" s="405">
        <v>83</v>
      </c>
      <c r="E23" s="405">
        <v>203</v>
      </c>
      <c r="F23" s="405">
        <v>122</v>
      </c>
      <c r="G23" s="405">
        <v>81</v>
      </c>
      <c r="H23" s="405">
        <v>216</v>
      </c>
      <c r="I23" s="405">
        <v>117</v>
      </c>
      <c r="J23" s="405">
        <v>99</v>
      </c>
      <c r="K23" s="405">
        <v>184</v>
      </c>
      <c r="L23" s="405">
        <v>101</v>
      </c>
      <c r="M23" s="405">
        <v>83</v>
      </c>
      <c r="N23" s="405">
        <v>179</v>
      </c>
      <c r="O23" s="405">
        <v>106</v>
      </c>
      <c r="P23" s="405">
        <v>73</v>
      </c>
      <c r="Q23" s="405">
        <v>165</v>
      </c>
      <c r="R23" s="405">
        <v>97</v>
      </c>
      <c r="S23" s="405">
        <v>68</v>
      </c>
      <c r="T23" s="405">
        <v>175</v>
      </c>
      <c r="U23" s="405">
        <v>91</v>
      </c>
      <c r="V23" s="405">
        <v>84</v>
      </c>
      <c r="W23" s="1085">
        <v>197</v>
      </c>
      <c r="X23" s="1085">
        <v>117</v>
      </c>
      <c r="Y23" s="1085">
        <v>80</v>
      </c>
    </row>
    <row r="24" spans="1:25" x14ac:dyDescent="0.25">
      <c r="A24" s="755" t="s">
        <v>285</v>
      </c>
      <c r="B24" s="1086">
        <v>56</v>
      </c>
      <c r="C24" s="405">
        <v>28</v>
      </c>
      <c r="D24" s="405">
        <v>28</v>
      </c>
      <c r="E24" s="405">
        <v>70</v>
      </c>
      <c r="F24" s="405">
        <v>43</v>
      </c>
      <c r="G24" s="405">
        <v>27</v>
      </c>
      <c r="H24" s="405">
        <v>55</v>
      </c>
      <c r="I24" s="405">
        <v>36</v>
      </c>
      <c r="J24" s="405">
        <v>19</v>
      </c>
      <c r="K24" s="405">
        <v>63</v>
      </c>
      <c r="L24" s="405">
        <v>37</v>
      </c>
      <c r="M24" s="405">
        <v>26</v>
      </c>
      <c r="N24" s="405">
        <v>70</v>
      </c>
      <c r="O24" s="405">
        <v>37</v>
      </c>
      <c r="P24" s="405">
        <v>33</v>
      </c>
      <c r="Q24" s="405">
        <v>70</v>
      </c>
      <c r="R24" s="405">
        <v>35</v>
      </c>
      <c r="S24" s="405">
        <v>35</v>
      </c>
      <c r="T24" s="405">
        <v>61</v>
      </c>
      <c r="U24" s="405">
        <v>33</v>
      </c>
      <c r="V24" s="405">
        <v>28</v>
      </c>
      <c r="W24" s="1085">
        <v>65</v>
      </c>
      <c r="X24" s="1085">
        <v>37</v>
      </c>
      <c r="Y24" s="1085">
        <v>28</v>
      </c>
    </row>
    <row r="25" spans="1:25" x14ac:dyDescent="0.25">
      <c r="A25" s="754" t="s">
        <v>236</v>
      </c>
      <c r="B25" s="1083">
        <v>143</v>
      </c>
      <c r="C25" s="1084">
        <v>80</v>
      </c>
      <c r="D25" s="1084">
        <v>63</v>
      </c>
      <c r="E25" s="1084">
        <v>151</v>
      </c>
      <c r="F25" s="1084">
        <v>81</v>
      </c>
      <c r="G25" s="1084">
        <v>70</v>
      </c>
      <c r="H25" s="1084">
        <v>186</v>
      </c>
      <c r="I25" s="1084">
        <v>89</v>
      </c>
      <c r="J25" s="1084">
        <v>97</v>
      </c>
      <c r="K25" s="1084">
        <v>143</v>
      </c>
      <c r="L25" s="1084">
        <v>85</v>
      </c>
      <c r="M25" s="1084">
        <v>58</v>
      </c>
      <c r="N25" s="1084">
        <v>149</v>
      </c>
      <c r="O25" s="1084">
        <v>84</v>
      </c>
      <c r="P25" s="1084">
        <v>65</v>
      </c>
      <c r="Q25" s="1084">
        <v>173</v>
      </c>
      <c r="R25" s="1084">
        <v>94</v>
      </c>
      <c r="S25" s="1084">
        <v>79</v>
      </c>
      <c r="T25" s="1084">
        <v>160</v>
      </c>
      <c r="U25" s="1084">
        <v>98</v>
      </c>
      <c r="V25" s="1084">
        <v>62</v>
      </c>
      <c r="W25" s="1085">
        <v>173</v>
      </c>
      <c r="X25" s="747">
        <v>91</v>
      </c>
      <c r="Y25" s="747">
        <v>82</v>
      </c>
    </row>
    <row r="26" spans="1:25" x14ac:dyDescent="0.25">
      <c r="A26" s="755" t="s">
        <v>277</v>
      </c>
      <c r="B26" s="1086">
        <v>23</v>
      </c>
      <c r="C26" s="405">
        <v>13</v>
      </c>
      <c r="D26" s="405">
        <v>10</v>
      </c>
      <c r="E26" s="405">
        <v>29</v>
      </c>
      <c r="F26" s="405">
        <v>16</v>
      </c>
      <c r="G26" s="405">
        <v>13</v>
      </c>
      <c r="H26" s="405">
        <v>30</v>
      </c>
      <c r="I26" s="405">
        <v>14</v>
      </c>
      <c r="J26" s="405">
        <v>16</v>
      </c>
      <c r="K26" s="405">
        <v>23</v>
      </c>
      <c r="L26" s="405">
        <v>14</v>
      </c>
      <c r="M26" s="405">
        <v>9</v>
      </c>
      <c r="N26" s="405">
        <v>24</v>
      </c>
      <c r="O26" s="405">
        <v>14</v>
      </c>
      <c r="P26" s="405">
        <v>10</v>
      </c>
      <c r="Q26" s="405">
        <v>33</v>
      </c>
      <c r="R26" s="405">
        <v>18</v>
      </c>
      <c r="S26" s="405">
        <v>15</v>
      </c>
      <c r="T26" s="405">
        <v>38</v>
      </c>
      <c r="U26" s="405">
        <v>25</v>
      </c>
      <c r="V26" s="405">
        <v>13</v>
      </c>
      <c r="W26" s="1085">
        <v>41</v>
      </c>
      <c r="X26" s="1085">
        <v>24</v>
      </c>
      <c r="Y26" s="1085">
        <v>17</v>
      </c>
    </row>
    <row r="27" spans="1:25" x14ac:dyDescent="0.25">
      <c r="A27" s="755" t="s">
        <v>275</v>
      </c>
      <c r="B27" s="1086">
        <v>21</v>
      </c>
      <c r="C27" s="405">
        <v>12</v>
      </c>
      <c r="D27" s="405">
        <v>9</v>
      </c>
      <c r="E27" s="405">
        <v>20</v>
      </c>
      <c r="F27" s="405">
        <v>11</v>
      </c>
      <c r="G27" s="405">
        <v>9</v>
      </c>
      <c r="H27" s="405">
        <v>25</v>
      </c>
      <c r="I27" s="405">
        <v>11</v>
      </c>
      <c r="J27" s="405">
        <v>14</v>
      </c>
      <c r="K27" s="405">
        <v>23</v>
      </c>
      <c r="L27" s="405">
        <v>15</v>
      </c>
      <c r="M27" s="405">
        <v>8</v>
      </c>
      <c r="N27" s="405">
        <v>23</v>
      </c>
      <c r="O27" s="405">
        <v>13</v>
      </c>
      <c r="P27" s="405">
        <v>10</v>
      </c>
      <c r="Q27" s="405">
        <v>33</v>
      </c>
      <c r="R27" s="405">
        <v>15</v>
      </c>
      <c r="S27" s="405">
        <v>18</v>
      </c>
      <c r="T27" s="405">
        <v>26</v>
      </c>
      <c r="U27" s="405">
        <v>17</v>
      </c>
      <c r="V27" s="405">
        <v>9</v>
      </c>
      <c r="W27" s="1085">
        <v>29</v>
      </c>
      <c r="X27" s="1085">
        <v>17</v>
      </c>
      <c r="Y27" s="1085">
        <v>12</v>
      </c>
    </row>
    <row r="28" spans="1:25" x14ac:dyDescent="0.25">
      <c r="A28" s="755" t="s">
        <v>278</v>
      </c>
      <c r="B28" s="1086">
        <v>16</v>
      </c>
      <c r="C28" s="405">
        <v>10</v>
      </c>
      <c r="D28" s="405">
        <v>6</v>
      </c>
      <c r="E28" s="405">
        <v>21</v>
      </c>
      <c r="F28" s="405">
        <v>9</v>
      </c>
      <c r="G28" s="405">
        <v>12</v>
      </c>
      <c r="H28" s="405">
        <v>25</v>
      </c>
      <c r="I28" s="405">
        <v>12</v>
      </c>
      <c r="J28" s="405">
        <v>13</v>
      </c>
      <c r="K28" s="405">
        <v>15</v>
      </c>
      <c r="L28" s="405">
        <v>7</v>
      </c>
      <c r="M28" s="405">
        <v>8</v>
      </c>
      <c r="N28" s="405">
        <v>19</v>
      </c>
      <c r="O28" s="405">
        <v>13</v>
      </c>
      <c r="P28" s="405">
        <v>6</v>
      </c>
      <c r="Q28" s="405">
        <v>19</v>
      </c>
      <c r="R28" s="405">
        <v>9</v>
      </c>
      <c r="S28" s="405">
        <v>10</v>
      </c>
      <c r="T28" s="405">
        <v>17</v>
      </c>
      <c r="U28" s="405">
        <v>12</v>
      </c>
      <c r="V28" s="405">
        <v>5</v>
      </c>
      <c r="W28" s="1085">
        <v>23</v>
      </c>
      <c r="X28" s="1085">
        <v>10</v>
      </c>
      <c r="Y28" s="1085">
        <v>13</v>
      </c>
    </row>
    <row r="29" spans="1:25" x14ac:dyDescent="0.25">
      <c r="A29" s="755" t="s">
        <v>274</v>
      </c>
      <c r="B29" s="1086">
        <v>24</v>
      </c>
      <c r="C29" s="405">
        <v>10</v>
      </c>
      <c r="D29" s="405">
        <v>14</v>
      </c>
      <c r="E29" s="405">
        <v>17</v>
      </c>
      <c r="F29" s="405">
        <v>7</v>
      </c>
      <c r="G29" s="405">
        <v>10</v>
      </c>
      <c r="H29" s="405">
        <v>15</v>
      </c>
      <c r="I29" s="405">
        <v>7</v>
      </c>
      <c r="J29" s="405">
        <v>8</v>
      </c>
      <c r="K29" s="405">
        <v>12</v>
      </c>
      <c r="L29" s="405">
        <v>7</v>
      </c>
      <c r="M29" s="405">
        <v>5</v>
      </c>
      <c r="N29" s="405">
        <v>11</v>
      </c>
      <c r="O29" s="405">
        <v>4</v>
      </c>
      <c r="P29" s="405">
        <v>7</v>
      </c>
      <c r="Q29" s="405">
        <v>14</v>
      </c>
      <c r="R29" s="405">
        <v>11</v>
      </c>
      <c r="S29" s="405">
        <v>3</v>
      </c>
      <c r="T29" s="405">
        <v>15</v>
      </c>
      <c r="U29" s="405">
        <v>8</v>
      </c>
      <c r="V29" s="405">
        <v>7</v>
      </c>
      <c r="W29" s="1085">
        <v>10</v>
      </c>
      <c r="X29" s="1085">
        <v>4</v>
      </c>
      <c r="Y29" s="1085">
        <v>6</v>
      </c>
    </row>
    <row r="30" spans="1:25" x14ac:dyDescent="0.25">
      <c r="A30" s="755" t="s">
        <v>290</v>
      </c>
      <c r="B30" s="1086">
        <v>25</v>
      </c>
      <c r="C30" s="405">
        <v>14</v>
      </c>
      <c r="D30" s="405">
        <v>11</v>
      </c>
      <c r="E30" s="405">
        <v>29</v>
      </c>
      <c r="F30" s="405">
        <v>19</v>
      </c>
      <c r="G30" s="405">
        <v>10</v>
      </c>
      <c r="H30" s="405">
        <v>58</v>
      </c>
      <c r="I30" s="405">
        <v>31</v>
      </c>
      <c r="J30" s="405">
        <v>27</v>
      </c>
      <c r="K30" s="405">
        <v>33</v>
      </c>
      <c r="L30" s="405">
        <v>21</v>
      </c>
      <c r="M30" s="405">
        <v>12</v>
      </c>
      <c r="N30" s="405">
        <v>39</v>
      </c>
      <c r="O30" s="405">
        <v>25</v>
      </c>
      <c r="P30" s="405">
        <v>14</v>
      </c>
      <c r="Q30" s="405">
        <v>35</v>
      </c>
      <c r="R30" s="405">
        <v>21</v>
      </c>
      <c r="S30" s="405">
        <v>14</v>
      </c>
      <c r="T30" s="405">
        <v>38</v>
      </c>
      <c r="U30" s="405">
        <v>24</v>
      </c>
      <c r="V30" s="405">
        <v>14</v>
      </c>
      <c r="W30" s="1085">
        <v>46</v>
      </c>
      <c r="X30" s="1085">
        <v>25</v>
      </c>
      <c r="Y30" s="1085">
        <v>21</v>
      </c>
    </row>
    <row r="31" spans="1:25" x14ac:dyDescent="0.25">
      <c r="A31" s="755" t="s">
        <v>276</v>
      </c>
      <c r="B31" s="1086">
        <v>34</v>
      </c>
      <c r="C31" s="405">
        <v>21</v>
      </c>
      <c r="D31" s="405">
        <v>13</v>
      </c>
      <c r="E31" s="405">
        <v>35</v>
      </c>
      <c r="F31" s="405">
        <v>19</v>
      </c>
      <c r="G31" s="405">
        <v>16</v>
      </c>
      <c r="H31" s="405">
        <v>33</v>
      </c>
      <c r="I31" s="405">
        <v>14</v>
      </c>
      <c r="J31" s="405">
        <v>19</v>
      </c>
      <c r="K31" s="405">
        <v>37</v>
      </c>
      <c r="L31" s="405">
        <v>21</v>
      </c>
      <c r="M31" s="405">
        <v>16</v>
      </c>
      <c r="N31" s="405">
        <v>33</v>
      </c>
      <c r="O31" s="405">
        <v>15</v>
      </c>
      <c r="P31" s="405">
        <v>18</v>
      </c>
      <c r="Q31" s="405">
        <v>39</v>
      </c>
      <c r="R31" s="405">
        <v>20</v>
      </c>
      <c r="S31" s="405">
        <v>19</v>
      </c>
      <c r="T31" s="405">
        <v>26</v>
      </c>
      <c r="U31" s="405">
        <v>12</v>
      </c>
      <c r="V31" s="405">
        <v>14</v>
      </c>
      <c r="W31" s="1085">
        <v>24</v>
      </c>
      <c r="X31" s="1085">
        <v>11</v>
      </c>
      <c r="Y31" s="1085">
        <v>13</v>
      </c>
    </row>
    <row r="32" spans="1:25" x14ac:dyDescent="0.25">
      <c r="A32" s="754" t="s">
        <v>642</v>
      </c>
      <c r="B32" s="1083">
        <v>2</v>
      </c>
      <c r="C32" s="1084">
        <v>1</v>
      </c>
      <c r="D32" s="1084">
        <v>1</v>
      </c>
      <c r="E32" s="1084">
        <v>4</v>
      </c>
      <c r="F32" s="1084">
        <v>3</v>
      </c>
      <c r="G32" s="1084">
        <v>1</v>
      </c>
      <c r="H32" s="1084">
        <v>6</v>
      </c>
      <c r="I32" s="1084">
        <v>3</v>
      </c>
      <c r="J32" s="1084">
        <v>3</v>
      </c>
      <c r="K32" s="1084">
        <v>2</v>
      </c>
      <c r="L32" s="1084">
        <v>1</v>
      </c>
      <c r="M32" s="1084">
        <v>1</v>
      </c>
      <c r="N32" s="1084">
        <v>4</v>
      </c>
      <c r="O32" s="1084">
        <v>4</v>
      </c>
      <c r="P32" s="1084" t="s">
        <v>125</v>
      </c>
      <c r="Q32" s="1084">
        <v>2</v>
      </c>
      <c r="R32" s="1084">
        <v>2</v>
      </c>
      <c r="S32" s="1084" t="s">
        <v>125</v>
      </c>
      <c r="T32" s="1084">
        <v>4</v>
      </c>
      <c r="U32" s="1084">
        <v>4</v>
      </c>
      <c r="V32" s="1084" t="s">
        <v>125</v>
      </c>
      <c r="W32" s="1085">
        <v>1</v>
      </c>
      <c r="X32" s="747">
        <v>1</v>
      </c>
      <c r="Y32" s="747">
        <v>0</v>
      </c>
    </row>
    <row r="33" spans="1:25" x14ac:dyDescent="0.25">
      <c r="A33" s="755" t="s">
        <v>435</v>
      </c>
      <c r="B33" s="1086">
        <v>2</v>
      </c>
      <c r="C33" s="405">
        <v>1</v>
      </c>
      <c r="D33" s="405">
        <v>1</v>
      </c>
      <c r="E33" s="405">
        <v>4</v>
      </c>
      <c r="F33" s="405">
        <v>3</v>
      </c>
      <c r="G33" s="405">
        <v>1</v>
      </c>
      <c r="H33" s="405">
        <v>6</v>
      </c>
      <c r="I33" s="405">
        <v>3</v>
      </c>
      <c r="J33" s="405">
        <v>3</v>
      </c>
      <c r="K33" s="405">
        <v>2</v>
      </c>
      <c r="L33" s="405">
        <v>1</v>
      </c>
      <c r="M33" s="405">
        <v>1</v>
      </c>
      <c r="N33" s="405">
        <v>4</v>
      </c>
      <c r="O33" s="405">
        <v>4</v>
      </c>
      <c r="P33" s="405" t="s">
        <v>125</v>
      </c>
      <c r="Q33" s="405">
        <v>2</v>
      </c>
      <c r="R33" s="405">
        <v>2</v>
      </c>
      <c r="S33" s="405" t="s">
        <v>125</v>
      </c>
      <c r="T33" s="405">
        <v>4</v>
      </c>
      <c r="U33" s="405">
        <v>4</v>
      </c>
      <c r="V33" s="405" t="s">
        <v>125</v>
      </c>
      <c r="W33" s="1085">
        <v>1</v>
      </c>
      <c r="X33" s="1085">
        <v>1</v>
      </c>
      <c r="Y33" s="1085" t="s">
        <v>125</v>
      </c>
    </row>
    <row r="34" spans="1:25" x14ac:dyDescent="0.25">
      <c r="A34" s="754" t="s">
        <v>238</v>
      </c>
      <c r="B34" s="1083" t="s">
        <v>125</v>
      </c>
      <c r="C34" s="1084" t="s">
        <v>125</v>
      </c>
      <c r="D34" s="1084" t="s">
        <v>125</v>
      </c>
      <c r="E34" s="1084" t="s">
        <v>125</v>
      </c>
      <c r="F34" s="1084" t="s">
        <v>125</v>
      </c>
      <c r="G34" s="1084" t="s">
        <v>125</v>
      </c>
      <c r="H34" s="1084">
        <v>3</v>
      </c>
      <c r="I34" s="1084">
        <v>2</v>
      </c>
      <c r="J34" s="1084">
        <v>1</v>
      </c>
      <c r="K34" s="1084">
        <v>1</v>
      </c>
      <c r="L34" s="1084" t="s">
        <v>125</v>
      </c>
      <c r="M34" s="1084">
        <v>1</v>
      </c>
      <c r="N34" s="1084" t="s">
        <v>125</v>
      </c>
      <c r="O34" s="1084" t="s">
        <v>125</v>
      </c>
      <c r="P34" s="1084" t="s">
        <v>125</v>
      </c>
      <c r="Q34" s="1084" t="s">
        <v>125</v>
      </c>
      <c r="R34" s="1084" t="s">
        <v>125</v>
      </c>
      <c r="S34" s="1084" t="s">
        <v>125</v>
      </c>
      <c r="T34" s="1084" t="s">
        <v>125</v>
      </c>
      <c r="U34" s="1084" t="s">
        <v>125</v>
      </c>
      <c r="V34" s="1084" t="s">
        <v>125</v>
      </c>
      <c r="W34" s="1085">
        <v>0</v>
      </c>
      <c r="X34" s="747">
        <v>0</v>
      </c>
      <c r="Y34" s="747">
        <v>0</v>
      </c>
    </row>
    <row r="35" spans="1:25" x14ac:dyDescent="0.25">
      <c r="A35" s="756" t="s">
        <v>239</v>
      </c>
      <c r="B35" s="1083" t="s">
        <v>125</v>
      </c>
      <c r="C35" s="1084" t="s">
        <v>125</v>
      </c>
      <c r="D35" s="1084" t="s">
        <v>125</v>
      </c>
      <c r="E35" s="1084" t="s">
        <v>125</v>
      </c>
      <c r="F35" s="1084" t="s">
        <v>125</v>
      </c>
      <c r="G35" s="1084" t="s">
        <v>125</v>
      </c>
      <c r="H35" s="1084" t="s">
        <v>125</v>
      </c>
      <c r="I35" s="1084" t="s">
        <v>125</v>
      </c>
      <c r="J35" s="1084" t="s">
        <v>125</v>
      </c>
      <c r="K35" s="1084">
        <v>1</v>
      </c>
      <c r="L35" s="1084">
        <v>1</v>
      </c>
      <c r="M35" s="1084" t="s">
        <v>125</v>
      </c>
      <c r="N35" s="1084" t="s">
        <v>125</v>
      </c>
      <c r="O35" s="1084" t="s">
        <v>125</v>
      </c>
      <c r="P35" s="1084" t="s">
        <v>125</v>
      </c>
      <c r="Q35" s="1084" t="s">
        <v>125</v>
      </c>
      <c r="R35" s="1084" t="s">
        <v>125</v>
      </c>
      <c r="S35" s="1084" t="s">
        <v>125</v>
      </c>
      <c r="T35" s="405" t="s">
        <v>125</v>
      </c>
      <c r="U35" s="1084" t="s">
        <v>125</v>
      </c>
      <c r="V35" s="1084" t="s">
        <v>125</v>
      </c>
      <c r="W35" s="1085">
        <v>1</v>
      </c>
      <c r="X35" s="747" t="s">
        <v>125</v>
      </c>
      <c r="Y35" s="747">
        <v>1</v>
      </c>
    </row>
    <row r="37" spans="1:25" x14ac:dyDescent="0.25">
      <c r="A37" s="24" t="s">
        <v>1261</v>
      </c>
      <c r="B37" s="24"/>
      <c r="C37" s="24"/>
      <c r="D37" s="24"/>
      <c r="E37" s="24"/>
      <c r="F37" s="24"/>
      <c r="G37" s="24"/>
      <c r="H37" s="24"/>
      <c r="I37" s="24"/>
      <c r="J37" s="24"/>
      <c r="K37" s="24"/>
      <c r="L37" s="24"/>
      <c r="M37" s="24"/>
      <c r="N37" s="24"/>
      <c r="O37" s="24"/>
      <c r="P37" s="24"/>
      <c r="Q37" s="24"/>
      <c r="R37" s="24"/>
      <c r="S37" s="24"/>
      <c r="T37" s="24"/>
      <c r="U37" s="24"/>
      <c r="V37" s="24"/>
      <c r="W37" s="24"/>
      <c r="X37" s="24"/>
      <c r="Y37" s="24"/>
    </row>
    <row r="38" spans="1:25" x14ac:dyDescent="0.25">
      <c r="A38" s="1458" t="s">
        <v>3152</v>
      </c>
      <c r="B38" s="1128"/>
      <c r="C38" s="34"/>
      <c r="D38" s="34"/>
      <c r="F38" s="1454" t="s">
        <v>3151</v>
      </c>
    </row>
  </sheetData>
  <mergeCells count="11">
    <mergeCell ref="W3:Y3"/>
    <mergeCell ref="A1:Z1"/>
    <mergeCell ref="A2:Z2"/>
    <mergeCell ref="A3:A4"/>
    <mergeCell ref="B3:D3"/>
    <mergeCell ref="E3:G3"/>
    <mergeCell ref="H3:J3"/>
    <mergeCell ref="K3:M3"/>
    <mergeCell ref="N3:P3"/>
    <mergeCell ref="Q3:S3"/>
    <mergeCell ref="T3:V3"/>
  </mergeCells>
  <hyperlinks>
    <hyperlink ref="AA2" location="INDICE!B62" display="ÍNDICE"/>
    <hyperlink ref="F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62" firstPageNumber="76" orientation="landscape" useFirstPageNumber="1" r:id="rId2"/>
  <headerFooter scaleWithDoc="0">
    <oddHeader>&amp;C&amp;G</oddHeader>
    <oddFooter>&amp;C&amp;"Arial,Normal"&amp;8&amp;P</oddFooter>
  </headerFooter>
  <legacyDrawingHF r:id="rId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3"/>
  <dimension ref="B1:R28"/>
  <sheetViews>
    <sheetView showGridLines="0" zoomScaleNormal="100" workbookViewId="0">
      <selection activeCell="D24" sqref="D24:F24"/>
    </sheetView>
  </sheetViews>
  <sheetFormatPr baseColWidth="10" defaultColWidth="11.42578125" defaultRowHeight="12.75" x14ac:dyDescent="0.2"/>
  <cols>
    <col min="1" max="2" width="11.42578125" style="59"/>
    <col min="3" max="3" width="12.5703125" style="59" customWidth="1"/>
    <col min="4" max="6" width="16.85546875" style="59" customWidth="1"/>
    <col min="7" max="16384" width="11.42578125" style="59"/>
  </cols>
  <sheetData>
    <row r="1" spans="2:8" ht="9" customHeight="1" x14ac:dyDescent="0.2"/>
    <row r="2" spans="2:8" x14ac:dyDescent="0.2">
      <c r="B2" s="1570" t="s">
        <v>2635</v>
      </c>
      <c r="C2" s="1570"/>
      <c r="D2" s="1570"/>
      <c r="E2" s="1570"/>
      <c r="F2" s="1570"/>
    </row>
    <row r="3" spans="2:8" ht="30" customHeight="1" x14ac:dyDescent="0.25">
      <c r="B3" s="1578" t="s">
        <v>3016</v>
      </c>
      <c r="C3" s="1578"/>
      <c r="D3" s="1578"/>
      <c r="E3" s="1578"/>
      <c r="F3" s="1578"/>
      <c r="H3" s="21" t="s">
        <v>120</v>
      </c>
    </row>
    <row r="4" spans="2:8" ht="21" customHeight="1" x14ac:dyDescent="0.2">
      <c r="B4" s="1641" t="s">
        <v>121</v>
      </c>
      <c r="C4" s="1642" t="s">
        <v>2618</v>
      </c>
      <c r="D4" s="1641" t="s">
        <v>224</v>
      </c>
      <c r="E4" s="1641"/>
      <c r="F4" s="1641"/>
    </row>
    <row r="5" spans="2:8" ht="20.25" customHeight="1" x14ac:dyDescent="0.2">
      <c r="B5" s="1641"/>
      <c r="C5" s="1642"/>
      <c r="D5" s="785" t="s">
        <v>145</v>
      </c>
      <c r="E5" s="785" t="s">
        <v>146</v>
      </c>
      <c r="F5" s="785" t="s">
        <v>225</v>
      </c>
    </row>
    <row r="6" spans="2:8" x14ac:dyDescent="0.2">
      <c r="B6" s="397">
        <v>1997</v>
      </c>
      <c r="C6" s="452">
        <v>2815</v>
      </c>
      <c r="D6" s="452">
        <v>1557</v>
      </c>
      <c r="E6" s="452">
        <v>1258</v>
      </c>
      <c r="F6" s="1028">
        <v>0</v>
      </c>
    </row>
    <row r="7" spans="2:8" x14ac:dyDescent="0.2">
      <c r="B7" s="397">
        <v>1998</v>
      </c>
      <c r="C7" s="452">
        <v>2792</v>
      </c>
      <c r="D7" s="452">
        <v>1589</v>
      </c>
      <c r="E7" s="452">
        <v>1203</v>
      </c>
      <c r="F7" s="1028">
        <v>0</v>
      </c>
      <c r="G7" s="63"/>
    </row>
    <row r="8" spans="2:8" x14ac:dyDescent="0.2">
      <c r="B8" s="397">
        <v>1999</v>
      </c>
      <c r="C8" s="452">
        <v>3173</v>
      </c>
      <c r="D8" s="452">
        <v>1815</v>
      </c>
      <c r="E8" s="452">
        <v>1358</v>
      </c>
      <c r="F8" s="1028">
        <v>0</v>
      </c>
    </row>
    <row r="9" spans="2:8" x14ac:dyDescent="0.2">
      <c r="B9" s="397">
        <v>2000</v>
      </c>
      <c r="C9" s="452">
        <v>2824</v>
      </c>
      <c r="D9" s="452">
        <v>1587</v>
      </c>
      <c r="E9" s="452">
        <v>1237</v>
      </c>
      <c r="F9" s="1028">
        <v>0</v>
      </c>
    </row>
    <row r="10" spans="2:8" x14ac:dyDescent="0.2">
      <c r="B10" s="397">
        <v>2001</v>
      </c>
      <c r="C10" s="452">
        <v>1507</v>
      </c>
      <c r="D10" s="452">
        <v>833</v>
      </c>
      <c r="E10" s="452">
        <v>674</v>
      </c>
      <c r="F10" s="1028">
        <v>0</v>
      </c>
    </row>
    <row r="11" spans="2:8" x14ac:dyDescent="0.2">
      <c r="B11" s="397">
        <v>2002</v>
      </c>
      <c r="C11" s="452">
        <v>2685</v>
      </c>
      <c r="D11" s="452">
        <v>1487</v>
      </c>
      <c r="E11" s="452">
        <v>1198</v>
      </c>
      <c r="F11" s="1028">
        <v>0</v>
      </c>
    </row>
    <row r="12" spans="2:8" x14ac:dyDescent="0.2">
      <c r="B12" s="397">
        <v>2003</v>
      </c>
      <c r="C12" s="452">
        <v>2298</v>
      </c>
      <c r="D12" s="452">
        <v>1238</v>
      </c>
      <c r="E12" s="452">
        <v>1060</v>
      </c>
      <c r="F12" s="1028">
        <v>0</v>
      </c>
    </row>
    <row r="13" spans="2:8" x14ac:dyDescent="0.2">
      <c r="B13" s="397">
        <v>2004</v>
      </c>
      <c r="C13" s="452">
        <v>2098</v>
      </c>
      <c r="D13" s="452">
        <v>1144</v>
      </c>
      <c r="E13" s="452">
        <v>954</v>
      </c>
      <c r="F13" s="1028">
        <v>0</v>
      </c>
    </row>
    <row r="14" spans="2:8" x14ac:dyDescent="0.2">
      <c r="B14" s="397">
        <v>2005</v>
      </c>
      <c r="C14" s="452">
        <v>1972</v>
      </c>
      <c r="D14" s="452">
        <v>1105</v>
      </c>
      <c r="E14" s="452">
        <v>867</v>
      </c>
      <c r="F14" s="1028">
        <v>0</v>
      </c>
    </row>
    <row r="15" spans="2:8" x14ac:dyDescent="0.2">
      <c r="B15" s="397">
        <v>2006</v>
      </c>
      <c r="C15" s="452">
        <v>2248</v>
      </c>
      <c r="D15" s="452">
        <v>1265</v>
      </c>
      <c r="E15" s="452">
        <v>983</v>
      </c>
      <c r="F15" s="1028">
        <v>0</v>
      </c>
    </row>
    <row r="16" spans="2:8" x14ac:dyDescent="0.2">
      <c r="B16" s="397">
        <v>2007</v>
      </c>
      <c r="C16" s="452">
        <v>2151</v>
      </c>
      <c r="D16" s="452">
        <v>1195</v>
      </c>
      <c r="E16" s="452">
        <v>956</v>
      </c>
      <c r="F16" s="1028">
        <v>0</v>
      </c>
    </row>
    <row r="17" spans="2:18" x14ac:dyDescent="0.2">
      <c r="B17" s="397">
        <v>2008</v>
      </c>
      <c r="C17" s="452">
        <v>2006</v>
      </c>
      <c r="D17" s="452">
        <v>1135</v>
      </c>
      <c r="E17" s="452">
        <v>871</v>
      </c>
      <c r="F17" s="1028">
        <v>0</v>
      </c>
    </row>
    <row r="18" spans="2:18" x14ac:dyDescent="0.2">
      <c r="B18" s="397">
        <v>2009</v>
      </c>
      <c r="C18" s="452">
        <v>1916</v>
      </c>
      <c r="D18" s="452">
        <v>1028</v>
      </c>
      <c r="E18" s="452">
        <v>888</v>
      </c>
      <c r="F18" s="1028">
        <v>0</v>
      </c>
    </row>
    <row r="19" spans="2:18" x14ac:dyDescent="0.2">
      <c r="B19" s="397">
        <v>2010</v>
      </c>
      <c r="C19" s="452">
        <v>1815</v>
      </c>
      <c r="D19" s="452">
        <v>998</v>
      </c>
      <c r="E19" s="452">
        <v>817</v>
      </c>
      <c r="F19" s="1028">
        <v>0</v>
      </c>
    </row>
    <row r="20" spans="2:18" x14ac:dyDescent="0.2">
      <c r="B20" s="397">
        <v>2011</v>
      </c>
      <c r="C20" s="452">
        <v>1672</v>
      </c>
      <c r="D20" s="452">
        <v>968</v>
      </c>
      <c r="E20" s="452">
        <v>704</v>
      </c>
      <c r="F20" s="1028">
        <v>0</v>
      </c>
    </row>
    <row r="21" spans="2:18" x14ac:dyDescent="0.2">
      <c r="B21" s="397">
        <v>2012</v>
      </c>
      <c r="C21" s="452">
        <v>1717</v>
      </c>
      <c r="D21" s="452">
        <v>952</v>
      </c>
      <c r="E21" s="452">
        <v>765</v>
      </c>
      <c r="F21" s="1028">
        <v>0</v>
      </c>
    </row>
    <row r="22" spans="2:18" x14ac:dyDescent="0.2">
      <c r="B22" s="397">
        <v>2013</v>
      </c>
      <c r="C22" s="452">
        <v>1643</v>
      </c>
      <c r="D22" s="452">
        <v>924</v>
      </c>
      <c r="E22" s="452">
        <v>719</v>
      </c>
      <c r="F22" s="1028">
        <v>0</v>
      </c>
    </row>
    <row r="23" spans="2:18" x14ac:dyDescent="0.2">
      <c r="B23" s="397">
        <v>2014</v>
      </c>
      <c r="C23" s="452">
        <v>1613</v>
      </c>
      <c r="D23" s="453">
        <v>891</v>
      </c>
      <c r="E23" s="453">
        <v>711</v>
      </c>
      <c r="F23" s="1029">
        <v>11</v>
      </c>
    </row>
    <row r="24" spans="2:18" x14ac:dyDescent="0.2">
      <c r="B24" s="397">
        <v>2015</v>
      </c>
      <c r="C24" s="452">
        <v>1829</v>
      </c>
      <c r="D24" s="453">
        <v>1022</v>
      </c>
      <c r="E24" s="453">
        <v>805</v>
      </c>
      <c r="F24" s="1029">
        <v>2</v>
      </c>
    </row>
    <row r="25" spans="2:18" x14ac:dyDescent="0.2">
      <c r="B25" s="62"/>
    </row>
    <row r="26" spans="2:18" ht="24" customHeight="1" x14ac:dyDescent="0.2">
      <c r="B26" s="1569" t="s">
        <v>3017</v>
      </c>
      <c r="C26" s="1569"/>
      <c r="D26" s="1569"/>
      <c r="E26" s="1569"/>
      <c r="F26" s="1569"/>
      <c r="G26" s="55"/>
      <c r="H26" s="55"/>
      <c r="I26" s="55"/>
      <c r="J26" s="55"/>
      <c r="K26" s="55"/>
      <c r="L26" s="55"/>
      <c r="M26" s="55"/>
      <c r="N26" s="55"/>
      <c r="O26" s="55"/>
      <c r="P26" s="55"/>
      <c r="Q26" s="55"/>
      <c r="R26" s="55"/>
    </row>
    <row r="27" spans="2:18" x14ac:dyDescent="0.2">
      <c r="B27" s="55" t="s">
        <v>1573</v>
      </c>
    </row>
    <row r="28" spans="2:18" ht="15" x14ac:dyDescent="0.25">
      <c r="B28" s="1458" t="s">
        <v>3152</v>
      </c>
      <c r="C28" s="1128"/>
      <c r="D28" s="34"/>
      <c r="E28" s="34"/>
      <c r="F28" s="1034"/>
      <c r="G28" s="1454" t="s">
        <v>3151</v>
      </c>
    </row>
  </sheetData>
  <mergeCells count="6">
    <mergeCell ref="B26:F26"/>
    <mergeCell ref="B2:F2"/>
    <mergeCell ref="B3:F3"/>
    <mergeCell ref="B4:B5"/>
    <mergeCell ref="C4:C5"/>
    <mergeCell ref="D4:F4"/>
  </mergeCells>
  <hyperlinks>
    <hyperlink ref="H3" location="INDICE!B68" display="ÍNDICE"/>
    <hyperlink ref="G2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firstPageNumber="79" orientation="landscape" useFirstPageNumber="1" r:id="rId2"/>
  <headerFooter scaleWithDoc="0">
    <oddHeader>&amp;C&amp;G</oddHeader>
    <oddFooter>&amp;C&amp;P</oddFooter>
  </headerFooter>
  <legacyDrawingHF r:id="rId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dimension ref="B1:AK27"/>
  <sheetViews>
    <sheetView showGridLines="0" zoomScaleNormal="100" workbookViewId="0">
      <selection activeCell="D23" sqref="D23:AI23"/>
    </sheetView>
  </sheetViews>
  <sheetFormatPr baseColWidth="10" defaultColWidth="11.42578125" defaultRowHeight="12.75" x14ac:dyDescent="0.2"/>
  <cols>
    <col min="1" max="1" width="11.42578125" style="59"/>
    <col min="2" max="2" width="5.85546875" style="59" customWidth="1"/>
    <col min="3" max="3" width="6.140625" style="59" customWidth="1"/>
    <col min="4" max="13" width="3.28515625" style="59" customWidth="1"/>
    <col min="14" max="18" width="3.7109375" style="59" customWidth="1"/>
    <col min="19" max="34" width="3.85546875" style="59" customWidth="1"/>
    <col min="35" max="35" width="6.85546875" style="59" bestFit="1" customWidth="1"/>
    <col min="36" max="16384" width="11.42578125" style="59"/>
  </cols>
  <sheetData>
    <row r="1" spans="2:37" x14ac:dyDescent="0.2">
      <c r="B1" s="1584" t="s">
        <v>2636</v>
      </c>
      <c r="C1" s="1584"/>
      <c r="D1" s="1584"/>
      <c r="E1" s="1584"/>
      <c r="F1" s="1584"/>
      <c r="G1" s="1584"/>
      <c r="H1" s="1584"/>
      <c r="I1" s="1584"/>
      <c r="J1" s="1584"/>
      <c r="K1" s="1584"/>
      <c r="L1" s="1584"/>
      <c r="M1" s="1584"/>
      <c r="N1" s="1584"/>
      <c r="O1" s="1584"/>
      <c r="P1" s="1584"/>
      <c r="Q1" s="1584"/>
      <c r="R1" s="1584"/>
      <c r="S1" s="1584"/>
      <c r="T1" s="1584"/>
      <c r="U1" s="1584"/>
      <c r="V1" s="1584"/>
      <c r="W1" s="1584"/>
      <c r="X1" s="1584"/>
      <c r="Y1" s="1584"/>
      <c r="Z1" s="1584"/>
      <c r="AA1" s="1584"/>
      <c r="AB1" s="1584"/>
      <c r="AC1" s="1584"/>
      <c r="AD1" s="1584"/>
      <c r="AE1" s="1584"/>
      <c r="AF1" s="1584"/>
      <c r="AG1" s="1584"/>
      <c r="AH1" s="1584"/>
      <c r="AI1" s="1584"/>
    </row>
    <row r="2" spans="2:37" ht="29.25" customHeight="1" x14ac:dyDescent="0.25">
      <c r="B2" s="1585" t="s">
        <v>3018</v>
      </c>
      <c r="C2" s="1585"/>
      <c r="D2" s="1584"/>
      <c r="E2" s="1584"/>
      <c r="F2" s="1584"/>
      <c r="G2" s="1584"/>
      <c r="H2" s="1584"/>
      <c r="I2" s="1584"/>
      <c r="J2" s="1584"/>
      <c r="K2" s="1584"/>
      <c r="L2" s="1584"/>
      <c r="M2" s="1584"/>
      <c r="N2" s="1584"/>
      <c r="O2" s="1584"/>
      <c r="P2" s="1584"/>
      <c r="Q2" s="1584"/>
      <c r="R2" s="1584"/>
      <c r="S2" s="1584"/>
      <c r="T2" s="1584"/>
      <c r="U2" s="1584"/>
      <c r="V2" s="1584"/>
      <c r="W2" s="1584"/>
      <c r="X2" s="1584"/>
      <c r="Y2" s="1584"/>
      <c r="Z2" s="1584"/>
      <c r="AA2" s="1584"/>
      <c r="AB2" s="1584"/>
      <c r="AC2" s="1584"/>
      <c r="AD2" s="1584"/>
      <c r="AE2" s="1584"/>
      <c r="AF2" s="1584"/>
      <c r="AG2" s="1584"/>
      <c r="AH2" s="1584"/>
      <c r="AI2" s="1584"/>
      <c r="AK2" s="21" t="s">
        <v>120</v>
      </c>
    </row>
    <row r="3" spans="2:37" ht="15" customHeight="1" x14ac:dyDescent="0.2">
      <c r="B3" s="1641" t="s">
        <v>121</v>
      </c>
      <c r="C3" s="1641" t="s">
        <v>122</v>
      </c>
      <c r="D3" s="1641" t="s">
        <v>227</v>
      </c>
      <c r="E3" s="1641"/>
      <c r="F3" s="1641"/>
      <c r="G3" s="1641"/>
      <c r="H3" s="1641"/>
      <c r="I3" s="1641"/>
      <c r="J3" s="1641"/>
      <c r="K3" s="1641"/>
      <c r="L3" s="1641"/>
      <c r="M3" s="1641"/>
      <c r="N3" s="1641"/>
      <c r="O3" s="1641"/>
      <c r="P3" s="1641"/>
      <c r="Q3" s="1641"/>
      <c r="R3" s="1641"/>
      <c r="S3" s="1641"/>
      <c r="T3" s="1641"/>
      <c r="U3" s="1641"/>
      <c r="V3" s="1641"/>
      <c r="W3" s="1641"/>
      <c r="X3" s="1641"/>
      <c r="Y3" s="1641"/>
      <c r="Z3" s="1641"/>
      <c r="AA3" s="1641"/>
      <c r="AB3" s="1641"/>
      <c r="AC3" s="1641"/>
      <c r="AD3" s="1641"/>
      <c r="AE3" s="1641"/>
      <c r="AF3" s="1641"/>
      <c r="AG3" s="1641"/>
      <c r="AH3" s="1641"/>
      <c r="AI3" s="1641"/>
    </row>
    <row r="4" spans="2:37" ht="28.5" customHeight="1" x14ac:dyDescent="0.2">
      <c r="B4" s="1641"/>
      <c r="C4" s="1641"/>
      <c r="D4" s="913">
        <v>12</v>
      </c>
      <c r="E4" s="913">
        <v>13</v>
      </c>
      <c r="F4" s="913">
        <v>14</v>
      </c>
      <c r="G4" s="913">
        <v>15</v>
      </c>
      <c r="H4" s="913">
        <v>16</v>
      </c>
      <c r="I4" s="913">
        <v>17</v>
      </c>
      <c r="J4" s="913">
        <v>18</v>
      </c>
      <c r="K4" s="913">
        <v>19</v>
      </c>
      <c r="L4" s="913">
        <v>20</v>
      </c>
      <c r="M4" s="913">
        <v>21</v>
      </c>
      <c r="N4" s="913">
        <v>22</v>
      </c>
      <c r="O4" s="913">
        <v>23</v>
      </c>
      <c r="P4" s="913">
        <v>24</v>
      </c>
      <c r="Q4" s="913">
        <v>25</v>
      </c>
      <c r="R4" s="913">
        <v>26</v>
      </c>
      <c r="S4" s="913">
        <v>27</v>
      </c>
      <c r="T4" s="913">
        <v>28</v>
      </c>
      <c r="U4" s="913">
        <v>29</v>
      </c>
      <c r="V4" s="913">
        <v>30</v>
      </c>
      <c r="W4" s="913">
        <v>31</v>
      </c>
      <c r="X4" s="913">
        <v>32</v>
      </c>
      <c r="Y4" s="913">
        <v>33</v>
      </c>
      <c r="Z4" s="913">
        <v>34</v>
      </c>
      <c r="AA4" s="913">
        <v>35</v>
      </c>
      <c r="AB4" s="913">
        <v>36</v>
      </c>
      <c r="AC4" s="913">
        <v>37</v>
      </c>
      <c r="AD4" s="913">
        <v>38</v>
      </c>
      <c r="AE4" s="913">
        <v>39</v>
      </c>
      <c r="AF4" s="913">
        <v>40</v>
      </c>
      <c r="AG4" s="913">
        <v>41</v>
      </c>
      <c r="AH4" s="913">
        <v>42</v>
      </c>
      <c r="AI4" s="1031" t="s">
        <v>715</v>
      </c>
    </row>
    <row r="5" spans="2:37" x14ac:dyDescent="0.2">
      <c r="B5" s="775">
        <v>1997</v>
      </c>
      <c r="C5" s="421">
        <v>2815</v>
      </c>
      <c r="D5" s="421">
        <v>3</v>
      </c>
      <c r="E5" s="421">
        <v>1</v>
      </c>
      <c r="F5" s="421">
        <v>4</v>
      </c>
      <c r="G5" s="421">
        <v>1</v>
      </c>
      <c r="H5" s="421">
        <v>18</v>
      </c>
      <c r="I5" s="421">
        <v>2</v>
      </c>
      <c r="J5" s="421">
        <v>15</v>
      </c>
      <c r="K5" s="421">
        <v>10</v>
      </c>
      <c r="L5" s="421">
        <v>65</v>
      </c>
      <c r="M5" s="421">
        <v>28</v>
      </c>
      <c r="N5" s="421">
        <v>49</v>
      </c>
      <c r="O5" s="421">
        <v>38</v>
      </c>
      <c r="P5" s="421">
        <v>105</v>
      </c>
      <c r="Q5" s="421">
        <v>64</v>
      </c>
      <c r="R5" s="421">
        <v>84</v>
      </c>
      <c r="S5" s="421">
        <v>41</v>
      </c>
      <c r="T5" s="421">
        <v>138</v>
      </c>
      <c r="U5" s="421">
        <v>55</v>
      </c>
      <c r="V5" s="421">
        <v>136</v>
      </c>
      <c r="W5" s="421">
        <v>61</v>
      </c>
      <c r="X5" s="421">
        <v>173</v>
      </c>
      <c r="Y5" s="421">
        <v>61</v>
      </c>
      <c r="Z5" s="421">
        <v>135</v>
      </c>
      <c r="AA5" s="421">
        <v>102</v>
      </c>
      <c r="AB5" s="421">
        <v>243</v>
      </c>
      <c r="AC5" s="421">
        <v>149</v>
      </c>
      <c r="AD5" s="421">
        <v>277</v>
      </c>
      <c r="AE5" s="421">
        <v>189</v>
      </c>
      <c r="AF5" s="421">
        <v>371</v>
      </c>
      <c r="AG5" s="421">
        <v>66</v>
      </c>
      <c r="AH5" s="421">
        <v>65</v>
      </c>
      <c r="AI5" s="421">
        <v>66</v>
      </c>
    </row>
    <row r="6" spans="2:37" x14ac:dyDescent="0.2">
      <c r="B6" s="775">
        <v>1998</v>
      </c>
      <c r="C6" s="421">
        <v>2792</v>
      </c>
      <c r="D6" s="421">
        <v>3</v>
      </c>
      <c r="E6" s="421">
        <v>1</v>
      </c>
      <c r="F6" s="421">
        <v>5</v>
      </c>
      <c r="G6" s="421">
        <v>3</v>
      </c>
      <c r="H6" s="421">
        <v>14</v>
      </c>
      <c r="I6" s="421">
        <v>4</v>
      </c>
      <c r="J6" s="421">
        <v>13</v>
      </c>
      <c r="K6" s="421">
        <v>11</v>
      </c>
      <c r="L6" s="421">
        <v>77</v>
      </c>
      <c r="M6" s="421">
        <v>33</v>
      </c>
      <c r="N6" s="421">
        <v>65</v>
      </c>
      <c r="O6" s="421">
        <v>44</v>
      </c>
      <c r="P6" s="421">
        <v>93</v>
      </c>
      <c r="Q6" s="421">
        <v>57</v>
      </c>
      <c r="R6" s="421">
        <v>83</v>
      </c>
      <c r="S6" s="421">
        <v>63</v>
      </c>
      <c r="T6" s="421">
        <v>129</v>
      </c>
      <c r="U6" s="421">
        <v>47</v>
      </c>
      <c r="V6" s="421">
        <v>130</v>
      </c>
      <c r="W6" s="421">
        <v>57</v>
      </c>
      <c r="X6" s="421">
        <v>161</v>
      </c>
      <c r="Y6" s="421">
        <v>69</v>
      </c>
      <c r="Z6" s="421">
        <v>106</v>
      </c>
      <c r="AA6" s="421">
        <v>90</v>
      </c>
      <c r="AB6" s="421">
        <v>284</v>
      </c>
      <c r="AC6" s="421">
        <v>145</v>
      </c>
      <c r="AD6" s="421">
        <v>277</v>
      </c>
      <c r="AE6" s="421">
        <v>170</v>
      </c>
      <c r="AF6" s="421">
        <v>370</v>
      </c>
      <c r="AG6" s="421">
        <v>59</v>
      </c>
      <c r="AH6" s="421">
        <v>45</v>
      </c>
      <c r="AI6" s="421">
        <v>84</v>
      </c>
    </row>
    <row r="7" spans="2:37" x14ac:dyDescent="0.2">
      <c r="B7" s="775">
        <v>1999</v>
      </c>
      <c r="C7" s="421">
        <v>3173</v>
      </c>
      <c r="D7" s="421">
        <v>2</v>
      </c>
      <c r="E7" s="421">
        <v>1</v>
      </c>
      <c r="F7" s="421">
        <v>3</v>
      </c>
      <c r="G7" s="421" t="s">
        <v>125</v>
      </c>
      <c r="H7" s="421">
        <v>12</v>
      </c>
      <c r="I7" s="421">
        <v>8</v>
      </c>
      <c r="J7" s="421">
        <v>15</v>
      </c>
      <c r="K7" s="421">
        <v>19</v>
      </c>
      <c r="L7" s="421">
        <v>62</v>
      </c>
      <c r="M7" s="421">
        <v>41</v>
      </c>
      <c r="N7" s="421">
        <v>69</v>
      </c>
      <c r="O7" s="421">
        <v>55</v>
      </c>
      <c r="P7" s="421">
        <v>118</v>
      </c>
      <c r="Q7" s="421">
        <v>67</v>
      </c>
      <c r="R7" s="421">
        <v>123</v>
      </c>
      <c r="S7" s="421">
        <v>58</v>
      </c>
      <c r="T7" s="421">
        <v>143</v>
      </c>
      <c r="U7" s="421">
        <v>51</v>
      </c>
      <c r="V7" s="421">
        <v>151</v>
      </c>
      <c r="W7" s="421">
        <v>59</v>
      </c>
      <c r="X7" s="421">
        <v>179</v>
      </c>
      <c r="Y7" s="421">
        <v>75</v>
      </c>
      <c r="Z7" s="421">
        <v>141</v>
      </c>
      <c r="AA7" s="421">
        <v>118</v>
      </c>
      <c r="AB7" s="421">
        <v>277</v>
      </c>
      <c r="AC7" s="421">
        <v>145</v>
      </c>
      <c r="AD7" s="421">
        <v>262</v>
      </c>
      <c r="AE7" s="421">
        <v>246</v>
      </c>
      <c r="AF7" s="421">
        <v>410</v>
      </c>
      <c r="AG7" s="421">
        <v>96</v>
      </c>
      <c r="AH7" s="421">
        <v>76</v>
      </c>
      <c r="AI7" s="421">
        <v>91</v>
      </c>
    </row>
    <row r="8" spans="2:37" x14ac:dyDescent="0.2">
      <c r="B8" s="775">
        <v>2000</v>
      </c>
      <c r="C8" s="421">
        <v>2824</v>
      </c>
      <c r="D8" s="421">
        <v>7</v>
      </c>
      <c r="E8" s="421">
        <v>2</v>
      </c>
      <c r="F8" s="421" t="s">
        <v>125</v>
      </c>
      <c r="G8" s="421">
        <v>1</v>
      </c>
      <c r="H8" s="421">
        <v>12</v>
      </c>
      <c r="I8" s="421">
        <v>6</v>
      </c>
      <c r="J8" s="421">
        <v>15</v>
      </c>
      <c r="K8" s="421">
        <v>10</v>
      </c>
      <c r="L8" s="421">
        <v>67</v>
      </c>
      <c r="M8" s="421">
        <v>34</v>
      </c>
      <c r="N8" s="421">
        <v>74</v>
      </c>
      <c r="O8" s="421">
        <v>63</v>
      </c>
      <c r="P8" s="421">
        <v>122</v>
      </c>
      <c r="Q8" s="421">
        <v>62</v>
      </c>
      <c r="R8" s="421">
        <v>92</v>
      </c>
      <c r="S8" s="421">
        <v>52</v>
      </c>
      <c r="T8" s="421">
        <v>124</v>
      </c>
      <c r="U8" s="421">
        <v>60</v>
      </c>
      <c r="V8" s="421">
        <v>138</v>
      </c>
      <c r="W8" s="421">
        <v>56</v>
      </c>
      <c r="X8" s="421">
        <v>174</v>
      </c>
      <c r="Y8" s="421">
        <v>73</v>
      </c>
      <c r="Z8" s="421">
        <v>116</v>
      </c>
      <c r="AA8" s="421">
        <v>105</v>
      </c>
      <c r="AB8" s="421">
        <v>228</v>
      </c>
      <c r="AC8" s="421">
        <v>162</v>
      </c>
      <c r="AD8" s="421">
        <v>294</v>
      </c>
      <c r="AE8" s="421">
        <v>190</v>
      </c>
      <c r="AF8" s="421">
        <v>340</v>
      </c>
      <c r="AG8" s="421">
        <v>49</v>
      </c>
      <c r="AH8" s="421">
        <v>37</v>
      </c>
      <c r="AI8" s="421">
        <v>59</v>
      </c>
    </row>
    <row r="9" spans="2:37" x14ac:dyDescent="0.2">
      <c r="B9" s="775">
        <v>2001</v>
      </c>
      <c r="C9" s="421">
        <v>1507</v>
      </c>
      <c r="D9" s="421">
        <v>4</v>
      </c>
      <c r="E9" s="421" t="s">
        <v>125</v>
      </c>
      <c r="F9" s="421">
        <v>1</v>
      </c>
      <c r="G9" s="421">
        <v>1</v>
      </c>
      <c r="H9" s="421">
        <v>8</v>
      </c>
      <c r="I9" s="421" t="s">
        <v>125</v>
      </c>
      <c r="J9" s="421">
        <v>3</v>
      </c>
      <c r="K9" s="421">
        <v>6</v>
      </c>
      <c r="L9" s="421">
        <v>39</v>
      </c>
      <c r="M9" s="421">
        <v>23</v>
      </c>
      <c r="N9" s="421">
        <v>56</v>
      </c>
      <c r="O9" s="421">
        <v>42</v>
      </c>
      <c r="P9" s="421">
        <v>73</v>
      </c>
      <c r="Q9" s="421">
        <v>45</v>
      </c>
      <c r="R9" s="421">
        <v>69</v>
      </c>
      <c r="S9" s="421">
        <v>39</v>
      </c>
      <c r="T9" s="421">
        <v>71</v>
      </c>
      <c r="U9" s="421">
        <v>28</v>
      </c>
      <c r="V9" s="421">
        <v>91</v>
      </c>
      <c r="W9" s="421">
        <v>34</v>
      </c>
      <c r="X9" s="421">
        <v>93</v>
      </c>
      <c r="Y9" s="421">
        <v>35</v>
      </c>
      <c r="Z9" s="421">
        <v>57</v>
      </c>
      <c r="AA9" s="421">
        <v>47</v>
      </c>
      <c r="AB9" s="421">
        <v>128</v>
      </c>
      <c r="AC9" s="421">
        <v>77</v>
      </c>
      <c r="AD9" s="421">
        <v>125</v>
      </c>
      <c r="AE9" s="421">
        <v>118</v>
      </c>
      <c r="AF9" s="421">
        <v>130</v>
      </c>
      <c r="AG9" s="421">
        <v>20</v>
      </c>
      <c r="AH9" s="421">
        <v>17</v>
      </c>
      <c r="AI9" s="421">
        <v>27</v>
      </c>
    </row>
    <row r="10" spans="2:37" x14ac:dyDescent="0.2">
      <c r="B10" s="775">
        <v>2002</v>
      </c>
      <c r="C10" s="421">
        <v>2685</v>
      </c>
      <c r="D10" s="421">
        <v>4</v>
      </c>
      <c r="E10" s="421" t="s">
        <v>125</v>
      </c>
      <c r="F10" s="421">
        <v>3</v>
      </c>
      <c r="G10" s="421">
        <v>2</v>
      </c>
      <c r="H10" s="421">
        <v>9</v>
      </c>
      <c r="I10" s="421">
        <v>10</v>
      </c>
      <c r="J10" s="421">
        <v>10</v>
      </c>
      <c r="K10" s="421">
        <v>9</v>
      </c>
      <c r="L10" s="421">
        <v>67</v>
      </c>
      <c r="M10" s="421">
        <v>52</v>
      </c>
      <c r="N10" s="421">
        <v>94</v>
      </c>
      <c r="O10" s="421">
        <v>62</v>
      </c>
      <c r="P10" s="421">
        <v>122</v>
      </c>
      <c r="Q10" s="421">
        <v>49</v>
      </c>
      <c r="R10" s="421">
        <v>98</v>
      </c>
      <c r="S10" s="421">
        <v>69</v>
      </c>
      <c r="T10" s="421">
        <v>106</v>
      </c>
      <c r="U10" s="421">
        <v>65</v>
      </c>
      <c r="V10" s="421">
        <v>132</v>
      </c>
      <c r="W10" s="421">
        <v>58</v>
      </c>
      <c r="X10" s="421">
        <v>140</v>
      </c>
      <c r="Y10" s="421">
        <v>83</v>
      </c>
      <c r="Z10" s="421">
        <v>93</v>
      </c>
      <c r="AA10" s="421">
        <v>106</v>
      </c>
      <c r="AB10" s="421">
        <v>189</v>
      </c>
      <c r="AC10" s="421">
        <v>137</v>
      </c>
      <c r="AD10" s="421">
        <v>240</v>
      </c>
      <c r="AE10" s="421">
        <v>237</v>
      </c>
      <c r="AF10" s="421">
        <v>299</v>
      </c>
      <c r="AG10" s="421">
        <v>53</v>
      </c>
      <c r="AH10" s="421">
        <v>48</v>
      </c>
      <c r="AI10" s="421">
        <v>39</v>
      </c>
    </row>
    <row r="11" spans="2:37" x14ac:dyDescent="0.2">
      <c r="B11" s="775">
        <v>2003</v>
      </c>
      <c r="C11" s="421">
        <v>2298</v>
      </c>
      <c r="D11" s="421">
        <v>5</v>
      </c>
      <c r="E11" s="421">
        <v>3</v>
      </c>
      <c r="F11" s="421">
        <v>2</v>
      </c>
      <c r="G11" s="421">
        <v>2</v>
      </c>
      <c r="H11" s="421">
        <v>9</v>
      </c>
      <c r="I11" s="421">
        <v>3</v>
      </c>
      <c r="J11" s="421">
        <v>11</v>
      </c>
      <c r="K11" s="421">
        <v>5</v>
      </c>
      <c r="L11" s="421">
        <v>53</v>
      </c>
      <c r="M11" s="421">
        <v>36</v>
      </c>
      <c r="N11" s="421">
        <v>81</v>
      </c>
      <c r="O11" s="421">
        <v>61</v>
      </c>
      <c r="P11" s="421">
        <v>84</v>
      </c>
      <c r="Q11" s="421">
        <v>68</v>
      </c>
      <c r="R11" s="421">
        <v>74</v>
      </c>
      <c r="S11" s="421">
        <v>43</v>
      </c>
      <c r="T11" s="421">
        <v>126</v>
      </c>
      <c r="U11" s="421">
        <v>55</v>
      </c>
      <c r="V11" s="421">
        <v>108</v>
      </c>
      <c r="W11" s="421">
        <v>47</v>
      </c>
      <c r="X11" s="421">
        <v>125</v>
      </c>
      <c r="Y11" s="421">
        <v>63</v>
      </c>
      <c r="Z11" s="421">
        <v>101</v>
      </c>
      <c r="AA11" s="421">
        <v>106</v>
      </c>
      <c r="AB11" s="421">
        <v>175</v>
      </c>
      <c r="AC11" s="421">
        <v>111</v>
      </c>
      <c r="AD11" s="421">
        <v>234</v>
      </c>
      <c r="AE11" s="421">
        <v>142</v>
      </c>
      <c r="AF11" s="421">
        <v>227</v>
      </c>
      <c r="AG11" s="421">
        <v>63</v>
      </c>
      <c r="AH11" s="421">
        <v>41</v>
      </c>
      <c r="AI11" s="421">
        <v>34</v>
      </c>
    </row>
    <row r="12" spans="2:37" x14ac:dyDescent="0.2">
      <c r="B12" s="775">
        <v>2004</v>
      </c>
      <c r="C12" s="421">
        <v>2098</v>
      </c>
      <c r="D12" s="421">
        <v>7</v>
      </c>
      <c r="E12" s="421" t="s">
        <v>125</v>
      </c>
      <c r="F12" s="421">
        <v>2</v>
      </c>
      <c r="G12" s="421">
        <v>1</v>
      </c>
      <c r="H12" s="421">
        <v>12</v>
      </c>
      <c r="I12" s="421">
        <v>12</v>
      </c>
      <c r="J12" s="421">
        <v>15</v>
      </c>
      <c r="K12" s="421">
        <v>10</v>
      </c>
      <c r="L12" s="421">
        <v>68</v>
      </c>
      <c r="M12" s="421">
        <v>39</v>
      </c>
      <c r="N12" s="421">
        <v>74</v>
      </c>
      <c r="O12" s="421">
        <v>64</v>
      </c>
      <c r="P12" s="421">
        <v>89</v>
      </c>
      <c r="Q12" s="421">
        <v>79</v>
      </c>
      <c r="R12" s="421">
        <v>67</v>
      </c>
      <c r="S12" s="421">
        <v>53</v>
      </c>
      <c r="T12" s="421">
        <v>98</v>
      </c>
      <c r="U12" s="421">
        <v>32</v>
      </c>
      <c r="V12" s="421">
        <v>91</v>
      </c>
      <c r="W12" s="421">
        <v>46</v>
      </c>
      <c r="X12" s="421">
        <v>96</v>
      </c>
      <c r="Y12" s="421">
        <v>52</v>
      </c>
      <c r="Z12" s="421">
        <v>114</v>
      </c>
      <c r="AA12" s="421">
        <v>80</v>
      </c>
      <c r="AB12" s="421">
        <v>149</v>
      </c>
      <c r="AC12" s="421">
        <v>125</v>
      </c>
      <c r="AD12" s="421">
        <v>199</v>
      </c>
      <c r="AE12" s="421">
        <v>169</v>
      </c>
      <c r="AF12" s="421">
        <v>193</v>
      </c>
      <c r="AG12" s="421">
        <v>34</v>
      </c>
      <c r="AH12" s="421">
        <v>28</v>
      </c>
      <c r="AI12" s="421" t="s">
        <v>125</v>
      </c>
    </row>
    <row r="13" spans="2:37" x14ac:dyDescent="0.2">
      <c r="B13" s="775">
        <v>2005</v>
      </c>
      <c r="C13" s="421">
        <v>1972</v>
      </c>
      <c r="D13" s="421">
        <v>3</v>
      </c>
      <c r="E13" s="421">
        <v>1</v>
      </c>
      <c r="F13" s="421">
        <v>2</v>
      </c>
      <c r="G13" s="421">
        <v>2</v>
      </c>
      <c r="H13" s="421">
        <v>9</v>
      </c>
      <c r="I13" s="421">
        <v>9</v>
      </c>
      <c r="J13" s="421">
        <v>24</v>
      </c>
      <c r="K13" s="421">
        <v>10</v>
      </c>
      <c r="L13" s="421">
        <v>71</v>
      </c>
      <c r="M13" s="421">
        <v>55</v>
      </c>
      <c r="N13" s="421">
        <v>79</v>
      </c>
      <c r="O13" s="421">
        <v>50</v>
      </c>
      <c r="P13" s="421">
        <v>110</v>
      </c>
      <c r="Q13" s="421">
        <v>69</v>
      </c>
      <c r="R13" s="421">
        <v>68</v>
      </c>
      <c r="S13" s="421">
        <v>38</v>
      </c>
      <c r="T13" s="421">
        <v>91</v>
      </c>
      <c r="U13" s="421">
        <v>48</v>
      </c>
      <c r="V13" s="421">
        <v>92</v>
      </c>
      <c r="W13" s="421">
        <v>44</v>
      </c>
      <c r="X13" s="421">
        <v>94</v>
      </c>
      <c r="Y13" s="421">
        <v>60</v>
      </c>
      <c r="Z13" s="421">
        <v>119</v>
      </c>
      <c r="AA13" s="421">
        <v>66</v>
      </c>
      <c r="AB13" s="421">
        <v>114</v>
      </c>
      <c r="AC13" s="421">
        <v>104</v>
      </c>
      <c r="AD13" s="421">
        <v>188</v>
      </c>
      <c r="AE13" s="421">
        <v>136</v>
      </c>
      <c r="AF13" s="421">
        <v>139</v>
      </c>
      <c r="AG13" s="421">
        <v>45</v>
      </c>
      <c r="AH13" s="421">
        <v>21</v>
      </c>
      <c r="AI13" s="421">
        <v>11</v>
      </c>
    </row>
    <row r="14" spans="2:37" x14ac:dyDescent="0.2">
      <c r="B14" s="775">
        <v>2006</v>
      </c>
      <c r="C14" s="421">
        <v>2248</v>
      </c>
      <c r="D14" s="421">
        <v>2</v>
      </c>
      <c r="E14" s="421">
        <v>2</v>
      </c>
      <c r="F14" s="421">
        <v>1</v>
      </c>
      <c r="G14" s="421">
        <v>7</v>
      </c>
      <c r="H14" s="421">
        <v>8</v>
      </c>
      <c r="I14" s="421">
        <v>8</v>
      </c>
      <c r="J14" s="421">
        <v>21</v>
      </c>
      <c r="K14" s="421">
        <v>15</v>
      </c>
      <c r="L14" s="421">
        <v>64</v>
      </c>
      <c r="M14" s="421">
        <v>65</v>
      </c>
      <c r="N14" s="421">
        <v>121</v>
      </c>
      <c r="O14" s="421">
        <v>71</v>
      </c>
      <c r="P14" s="421">
        <v>98</v>
      </c>
      <c r="Q14" s="421">
        <v>72</v>
      </c>
      <c r="R14" s="421">
        <v>91</v>
      </c>
      <c r="S14" s="421">
        <v>62</v>
      </c>
      <c r="T14" s="421">
        <v>115</v>
      </c>
      <c r="U14" s="421">
        <v>54</v>
      </c>
      <c r="V14" s="421">
        <v>97</v>
      </c>
      <c r="W14" s="421">
        <v>47</v>
      </c>
      <c r="X14" s="421">
        <v>99</v>
      </c>
      <c r="Y14" s="421">
        <v>64</v>
      </c>
      <c r="Z14" s="421">
        <v>95</v>
      </c>
      <c r="AA14" s="421">
        <v>87</v>
      </c>
      <c r="AB14" s="421">
        <v>138</v>
      </c>
      <c r="AC14" s="421">
        <v>148</v>
      </c>
      <c r="AD14" s="421">
        <v>179</v>
      </c>
      <c r="AE14" s="421">
        <v>146</v>
      </c>
      <c r="AF14" s="421">
        <v>160</v>
      </c>
      <c r="AG14" s="421">
        <v>35</v>
      </c>
      <c r="AH14" s="421">
        <v>35</v>
      </c>
      <c r="AI14" s="421">
        <v>41</v>
      </c>
    </row>
    <row r="15" spans="2:37" x14ac:dyDescent="0.2">
      <c r="B15" s="775">
        <v>2007</v>
      </c>
      <c r="C15" s="421">
        <v>2151</v>
      </c>
      <c r="D15" s="421">
        <v>3</v>
      </c>
      <c r="E15" s="421" t="s">
        <v>125</v>
      </c>
      <c r="F15" s="421">
        <v>1</v>
      </c>
      <c r="G15" s="421">
        <v>1</v>
      </c>
      <c r="H15" s="421">
        <v>10</v>
      </c>
      <c r="I15" s="421">
        <v>7</v>
      </c>
      <c r="J15" s="421">
        <v>15</v>
      </c>
      <c r="K15" s="421">
        <v>15</v>
      </c>
      <c r="L15" s="421">
        <v>92</v>
      </c>
      <c r="M15" s="421">
        <v>56</v>
      </c>
      <c r="N15" s="421">
        <v>122</v>
      </c>
      <c r="O15" s="421">
        <v>71</v>
      </c>
      <c r="P15" s="421">
        <v>109</v>
      </c>
      <c r="Q15" s="421">
        <v>79</v>
      </c>
      <c r="R15" s="421">
        <v>83</v>
      </c>
      <c r="S15" s="421">
        <v>42</v>
      </c>
      <c r="T15" s="421">
        <v>86</v>
      </c>
      <c r="U15" s="421">
        <v>42</v>
      </c>
      <c r="V15" s="421">
        <v>101</v>
      </c>
      <c r="W15" s="421">
        <v>38</v>
      </c>
      <c r="X15" s="421">
        <v>104</v>
      </c>
      <c r="Y15" s="421">
        <v>55</v>
      </c>
      <c r="Z15" s="421">
        <v>91</v>
      </c>
      <c r="AA15" s="421">
        <v>104</v>
      </c>
      <c r="AB15" s="421">
        <v>134</v>
      </c>
      <c r="AC15" s="421">
        <v>118</v>
      </c>
      <c r="AD15" s="421">
        <v>201</v>
      </c>
      <c r="AE15" s="421">
        <v>130</v>
      </c>
      <c r="AF15" s="421">
        <v>155</v>
      </c>
      <c r="AG15" s="421">
        <v>31</v>
      </c>
      <c r="AH15" s="421">
        <v>34</v>
      </c>
      <c r="AI15" s="421">
        <v>21</v>
      </c>
    </row>
    <row r="16" spans="2:37" x14ac:dyDescent="0.2">
      <c r="B16" s="775">
        <v>2008</v>
      </c>
      <c r="C16" s="421">
        <v>2006</v>
      </c>
      <c r="D16" s="421">
        <v>2</v>
      </c>
      <c r="E16" s="421">
        <v>3</v>
      </c>
      <c r="F16" s="421">
        <v>6</v>
      </c>
      <c r="G16" s="421">
        <v>3</v>
      </c>
      <c r="H16" s="421">
        <v>18</v>
      </c>
      <c r="I16" s="421">
        <v>4</v>
      </c>
      <c r="J16" s="421">
        <v>15</v>
      </c>
      <c r="K16" s="421">
        <v>10</v>
      </c>
      <c r="L16" s="421">
        <v>71</v>
      </c>
      <c r="M16" s="421">
        <v>60</v>
      </c>
      <c r="N16" s="421">
        <v>118</v>
      </c>
      <c r="O16" s="421">
        <v>79</v>
      </c>
      <c r="P16" s="421">
        <v>95</v>
      </c>
      <c r="Q16" s="421">
        <v>71</v>
      </c>
      <c r="R16" s="421">
        <v>60</v>
      </c>
      <c r="S16" s="421">
        <v>36</v>
      </c>
      <c r="T16" s="421">
        <v>98</v>
      </c>
      <c r="U16" s="421">
        <v>53</v>
      </c>
      <c r="V16" s="421">
        <v>99</v>
      </c>
      <c r="W16" s="421">
        <v>50</v>
      </c>
      <c r="X16" s="421">
        <v>99</v>
      </c>
      <c r="Y16" s="421">
        <v>58</v>
      </c>
      <c r="Z16" s="421">
        <v>84</v>
      </c>
      <c r="AA16" s="421">
        <v>105</v>
      </c>
      <c r="AB16" s="421">
        <v>110</v>
      </c>
      <c r="AC16" s="421">
        <v>125</v>
      </c>
      <c r="AD16" s="421">
        <v>131</v>
      </c>
      <c r="AE16" s="421">
        <v>119</v>
      </c>
      <c r="AF16" s="421">
        <v>122</v>
      </c>
      <c r="AG16" s="421">
        <v>36</v>
      </c>
      <c r="AH16" s="421">
        <v>21</v>
      </c>
      <c r="AI16" s="421">
        <v>45</v>
      </c>
    </row>
    <row r="17" spans="2:35" x14ac:dyDescent="0.2">
      <c r="B17" s="775">
        <v>2009</v>
      </c>
      <c r="C17" s="421">
        <v>1916</v>
      </c>
      <c r="D17" s="421" t="s">
        <v>125</v>
      </c>
      <c r="E17" s="421" t="s">
        <v>125</v>
      </c>
      <c r="F17" s="421">
        <v>3</v>
      </c>
      <c r="G17" s="421">
        <v>4</v>
      </c>
      <c r="H17" s="421">
        <v>9</v>
      </c>
      <c r="I17" s="421">
        <v>5</v>
      </c>
      <c r="J17" s="421">
        <v>13</v>
      </c>
      <c r="K17" s="421">
        <v>12</v>
      </c>
      <c r="L17" s="421">
        <v>63</v>
      </c>
      <c r="M17" s="421">
        <v>51</v>
      </c>
      <c r="N17" s="421">
        <v>91</v>
      </c>
      <c r="O17" s="421">
        <v>83</v>
      </c>
      <c r="P17" s="421">
        <v>92</v>
      </c>
      <c r="Q17" s="421">
        <v>52</v>
      </c>
      <c r="R17" s="421">
        <v>55</v>
      </c>
      <c r="S17" s="421">
        <v>42</v>
      </c>
      <c r="T17" s="421">
        <v>77</v>
      </c>
      <c r="U17" s="421">
        <v>53</v>
      </c>
      <c r="V17" s="421">
        <v>84</v>
      </c>
      <c r="W17" s="421">
        <v>41</v>
      </c>
      <c r="X17" s="421">
        <v>96</v>
      </c>
      <c r="Y17" s="421">
        <v>59</v>
      </c>
      <c r="Z17" s="421">
        <v>102</v>
      </c>
      <c r="AA17" s="421">
        <v>90</v>
      </c>
      <c r="AB17" s="421">
        <v>122</v>
      </c>
      <c r="AC17" s="421">
        <v>111</v>
      </c>
      <c r="AD17" s="421">
        <v>157</v>
      </c>
      <c r="AE17" s="421">
        <v>113</v>
      </c>
      <c r="AF17" s="421">
        <v>134</v>
      </c>
      <c r="AG17" s="421">
        <v>37</v>
      </c>
      <c r="AH17" s="421">
        <v>19</v>
      </c>
      <c r="AI17" s="421">
        <v>46</v>
      </c>
    </row>
    <row r="18" spans="2:35" x14ac:dyDescent="0.2">
      <c r="B18" s="775">
        <v>2010</v>
      </c>
      <c r="C18" s="421">
        <v>1815</v>
      </c>
      <c r="D18" s="421">
        <v>6</v>
      </c>
      <c r="E18" s="421">
        <v>2</v>
      </c>
      <c r="F18" s="421">
        <v>1</v>
      </c>
      <c r="G18" s="421">
        <v>3</v>
      </c>
      <c r="H18" s="421">
        <v>9</v>
      </c>
      <c r="I18" s="421">
        <v>7</v>
      </c>
      <c r="J18" s="421">
        <v>18</v>
      </c>
      <c r="K18" s="421">
        <v>18</v>
      </c>
      <c r="L18" s="421">
        <v>66</v>
      </c>
      <c r="M18" s="421">
        <v>59</v>
      </c>
      <c r="N18" s="421">
        <v>102</v>
      </c>
      <c r="O18" s="421">
        <v>81</v>
      </c>
      <c r="P18" s="421">
        <v>104</v>
      </c>
      <c r="Q18" s="421">
        <v>49</v>
      </c>
      <c r="R18" s="421">
        <v>76</v>
      </c>
      <c r="S18" s="421">
        <v>55</v>
      </c>
      <c r="T18" s="421">
        <v>74</v>
      </c>
      <c r="U18" s="421">
        <v>48</v>
      </c>
      <c r="V18" s="421">
        <v>85</v>
      </c>
      <c r="W18" s="421">
        <v>40</v>
      </c>
      <c r="X18" s="421">
        <v>89</v>
      </c>
      <c r="Y18" s="421">
        <v>55</v>
      </c>
      <c r="Z18" s="421">
        <v>84</v>
      </c>
      <c r="AA18" s="421">
        <v>90</v>
      </c>
      <c r="AB18" s="421">
        <v>103</v>
      </c>
      <c r="AC18" s="421">
        <v>81</v>
      </c>
      <c r="AD18" s="421">
        <v>130</v>
      </c>
      <c r="AE18" s="421">
        <v>105</v>
      </c>
      <c r="AF18" s="421">
        <v>106</v>
      </c>
      <c r="AG18" s="421">
        <v>33</v>
      </c>
      <c r="AH18" s="421">
        <v>10</v>
      </c>
      <c r="AI18" s="421">
        <v>26</v>
      </c>
    </row>
    <row r="19" spans="2:35" x14ac:dyDescent="0.2">
      <c r="B19" s="775">
        <v>2011</v>
      </c>
      <c r="C19" s="421">
        <v>1672</v>
      </c>
      <c r="D19" s="421">
        <v>7</v>
      </c>
      <c r="E19" s="421" t="s">
        <v>125</v>
      </c>
      <c r="F19" s="421">
        <v>1</v>
      </c>
      <c r="G19" s="421">
        <v>3</v>
      </c>
      <c r="H19" s="421">
        <v>10</v>
      </c>
      <c r="I19" s="421">
        <v>10</v>
      </c>
      <c r="J19" s="421">
        <v>11</v>
      </c>
      <c r="K19" s="421">
        <v>9</v>
      </c>
      <c r="L19" s="421">
        <v>58</v>
      </c>
      <c r="M19" s="421">
        <v>58</v>
      </c>
      <c r="N19" s="421">
        <v>74</v>
      </c>
      <c r="O19" s="421">
        <v>67</v>
      </c>
      <c r="P19" s="421">
        <v>100</v>
      </c>
      <c r="Q19" s="421">
        <v>60</v>
      </c>
      <c r="R19" s="421">
        <v>67</v>
      </c>
      <c r="S19" s="421">
        <v>47</v>
      </c>
      <c r="T19" s="421">
        <v>73</v>
      </c>
      <c r="U19" s="421">
        <v>43</v>
      </c>
      <c r="V19" s="421">
        <v>73</v>
      </c>
      <c r="W19" s="421">
        <v>42</v>
      </c>
      <c r="X19" s="421">
        <v>86</v>
      </c>
      <c r="Y19" s="421">
        <v>40</v>
      </c>
      <c r="Z19" s="421">
        <v>71</v>
      </c>
      <c r="AA19" s="421">
        <v>75</v>
      </c>
      <c r="AB19" s="421">
        <v>114</v>
      </c>
      <c r="AC19" s="421">
        <v>117</v>
      </c>
      <c r="AD19" s="421">
        <v>117</v>
      </c>
      <c r="AE19" s="421">
        <v>86</v>
      </c>
      <c r="AF19" s="421">
        <v>83</v>
      </c>
      <c r="AG19" s="421">
        <v>28</v>
      </c>
      <c r="AH19" s="421">
        <v>16</v>
      </c>
      <c r="AI19" s="421">
        <v>26</v>
      </c>
    </row>
    <row r="20" spans="2:35" x14ac:dyDescent="0.2">
      <c r="B20" s="775">
        <v>2012</v>
      </c>
      <c r="C20" s="421">
        <v>1717</v>
      </c>
      <c r="D20" s="421">
        <v>1</v>
      </c>
      <c r="E20" s="421" t="s">
        <v>125</v>
      </c>
      <c r="F20" s="421">
        <v>5</v>
      </c>
      <c r="G20" s="421">
        <v>4</v>
      </c>
      <c r="H20" s="421">
        <v>12</v>
      </c>
      <c r="I20" s="421">
        <v>6</v>
      </c>
      <c r="J20" s="421">
        <v>12</v>
      </c>
      <c r="K20" s="421">
        <v>22</v>
      </c>
      <c r="L20" s="421">
        <v>46</v>
      </c>
      <c r="M20" s="421">
        <v>69</v>
      </c>
      <c r="N20" s="421">
        <v>81</v>
      </c>
      <c r="O20" s="421">
        <v>83</v>
      </c>
      <c r="P20" s="421">
        <v>100</v>
      </c>
      <c r="Q20" s="421">
        <v>73</v>
      </c>
      <c r="R20" s="421">
        <v>63</v>
      </c>
      <c r="S20" s="421">
        <v>47</v>
      </c>
      <c r="T20" s="421">
        <v>80</v>
      </c>
      <c r="U20" s="421">
        <v>48</v>
      </c>
      <c r="V20" s="421">
        <v>65</v>
      </c>
      <c r="W20" s="421">
        <v>52</v>
      </c>
      <c r="X20" s="421">
        <v>77</v>
      </c>
      <c r="Y20" s="421">
        <v>54</v>
      </c>
      <c r="Z20" s="421">
        <v>71</v>
      </c>
      <c r="AA20" s="421">
        <v>82</v>
      </c>
      <c r="AB20" s="421">
        <v>90</v>
      </c>
      <c r="AC20" s="421">
        <v>112</v>
      </c>
      <c r="AD20" s="421">
        <v>122</v>
      </c>
      <c r="AE20" s="421">
        <v>100</v>
      </c>
      <c r="AF20" s="421">
        <v>78</v>
      </c>
      <c r="AG20" s="421">
        <v>18</v>
      </c>
      <c r="AH20" s="421">
        <v>14</v>
      </c>
      <c r="AI20" s="421">
        <v>30</v>
      </c>
    </row>
    <row r="21" spans="2:35" x14ac:dyDescent="0.2">
      <c r="B21" s="775">
        <v>2013</v>
      </c>
      <c r="C21" s="421">
        <v>1643</v>
      </c>
      <c r="D21" s="421">
        <v>2</v>
      </c>
      <c r="E21" s="421" t="s">
        <v>125</v>
      </c>
      <c r="F21" s="421">
        <v>1</v>
      </c>
      <c r="G21" s="421">
        <v>5</v>
      </c>
      <c r="H21" s="421">
        <v>12</v>
      </c>
      <c r="I21" s="421">
        <v>8</v>
      </c>
      <c r="J21" s="421">
        <v>24</v>
      </c>
      <c r="K21" s="421">
        <v>14</v>
      </c>
      <c r="L21" s="421">
        <v>68</v>
      </c>
      <c r="M21" s="421">
        <v>52</v>
      </c>
      <c r="N21" s="421">
        <v>84</v>
      </c>
      <c r="O21" s="421">
        <v>79</v>
      </c>
      <c r="P21" s="421">
        <v>80</v>
      </c>
      <c r="Q21" s="421">
        <v>60</v>
      </c>
      <c r="R21" s="421">
        <v>62</v>
      </c>
      <c r="S21" s="421">
        <v>52</v>
      </c>
      <c r="T21" s="421">
        <v>67</v>
      </c>
      <c r="U21" s="421">
        <v>42</v>
      </c>
      <c r="V21" s="421">
        <v>58</v>
      </c>
      <c r="W21" s="421">
        <v>44</v>
      </c>
      <c r="X21" s="421">
        <v>78</v>
      </c>
      <c r="Y21" s="421">
        <v>57</v>
      </c>
      <c r="Z21" s="421">
        <v>95</v>
      </c>
      <c r="AA21" s="421">
        <v>85</v>
      </c>
      <c r="AB21" s="421">
        <v>77</v>
      </c>
      <c r="AC21" s="421">
        <v>101</v>
      </c>
      <c r="AD21" s="421">
        <v>108</v>
      </c>
      <c r="AE21" s="421">
        <v>75</v>
      </c>
      <c r="AF21" s="421">
        <v>57</v>
      </c>
      <c r="AG21" s="421">
        <v>18</v>
      </c>
      <c r="AH21" s="421">
        <v>12</v>
      </c>
      <c r="AI21" s="421">
        <v>66</v>
      </c>
    </row>
    <row r="22" spans="2:35" x14ac:dyDescent="0.2">
      <c r="B22" s="775">
        <v>2014</v>
      </c>
      <c r="C22" s="421">
        <v>1613</v>
      </c>
      <c r="D22" s="421">
        <v>6</v>
      </c>
      <c r="E22" s="421" t="s">
        <v>125</v>
      </c>
      <c r="F22" s="421">
        <v>7</v>
      </c>
      <c r="G22" s="421">
        <v>5</v>
      </c>
      <c r="H22" s="421">
        <v>26</v>
      </c>
      <c r="I22" s="421">
        <v>14</v>
      </c>
      <c r="J22" s="421">
        <v>24</v>
      </c>
      <c r="K22" s="421">
        <v>18</v>
      </c>
      <c r="L22" s="421">
        <v>71</v>
      </c>
      <c r="M22" s="421">
        <v>57</v>
      </c>
      <c r="N22" s="421">
        <v>74</v>
      </c>
      <c r="O22" s="421">
        <v>102</v>
      </c>
      <c r="P22" s="421">
        <v>82</v>
      </c>
      <c r="Q22" s="421">
        <v>60</v>
      </c>
      <c r="R22" s="421">
        <v>55</v>
      </c>
      <c r="S22" s="421">
        <v>44</v>
      </c>
      <c r="T22" s="421">
        <v>64</v>
      </c>
      <c r="U22" s="421">
        <v>33</v>
      </c>
      <c r="V22" s="421">
        <v>65</v>
      </c>
      <c r="W22" s="421">
        <v>44</v>
      </c>
      <c r="X22" s="421">
        <v>77</v>
      </c>
      <c r="Y22" s="421">
        <v>47</v>
      </c>
      <c r="Z22" s="421">
        <v>66</v>
      </c>
      <c r="AA22" s="421">
        <v>70</v>
      </c>
      <c r="AB22" s="421">
        <v>85</v>
      </c>
      <c r="AC22" s="421">
        <v>98</v>
      </c>
      <c r="AD22" s="421">
        <v>102</v>
      </c>
      <c r="AE22" s="421">
        <v>83</v>
      </c>
      <c r="AF22" s="421">
        <v>65</v>
      </c>
      <c r="AG22" s="421">
        <v>26</v>
      </c>
      <c r="AH22" s="421">
        <v>7</v>
      </c>
      <c r="AI22" s="421">
        <v>36</v>
      </c>
    </row>
    <row r="23" spans="2:35" x14ac:dyDescent="0.2">
      <c r="B23" s="775">
        <v>2015</v>
      </c>
      <c r="C23" s="421">
        <v>1829</v>
      </c>
      <c r="D23" s="421">
        <v>17</v>
      </c>
      <c r="E23" s="421">
        <v>5</v>
      </c>
      <c r="F23" s="421">
        <v>13</v>
      </c>
      <c r="G23" s="421">
        <v>18</v>
      </c>
      <c r="H23" s="421">
        <v>41</v>
      </c>
      <c r="I23" s="421">
        <v>24</v>
      </c>
      <c r="J23" s="421">
        <v>37</v>
      </c>
      <c r="K23" s="421">
        <v>24</v>
      </c>
      <c r="L23" s="421">
        <v>75</v>
      </c>
      <c r="M23" s="421">
        <v>67</v>
      </c>
      <c r="N23" s="421">
        <v>98</v>
      </c>
      <c r="O23" s="421">
        <v>83</v>
      </c>
      <c r="P23" s="421">
        <v>72</v>
      </c>
      <c r="Q23" s="421">
        <v>82</v>
      </c>
      <c r="R23" s="421">
        <v>75</v>
      </c>
      <c r="S23" s="421">
        <v>49</v>
      </c>
      <c r="T23" s="421">
        <v>63</v>
      </c>
      <c r="U23" s="421">
        <v>35</v>
      </c>
      <c r="V23" s="421">
        <v>65</v>
      </c>
      <c r="W23" s="421">
        <v>53</v>
      </c>
      <c r="X23" s="421">
        <v>70</v>
      </c>
      <c r="Y23" s="421">
        <v>67</v>
      </c>
      <c r="Z23" s="421">
        <v>87</v>
      </c>
      <c r="AA23" s="421">
        <v>85</v>
      </c>
      <c r="AB23" s="421">
        <v>83</v>
      </c>
      <c r="AC23" s="421">
        <v>128</v>
      </c>
      <c r="AD23" s="421">
        <v>126</v>
      </c>
      <c r="AE23" s="421">
        <v>78</v>
      </c>
      <c r="AF23" s="421">
        <v>57</v>
      </c>
      <c r="AG23" s="421">
        <v>19</v>
      </c>
      <c r="AH23" s="421">
        <v>12</v>
      </c>
      <c r="AI23" s="421">
        <v>21</v>
      </c>
    </row>
    <row r="25" spans="2:35" ht="12.75" customHeight="1" x14ac:dyDescent="0.2">
      <c r="B25" s="1569" t="s">
        <v>3017</v>
      </c>
      <c r="C25" s="1569"/>
      <c r="D25" s="1569"/>
      <c r="E25" s="1569"/>
      <c r="F25" s="1569"/>
      <c r="G25" s="1569"/>
      <c r="H25" s="1569"/>
      <c r="I25" s="1569"/>
      <c r="J25" s="1569"/>
      <c r="K25" s="1569"/>
      <c r="L25" s="1569"/>
      <c r="M25" s="1569"/>
      <c r="N25" s="1569"/>
      <c r="O25" s="1569"/>
      <c r="P25" s="1569"/>
      <c r="Q25" s="1569"/>
      <c r="R25" s="1569"/>
      <c r="S25" s="1569"/>
      <c r="T25" s="1569"/>
      <c r="U25" s="1569"/>
      <c r="V25" s="1569"/>
      <c r="W25" s="1569"/>
      <c r="X25" s="1569"/>
      <c r="Y25" s="1569"/>
      <c r="Z25" s="1569"/>
      <c r="AA25" s="1569"/>
      <c r="AB25" s="1569"/>
      <c r="AC25" s="1569"/>
      <c r="AD25" s="1569"/>
      <c r="AE25" s="1569"/>
      <c r="AF25" s="1569"/>
      <c r="AG25" s="1569"/>
      <c r="AH25" s="1569"/>
      <c r="AI25" s="1569"/>
    </row>
    <row r="26" spans="2:35" x14ac:dyDescent="0.2">
      <c r="B26" s="55" t="s">
        <v>1573</v>
      </c>
    </row>
    <row r="27" spans="2:35" ht="15" x14ac:dyDescent="0.25">
      <c r="B27" s="1458" t="s">
        <v>3152</v>
      </c>
      <c r="C27" s="1128"/>
      <c r="D27" s="34"/>
      <c r="E27" s="34"/>
      <c r="F27" s="1034"/>
      <c r="R27" s="1454" t="s">
        <v>3151</v>
      </c>
    </row>
  </sheetData>
  <mergeCells count="6">
    <mergeCell ref="B25:AI25"/>
    <mergeCell ref="B1:AI1"/>
    <mergeCell ref="B2:AI2"/>
    <mergeCell ref="B3:B4"/>
    <mergeCell ref="C3:C4"/>
    <mergeCell ref="D3:AI3"/>
  </mergeCells>
  <hyperlinks>
    <hyperlink ref="AK2" location="INDICE!B69" display="ÍNDICE"/>
    <hyperlink ref="R27"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firstPageNumber="80" orientation="landscape" useFirstPageNumber="1" r:id="rId2"/>
  <headerFooter scaleWithDoc="0">
    <oddHeader>&amp;C&amp;G</oddHeader>
    <oddFooter>&amp;C&amp;P</oddFooter>
  </headerFooter>
  <legacyDrawingHF r:id="rId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8"/>
  <dimension ref="A1:AH39"/>
  <sheetViews>
    <sheetView showGridLines="0" zoomScaleNormal="100" workbookViewId="0">
      <selection activeCell="K2" sqref="K2"/>
    </sheetView>
  </sheetViews>
  <sheetFormatPr baseColWidth="10" defaultRowHeight="15" x14ac:dyDescent="0.25"/>
  <cols>
    <col min="1" max="1" width="27.28515625" customWidth="1"/>
    <col min="2" max="8" width="11.42578125" style="1034" customWidth="1"/>
    <col min="9" max="9" width="11.42578125" customWidth="1"/>
  </cols>
  <sheetData>
    <row r="1" spans="1:11" x14ac:dyDescent="0.25">
      <c r="A1" s="1570" t="s">
        <v>2637</v>
      </c>
      <c r="B1" s="1570"/>
      <c r="C1" s="1570"/>
      <c r="D1" s="1570"/>
      <c r="E1" s="1570"/>
      <c r="F1" s="1570"/>
      <c r="G1" s="1570"/>
      <c r="H1" s="1570"/>
      <c r="I1" s="1570"/>
      <c r="J1" s="1570"/>
    </row>
    <row r="2" spans="1:11" ht="30.75" customHeight="1" x14ac:dyDescent="0.25">
      <c r="A2" s="1578" t="s">
        <v>3019</v>
      </c>
      <c r="B2" s="1578"/>
      <c r="C2" s="1578"/>
      <c r="D2" s="1578"/>
      <c r="E2" s="1578"/>
      <c r="F2" s="1578"/>
      <c r="G2" s="1578"/>
      <c r="H2" s="1578"/>
      <c r="I2" s="1578"/>
      <c r="J2" s="1578"/>
      <c r="K2" s="179" t="s">
        <v>120</v>
      </c>
    </row>
    <row r="3" spans="1:11" x14ac:dyDescent="0.25">
      <c r="A3" s="734" t="s">
        <v>1277</v>
      </c>
      <c r="B3" s="399">
        <v>2008</v>
      </c>
      <c r="C3" s="399">
        <v>2009</v>
      </c>
      <c r="D3" s="399">
        <v>2010</v>
      </c>
      <c r="E3" s="399">
        <v>2011</v>
      </c>
      <c r="F3" s="399">
        <v>2012</v>
      </c>
      <c r="G3" s="399">
        <v>2013</v>
      </c>
      <c r="H3" s="399">
        <v>2014</v>
      </c>
      <c r="I3" s="399">
        <v>2015</v>
      </c>
    </row>
    <row r="4" spans="1:11" x14ac:dyDescent="0.25">
      <c r="A4" s="759" t="s">
        <v>2498</v>
      </c>
      <c r="B4" s="760">
        <v>2006</v>
      </c>
      <c r="C4" s="760">
        <v>1916</v>
      </c>
      <c r="D4" s="760">
        <v>1815</v>
      </c>
      <c r="E4" s="760">
        <v>1672</v>
      </c>
      <c r="F4" s="760">
        <v>1717</v>
      </c>
      <c r="G4" s="760">
        <v>1643</v>
      </c>
      <c r="H4" s="760">
        <v>1613</v>
      </c>
      <c r="I4" s="1026">
        <v>1829</v>
      </c>
    </row>
    <row r="5" spans="1:11" x14ac:dyDescent="0.25">
      <c r="A5" s="761" t="s">
        <v>234</v>
      </c>
      <c r="B5" s="762">
        <v>973</v>
      </c>
      <c r="C5" s="760">
        <v>920</v>
      </c>
      <c r="D5" s="760">
        <v>896</v>
      </c>
      <c r="E5" s="760">
        <v>770</v>
      </c>
      <c r="F5" s="760">
        <v>813</v>
      </c>
      <c r="G5" s="760">
        <v>750</v>
      </c>
      <c r="H5" s="760">
        <v>795</v>
      </c>
      <c r="I5" s="1026">
        <v>690</v>
      </c>
    </row>
    <row r="6" spans="1:11" x14ac:dyDescent="0.25">
      <c r="A6" s="763" t="s">
        <v>296</v>
      </c>
      <c r="B6" s="765">
        <v>46</v>
      </c>
      <c r="C6" s="764">
        <v>54</v>
      </c>
      <c r="D6" s="764">
        <v>65</v>
      </c>
      <c r="E6" s="764">
        <v>37</v>
      </c>
      <c r="F6" s="764">
        <v>42</v>
      </c>
      <c r="G6" s="764">
        <v>42</v>
      </c>
      <c r="H6" s="764">
        <v>71</v>
      </c>
      <c r="I6" s="1027">
        <v>55</v>
      </c>
    </row>
    <row r="7" spans="1:11" x14ac:dyDescent="0.25">
      <c r="A7" s="763" t="s">
        <v>279</v>
      </c>
      <c r="B7" s="765">
        <v>5</v>
      </c>
      <c r="C7" s="764">
        <v>6</v>
      </c>
      <c r="D7" s="764">
        <v>2</v>
      </c>
      <c r="E7" s="764">
        <v>4</v>
      </c>
      <c r="F7" s="764">
        <v>14</v>
      </c>
      <c r="G7" s="764">
        <v>23</v>
      </c>
      <c r="H7" s="764">
        <v>23</v>
      </c>
      <c r="I7" s="1027">
        <v>23</v>
      </c>
    </row>
    <row r="8" spans="1:11" x14ac:dyDescent="0.25">
      <c r="A8" s="763" t="s">
        <v>287</v>
      </c>
      <c r="B8" s="765">
        <v>14</v>
      </c>
      <c r="C8" s="764">
        <v>10</v>
      </c>
      <c r="D8" s="764">
        <v>17</v>
      </c>
      <c r="E8" s="764">
        <v>16</v>
      </c>
      <c r="F8" s="764">
        <v>25</v>
      </c>
      <c r="G8" s="764">
        <v>20</v>
      </c>
      <c r="H8" s="764">
        <v>19</v>
      </c>
      <c r="I8" s="1027">
        <v>20</v>
      </c>
    </row>
    <row r="9" spans="1:11" x14ac:dyDescent="0.25">
      <c r="A9" s="763" t="s">
        <v>284</v>
      </c>
      <c r="B9" s="765">
        <v>38</v>
      </c>
      <c r="C9" s="764">
        <v>25</v>
      </c>
      <c r="D9" s="764">
        <v>15</v>
      </c>
      <c r="E9" s="764">
        <v>23</v>
      </c>
      <c r="F9" s="764">
        <v>31</v>
      </c>
      <c r="G9" s="764">
        <v>29</v>
      </c>
      <c r="H9" s="764">
        <v>30</v>
      </c>
      <c r="I9" s="1027">
        <v>19</v>
      </c>
    </row>
    <row r="10" spans="1:11" x14ac:dyDescent="0.25">
      <c r="A10" s="763" t="s">
        <v>294</v>
      </c>
      <c r="B10" s="765">
        <v>74</v>
      </c>
      <c r="C10" s="764">
        <v>61</v>
      </c>
      <c r="D10" s="764">
        <v>72</v>
      </c>
      <c r="E10" s="764">
        <v>63</v>
      </c>
      <c r="F10" s="764">
        <v>57</v>
      </c>
      <c r="G10" s="764">
        <v>38</v>
      </c>
      <c r="H10" s="764">
        <v>46</v>
      </c>
      <c r="I10" s="1027">
        <v>41</v>
      </c>
    </row>
    <row r="11" spans="1:11" x14ac:dyDescent="0.25">
      <c r="A11" s="763" t="s">
        <v>286</v>
      </c>
      <c r="B11" s="765">
        <v>70</v>
      </c>
      <c r="C11" s="764">
        <v>58</v>
      </c>
      <c r="D11" s="764">
        <v>45</v>
      </c>
      <c r="E11" s="764">
        <v>35</v>
      </c>
      <c r="F11" s="764">
        <v>35</v>
      </c>
      <c r="G11" s="764">
        <v>56</v>
      </c>
      <c r="H11" s="764">
        <v>42</v>
      </c>
      <c r="I11" s="1027">
        <v>56</v>
      </c>
    </row>
    <row r="12" spans="1:11" x14ac:dyDescent="0.25">
      <c r="A12" s="763" t="s">
        <v>283</v>
      </c>
      <c r="B12" s="765">
        <v>30</v>
      </c>
      <c r="C12" s="764">
        <v>24</v>
      </c>
      <c r="D12" s="764">
        <v>30</v>
      </c>
      <c r="E12" s="764">
        <v>27</v>
      </c>
      <c r="F12" s="764">
        <v>23</v>
      </c>
      <c r="G12" s="764">
        <v>19</v>
      </c>
      <c r="H12" s="764">
        <v>35</v>
      </c>
      <c r="I12" s="1027">
        <v>38</v>
      </c>
    </row>
    <row r="13" spans="1:11" x14ac:dyDescent="0.25">
      <c r="A13" s="763" t="s">
        <v>282</v>
      </c>
      <c r="B13" s="765">
        <v>47</v>
      </c>
      <c r="C13" s="764">
        <v>37</v>
      </c>
      <c r="D13" s="764">
        <v>56</v>
      </c>
      <c r="E13" s="764">
        <v>50</v>
      </c>
      <c r="F13" s="764">
        <v>40</v>
      </c>
      <c r="G13" s="764">
        <v>28</v>
      </c>
      <c r="H13" s="764">
        <v>56</v>
      </c>
      <c r="I13" s="1027">
        <v>40</v>
      </c>
    </row>
    <row r="14" spans="1:11" x14ac:dyDescent="0.25">
      <c r="A14" s="763" t="s">
        <v>291</v>
      </c>
      <c r="B14" s="765">
        <v>509</v>
      </c>
      <c r="C14" s="764">
        <v>503</v>
      </c>
      <c r="D14" s="764">
        <v>455</v>
      </c>
      <c r="E14" s="764">
        <v>382</v>
      </c>
      <c r="F14" s="764">
        <v>441</v>
      </c>
      <c r="G14" s="764">
        <v>385</v>
      </c>
      <c r="H14" s="764">
        <v>397</v>
      </c>
      <c r="I14" s="1027">
        <v>282</v>
      </c>
    </row>
    <row r="15" spans="1:11" x14ac:dyDescent="0.25">
      <c r="A15" s="763" t="s">
        <v>292</v>
      </c>
      <c r="B15" s="765">
        <v>60</v>
      </c>
      <c r="C15" s="764">
        <v>64</v>
      </c>
      <c r="D15" s="764">
        <v>64</v>
      </c>
      <c r="E15" s="764">
        <v>60</v>
      </c>
      <c r="F15" s="764">
        <v>55</v>
      </c>
      <c r="G15" s="764">
        <v>41</v>
      </c>
      <c r="H15" s="764">
        <v>42</v>
      </c>
      <c r="I15" s="1027">
        <v>70</v>
      </c>
    </row>
    <row r="16" spans="1:11" ht="14.25" customHeight="1" x14ac:dyDescent="0.25">
      <c r="A16" s="763" t="s">
        <v>289</v>
      </c>
      <c r="B16" s="765">
        <v>80</v>
      </c>
      <c r="C16" s="764">
        <v>78</v>
      </c>
      <c r="D16" s="764">
        <v>75</v>
      </c>
      <c r="E16" s="764">
        <v>73</v>
      </c>
      <c r="F16" s="764">
        <v>50</v>
      </c>
      <c r="G16" s="764">
        <v>69</v>
      </c>
      <c r="H16" s="764">
        <v>34</v>
      </c>
      <c r="I16" s="1027">
        <v>46</v>
      </c>
    </row>
    <row r="17" spans="1:9" x14ac:dyDescent="0.25">
      <c r="A17" s="761" t="s">
        <v>1242</v>
      </c>
      <c r="B17" s="762">
        <v>983</v>
      </c>
      <c r="C17" s="760">
        <v>945</v>
      </c>
      <c r="D17" s="760">
        <v>857</v>
      </c>
      <c r="E17" s="760">
        <v>857</v>
      </c>
      <c r="F17" s="760">
        <v>839</v>
      </c>
      <c r="G17" s="760">
        <v>826</v>
      </c>
      <c r="H17" s="760">
        <v>761</v>
      </c>
      <c r="I17" s="1026">
        <v>1079</v>
      </c>
    </row>
    <row r="18" spans="1:9" x14ac:dyDescent="0.25">
      <c r="A18" s="763" t="s">
        <v>281</v>
      </c>
      <c r="B18" s="765">
        <v>43</v>
      </c>
      <c r="C18" s="764">
        <v>47</v>
      </c>
      <c r="D18" s="764">
        <v>40</v>
      </c>
      <c r="E18" s="764">
        <v>51</v>
      </c>
      <c r="F18" s="764">
        <v>40</v>
      </c>
      <c r="G18" s="764">
        <v>50</v>
      </c>
      <c r="H18" s="764">
        <v>47</v>
      </c>
      <c r="I18" s="1027">
        <v>59</v>
      </c>
    </row>
    <row r="19" spans="1:9" x14ac:dyDescent="0.25">
      <c r="A19" s="763" t="s">
        <v>293</v>
      </c>
      <c r="B19" s="765">
        <v>37</v>
      </c>
      <c r="C19" s="764">
        <v>20</v>
      </c>
      <c r="D19" s="764">
        <v>22</v>
      </c>
      <c r="E19" s="764">
        <v>22</v>
      </c>
      <c r="F19" s="764">
        <v>26</v>
      </c>
      <c r="G19" s="764">
        <v>19</v>
      </c>
      <c r="H19" s="764">
        <v>15</v>
      </c>
      <c r="I19" s="1027">
        <v>25</v>
      </c>
    </row>
    <row r="20" spans="1:9" x14ac:dyDescent="0.25">
      <c r="A20" s="763" t="s">
        <v>288</v>
      </c>
      <c r="B20" s="765">
        <v>673</v>
      </c>
      <c r="C20" s="764">
        <v>677</v>
      </c>
      <c r="D20" s="764">
        <v>576</v>
      </c>
      <c r="E20" s="764">
        <v>590</v>
      </c>
      <c r="F20" s="764">
        <v>574</v>
      </c>
      <c r="G20" s="764">
        <v>580</v>
      </c>
      <c r="H20" s="764">
        <v>528</v>
      </c>
      <c r="I20" s="1027">
        <v>799</v>
      </c>
    </row>
    <row r="21" spans="1:9" x14ac:dyDescent="0.25">
      <c r="A21" s="763" t="s">
        <v>295</v>
      </c>
      <c r="B21" s="765">
        <v>132</v>
      </c>
      <c r="C21" s="764">
        <v>102</v>
      </c>
      <c r="D21" s="764">
        <v>109</v>
      </c>
      <c r="E21" s="764">
        <v>92</v>
      </c>
      <c r="F21" s="764">
        <v>83</v>
      </c>
      <c r="G21" s="764">
        <v>55</v>
      </c>
      <c r="H21" s="764">
        <v>70</v>
      </c>
      <c r="I21" s="1027">
        <v>77</v>
      </c>
    </row>
    <row r="22" spans="1:9" x14ac:dyDescent="0.25">
      <c r="A22" s="763" t="s">
        <v>280</v>
      </c>
      <c r="B22" s="765">
        <v>64</v>
      </c>
      <c r="C22" s="764">
        <v>63</v>
      </c>
      <c r="D22" s="764">
        <v>73</v>
      </c>
      <c r="E22" s="764">
        <v>64</v>
      </c>
      <c r="F22" s="764">
        <v>85</v>
      </c>
      <c r="G22" s="764">
        <v>95</v>
      </c>
      <c r="H22" s="764">
        <v>75</v>
      </c>
      <c r="I22" s="1027">
        <v>83</v>
      </c>
    </row>
    <row r="23" spans="1:9" x14ac:dyDescent="0.25">
      <c r="A23" s="763" t="s">
        <v>285</v>
      </c>
      <c r="B23" s="765">
        <v>34</v>
      </c>
      <c r="C23" s="764">
        <v>36</v>
      </c>
      <c r="D23" s="764">
        <v>37</v>
      </c>
      <c r="E23" s="764">
        <v>38</v>
      </c>
      <c r="F23" s="764">
        <v>31</v>
      </c>
      <c r="G23" s="764">
        <v>27</v>
      </c>
      <c r="H23" s="764">
        <v>26</v>
      </c>
      <c r="I23" s="1027">
        <v>36</v>
      </c>
    </row>
    <row r="24" spans="1:9" x14ac:dyDescent="0.25">
      <c r="A24" s="761" t="s">
        <v>236</v>
      </c>
      <c r="B24" s="762">
        <v>50</v>
      </c>
      <c r="C24" s="760">
        <v>48</v>
      </c>
      <c r="D24" s="760">
        <v>61</v>
      </c>
      <c r="E24" s="760">
        <v>39</v>
      </c>
      <c r="F24" s="760">
        <v>63</v>
      </c>
      <c r="G24" s="760">
        <v>63</v>
      </c>
      <c r="H24" s="760">
        <v>56</v>
      </c>
      <c r="I24" s="1026">
        <v>59</v>
      </c>
    </row>
    <row r="25" spans="1:9" ht="14.25" customHeight="1" x14ac:dyDescent="0.25">
      <c r="A25" s="763" t="s">
        <v>277</v>
      </c>
      <c r="B25" s="765">
        <v>8</v>
      </c>
      <c r="C25" s="764">
        <v>7</v>
      </c>
      <c r="D25" s="764">
        <v>14</v>
      </c>
      <c r="E25" s="764">
        <v>10</v>
      </c>
      <c r="F25" s="764">
        <v>10</v>
      </c>
      <c r="G25" s="764">
        <v>15</v>
      </c>
      <c r="H25" s="764">
        <v>9</v>
      </c>
      <c r="I25" s="1027">
        <v>8</v>
      </c>
    </row>
    <row r="26" spans="1:9" x14ac:dyDescent="0.25">
      <c r="A26" s="763" t="s">
        <v>275</v>
      </c>
      <c r="B26" s="765">
        <v>5</v>
      </c>
      <c r="C26" s="764">
        <v>2</v>
      </c>
      <c r="D26" s="764">
        <v>4</v>
      </c>
      <c r="E26" s="764">
        <v>6</v>
      </c>
      <c r="F26" s="764">
        <v>6</v>
      </c>
      <c r="G26" s="764">
        <v>5</v>
      </c>
      <c r="H26" s="764">
        <v>7</v>
      </c>
      <c r="I26" s="1027">
        <v>13</v>
      </c>
    </row>
    <row r="27" spans="1:9" x14ac:dyDescent="0.25">
      <c r="A27" s="763" t="s">
        <v>278</v>
      </c>
      <c r="B27" s="765">
        <v>4</v>
      </c>
      <c r="C27" s="764">
        <v>1</v>
      </c>
      <c r="D27" s="764">
        <v>6</v>
      </c>
      <c r="E27" s="764">
        <v>1</v>
      </c>
      <c r="F27" s="764">
        <v>14</v>
      </c>
      <c r="G27" s="764">
        <v>12</v>
      </c>
      <c r="H27" s="764">
        <v>13</v>
      </c>
      <c r="I27" s="1027">
        <v>6</v>
      </c>
    </row>
    <row r="28" spans="1:9" x14ac:dyDescent="0.25">
      <c r="A28" s="763" t="s">
        <v>274</v>
      </c>
      <c r="B28" s="765">
        <v>5</v>
      </c>
      <c r="C28" s="764">
        <v>10</v>
      </c>
      <c r="D28" s="764">
        <v>11</v>
      </c>
      <c r="E28" s="764">
        <v>4</v>
      </c>
      <c r="F28" s="764">
        <v>9</v>
      </c>
      <c r="G28" s="764">
        <v>6</v>
      </c>
      <c r="H28" s="764">
        <v>11</v>
      </c>
      <c r="I28" s="1027">
        <v>11</v>
      </c>
    </row>
    <row r="29" spans="1:9" x14ac:dyDescent="0.25">
      <c r="A29" s="763" t="s">
        <v>290</v>
      </c>
      <c r="B29" s="765">
        <v>15</v>
      </c>
      <c r="C29" s="764">
        <v>24</v>
      </c>
      <c r="D29" s="764">
        <v>18</v>
      </c>
      <c r="E29" s="764">
        <v>13</v>
      </c>
      <c r="F29" s="764">
        <v>10</v>
      </c>
      <c r="G29" s="764">
        <v>14</v>
      </c>
      <c r="H29" s="764">
        <v>6</v>
      </c>
      <c r="I29" s="1027">
        <v>7</v>
      </c>
    </row>
    <row r="30" spans="1:9" x14ac:dyDescent="0.25">
      <c r="A30" s="763" t="s">
        <v>276</v>
      </c>
      <c r="B30" s="765">
        <v>13</v>
      </c>
      <c r="C30" s="764">
        <v>4</v>
      </c>
      <c r="D30" s="764">
        <v>8</v>
      </c>
      <c r="E30" s="764">
        <v>5</v>
      </c>
      <c r="F30" s="764">
        <v>14</v>
      </c>
      <c r="G30" s="764">
        <v>11</v>
      </c>
      <c r="H30" s="764">
        <v>10</v>
      </c>
      <c r="I30" s="1027">
        <v>14</v>
      </c>
    </row>
    <row r="31" spans="1:9" x14ac:dyDescent="0.25">
      <c r="A31" s="761" t="s">
        <v>642</v>
      </c>
      <c r="B31" s="762" t="s">
        <v>125</v>
      </c>
      <c r="C31" s="760">
        <v>2</v>
      </c>
      <c r="D31" s="760" t="s">
        <v>125</v>
      </c>
      <c r="E31" s="760">
        <v>6</v>
      </c>
      <c r="F31" s="760">
        <v>1</v>
      </c>
      <c r="G31" s="760">
        <v>4</v>
      </c>
      <c r="H31" s="760">
        <v>1</v>
      </c>
      <c r="I31" s="1026">
        <v>1</v>
      </c>
    </row>
    <row r="32" spans="1:9" x14ac:dyDescent="0.25">
      <c r="A32" s="763" t="s">
        <v>435</v>
      </c>
      <c r="B32" s="765" t="s">
        <v>125</v>
      </c>
      <c r="C32" s="764">
        <v>2</v>
      </c>
      <c r="D32" s="764" t="s">
        <v>125</v>
      </c>
      <c r="E32" s="764">
        <v>6</v>
      </c>
      <c r="F32" s="764">
        <v>1</v>
      </c>
      <c r="G32" s="764">
        <v>4</v>
      </c>
      <c r="H32" s="764">
        <v>1</v>
      </c>
      <c r="I32" s="1027">
        <v>1</v>
      </c>
    </row>
    <row r="33" spans="1:34" x14ac:dyDescent="0.25">
      <c r="A33" s="761" t="s">
        <v>238</v>
      </c>
      <c r="B33" s="549" t="s">
        <v>125</v>
      </c>
      <c r="C33" s="549" t="s">
        <v>125</v>
      </c>
      <c r="D33" s="549" t="s">
        <v>125</v>
      </c>
      <c r="E33" s="549" t="s">
        <v>125</v>
      </c>
      <c r="F33" s="549" t="s">
        <v>125</v>
      </c>
      <c r="G33" s="549" t="s">
        <v>125</v>
      </c>
      <c r="H33" s="549" t="s">
        <v>125</v>
      </c>
      <c r="I33" s="549" t="s">
        <v>125</v>
      </c>
    </row>
    <row r="34" spans="1:34" x14ac:dyDescent="0.25">
      <c r="A34" s="761" t="s">
        <v>239</v>
      </c>
      <c r="B34" s="549" t="s">
        <v>125</v>
      </c>
      <c r="C34" s="549">
        <v>1</v>
      </c>
      <c r="D34" s="549">
        <v>1</v>
      </c>
      <c r="E34" s="549" t="s">
        <v>125</v>
      </c>
      <c r="F34" s="549">
        <v>1</v>
      </c>
      <c r="G34" s="549" t="s">
        <v>125</v>
      </c>
      <c r="H34" s="549" t="s">
        <v>125</v>
      </c>
      <c r="I34" s="549" t="s">
        <v>125</v>
      </c>
    </row>
    <row r="36" spans="1:34" s="1034" customFormat="1" x14ac:dyDescent="0.25">
      <c r="A36" s="1569" t="s">
        <v>3017</v>
      </c>
      <c r="B36" s="1569"/>
      <c r="C36" s="1569"/>
      <c r="D36" s="1569"/>
      <c r="E36" s="1569"/>
      <c r="F36" s="1569"/>
      <c r="G36" s="1569"/>
      <c r="H36" s="1569"/>
      <c r="I36" s="1569"/>
      <c r="J36" s="1569"/>
      <c r="K36" s="1569"/>
      <c r="L36" s="1569"/>
      <c r="M36" s="1569"/>
      <c r="N36" s="1569"/>
      <c r="O36" s="1569"/>
      <c r="P36" s="1569"/>
      <c r="Q36" s="1569"/>
      <c r="R36" s="1569"/>
      <c r="S36" s="1569"/>
      <c r="T36" s="1569"/>
      <c r="U36" s="1569"/>
      <c r="V36" s="1569"/>
      <c r="W36" s="1569"/>
      <c r="X36" s="1569"/>
      <c r="Y36" s="1569"/>
      <c r="Z36" s="1569"/>
      <c r="AA36" s="1569"/>
      <c r="AB36" s="1569"/>
      <c r="AC36" s="1569"/>
      <c r="AD36" s="1569"/>
      <c r="AE36" s="1569"/>
      <c r="AF36" s="1569"/>
      <c r="AG36" s="1569"/>
      <c r="AH36" s="1569"/>
    </row>
    <row r="37" spans="1:34" x14ac:dyDescent="0.25">
      <c r="A37" s="103" t="s">
        <v>2529</v>
      </c>
      <c r="B37" s="103"/>
      <c r="C37" s="103"/>
      <c r="D37" s="103"/>
      <c r="E37" s="103"/>
      <c r="F37" s="103"/>
      <c r="G37" s="103"/>
      <c r="H37" s="103"/>
      <c r="I37" s="103"/>
    </row>
    <row r="38" spans="1:34" x14ac:dyDescent="0.25">
      <c r="A38" s="24" t="s">
        <v>2530</v>
      </c>
      <c r="B38" s="24"/>
      <c r="C38" s="24"/>
      <c r="D38" s="24"/>
      <c r="E38" s="24"/>
      <c r="F38" s="24"/>
      <c r="G38" s="24"/>
      <c r="H38" s="24"/>
      <c r="I38" s="24"/>
    </row>
    <row r="39" spans="1:34" ht="15" customHeight="1" x14ac:dyDescent="0.25">
      <c r="A39" s="1458" t="s">
        <v>3152</v>
      </c>
      <c r="B39" s="1128"/>
      <c r="C39" s="34"/>
      <c r="D39" s="34"/>
      <c r="E39" s="1454" t="s">
        <v>3151</v>
      </c>
      <c r="F39" s="59"/>
      <c r="G39" s="59"/>
      <c r="H39" s="59"/>
      <c r="I39" s="59"/>
      <c r="J39" s="59"/>
      <c r="K39" s="59"/>
      <c r="L39" s="59"/>
      <c r="M39" s="59"/>
      <c r="N39" s="59"/>
      <c r="O39" s="59"/>
      <c r="P39" s="59"/>
      <c r="R39" s="1105"/>
      <c r="S39" s="1105"/>
      <c r="T39" s="1105"/>
      <c r="U39" s="1105"/>
      <c r="V39" s="1105"/>
      <c r="W39" s="1105"/>
      <c r="X39" s="1105"/>
      <c r="Y39" s="1105"/>
      <c r="Z39" s="1105"/>
      <c r="AA39" s="1105"/>
      <c r="AB39" s="1105"/>
      <c r="AC39" s="1105"/>
      <c r="AD39" s="1105"/>
      <c r="AE39" s="1105"/>
      <c r="AF39" s="1105"/>
      <c r="AG39" s="1105"/>
      <c r="AH39" s="1105"/>
    </row>
  </sheetData>
  <mergeCells count="3">
    <mergeCell ref="A1:J1"/>
    <mergeCell ref="A2:J2"/>
    <mergeCell ref="A36:AH36"/>
  </mergeCells>
  <hyperlinks>
    <hyperlink ref="K2" location="INDICE!B70" display="ÍNDICE"/>
    <hyperlink ref="E3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scale="89" firstPageNumber="81" orientation="landscape" useFirstPageNumber="1" r:id="rId2"/>
  <headerFooter scaleWithDoc="0">
    <oddHeader>&amp;C&amp;G</oddHeader>
    <oddFooter>&amp;C&amp;P</oddFooter>
  </headerFooter>
  <legacyDrawingHF r:id="rId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2:J35"/>
  <sheetViews>
    <sheetView showGridLines="0" zoomScaleNormal="100" workbookViewId="0">
      <selection activeCell="D6" sqref="D6:D11"/>
    </sheetView>
  </sheetViews>
  <sheetFormatPr baseColWidth="10" defaultColWidth="12.5703125" defaultRowHeight="15" x14ac:dyDescent="0.25"/>
  <cols>
    <col min="1" max="1" width="5.7109375" style="66" customWidth="1"/>
    <col min="2" max="3" width="24.7109375" style="66" customWidth="1"/>
    <col min="4" max="4" width="15.140625" style="70" customWidth="1"/>
    <col min="5" max="5" width="12.5703125" style="66"/>
    <col min="6" max="6" width="26.85546875" style="66" customWidth="1"/>
    <col min="7" max="16384" width="12.5703125" style="66"/>
  </cols>
  <sheetData>
    <row r="2" spans="2:6" ht="53.25" customHeight="1" x14ac:dyDescent="0.25">
      <c r="B2" s="1645" t="s">
        <v>3128</v>
      </c>
      <c r="C2" s="1645"/>
      <c r="D2" s="1645"/>
      <c r="E2" s="72"/>
      <c r="F2" s="64" t="s">
        <v>120</v>
      </c>
    </row>
    <row r="3" spans="2:6" ht="7.5" customHeight="1" x14ac:dyDescent="0.25">
      <c r="B3" s="1646"/>
      <c r="C3" s="1646"/>
      <c r="D3" s="1646"/>
      <c r="E3" s="72"/>
    </row>
    <row r="4" spans="2:6" s="67" customFormat="1" x14ac:dyDescent="0.25">
      <c r="B4" s="455" t="s">
        <v>229</v>
      </c>
      <c r="C4" s="455" t="s">
        <v>3129</v>
      </c>
      <c r="D4" s="456" t="s">
        <v>230</v>
      </c>
      <c r="E4" s="75"/>
    </row>
    <row r="5" spans="2:6" ht="16.5" customHeight="1" x14ac:dyDescent="0.25">
      <c r="B5" s="457" t="s">
        <v>2498</v>
      </c>
      <c r="C5" s="458">
        <v>273280</v>
      </c>
      <c r="D5" s="459">
        <v>1</v>
      </c>
      <c r="E5" s="72"/>
    </row>
    <row r="6" spans="2:6" ht="15" customHeight="1" x14ac:dyDescent="0.25">
      <c r="B6" s="457" t="s">
        <v>234</v>
      </c>
      <c r="C6" s="460">
        <v>120600</v>
      </c>
      <c r="D6" s="459">
        <f>C6/$C$5</f>
        <v>0.44130562060889927</v>
      </c>
      <c r="E6" s="72"/>
    </row>
    <row r="7" spans="2:6" ht="15" customHeight="1" x14ac:dyDescent="0.25">
      <c r="B7" s="457" t="s">
        <v>235</v>
      </c>
      <c r="C7" s="460">
        <v>134429</v>
      </c>
      <c r="D7" s="459">
        <f>C7/$C$5</f>
        <v>0.49190939695550351</v>
      </c>
      <c r="E7" s="72"/>
    </row>
    <row r="8" spans="2:6" s="69" customFormat="1" ht="15" customHeight="1" x14ac:dyDescent="0.25">
      <c r="B8" s="457" t="s">
        <v>236</v>
      </c>
      <c r="C8" s="460">
        <v>17776</v>
      </c>
      <c r="D8" s="459">
        <f>C8/$C$5</f>
        <v>6.5046838407494145E-2</v>
      </c>
    </row>
    <row r="9" spans="2:6" ht="15" customHeight="1" x14ac:dyDescent="0.25">
      <c r="B9" s="457" t="s">
        <v>237</v>
      </c>
      <c r="C9" s="460">
        <v>373</v>
      </c>
      <c r="D9" s="459">
        <f>C9/$C$5</f>
        <v>1.3649004683840749E-3</v>
      </c>
      <c r="E9" s="72"/>
    </row>
    <row r="10" spans="2:6" ht="15" customHeight="1" x14ac:dyDescent="0.25">
      <c r="B10" s="457" t="s">
        <v>238</v>
      </c>
      <c r="C10" s="460">
        <v>47</v>
      </c>
      <c r="D10" s="459">
        <f>C10/$C$5</f>
        <v>1.7198477751756441E-4</v>
      </c>
      <c r="E10" s="72"/>
    </row>
    <row r="11" spans="2:6" ht="14.45" customHeight="1" x14ac:dyDescent="0.25">
      <c r="B11" s="457" t="s">
        <v>239</v>
      </c>
      <c r="C11" s="460">
        <v>55</v>
      </c>
      <c r="D11" s="459">
        <f t="shared" ref="D11" si="0">C11/$C$5</f>
        <v>2.0125878220140516E-4</v>
      </c>
      <c r="E11" s="72"/>
    </row>
    <row r="12" spans="2:6" ht="14.45" customHeight="1" x14ac:dyDescent="0.25">
      <c r="B12" s="1647"/>
      <c r="C12" s="1647"/>
      <c r="D12" s="1647"/>
      <c r="E12" s="72"/>
    </row>
    <row r="32" spans="1:10" ht="23.25" customHeight="1" x14ac:dyDescent="0.25">
      <c r="A32" s="1644" t="s">
        <v>2986</v>
      </c>
      <c r="B32" s="1644"/>
      <c r="C32" s="1644"/>
      <c r="D32" s="1644"/>
      <c r="E32" s="1382"/>
      <c r="F32" s="1382"/>
      <c r="G32" s="1382"/>
      <c r="H32" s="1382"/>
      <c r="I32" s="1382"/>
      <c r="J32" s="1382"/>
    </row>
    <row r="33" spans="1:10" ht="24.75" customHeight="1" x14ac:dyDescent="0.25">
      <c r="A33" s="1643" t="s">
        <v>2983</v>
      </c>
      <c r="B33" s="1643"/>
      <c r="C33" s="1643"/>
      <c r="D33" s="1643"/>
      <c r="E33" s="1370"/>
      <c r="F33" s="1370"/>
      <c r="G33" s="1370"/>
      <c r="H33" s="1370"/>
      <c r="I33" s="1370"/>
      <c r="J33" s="1370"/>
    </row>
    <row r="34" spans="1:10" x14ac:dyDescent="0.2">
      <c r="A34" s="65" t="s">
        <v>2677</v>
      </c>
      <c r="B34" s="20"/>
      <c r="C34" s="20"/>
      <c r="D34" s="20"/>
      <c r="E34" s="20"/>
      <c r="F34" s="20"/>
      <c r="G34" s="20"/>
      <c r="H34" s="20"/>
      <c r="I34" s="20"/>
      <c r="J34" s="20"/>
    </row>
    <row r="35" spans="1:10" x14ac:dyDescent="0.2">
      <c r="A35" s="1458" t="s">
        <v>3152</v>
      </c>
      <c r="B35" s="1128"/>
      <c r="C35" s="34"/>
      <c r="D35" s="34"/>
      <c r="E35" s="1454" t="s">
        <v>3151</v>
      </c>
    </row>
  </sheetData>
  <mergeCells count="5">
    <mergeCell ref="A33:D33"/>
    <mergeCell ref="A32:D32"/>
    <mergeCell ref="B2:D2"/>
    <mergeCell ref="B3:D3"/>
    <mergeCell ref="B12:D12"/>
  </mergeCells>
  <hyperlinks>
    <hyperlink ref="F2" location="INDICE!B76" display="ÍNDICE"/>
    <hyperlink ref="E35"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scale="70" firstPageNumber="85" orientation="landscape" useFirstPageNumber="1" r:id="rId2"/>
  <headerFooter scaleWithDoc="0">
    <oddHeader>&amp;C&amp;G</oddHeader>
    <oddFooter>&amp;C&amp;10&amp;P</oddFooter>
  </headerFooter>
  <drawing r:id="rId3"/>
  <legacyDrawingHF r:id="rId4"/>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2:P37"/>
  <sheetViews>
    <sheetView zoomScaleNormal="100" workbookViewId="0">
      <selection activeCell="H14" sqref="H14"/>
    </sheetView>
  </sheetViews>
  <sheetFormatPr baseColWidth="10" defaultColWidth="12.5703125" defaultRowHeight="15" x14ac:dyDescent="0.25"/>
  <cols>
    <col min="1" max="1" width="12.5703125" style="66"/>
    <col min="2" max="2" width="5.28515625" style="66" customWidth="1"/>
    <col min="3" max="3" width="22.28515625" style="66" customWidth="1"/>
    <col min="4" max="4" width="10.7109375" style="66" customWidth="1"/>
    <col min="5" max="5" width="10.7109375" style="77" customWidth="1"/>
    <col min="6" max="6" width="10.7109375" style="66" customWidth="1"/>
    <col min="7" max="7" width="12.140625" style="77" customWidth="1"/>
    <col min="8" max="8" width="12" style="66" customWidth="1"/>
    <col min="9" max="9" width="12" style="77" customWidth="1"/>
    <col min="10" max="10" width="9.85546875" style="66" customWidth="1"/>
    <col min="11" max="11" width="10.5703125" style="66" bestFit="1" customWidth="1"/>
    <col min="12" max="12" width="12.140625" style="66" customWidth="1"/>
    <col min="13" max="13" width="12.85546875" style="66" customWidth="1"/>
    <col min="14" max="16384" width="12.5703125" style="66"/>
  </cols>
  <sheetData>
    <row r="2" spans="2:16" ht="38.25" customHeight="1" x14ac:dyDescent="0.25">
      <c r="B2" s="1645" t="s">
        <v>3130</v>
      </c>
      <c r="C2" s="1645"/>
      <c r="D2" s="1645"/>
      <c r="E2" s="1645"/>
      <c r="F2" s="1645"/>
      <c r="G2" s="1645"/>
      <c r="H2" s="1645"/>
      <c r="I2" s="1645"/>
      <c r="J2" s="1645"/>
      <c r="K2" s="1645"/>
      <c r="L2" s="1645"/>
      <c r="M2" s="1645"/>
      <c r="N2" s="78"/>
      <c r="P2" s="64" t="s">
        <v>120</v>
      </c>
    </row>
    <row r="3" spans="2:16" ht="7.5" customHeight="1" x14ac:dyDescent="0.25">
      <c r="B3" s="79"/>
      <c r="C3" s="1648"/>
      <c r="D3" s="1648"/>
      <c r="E3" s="1648"/>
      <c r="F3" s="1648"/>
      <c r="G3" s="1648"/>
      <c r="H3" s="1648"/>
      <c r="I3" s="1648"/>
      <c r="J3" s="1648"/>
      <c r="K3" s="1648"/>
      <c r="L3" s="1648"/>
      <c r="M3" s="1648"/>
      <c r="N3" s="72"/>
    </row>
    <row r="4" spans="2:16" ht="15" customHeight="1" x14ac:dyDescent="0.25">
      <c r="B4" s="79"/>
      <c r="C4" s="1649" t="s">
        <v>229</v>
      </c>
      <c r="D4" s="1651" t="s">
        <v>3131</v>
      </c>
      <c r="E4" s="1651"/>
      <c r="F4" s="1651"/>
      <c r="G4" s="1651" t="s">
        <v>240</v>
      </c>
      <c r="H4" s="1651"/>
      <c r="I4" s="1651"/>
      <c r="J4" s="1651" t="s">
        <v>241</v>
      </c>
      <c r="K4" s="1651"/>
      <c r="L4" s="1651"/>
      <c r="M4" s="80"/>
      <c r="N4" s="72"/>
    </row>
    <row r="5" spans="2:16" s="67" customFormat="1" ht="36" x14ac:dyDescent="0.25">
      <c r="B5" s="81"/>
      <c r="C5" s="1650"/>
      <c r="D5" s="1302" t="s">
        <v>122</v>
      </c>
      <c r="E5" s="462" t="s">
        <v>242</v>
      </c>
      <c r="F5" s="1302" t="s">
        <v>243</v>
      </c>
      <c r="G5" s="1302" t="s">
        <v>122</v>
      </c>
      <c r="H5" s="462" t="s">
        <v>244</v>
      </c>
      <c r="I5" s="1302" t="s">
        <v>245</v>
      </c>
      <c r="J5" s="1302" t="s">
        <v>122</v>
      </c>
      <c r="K5" s="462" t="s">
        <v>244</v>
      </c>
      <c r="L5" s="1302" t="s">
        <v>245</v>
      </c>
      <c r="M5" s="1293"/>
    </row>
    <row r="6" spans="2:16" s="68" customFormat="1" ht="16.5" customHeight="1" x14ac:dyDescent="0.25">
      <c r="B6" s="82"/>
      <c r="C6" s="463" t="s">
        <v>2498</v>
      </c>
      <c r="D6" s="464">
        <f>+SUM(G6,J6)</f>
        <v>273280</v>
      </c>
      <c r="E6" s="464">
        <f>+SUM(H6,K6)</f>
        <v>259658</v>
      </c>
      <c r="F6" s="464">
        <f>+SUM(I6,L6)</f>
        <v>13622</v>
      </c>
      <c r="G6" s="464">
        <f t="shared" ref="G6:L6" si="0">+SUM(G8:G13)</f>
        <v>215808</v>
      </c>
      <c r="H6" s="464">
        <f t="shared" si="0"/>
        <v>208716</v>
      </c>
      <c r="I6" s="464">
        <f t="shared" si="0"/>
        <v>7092</v>
      </c>
      <c r="J6" s="464">
        <f>+SUM(J8:J13)</f>
        <v>57472</v>
      </c>
      <c r="K6" s="464">
        <f t="shared" si="0"/>
        <v>50942</v>
      </c>
      <c r="L6" s="464">
        <f t="shared" si="0"/>
        <v>6530</v>
      </c>
      <c r="M6" s="83"/>
    </row>
    <row r="7" spans="2:16" s="87" customFormat="1" ht="14.45" customHeight="1" x14ac:dyDescent="0.25">
      <c r="B7" s="85"/>
      <c r="C7" s="463" t="s">
        <v>246</v>
      </c>
      <c r="D7" s="934">
        <v>1</v>
      </c>
      <c r="E7" s="934">
        <f>+E6/D6</f>
        <v>0.95015368852459015</v>
      </c>
      <c r="F7" s="934">
        <f>+F6/D6</f>
        <v>4.9846311475409834E-2</v>
      </c>
      <c r="G7" s="934">
        <v>1</v>
      </c>
      <c r="H7" s="934">
        <f>+H6/G6</f>
        <v>0.96713745551601427</v>
      </c>
      <c r="I7" s="934">
        <f>+I6/G6</f>
        <v>3.2862544483985762E-2</v>
      </c>
      <c r="J7" s="934">
        <v>1</v>
      </c>
      <c r="K7" s="934">
        <f>+K6/J6</f>
        <v>0.88637945434298437</v>
      </c>
      <c r="L7" s="934">
        <f>+L6/J6</f>
        <v>0.11362054565701558</v>
      </c>
      <c r="M7" s="86"/>
    </row>
    <row r="8" spans="2:16" ht="15" customHeight="1" x14ac:dyDescent="0.25">
      <c r="B8" s="79"/>
      <c r="C8" s="463" t="s">
        <v>234</v>
      </c>
      <c r="D8" s="465">
        <f>+E8+F8</f>
        <v>120600</v>
      </c>
      <c r="E8" s="465">
        <v>114279</v>
      </c>
      <c r="F8" s="465">
        <v>6321</v>
      </c>
      <c r="G8" s="465">
        <f>+H8+I8</f>
        <v>86370</v>
      </c>
      <c r="H8" s="465">
        <v>83126</v>
      </c>
      <c r="I8" s="465">
        <v>3244</v>
      </c>
      <c r="J8" s="465">
        <f>+K8+L8</f>
        <v>34230</v>
      </c>
      <c r="K8" s="465">
        <v>31153</v>
      </c>
      <c r="L8" s="465">
        <v>3077</v>
      </c>
      <c r="M8" s="88"/>
    </row>
    <row r="9" spans="2:16" ht="15" customHeight="1" x14ac:dyDescent="0.25">
      <c r="B9" s="79"/>
      <c r="C9" s="463" t="s">
        <v>235</v>
      </c>
      <c r="D9" s="465">
        <f t="shared" ref="D9:D13" si="1">+E9+F9</f>
        <v>134429</v>
      </c>
      <c r="E9" s="465">
        <v>131184</v>
      </c>
      <c r="F9" s="465">
        <v>3245</v>
      </c>
      <c r="G9" s="465">
        <f>+H9+I9</f>
        <v>117542</v>
      </c>
      <c r="H9" s="465">
        <v>115215</v>
      </c>
      <c r="I9" s="465">
        <v>2327</v>
      </c>
      <c r="J9" s="465">
        <f>+K9+L9</f>
        <v>16887</v>
      </c>
      <c r="K9" s="465">
        <v>15969</v>
      </c>
      <c r="L9" s="465">
        <v>918</v>
      </c>
      <c r="M9" s="88"/>
    </row>
    <row r="10" spans="2:16" s="69" customFormat="1" ht="15" customHeight="1" x14ac:dyDescent="0.25">
      <c r="B10" s="89"/>
      <c r="C10" s="463" t="s">
        <v>236</v>
      </c>
      <c r="D10" s="465">
        <f t="shared" si="1"/>
        <v>17776</v>
      </c>
      <c r="E10" s="465">
        <v>13732</v>
      </c>
      <c r="F10" s="465">
        <v>4044</v>
      </c>
      <c r="G10" s="465">
        <f>+H10+I10</f>
        <v>11533</v>
      </c>
      <c r="H10" s="465">
        <v>10018</v>
      </c>
      <c r="I10" s="465">
        <v>1515</v>
      </c>
      <c r="J10" s="465">
        <f>+K10+L10</f>
        <v>6243</v>
      </c>
      <c r="K10" s="465">
        <v>3714</v>
      </c>
      <c r="L10" s="465">
        <v>2529</v>
      </c>
      <c r="M10" s="90"/>
    </row>
    <row r="11" spans="2:16" ht="15" customHeight="1" x14ac:dyDescent="0.25">
      <c r="B11" s="79"/>
      <c r="C11" s="463" t="s">
        <v>237</v>
      </c>
      <c r="D11" s="465">
        <f t="shared" si="1"/>
        <v>373</v>
      </c>
      <c r="E11" s="465">
        <v>366</v>
      </c>
      <c r="F11" s="465">
        <v>7</v>
      </c>
      <c r="G11" s="465">
        <f>+H11+I11</f>
        <v>308</v>
      </c>
      <c r="H11" s="465">
        <v>302</v>
      </c>
      <c r="I11" s="465">
        <v>6</v>
      </c>
      <c r="J11" s="465">
        <f t="shared" ref="J11:J13" si="2">+K11+L11</f>
        <v>65</v>
      </c>
      <c r="K11" s="465">
        <v>64</v>
      </c>
      <c r="L11" s="465">
        <v>1</v>
      </c>
      <c r="M11" s="88"/>
    </row>
    <row r="12" spans="2:16" ht="15" customHeight="1" x14ac:dyDescent="0.25">
      <c r="B12" s="79"/>
      <c r="C12" s="463" t="s">
        <v>238</v>
      </c>
      <c r="D12" s="465">
        <f t="shared" si="1"/>
        <v>47</v>
      </c>
      <c r="E12" s="465">
        <v>42</v>
      </c>
      <c r="F12" s="465">
        <v>5</v>
      </c>
      <c r="G12" s="465">
        <f t="shared" ref="G12:G13" si="3">+H12+I12</f>
        <v>0</v>
      </c>
      <c r="H12" s="465">
        <v>0</v>
      </c>
      <c r="I12" s="465">
        <v>0</v>
      </c>
      <c r="J12" s="465">
        <f t="shared" si="2"/>
        <v>47</v>
      </c>
      <c r="K12" s="465">
        <v>42</v>
      </c>
      <c r="L12" s="465">
        <v>5</v>
      </c>
      <c r="M12" s="88"/>
    </row>
    <row r="13" spans="2:16" ht="14.45" customHeight="1" x14ac:dyDescent="0.25">
      <c r="B13" s="79"/>
      <c r="C13" s="463" t="s">
        <v>239</v>
      </c>
      <c r="D13" s="465">
        <f t="shared" si="1"/>
        <v>55</v>
      </c>
      <c r="E13" s="465">
        <v>55</v>
      </c>
      <c r="F13" s="465">
        <v>0</v>
      </c>
      <c r="G13" s="465">
        <f t="shared" si="3"/>
        <v>55</v>
      </c>
      <c r="H13" s="465">
        <v>55</v>
      </c>
      <c r="I13" s="465">
        <v>0</v>
      </c>
      <c r="J13" s="465">
        <f t="shared" si="2"/>
        <v>0</v>
      </c>
      <c r="K13" s="465">
        <v>0</v>
      </c>
      <c r="L13" s="465">
        <v>0</v>
      </c>
      <c r="M13" s="88"/>
    </row>
    <row r="14" spans="2:16" ht="7.5" customHeight="1" x14ac:dyDescent="0.2">
      <c r="C14" s="91"/>
      <c r="D14" s="91"/>
      <c r="E14" s="91"/>
      <c r="F14" s="91"/>
      <c r="G14" s="91"/>
      <c r="H14" s="91"/>
      <c r="I14" s="91"/>
      <c r="J14" s="91"/>
      <c r="K14" s="91"/>
      <c r="L14" s="91"/>
      <c r="M14" s="91"/>
      <c r="O14" s="904"/>
    </row>
    <row r="15" spans="2:16" x14ac:dyDescent="0.2">
      <c r="O15" s="904"/>
    </row>
    <row r="34" spans="1:13" ht="15" customHeight="1" x14ac:dyDescent="0.25">
      <c r="A34" s="1644" t="s">
        <v>2986</v>
      </c>
      <c r="B34" s="1644"/>
      <c r="C34" s="1644"/>
      <c r="D34" s="1644"/>
      <c r="E34" s="1644"/>
      <c r="F34" s="1644"/>
      <c r="G34" s="1644"/>
      <c r="H34" s="1644"/>
      <c r="I34" s="1644"/>
      <c r="J34" s="1644"/>
      <c r="K34" s="1644"/>
      <c r="L34" s="1644"/>
      <c r="M34" s="1136"/>
    </row>
    <row r="35" spans="1:13" ht="15" customHeight="1" x14ac:dyDescent="0.25">
      <c r="A35" s="1383" t="s">
        <v>2983</v>
      </c>
    </row>
    <row r="36" spans="1:13" x14ac:dyDescent="0.25">
      <c r="A36" s="1644" t="s">
        <v>2677</v>
      </c>
      <c r="B36" s="1644"/>
      <c r="C36" s="1644"/>
      <c r="D36" s="1644"/>
    </row>
    <row r="37" spans="1:13" x14ac:dyDescent="0.2">
      <c r="A37" s="1458" t="s">
        <v>3152</v>
      </c>
      <c r="B37" s="1128"/>
      <c r="C37" s="34"/>
      <c r="D37" s="34"/>
      <c r="F37" s="1454" t="s">
        <v>3151</v>
      </c>
    </row>
  </sheetData>
  <mergeCells count="8">
    <mergeCell ref="A34:L34"/>
    <mergeCell ref="A36:D36"/>
    <mergeCell ref="B2:M2"/>
    <mergeCell ref="C3:M3"/>
    <mergeCell ref="C4:C5"/>
    <mergeCell ref="D4:F4"/>
    <mergeCell ref="G4:I4"/>
    <mergeCell ref="J4:L4"/>
  </mergeCells>
  <hyperlinks>
    <hyperlink ref="P2" location="INDICE!B62" display="ÍNDICE"/>
    <hyperlink ref="F37"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scale="70" firstPageNumber="86" orientation="landscape" useFirstPageNumber="1" r:id="rId2"/>
  <headerFooter scaleWithDoc="0">
    <oddHeader>&amp;C&amp;G</oddHeader>
    <oddFooter>&amp;C&amp;10&amp;P</oddFooter>
  </headerFooter>
  <drawing r:id="rId3"/>
  <legacyDrawingHF r:id="rId4"/>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2:O33"/>
  <sheetViews>
    <sheetView zoomScaleNormal="100" workbookViewId="0">
      <selection activeCell="D8" sqref="D8:D13"/>
    </sheetView>
  </sheetViews>
  <sheetFormatPr baseColWidth="10" defaultColWidth="12.5703125" defaultRowHeight="15" x14ac:dyDescent="0.25"/>
  <cols>
    <col min="1" max="1" width="9.42578125" style="66" customWidth="1"/>
    <col min="2" max="2" width="19.85546875" style="66" bestFit="1" customWidth="1"/>
    <col min="3" max="3" width="12.7109375" style="66" customWidth="1"/>
    <col min="4" max="4" width="10.7109375" style="77" customWidth="1"/>
    <col min="5" max="5" width="10.7109375" style="66" customWidth="1"/>
    <col min="6" max="6" width="14.42578125" style="77" customWidth="1"/>
    <col min="7" max="7" width="12" style="66" customWidth="1"/>
    <col min="8" max="8" width="12" style="77" customWidth="1"/>
    <col min="9" max="9" width="10.5703125" style="66" customWidth="1"/>
    <col min="10" max="10" width="10.5703125" style="66" bestFit="1" customWidth="1"/>
    <col min="11" max="11" width="10.28515625" style="66" customWidth="1"/>
    <col min="12" max="16384" width="12.5703125" style="66"/>
  </cols>
  <sheetData>
    <row r="2" spans="2:15" ht="49.5" customHeight="1" x14ac:dyDescent="0.25">
      <c r="B2" s="1645" t="s">
        <v>3132</v>
      </c>
      <c r="C2" s="1645"/>
      <c r="D2" s="1645"/>
      <c r="E2" s="1645"/>
      <c r="F2" s="1645"/>
      <c r="G2" s="1645"/>
      <c r="H2" s="1645"/>
      <c r="I2" s="1645"/>
      <c r="J2" s="1645"/>
      <c r="K2" s="1645"/>
      <c r="L2" s="1645"/>
      <c r="N2" s="64" t="s">
        <v>120</v>
      </c>
    </row>
    <row r="3" spans="2:15" x14ac:dyDescent="0.25">
      <c r="B3" s="1648"/>
      <c r="C3" s="1648"/>
      <c r="D3" s="1648"/>
      <c r="E3" s="1648"/>
      <c r="F3" s="1648"/>
      <c r="G3" s="1648"/>
      <c r="H3" s="1648"/>
      <c r="I3" s="1648"/>
      <c r="J3" s="1648"/>
      <c r="K3" s="1648"/>
      <c r="L3" s="92"/>
    </row>
    <row r="4" spans="2:15" ht="15" customHeight="1" x14ac:dyDescent="0.25">
      <c r="B4" s="1649" t="s">
        <v>229</v>
      </c>
      <c r="C4" s="1651" t="s">
        <v>3131</v>
      </c>
      <c r="D4" s="1651" t="s">
        <v>247</v>
      </c>
      <c r="E4" s="1651"/>
      <c r="F4" s="1651"/>
      <c r="G4" s="1651"/>
      <c r="H4" s="1651"/>
      <c r="I4" s="1651"/>
      <c r="J4" s="1651"/>
      <c r="K4" s="1651"/>
      <c r="L4" s="1651"/>
      <c r="O4" s="74"/>
    </row>
    <row r="5" spans="2:15" s="67" customFormat="1" ht="25.5" x14ac:dyDescent="0.25">
      <c r="B5" s="1649"/>
      <c r="C5" s="1651"/>
      <c r="D5" s="1297" t="s">
        <v>248</v>
      </c>
      <c r="E5" s="1294" t="s">
        <v>249</v>
      </c>
      <c r="F5" s="1294" t="s">
        <v>250</v>
      </c>
      <c r="G5" s="1297" t="s">
        <v>251</v>
      </c>
      <c r="H5" s="1294" t="s">
        <v>252</v>
      </c>
      <c r="I5" s="1294" t="s">
        <v>253</v>
      </c>
      <c r="J5" s="1297" t="s">
        <v>254</v>
      </c>
      <c r="K5" s="1294" t="s">
        <v>255</v>
      </c>
      <c r="L5" s="1294" t="s">
        <v>126</v>
      </c>
    </row>
    <row r="6" spans="2:15" s="68" customFormat="1" x14ac:dyDescent="0.25">
      <c r="B6" s="463" t="s">
        <v>2498</v>
      </c>
      <c r="C6" s="464">
        <f>+SUM(D6:L6)</f>
        <v>273280</v>
      </c>
      <c r="D6" s="464">
        <f>+SUM(D8:D13)</f>
        <v>2287</v>
      </c>
      <c r="E6" s="464">
        <f t="shared" ref="E6:L6" si="0">+SUM(E8:E13)</f>
        <v>55083</v>
      </c>
      <c r="F6" s="464">
        <f t="shared" si="0"/>
        <v>72465</v>
      </c>
      <c r="G6" s="464">
        <f t="shared" si="0"/>
        <v>62565</v>
      </c>
      <c r="H6" s="464">
        <f t="shared" si="0"/>
        <v>46124</v>
      </c>
      <c r="I6" s="464">
        <f t="shared" si="0"/>
        <v>24447</v>
      </c>
      <c r="J6" s="464">
        <f t="shared" si="0"/>
        <v>6645</v>
      </c>
      <c r="K6" s="464">
        <f t="shared" si="0"/>
        <v>514</v>
      </c>
      <c r="L6" s="464">
        <f t="shared" si="0"/>
        <v>3150</v>
      </c>
    </row>
    <row r="7" spans="2:15" s="93" customFormat="1" ht="14.45" customHeight="1" x14ac:dyDescent="0.25">
      <c r="B7" s="466" t="s">
        <v>230</v>
      </c>
      <c r="C7" s="934">
        <f t="shared" ref="C7:C13" si="1">+SUM(D7:L7)</f>
        <v>1</v>
      </c>
      <c r="D7" s="934">
        <f t="shared" ref="D7:L7" si="2">+D6/$C$6</f>
        <v>8.3687060889929745E-3</v>
      </c>
      <c r="E7" s="934">
        <f t="shared" si="2"/>
        <v>0.20156250000000001</v>
      </c>
      <c r="F7" s="934">
        <f t="shared" si="2"/>
        <v>0.26516759367681497</v>
      </c>
      <c r="G7" s="934">
        <f t="shared" si="2"/>
        <v>0.22894101288056207</v>
      </c>
      <c r="H7" s="934">
        <f t="shared" si="2"/>
        <v>0.16877927400468384</v>
      </c>
      <c r="I7" s="934">
        <f t="shared" si="2"/>
        <v>8.9457699063231852E-2</v>
      </c>
      <c r="J7" s="934">
        <f t="shared" si="2"/>
        <v>2.4315720140515223E-2</v>
      </c>
      <c r="K7" s="934">
        <f t="shared" si="2"/>
        <v>1.8808548009367682E-3</v>
      </c>
      <c r="L7" s="934">
        <f t="shared" si="2"/>
        <v>1.1526639344262296E-2</v>
      </c>
    </row>
    <row r="8" spans="2:15" x14ac:dyDescent="0.25">
      <c r="B8" s="463" t="s">
        <v>234</v>
      </c>
      <c r="C8" s="467">
        <f t="shared" si="1"/>
        <v>120600</v>
      </c>
      <c r="D8" s="468">
        <v>649</v>
      </c>
      <c r="E8" s="468">
        <v>21848</v>
      </c>
      <c r="F8" s="468">
        <v>31105</v>
      </c>
      <c r="G8" s="468">
        <v>28201</v>
      </c>
      <c r="H8" s="468">
        <v>22162</v>
      </c>
      <c r="I8" s="468">
        <v>11773</v>
      </c>
      <c r="J8" s="468">
        <v>3369</v>
      </c>
      <c r="K8" s="468">
        <v>285</v>
      </c>
      <c r="L8" s="468">
        <v>1208</v>
      </c>
    </row>
    <row r="9" spans="2:15" x14ac:dyDescent="0.25">
      <c r="B9" s="463" t="s">
        <v>235</v>
      </c>
      <c r="C9" s="467">
        <f t="shared" si="1"/>
        <v>134429</v>
      </c>
      <c r="D9" s="468">
        <v>1416</v>
      </c>
      <c r="E9" s="468">
        <v>28981</v>
      </c>
      <c r="F9" s="468">
        <v>36591</v>
      </c>
      <c r="G9" s="468">
        <v>30750</v>
      </c>
      <c r="H9" s="468">
        <v>21292</v>
      </c>
      <c r="I9" s="468">
        <v>11146</v>
      </c>
      <c r="J9" s="468">
        <v>2719</v>
      </c>
      <c r="K9" s="468">
        <v>170</v>
      </c>
      <c r="L9" s="468">
        <v>1364</v>
      </c>
    </row>
    <row r="10" spans="2:15" s="69" customFormat="1" x14ac:dyDescent="0.25">
      <c r="B10" s="463" t="s">
        <v>236</v>
      </c>
      <c r="C10" s="467">
        <f t="shared" si="1"/>
        <v>17776</v>
      </c>
      <c r="D10" s="468">
        <v>221</v>
      </c>
      <c r="E10" s="468">
        <v>4165</v>
      </c>
      <c r="F10" s="468">
        <v>4652</v>
      </c>
      <c r="G10" s="468">
        <v>3513</v>
      </c>
      <c r="H10" s="468">
        <v>2575</v>
      </c>
      <c r="I10" s="468">
        <v>1472</v>
      </c>
      <c r="J10" s="468">
        <v>545</v>
      </c>
      <c r="K10" s="468">
        <v>57</v>
      </c>
      <c r="L10" s="468">
        <v>576</v>
      </c>
    </row>
    <row r="11" spans="2:15" x14ac:dyDescent="0.25">
      <c r="B11" s="463" t="s">
        <v>237</v>
      </c>
      <c r="C11" s="467">
        <f t="shared" si="1"/>
        <v>373</v>
      </c>
      <c r="D11" s="468">
        <v>0</v>
      </c>
      <c r="E11" s="468">
        <v>62</v>
      </c>
      <c r="F11" s="468">
        <v>97</v>
      </c>
      <c r="G11" s="468">
        <v>80</v>
      </c>
      <c r="H11" s="468">
        <v>76</v>
      </c>
      <c r="I11" s="468">
        <v>45</v>
      </c>
      <c r="J11" s="468">
        <v>10</v>
      </c>
      <c r="K11" s="468">
        <v>1</v>
      </c>
      <c r="L11" s="468">
        <v>2</v>
      </c>
    </row>
    <row r="12" spans="2:15" ht="26.25" customHeight="1" x14ac:dyDescent="0.25">
      <c r="B12" s="463" t="s">
        <v>238</v>
      </c>
      <c r="C12" s="467">
        <f t="shared" si="1"/>
        <v>47</v>
      </c>
      <c r="D12" s="468">
        <v>1</v>
      </c>
      <c r="E12" s="468">
        <v>17</v>
      </c>
      <c r="F12" s="468">
        <v>10</v>
      </c>
      <c r="G12" s="468">
        <v>9</v>
      </c>
      <c r="H12" s="468">
        <v>6</v>
      </c>
      <c r="I12" s="468">
        <v>4</v>
      </c>
      <c r="J12" s="468">
        <v>0</v>
      </c>
      <c r="K12" s="468">
        <v>0</v>
      </c>
      <c r="L12" s="468">
        <v>0</v>
      </c>
    </row>
    <row r="13" spans="2:15" ht="14.45" customHeight="1" x14ac:dyDescent="0.25">
      <c r="B13" s="463" t="s">
        <v>239</v>
      </c>
      <c r="C13" s="467">
        <f t="shared" si="1"/>
        <v>55</v>
      </c>
      <c r="D13" s="468">
        <v>0</v>
      </c>
      <c r="E13" s="468">
        <v>10</v>
      </c>
      <c r="F13" s="468">
        <v>10</v>
      </c>
      <c r="G13" s="468">
        <v>12</v>
      </c>
      <c r="H13" s="468">
        <v>13</v>
      </c>
      <c r="I13" s="468">
        <v>7</v>
      </c>
      <c r="J13" s="468">
        <v>2</v>
      </c>
      <c r="K13" s="468">
        <v>1</v>
      </c>
      <c r="L13" s="468">
        <v>0</v>
      </c>
    </row>
    <row r="14" spans="2:15" ht="14.45" customHeight="1" x14ac:dyDescent="0.25">
      <c r="B14" s="91"/>
      <c r="C14" s="91"/>
      <c r="D14" s="91"/>
      <c r="E14" s="91"/>
      <c r="F14" s="91"/>
      <c r="G14" s="91"/>
      <c r="H14" s="91"/>
      <c r="I14" s="91"/>
      <c r="J14" s="91"/>
      <c r="K14" s="91"/>
      <c r="L14" s="72"/>
    </row>
    <row r="15" spans="2:15" ht="14.45" customHeight="1" x14ac:dyDescent="0.25">
      <c r="B15" s="67"/>
    </row>
    <row r="30" spans="1:12" x14ac:dyDescent="0.25">
      <c r="A30" s="1644" t="s">
        <v>2986</v>
      </c>
      <c r="B30" s="1644"/>
      <c r="C30" s="1644"/>
      <c r="D30" s="1644"/>
      <c r="E30" s="1644"/>
      <c r="F30" s="1644"/>
      <c r="G30" s="1644"/>
      <c r="H30" s="1644"/>
      <c r="I30" s="1644"/>
      <c r="J30" s="1644"/>
      <c r="K30" s="1644"/>
      <c r="L30" s="1644"/>
    </row>
    <row r="31" spans="1:12" x14ac:dyDescent="0.25">
      <c r="A31" s="1383" t="s">
        <v>2983</v>
      </c>
      <c r="D31" s="66"/>
      <c r="E31" s="77"/>
      <c r="F31" s="66"/>
      <c r="G31" s="77"/>
      <c r="H31" s="66"/>
      <c r="I31" s="77"/>
    </row>
    <row r="32" spans="1:12" x14ac:dyDescent="0.25">
      <c r="A32" s="1644" t="s">
        <v>2677</v>
      </c>
      <c r="B32" s="1644"/>
      <c r="C32" s="1644"/>
      <c r="D32" s="1644"/>
      <c r="E32" s="77"/>
      <c r="F32" s="66"/>
      <c r="G32" s="77"/>
      <c r="H32" s="66"/>
      <c r="I32" s="77"/>
    </row>
    <row r="33" spans="1:6" x14ac:dyDescent="0.2">
      <c r="A33" s="1458" t="s">
        <v>3152</v>
      </c>
      <c r="B33" s="1128"/>
      <c r="C33" s="34"/>
      <c r="D33" s="34"/>
      <c r="E33" s="77"/>
      <c r="F33" s="1454" t="s">
        <v>3151</v>
      </c>
    </row>
  </sheetData>
  <mergeCells count="7">
    <mergeCell ref="A32:D32"/>
    <mergeCell ref="A30:L30"/>
    <mergeCell ref="B2:L2"/>
    <mergeCell ref="B3:K3"/>
    <mergeCell ref="B4:B5"/>
    <mergeCell ref="C4:C5"/>
    <mergeCell ref="D4:L4"/>
  </mergeCells>
  <hyperlinks>
    <hyperlink ref="N2" location="INDICE!B79" display="ÍNDICE"/>
    <hyperlink ref="F33"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scale="70" firstPageNumber="87" orientation="landscape" useFirstPageNumber="1" r:id="rId2"/>
  <headerFooter scaleWithDoc="0">
    <oddHeader>&amp;C&amp;G</oddHeader>
    <oddFooter>&amp;C&amp;10&amp;P</oddFooter>
  </headerFooter>
  <drawing r:id="rId3"/>
  <legacyDrawingHF r:id="rId4"/>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2:L46"/>
  <sheetViews>
    <sheetView showGridLines="0" zoomScaleNormal="100" zoomScaleSheetLayoutView="70" workbookViewId="0">
      <selection activeCell="I8" activeCellId="1" sqref="I9:I17 I8"/>
    </sheetView>
  </sheetViews>
  <sheetFormatPr baseColWidth="10" defaultColWidth="12.5703125" defaultRowHeight="15" x14ac:dyDescent="0.25"/>
  <cols>
    <col min="1" max="2" width="12.5703125" style="66"/>
    <col min="3" max="3" width="28.140625" style="66" customWidth="1"/>
    <col min="4" max="4" width="10.7109375" style="94" customWidth="1"/>
    <col min="5" max="5" width="10.7109375" style="71" customWidth="1"/>
    <col min="6" max="6" width="14.85546875" style="96" customWidth="1"/>
    <col min="7" max="7" width="14.85546875" style="71" customWidth="1"/>
    <col min="8" max="8" width="14.85546875" style="96" customWidth="1"/>
    <col min="9" max="9" width="14.85546875" style="71" customWidth="1"/>
    <col min="10" max="10" width="12.85546875" style="66" customWidth="1"/>
    <col min="11" max="16384" width="12.5703125" style="66"/>
  </cols>
  <sheetData>
    <row r="2" spans="1:12" ht="43.5" customHeight="1" x14ac:dyDescent="0.25">
      <c r="A2" s="1645" t="s">
        <v>3133</v>
      </c>
      <c r="B2" s="1645"/>
      <c r="C2" s="1645"/>
      <c r="D2" s="1645"/>
      <c r="E2" s="1645"/>
      <c r="F2" s="1645"/>
      <c r="G2" s="1645"/>
      <c r="H2" s="1645"/>
      <c r="I2" s="1645"/>
      <c r="J2" s="1645"/>
      <c r="L2" s="64" t="s">
        <v>120</v>
      </c>
    </row>
    <row r="3" spans="1:12" ht="8.25" customHeight="1" x14ac:dyDescent="0.25">
      <c r="A3" s="79"/>
      <c r="B3" s="79"/>
      <c r="C3" s="1648"/>
      <c r="D3" s="1648"/>
      <c r="E3" s="1648"/>
      <c r="F3" s="1648"/>
      <c r="G3" s="1648"/>
      <c r="H3" s="1648"/>
      <c r="I3" s="1648"/>
      <c r="J3" s="1648"/>
    </row>
    <row r="4" spans="1:12" x14ac:dyDescent="0.25">
      <c r="A4" s="79"/>
      <c r="B4" s="79"/>
      <c r="C4" s="1651" t="s">
        <v>256</v>
      </c>
      <c r="D4" s="1651" t="s">
        <v>3131</v>
      </c>
      <c r="E4" s="1651"/>
      <c r="F4" s="1651" t="s">
        <v>257</v>
      </c>
      <c r="G4" s="1651"/>
      <c r="H4" s="1651"/>
      <c r="I4" s="1651"/>
      <c r="J4" s="80"/>
    </row>
    <row r="5" spans="1:12" x14ac:dyDescent="0.25">
      <c r="A5" s="79"/>
      <c r="B5" s="79"/>
      <c r="C5" s="1651"/>
      <c r="D5" s="1652" t="s">
        <v>231</v>
      </c>
      <c r="E5" s="1653" t="s">
        <v>230</v>
      </c>
      <c r="F5" s="1654" t="s">
        <v>244</v>
      </c>
      <c r="G5" s="1654"/>
      <c r="H5" s="1651" t="s">
        <v>245</v>
      </c>
      <c r="I5" s="1651"/>
      <c r="J5" s="80"/>
    </row>
    <row r="6" spans="1:12" s="67" customFormat="1" x14ac:dyDescent="0.25">
      <c r="A6" s="81"/>
      <c r="B6" s="81"/>
      <c r="C6" s="1651"/>
      <c r="D6" s="1652"/>
      <c r="E6" s="1653"/>
      <c r="F6" s="1295" t="s">
        <v>231</v>
      </c>
      <c r="G6" s="1296" t="s">
        <v>230</v>
      </c>
      <c r="H6" s="1295" t="s">
        <v>231</v>
      </c>
      <c r="I6" s="1296" t="s">
        <v>230</v>
      </c>
      <c r="J6" s="1293"/>
    </row>
    <row r="7" spans="1:12" s="68" customFormat="1" x14ac:dyDescent="0.25">
      <c r="A7" s="82"/>
      <c r="B7" s="82"/>
      <c r="C7" s="470" t="s">
        <v>2498</v>
      </c>
      <c r="D7" s="467">
        <f>+SUM(F7+H7)</f>
        <v>273280</v>
      </c>
      <c r="E7" s="1114">
        <v>1</v>
      </c>
      <c r="F7" s="935">
        <f>+SUM(F8:F17)</f>
        <v>259658</v>
      </c>
      <c r="G7" s="469">
        <v>1</v>
      </c>
      <c r="H7" s="935">
        <f>+SUM(H8:H17)</f>
        <v>13622</v>
      </c>
      <c r="I7" s="469">
        <v>1</v>
      </c>
      <c r="J7" s="83"/>
    </row>
    <row r="8" spans="1:12" s="87" customFormat="1" ht="14.45" customHeight="1" x14ac:dyDescent="0.25">
      <c r="A8" s="85"/>
      <c r="B8" s="85"/>
      <c r="C8" s="471" t="s">
        <v>258</v>
      </c>
      <c r="D8" s="465">
        <f>+SUM(F8,H8)</f>
        <v>1291</v>
      </c>
      <c r="E8" s="1118">
        <v>4.7240925058547999E-3</v>
      </c>
      <c r="F8" s="936">
        <v>1156</v>
      </c>
      <c r="G8" s="472">
        <v>4.4520099515516567E-3</v>
      </c>
      <c r="H8" s="936">
        <v>135</v>
      </c>
      <c r="I8" s="473">
        <v>9.910438995742182E-3</v>
      </c>
      <c r="J8" s="1110"/>
    </row>
    <row r="9" spans="1:12" x14ac:dyDescent="0.25">
      <c r="A9" s="79"/>
      <c r="B9" s="79"/>
      <c r="C9" s="888" t="s">
        <v>259</v>
      </c>
      <c r="D9" s="465">
        <f t="shared" ref="D9:D16" si="0">+SUM(F9,H9)</f>
        <v>755</v>
      </c>
      <c r="E9" s="1115">
        <v>2.7627341920374708E-3</v>
      </c>
      <c r="F9" s="936">
        <v>461</v>
      </c>
      <c r="G9" s="472">
        <v>1.7754122730668804E-3</v>
      </c>
      <c r="H9" s="936">
        <v>294</v>
      </c>
      <c r="I9" s="473">
        <v>2.1582733812949638E-2</v>
      </c>
      <c r="J9" s="88"/>
    </row>
    <row r="10" spans="1:12" ht="14.45" customHeight="1" x14ac:dyDescent="0.25">
      <c r="A10" s="79"/>
      <c r="B10" s="79"/>
      <c r="C10" s="474" t="s">
        <v>260</v>
      </c>
      <c r="D10" s="465">
        <f t="shared" si="0"/>
        <v>57849</v>
      </c>
      <c r="E10" s="1115">
        <v>0.21168398711943795</v>
      </c>
      <c r="F10" s="936">
        <v>53261</v>
      </c>
      <c r="G10" s="472">
        <v>0.2051198114442844</v>
      </c>
      <c r="H10" s="936">
        <v>4588</v>
      </c>
      <c r="I10" s="473">
        <v>0.33680810453677873</v>
      </c>
      <c r="J10" s="88"/>
    </row>
    <row r="11" spans="1:12" s="69" customFormat="1" ht="14.45" customHeight="1" x14ac:dyDescent="0.25">
      <c r="A11" s="89"/>
      <c r="B11" s="89"/>
      <c r="C11" s="474" t="s">
        <v>261</v>
      </c>
      <c r="D11" s="465">
        <f t="shared" si="0"/>
        <v>80224</v>
      </c>
      <c r="E11" s="1116">
        <v>0.29355971896955502</v>
      </c>
      <c r="F11" s="936">
        <v>79158</v>
      </c>
      <c r="G11" s="472">
        <v>0.3048548475302128</v>
      </c>
      <c r="H11" s="936">
        <v>1066</v>
      </c>
      <c r="I11" s="473">
        <v>7.8255762736749376E-2</v>
      </c>
      <c r="J11" s="1111"/>
    </row>
    <row r="12" spans="1:12" x14ac:dyDescent="0.25">
      <c r="A12" s="79"/>
      <c r="B12" s="79"/>
      <c r="C12" s="474" t="s">
        <v>262</v>
      </c>
      <c r="D12" s="465">
        <f t="shared" si="0"/>
        <v>19305</v>
      </c>
      <c r="E12" s="1115">
        <v>7.0641832552693212E-2</v>
      </c>
      <c r="F12" s="936">
        <v>17782</v>
      </c>
      <c r="G12" s="472">
        <v>6.8482388372397535E-2</v>
      </c>
      <c r="H12" s="936">
        <v>1523</v>
      </c>
      <c r="I12" s="473">
        <v>0.11180443400381736</v>
      </c>
      <c r="J12" s="88"/>
    </row>
    <row r="13" spans="1:12" x14ac:dyDescent="0.25">
      <c r="A13" s="79"/>
      <c r="B13" s="79"/>
      <c r="C13" s="474" t="s">
        <v>263</v>
      </c>
      <c r="D13" s="465">
        <f t="shared" si="0"/>
        <v>45566</v>
      </c>
      <c r="E13" s="1115">
        <v>0.16673741217798596</v>
      </c>
      <c r="F13" s="936">
        <v>44315</v>
      </c>
      <c r="G13" s="472">
        <v>0.17066680017561564</v>
      </c>
      <c r="H13" s="936">
        <v>1251</v>
      </c>
      <c r="I13" s="473">
        <v>9.1836734693877556E-2</v>
      </c>
      <c r="J13" s="88"/>
    </row>
    <row r="14" spans="1:12" ht="14.45" customHeight="1" x14ac:dyDescent="0.25">
      <c r="A14" s="79"/>
      <c r="B14" s="79"/>
      <c r="C14" s="474" t="s">
        <v>264</v>
      </c>
      <c r="D14" s="465">
        <f t="shared" si="0"/>
        <v>3403</v>
      </c>
      <c r="E14" s="1115">
        <v>1.2452429742388759E-2</v>
      </c>
      <c r="F14" s="936">
        <v>3350</v>
      </c>
      <c r="G14" s="472">
        <v>1.2901585932264748E-2</v>
      </c>
      <c r="H14" s="936">
        <v>53</v>
      </c>
      <c r="I14" s="473">
        <v>3.8907649390691528E-3</v>
      </c>
      <c r="J14" s="88"/>
    </row>
    <row r="15" spans="1:12" ht="14.45" customHeight="1" x14ac:dyDescent="0.25">
      <c r="A15" s="79"/>
      <c r="B15" s="79"/>
      <c r="C15" s="474" t="s">
        <v>265</v>
      </c>
      <c r="D15" s="465">
        <f t="shared" si="0"/>
        <v>46162</v>
      </c>
      <c r="E15" s="1117">
        <v>0.16891832552693209</v>
      </c>
      <c r="F15" s="936">
        <v>46025</v>
      </c>
      <c r="G15" s="472">
        <v>0.17725238583059255</v>
      </c>
      <c r="H15" s="936">
        <v>137</v>
      </c>
      <c r="I15" s="473">
        <v>1.0057260314197619E-2</v>
      </c>
      <c r="J15" s="1112"/>
    </row>
    <row r="16" spans="1:12" ht="14.45" customHeight="1" x14ac:dyDescent="0.25">
      <c r="A16" s="79"/>
      <c r="B16" s="79"/>
      <c r="C16" s="475" t="s">
        <v>266</v>
      </c>
      <c r="D16" s="465">
        <f t="shared" si="0"/>
        <v>775</v>
      </c>
      <c r="E16" s="1116">
        <v>2.8359192037470727E-3</v>
      </c>
      <c r="F16" s="936">
        <v>773</v>
      </c>
      <c r="G16" s="472">
        <v>2.9769928136240747E-3</v>
      </c>
      <c r="H16" s="936">
        <v>2</v>
      </c>
      <c r="I16" s="473">
        <v>1.4682131845543972E-4</v>
      </c>
      <c r="J16" s="1113"/>
    </row>
    <row r="17" spans="1:10" x14ac:dyDescent="0.25">
      <c r="A17" s="79"/>
      <c r="B17" s="79"/>
      <c r="C17" s="475" t="s">
        <v>267</v>
      </c>
      <c r="D17" s="465">
        <f>+SUM(F17,H17)</f>
        <v>17950</v>
      </c>
      <c r="E17" s="1116">
        <v>6.5683548009367682E-2</v>
      </c>
      <c r="F17" s="936">
        <v>13377</v>
      </c>
      <c r="G17" s="472">
        <v>5.1517765676389715E-2</v>
      </c>
      <c r="H17" s="936">
        <v>4573</v>
      </c>
      <c r="I17" s="473">
        <v>0.33570694464836293</v>
      </c>
      <c r="J17" s="1113"/>
    </row>
    <row r="35" spans="1:12" x14ac:dyDescent="0.25">
      <c r="A35" s="94"/>
    </row>
    <row r="36" spans="1:12" x14ac:dyDescent="0.25">
      <c r="A36" s="95"/>
    </row>
    <row r="43" spans="1:12" ht="15" customHeight="1" x14ac:dyDescent="0.25">
      <c r="A43" s="1644" t="s">
        <v>2986</v>
      </c>
      <c r="B43" s="1644"/>
      <c r="C43" s="1644"/>
      <c r="D43" s="1644"/>
      <c r="E43" s="1644"/>
      <c r="F43" s="1644"/>
      <c r="G43" s="1644"/>
      <c r="H43" s="1644"/>
      <c r="I43" s="1644"/>
      <c r="J43" s="1644"/>
      <c r="K43" s="1644"/>
      <c r="L43" s="1644"/>
    </row>
    <row r="44" spans="1:12" x14ac:dyDescent="0.25">
      <c r="A44" s="1383" t="s">
        <v>2983</v>
      </c>
      <c r="D44" s="66"/>
      <c r="E44" s="77"/>
      <c r="F44" s="66"/>
      <c r="G44" s="77"/>
      <c r="H44" s="66"/>
      <c r="I44" s="77"/>
    </row>
    <row r="45" spans="1:12" x14ac:dyDescent="0.25">
      <c r="A45" s="1644" t="s">
        <v>2677</v>
      </c>
      <c r="B45" s="1644"/>
      <c r="C45" s="1644"/>
      <c r="D45" s="1644"/>
      <c r="E45" s="77"/>
      <c r="F45" s="66"/>
      <c r="G45" s="77"/>
      <c r="H45" s="66"/>
      <c r="I45" s="77"/>
    </row>
    <row r="46" spans="1:12" x14ac:dyDescent="0.2">
      <c r="A46" s="1458" t="s">
        <v>3152</v>
      </c>
      <c r="B46" s="1128"/>
      <c r="C46" s="34"/>
      <c r="D46" s="34"/>
      <c r="E46" s="1454" t="s">
        <v>3151</v>
      </c>
    </row>
  </sheetData>
  <mergeCells count="11">
    <mergeCell ref="A45:D45"/>
    <mergeCell ref="A2:J2"/>
    <mergeCell ref="C3:J3"/>
    <mergeCell ref="C4:C6"/>
    <mergeCell ref="D4:E4"/>
    <mergeCell ref="F4:I4"/>
    <mergeCell ref="D5:D6"/>
    <mergeCell ref="E5:E6"/>
    <mergeCell ref="F5:G5"/>
    <mergeCell ref="H5:I5"/>
    <mergeCell ref="A43:L43"/>
  </mergeCells>
  <hyperlinks>
    <hyperlink ref="L2" location="INDICE!B80" display="ÍNDICE"/>
    <hyperlink ref="E46"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firstPageNumber="88" orientation="landscape" useFirstPageNumber="1" r:id="rId2"/>
  <headerFooter scaleWithDoc="0">
    <oddHeader>&amp;C&amp;G</oddHeader>
    <oddFooter>&amp;C&amp;10&amp;P</oddFooter>
  </headerFooter>
  <drawing r:id="rId3"/>
  <legacyDrawingHF r:id="rId4"/>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8"/>
  <sheetViews>
    <sheetView showGridLines="0" topLeftCell="C1" zoomScale="90" zoomScaleNormal="90" workbookViewId="0">
      <selection activeCell="T2" sqref="T2"/>
    </sheetView>
  </sheetViews>
  <sheetFormatPr baseColWidth="10" defaultRowHeight="15" x14ac:dyDescent="0.25"/>
  <cols>
    <col min="1" max="1" width="11.5703125" customWidth="1"/>
    <col min="18" max="18" width="6.140625" customWidth="1"/>
    <col min="19" max="19" width="3.7109375" customWidth="1"/>
  </cols>
  <sheetData>
    <row r="1" spans="2:20" s="1034" customFormat="1" x14ac:dyDescent="0.25">
      <c r="B1" s="1657" t="s">
        <v>2611</v>
      </c>
      <c r="C1" s="1657"/>
      <c r="D1" s="1657"/>
      <c r="E1" s="1657"/>
      <c r="F1" s="1657"/>
      <c r="G1" s="1657"/>
      <c r="H1" s="1657"/>
      <c r="I1" s="1657"/>
      <c r="J1" s="1657"/>
      <c r="K1" s="1657"/>
      <c r="L1" s="1657"/>
      <c r="M1" s="1657"/>
      <c r="N1" s="1657"/>
      <c r="O1" s="1657"/>
      <c r="P1" s="1657"/>
      <c r="Q1" s="1657"/>
    </row>
    <row r="2" spans="2:20" s="1034" customFormat="1" ht="39.75" customHeight="1" x14ac:dyDescent="0.25">
      <c r="B2" s="1656" t="s">
        <v>3020</v>
      </c>
      <c r="C2" s="1656"/>
      <c r="D2" s="1656"/>
      <c r="E2" s="1656"/>
      <c r="F2" s="1656"/>
      <c r="G2" s="1656"/>
      <c r="H2" s="1656"/>
      <c r="I2" s="1656"/>
      <c r="J2" s="1656"/>
      <c r="K2" s="1656"/>
      <c r="L2" s="1656"/>
      <c r="M2" s="1656"/>
      <c r="N2" s="1656"/>
      <c r="O2" s="1656"/>
      <c r="P2" s="1656"/>
      <c r="Q2" s="1656"/>
      <c r="R2" s="1064"/>
      <c r="T2" s="64" t="s">
        <v>120</v>
      </c>
    </row>
    <row r="19" s="1034" customFormat="1" x14ac:dyDescent="0.25"/>
    <row r="20" s="1034" customFormat="1" x14ac:dyDescent="0.25"/>
    <row r="21" s="1034" customFormat="1" x14ac:dyDescent="0.25"/>
    <row r="22" s="1034" customFormat="1" x14ac:dyDescent="0.25"/>
    <row r="23" s="1034" customFormat="1" x14ac:dyDescent="0.25"/>
    <row r="24" s="1034" customFormat="1" x14ac:dyDescent="0.25"/>
    <row r="25" s="1034" customFormat="1" x14ac:dyDescent="0.25"/>
    <row r="26" s="1034" customFormat="1" x14ac:dyDescent="0.25"/>
    <row r="27" s="1034" customFormat="1" x14ac:dyDescent="0.25"/>
    <row r="28" s="1034" customFormat="1" x14ac:dyDescent="0.25"/>
    <row r="29" s="1034" customFormat="1" x14ac:dyDescent="0.25"/>
    <row r="30" s="1034" customFormat="1" x14ac:dyDescent="0.25"/>
    <row r="38" spans="1:17" ht="30" customHeight="1" x14ac:dyDescent="0.25">
      <c r="A38" s="1633"/>
      <c r="B38" s="1633"/>
      <c r="C38" s="1633"/>
      <c r="D38" s="1633"/>
      <c r="E38" s="1633"/>
      <c r="F38" s="1633"/>
      <c r="G38" s="1633"/>
      <c r="H38" s="1633"/>
      <c r="I38" s="1633"/>
      <c r="J38" s="1633"/>
      <c r="K38" s="1633"/>
      <c r="L38" s="1633"/>
      <c r="M38" s="1633"/>
      <c r="N38" s="1633"/>
      <c r="O38" s="1633"/>
      <c r="P38" s="1633"/>
      <c r="Q38" s="1633"/>
    </row>
    <row r="39" spans="1:17" ht="28.5" customHeight="1" x14ac:dyDescent="0.25">
      <c r="A39" s="1607"/>
      <c r="B39" s="1607"/>
      <c r="C39" s="1607"/>
      <c r="D39" s="1607"/>
      <c r="E39" s="1607"/>
      <c r="F39" s="1607"/>
      <c r="G39" s="1607"/>
      <c r="H39" s="1607"/>
      <c r="I39" s="1607"/>
      <c r="J39" s="1607"/>
      <c r="K39" s="1607"/>
      <c r="L39" s="1607"/>
      <c r="M39" s="1607"/>
      <c r="N39" s="1607"/>
      <c r="O39" s="1607"/>
      <c r="P39" s="1607"/>
      <c r="Q39" s="1607"/>
    </row>
    <row r="40" spans="1:17" ht="21" customHeight="1" x14ac:dyDescent="0.25">
      <c r="A40" s="1655" t="s">
        <v>3025</v>
      </c>
      <c r="B40" s="1655"/>
      <c r="C40" s="1655"/>
      <c r="D40" s="1655"/>
      <c r="E40" s="1655"/>
      <c r="F40" s="1655"/>
      <c r="G40" s="1655"/>
      <c r="H40" s="1655"/>
      <c r="I40" s="1655"/>
      <c r="J40" s="1655"/>
      <c r="K40" s="1655"/>
      <c r="L40" s="1655"/>
      <c r="M40" s="1655"/>
      <c r="N40" s="1655"/>
      <c r="O40" s="1655"/>
      <c r="P40" s="1655"/>
      <c r="Q40" s="1655"/>
    </row>
    <row r="41" spans="1:17" s="1034" customFormat="1" ht="21" customHeight="1" x14ac:dyDescent="0.25">
      <c r="A41" s="1655" t="s">
        <v>3026</v>
      </c>
      <c r="B41" s="1655"/>
      <c r="C41" s="1655"/>
      <c r="D41" s="1655"/>
      <c r="E41" s="1655"/>
      <c r="F41" s="1655"/>
      <c r="G41" s="1655"/>
      <c r="H41" s="1655"/>
      <c r="I41" s="1655"/>
      <c r="J41" s="1655"/>
      <c r="K41" s="1655"/>
      <c r="L41" s="1655"/>
      <c r="M41" s="1655"/>
      <c r="N41" s="1655"/>
      <c r="O41" s="1655"/>
      <c r="P41" s="1655"/>
      <c r="Q41" s="1655"/>
    </row>
    <row r="42" spans="1:17" s="1034" customFormat="1" ht="21" customHeight="1" x14ac:dyDescent="0.25">
      <c r="A42" s="1655" t="s">
        <v>3024</v>
      </c>
      <c r="B42" s="1655"/>
      <c r="C42" s="1655"/>
      <c r="D42" s="1655"/>
      <c r="E42" s="1655"/>
      <c r="F42" s="1655"/>
      <c r="G42" s="1655"/>
      <c r="H42" s="1655"/>
      <c r="I42" s="1655"/>
      <c r="J42" s="1655"/>
      <c r="K42" s="1655"/>
      <c r="L42" s="1655"/>
      <c r="M42" s="1655"/>
      <c r="N42" s="1655"/>
      <c r="O42" s="1655"/>
      <c r="P42" s="1655"/>
      <c r="Q42" s="1655"/>
    </row>
    <row r="43" spans="1:17" ht="48.75" customHeight="1" x14ac:dyDescent="0.25">
      <c r="A43" s="1655" t="s">
        <v>3022</v>
      </c>
      <c r="B43" s="1655"/>
      <c r="C43" s="1655"/>
      <c r="D43" s="1655"/>
      <c r="E43" s="1655"/>
      <c r="F43" s="1655"/>
      <c r="G43" s="1655"/>
      <c r="H43" s="1655"/>
      <c r="I43" s="1655"/>
      <c r="J43" s="1655"/>
      <c r="K43" s="1655"/>
      <c r="L43" s="1655"/>
      <c r="M43" s="1655"/>
      <c r="N43" s="1655"/>
      <c r="O43" s="1655"/>
      <c r="P43" s="1655"/>
      <c r="Q43" s="1655"/>
    </row>
    <row r="44" spans="1:17" s="1034" customFormat="1" ht="48.75" customHeight="1" x14ac:dyDescent="0.25">
      <c r="A44" s="1607" t="s">
        <v>3021</v>
      </c>
      <c r="B44" s="1607"/>
      <c r="C44" s="1607"/>
      <c r="D44" s="1607"/>
      <c r="E44" s="1607"/>
      <c r="F44" s="1607"/>
      <c r="G44" s="1607"/>
      <c r="H44" s="1607"/>
      <c r="I44" s="1607"/>
      <c r="J44" s="1607"/>
      <c r="K44" s="1607"/>
      <c r="L44" s="1607"/>
      <c r="M44" s="1607"/>
      <c r="N44" s="1607"/>
      <c r="O44" s="1607"/>
      <c r="P44" s="1607"/>
      <c r="Q44" s="1607"/>
    </row>
    <row r="45" spans="1:17" s="1034" customFormat="1" ht="21" customHeight="1" x14ac:dyDescent="0.25">
      <c r="A45" s="21" t="s">
        <v>3154</v>
      </c>
      <c r="C45" s="1455"/>
      <c r="D45" s="1455"/>
      <c r="E45" s="1455"/>
      <c r="F45" s="1455"/>
      <c r="G45" s="1455"/>
      <c r="H45" s="1455"/>
      <c r="I45" s="1455"/>
      <c r="J45" s="1455"/>
      <c r="K45" s="1455"/>
      <c r="L45" s="1455"/>
      <c r="M45" s="1455"/>
      <c r="N45" s="1455"/>
      <c r="O45" s="1455"/>
      <c r="P45" s="1455"/>
      <c r="Q45" s="1455"/>
    </row>
    <row r="46" spans="1:17" ht="24.75" customHeight="1" x14ac:dyDescent="0.25">
      <c r="A46" s="1600" t="s">
        <v>3023</v>
      </c>
      <c r="B46" s="1600"/>
      <c r="C46" s="1600"/>
      <c r="D46" s="1600"/>
      <c r="E46" s="1600"/>
      <c r="F46" s="1600"/>
      <c r="G46" s="1600"/>
      <c r="H46" s="1600"/>
      <c r="I46" s="1600"/>
      <c r="J46" s="1600"/>
      <c r="K46" s="1600"/>
      <c r="L46" s="1600"/>
      <c r="M46" s="1600"/>
      <c r="N46" s="1600"/>
      <c r="O46" s="1600"/>
      <c r="P46" s="1600"/>
      <c r="Q46" s="1600"/>
    </row>
    <row r="47" spans="1:17" ht="13.15" customHeight="1" x14ac:dyDescent="0.25">
      <c r="A47" s="65" t="s">
        <v>2711</v>
      </c>
      <c r="B47" s="66"/>
      <c r="C47" s="66"/>
      <c r="D47" s="94"/>
      <c r="E47" s="71"/>
      <c r="F47" s="96"/>
      <c r="G47" s="71"/>
      <c r="H47" s="96"/>
      <c r="I47" s="71"/>
      <c r="J47" s="66"/>
      <c r="K47" s="66"/>
    </row>
    <row r="48" spans="1:17" x14ac:dyDescent="0.25">
      <c r="A48" s="1458" t="s">
        <v>3152</v>
      </c>
      <c r="B48" s="1128"/>
      <c r="C48" s="34"/>
      <c r="D48" s="34"/>
      <c r="F48" s="1454" t="s">
        <v>3151</v>
      </c>
    </row>
  </sheetData>
  <mergeCells count="10">
    <mergeCell ref="B2:Q2"/>
    <mergeCell ref="B1:Q1"/>
    <mergeCell ref="A39:Q39"/>
    <mergeCell ref="A44:Q44"/>
    <mergeCell ref="A43:Q43"/>
    <mergeCell ref="A46:Q46"/>
    <mergeCell ref="A38:Q38"/>
    <mergeCell ref="A40:Q40"/>
    <mergeCell ref="A41:Q41"/>
    <mergeCell ref="A42:Q42"/>
  </mergeCells>
  <hyperlinks>
    <hyperlink ref="T2" location="INDICE!B74" display="ÍNDICE"/>
    <hyperlink ref="F48" r:id="rId1" display="http://www.ecuadorencifras.gob.ec/documentos/web-inec/Poblacion_y_Demografia/Nacimientos_Defunciones/2015/Nota_tecnica_Registro_de_Estadisticas_Vitales_2015.pdf"/>
    <hyperlink ref="A45" r:id="rId2"/>
  </hyperlinks>
  <printOptions horizontalCentered="1"/>
  <pageMargins left="0.19685039370078741" right="0.19685039370078741" top="1.1811023622047245" bottom="0" header="0.31496062992125984" footer="0.31496062992125984"/>
  <pageSetup paperSize="9" scale="63" firstPageNumber="91" orientation="landscape" useFirstPageNumber="1" r:id="rId3"/>
  <headerFooter scaleWithDoc="0">
    <oddHeader>&amp;C&amp;G</oddHeader>
    <oddFooter>&amp;C&amp;P</oddFooter>
  </headerFooter>
  <drawing r:id="rId4"/>
  <legacyDrawingHF r:id="rId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showGridLines="0" zoomScaleNormal="100" workbookViewId="0">
      <selection activeCell="N2" sqref="N2"/>
    </sheetView>
  </sheetViews>
  <sheetFormatPr baseColWidth="10" defaultColWidth="11.5703125" defaultRowHeight="15" x14ac:dyDescent="0.25"/>
  <cols>
    <col min="1" max="1" width="38" style="1034" customWidth="1"/>
    <col min="2" max="2" width="9.5703125" style="1034" customWidth="1"/>
    <col min="3" max="3" width="7.140625" style="1034" customWidth="1"/>
    <col min="4" max="4" width="11.5703125" style="1034"/>
    <col min="5" max="5" width="7.140625" style="1034" customWidth="1"/>
    <col min="6" max="6" width="9.5703125" style="1034" customWidth="1"/>
    <col min="7" max="7" width="7.140625" style="1034" customWidth="1"/>
    <col min="8" max="8" width="9.5703125" style="1034" customWidth="1"/>
    <col min="9" max="9" width="7.140625" style="1034" customWidth="1"/>
    <col min="10" max="10" width="9.5703125" style="1034" customWidth="1"/>
    <col min="11" max="11" width="7.140625" style="1034" customWidth="1"/>
    <col min="12" max="12" width="9.5703125" style="1034" customWidth="1"/>
    <col min="13" max="13" width="7.140625" style="1034" customWidth="1"/>
    <col min="14" max="16384" width="11.5703125" style="1034"/>
  </cols>
  <sheetData>
    <row r="1" spans="1:14" x14ac:dyDescent="0.25">
      <c r="A1" s="1645" t="s">
        <v>2713</v>
      </c>
      <c r="B1" s="1645"/>
      <c r="C1" s="1645"/>
      <c r="D1" s="1645"/>
      <c r="E1" s="1645"/>
      <c r="F1" s="1645"/>
      <c r="G1" s="1645"/>
      <c r="H1" s="1645"/>
      <c r="I1" s="1645"/>
      <c r="J1" s="1645"/>
      <c r="K1" s="1645"/>
      <c r="L1" s="1645"/>
      <c r="M1" s="1645"/>
    </row>
    <row r="2" spans="1:14" ht="15" customHeight="1" x14ac:dyDescent="0.25">
      <c r="A2" s="1645" t="s">
        <v>2699</v>
      </c>
      <c r="B2" s="1645"/>
      <c r="C2" s="1645"/>
      <c r="D2" s="1645"/>
      <c r="E2" s="1645"/>
      <c r="F2" s="1645"/>
      <c r="G2" s="1645"/>
      <c r="H2" s="1645"/>
      <c r="I2" s="1645"/>
      <c r="J2" s="1645"/>
      <c r="K2" s="1645"/>
      <c r="L2" s="1645"/>
      <c r="M2" s="1645"/>
      <c r="N2" s="21" t="s">
        <v>1575</v>
      </c>
    </row>
    <row r="3" spans="1:14" ht="15" customHeight="1" x14ac:dyDescent="0.25">
      <c r="A3" s="1645" t="s">
        <v>2612</v>
      </c>
      <c r="B3" s="1645"/>
      <c r="C3" s="1645"/>
      <c r="D3" s="1645"/>
      <c r="E3" s="1645"/>
      <c r="F3" s="1645"/>
      <c r="G3" s="1645"/>
      <c r="H3" s="1645"/>
      <c r="I3" s="1645"/>
      <c r="J3" s="1645"/>
      <c r="K3" s="1645"/>
      <c r="L3" s="1645"/>
      <c r="M3" s="1645"/>
    </row>
    <row r="5" spans="1:14" s="20" customFormat="1" ht="28.5" customHeight="1" x14ac:dyDescent="0.25">
      <c r="A5" s="1659" t="s">
        <v>2700</v>
      </c>
      <c r="B5" s="1549" t="s">
        <v>2701</v>
      </c>
      <c r="C5" s="1551"/>
      <c r="D5" s="1661" t="s">
        <v>2702</v>
      </c>
      <c r="E5" s="1662"/>
      <c r="F5" s="1661" t="s">
        <v>2703</v>
      </c>
      <c r="G5" s="1662"/>
      <c r="H5" s="1549" t="s">
        <v>2704</v>
      </c>
      <c r="I5" s="1551"/>
      <c r="J5" s="1549" t="s">
        <v>2705</v>
      </c>
      <c r="K5" s="1551"/>
      <c r="L5" s="1661" t="s">
        <v>2498</v>
      </c>
      <c r="M5" s="1662"/>
      <c r="N5" s="187"/>
    </row>
    <row r="6" spans="1:14" x14ac:dyDescent="0.25">
      <c r="A6" s="1660"/>
      <c r="B6" s="1127" t="s">
        <v>231</v>
      </c>
      <c r="C6" s="1127" t="s">
        <v>230</v>
      </c>
      <c r="D6" s="1127" t="s">
        <v>231</v>
      </c>
      <c r="E6" s="1127" t="s">
        <v>230</v>
      </c>
      <c r="F6" s="1127" t="s">
        <v>231</v>
      </c>
      <c r="G6" s="1127" t="s">
        <v>230</v>
      </c>
      <c r="H6" s="1127" t="s">
        <v>231</v>
      </c>
      <c r="I6" s="1127" t="s">
        <v>230</v>
      </c>
      <c r="J6" s="1127" t="s">
        <v>231</v>
      </c>
      <c r="K6" s="1127" t="s">
        <v>230</v>
      </c>
      <c r="L6" s="1127" t="s">
        <v>231</v>
      </c>
      <c r="M6" s="1127" t="s">
        <v>230</v>
      </c>
      <c r="N6" s="1129"/>
    </row>
    <row r="7" spans="1:14" x14ac:dyDescent="0.25">
      <c r="A7" s="1130" t="s">
        <v>122</v>
      </c>
      <c r="B7" s="1131">
        <v>22918</v>
      </c>
      <c r="C7" s="1132">
        <v>0.35372742707207905</v>
      </c>
      <c r="D7" s="1131">
        <v>27151</v>
      </c>
      <c r="E7" s="1132">
        <v>0.41906158357771262</v>
      </c>
      <c r="F7" s="1131">
        <v>9784</v>
      </c>
      <c r="G7" s="1132">
        <v>0.1510109584812471</v>
      </c>
      <c r="H7" s="1131">
        <v>65</v>
      </c>
      <c r="I7" s="1132">
        <v>1.0032412409322427E-3</v>
      </c>
      <c r="J7" s="1131">
        <v>4872</v>
      </c>
      <c r="K7" s="1132">
        <v>7.5196789628029018E-2</v>
      </c>
      <c r="L7" s="1131">
        <v>64790</v>
      </c>
      <c r="M7" s="1132">
        <v>1</v>
      </c>
      <c r="N7" s="1129"/>
    </row>
    <row r="8" spans="1:14" ht="15.75" customHeight="1" x14ac:dyDescent="0.25">
      <c r="A8" s="1133" t="s">
        <v>2706</v>
      </c>
      <c r="B8" s="1134">
        <v>4076</v>
      </c>
      <c r="C8" s="1135">
        <v>6.2910943046766504E-2</v>
      </c>
      <c r="D8" s="1134">
        <v>8000</v>
      </c>
      <c r="E8" s="1135">
        <v>0.12347584503781447</v>
      </c>
      <c r="F8" s="1134">
        <v>1851</v>
      </c>
      <c r="G8" s="1135">
        <v>2.8569223645624326E-2</v>
      </c>
      <c r="H8" s="1134" t="s">
        <v>125</v>
      </c>
      <c r="I8" s="1135" t="s">
        <v>125</v>
      </c>
      <c r="J8" s="1134" t="s">
        <v>125</v>
      </c>
      <c r="K8" s="1135" t="s">
        <v>125</v>
      </c>
      <c r="L8" s="1134">
        <v>13927</v>
      </c>
      <c r="M8" s="1132">
        <v>0.21495601173020529</v>
      </c>
      <c r="N8" s="1129"/>
    </row>
    <row r="9" spans="1:14" x14ac:dyDescent="0.25">
      <c r="A9" s="1133" t="s">
        <v>2707</v>
      </c>
      <c r="B9" s="1134">
        <v>1851</v>
      </c>
      <c r="C9" s="1135">
        <v>2.8569223645624326E-2</v>
      </c>
      <c r="D9" s="1134">
        <v>3668</v>
      </c>
      <c r="E9" s="1135">
        <v>5.661367494983794E-2</v>
      </c>
      <c r="F9" s="1134">
        <v>315</v>
      </c>
      <c r="G9" s="1135">
        <v>4.8618613983639454E-3</v>
      </c>
      <c r="H9" s="1134" t="s">
        <v>125</v>
      </c>
      <c r="I9" s="1135" t="s">
        <v>125</v>
      </c>
      <c r="J9" s="1134" t="s">
        <v>125</v>
      </c>
      <c r="K9" s="1135" t="s">
        <v>125</v>
      </c>
      <c r="L9" s="1134">
        <v>5834</v>
      </c>
      <c r="M9" s="1132">
        <v>9.0044759993826204E-2</v>
      </c>
      <c r="N9" s="1129"/>
    </row>
    <row r="10" spans="1:14" x14ac:dyDescent="0.25">
      <c r="A10" s="1133" t="s">
        <v>2708</v>
      </c>
      <c r="B10" s="1134">
        <v>866</v>
      </c>
      <c r="C10" s="1135">
        <v>1.3366260225343419E-2</v>
      </c>
      <c r="D10" s="1134">
        <v>820</v>
      </c>
      <c r="E10" s="1135">
        <v>1.2656274116375982E-2</v>
      </c>
      <c r="F10" s="1134">
        <v>225</v>
      </c>
      <c r="G10" s="1135">
        <v>3.4727581416885323E-3</v>
      </c>
      <c r="H10" s="1134" t="s">
        <v>125</v>
      </c>
      <c r="I10" s="1135" t="s">
        <v>125</v>
      </c>
      <c r="J10" s="1134" t="s">
        <v>125</v>
      </c>
      <c r="K10" s="1135" t="s">
        <v>125</v>
      </c>
      <c r="L10" s="1134">
        <v>1911</v>
      </c>
      <c r="M10" s="1132">
        <v>2.9495292483407935E-2</v>
      </c>
      <c r="N10" s="1129"/>
    </row>
    <row r="11" spans="1:14" x14ac:dyDescent="0.25">
      <c r="A11" s="1133" t="s">
        <v>2709</v>
      </c>
      <c r="B11" s="1134">
        <v>481</v>
      </c>
      <c r="C11" s="1135">
        <v>7.4239851828985957E-3</v>
      </c>
      <c r="D11" s="1134">
        <v>1167</v>
      </c>
      <c r="E11" s="1135">
        <v>1.8012038894891187E-2</v>
      </c>
      <c r="F11" s="1134">
        <v>60</v>
      </c>
      <c r="G11" s="1135">
        <v>9.260688377836086E-4</v>
      </c>
      <c r="H11" s="1134" t="s">
        <v>125</v>
      </c>
      <c r="I11" s="1135" t="s">
        <v>125</v>
      </c>
      <c r="J11" s="1134" t="s">
        <v>125</v>
      </c>
      <c r="K11" s="1135" t="s">
        <v>125</v>
      </c>
      <c r="L11" s="1134">
        <v>1708</v>
      </c>
      <c r="M11" s="1132">
        <v>2.6362092915573392E-2</v>
      </c>
      <c r="N11" s="1129"/>
    </row>
    <row r="12" spans="1:14" x14ac:dyDescent="0.25">
      <c r="A12" s="1133" t="s">
        <v>2710</v>
      </c>
      <c r="B12" s="1134">
        <v>2711</v>
      </c>
      <c r="C12" s="1135">
        <v>4.184287698718938E-2</v>
      </c>
      <c r="D12" s="1134">
        <v>2047</v>
      </c>
      <c r="E12" s="1135">
        <v>3.1594381849050779E-2</v>
      </c>
      <c r="F12" s="1134">
        <v>317</v>
      </c>
      <c r="G12" s="1135">
        <v>4.8927303596233984E-3</v>
      </c>
      <c r="H12" s="1134" t="s">
        <v>125</v>
      </c>
      <c r="I12" s="1135" t="s">
        <v>125</v>
      </c>
      <c r="J12" s="1134" t="s">
        <v>125</v>
      </c>
      <c r="K12" s="1135" t="s">
        <v>125</v>
      </c>
      <c r="L12" s="1134">
        <v>5075</v>
      </c>
      <c r="M12" s="1132">
        <v>7.8329989195863564E-2</v>
      </c>
      <c r="N12" s="1129"/>
    </row>
    <row r="13" spans="1:14" x14ac:dyDescent="0.25">
      <c r="A13" s="1133" t="s">
        <v>143</v>
      </c>
      <c r="B13" s="1134">
        <v>12323</v>
      </c>
      <c r="C13" s="1135">
        <v>0.1901991048001235</v>
      </c>
      <c r="D13" s="1134">
        <v>10864</v>
      </c>
      <c r="E13" s="1135">
        <v>0.16768019756135208</v>
      </c>
      <c r="F13" s="1134">
        <v>2649</v>
      </c>
      <c r="G13" s="1135">
        <v>4.0885939188146321E-2</v>
      </c>
      <c r="H13" s="1134">
        <v>64</v>
      </c>
      <c r="I13" s="1135">
        <v>9.8780676030251575E-4</v>
      </c>
      <c r="J13" s="1134">
        <v>4767</v>
      </c>
      <c r="K13" s="1135">
        <v>7.3576169161907706E-2</v>
      </c>
      <c r="L13" s="1134">
        <v>30667</v>
      </c>
      <c r="M13" s="1132">
        <v>0.47332921747183204</v>
      </c>
      <c r="N13" s="1129"/>
    </row>
    <row r="14" spans="1:14" x14ac:dyDescent="0.25">
      <c r="A14" s="1133" t="s">
        <v>450</v>
      </c>
      <c r="B14" s="1134">
        <v>610</v>
      </c>
      <c r="C14" s="1135">
        <v>9.4150331841333541E-3</v>
      </c>
      <c r="D14" s="1134">
        <v>585</v>
      </c>
      <c r="E14" s="1135">
        <v>9.0291711683901828E-3</v>
      </c>
      <c r="F14" s="1134">
        <v>4367</v>
      </c>
      <c r="G14" s="1135">
        <v>6.7402376910016978E-2</v>
      </c>
      <c r="H14" s="1134">
        <v>1</v>
      </c>
      <c r="I14" s="1135">
        <v>1.5434480629726809E-5</v>
      </c>
      <c r="J14" s="1134">
        <v>105</v>
      </c>
      <c r="K14" s="1135">
        <v>1.6206204661213151E-3</v>
      </c>
      <c r="L14" s="1134">
        <v>5668</v>
      </c>
      <c r="M14" s="1132">
        <v>8.7482636209291545E-2</v>
      </c>
      <c r="N14" s="1129"/>
    </row>
    <row r="15" spans="1:14" x14ac:dyDescent="0.25">
      <c r="N15" s="1129"/>
    </row>
    <row r="31" spans="1:11" x14ac:dyDescent="0.25">
      <c r="A31" s="1658"/>
      <c r="B31" s="1658"/>
      <c r="C31" s="1658"/>
      <c r="D31" s="1658"/>
      <c r="E31" s="1658"/>
      <c r="F31" s="1658"/>
      <c r="G31" s="1658"/>
      <c r="H31" s="1658"/>
      <c r="I31" s="1658"/>
      <c r="J31" s="1658"/>
      <c r="K31" s="1658"/>
    </row>
    <row r="32" spans="1:11" x14ac:dyDescent="0.25">
      <c r="A32" s="65" t="s">
        <v>1260</v>
      </c>
      <c r="B32" s="66"/>
      <c r="C32" s="66"/>
      <c r="D32" s="94"/>
      <c r="E32" s="71"/>
      <c r="F32" s="96"/>
      <c r="G32" s="71"/>
      <c r="H32" s="96"/>
      <c r="I32" s="71"/>
      <c r="J32" s="66"/>
      <c r="K32" s="66"/>
    </row>
    <row r="33" spans="1:5" x14ac:dyDescent="0.25">
      <c r="A33" s="1458" t="s">
        <v>3152</v>
      </c>
      <c r="B33" s="1128"/>
      <c r="C33" s="34"/>
      <c r="D33" s="34"/>
      <c r="E33" s="1454" t="s">
        <v>3151</v>
      </c>
    </row>
  </sheetData>
  <mergeCells count="11">
    <mergeCell ref="A31:K31"/>
    <mergeCell ref="A1:M1"/>
    <mergeCell ref="A2:M2"/>
    <mergeCell ref="A3:M3"/>
    <mergeCell ref="A5:A6"/>
    <mergeCell ref="B5:C5"/>
    <mergeCell ref="D5:E5"/>
    <mergeCell ref="F5:G5"/>
    <mergeCell ref="H5:I5"/>
    <mergeCell ref="J5:K5"/>
    <mergeCell ref="L5:M5"/>
  </mergeCells>
  <hyperlinks>
    <hyperlink ref="N2" location="INDICE!B87" display="INDICE"/>
    <hyperlink ref="E3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31496062992125984" footer="0.31496062992125984"/>
  <pageSetup paperSize="9" firstPageNumber="92" orientation="landscape" useFirstPageNumber="1" r:id="rId2"/>
  <headerFooter scaleWithDoc="0">
    <oddHeader>&amp;C&amp;G</oddHeader>
    <oddFooter>&amp;C&amp;P</oddFooter>
  </headerFooter>
  <drawing r:id="rId3"/>
  <legacyDrawingHF r:id="rId4"/>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40"/>
  <sheetViews>
    <sheetView showGridLines="0" zoomScaleNormal="100" workbookViewId="0">
      <selection activeCell="G17" sqref="G17"/>
    </sheetView>
  </sheetViews>
  <sheetFormatPr baseColWidth="10" defaultColWidth="11.42578125" defaultRowHeight="15" x14ac:dyDescent="0.25"/>
  <cols>
    <col min="1" max="1" width="13" style="1138" customWidth="1"/>
    <col min="2" max="8" width="14" style="105" customWidth="1"/>
    <col min="9" max="13" width="11.42578125" style="105"/>
    <col min="14" max="14" width="11.42578125" style="1138"/>
    <col min="15" max="16384" width="11.42578125" style="105"/>
  </cols>
  <sheetData>
    <row r="2" spans="1:18" x14ac:dyDescent="0.25">
      <c r="L2" s="21" t="s">
        <v>1575</v>
      </c>
      <c r="P2" s="100"/>
    </row>
    <row r="3" spans="1:18" ht="15" customHeight="1" x14ac:dyDescent="0.25">
      <c r="B3" s="1645" t="s">
        <v>2698</v>
      </c>
      <c r="C3" s="1645"/>
      <c r="D3" s="1645"/>
      <c r="E3" s="1645"/>
      <c r="F3" s="1645"/>
      <c r="G3" s="1645"/>
      <c r="H3" s="1645"/>
      <c r="I3" s="1139"/>
      <c r="J3" s="1139"/>
      <c r="K3" s="1139"/>
      <c r="L3" s="1139"/>
      <c r="M3" s="1139"/>
      <c r="N3" s="1139"/>
    </row>
    <row r="4" spans="1:18" ht="15" customHeight="1" x14ac:dyDescent="0.25">
      <c r="B4" s="1645" t="s">
        <v>2714</v>
      </c>
      <c r="C4" s="1645"/>
      <c r="D4" s="1645"/>
      <c r="E4" s="1645"/>
      <c r="F4" s="1645"/>
      <c r="G4" s="1645"/>
      <c r="H4" s="1645"/>
      <c r="I4" s="1139"/>
      <c r="K4" s="1139"/>
      <c r="L4" s="1139"/>
      <c r="M4" s="1139"/>
      <c r="N4" s="1139"/>
    </row>
    <row r="5" spans="1:18" ht="15" customHeight="1" x14ac:dyDescent="0.25">
      <c r="B5" s="1645" t="s">
        <v>2612</v>
      </c>
      <c r="C5" s="1645"/>
      <c r="D5" s="1645"/>
      <c r="E5" s="1645"/>
      <c r="F5" s="1645"/>
      <c r="G5" s="1645"/>
      <c r="H5" s="1645"/>
      <c r="I5" s="1139"/>
      <c r="J5" s="1139"/>
      <c r="K5" s="1139"/>
      <c r="L5" s="1139"/>
      <c r="M5" s="1139"/>
      <c r="N5" s="1139"/>
    </row>
    <row r="6" spans="1:18" s="106" customFormat="1" ht="15" customHeight="1" x14ac:dyDescent="0.25">
      <c r="A6" s="1140"/>
      <c r="B6" s="1141"/>
      <c r="C6" s="1142"/>
      <c r="D6" s="1142"/>
      <c r="E6" s="1142"/>
      <c r="F6" s="1142"/>
      <c r="G6" s="1142"/>
      <c r="H6" s="1142"/>
      <c r="I6" s="1142"/>
      <c r="J6" s="1142"/>
      <c r="K6" s="1142"/>
      <c r="L6" s="1142"/>
      <c r="M6" s="1142"/>
      <c r="N6" s="1142"/>
    </row>
    <row r="7" spans="1:18" x14ac:dyDescent="0.25">
      <c r="B7" s="1641" t="s">
        <v>229</v>
      </c>
      <c r="C7" s="1641" t="s">
        <v>122</v>
      </c>
      <c r="D7" s="1641"/>
      <c r="E7" s="1642" t="s">
        <v>2715</v>
      </c>
      <c r="F7" s="1641"/>
      <c r="G7" s="1642" t="s">
        <v>2716</v>
      </c>
      <c r="H7" s="1641"/>
      <c r="I7" s="1138"/>
      <c r="J7" s="1138"/>
      <c r="K7" s="1138"/>
      <c r="L7" s="1138"/>
      <c r="M7" s="1138"/>
      <c r="O7" s="1143"/>
      <c r="P7" s="1143"/>
      <c r="Q7" s="1144"/>
    </row>
    <row r="8" spans="1:18" x14ac:dyDescent="0.25">
      <c r="B8" s="1641"/>
      <c r="C8" s="1641"/>
      <c r="D8" s="1641"/>
      <c r="E8" s="1641"/>
      <c r="F8" s="1641"/>
      <c r="G8" s="1641"/>
      <c r="H8" s="1641"/>
      <c r="I8" s="1138"/>
      <c r="J8" s="1138"/>
      <c r="K8" s="1138"/>
      <c r="L8" s="1138"/>
      <c r="M8" s="1138"/>
      <c r="O8" s="1143"/>
      <c r="P8" s="1143"/>
      <c r="Q8" s="1145"/>
    </row>
    <row r="9" spans="1:18" x14ac:dyDescent="0.25">
      <c r="B9" s="1641"/>
      <c r="C9" s="1137" t="s">
        <v>231</v>
      </c>
      <c r="D9" s="1137" t="s">
        <v>230</v>
      </c>
      <c r="E9" s="1137" t="s">
        <v>231</v>
      </c>
      <c r="F9" s="1137" t="s">
        <v>230</v>
      </c>
      <c r="G9" s="1137" t="s">
        <v>231</v>
      </c>
      <c r="H9" s="1137" t="s">
        <v>230</v>
      </c>
      <c r="I9" s="1138"/>
      <c r="J9" s="1138"/>
      <c r="K9" s="1138"/>
      <c r="L9" s="1138"/>
      <c r="M9" s="1138"/>
      <c r="O9" s="1143"/>
      <c r="P9" s="1143"/>
      <c r="Q9" s="1145"/>
    </row>
    <row r="10" spans="1:18" ht="15.75" customHeight="1" x14ac:dyDescent="0.25">
      <c r="B10" s="1663" t="s">
        <v>2717</v>
      </c>
      <c r="C10" s="1663"/>
      <c r="D10" s="1663"/>
      <c r="E10" s="1663"/>
      <c r="F10" s="1663"/>
      <c r="G10" s="1663"/>
      <c r="H10" s="1663"/>
      <c r="I10" s="1138"/>
      <c r="J10" s="1138"/>
      <c r="K10" s="1138"/>
      <c r="L10" s="1138"/>
      <c r="M10" s="1138"/>
      <c r="O10" s="1143"/>
      <c r="P10" s="1143"/>
      <c r="Q10" s="1146"/>
      <c r="R10" s="1147"/>
    </row>
    <row r="11" spans="1:18" ht="25.5" x14ac:dyDescent="0.25">
      <c r="B11" s="476" t="s">
        <v>2718</v>
      </c>
      <c r="C11" s="1148">
        <v>64790</v>
      </c>
      <c r="D11" s="1149">
        <f>+SUM(D12:D17)</f>
        <v>1</v>
      </c>
      <c r="E11" s="1148">
        <v>59853</v>
      </c>
      <c r="F11" s="1149">
        <f t="shared" ref="F11:F17" si="0">+E11/C11</f>
        <v>0.92379996913103879</v>
      </c>
      <c r="G11" s="1148">
        <v>4937</v>
      </c>
      <c r="H11" s="1150">
        <f t="shared" ref="H11:H17" si="1">G11/C11</f>
        <v>7.6200030868961266E-2</v>
      </c>
      <c r="I11" s="1138"/>
      <c r="J11" s="1138"/>
      <c r="K11" s="1138"/>
      <c r="L11" s="1138"/>
      <c r="M11" s="1138"/>
      <c r="O11" s="1143"/>
      <c r="P11" s="1143"/>
      <c r="Q11" s="1146"/>
      <c r="R11" s="1147"/>
    </row>
    <row r="12" spans="1:18" x14ac:dyDescent="0.25">
      <c r="B12" s="1151" t="s">
        <v>2719</v>
      </c>
      <c r="C12" s="1152">
        <v>28689</v>
      </c>
      <c r="D12" s="1153">
        <f t="shared" ref="D12:D17" si="2">+C12/$C$11</f>
        <v>0.44279981478623243</v>
      </c>
      <c r="E12" s="1154">
        <v>26814</v>
      </c>
      <c r="F12" s="1153">
        <f t="shared" si="0"/>
        <v>0.93464394018613406</v>
      </c>
      <c r="G12" s="1154">
        <v>1875</v>
      </c>
      <c r="H12" s="1155">
        <f t="shared" si="1"/>
        <v>6.5356059813865941E-2</v>
      </c>
      <c r="I12" s="1138"/>
      <c r="J12" s="1138"/>
      <c r="K12" s="1138"/>
      <c r="L12" s="1138"/>
      <c r="M12" s="1138"/>
      <c r="O12" s="1143"/>
      <c r="P12" s="1143"/>
      <c r="Q12" s="1146"/>
      <c r="R12" s="1147"/>
    </row>
    <row r="13" spans="1:18" x14ac:dyDescent="0.25">
      <c r="B13" s="1151" t="s">
        <v>2720</v>
      </c>
      <c r="C13" s="1152">
        <v>33542</v>
      </c>
      <c r="D13" s="1153">
        <f t="shared" si="2"/>
        <v>0.51770334928229667</v>
      </c>
      <c r="E13" s="1154">
        <v>31179</v>
      </c>
      <c r="F13" s="1153">
        <f t="shared" si="0"/>
        <v>0.92955101067318591</v>
      </c>
      <c r="G13" s="1154">
        <v>2363</v>
      </c>
      <c r="H13" s="1155">
        <f t="shared" si="1"/>
        <v>7.0448989326814149E-2</v>
      </c>
      <c r="I13" s="1138"/>
      <c r="J13" s="1138"/>
      <c r="K13" s="1138"/>
      <c r="L13" s="1138"/>
      <c r="M13" s="1138"/>
      <c r="R13" s="1147"/>
    </row>
    <row r="14" spans="1:18" x14ac:dyDescent="0.25">
      <c r="B14" s="1151" t="s">
        <v>2721</v>
      </c>
      <c r="C14" s="1152">
        <v>2466</v>
      </c>
      <c r="D14" s="1153">
        <f t="shared" si="2"/>
        <v>3.8061429232906313E-2</v>
      </c>
      <c r="E14" s="1154">
        <v>1771</v>
      </c>
      <c r="F14" s="1153">
        <f t="shared" si="0"/>
        <v>0.71816707218167075</v>
      </c>
      <c r="G14" s="1154">
        <v>695</v>
      </c>
      <c r="H14" s="1155">
        <f t="shared" si="1"/>
        <v>0.2818329278183293</v>
      </c>
      <c r="I14" s="1138"/>
      <c r="J14" s="1138"/>
      <c r="K14" s="1138"/>
      <c r="L14" s="1138"/>
      <c r="M14" s="1138"/>
      <c r="R14" s="1147"/>
    </row>
    <row r="15" spans="1:18" x14ac:dyDescent="0.25">
      <c r="B15" s="1151" t="s">
        <v>2722</v>
      </c>
      <c r="C15" s="1152">
        <v>41</v>
      </c>
      <c r="D15" s="1153">
        <f t="shared" si="2"/>
        <v>6.3281370581879921E-4</v>
      </c>
      <c r="E15" s="1154">
        <v>40</v>
      </c>
      <c r="F15" s="1153">
        <f t="shared" si="0"/>
        <v>0.97560975609756095</v>
      </c>
      <c r="G15" s="1154">
        <v>1</v>
      </c>
      <c r="H15" s="1155">
        <f t="shared" si="1"/>
        <v>2.4390243902439025E-2</v>
      </c>
      <c r="I15" s="1138"/>
      <c r="J15" s="1138"/>
      <c r="K15" s="1138"/>
      <c r="L15" s="1138"/>
      <c r="M15" s="1138"/>
      <c r="R15" s="1147"/>
    </row>
    <row r="16" spans="1:18" ht="25.5" x14ac:dyDescent="0.25">
      <c r="B16" s="1156" t="s">
        <v>2723</v>
      </c>
      <c r="C16" s="1152">
        <v>17</v>
      </c>
      <c r="D16" s="1153">
        <f t="shared" si="2"/>
        <v>2.6238617070535575E-4</v>
      </c>
      <c r="E16" s="1154">
        <v>14</v>
      </c>
      <c r="F16" s="1153">
        <f t="shared" si="0"/>
        <v>0.82352941176470584</v>
      </c>
      <c r="G16" s="1154">
        <v>3</v>
      </c>
      <c r="H16" s="1155">
        <f t="shared" si="1"/>
        <v>0.17647058823529413</v>
      </c>
      <c r="I16" s="1138"/>
      <c r="J16" s="1138"/>
      <c r="K16" s="1138"/>
      <c r="L16" s="1138"/>
      <c r="M16" s="1138"/>
      <c r="R16" s="1147"/>
    </row>
    <row r="17" spans="2:18" x14ac:dyDescent="0.25">
      <c r="B17" s="1156" t="s">
        <v>269</v>
      </c>
      <c r="C17" s="1152">
        <v>35</v>
      </c>
      <c r="D17" s="1153">
        <f t="shared" si="2"/>
        <v>5.4020682204043832E-4</v>
      </c>
      <c r="E17" s="1154">
        <v>35</v>
      </c>
      <c r="F17" s="1153">
        <f t="shared" si="0"/>
        <v>1</v>
      </c>
      <c r="G17" s="1154">
        <v>0</v>
      </c>
      <c r="H17" s="1155">
        <f t="shared" si="1"/>
        <v>0</v>
      </c>
      <c r="I17" s="1138"/>
      <c r="J17" s="1138"/>
      <c r="K17" s="1138"/>
      <c r="L17" s="1138"/>
      <c r="M17" s="1138"/>
      <c r="R17" s="1147"/>
    </row>
    <row r="18" spans="2:18" x14ac:dyDescent="0.25">
      <c r="B18" s="1157"/>
      <c r="C18" s="1158"/>
      <c r="D18" s="1159"/>
      <c r="E18" s="1160"/>
      <c r="F18" s="1159"/>
      <c r="G18" s="1160"/>
      <c r="H18" s="1161"/>
      <c r="I18" s="1138"/>
      <c r="J18" s="1138"/>
      <c r="K18" s="1138"/>
      <c r="L18" s="1138"/>
      <c r="M18" s="1138"/>
      <c r="R18" s="1147"/>
    </row>
    <row r="19" spans="2:18" x14ac:dyDescent="0.25">
      <c r="B19" s="1157"/>
      <c r="C19" s="1158"/>
      <c r="D19" s="1159"/>
      <c r="E19" s="1160"/>
      <c r="F19" s="1159"/>
      <c r="G19" s="1160"/>
      <c r="H19" s="1161"/>
      <c r="I19" s="1138"/>
      <c r="J19" s="1138"/>
      <c r="K19" s="1138"/>
      <c r="L19" s="1138"/>
      <c r="M19" s="1138"/>
      <c r="R19" s="1147"/>
    </row>
    <row r="20" spans="2:18" x14ac:dyDescent="0.25">
      <c r="B20" s="1157"/>
      <c r="C20" s="1158"/>
      <c r="D20" s="1159"/>
      <c r="E20" s="1160"/>
      <c r="F20" s="1159"/>
      <c r="G20" s="1160"/>
      <c r="H20" s="1161"/>
      <c r="I20" s="1138"/>
      <c r="J20" s="1138"/>
      <c r="K20" s="1138"/>
      <c r="L20" s="1138"/>
      <c r="M20" s="1138"/>
      <c r="R20" s="1147"/>
    </row>
    <row r="21" spans="2:18" x14ac:dyDescent="0.25">
      <c r="B21" s="1157"/>
      <c r="C21" s="1158"/>
      <c r="D21" s="1159"/>
      <c r="E21" s="1160"/>
      <c r="F21" s="1159"/>
      <c r="G21" s="1160"/>
      <c r="H21" s="1161"/>
      <c r="I21" s="1138"/>
      <c r="J21" s="1138"/>
      <c r="K21" s="1138"/>
      <c r="L21" s="1138"/>
      <c r="M21" s="1138"/>
      <c r="R21" s="1147"/>
    </row>
    <row r="22" spans="2:18" x14ac:dyDescent="0.25">
      <c r="B22" s="1157"/>
      <c r="C22" s="1158"/>
      <c r="D22" s="1159"/>
      <c r="E22" s="1160"/>
      <c r="F22" s="1159"/>
      <c r="G22" s="1160"/>
      <c r="H22" s="1161"/>
      <c r="I22" s="1138"/>
      <c r="J22" s="1138"/>
      <c r="K22" s="1138"/>
      <c r="L22" s="1138"/>
      <c r="M22" s="1138"/>
      <c r="R22" s="1147"/>
    </row>
    <row r="23" spans="2:18" x14ac:dyDescent="0.25">
      <c r="B23" s="1157"/>
      <c r="C23" s="1158"/>
      <c r="D23" s="1159"/>
      <c r="E23" s="1160"/>
      <c r="F23" s="1159"/>
      <c r="G23" s="1160"/>
      <c r="H23" s="1161"/>
      <c r="I23" s="1138"/>
      <c r="J23" s="1138"/>
      <c r="K23" s="1138"/>
      <c r="L23" s="1138"/>
      <c r="M23" s="1138"/>
      <c r="R23" s="1147"/>
    </row>
    <row r="24" spans="2:18" x14ac:dyDescent="0.25">
      <c r="B24" s="1157"/>
      <c r="C24" s="1158"/>
      <c r="D24" s="1159"/>
      <c r="E24" s="1160"/>
      <c r="F24" s="1159"/>
      <c r="G24" s="1160"/>
      <c r="H24" s="1161"/>
      <c r="I24" s="1138"/>
      <c r="J24" s="1138"/>
      <c r="K24" s="1138"/>
      <c r="L24" s="1138"/>
      <c r="M24" s="1138"/>
      <c r="R24" s="1147"/>
    </row>
    <row r="25" spans="2:18" x14ac:dyDescent="0.25">
      <c r="B25" s="1157"/>
      <c r="C25" s="1158"/>
      <c r="D25" s="1159"/>
      <c r="E25" s="1160"/>
      <c r="F25" s="1159"/>
      <c r="G25" s="1160"/>
      <c r="H25" s="1161"/>
      <c r="I25" s="1138"/>
      <c r="J25" s="1138"/>
      <c r="K25" s="1138"/>
      <c r="L25" s="1138"/>
      <c r="M25" s="1138"/>
      <c r="R25" s="1147"/>
    </row>
    <row r="26" spans="2:18" x14ac:dyDescent="0.25">
      <c r="B26" s="1157"/>
      <c r="C26" s="1158"/>
      <c r="D26" s="1159"/>
      <c r="E26" s="1160"/>
      <c r="F26" s="1159"/>
      <c r="G26" s="1160"/>
      <c r="H26" s="1161"/>
      <c r="I26" s="1138"/>
      <c r="J26" s="1138"/>
      <c r="K26" s="1138"/>
      <c r="L26" s="1138"/>
      <c r="M26" s="1138"/>
      <c r="R26" s="1147"/>
    </row>
    <row r="27" spans="2:18" x14ac:dyDescent="0.25">
      <c r="B27" s="1157"/>
      <c r="C27" s="1158"/>
      <c r="D27" s="1159"/>
      <c r="E27" s="1160"/>
      <c r="F27" s="1159"/>
      <c r="G27" s="1160"/>
      <c r="H27" s="1161"/>
      <c r="I27" s="1138"/>
      <c r="J27" s="1138"/>
      <c r="K27" s="1138"/>
      <c r="L27" s="1138"/>
      <c r="M27" s="1138"/>
      <c r="R27" s="1147"/>
    </row>
    <row r="28" spans="2:18" x14ac:dyDescent="0.25">
      <c r="B28" s="1157"/>
      <c r="C28" s="1158"/>
      <c r="D28" s="1159"/>
      <c r="E28" s="1160"/>
      <c r="F28" s="1159"/>
      <c r="G28" s="1160"/>
      <c r="H28" s="1161"/>
      <c r="I28" s="1138"/>
      <c r="J28" s="1138"/>
      <c r="K28" s="1138"/>
      <c r="L28" s="1138"/>
      <c r="M28" s="1138"/>
      <c r="R28" s="1147"/>
    </row>
    <row r="29" spans="2:18" x14ac:dyDescent="0.25">
      <c r="B29" s="1157"/>
      <c r="C29" s="1158"/>
      <c r="D29" s="1159"/>
      <c r="E29" s="1160"/>
      <c r="F29" s="1159"/>
      <c r="G29" s="1160"/>
      <c r="H29" s="1161"/>
      <c r="I29" s="1138"/>
      <c r="J29" s="1138"/>
      <c r="K29" s="1138"/>
      <c r="L29" s="1138"/>
      <c r="M29" s="1138"/>
      <c r="R29" s="1147"/>
    </row>
    <row r="30" spans="2:18" x14ac:dyDescent="0.25">
      <c r="B30" s="1138"/>
      <c r="C30" s="1162"/>
      <c r="D30" s="1162"/>
      <c r="E30" s="1162"/>
      <c r="F30" s="1162"/>
      <c r="G30" s="1162"/>
      <c r="H30" s="1162"/>
      <c r="I30" s="1138"/>
      <c r="J30" s="1138"/>
      <c r="K30" s="1138"/>
      <c r="L30" s="1138"/>
      <c r="M30" s="1138"/>
    </row>
    <row r="31" spans="2:18" x14ac:dyDescent="0.25">
      <c r="B31" s="1138"/>
      <c r="C31" s="1162"/>
      <c r="D31" s="1162"/>
      <c r="E31" s="1162"/>
      <c r="F31" s="1162"/>
      <c r="G31" s="1162"/>
      <c r="H31" s="1162"/>
      <c r="I31" s="1138"/>
      <c r="J31" s="1138"/>
      <c r="K31" s="1138"/>
      <c r="L31" s="1138"/>
      <c r="M31" s="1138"/>
    </row>
    <row r="32" spans="2:18" x14ac:dyDescent="0.25">
      <c r="B32" s="1163" t="s">
        <v>2724</v>
      </c>
      <c r="C32" s="1164"/>
      <c r="D32" s="1138"/>
      <c r="E32" s="1164"/>
      <c r="F32" s="1164"/>
      <c r="G32" s="1138"/>
      <c r="H32" s="1138"/>
      <c r="I32" s="1138"/>
      <c r="J32" s="1138"/>
      <c r="K32" s="1138"/>
      <c r="L32" s="1138"/>
      <c r="M32" s="1138"/>
    </row>
    <row r="33" spans="1:13" x14ac:dyDescent="0.25">
      <c r="B33" s="1138"/>
      <c r="C33" s="1162"/>
      <c r="D33" s="1138"/>
      <c r="E33" s="1165"/>
      <c r="F33" s="1138"/>
      <c r="G33" s="1138"/>
      <c r="H33" s="1138"/>
      <c r="I33" s="1138"/>
      <c r="J33" s="1138"/>
      <c r="K33" s="1138"/>
      <c r="L33" s="1138"/>
      <c r="M33" s="1138"/>
    </row>
    <row r="34" spans="1:13" x14ac:dyDescent="0.25">
      <c r="B34" s="1138"/>
      <c r="C34" s="1162"/>
      <c r="D34" s="1138"/>
      <c r="E34" s="1165"/>
      <c r="F34" s="1138"/>
      <c r="G34" s="1138"/>
      <c r="H34" s="1138"/>
      <c r="I34" s="1138"/>
      <c r="J34" s="1138"/>
      <c r="K34" s="1138"/>
      <c r="L34" s="1138"/>
      <c r="M34" s="1138"/>
    </row>
    <row r="35" spans="1:13" x14ac:dyDescent="0.25">
      <c r="C35" s="1166"/>
      <c r="E35" s="1167"/>
      <c r="J35" s="1168"/>
    </row>
    <row r="36" spans="1:13" x14ac:dyDescent="0.25">
      <c r="C36" s="1166"/>
    </row>
    <row r="37" spans="1:13" x14ac:dyDescent="0.25">
      <c r="C37" s="1166"/>
      <c r="E37" s="1167"/>
    </row>
    <row r="39" spans="1:13" x14ac:dyDescent="0.25">
      <c r="A39" s="1169" t="s">
        <v>2725</v>
      </c>
    </row>
    <row r="40" spans="1:13" x14ac:dyDescent="0.25">
      <c r="A40" s="1458" t="s">
        <v>3152</v>
      </c>
      <c r="B40" s="1128"/>
      <c r="C40" s="34"/>
      <c r="D40" s="34"/>
      <c r="F40" s="1454" t="s">
        <v>3151</v>
      </c>
    </row>
  </sheetData>
  <mergeCells count="8">
    <mergeCell ref="B10:H10"/>
    <mergeCell ref="B3:H3"/>
    <mergeCell ref="B4:H4"/>
    <mergeCell ref="B5:H5"/>
    <mergeCell ref="B7:B9"/>
    <mergeCell ref="C7:D8"/>
    <mergeCell ref="E7:F8"/>
    <mergeCell ref="G7:H8"/>
  </mergeCells>
  <hyperlinks>
    <hyperlink ref="L2" location="INDICE!B88" display="INDICE"/>
    <hyperlink ref="F4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 header="0.19685039370078741" footer="0.19685039370078741"/>
  <pageSetup paperSize="9" scale="70" firstPageNumber="93" fitToHeight="0" orientation="landscape" useFirstPageNumber="1" r:id="rId2"/>
  <headerFooter scaleWithDoc="0">
    <oddHeader>&amp;C&amp;G</oddHeader>
    <oddFooter>&amp;C&amp;10&amp;P</oddFooter>
  </headerFooter>
  <drawing r:id="rId3"/>
  <legacyDrawingHF r:id="rId4"/>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dimension ref="A1:V41"/>
  <sheetViews>
    <sheetView showGridLines="0" topLeftCell="C1" zoomScaleNormal="100" workbookViewId="0">
      <selection activeCell="V2" sqref="V2"/>
    </sheetView>
  </sheetViews>
  <sheetFormatPr baseColWidth="10" defaultColWidth="5.42578125" defaultRowHeight="15" x14ac:dyDescent="0.25"/>
  <cols>
    <col min="1" max="1" width="8.140625" style="20" customWidth="1"/>
    <col min="2" max="2" width="20.7109375" style="109" customWidth="1"/>
    <col min="3" max="3" width="15.5703125" style="20" customWidth="1"/>
    <col min="4" max="4" width="10.85546875" style="20" customWidth="1"/>
    <col min="5" max="5" width="10.7109375" style="20" bestFit="1" customWidth="1"/>
    <col min="6" max="6" width="12" style="20" bestFit="1" customWidth="1"/>
    <col min="7" max="9" width="7" style="20" bestFit="1" customWidth="1"/>
    <col min="10" max="10" width="5.85546875" style="20" customWidth="1"/>
    <col min="11" max="11" width="7" style="20" customWidth="1"/>
    <col min="12" max="12" width="6.140625" style="20" bestFit="1" customWidth="1"/>
    <col min="13" max="13" width="7" style="20" bestFit="1" customWidth="1"/>
    <col min="14" max="14" width="7.28515625" style="20" customWidth="1"/>
    <col min="15" max="15" width="5.85546875" style="20" customWidth="1"/>
    <col min="16" max="16" width="6.140625" style="20" bestFit="1" customWidth="1"/>
    <col min="17" max="17" width="7" style="20" bestFit="1" customWidth="1"/>
    <col min="18" max="18" width="6.85546875" style="20" customWidth="1"/>
    <col min="19" max="19" width="8.42578125" style="20" customWidth="1"/>
    <col min="20" max="20" width="6.42578125" style="20" customWidth="1"/>
    <col min="21" max="247" width="11.42578125" style="20" customWidth="1"/>
    <col min="248" max="248" width="1.140625" style="20" customWidth="1"/>
    <col min="249" max="249" width="6.5703125" style="20" customWidth="1"/>
    <col min="250" max="250" width="5.42578125" style="20" customWidth="1"/>
    <col min="251" max="251" width="4.85546875" style="20" customWidth="1"/>
    <col min="252" max="252" width="4.140625" style="20" customWidth="1"/>
    <col min="253" max="253" width="5" style="20" customWidth="1"/>
    <col min="254" max="254" width="4.140625" style="20" customWidth="1"/>
    <col min="255" max="255" width="4.85546875" style="20" customWidth="1"/>
    <col min="256" max="16384" width="5.42578125" style="20"/>
  </cols>
  <sheetData>
    <row r="1" spans="1:22" x14ac:dyDescent="0.25">
      <c r="A1" s="109"/>
      <c r="C1" s="109"/>
      <c r="D1" s="109"/>
      <c r="E1" s="109"/>
      <c r="F1" s="109"/>
      <c r="G1" s="109"/>
      <c r="H1" s="109"/>
      <c r="I1" s="109"/>
      <c r="J1" s="109"/>
      <c r="K1" s="109"/>
      <c r="L1" s="109"/>
      <c r="M1" s="109"/>
      <c r="N1" s="109"/>
      <c r="O1" s="109"/>
      <c r="P1" s="109"/>
      <c r="Q1" s="109"/>
      <c r="R1" s="109"/>
      <c r="S1" s="109"/>
      <c r="T1" s="109"/>
    </row>
    <row r="2" spans="1:22" ht="15" customHeight="1" x14ac:dyDescent="0.25">
      <c r="A2" s="1645" t="s">
        <v>2638</v>
      </c>
      <c r="B2" s="1645"/>
      <c r="C2" s="1645"/>
      <c r="D2" s="1645"/>
      <c r="E2" s="1645"/>
      <c r="F2" s="1645"/>
      <c r="G2" s="1645"/>
      <c r="H2" s="1645"/>
      <c r="I2" s="1645"/>
      <c r="J2" s="1645"/>
      <c r="K2" s="1645"/>
      <c r="L2" s="1645"/>
      <c r="M2" s="1645"/>
      <c r="N2" s="1645"/>
      <c r="O2" s="1645"/>
      <c r="P2" s="1645"/>
      <c r="Q2" s="1645"/>
      <c r="R2" s="1645"/>
      <c r="S2" s="1645"/>
      <c r="T2" s="1645"/>
      <c r="U2" s="1645"/>
      <c r="V2" s="100" t="s">
        <v>120</v>
      </c>
    </row>
    <row r="3" spans="1:22" ht="15" customHeight="1" x14ac:dyDescent="0.25">
      <c r="A3" s="1645" t="s">
        <v>3027</v>
      </c>
      <c r="B3" s="1645"/>
      <c r="C3" s="1645"/>
      <c r="D3" s="1645"/>
      <c r="E3" s="1645"/>
      <c r="F3" s="1645"/>
      <c r="G3" s="1645"/>
      <c r="H3" s="1645"/>
      <c r="I3" s="1645"/>
      <c r="J3" s="1645"/>
      <c r="K3" s="1645"/>
      <c r="L3" s="1645"/>
      <c r="M3" s="1645"/>
      <c r="N3" s="1645"/>
      <c r="O3" s="1645"/>
      <c r="P3" s="1645"/>
      <c r="Q3" s="1645"/>
      <c r="R3" s="1645"/>
      <c r="S3" s="1645"/>
      <c r="T3" s="1645"/>
      <c r="U3" s="1645"/>
    </row>
    <row r="4" spans="1:22" ht="15" customHeight="1" x14ac:dyDescent="0.25">
      <c r="A4" s="1645" t="s">
        <v>270</v>
      </c>
      <c r="B4" s="1645"/>
      <c r="C4" s="1645"/>
      <c r="D4" s="1645"/>
      <c r="E4" s="1645"/>
      <c r="F4" s="1645"/>
      <c r="G4" s="1645"/>
      <c r="H4" s="1645"/>
      <c r="I4" s="1645"/>
      <c r="J4" s="1645"/>
      <c r="K4" s="1645"/>
      <c r="L4" s="1645"/>
      <c r="M4" s="1645"/>
      <c r="N4" s="1645"/>
      <c r="O4" s="1645"/>
      <c r="P4" s="1645"/>
      <c r="Q4" s="1645"/>
      <c r="R4" s="1645"/>
      <c r="S4" s="1645"/>
      <c r="T4" s="1645"/>
      <c r="U4" s="1645"/>
    </row>
    <row r="5" spans="1:22" x14ac:dyDescent="0.25">
      <c r="A5" s="109"/>
      <c r="B5" s="110" t="s">
        <v>233</v>
      </c>
      <c r="C5" s="109"/>
      <c r="D5" s="109"/>
      <c r="E5" s="109"/>
      <c r="F5" s="109"/>
      <c r="G5" s="109"/>
      <c r="H5" s="109"/>
      <c r="I5" s="109"/>
      <c r="J5" s="109"/>
      <c r="K5" s="109"/>
      <c r="L5" s="109"/>
      <c r="M5" s="109"/>
      <c r="N5" s="109"/>
      <c r="O5" s="109"/>
      <c r="P5" s="109"/>
      <c r="Q5" s="109"/>
      <c r="R5" s="109"/>
      <c r="S5" s="109"/>
      <c r="T5" s="109"/>
    </row>
    <row r="6" spans="1:22" ht="36" x14ac:dyDescent="0.25">
      <c r="A6" s="109"/>
      <c r="B6" s="399" t="s">
        <v>273</v>
      </c>
      <c r="C6" s="477" t="s">
        <v>3028</v>
      </c>
      <c r="D6" s="407" t="s">
        <v>3172</v>
      </c>
      <c r="E6" s="109"/>
      <c r="F6" s="111"/>
      <c r="G6" s="109"/>
      <c r="H6" s="109"/>
      <c r="I6" s="109"/>
      <c r="J6" s="109"/>
      <c r="K6" s="109"/>
      <c r="L6" s="109"/>
      <c r="M6" s="109"/>
      <c r="N6" s="109"/>
      <c r="O6" s="109"/>
      <c r="P6" s="109"/>
      <c r="Q6" s="109"/>
      <c r="R6" s="109"/>
      <c r="S6" s="109"/>
      <c r="T6" s="109"/>
    </row>
    <row r="7" spans="1:22" x14ac:dyDescent="0.25">
      <c r="B7" s="478" t="s">
        <v>283</v>
      </c>
      <c r="C7" s="454">
        <v>1</v>
      </c>
      <c r="D7" s="479">
        <v>9.81</v>
      </c>
      <c r="E7" s="112"/>
      <c r="F7" s="113"/>
      <c r="G7" s="114"/>
      <c r="H7" s="114"/>
      <c r="I7" s="114"/>
      <c r="J7" s="114"/>
      <c r="K7" s="114"/>
      <c r="L7" s="114"/>
      <c r="M7" s="114"/>
      <c r="N7" s="114"/>
      <c r="O7" s="114"/>
      <c r="P7" s="114"/>
      <c r="Q7" s="114"/>
      <c r="R7" s="114"/>
      <c r="S7" s="115"/>
      <c r="T7" s="116"/>
    </row>
    <row r="8" spans="1:22" x14ac:dyDescent="0.25">
      <c r="A8" s="117"/>
      <c r="B8" s="478" t="s">
        <v>290</v>
      </c>
      <c r="C8" s="454">
        <v>1</v>
      </c>
      <c r="D8" s="479">
        <v>20.55</v>
      </c>
      <c r="E8" s="112"/>
      <c r="F8" s="113"/>
      <c r="G8" s="109"/>
      <c r="H8" s="109"/>
      <c r="I8" s="109"/>
      <c r="J8" s="109"/>
      <c r="K8" s="109"/>
      <c r="L8" s="109"/>
      <c r="M8" s="109"/>
      <c r="N8" s="109"/>
      <c r="O8" s="109"/>
      <c r="P8" s="109"/>
      <c r="Q8" s="109"/>
      <c r="R8" s="109"/>
      <c r="S8" s="109"/>
      <c r="T8" s="109"/>
    </row>
    <row r="9" spans="1:22" x14ac:dyDescent="0.25">
      <c r="A9" s="117"/>
      <c r="B9" s="478" t="s">
        <v>285</v>
      </c>
      <c r="C9" s="454">
        <v>2</v>
      </c>
      <c r="D9" s="479">
        <v>22.33</v>
      </c>
      <c r="E9" s="112"/>
      <c r="F9" s="113"/>
      <c r="G9" s="109"/>
      <c r="H9" s="109"/>
      <c r="I9" s="109"/>
      <c r="J9" s="109"/>
      <c r="K9" s="109"/>
      <c r="L9" s="109"/>
      <c r="M9" s="109"/>
      <c r="N9" s="109"/>
      <c r="O9" s="109"/>
      <c r="P9" s="109"/>
      <c r="Q9" s="109"/>
      <c r="R9" s="109"/>
      <c r="S9" s="109"/>
      <c r="T9" s="109"/>
    </row>
    <row r="10" spans="1:22" ht="24" x14ac:dyDescent="0.25">
      <c r="A10" s="117"/>
      <c r="B10" s="478" t="s">
        <v>289</v>
      </c>
      <c r="C10" s="454">
        <v>3</v>
      </c>
      <c r="D10" s="479">
        <v>25.36</v>
      </c>
      <c r="E10" s="112"/>
      <c r="F10" s="113"/>
      <c r="G10" s="109"/>
      <c r="H10" s="109"/>
      <c r="I10" s="109"/>
      <c r="J10" s="109"/>
      <c r="K10" s="109"/>
      <c r="L10" s="109"/>
      <c r="M10" s="109"/>
      <c r="N10" s="109"/>
      <c r="O10" s="109"/>
      <c r="P10" s="109"/>
      <c r="Q10" s="109"/>
      <c r="R10" s="109"/>
      <c r="S10" s="109"/>
      <c r="T10" s="109"/>
    </row>
    <row r="11" spans="1:22" x14ac:dyDescent="0.25">
      <c r="A11" s="117"/>
      <c r="B11" s="478" t="s">
        <v>282</v>
      </c>
      <c r="C11" s="454">
        <v>3</v>
      </c>
      <c r="D11" s="479">
        <v>29.47</v>
      </c>
      <c r="E11" s="112"/>
      <c r="F11" s="113"/>
      <c r="G11" s="109"/>
      <c r="H11" s="109"/>
      <c r="I11" s="109"/>
      <c r="J11" s="109"/>
      <c r="K11" s="109"/>
      <c r="L11" s="109"/>
      <c r="M11" s="109"/>
      <c r="N11" s="109"/>
      <c r="O11" s="109"/>
      <c r="P11" s="109"/>
      <c r="Q11" s="109"/>
      <c r="R11" s="109"/>
      <c r="S11" s="109"/>
      <c r="T11" s="109"/>
    </row>
    <row r="12" spans="1:22" x14ac:dyDescent="0.25">
      <c r="A12" s="117"/>
      <c r="B12" s="478" t="s">
        <v>281</v>
      </c>
      <c r="C12" s="454">
        <v>4</v>
      </c>
      <c r="D12" s="479">
        <v>31.31</v>
      </c>
      <c r="E12" s="112"/>
      <c r="F12" s="113"/>
      <c r="G12" s="109"/>
      <c r="H12" s="109"/>
      <c r="I12" s="109"/>
      <c r="J12" s="109"/>
      <c r="K12" s="109"/>
      <c r="L12" s="109"/>
      <c r="M12" s="109"/>
      <c r="N12" s="109"/>
      <c r="O12" s="109"/>
      <c r="P12" s="109"/>
      <c r="Q12" s="109"/>
      <c r="R12" s="109"/>
      <c r="S12" s="109"/>
      <c r="T12" s="109"/>
    </row>
    <row r="13" spans="1:22" x14ac:dyDescent="0.25">
      <c r="A13" s="117"/>
      <c r="B13" s="478" t="s">
        <v>274</v>
      </c>
      <c r="C13" s="454">
        <v>1</v>
      </c>
      <c r="D13" s="479">
        <v>35.51</v>
      </c>
      <c r="E13" s="112"/>
      <c r="F13" s="113"/>
      <c r="G13" s="109"/>
      <c r="H13" s="109"/>
      <c r="I13" s="109"/>
      <c r="J13" s="109"/>
      <c r="K13" s="109"/>
      <c r="L13" s="109"/>
      <c r="M13" s="109"/>
      <c r="N13" s="109"/>
      <c r="O13" s="109"/>
      <c r="P13" s="109"/>
      <c r="Q13" s="109"/>
      <c r="R13" s="109"/>
      <c r="S13" s="109"/>
      <c r="T13" s="109"/>
    </row>
    <row r="14" spans="1:22" x14ac:dyDescent="0.25">
      <c r="A14" s="117"/>
      <c r="B14" s="478" t="s">
        <v>287</v>
      </c>
      <c r="C14" s="454">
        <v>2</v>
      </c>
      <c r="D14" s="479">
        <v>35.57</v>
      </c>
      <c r="E14" s="109"/>
      <c r="F14" s="113"/>
      <c r="G14" s="109"/>
      <c r="H14" s="109"/>
      <c r="I14" s="109"/>
      <c r="J14" s="109"/>
      <c r="K14" s="109"/>
      <c r="L14" s="109"/>
      <c r="M14" s="109"/>
      <c r="N14" s="109"/>
      <c r="O14" s="109"/>
      <c r="P14" s="109"/>
      <c r="Q14" s="109"/>
      <c r="R14" s="109"/>
      <c r="S14" s="109"/>
      <c r="T14" s="109"/>
    </row>
    <row r="15" spans="1:22" x14ac:dyDescent="0.25">
      <c r="A15" s="117"/>
      <c r="B15" s="478" t="s">
        <v>291</v>
      </c>
      <c r="C15" s="454">
        <v>19</v>
      </c>
      <c r="D15" s="479">
        <v>36.81</v>
      </c>
      <c r="E15" s="109"/>
      <c r="F15" s="113"/>
      <c r="G15" s="109"/>
      <c r="H15" s="109"/>
      <c r="I15" s="109"/>
      <c r="J15" s="109"/>
      <c r="K15" s="109"/>
      <c r="L15" s="109"/>
      <c r="M15" s="109"/>
      <c r="N15" s="109"/>
      <c r="O15" s="109"/>
      <c r="P15" s="109"/>
      <c r="Q15" s="109"/>
      <c r="R15" s="109"/>
      <c r="S15" s="109"/>
      <c r="T15" s="109"/>
    </row>
    <row r="16" spans="1:22" x14ac:dyDescent="0.25">
      <c r="A16" s="117"/>
      <c r="B16" s="478" t="s">
        <v>288</v>
      </c>
      <c r="C16" s="781">
        <v>32</v>
      </c>
      <c r="D16" s="777">
        <v>39.47</v>
      </c>
      <c r="E16" s="109"/>
      <c r="F16" s="113"/>
      <c r="G16" s="109"/>
      <c r="H16" s="109"/>
      <c r="I16" s="109"/>
      <c r="J16" s="109"/>
      <c r="K16" s="109"/>
      <c r="L16" s="109"/>
      <c r="M16" s="109"/>
      <c r="N16" s="109"/>
      <c r="O16" s="109"/>
      <c r="P16" s="109"/>
      <c r="Q16" s="109"/>
      <c r="R16" s="109"/>
      <c r="S16" s="109"/>
      <c r="T16" s="109"/>
    </row>
    <row r="17" spans="1:20" ht="15" customHeight="1" x14ac:dyDescent="0.25">
      <c r="A17" s="117"/>
      <c r="B17" s="766" t="s">
        <v>2522</v>
      </c>
      <c r="C17" s="536">
        <v>150</v>
      </c>
      <c r="D17" s="780">
        <v>44.58</v>
      </c>
      <c r="E17" s="109"/>
      <c r="F17" s="113"/>
      <c r="G17" s="109"/>
      <c r="H17" s="109"/>
      <c r="I17" s="109"/>
      <c r="J17" s="109"/>
      <c r="K17" s="109"/>
      <c r="L17" s="109"/>
      <c r="M17" s="109"/>
      <c r="N17" s="109"/>
      <c r="O17" s="109"/>
      <c r="P17" s="109"/>
      <c r="Q17" s="109"/>
      <c r="R17" s="109"/>
      <c r="S17" s="109"/>
      <c r="T17" s="109"/>
    </row>
    <row r="18" spans="1:20" x14ac:dyDescent="0.25">
      <c r="A18" s="117"/>
      <c r="B18" s="478" t="s">
        <v>296</v>
      </c>
      <c r="C18" s="454">
        <v>7</v>
      </c>
      <c r="D18" s="479">
        <v>44.7</v>
      </c>
      <c r="E18" s="109"/>
      <c r="F18" s="113"/>
      <c r="G18" s="109"/>
      <c r="H18" s="109"/>
      <c r="I18" s="109"/>
      <c r="J18" s="109"/>
      <c r="K18" s="109"/>
      <c r="L18" s="109"/>
      <c r="M18" s="109"/>
      <c r="N18" s="109"/>
      <c r="O18" s="109"/>
      <c r="P18" s="109"/>
      <c r="Q18" s="109"/>
      <c r="R18" s="109"/>
      <c r="S18" s="109"/>
      <c r="T18" s="109"/>
    </row>
    <row r="19" spans="1:20" x14ac:dyDescent="0.25">
      <c r="A19" s="117"/>
      <c r="B19" s="478" t="s">
        <v>292</v>
      </c>
      <c r="C19" s="454">
        <v>5</v>
      </c>
      <c r="D19" s="479">
        <v>47.37</v>
      </c>
      <c r="E19" s="109"/>
      <c r="F19" s="113"/>
      <c r="G19" s="109"/>
      <c r="H19" s="109"/>
      <c r="I19" s="109"/>
      <c r="J19" s="109"/>
      <c r="K19" s="109"/>
      <c r="L19" s="109"/>
      <c r="M19" s="109"/>
      <c r="N19" s="109"/>
      <c r="O19" s="109"/>
      <c r="P19" s="109"/>
      <c r="Q19" s="109"/>
      <c r="R19" s="109"/>
      <c r="S19" s="109"/>
      <c r="T19" s="109"/>
    </row>
    <row r="20" spans="1:20" x14ac:dyDescent="0.25">
      <c r="A20" s="117"/>
      <c r="B20" s="478" t="s">
        <v>280</v>
      </c>
      <c r="C20" s="454">
        <v>17</v>
      </c>
      <c r="D20" s="479">
        <v>53.67</v>
      </c>
      <c r="E20" s="109"/>
      <c r="F20" s="113"/>
      <c r="G20" s="109"/>
      <c r="H20" s="109"/>
      <c r="I20" s="109"/>
      <c r="J20" s="109"/>
      <c r="K20" s="109"/>
      <c r="L20" s="109"/>
      <c r="M20" s="109"/>
      <c r="N20" s="109"/>
      <c r="O20" s="109"/>
      <c r="P20" s="109"/>
      <c r="Q20" s="109"/>
      <c r="R20" s="109"/>
      <c r="S20" s="109"/>
      <c r="T20" s="109"/>
    </row>
    <row r="21" spans="1:20" x14ac:dyDescent="0.25">
      <c r="A21" s="117"/>
      <c r="B21" s="478" t="s">
        <v>294</v>
      </c>
      <c r="C21" s="454">
        <v>6</v>
      </c>
      <c r="D21" s="479">
        <v>54.95</v>
      </c>
      <c r="E21" s="109"/>
      <c r="F21" s="113"/>
      <c r="G21" s="109"/>
      <c r="H21" s="109"/>
      <c r="I21" s="109"/>
      <c r="J21" s="109"/>
      <c r="K21" s="109"/>
      <c r="L21" s="109"/>
      <c r="M21" s="109"/>
      <c r="N21" s="109"/>
      <c r="O21" s="109"/>
      <c r="P21" s="109"/>
      <c r="Q21" s="109"/>
      <c r="R21" s="109"/>
      <c r="S21" s="109"/>
      <c r="T21" s="109"/>
    </row>
    <row r="22" spans="1:20" x14ac:dyDescent="0.25">
      <c r="A22" s="117"/>
      <c r="B22" s="478" t="s">
        <v>286</v>
      </c>
      <c r="C22" s="454">
        <v>6</v>
      </c>
      <c r="D22" s="479">
        <v>56.73</v>
      </c>
      <c r="E22" s="109"/>
      <c r="F22" s="113"/>
      <c r="G22" s="109"/>
      <c r="H22" s="109"/>
      <c r="I22" s="109"/>
      <c r="J22" s="109"/>
      <c r="K22" s="109"/>
      <c r="L22" s="109"/>
      <c r="M22" s="109"/>
      <c r="N22" s="109"/>
      <c r="O22" s="109"/>
      <c r="P22" s="109"/>
      <c r="Q22" s="109"/>
      <c r="R22" s="109"/>
      <c r="S22" s="109"/>
      <c r="T22" s="109"/>
    </row>
    <row r="23" spans="1:20" x14ac:dyDescent="0.25">
      <c r="A23" s="117"/>
      <c r="B23" s="478" t="s">
        <v>295</v>
      </c>
      <c r="C23" s="454">
        <v>12</v>
      </c>
      <c r="D23" s="479">
        <v>61.27</v>
      </c>
      <c r="E23" s="109"/>
      <c r="F23" s="113"/>
      <c r="G23" s="109"/>
      <c r="H23" s="109"/>
      <c r="I23" s="109"/>
      <c r="J23" s="109"/>
      <c r="K23" s="109"/>
      <c r="L23" s="109"/>
      <c r="M23" s="109"/>
      <c r="N23" s="109"/>
      <c r="O23" s="109"/>
      <c r="P23" s="109"/>
      <c r="Q23" s="109"/>
      <c r="R23" s="109"/>
      <c r="S23" s="109"/>
      <c r="T23" s="109"/>
    </row>
    <row r="24" spans="1:20" x14ac:dyDescent="0.25">
      <c r="A24" s="117"/>
      <c r="B24" s="478" t="s">
        <v>279</v>
      </c>
      <c r="C24" s="454">
        <v>3</v>
      </c>
      <c r="D24" s="479">
        <v>66.5</v>
      </c>
      <c r="E24" s="102"/>
      <c r="F24" s="113"/>
      <c r="G24" s="109"/>
      <c r="H24" s="109"/>
      <c r="I24" s="109"/>
      <c r="J24" s="109"/>
      <c r="K24" s="109"/>
      <c r="L24" s="109"/>
      <c r="M24" s="109"/>
      <c r="N24" s="109"/>
      <c r="O24" s="109"/>
      <c r="P24" s="109"/>
      <c r="Q24" s="109"/>
      <c r="R24" s="109"/>
      <c r="S24" s="109"/>
      <c r="T24" s="109"/>
    </row>
    <row r="25" spans="1:20" x14ac:dyDescent="0.25">
      <c r="A25" s="117"/>
      <c r="B25" s="478" t="s">
        <v>278</v>
      </c>
      <c r="C25" s="454">
        <v>2</v>
      </c>
      <c r="D25" s="479">
        <v>75.41</v>
      </c>
      <c r="E25" s="109"/>
      <c r="F25" s="113"/>
      <c r="G25" s="109"/>
      <c r="H25" s="109"/>
      <c r="I25" s="109"/>
      <c r="J25" s="109"/>
      <c r="K25" s="109"/>
      <c r="L25" s="109"/>
      <c r="M25" s="109"/>
      <c r="N25" s="109"/>
      <c r="O25" s="109"/>
      <c r="P25" s="109"/>
      <c r="Q25" s="109"/>
      <c r="R25" s="109"/>
      <c r="S25" s="109"/>
      <c r="T25" s="109"/>
    </row>
    <row r="26" spans="1:20" x14ac:dyDescent="0.25">
      <c r="A26" s="117"/>
      <c r="B26" s="478" t="s">
        <v>277</v>
      </c>
      <c r="C26" s="454">
        <v>4</v>
      </c>
      <c r="D26" s="479">
        <v>78.13</v>
      </c>
      <c r="E26" s="109"/>
      <c r="F26" s="113"/>
      <c r="G26" s="109"/>
      <c r="H26" s="109"/>
      <c r="I26" s="109"/>
      <c r="J26" s="109"/>
      <c r="K26" s="109"/>
      <c r="L26" s="109"/>
      <c r="M26" s="109"/>
      <c r="N26" s="109"/>
      <c r="O26" s="109"/>
      <c r="P26" s="109"/>
      <c r="Q26" s="109"/>
      <c r="R26" s="109"/>
      <c r="S26" s="109"/>
      <c r="T26" s="109"/>
    </row>
    <row r="27" spans="1:20" ht="12.75" customHeight="1" x14ac:dyDescent="0.25">
      <c r="A27" s="117"/>
      <c r="B27" s="478" t="s">
        <v>276</v>
      </c>
      <c r="C27" s="454">
        <v>3</v>
      </c>
      <c r="D27" s="479">
        <v>82.3</v>
      </c>
      <c r="E27" s="109"/>
      <c r="F27" s="113"/>
      <c r="G27" s="109"/>
      <c r="H27" s="109"/>
      <c r="I27" s="109"/>
      <c r="J27" s="109"/>
      <c r="K27" s="109"/>
      <c r="L27" s="109"/>
      <c r="M27" s="109"/>
      <c r="N27" s="109"/>
      <c r="O27" s="109"/>
      <c r="P27" s="109"/>
      <c r="Q27" s="109"/>
      <c r="R27" s="109"/>
      <c r="S27" s="109"/>
      <c r="T27" s="109"/>
    </row>
    <row r="28" spans="1:20" x14ac:dyDescent="0.25">
      <c r="A28" s="117"/>
      <c r="B28" s="478" t="s">
        <v>275</v>
      </c>
      <c r="C28" s="454">
        <v>3</v>
      </c>
      <c r="D28" s="479">
        <v>90.17</v>
      </c>
      <c r="E28" s="109"/>
      <c r="F28" s="113"/>
      <c r="G28" s="109"/>
      <c r="H28" s="109"/>
      <c r="I28" s="109"/>
      <c r="J28" s="109"/>
      <c r="K28" s="109"/>
      <c r="L28" s="109"/>
      <c r="M28" s="109"/>
      <c r="N28" s="109"/>
      <c r="O28" s="109"/>
      <c r="P28" s="109"/>
      <c r="Q28" s="109"/>
      <c r="R28" s="109"/>
      <c r="S28" s="109"/>
      <c r="T28" s="109"/>
    </row>
    <row r="29" spans="1:20" x14ac:dyDescent="0.25">
      <c r="A29" s="117"/>
      <c r="B29" s="478" t="s">
        <v>293</v>
      </c>
      <c r="C29" s="454">
        <v>14</v>
      </c>
      <c r="D29" s="479">
        <v>104.9</v>
      </c>
      <c r="E29" s="109"/>
      <c r="F29" s="113"/>
      <c r="G29" s="109"/>
      <c r="H29" s="109"/>
      <c r="I29" s="109"/>
      <c r="J29" s="109"/>
      <c r="K29" s="109"/>
      <c r="L29" s="109"/>
      <c r="M29" s="109"/>
      <c r="N29" s="109"/>
      <c r="O29" s="109"/>
      <c r="P29" s="109"/>
      <c r="Q29" s="109"/>
      <c r="R29" s="109"/>
      <c r="S29" s="109"/>
      <c r="T29" s="109"/>
    </row>
    <row r="30" spans="1:20" x14ac:dyDescent="0.25">
      <c r="A30" s="117"/>
      <c r="B30" s="779"/>
      <c r="C30" s="782"/>
      <c r="D30" s="778"/>
      <c r="E30" s="109"/>
      <c r="G30" s="109"/>
      <c r="H30" s="109"/>
      <c r="I30" s="109"/>
      <c r="J30" s="109"/>
      <c r="K30" s="109"/>
      <c r="L30" s="109"/>
      <c r="M30" s="109"/>
      <c r="N30" s="109"/>
      <c r="O30" s="109"/>
      <c r="P30" s="109"/>
      <c r="Q30" s="109"/>
      <c r="R30" s="109"/>
      <c r="S30" s="109"/>
      <c r="T30" s="109"/>
    </row>
    <row r="31" spans="1:20" ht="10.5" customHeight="1" x14ac:dyDescent="0.25">
      <c r="A31" s="109"/>
      <c r="B31" s="118"/>
      <c r="C31" s="118"/>
      <c r="D31" s="118"/>
      <c r="E31" s="118"/>
      <c r="F31" s="118"/>
      <c r="G31" s="109"/>
      <c r="H31" s="109"/>
      <c r="I31" s="109"/>
      <c r="J31" s="109"/>
      <c r="K31" s="109"/>
      <c r="L31" s="109"/>
      <c r="M31" s="109"/>
      <c r="N31" s="109"/>
      <c r="O31" s="109"/>
      <c r="P31" s="109"/>
      <c r="Q31" s="109"/>
      <c r="R31" s="109"/>
      <c r="S31" s="109"/>
      <c r="T31" s="109"/>
    </row>
    <row r="32" spans="1:20" ht="10.5" customHeight="1" x14ac:dyDescent="0.25">
      <c r="B32" s="118"/>
      <c r="C32" s="118"/>
      <c r="D32" s="118"/>
      <c r="E32" s="118"/>
      <c r="F32" s="118"/>
      <c r="N32" s="114"/>
      <c r="O32" s="109"/>
      <c r="P32" s="109"/>
      <c r="Q32" s="109"/>
      <c r="R32" s="109"/>
      <c r="S32" s="109"/>
      <c r="T32" s="109"/>
    </row>
    <row r="35" spans="1:19" ht="35.25" customHeight="1" x14ac:dyDescent="0.25">
      <c r="A35" s="1643" t="s">
        <v>3173</v>
      </c>
      <c r="B35" s="1643"/>
      <c r="C35" s="1643"/>
      <c r="D35" s="1643"/>
      <c r="E35" s="1643"/>
      <c r="F35" s="1643"/>
      <c r="G35" s="1643"/>
      <c r="H35" s="1643"/>
      <c r="I35" s="1643"/>
      <c r="J35" s="1643"/>
      <c r="K35" s="1643"/>
      <c r="L35" s="1643"/>
      <c r="M35" s="1643"/>
      <c r="N35" s="1643"/>
      <c r="O35" s="1643"/>
      <c r="P35" s="1643"/>
      <c r="Q35" s="1643"/>
      <c r="R35" s="1643"/>
      <c r="S35" s="1643"/>
    </row>
    <row r="36" spans="1:19" ht="9.75" customHeight="1" x14ac:dyDescent="0.25">
      <c r="A36" s="1632" t="s">
        <v>3008</v>
      </c>
      <c r="B36" s="1632"/>
      <c r="C36" s="1632"/>
      <c r="D36" s="1632"/>
      <c r="E36" s="1632"/>
      <c r="F36" s="1632"/>
      <c r="G36" s="1632"/>
      <c r="H36" s="1632"/>
      <c r="I36" s="1632"/>
      <c r="J36" s="1632"/>
      <c r="K36" s="1632"/>
      <c r="L36" s="1632"/>
      <c r="M36" s="1632"/>
      <c r="N36" s="1632"/>
      <c r="O36" s="1632"/>
      <c r="P36" s="1632"/>
      <c r="Q36" s="1632"/>
      <c r="R36" s="1632"/>
      <c r="S36" s="1632"/>
    </row>
    <row r="37" spans="1:19" ht="44.25" customHeight="1" x14ac:dyDescent="0.25">
      <c r="A37" s="1632"/>
      <c r="B37" s="1632"/>
      <c r="C37" s="1632"/>
      <c r="D37" s="1632"/>
      <c r="E37" s="1632"/>
      <c r="F37" s="1632"/>
      <c r="G37" s="1632"/>
      <c r="H37" s="1632"/>
      <c r="I37" s="1632"/>
      <c r="J37" s="1632"/>
      <c r="K37" s="1632"/>
      <c r="L37" s="1632"/>
      <c r="M37" s="1632"/>
      <c r="N37" s="1632"/>
      <c r="O37" s="1632"/>
      <c r="P37" s="1632"/>
      <c r="Q37" s="1632"/>
      <c r="R37" s="1632"/>
      <c r="S37" s="1632"/>
    </row>
    <row r="38" spans="1:19" ht="51.75" customHeight="1" x14ac:dyDescent="0.25">
      <c r="A38" s="1633" t="s">
        <v>2982</v>
      </c>
      <c r="B38" s="1633"/>
      <c r="C38" s="1633"/>
      <c r="D38" s="1633"/>
      <c r="E38" s="1633"/>
      <c r="F38" s="1633"/>
      <c r="G38" s="1633"/>
      <c r="H38" s="1633"/>
      <c r="I38" s="1633"/>
      <c r="J38" s="1633"/>
      <c r="K38" s="1633"/>
      <c r="L38" s="1633"/>
      <c r="M38" s="1633"/>
      <c r="N38" s="1633"/>
      <c r="O38" s="1633"/>
      <c r="P38" s="1633"/>
      <c r="Q38" s="1633"/>
      <c r="R38" s="1633"/>
      <c r="S38" s="1633"/>
    </row>
    <row r="39" spans="1:19" ht="22.15" customHeight="1" x14ac:dyDescent="0.25">
      <c r="A39" s="21" t="s">
        <v>3154</v>
      </c>
      <c r="B39" s="1456"/>
      <c r="C39" s="1456"/>
      <c r="D39" s="1456"/>
      <c r="E39" s="1456"/>
      <c r="F39" s="1456"/>
      <c r="G39" s="1456"/>
      <c r="H39" s="1456"/>
      <c r="I39" s="1456"/>
      <c r="J39" s="1456"/>
      <c r="K39" s="1456"/>
      <c r="L39" s="1456"/>
      <c r="M39" s="1456"/>
      <c r="N39" s="1456"/>
      <c r="O39" s="1456"/>
      <c r="P39" s="1456"/>
      <c r="Q39" s="1456"/>
      <c r="R39" s="1456"/>
      <c r="S39" s="1456"/>
    </row>
    <row r="40" spans="1:19" x14ac:dyDescent="0.2">
      <c r="A40" s="65" t="s">
        <v>1263</v>
      </c>
    </row>
    <row r="41" spans="1:19" x14ac:dyDescent="0.25">
      <c r="A41" s="1458" t="s">
        <v>3152</v>
      </c>
      <c r="B41" s="1128"/>
      <c r="C41" s="34"/>
      <c r="D41" s="34"/>
      <c r="E41" s="105"/>
      <c r="F41" s="1454" t="s">
        <v>3151</v>
      </c>
    </row>
  </sheetData>
  <mergeCells count="6">
    <mergeCell ref="A38:S38"/>
    <mergeCell ref="A2:U2"/>
    <mergeCell ref="A3:U3"/>
    <mergeCell ref="A4:U4"/>
    <mergeCell ref="A36:S37"/>
    <mergeCell ref="A35:S35"/>
  </mergeCells>
  <hyperlinks>
    <hyperlink ref="V2" location="INDICE!B89" display="ÍNDICE"/>
    <hyperlink ref="F41" r:id="rId1" display="http://www.ecuadorencifras.gob.ec/documentos/web-inec/Poblacion_y_Demografia/Nacimientos_Defunciones/2015/Nota_tecnica_Registro_de_Estadisticas_Vitales_2015.pdf"/>
    <hyperlink ref="A39" r:id="rId2"/>
  </hyperlinks>
  <printOptions horizontalCentered="1"/>
  <pageMargins left="0" right="0" top="1.1811023622047245" bottom="0" header="0.19685039370078741" footer="0.19685039370078741"/>
  <pageSetup paperSize="9" scale="70" firstPageNumber="94" orientation="landscape" useFirstPageNumber="1" r:id="rId3"/>
  <headerFooter scaleWithDoc="0">
    <oddHeader>&amp;C&amp;G</oddHeader>
    <oddFooter>&amp;C&amp;10&amp;P</oddFooter>
  </headerFooter>
  <drawing r:id="rId4"/>
  <legacyDrawingHF r:id="rId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44"/>
  <sheetViews>
    <sheetView showGridLines="0" topLeftCell="A2" zoomScaleNormal="100" workbookViewId="0">
      <selection activeCell="J3" sqref="J3"/>
    </sheetView>
  </sheetViews>
  <sheetFormatPr baseColWidth="10" defaultColWidth="7.42578125" defaultRowHeight="9" x14ac:dyDescent="0.25"/>
  <cols>
    <col min="1" max="1" width="11.85546875" style="119" customWidth="1"/>
    <col min="2" max="2" width="9.42578125" style="146" customWidth="1"/>
    <col min="3" max="3" width="11.85546875" style="144" customWidth="1"/>
    <col min="4" max="4" width="23.140625" style="145" customWidth="1"/>
    <col min="5" max="5" width="56.42578125" style="144" customWidth="1"/>
    <col min="6" max="6" width="8.5703125" style="144" customWidth="1"/>
    <col min="7" max="7" width="8.7109375" style="144" customWidth="1"/>
    <col min="8" max="8" width="6.85546875" style="119" customWidth="1"/>
    <col min="9" max="9" width="11.85546875" style="119" bestFit="1" customWidth="1"/>
    <col min="10" max="248" width="11.42578125" style="119" customWidth="1"/>
    <col min="249" max="249" width="1" style="119" customWidth="1"/>
    <col min="250" max="250" width="11.85546875" style="119" customWidth="1"/>
    <col min="251" max="251" width="5.140625" style="119" customWidth="1"/>
    <col min="252" max="252" width="7.7109375" style="119" customWidth="1"/>
    <col min="253" max="253" width="11.140625" style="119" customWidth="1"/>
    <col min="254" max="254" width="60.7109375" style="119" customWidth="1"/>
    <col min="255" max="16384" width="7.42578125" style="119"/>
  </cols>
  <sheetData>
    <row r="2" spans="1:10" ht="12" x14ac:dyDescent="0.25">
      <c r="A2" s="1664" t="s">
        <v>2613</v>
      </c>
      <c r="B2" s="1664"/>
      <c r="C2" s="1664"/>
      <c r="D2" s="1664"/>
      <c r="E2" s="1664"/>
      <c r="F2" s="1664"/>
      <c r="G2" s="1664"/>
      <c r="H2" s="1664"/>
    </row>
    <row r="3" spans="1:10" s="120" customFormat="1" ht="15" x14ac:dyDescent="0.25">
      <c r="A3" s="1664" t="s">
        <v>297</v>
      </c>
      <c r="B3" s="1664"/>
      <c r="C3" s="1664"/>
      <c r="D3" s="1664"/>
      <c r="E3" s="1664"/>
      <c r="F3" s="1664"/>
      <c r="G3" s="1664"/>
      <c r="H3" s="1664"/>
      <c r="J3" s="121" t="s">
        <v>120</v>
      </c>
    </row>
    <row r="4" spans="1:10" s="120" customFormat="1" ht="12" x14ac:dyDescent="0.25">
      <c r="A4" s="1664" t="s">
        <v>3029</v>
      </c>
      <c r="B4" s="1664"/>
      <c r="C4" s="1664"/>
      <c r="D4" s="1664"/>
      <c r="E4" s="1664"/>
      <c r="F4" s="1664"/>
      <c r="G4" s="1664"/>
      <c r="H4" s="1664"/>
    </row>
    <row r="5" spans="1:10" ht="12.75" x14ac:dyDescent="0.25">
      <c r="A5" s="122"/>
      <c r="B5" s="123"/>
      <c r="C5" s="124"/>
      <c r="D5" s="125"/>
      <c r="E5" s="124"/>
      <c r="F5" s="124"/>
      <c r="G5" s="124"/>
      <c r="H5" s="126"/>
      <c r="J5" s="108"/>
    </row>
    <row r="6" spans="1:10" s="129" customFormat="1" ht="12" x14ac:dyDescent="0.25">
      <c r="A6" s="122"/>
      <c r="B6" s="127"/>
      <c r="C6" s="128"/>
      <c r="D6" s="126"/>
      <c r="E6" s="482" t="s">
        <v>298</v>
      </c>
      <c r="F6" s="1665">
        <v>64790</v>
      </c>
      <c r="G6" s="1665"/>
      <c r="H6" s="126"/>
    </row>
    <row r="7" spans="1:10" s="132" customFormat="1" ht="12" x14ac:dyDescent="0.25">
      <c r="A7" s="124"/>
      <c r="B7" s="480" t="s">
        <v>299</v>
      </c>
      <c r="C7" s="481" t="s">
        <v>300</v>
      </c>
      <c r="D7" s="480" t="s">
        <v>301</v>
      </c>
      <c r="E7" s="481" t="s">
        <v>302</v>
      </c>
      <c r="F7" s="481" t="s">
        <v>231</v>
      </c>
      <c r="G7" s="481" t="s">
        <v>230</v>
      </c>
      <c r="H7" s="131"/>
    </row>
    <row r="8" spans="1:10" s="129" customFormat="1" ht="15" x14ac:dyDescent="0.25">
      <c r="A8" s="1304"/>
      <c r="B8" s="775">
        <v>1</v>
      </c>
      <c r="C8" s="773">
        <v>35</v>
      </c>
      <c r="D8" s="775" t="s">
        <v>304</v>
      </c>
      <c r="E8" s="483" t="s">
        <v>305</v>
      </c>
      <c r="F8" s="484">
        <v>5064</v>
      </c>
      <c r="G8" s="461">
        <f>+F8/$F$6</f>
        <v>7.8160209908936559E-2</v>
      </c>
      <c r="H8" s="117"/>
      <c r="I8" s="1034"/>
    </row>
    <row r="9" spans="1:10" s="129" customFormat="1" ht="15" x14ac:dyDescent="0.25">
      <c r="A9" s="1304"/>
      <c r="B9" s="775">
        <v>2</v>
      </c>
      <c r="C9" s="773">
        <v>26</v>
      </c>
      <c r="D9" s="775" t="s">
        <v>307</v>
      </c>
      <c r="E9" s="483" t="s">
        <v>308</v>
      </c>
      <c r="F9" s="484">
        <v>4566</v>
      </c>
      <c r="G9" s="461">
        <f t="shared" ref="G9:G34" si="0">+F9/$F$6</f>
        <v>7.047383855533261E-2</v>
      </c>
      <c r="H9" s="117"/>
      <c r="I9" s="1034"/>
    </row>
    <row r="10" spans="1:10" s="129" customFormat="1" ht="15" x14ac:dyDescent="0.25">
      <c r="A10" s="1304"/>
      <c r="B10" s="775">
        <v>3</v>
      </c>
      <c r="C10" s="773">
        <v>42</v>
      </c>
      <c r="D10" s="775" t="s">
        <v>310</v>
      </c>
      <c r="E10" s="483" t="s">
        <v>311</v>
      </c>
      <c r="F10" s="484">
        <v>4105</v>
      </c>
      <c r="G10" s="461">
        <f>+F10/$F$6</f>
        <v>6.3358542985028549E-2</v>
      </c>
      <c r="H10" s="117"/>
      <c r="I10" s="1034"/>
    </row>
    <row r="11" spans="1:10" s="129" customFormat="1" ht="15" x14ac:dyDescent="0.25">
      <c r="A11" s="1304"/>
      <c r="B11" s="775">
        <v>4</v>
      </c>
      <c r="C11" s="773">
        <v>34</v>
      </c>
      <c r="D11" s="775" t="s">
        <v>313</v>
      </c>
      <c r="E11" s="483" t="s">
        <v>314</v>
      </c>
      <c r="F11" s="484">
        <v>3480</v>
      </c>
      <c r="G11" s="461">
        <f t="shared" si="0"/>
        <v>5.3711992591449299E-2</v>
      </c>
      <c r="H11" s="117"/>
      <c r="I11" s="1034"/>
    </row>
    <row r="12" spans="1:10" s="129" customFormat="1" ht="15" x14ac:dyDescent="0.25">
      <c r="A12" s="1304"/>
      <c r="B12" s="775">
        <v>5</v>
      </c>
      <c r="C12" s="773">
        <v>46</v>
      </c>
      <c r="D12" s="775" t="s">
        <v>2523</v>
      </c>
      <c r="E12" s="483" t="s">
        <v>317</v>
      </c>
      <c r="F12" s="484">
        <v>3271</v>
      </c>
      <c r="G12" s="461">
        <f t="shared" si="0"/>
        <v>5.0486186139836395E-2</v>
      </c>
      <c r="H12" s="117"/>
      <c r="I12" s="1034"/>
    </row>
    <row r="13" spans="1:10" s="129" customFormat="1" ht="15" x14ac:dyDescent="0.25">
      <c r="A13" s="1304"/>
      <c r="B13" s="775">
        <v>6</v>
      </c>
      <c r="C13" s="773">
        <v>57</v>
      </c>
      <c r="D13" s="775" t="s">
        <v>319</v>
      </c>
      <c r="E13" s="483" t="s">
        <v>320</v>
      </c>
      <c r="F13" s="484">
        <v>3091</v>
      </c>
      <c r="G13" s="461">
        <f t="shared" si="0"/>
        <v>4.7707979626485569E-2</v>
      </c>
      <c r="H13" s="117"/>
      <c r="I13" s="1034"/>
    </row>
    <row r="14" spans="1:10" s="129" customFormat="1" ht="15" x14ac:dyDescent="0.25">
      <c r="A14" s="1304"/>
      <c r="B14" s="775">
        <v>7</v>
      </c>
      <c r="C14" s="773">
        <v>51</v>
      </c>
      <c r="D14" s="775" t="s">
        <v>322</v>
      </c>
      <c r="E14" s="483" t="s">
        <v>323</v>
      </c>
      <c r="F14" s="484">
        <v>2258</v>
      </c>
      <c r="G14" s="461">
        <f>+F14/$F$6</f>
        <v>3.4851057261923134E-2</v>
      </c>
      <c r="H14" s="117"/>
      <c r="I14" s="1034"/>
    </row>
    <row r="15" spans="1:10" s="129" customFormat="1" ht="15" x14ac:dyDescent="0.25">
      <c r="A15" s="1304"/>
      <c r="B15" s="775">
        <v>8</v>
      </c>
      <c r="C15" s="773">
        <v>53</v>
      </c>
      <c r="D15" s="775" t="s">
        <v>325</v>
      </c>
      <c r="E15" s="483" t="s">
        <v>326</v>
      </c>
      <c r="F15" s="484">
        <v>1793</v>
      </c>
      <c r="G15" s="461">
        <f t="shared" si="0"/>
        <v>2.7674023769100171E-2</v>
      </c>
      <c r="H15" s="117"/>
      <c r="I15" s="1034"/>
    </row>
    <row r="16" spans="1:10" s="129" customFormat="1" ht="13.5" customHeight="1" x14ac:dyDescent="0.25">
      <c r="A16" s="1304"/>
      <c r="B16" s="775">
        <v>9</v>
      </c>
      <c r="C16" s="773">
        <v>47</v>
      </c>
      <c r="D16" s="775" t="s">
        <v>328</v>
      </c>
      <c r="E16" s="483" t="s">
        <v>329</v>
      </c>
      <c r="F16" s="484">
        <v>1686</v>
      </c>
      <c r="G16" s="461">
        <f t="shared" si="0"/>
        <v>2.6022534341719403E-2</v>
      </c>
      <c r="H16" s="117"/>
      <c r="I16" s="1034"/>
    </row>
    <row r="17" spans="1:10" s="129" customFormat="1" ht="15" x14ac:dyDescent="0.25">
      <c r="A17" s="1304"/>
      <c r="B17" s="775">
        <v>10</v>
      </c>
      <c r="C17" s="773">
        <v>9</v>
      </c>
      <c r="D17" s="775" t="s">
        <v>330</v>
      </c>
      <c r="E17" s="1037" t="s">
        <v>331</v>
      </c>
      <c r="F17" s="484">
        <v>1503</v>
      </c>
      <c r="G17" s="461">
        <f t="shared" si="0"/>
        <v>2.3198024386479395E-2</v>
      </c>
      <c r="H17" s="117"/>
      <c r="I17" s="1034"/>
    </row>
    <row r="18" spans="1:10" s="129" customFormat="1" ht="15" x14ac:dyDescent="0.25">
      <c r="A18" s="1304"/>
      <c r="B18" s="775">
        <v>11</v>
      </c>
      <c r="C18" s="773">
        <v>55</v>
      </c>
      <c r="D18" s="775" t="s">
        <v>333</v>
      </c>
      <c r="E18" s="483" t="s">
        <v>334</v>
      </c>
      <c r="F18" s="484">
        <v>1471</v>
      </c>
      <c r="G18" s="461">
        <f t="shared" si="0"/>
        <v>2.2704121006328137E-2</v>
      </c>
      <c r="H18" s="117"/>
      <c r="I18" s="1034"/>
    </row>
    <row r="19" spans="1:10" s="129" customFormat="1" ht="15" x14ac:dyDescent="0.25">
      <c r="A19" s="1304"/>
      <c r="B19" s="775">
        <v>12</v>
      </c>
      <c r="C19" s="773">
        <v>24</v>
      </c>
      <c r="D19" s="775" t="s">
        <v>342</v>
      </c>
      <c r="E19" s="483" t="s">
        <v>343</v>
      </c>
      <c r="F19" s="484">
        <v>1184</v>
      </c>
      <c r="G19" s="461">
        <f t="shared" si="0"/>
        <v>1.8274425065596542E-2</v>
      </c>
      <c r="H19" s="117"/>
      <c r="I19" s="1034"/>
    </row>
    <row r="20" spans="1:10" s="129" customFormat="1" ht="15" x14ac:dyDescent="0.25">
      <c r="A20" s="1304"/>
      <c r="B20" s="775">
        <v>13</v>
      </c>
      <c r="C20" s="773">
        <v>63</v>
      </c>
      <c r="D20" s="775" t="s">
        <v>356</v>
      </c>
      <c r="E20" s="483" t="s">
        <v>357</v>
      </c>
      <c r="F20" s="484">
        <v>1073</v>
      </c>
      <c r="G20" s="461">
        <f t="shared" si="0"/>
        <v>1.6561197715696866E-2</v>
      </c>
      <c r="H20" s="117"/>
      <c r="I20" s="1034"/>
    </row>
    <row r="21" spans="1:10" s="129" customFormat="1" ht="15" x14ac:dyDescent="0.25">
      <c r="A21" s="1304"/>
      <c r="B21" s="775">
        <v>14</v>
      </c>
      <c r="C21" s="773">
        <v>41</v>
      </c>
      <c r="D21" s="775" t="s">
        <v>336</v>
      </c>
      <c r="E21" s="483" t="s">
        <v>337</v>
      </c>
      <c r="F21" s="484">
        <v>1033</v>
      </c>
      <c r="G21" s="461">
        <f t="shared" si="0"/>
        <v>1.5943818490507796E-2</v>
      </c>
      <c r="H21" s="117"/>
      <c r="I21" s="1034"/>
    </row>
    <row r="22" spans="1:10" s="137" customFormat="1" ht="15" x14ac:dyDescent="0.25">
      <c r="A22" s="1305"/>
      <c r="B22" s="775">
        <v>15</v>
      </c>
      <c r="C22" s="773">
        <v>56</v>
      </c>
      <c r="D22" s="775" t="s">
        <v>348</v>
      </c>
      <c r="E22" s="483" t="s">
        <v>349</v>
      </c>
      <c r="F22" s="484">
        <v>1003</v>
      </c>
      <c r="G22" s="461">
        <f t="shared" si="0"/>
        <v>1.548078407161599E-2</v>
      </c>
      <c r="H22" s="117"/>
      <c r="I22" s="1034"/>
      <c r="J22" s="129"/>
    </row>
    <row r="23" spans="1:10" s="129" customFormat="1" ht="12.75" customHeight="1" x14ac:dyDescent="0.25">
      <c r="A23" s="1304"/>
      <c r="B23" s="775">
        <v>16</v>
      </c>
      <c r="C23" s="773">
        <v>64</v>
      </c>
      <c r="D23" s="775" t="s">
        <v>345</v>
      </c>
      <c r="E23" s="483" t="s">
        <v>346</v>
      </c>
      <c r="F23" s="484">
        <v>981</v>
      </c>
      <c r="G23" s="461">
        <f t="shared" si="0"/>
        <v>1.5141225497761999E-2</v>
      </c>
      <c r="H23" s="117"/>
      <c r="I23" s="1034"/>
    </row>
    <row r="24" spans="1:10" s="129" customFormat="1" ht="15.75" customHeight="1" x14ac:dyDescent="0.25">
      <c r="A24" s="1304"/>
      <c r="B24" s="775">
        <v>17</v>
      </c>
      <c r="C24" s="773">
        <v>20</v>
      </c>
      <c r="D24" s="775" t="s">
        <v>351</v>
      </c>
      <c r="E24" s="483" t="s">
        <v>352</v>
      </c>
      <c r="F24" s="484">
        <v>931</v>
      </c>
      <c r="G24" s="461">
        <f t="shared" si="0"/>
        <v>1.436950146627566E-2</v>
      </c>
      <c r="H24" s="117"/>
      <c r="I24" s="1034"/>
    </row>
    <row r="25" spans="1:10" s="129" customFormat="1" ht="15" x14ac:dyDescent="0.25">
      <c r="A25" s="1304"/>
      <c r="B25" s="775">
        <v>18</v>
      </c>
      <c r="C25" s="773">
        <v>48</v>
      </c>
      <c r="D25" s="775" t="s">
        <v>365</v>
      </c>
      <c r="E25" s="483" t="s">
        <v>366</v>
      </c>
      <c r="F25" s="484">
        <v>841</v>
      </c>
      <c r="G25" s="461">
        <f t="shared" si="0"/>
        <v>1.2980398209600248E-2</v>
      </c>
      <c r="H25" s="117"/>
      <c r="I25" s="1034"/>
    </row>
    <row r="26" spans="1:10" s="129" customFormat="1" ht="15" x14ac:dyDescent="0.25">
      <c r="A26" s="1304"/>
      <c r="B26" s="775">
        <v>19</v>
      </c>
      <c r="C26" s="773">
        <v>7</v>
      </c>
      <c r="D26" s="775" t="s">
        <v>353</v>
      </c>
      <c r="E26" s="483" t="s">
        <v>354</v>
      </c>
      <c r="F26" s="484">
        <v>797</v>
      </c>
      <c r="G26" s="461">
        <f t="shared" si="0"/>
        <v>1.2301281061892268E-2</v>
      </c>
      <c r="H26" s="117"/>
      <c r="I26" s="1034"/>
    </row>
    <row r="27" spans="1:10" s="129" customFormat="1" ht="15" x14ac:dyDescent="0.25">
      <c r="A27" s="1304"/>
      <c r="B27" s="775">
        <v>20</v>
      </c>
      <c r="C27" s="773">
        <v>18</v>
      </c>
      <c r="D27" s="775" t="s">
        <v>359</v>
      </c>
      <c r="E27" s="483" t="s">
        <v>360</v>
      </c>
      <c r="F27" s="484">
        <v>758</v>
      </c>
      <c r="G27" s="461">
        <f t="shared" si="0"/>
        <v>1.1699336317332922E-2</v>
      </c>
      <c r="H27" s="117"/>
      <c r="I27" s="1034"/>
    </row>
    <row r="28" spans="1:10" s="129" customFormat="1" ht="15" x14ac:dyDescent="0.25">
      <c r="A28" s="1304"/>
      <c r="B28" s="775">
        <v>21</v>
      </c>
      <c r="C28" s="773">
        <v>10</v>
      </c>
      <c r="D28" s="775" t="s">
        <v>368</v>
      </c>
      <c r="E28" s="483" t="s">
        <v>369</v>
      </c>
      <c r="F28" s="484">
        <v>735</v>
      </c>
      <c r="G28" s="461">
        <f t="shared" si="0"/>
        <v>1.1344343262849206E-2</v>
      </c>
      <c r="H28" s="117"/>
      <c r="I28" s="1034"/>
    </row>
    <row r="29" spans="1:10" s="129" customFormat="1" ht="15" x14ac:dyDescent="0.25">
      <c r="A29" s="1304"/>
      <c r="B29" s="775">
        <v>22</v>
      </c>
      <c r="C29" s="773">
        <v>15</v>
      </c>
      <c r="D29" s="775" t="s">
        <v>2524</v>
      </c>
      <c r="E29" s="483" t="s">
        <v>363</v>
      </c>
      <c r="F29" s="484">
        <v>711</v>
      </c>
      <c r="G29" s="461">
        <f t="shared" si="0"/>
        <v>1.0973915727735761E-2</v>
      </c>
      <c r="H29" s="117"/>
      <c r="I29" s="1034"/>
    </row>
    <row r="30" spans="1:10" s="129" customFormat="1" ht="15" x14ac:dyDescent="0.25">
      <c r="A30" s="1304"/>
      <c r="B30" s="775">
        <v>23</v>
      </c>
      <c r="C30" s="773">
        <v>11</v>
      </c>
      <c r="D30" s="775" t="s">
        <v>374</v>
      </c>
      <c r="E30" s="483" t="s">
        <v>375</v>
      </c>
      <c r="F30" s="484">
        <v>710</v>
      </c>
      <c r="G30" s="461">
        <f t="shared" si="0"/>
        <v>1.0958481247106034E-2</v>
      </c>
      <c r="H30" s="117"/>
      <c r="I30" s="1034"/>
    </row>
    <row r="31" spans="1:10" s="129" customFormat="1" ht="15" x14ac:dyDescent="0.25">
      <c r="A31" s="1304"/>
      <c r="B31" s="775">
        <v>24</v>
      </c>
      <c r="C31" s="773">
        <v>27</v>
      </c>
      <c r="D31" s="775" t="s">
        <v>2525</v>
      </c>
      <c r="E31" s="483" t="s">
        <v>390</v>
      </c>
      <c r="F31" s="484">
        <v>625</v>
      </c>
      <c r="G31" s="461">
        <f t="shared" si="0"/>
        <v>9.6465503935792563E-3</v>
      </c>
      <c r="H31" s="117"/>
      <c r="I31" s="1034"/>
    </row>
    <row r="32" spans="1:10" s="129" customFormat="1" ht="15" x14ac:dyDescent="0.25">
      <c r="A32" s="1304"/>
      <c r="B32" s="775">
        <v>25</v>
      </c>
      <c r="C32" s="773">
        <v>65</v>
      </c>
      <c r="D32" s="775" t="s">
        <v>2526</v>
      </c>
      <c r="E32" s="483" t="s">
        <v>340</v>
      </c>
      <c r="F32" s="484">
        <v>610</v>
      </c>
      <c r="G32" s="461">
        <f t="shared" si="0"/>
        <v>9.4150331841333541E-3</v>
      </c>
      <c r="H32" s="117"/>
      <c r="I32" s="1034"/>
    </row>
    <row r="33" spans="1:12" s="129" customFormat="1" ht="12" x14ac:dyDescent="0.25">
      <c r="A33" s="122"/>
      <c r="B33" s="485"/>
      <c r="C33" s="774">
        <v>88</v>
      </c>
      <c r="D33" s="487"/>
      <c r="E33" s="488" t="s">
        <v>377</v>
      </c>
      <c r="F33" s="484">
        <v>14947</v>
      </c>
      <c r="G33" s="461">
        <f t="shared" si="0"/>
        <v>0.23069918197252662</v>
      </c>
      <c r="H33" s="117"/>
    </row>
    <row r="34" spans="1:12" s="143" customFormat="1" ht="12" x14ac:dyDescent="0.25">
      <c r="A34" s="138"/>
      <c r="B34" s="485"/>
      <c r="C34" s="774">
        <v>99</v>
      </c>
      <c r="D34" s="487" t="s">
        <v>379</v>
      </c>
      <c r="E34" s="488" t="s">
        <v>380</v>
      </c>
      <c r="F34" s="489">
        <v>5563</v>
      </c>
      <c r="G34" s="461">
        <f t="shared" si="0"/>
        <v>8.5862015743170247E-2</v>
      </c>
      <c r="H34" s="1262"/>
      <c r="I34" s="1263"/>
    </row>
    <row r="35" spans="1:12" ht="11.25" x14ac:dyDescent="0.25">
      <c r="B35" s="137"/>
    </row>
    <row r="36" spans="1:12" ht="11.25" x14ac:dyDescent="0.25">
      <c r="B36" s="137"/>
    </row>
    <row r="37" spans="1:12" x14ac:dyDescent="0.25">
      <c r="E37" s="147"/>
      <c r="F37" s="147"/>
    </row>
    <row r="41" spans="1:12" ht="18.75" customHeight="1" x14ac:dyDescent="0.25">
      <c r="A41" s="119" t="s">
        <v>1300</v>
      </c>
      <c r="B41" s="1136"/>
      <c r="C41" s="1136"/>
      <c r="D41" s="1136"/>
      <c r="E41" s="1136"/>
      <c r="F41" s="1136"/>
      <c r="G41" s="1136"/>
      <c r="H41" s="1136"/>
      <c r="I41" s="1136"/>
      <c r="J41" s="1136"/>
      <c r="K41" s="1136"/>
      <c r="L41" s="1136"/>
    </row>
    <row r="42" spans="1:12" ht="11.25" x14ac:dyDescent="0.2">
      <c r="A42" s="65" t="s">
        <v>1263</v>
      </c>
    </row>
    <row r="43" spans="1:12" ht="15" x14ac:dyDescent="0.25">
      <c r="A43" s="1458" t="s">
        <v>3153</v>
      </c>
      <c r="B43" s="105"/>
    </row>
    <row r="44" spans="1:12" ht="15" x14ac:dyDescent="0.25">
      <c r="A44" s="1454" t="s">
        <v>3151</v>
      </c>
    </row>
  </sheetData>
  <mergeCells count="4">
    <mergeCell ref="A2:H2"/>
    <mergeCell ref="A3:H3"/>
    <mergeCell ref="A4:H4"/>
    <mergeCell ref="F6:G6"/>
  </mergeCells>
  <hyperlinks>
    <hyperlink ref="J3" location="INDICE!B90" display="ÍNDICE"/>
    <hyperlink ref="A44"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scale="70" firstPageNumber="95" orientation="landscape" useFirstPageNumber="1" r:id="rId2"/>
  <headerFooter scaleWithDoc="0">
    <oddHeader>&amp;C&amp;G</oddHeader>
    <oddFooter>&amp;C&amp;10&amp;P</oddFooter>
  </headerFooter>
  <drawing r:id="rId3"/>
  <legacyDrawingHF r:id="rId4"/>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46"/>
  <sheetViews>
    <sheetView zoomScaleNormal="100" workbookViewId="0">
      <selection activeCell="F34" sqref="F34"/>
    </sheetView>
  </sheetViews>
  <sheetFormatPr baseColWidth="10" defaultColWidth="60.85546875" defaultRowHeight="9" x14ac:dyDescent="0.25"/>
  <cols>
    <col min="1" max="1" width="11.42578125" style="143" customWidth="1"/>
    <col min="2" max="2" width="8.42578125" style="143" customWidth="1"/>
    <col min="3" max="3" width="8.28515625" style="143" customWidth="1"/>
    <col min="4" max="4" width="25.28515625" style="143" customWidth="1"/>
    <col min="5" max="5" width="57.28515625" style="154" customWidth="1"/>
    <col min="6" max="6" width="9.5703125" style="155" customWidth="1"/>
    <col min="7" max="7" width="7.7109375" style="155" bestFit="1" customWidth="1"/>
    <col min="8" max="8" width="11.42578125" style="143" customWidth="1"/>
    <col min="9" max="25" width="9.28515625" style="143" customWidth="1"/>
    <col min="26" max="249" width="11.42578125" style="143" customWidth="1"/>
    <col min="250" max="250" width="1.140625" style="143" customWidth="1"/>
    <col min="251" max="251" width="9" style="143" customWidth="1"/>
    <col min="252" max="252" width="6.140625" style="143" customWidth="1"/>
    <col min="253" max="253" width="7.7109375" style="143" customWidth="1"/>
    <col min="254" max="254" width="13" style="143" customWidth="1"/>
    <col min="255" max="16384" width="60.85546875" style="143"/>
  </cols>
  <sheetData>
    <row r="2" spans="1:9" s="148" customFormat="1" ht="15" x14ac:dyDescent="0.25">
      <c r="A2" s="1664" t="s">
        <v>2639</v>
      </c>
      <c r="B2" s="1664"/>
      <c r="C2" s="1664"/>
      <c r="D2" s="1664"/>
      <c r="E2" s="1664"/>
      <c r="F2" s="1664"/>
      <c r="G2" s="1664"/>
      <c r="H2" s="1664"/>
    </row>
    <row r="3" spans="1:9" s="149" customFormat="1" ht="15" x14ac:dyDescent="0.25">
      <c r="A3" s="1664" t="s">
        <v>381</v>
      </c>
      <c r="B3" s="1664"/>
      <c r="C3" s="1664"/>
      <c r="D3" s="1664"/>
      <c r="E3" s="1664"/>
      <c r="F3" s="1664"/>
      <c r="G3" s="1664"/>
      <c r="H3" s="1664"/>
      <c r="I3" s="64" t="s">
        <v>120</v>
      </c>
    </row>
    <row r="4" spans="1:9" s="149" customFormat="1" ht="15" x14ac:dyDescent="0.25">
      <c r="A4" s="1664" t="s">
        <v>3029</v>
      </c>
      <c r="B4" s="1664"/>
      <c r="C4" s="1664"/>
      <c r="D4" s="1664"/>
      <c r="E4" s="1664"/>
      <c r="F4" s="1664"/>
      <c r="G4" s="1664"/>
      <c r="H4" s="1664"/>
    </row>
    <row r="5" spans="1:9" ht="12" x14ac:dyDescent="0.25">
      <c r="A5" s="150"/>
      <c r="B5" s="150"/>
      <c r="C5" s="150"/>
      <c r="D5" s="150"/>
      <c r="E5" s="138"/>
      <c r="F5" s="127"/>
      <c r="G5" s="127"/>
      <c r="H5" s="130"/>
    </row>
    <row r="6" spans="1:9" ht="12" x14ac:dyDescent="0.15">
      <c r="A6" s="150"/>
      <c r="B6" s="133"/>
      <c r="C6" s="133"/>
      <c r="D6" s="133"/>
      <c r="E6" s="490" t="s">
        <v>298</v>
      </c>
      <c r="F6" s="1665">
        <v>35577</v>
      </c>
      <c r="G6" s="1665"/>
      <c r="H6" s="151"/>
      <c r="I6" s="152"/>
    </row>
    <row r="7" spans="1:9" ht="24" x14ac:dyDescent="0.15">
      <c r="A7" s="150"/>
      <c r="B7" s="480" t="s">
        <v>299</v>
      </c>
      <c r="C7" s="481" t="s">
        <v>300</v>
      </c>
      <c r="D7" s="480" t="s">
        <v>301</v>
      </c>
      <c r="E7" s="480" t="s">
        <v>302</v>
      </c>
      <c r="F7" s="480" t="s">
        <v>231</v>
      </c>
      <c r="G7" s="480" t="s">
        <v>230</v>
      </c>
      <c r="H7" s="151"/>
      <c r="I7" s="152"/>
    </row>
    <row r="8" spans="1:9" ht="12" x14ac:dyDescent="0.15">
      <c r="A8" s="1306"/>
      <c r="B8" s="775">
        <v>1</v>
      </c>
      <c r="C8" s="775">
        <v>35</v>
      </c>
      <c r="D8" s="775" t="s">
        <v>304</v>
      </c>
      <c r="E8" s="491" t="s">
        <v>305</v>
      </c>
      <c r="F8" s="937">
        <v>3006</v>
      </c>
      <c r="G8" s="459">
        <f>F8/$F$6</f>
        <v>8.4492790285858835E-2</v>
      </c>
      <c r="H8" s="151"/>
      <c r="I8" s="152"/>
    </row>
    <row r="9" spans="1:9" ht="12" x14ac:dyDescent="0.15">
      <c r="A9" s="1307"/>
      <c r="B9" s="775">
        <v>2</v>
      </c>
      <c r="C9" s="775">
        <v>57</v>
      </c>
      <c r="D9" s="775" t="s">
        <v>319</v>
      </c>
      <c r="E9" s="491" t="s">
        <v>320</v>
      </c>
      <c r="F9" s="937">
        <v>2510</v>
      </c>
      <c r="G9" s="459">
        <f>F9/$F$6</f>
        <v>7.0551198808218793E-2</v>
      </c>
      <c r="H9" s="151"/>
      <c r="I9" s="152"/>
    </row>
    <row r="10" spans="1:9" ht="12" x14ac:dyDescent="0.15">
      <c r="A10" s="1307"/>
      <c r="B10" s="775">
        <v>3</v>
      </c>
      <c r="C10" s="775">
        <v>26</v>
      </c>
      <c r="D10" s="775" t="s">
        <v>307</v>
      </c>
      <c r="E10" s="492" t="s">
        <v>308</v>
      </c>
      <c r="F10" s="937">
        <v>2046</v>
      </c>
      <c r="G10" s="459">
        <f t="shared" ref="G10:G34" si="0">F10/$F$6</f>
        <v>5.7509064845265197E-2</v>
      </c>
      <c r="H10" s="151"/>
      <c r="I10" s="152"/>
    </row>
    <row r="11" spans="1:9" ht="12" x14ac:dyDescent="0.15">
      <c r="A11" s="1307"/>
      <c r="B11" s="775">
        <v>4</v>
      </c>
      <c r="C11" s="775">
        <v>42</v>
      </c>
      <c r="D11" s="775" t="s">
        <v>310</v>
      </c>
      <c r="E11" s="492" t="s">
        <v>311</v>
      </c>
      <c r="F11" s="937">
        <v>1993</v>
      </c>
      <c r="G11" s="459">
        <f t="shared" si="0"/>
        <v>5.6019338336565756E-2</v>
      </c>
      <c r="H11" s="151"/>
      <c r="I11" s="152"/>
    </row>
    <row r="12" spans="1:9" ht="12" x14ac:dyDescent="0.15">
      <c r="A12" s="1307"/>
      <c r="B12" s="775">
        <v>5</v>
      </c>
      <c r="C12" s="775">
        <v>34</v>
      </c>
      <c r="D12" s="775" t="s">
        <v>313</v>
      </c>
      <c r="E12" s="491" t="s">
        <v>314</v>
      </c>
      <c r="F12" s="937">
        <v>1742</v>
      </c>
      <c r="G12" s="459">
        <f t="shared" si="0"/>
        <v>4.8964218455743877E-2</v>
      </c>
      <c r="H12" s="151"/>
      <c r="I12" s="152"/>
    </row>
    <row r="13" spans="1:9" ht="13.5" customHeight="1" x14ac:dyDescent="0.15">
      <c r="A13" s="1307"/>
      <c r="B13" s="775">
        <v>6</v>
      </c>
      <c r="C13" s="775">
        <v>46</v>
      </c>
      <c r="D13" s="775" t="s">
        <v>2523</v>
      </c>
      <c r="E13" s="491" t="s">
        <v>317</v>
      </c>
      <c r="F13" s="937">
        <v>1626</v>
      </c>
      <c r="G13" s="459">
        <f t="shared" si="0"/>
        <v>4.570368496500548E-2</v>
      </c>
      <c r="H13" s="151"/>
      <c r="I13" s="152"/>
    </row>
    <row r="14" spans="1:9" ht="12" x14ac:dyDescent="0.15">
      <c r="A14" s="1307"/>
      <c r="B14" s="775">
        <v>7</v>
      </c>
      <c r="C14" s="775">
        <v>51</v>
      </c>
      <c r="D14" s="775" t="s">
        <v>322</v>
      </c>
      <c r="E14" s="491" t="s">
        <v>323</v>
      </c>
      <c r="F14" s="937">
        <v>1383</v>
      </c>
      <c r="G14" s="459">
        <f t="shared" si="0"/>
        <v>3.8873429462855214E-2</v>
      </c>
      <c r="H14" s="151"/>
      <c r="I14" s="152"/>
    </row>
    <row r="15" spans="1:9" ht="12" x14ac:dyDescent="0.15">
      <c r="A15" s="1307"/>
      <c r="B15" s="775">
        <v>8</v>
      </c>
      <c r="C15" s="775">
        <v>53</v>
      </c>
      <c r="D15" s="775" t="s">
        <v>325</v>
      </c>
      <c r="E15" s="491" t="s">
        <v>326</v>
      </c>
      <c r="F15" s="937">
        <v>967</v>
      </c>
      <c r="G15" s="459">
        <f t="shared" si="0"/>
        <v>2.7180481771931303E-2</v>
      </c>
      <c r="H15" s="151"/>
      <c r="I15" s="152"/>
    </row>
    <row r="16" spans="1:9" ht="12" x14ac:dyDescent="0.15">
      <c r="A16" s="1307"/>
      <c r="B16" s="775">
        <v>9</v>
      </c>
      <c r="C16" s="775">
        <v>47</v>
      </c>
      <c r="D16" s="775" t="s">
        <v>328</v>
      </c>
      <c r="E16" s="491" t="s">
        <v>329</v>
      </c>
      <c r="F16" s="937">
        <v>956</v>
      </c>
      <c r="G16" s="459">
        <f t="shared" si="0"/>
        <v>2.6871293251257835E-2</v>
      </c>
      <c r="H16" s="151"/>
      <c r="I16" s="152"/>
    </row>
    <row r="17" spans="1:9" ht="12" x14ac:dyDescent="0.15">
      <c r="A17" s="1307"/>
      <c r="B17" s="775">
        <v>10</v>
      </c>
      <c r="C17" s="775">
        <v>20</v>
      </c>
      <c r="D17" s="775" t="s">
        <v>351</v>
      </c>
      <c r="E17" s="450" t="s">
        <v>352</v>
      </c>
      <c r="F17" s="937">
        <v>931</v>
      </c>
      <c r="G17" s="459">
        <f t="shared" si="0"/>
        <v>2.6168592067909044E-2</v>
      </c>
      <c r="H17" s="151"/>
      <c r="I17" s="152"/>
    </row>
    <row r="18" spans="1:9" ht="12" x14ac:dyDescent="0.15">
      <c r="A18" s="1307"/>
      <c r="B18" s="775">
        <v>12</v>
      </c>
      <c r="C18" s="775">
        <v>64</v>
      </c>
      <c r="D18" s="775" t="s">
        <v>345</v>
      </c>
      <c r="E18" s="491" t="s">
        <v>346</v>
      </c>
      <c r="F18" s="937">
        <v>826</v>
      </c>
      <c r="G18" s="459">
        <f>F18/$F$6</f>
        <v>2.3217247097844111E-2</v>
      </c>
      <c r="H18" s="151"/>
      <c r="I18" s="152"/>
    </row>
    <row r="19" spans="1:9" ht="12" x14ac:dyDescent="0.15">
      <c r="A19" s="1307"/>
      <c r="B19" s="775">
        <v>11</v>
      </c>
      <c r="C19" s="775">
        <v>55</v>
      </c>
      <c r="D19" s="775" t="s">
        <v>333</v>
      </c>
      <c r="E19" s="491" t="s">
        <v>334</v>
      </c>
      <c r="F19" s="937">
        <v>825</v>
      </c>
      <c r="G19" s="459">
        <f t="shared" si="0"/>
        <v>2.318913905051016E-2</v>
      </c>
      <c r="H19" s="151"/>
      <c r="I19" s="152"/>
    </row>
    <row r="20" spans="1:9" ht="12" x14ac:dyDescent="0.15">
      <c r="A20" s="1307"/>
      <c r="B20" s="775">
        <v>13</v>
      </c>
      <c r="C20" s="775">
        <v>9</v>
      </c>
      <c r="D20" s="775" t="s">
        <v>330</v>
      </c>
      <c r="E20" s="491" t="s">
        <v>331</v>
      </c>
      <c r="F20" s="937">
        <v>821</v>
      </c>
      <c r="G20" s="459">
        <f t="shared" si="0"/>
        <v>2.3076706861174353E-2</v>
      </c>
      <c r="H20" s="151"/>
      <c r="I20" s="152"/>
    </row>
    <row r="21" spans="1:9" ht="12" x14ac:dyDescent="0.15">
      <c r="A21" s="1307"/>
      <c r="B21" s="775">
        <v>14</v>
      </c>
      <c r="C21" s="775">
        <v>63</v>
      </c>
      <c r="D21" s="775" t="s">
        <v>356</v>
      </c>
      <c r="E21" s="491" t="s">
        <v>357</v>
      </c>
      <c r="F21" s="937">
        <v>807</v>
      </c>
      <c r="G21" s="459">
        <f t="shared" si="0"/>
        <v>2.268319419849903E-2</v>
      </c>
      <c r="H21" s="151"/>
      <c r="I21" s="152"/>
    </row>
    <row r="22" spans="1:9" ht="12" x14ac:dyDescent="0.15">
      <c r="A22" s="1307"/>
      <c r="B22" s="775">
        <v>15</v>
      </c>
      <c r="C22" s="775">
        <v>24</v>
      </c>
      <c r="D22" s="775" t="s">
        <v>342</v>
      </c>
      <c r="E22" s="491" t="s">
        <v>2532</v>
      </c>
      <c r="F22" s="937">
        <v>647</v>
      </c>
      <c r="G22" s="459">
        <f t="shared" si="0"/>
        <v>1.8185906625066757E-2</v>
      </c>
      <c r="H22" s="151"/>
      <c r="I22" s="152"/>
    </row>
    <row r="23" spans="1:9" ht="12" x14ac:dyDescent="0.15">
      <c r="A23" s="1307"/>
      <c r="B23" s="775">
        <v>16</v>
      </c>
      <c r="C23" s="775">
        <v>7</v>
      </c>
      <c r="D23" s="775" t="s">
        <v>353</v>
      </c>
      <c r="E23" s="491" t="s">
        <v>354</v>
      </c>
      <c r="F23" s="937">
        <v>607</v>
      </c>
      <c r="G23" s="459">
        <f t="shared" si="0"/>
        <v>1.7061584731708688E-2</v>
      </c>
      <c r="H23" s="151"/>
      <c r="I23" s="152"/>
    </row>
    <row r="24" spans="1:9" ht="24" x14ac:dyDescent="0.15">
      <c r="A24" s="1307"/>
      <c r="B24" s="775">
        <v>17</v>
      </c>
      <c r="C24" s="775">
        <v>56</v>
      </c>
      <c r="D24" s="775" t="s">
        <v>348</v>
      </c>
      <c r="E24" s="491" t="s">
        <v>349</v>
      </c>
      <c r="F24" s="937">
        <v>540</v>
      </c>
      <c r="G24" s="459">
        <f t="shared" si="0"/>
        <v>1.5178345560333924E-2</v>
      </c>
      <c r="H24" s="151"/>
      <c r="I24" s="152"/>
    </row>
    <row r="25" spans="1:9" ht="12" x14ac:dyDescent="0.15">
      <c r="A25" s="1307"/>
      <c r="B25" s="775">
        <v>18</v>
      </c>
      <c r="C25" s="775">
        <v>41</v>
      </c>
      <c r="D25" s="775" t="s">
        <v>336</v>
      </c>
      <c r="E25" s="491" t="s">
        <v>337</v>
      </c>
      <c r="F25" s="937">
        <v>484</v>
      </c>
      <c r="G25" s="459">
        <f t="shared" si="0"/>
        <v>1.3604294909632627E-2</v>
      </c>
      <c r="H25" s="151"/>
      <c r="I25" s="152"/>
    </row>
    <row r="26" spans="1:9" ht="12" customHeight="1" x14ac:dyDescent="0.15">
      <c r="A26" s="1307"/>
      <c r="B26" s="775">
        <v>19</v>
      </c>
      <c r="C26" s="775">
        <v>48</v>
      </c>
      <c r="D26" s="775" t="s">
        <v>365</v>
      </c>
      <c r="E26" s="491" t="s">
        <v>366</v>
      </c>
      <c r="F26" s="937">
        <v>474</v>
      </c>
      <c r="G26" s="459">
        <f t="shared" si="0"/>
        <v>1.3323214436293111E-2</v>
      </c>
      <c r="H26" s="151"/>
      <c r="I26" s="152"/>
    </row>
    <row r="27" spans="1:9" ht="12" x14ac:dyDescent="0.15">
      <c r="A27" s="1307"/>
      <c r="B27" s="775">
        <v>20</v>
      </c>
      <c r="C27" s="775">
        <v>65</v>
      </c>
      <c r="D27" s="775" t="s">
        <v>2526</v>
      </c>
      <c r="E27" s="491" t="s">
        <v>340</v>
      </c>
      <c r="F27" s="937">
        <v>429</v>
      </c>
      <c r="G27" s="459">
        <f t="shared" si="0"/>
        <v>1.2058352306265284E-2</v>
      </c>
      <c r="H27" s="151"/>
      <c r="I27" s="152"/>
    </row>
    <row r="28" spans="1:9" ht="12" x14ac:dyDescent="0.15">
      <c r="A28" s="1307"/>
      <c r="B28" s="775">
        <v>21</v>
      </c>
      <c r="C28" s="775">
        <v>15</v>
      </c>
      <c r="D28" s="775" t="s">
        <v>2524</v>
      </c>
      <c r="E28" s="491" t="s">
        <v>363</v>
      </c>
      <c r="F28" s="937">
        <v>407</v>
      </c>
      <c r="G28" s="459">
        <f t="shared" si="0"/>
        <v>1.1439975264918346E-2</v>
      </c>
      <c r="H28" s="151"/>
      <c r="I28" s="152"/>
    </row>
    <row r="29" spans="1:9" ht="12" x14ac:dyDescent="0.15">
      <c r="A29" s="1307"/>
      <c r="B29" s="775">
        <v>22</v>
      </c>
      <c r="C29" s="775">
        <v>58</v>
      </c>
      <c r="D29" s="775" t="s">
        <v>383</v>
      </c>
      <c r="E29" s="493" t="s">
        <v>2533</v>
      </c>
      <c r="F29" s="937">
        <v>379</v>
      </c>
      <c r="G29" s="459">
        <f t="shared" si="0"/>
        <v>1.0652949939567698E-2</v>
      </c>
      <c r="H29" s="151"/>
      <c r="I29" s="152"/>
    </row>
    <row r="30" spans="1:9" ht="12" x14ac:dyDescent="0.15">
      <c r="A30" s="1307"/>
      <c r="B30" s="775">
        <v>23</v>
      </c>
      <c r="C30" s="775">
        <v>10</v>
      </c>
      <c r="D30" s="775" t="s">
        <v>368</v>
      </c>
      <c r="E30" s="491" t="s">
        <v>369</v>
      </c>
      <c r="F30" s="937">
        <v>339</v>
      </c>
      <c r="G30" s="459">
        <f t="shared" si="0"/>
        <v>9.5286280462096307E-3</v>
      </c>
      <c r="H30" s="151"/>
      <c r="I30" s="152"/>
    </row>
    <row r="31" spans="1:9" ht="12" x14ac:dyDescent="0.15">
      <c r="A31" s="1307"/>
      <c r="B31" s="775">
        <v>24</v>
      </c>
      <c r="C31" s="775">
        <v>11</v>
      </c>
      <c r="D31" s="775" t="s">
        <v>374</v>
      </c>
      <c r="E31" s="493" t="s">
        <v>375</v>
      </c>
      <c r="F31" s="937">
        <v>334</v>
      </c>
      <c r="G31" s="459">
        <f t="shared" si="0"/>
        <v>9.3880878095398707E-3</v>
      </c>
      <c r="H31" s="151"/>
      <c r="I31" s="152"/>
    </row>
    <row r="32" spans="1:9" ht="12" x14ac:dyDescent="0.15">
      <c r="A32" s="1307"/>
      <c r="B32" s="775">
        <v>25</v>
      </c>
      <c r="C32" s="775">
        <v>61</v>
      </c>
      <c r="D32" s="775" t="s">
        <v>1124</v>
      </c>
      <c r="E32" s="491" t="s">
        <v>1130</v>
      </c>
      <c r="F32" s="937">
        <v>327</v>
      </c>
      <c r="G32" s="459">
        <f t="shared" si="0"/>
        <v>9.1913314782022092E-3</v>
      </c>
      <c r="H32" s="151"/>
      <c r="I32" s="152"/>
    </row>
    <row r="33" spans="1:11" ht="12" x14ac:dyDescent="0.25">
      <c r="A33" s="150"/>
      <c r="B33" s="485"/>
      <c r="C33" s="486">
        <v>88</v>
      </c>
      <c r="D33" s="487"/>
      <c r="E33" s="494" t="s">
        <v>377</v>
      </c>
      <c r="F33" s="937">
        <v>7269</v>
      </c>
      <c r="G33" s="459">
        <f t="shared" si="0"/>
        <v>0.20431739607049498</v>
      </c>
      <c r="H33" s="151"/>
    </row>
    <row r="34" spans="1:11" ht="12" x14ac:dyDescent="0.25">
      <c r="A34" s="150"/>
      <c r="B34" s="485"/>
      <c r="C34" s="486" t="s">
        <v>378</v>
      </c>
      <c r="D34" s="487" t="s">
        <v>379</v>
      </c>
      <c r="E34" s="494" t="s">
        <v>380</v>
      </c>
      <c r="F34" s="492">
        <v>2902</v>
      </c>
      <c r="G34" s="459">
        <f t="shared" si="0"/>
        <v>8.1569553363127864E-2</v>
      </c>
      <c r="H34" s="151"/>
      <c r="I34" s="1263"/>
    </row>
    <row r="35" spans="1:11" ht="8.25" customHeight="1" x14ac:dyDescent="0.25">
      <c r="A35" s="150"/>
      <c r="B35" s="127"/>
      <c r="C35" s="139"/>
      <c r="D35" s="140"/>
      <c r="E35" s="153"/>
      <c r="F35" s="142"/>
      <c r="G35" s="135"/>
      <c r="H35" s="150"/>
    </row>
    <row r="36" spans="1:11" ht="11.25" x14ac:dyDescent="0.25">
      <c r="B36" s="137"/>
    </row>
    <row r="43" spans="1:11" ht="11.25" x14ac:dyDescent="0.25">
      <c r="A43" s="1658" t="s">
        <v>1300</v>
      </c>
      <c r="B43" s="1658"/>
      <c r="C43" s="1658"/>
      <c r="D43" s="1658"/>
      <c r="E43" s="1658"/>
      <c r="F43" s="1658"/>
      <c r="G43" s="1658"/>
      <c r="H43" s="1658"/>
      <c r="I43" s="1658"/>
      <c r="J43" s="1658"/>
      <c r="K43" s="1658"/>
    </row>
    <row r="44" spans="1:11" ht="11.25" x14ac:dyDescent="0.2">
      <c r="A44" s="65" t="s">
        <v>1263</v>
      </c>
    </row>
    <row r="45" spans="1:11" ht="11.25" x14ac:dyDescent="0.25">
      <c r="A45" s="1458" t="s">
        <v>3153</v>
      </c>
    </row>
    <row r="46" spans="1:11" ht="15" x14ac:dyDescent="0.25">
      <c r="A46" s="1454" t="s">
        <v>3151</v>
      </c>
    </row>
  </sheetData>
  <mergeCells count="5">
    <mergeCell ref="A2:H2"/>
    <mergeCell ref="A3:H3"/>
    <mergeCell ref="A4:H4"/>
    <mergeCell ref="F6:G6"/>
    <mergeCell ref="A43:K43"/>
  </mergeCells>
  <hyperlinks>
    <hyperlink ref="I3" location="INDICE!B91" display="ÍNDICE"/>
    <hyperlink ref="A46"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scale="70" firstPageNumber="96" orientation="landscape" useFirstPageNumber="1" r:id="rId2"/>
  <headerFooter scaleWithDoc="0">
    <oddHeader>&amp;C&amp;G</oddHeader>
    <oddFooter>&amp;C&amp;10&amp;P</oddFooter>
  </headerFooter>
  <drawing r:id="rId3"/>
  <legacyDrawingHF r:id="rId4"/>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zoomScaleNormal="100" workbookViewId="0">
      <selection activeCell="I2" sqref="I2"/>
    </sheetView>
  </sheetViews>
  <sheetFormatPr baseColWidth="10" defaultColWidth="7.7109375" defaultRowHeight="9" x14ac:dyDescent="0.25"/>
  <cols>
    <col min="1" max="1" width="8.85546875" style="156" customWidth="1"/>
    <col min="2" max="2" width="7.42578125" style="156" customWidth="1"/>
    <col min="3" max="3" width="7.7109375" style="167" customWidth="1"/>
    <col min="4" max="4" width="25.140625" style="156" customWidth="1"/>
    <col min="5" max="5" width="61.5703125" style="165" customWidth="1"/>
    <col min="6" max="6" width="9.5703125" style="169" customWidth="1"/>
    <col min="7" max="7" width="7.5703125" style="168" customWidth="1"/>
    <col min="8" max="8" width="11.42578125" style="156" customWidth="1"/>
    <col min="9" max="27" width="9.28515625" style="156" customWidth="1"/>
    <col min="28" max="251" width="11.42578125" style="156" customWidth="1"/>
    <col min="252" max="252" width="1.140625" style="156" customWidth="1"/>
    <col min="253" max="253" width="9" style="156" customWidth="1"/>
    <col min="254" max="254" width="6.140625" style="156" customWidth="1"/>
    <col min="255" max="16384" width="7.7109375" style="156"/>
  </cols>
  <sheetData>
    <row r="1" spans="1:11" ht="12" x14ac:dyDescent="0.25">
      <c r="A1" s="1664" t="s">
        <v>2614</v>
      </c>
      <c r="B1" s="1664"/>
      <c r="C1" s="1664"/>
      <c r="D1" s="1664"/>
      <c r="E1" s="1664"/>
      <c r="F1" s="1664"/>
      <c r="G1" s="1664"/>
      <c r="H1" s="1664"/>
    </row>
    <row r="2" spans="1:11" s="157" customFormat="1" ht="15" x14ac:dyDescent="0.25">
      <c r="A2" s="1664" t="s">
        <v>384</v>
      </c>
      <c r="B2" s="1664"/>
      <c r="C2" s="1664"/>
      <c r="D2" s="1664"/>
      <c r="E2" s="1664"/>
      <c r="F2" s="1664"/>
      <c r="G2" s="1664"/>
      <c r="H2" s="1664"/>
      <c r="I2" s="64" t="s">
        <v>120</v>
      </c>
    </row>
    <row r="3" spans="1:11" s="157" customFormat="1" ht="12" x14ac:dyDescent="0.25">
      <c r="A3" s="1664" t="s">
        <v>3029</v>
      </c>
      <c r="B3" s="1664"/>
      <c r="C3" s="1664"/>
      <c r="D3" s="1664"/>
      <c r="E3" s="1664"/>
      <c r="F3" s="1664"/>
      <c r="G3" s="1664"/>
      <c r="H3" s="1664"/>
    </row>
    <row r="4" spans="1:11" ht="5.25" customHeight="1" x14ac:dyDescent="0.25">
      <c r="A4" s="150"/>
      <c r="B4" s="130"/>
      <c r="C4" s="158"/>
      <c r="D4" s="130"/>
      <c r="E4" s="138"/>
      <c r="F4" s="130"/>
      <c r="G4" s="130"/>
      <c r="H4" s="130"/>
    </row>
    <row r="5" spans="1:11" ht="12" x14ac:dyDescent="0.2">
      <c r="A5" s="150"/>
      <c r="B5" s="159"/>
      <c r="C5" s="160"/>
      <c r="D5" s="159"/>
      <c r="E5" s="490" t="s">
        <v>298</v>
      </c>
      <c r="F5" s="1665">
        <v>29213</v>
      </c>
      <c r="G5" s="1665"/>
      <c r="H5" s="151"/>
    </row>
    <row r="6" spans="1:11" s="164" customFormat="1" ht="23.25" customHeight="1" x14ac:dyDescent="0.25">
      <c r="A6" s="163"/>
      <c r="B6" s="480" t="s">
        <v>299</v>
      </c>
      <c r="C6" s="495" t="s">
        <v>300</v>
      </c>
      <c r="D6" s="480" t="s">
        <v>301</v>
      </c>
      <c r="E6" s="480" t="s">
        <v>302</v>
      </c>
      <c r="F6" s="480" t="s">
        <v>231</v>
      </c>
      <c r="G6" s="480" t="s">
        <v>230</v>
      </c>
      <c r="H6" s="127"/>
      <c r="I6" s="161"/>
      <c r="J6" s="162"/>
    </row>
    <row r="7" spans="1:11" s="164" customFormat="1" ht="13.5" customHeight="1" x14ac:dyDescent="0.25">
      <c r="A7" s="1308"/>
      <c r="B7" s="775">
        <v>1</v>
      </c>
      <c r="C7" s="775">
        <v>26</v>
      </c>
      <c r="D7" s="775" t="s">
        <v>307</v>
      </c>
      <c r="E7" s="491" t="s">
        <v>308</v>
      </c>
      <c r="F7" s="937">
        <v>2520</v>
      </c>
      <c r="G7" s="459">
        <f>F7/$F$5</f>
        <v>8.6262965118269266E-2</v>
      </c>
      <c r="H7" s="127"/>
      <c r="I7" s="161"/>
      <c r="J7" s="162"/>
    </row>
    <row r="8" spans="1:11" ht="13.5" customHeight="1" x14ac:dyDescent="0.25">
      <c r="A8" s="1307"/>
      <c r="B8" s="775">
        <v>2</v>
      </c>
      <c r="C8" s="775">
        <v>42</v>
      </c>
      <c r="D8" s="775" t="s">
        <v>310</v>
      </c>
      <c r="E8" s="491" t="s">
        <v>311</v>
      </c>
      <c r="F8" s="937">
        <v>2112</v>
      </c>
      <c r="G8" s="459">
        <f>F8/$F$5</f>
        <v>7.2296580289597095E-2</v>
      </c>
      <c r="H8" s="127"/>
      <c r="I8" s="161"/>
      <c r="J8" s="136"/>
      <c r="K8" s="136"/>
    </row>
    <row r="9" spans="1:11" ht="13.5" customHeight="1" x14ac:dyDescent="0.25">
      <c r="A9" s="1307"/>
      <c r="B9" s="775">
        <v>3</v>
      </c>
      <c r="C9" s="775">
        <v>35</v>
      </c>
      <c r="D9" s="775" t="s">
        <v>304</v>
      </c>
      <c r="E9" s="492" t="s">
        <v>305</v>
      </c>
      <c r="F9" s="937">
        <v>2058</v>
      </c>
      <c r="G9" s="459">
        <f t="shared" ref="G9:G33" si="0">F9/$F$5</f>
        <v>7.0448088179919904E-2</v>
      </c>
      <c r="H9" s="127"/>
      <c r="I9" s="161"/>
      <c r="J9" s="136"/>
      <c r="K9" s="136"/>
    </row>
    <row r="10" spans="1:11" ht="13.5" customHeight="1" x14ac:dyDescent="0.25">
      <c r="A10" s="1307"/>
      <c r="B10" s="775">
        <v>4</v>
      </c>
      <c r="C10" s="775">
        <v>34</v>
      </c>
      <c r="D10" s="775" t="s">
        <v>313</v>
      </c>
      <c r="E10" s="492" t="s">
        <v>314</v>
      </c>
      <c r="F10" s="937">
        <v>1738</v>
      </c>
      <c r="G10" s="459">
        <f t="shared" si="0"/>
        <v>5.9494060863314276E-2</v>
      </c>
      <c r="H10" s="127"/>
      <c r="I10" s="161"/>
      <c r="J10" s="136"/>
      <c r="K10" s="136"/>
    </row>
    <row r="11" spans="1:11" ht="13.5" customHeight="1" x14ac:dyDescent="0.25">
      <c r="A11" s="1307"/>
      <c r="B11" s="775">
        <v>5</v>
      </c>
      <c r="C11" s="775">
        <v>46</v>
      </c>
      <c r="D11" s="775" t="s">
        <v>2523</v>
      </c>
      <c r="E11" s="491" t="s">
        <v>317</v>
      </c>
      <c r="F11" s="937">
        <v>1645</v>
      </c>
      <c r="G11" s="459">
        <f t="shared" si="0"/>
        <v>5.6310546674425768E-2</v>
      </c>
      <c r="H11" s="127"/>
      <c r="I11" s="161"/>
      <c r="J11" s="136"/>
      <c r="K11" s="136"/>
    </row>
    <row r="12" spans="1:11" ht="13.5" customHeight="1" x14ac:dyDescent="0.25">
      <c r="A12" s="1307"/>
      <c r="B12" s="775">
        <v>6</v>
      </c>
      <c r="C12" s="775">
        <v>51</v>
      </c>
      <c r="D12" s="775" t="s">
        <v>322</v>
      </c>
      <c r="E12" s="491" t="s">
        <v>323</v>
      </c>
      <c r="F12" s="937">
        <v>875</v>
      </c>
      <c r="G12" s="459">
        <f t="shared" si="0"/>
        <v>2.9952418443843495E-2</v>
      </c>
      <c r="H12" s="127"/>
      <c r="I12" s="161"/>
      <c r="J12" s="136"/>
      <c r="K12" s="136"/>
    </row>
    <row r="13" spans="1:11" ht="13.5" customHeight="1" x14ac:dyDescent="0.25">
      <c r="A13" s="1307"/>
      <c r="B13" s="775">
        <v>7</v>
      </c>
      <c r="C13" s="775">
        <v>53</v>
      </c>
      <c r="D13" s="775" t="s">
        <v>325</v>
      </c>
      <c r="E13" s="491" t="s">
        <v>326</v>
      </c>
      <c r="F13" s="937">
        <v>826</v>
      </c>
      <c r="G13" s="459">
        <f t="shared" si="0"/>
        <v>2.8275083010988258E-2</v>
      </c>
      <c r="H13" s="127"/>
      <c r="I13" s="161"/>
      <c r="J13" s="136"/>
      <c r="K13" s="136"/>
    </row>
    <row r="14" spans="1:11" ht="13.5" customHeight="1" x14ac:dyDescent="0.25">
      <c r="A14" s="1307"/>
      <c r="B14" s="775">
        <v>8</v>
      </c>
      <c r="C14" s="775">
        <v>18</v>
      </c>
      <c r="D14" s="775" t="s">
        <v>359</v>
      </c>
      <c r="E14" s="491" t="s">
        <v>360</v>
      </c>
      <c r="F14" s="937">
        <v>758</v>
      </c>
      <c r="G14" s="459">
        <f t="shared" si="0"/>
        <v>2.5947352206209563E-2</v>
      </c>
      <c r="H14" s="127"/>
      <c r="I14" s="161"/>
      <c r="J14" s="136"/>
      <c r="K14" s="136"/>
    </row>
    <row r="15" spans="1:11" ht="13.5" customHeight="1" x14ac:dyDescent="0.25">
      <c r="A15" s="1307"/>
      <c r="B15" s="775">
        <v>9</v>
      </c>
      <c r="C15" s="775">
        <v>47</v>
      </c>
      <c r="D15" s="775" t="s">
        <v>328</v>
      </c>
      <c r="E15" s="491" t="s">
        <v>329</v>
      </c>
      <c r="F15" s="937">
        <v>730</v>
      </c>
      <c r="G15" s="459">
        <f t="shared" si="0"/>
        <v>2.4988874816006573E-2</v>
      </c>
      <c r="H15" s="127"/>
      <c r="I15" s="161"/>
      <c r="J15" s="136"/>
      <c r="K15" s="136"/>
    </row>
    <row r="16" spans="1:11" ht="13.5" customHeight="1" x14ac:dyDescent="0.25">
      <c r="A16" s="1307"/>
      <c r="B16" s="775">
        <v>10</v>
      </c>
      <c r="C16" s="775">
        <v>9</v>
      </c>
      <c r="D16" s="775" t="s">
        <v>330</v>
      </c>
      <c r="E16" s="450" t="s">
        <v>331</v>
      </c>
      <c r="F16" s="937">
        <v>682</v>
      </c>
      <c r="G16" s="459">
        <f t="shared" si="0"/>
        <v>2.3345770718515728E-2</v>
      </c>
      <c r="H16" s="127"/>
      <c r="I16" s="161"/>
      <c r="J16" s="136"/>
      <c r="K16" s="136"/>
    </row>
    <row r="17" spans="1:11" ht="13.5" customHeight="1" x14ac:dyDescent="0.25">
      <c r="A17" s="1307"/>
      <c r="B17" s="775">
        <v>11</v>
      </c>
      <c r="C17" s="775">
        <v>55</v>
      </c>
      <c r="D17" s="775" t="s">
        <v>333</v>
      </c>
      <c r="E17" s="491" t="s">
        <v>334</v>
      </c>
      <c r="F17" s="937">
        <v>646</v>
      </c>
      <c r="G17" s="459">
        <f t="shared" si="0"/>
        <v>2.2113442645397597E-2</v>
      </c>
      <c r="H17" s="127"/>
      <c r="I17" s="161"/>
      <c r="J17" s="136"/>
      <c r="K17" s="136"/>
    </row>
    <row r="18" spans="1:11" ht="13.5" customHeight="1" x14ac:dyDescent="0.25">
      <c r="A18" s="1307"/>
      <c r="B18" s="775">
        <v>12</v>
      </c>
      <c r="C18" s="775">
        <v>57</v>
      </c>
      <c r="D18" s="775" t="s">
        <v>319</v>
      </c>
      <c r="E18" s="491" t="s">
        <v>320</v>
      </c>
      <c r="F18" s="937">
        <v>581</v>
      </c>
      <c r="G18" s="459">
        <f t="shared" si="0"/>
        <v>1.988840584671208E-2</v>
      </c>
      <c r="H18" s="127"/>
      <c r="I18" s="161"/>
      <c r="J18" s="136"/>
      <c r="K18" s="136"/>
    </row>
    <row r="19" spans="1:11" ht="13.5" customHeight="1" x14ac:dyDescent="0.25">
      <c r="A19" s="1307"/>
      <c r="B19" s="775">
        <v>13</v>
      </c>
      <c r="C19" s="775">
        <v>17</v>
      </c>
      <c r="D19" s="775" t="s">
        <v>386</v>
      </c>
      <c r="E19" s="491" t="s">
        <v>387</v>
      </c>
      <c r="F19" s="937">
        <v>551</v>
      </c>
      <c r="G19" s="459">
        <f t="shared" si="0"/>
        <v>1.8861465785780303E-2</v>
      </c>
      <c r="H19" s="127"/>
      <c r="I19" s="161"/>
      <c r="J19" s="136"/>
      <c r="K19" s="136"/>
    </row>
    <row r="20" spans="1:11" ht="13.5" customHeight="1" x14ac:dyDescent="0.25">
      <c r="A20" s="1307"/>
      <c r="B20" s="775">
        <v>14</v>
      </c>
      <c r="C20" s="775">
        <v>41</v>
      </c>
      <c r="D20" s="775" t="s">
        <v>336</v>
      </c>
      <c r="E20" s="491" t="s">
        <v>337</v>
      </c>
      <c r="F20" s="937">
        <v>549</v>
      </c>
      <c r="G20" s="459">
        <f t="shared" si="0"/>
        <v>1.8793003115051519E-2</v>
      </c>
      <c r="H20" s="127"/>
      <c r="I20" s="161"/>
      <c r="J20" s="136"/>
      <c r="K20" s="136"/>
    </row>
    <row r="21" spans="1:11" ht="13.5" customHeight="1" x14ac:dyDescent="0.25">
      <c r="A21" s="1307"/>
      <c r="B21" s="775">
        <v>15</v>
      </c>
      <c r="C21" s="775">
        <v>24</v>
      </c>
      <c r="D21" s="775" t="s">
        <v>342</v>
      </c>
      <c r="E21" s="491" t="s">
        <v>2532</v>
      </c>
      <c r="F21" s="937">
        <v>537</v>
      </c>
      <c r="G21" s="459">
        <f t="shared" si="0"/>
        <v>1.8382227090678806E-2</v>
      </c>
      <c r="H21" s="127"/>
      <c r="I21" s="161"/>
      <c r="J21" s="136"/>
      <c r="K21" s="136"/>
    </row>
    <row r="22" spans="1:11" ht="13.5" customHeight="1" x14ac:dyDescent="0.25">
      <c r="A22" s="1307"/>
      <c r="B22" s="775">
        <v>16</v>
      </c>
      <c r="C22" s="775">
        <v>56</v>
      </c>
      <c r="D22" s="775" t="s">
        <v>348</v>
      </c>
      <c r="E22" s="491" t="s">
        <v>349</v>
      </c>
      <c r="F22" s="937">
        <v>463</v>
      </c>
      <c r="G22" s="459">
        <f t="shared" si="0"/>
        <v>1.5849108273713757E-2</v>
      </c>
      <c r="H22" s="127"/>
      <c r="I22" s="161"/>
      <c r="J22" s="136"/>
      <c r="K22" s="136"/>
    </row>
    <row r="23" spans="1:11" ht="13.5" customHeight="1" x14ac:dyDescent="0.25">
      <c r="A23" s="1307"/>
      <c r="B23" s="775">
        <v>17</v>
      </c>
      <c r="C23" s="775">
        <v>10</v>
      </c>
      <c r="D23" s="775" t="s">
        <v>368</v>
      </c>
      <c r="E23" s="491" t="s">
        <v>369</v>
      </c>
      <c r="F23" s="937">
        <v>396</v>
      </c>
      <c r="G23" s="459">
        <f t="shared" si="0"/>
        <v>1.3555608804299455E-2</v>
      </c>
      <c r="H23" s="127"/>
      <c r="I23" s="161"/>
      <c r="J23" s="136"/>
      <c r="K23" s="136"/>
    </row>
    <row r="24" spans="1:11" ht="13.5" customHeight="1" x14ac:dyDescent="0.25">
      <c r="A24" s="1307"/>
      <c r="B24" s="775">
        <v>18</v>
      </c>
      <c r="C24" s="775">
        <v>11</v>
      </c>
      <c r="D24" s="775" t="s">
        <v>374</v>
      </c>
      <c r="E24" s="491" t="s">
        <v>375</v>
      </c>
      <c r="F24" s="937">
        <v>376</v>
      </c>
      <c r="G24" s="459">
        <f t="shared" si="0"/>
        <v>1.2870982097011605E-2</v>
      </c>
      <c r="H24" s="127"/>
      <c r="I24" s="161"/>
      <c r="J24" s="136"/>
      <c r="K24" s="136"/>
    </row>
    <row r="25" spans="1:11" ht="25.5" customHeight="1" x14ac:dyDescent="0.25">
      <c r="A25" s="1307"/>
      <c r="B25" s="775">
        <v>19</v>
      </c>
      <c r="C25" s="775">
        <v>48</v>
      </c>
      <c r="D25" s="775" t="s">
        <v>365</v>
      </c>
      <c r="E25" s="491" t="s">
        <v>366</v>
      </c>
      <c r="F25" s="937">
        <v>367</v>
      </c>
      <c r="G25" s="459">
        <f t="shared" si="0"/>
        <v>1.2562900078732071E-2</v>
      </c>
      <c r="H25" s="127"/>
      <c r="I25" s="161"/>
      <c r="J25" s="136"/>
      <c r="K25" s="136"/>
    </row>
    <row r="26" spans="1:11" ht="13.5" customHeight="1" x14ac:dyDescent="0.25">
      <c r="A26" s="1307"/>
      <c r="B26" s="775">
        <v>20</v>
      </c>
      <c r="C26" s="775">
        <v>27</v>
      </c>
      <c r="D26" s="775" t="s">
        <v>2525</v>
      </c>
      <c r="E26" s="491" t="s">
        <v>390</v>
      </c>
      <c r="F26" s="937">
        <v>337</v>
      </c>
      <c r="G26" s="459">
        <f t="shared" si="0"/>
        <v>1.1535960017800294E-2</v>
      </c>
      <c r="H26" s="127"/>
      <c r="I26" s="161"/>
      <c r="J26" s="136"/>
      <c r="K26" s="136"/>
    </row>
    <row r="27" spans="1:11" ht="13.5" customHeight="1" x14ac:dyDescent="0.25">
      <c r="A27" s="1307"/>
      <c r="B27" s="775">
        <v>21</v>
      </c>
      <c r="C27" s="775">
        <v>15</v>
      </c>
      <c r="D27" s="775" t="s">
        <v>2524</v>
      </c>
      <c r="E27" s="491" t="s">
        <v>363</v>
      </c>
      <c r="F27" s="937">
        <v>304</v>
      </c>
      <c r="G27" s="459">
        <f t="shared" si="0"/>
        <v>1.040632595077534E-2</v>
      </c>
      <c r="H27" s="127"/>
      <c r="I27" s="161"/>
      <c r="J27" s="136"/>
      <c r="K27" s="136"/>
    </row>
    <row r="28" spans="1:11" ht="14.25" customHeight="1" x14ac:dyDescent="0.25">
      <c r="A28" s="1307"/>
      <c r="B28" s="775">
        <v>22</v>
      </c>
      <c r="C28" s="775">
        <v>25</v>
      </c>
      <c r="D28" s="775" t="s">
        <v>371</v>
      </c>
      <c r="E28" s="493" t="s">
        <v>372</v>
      </c>
      <c r="F28" s="937">
        <v>302</v>
      </c>
      <c r="G28" s="459">
        <f t="shared" si="0"/>
        <v>1.0337863280046555E-2</v>
      </c>
      <c r="H28" s="127"/>
      <c r="I28" s="161"/>
      <c r="J28" s="136"/>
      <c r="K28" s="136"/>
    </row>
    <row r="29" spans="1:11" ht="24.75" customHeight="1" x14ac:dyDescent="0.25">
      <c r="A29" s="1307"/>
      <c r="B29" s="775">
        <v>23</v>
      </c>
      <c r="C29" s="775">
        <v>52</v>
      </c>
      <c r="D29" s="775" t="s">
        <v>392</v>
      </c>
      <c r="E29" s="491" t="s">
        <v>393</v>
      </c>
      <c r="F29" s="937">
        <v>296</v>
      </c>
      <c r="G29" s="459">
        <f t="shared" si="0"/>
        <v>1.0132475267860199E-2</v>
      </c>
      <c r="H29" s="127"/>
      <c r="I29" s="161"/>
      <c r="J29" s="136"/>
      <c r="K29" s="136"/>
    </row>
    <row r="30" spans="1:11" ht="13.5" customHeight="1" x14ac:dyDescent="0.25">
      <c r="A30" s="1307"/>
      <c r="B30" s="775">
        <v>24</v>
      </c>
      <c r="C30" s="775">
        <v>29</v>
      </c>
      <c r="D30" s="775" t="s">
        <v>2527</v>
      </c>
      <c r="E30" s="493" t="s">
        <v>396</v>
      </c>
      <c r="F30" s="937">
        <v>285</v>
      </c>
      <c r="G30" s="459">
        <f t="shared" si="0"/>
        <v>9.7559305788518808E-3</v>
      </c>
      <c r="H30" s="127"/>
      <c r="I30" s="161"/>
      <c r="J30" s="136"/>
      <c r="K30" s="136"/>
    </row>
    <row r="31" spans="1:11" ht="13.5" customHeight="1" x14ac:dyDescent="0.25">
      <c r="A31" s="1307"/>
      <c r="B31" s="775">
        <v>25</v>
      </c>
      <c r="C31" s="775">
        <v>63</v>
      </c>
      <c r="D31" s="775" t="s">
        <v>356</v>
      </c>
      <c r="E31" s="491" t="s">
        <v>357</v>
      </c>
      <c r="F31" s="937">
        <v>266</v>
      </c>
      <c r="G31" s="459">
        <f t="shared" si="0"/>
        <v>9.105535206928422E-3</v>
      </c>
      <c r="H31" s="127"/>
      <c r="I31" s="161"/>
      <c r="J31" s="136"/>
      <c r="K31" s="136"/>
    </row>
    <row r="32" spans="1:11" ht="13.5" customHeight="1" x14ac:dyDescent="0.25">
      <c r="A32" s="150"/>
      <c r="B32" s="485"/>
      <c r="C32" s="486">
        <v>88</v>
      </c>
      <c r="D32" s="487"/>
      <c r="E32" s="494" t="s">
        <v>377</v>
      </c>
      <c r="F32" s="937">
        <v>6352</v>
      </c>
      <c r="G32" s="459">
        <f t="shared" si="0"/>
        <v>0.21743744223462158</v>
      </c>
      <c r="H32" s="151"/>
      <c r="I32" s="136"/>
      <c r="J32" s="136"/>
      <c r="K32" s="136"/>
    </row>
    <row r="33" spans="1:11" ht="13.5" customHeight="1" x14ac:dyDescent="0.25">
      <c r="A33" s="150"/>
      <c r="B33" s="485"/>
      <c r="C33" s="486" t="s">
        <v>378</v>
      </c>
      <c r="D33" s="487" t="s">
        <v>379</v>
      </c>
      <c r="E33" s="494" t="s">
        <v>380</v>
      </c>
      <c r="F33" s="937">
        <v>2661</v>
      </c>
      <c r="G33" s="459">
        <f t="shared" si="0"/>
        <v>9.1089583404648622E-2</v>
      </c>
      <c r="H33" s="1264"/>
      <c r="I33" s="1265"/>
      <c r="J33" s="136"/>
      <c r="K33" s="136"/>
    </row>
    <row r="34" spans="1:11" ht="13.5" customHeight="1" x14ac:dyDescent="0.25">
      <c r="A34" s="150"/>
      <c r="B34" s="127"/>
      <c r="C34" s="139"/>
      <c r="D34" s="140"/>
      <c r="E34" s="153"/>
      <c r="F34" s="134"/>
      <c r="G34" s="135"/>
      <c r="H34" s="130"/>
      <c r="I34" s="136"/>
      <c r="J34" s="136"/>
      <c r="K34" s="136"/>
    </row>
    <row r="35" spans="1:11" x14ac:dyDescent="0.25">
      <c r="F35" s="166"/>
    </row>
    <row r="40" spans="1:11" ht="11.25" x14ac:dyDescent="0.25">
      <c r="A40" s="1658" t="s">
        <v>1300</v>
      </c>
      <c r="B40" s="1658"/>
      <c r="C40" s="1658"/>
      <c r="D40" s="1658"/>
      <c r="E40" s="1658"/>
      <c r="F40" s="1658"/>
      <c r="G40" s="1658"/>
      <c r="H40" s="1136"/>
      <c r="I40" s="1136"/>
      <c r="J40" s="1136"/>
      <c r="K40" s="1136"/>
    </row>
    <row r="41" spans="1:11" ht="11.25" x14ac:dyDescent="0.2">
      <c r="A41" s="65" t="s">
        <v>1263</v>
      </c>
    </row>
    <row r="42" spans="1:11" ht="11.25" x14ac:dyDescent="0.25">
      <c r="A42" s="1458" t="s">
        <v>3153</v>
      </c>
    </row>
    <row r="43" spans="1:11" ht="15" x14ac:dyDescent="0.25">
      <c r="A43" s="1454" t="s">
        <v>3151</v>
      </c>
    </row>
  </sheetData>
  <mergeCells count="5">
    <mergeCell ref="A1:H1"/>
    <mergeCell ref="A2:H2"/>
    <mergeCell ref="A3:H3"/>
    <mergeCell ref="F5:G5"/>
    <mergeCell ref="A40:G40"/>
  </mergeCells>
  <hyperlinks>
    <hyperlink ref="I2" location="INDICE!B92" display="ÍNDICE"/>
    <hyperlink ref="A43"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scale="70" firstPageNumber="97" orientation="landscape" useFirstPageNumber="1" r:id="rId2"/>
  <headerFooter scaleWithDoc="0">
    <oddHeader>&amp;C&amp;G</oddHeader>
    <oddFooter>&amp;C&amp;10&amp;P</oddFooter>
  </headerFooter>
  <drawing r:id="rId3"/>
  <legacyDrawingHF r:id="rId4"/>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9"/>
  <dimension ref="A2:G50"/>
  <sheetViews>
    <sheetView zoomScaleNormal="100" workbookViewId="0">
      <selection activeCell="A3" sqref="A3:F3"/>
    </sheetView>
  </sheetViews>
  <sheetFormatPr baseColWidth="10" defaultColWidth="11.42578125" defaultRowHeight="9" x14ac:dyDescent="0.15"/>
  <cols>
    <col min="1" max="2" width="11.42578125" style="152"/>
    <col min="3" max="3" width="63.5703125" style="152" customWidth="1"/>
    <col min="4" max="4" width="7.28515625" style="152" customWidth="1"/>
    <col min="5" max="5" width="7" style="152" customWidth="1"/>
    <col min="6" max="16384" width="11.42578125" style="152"/>
  </cols>
  <sheetData>
    <row r="2" spans="1:7" ht="15" customHeight="1" x14ac:dyDescent="0.15">
      <c r="A2" s="1645" t="s">
        <v>2615</v>
      </c>
      <c r="B2" s="1645"/>
      <c r="C2" s="1645"/>
      <c r="D2" s="1645"/>
      <c r="E2" s="1645"/>
      <c r="F2" s="1645"/>
      <c r="G2" s="64" t="s">
        <v>120</v>
      </c>
    </row>
    <row r="3" spans="1:7" ht="12.75" customHeight="1" x14ac:dyDescent="0.15">
      <c r="A3" s="1645" t="s">
        <v>397</v>
      </c>
      <c r="B3" s="1645"/>
      <c r="C3" s="1645"/>
      <c r="D3" s="1645"/>
      <c r="E3" s="1645"/>
      <c r="F3" s="1645"/>
    </row>
    <row r="4" spans="1:7" ht="12.75" customHeight="1" x14ac:dyDescent="0.15">
      <c r="A4" s="1645" t="s">
        <v>1264</v>
      </c>
      <c r="B4" s="1645"/>
      <c r="C4" s="1645"/>
      <c r="D4" s="1645"/>
      <c r="E4" s="1645"/>
      <c r="F4" s="1645"/>
    </row>
    <row r="5" spans="1:7" x14ac:dyDescent="0.15">
      <c r="B5" s="170"/>
      <c r="C5" s="171"/>
      <c r="D5" s="172"/>
      <c r="E5" s="170"/>
      <c r="F5" s="170"/>
    </row>
    <row r="6" spans="1:7" ht="15" customHeight="1" x14ac:dyDescent="0.15">
      <c r="B6" s="1666" t="s">
        <v>398</v>
      </c>
      <c r="C6" s="1667" t="s">
        <v>399</v>
      </c>
      <c r="D6" s="1666" t="s">
        <v>122</v>
      </c>
      <c r="E6" s="1666" t="s">
        <v>230</v>
      </c>
      <c r="F6" s="170"/>
    </row>
    <row r="7" spans="1:7" x14ac:dyDescent="0.15">
      <c r="B7" s="1666"/>
      <c r="C7" s="1667"/>
      <c r="D7" s="1666"/>
      <c r="E7" s="1666"/>
      <c r="F7" s="173"/>
    </row>
    <row r="8" spans="1:7" ht="12" x14ac:dyDescent="0.15">
      <c r="B8" s="485"/>
      <c r="C8" s="497" t="s">
        <v>400</v>
      </c>
      <c r="D8" s="498">
        <v>2979</v>
      </c>
      <c r="E8" s="499">
        <v>1</v>
      </c>
      <c r="F8" s="174"/>
    </row>
    <row r="9" spans="1:7" ht="12" x14ac:dyDescent="0.15">
      <c r="B9" s="485" t="s">
        <v>401</v>
      </c>
      <c r="C9" s="783" t="s">
        <v>2152</v>
      </c>
      <c r="D9" s="501">
        <v>503</v>
      </c>
      <c r="E9" s="459">
        <f>D9/D$8</f>
        <v>0.16884860691507217</v>
      </c>
      <c r="F9" s="173"/>
    </row>
    <row r="10" spans="1:7" ht="12" x14ac:dyDescent="0.15">
      <c r="B10" s="485" t="s">
        <v>404</v>
      </c>
      <c r="C10" s="784" t="s">
        <v>2161</v>
      </c>
      <c r="D10" s="501">
        <v>185</v>
      </c>
      <c r="E10" s="459">
        <f t="shared" ref="E10:E36" si="0">D10/D$8</f>
        <v>6.2101376300772074E-2</v>
      </c>
      <c r="F10" s="173"/>
    </row>
    <row r="11" spans="1:7" ht="12" x14ac:dyDescent="0.15">
      <c r="B11" s="485" t="s">
        <v>405</v>
      </c>
      <c r="C11" s="783" t="s">
        <v>2197</v>
      </c>
      <c r="D11" s="501">
        <v>154</v>
      </c>
      <c r="E11" s="459">
        <f t="shared" si="0"/>
        <v>5.1695199731453506E-2</v>
      </c>
      <c r="F11" s="173"/>
    </row>
    <row r="12" spans="1:7" ht="12" x14ac:dyDescent="0.15">
      <c r="B12" s="485" t="s">
        <v>403</v>
      </c>
      <c r="C12" s="783" t="s">
        <v>1966</v>
      </c>
      <c r="D12" s="501">
        <v>120</v>
      </c>
      <c r="E12" s="459">
        <f t="shared" si="0"/>
        <v>4.0281973816717019E-2</v>
      </c>
      <c r="F12" s="173"/>
    </row>
    <row r="13" spans="1:7" ht="12" x14ac:dyDescent="0.15">
      <c r="B13" s="485" t="s">
        <v>408</v>
      </c>
      <c r="C13" s="783" t="s">
        <v>2153</v>
      </c>
      <c r="D13" s="501">
        <v>113</v>
      </c>
      <c r="E13" s="459">
        <f t="shared" si="0"/>
        <v>3.7932192010741862E-2</v>
      </c>
      <c r="F13" s="173"/>
    </row>
    <row r="14" spans="1:7" ht="12" x14ac:dyDescent="0.15">
      <c r="B14" s="485" t="s">
        <v>407</v>
      </c>
      <c r="C14" s="783" t="s">
        <v>2228</v>
      </c>
      <c r="D14" s="501">
        <v>97</v>
      </c>
      <c r="E14" s="459">
        <f t="shared" si="0"/>
        <v>3.2561262168512926E-2</v>
      </c>
      <c r="F14" s="173"/>
    </row>
    <row r="15" spans="1:7" ht="12" x14ac:dyDescent="0.15">
      <c r="B15" s="485" t="s">
        <v>406</v>
      </c>
      <c r="C15" s="783" t="s">
        <v>1434</v>
      </c>
      <c r="D15" s="501">
        <v>79</v>
      </c>
      <c r="E15" s="459">
        <f t="shared" si="0"/>
        <v>2.6518966096005372E-2</v>
      </c>
      <c r="F15" s="173"/>
    </row>
    <row r="16" spans="1:7" ht="24" x14ac:dyDescent="0.15">
      <c r="B16" s="485" t="s">
        <v>402</v>
      </c>
      <c r="C16" s="783" t="s">
        <v>2146</v>
      </c>
      <c r="D16" s="501">
        <v>77</v>
      </c>
      <c r="E16" s="459">
        <f t="shared" si="0"/>
        <v>2.5847599865726753E-2</v>
      </c>
      <c r="F16" s="173"/>
    </row>
    <row r="17" spans="2:6" ht="12" x14ac:dyDescent="0.15">
      <c r="B17" s="485" t="s">
        <v>411</v>
      </c>
      <c r="C17" s="783" t="s">
        <v>2154</v>
      </c>
      <c r="D17" s="501">
        <v>73</v>
      </c>
      <c r="E17" s="459">
        <f t="shared" si="0"/>
        <v>2.4504867405169519E-2</v>
      </c>
      <c r="F17" s="173"/>
    </row>
    <row r="18" spans="2:6" ht="24" x14ac:dyDescent="0.15">
      <c r="B18" s="485" t="s">
        <v>414</v>
      </c>
      <c r="C18" s="783" t="s">
        <v>2224</v>
      </c>
      <c r="D18" s="501">
        <v>57</v>
      </c>
      <c r="E18" s="459">
        <f t="shared" si="0"/>
        <v>1.9133937562940583E-2</v>
      </c>
      <c r="F18" s="173"/>
    </row>
    <row r="19" spans="2:6" ht="12" x14ac:dyDescent="0.15">
      <c r="B19" s="485" t="s">
        <v>409</v>
      </c>
      <c r="C19" s="783" t="s">
        <v>2395</v>
      </c>
      <c r="D19" s="501">
        <v>53</v>
      </c>
      <c r="E19" s="459">
        <f t="shared" si="0"/>
        <v>1.7791205102383349E-2</v>
      </c>
      <c r="F19" s="173"/>
    </row>
    <row r="20" spans="2:6" ht="12" x14ac:dyDescent="0.15">
      <c r="B20" s="485" t="s">
        <v>413</v>
      </c>
      <c r="C20" s="783" t="s">
        <v>2177</v>
      </c>
      <c r="D20" s="501">
        <v>50</v>
      </c>
      <c r="E20" s="459">
        <f t="shared" si="0"/>
        <v>1.6784155756965426E-2</v>
      </c>
      <c r="F20" s="173"/>
    </row>
    <row r="21" spans="2:6" ht="12" x14ac:dyDescent="0.15">
      <c r="B21" s="485" t="s">
        <v>412</v>
      </c>
      <c r="C21" s="783" t="s">
        <v>2198</v>
      </c>
      <c r="D21" s="501">
        <v>50</v>
      </c>
      <c r="E21" s="459">
        <f t="shared" si="0"/>
        <v>1.6784155756965426E-2</v>
      </c>
      <c r="F21" s="173"/>
    </row>
    <row r="22" spans="2:6" ht="12" x14ac:dyDescent="0.15">
      <c r="B22" s="485" t="s">
        <v>418</v>
      </c>
      <c r="C22" s="783" t="s">
        <v>2166</v>
      </c>
      <c r="D22" s="501">
        <v>43</v>
      </c>
      <c r="E22" s="459">
        <f t="shared" si="0"/>
        <v>1.4434373950990266E-2</v>
      </c>
      <c r="F22" s="173"/>
    </row>
    <row r="23" spans="2:6" ht="12" x14ac:dyDescent="0.15">
      <c r="B23" s="485" t="s">
        <v>415</v>
      </c>
      <c r="C23" s="783" t="s">
        <v>2159</v>
      </c>
      <c r="D23" s="501">
        <v>40</v>
      </c>
      <c r="E23" s="459">
        <f t="shared" si="0"/>
        <v>1.342732460557234E-2</v>
      </c>
      <c r="F23" s="173"/>
    </row>
    <row r="24" spans="2:6" ht="12" x14ac:dyDescent="0.15">
      <c r="B24" s="485" t="s">
        <v>410</v>
      </c>
      <c r="C24" s="783" t="s">
        <v>2194</v>
      </c>
      <c r="D24" s="501">
        <v>39</v>
      </c>
      <c r="E24" s="459">
        <f t="shared" si="0"/>
        <v>1.3091641490433032E-2</v>
      </c>
      <c r="F24" s="173"/>
    </row>
    <row r="25" spans="2:6" ht="12" x14ac:dyDescent="0.15">
      <c r="B25" s="485" t="s">
        <v>417</v>
      </c>
      <c r="C25" s="783" t="s">
        <v>2193</v>
      </c>
      <c r="D25" s="501">
        <v>36</v>
      </c>
      <c r="E25" s="459">
        <f t="shared" si="0"/>
        <v>1.2084592145015106E-2</v>
      </c>
      <c r="F25" s="173"/>
    </row>
    <row r="26" spans="2:6" ht="24" x14ac:dyDescent="0.15">
      <c r="B26" s="485" t="s">
        <v>416</v>
      </c>
      <c r="C26" s="783" t="s">
        <v>2158</v>
      </c>
      <c r="D26" s="501">
        <v>35</v>
      </c>
      <c r="E26" s="459">
        <f t="shared" si="0"/>
        <v>1.1748909029875798E-2</v>
      </c>
      <c r="F26" s="173"/>
    </row>
    <row r="27" spans="2:6" ht="12" x14ac:dyDescent="0.15">
      <c r="B27" s="485" t="s">
        <v>934</v>
      </c>
      <c r="C27" s="503" t="s">
        <v>2188</v>
      </c>
      <c r="D27" s="501">
        <v>32</v>
      </c>
      <c r="E27" s="459">
        <f t="shared" si="0"/>
        <v>1.0741859684457872E-2</v>
      </c>
      <c r="F27" s="173"/>
    </row>
    <row r="28" spans="2:6" ht="12" x14ac:dyDescent="0.15">
      <c r="B28" s="485" t="s">
        <v>2905</v>
      </c>
      <c r="C28" s="502" t="s">
        <v>1964</v>
      </c>
      <c r="D28" s="501">
        <v>29</v>
      </c>
      <c r="E28" s="459">
        <f t="shared" si="0"/>
        <v>9.7348103390399471E-3</v>
      </c>
      <c r="F28" s="173"/>
    </row>
    <row r="29" spans="2:6" ht="12" x14ac:dyDescent="0.15">
      <c r="B29" s="485" t="s">
        <v>932</v>
      </c>
      <c r="C29" s="503" t="s">
        <v>2173</v>
      </c>
      <c r="D29" s="501">
        <v>29</v>
      </c>
      <c r="E29" s="459">
        <f t="shared" si="0"/>
        <v>9.7348103390399471E-3</v>
      </c>
      <c r="F29" s="173"/>
    </row>
    <row r="30" spans="2:6" ht="24" x14ac:dyDescent="0.15">
      <c r="B30" s="485" t="s">
        <v>419</v>
      </c>
      <c r="C30" s="783" t="s">
        <v>2392</v>
      </c>
      <c r="D30" s="501">
        <v>28</v>
      </c>
      <c r="E30" s="459">
        <f t="shared" si="0"/>
        <v>9.3991272239006378E-3</v>
      </c>
      <c r="F30" s="173"/>
    </row>
    <row r="31" spans="2:6" ht="12" x14ac:dyDescent="0.15">
      <c r="B31" s="485" t="s">
        <v>2906</v>
      </c>
      <c r="C31" s="503" t="s">
        <v>1592</v>
      </c>
      <c r="D31" s="501">
        <v>27</v>
      </c>
      <c r="E31" s="459">
        <f t="shared" si="0"/>
        <v>9.0634441087613302E-3</v>
      </c>
      <c r="F31" s="173"/>
    </row>
    <row r="32" spans="2:6" ht="12" x14ac:dyDescent="0.15">
      <c r="B32" s="485" t="s">
        <v>2907</v>
      </c>
      <c r="C32" s="783" t="s">
        <v>2156</v>
      </c>
      <c r="D32" s="501">
        <v>26</v>
      </c>
      <c r="E32" s="459">
        <f t="shared" si="0"/>
        <v>8.7277609936220208E-3</v>
      </c>
      <c r="F32" s="173"/>
    </row>
    <row r="33" spans="1:6" ht="12" x14ac:dyDescent="0.15">
      <c r="B33" s="485" t="s">
        <v>935</v>
      </c>
      <c r="C33" s="503" t="s">
        <v>2205</v>
      </c>
      <c r="D33" s="501">
        <v>25</v>
      </c>
      <c r="E33" s="459">
        <f t="shared" si="0"/>
        <v>8.3920778784827132E-3</v>
      </c>
      <c r="F33" s="173"/>
    </row>
    <row r="34" spans="1:6" ht="12" x14ac:dyDescent="0.15">
      <c r="B34" s="485" t="s">
        <v>933</v>
      </c>
      <c r="C34" s="494" t="s">
        <v>2185</v>
      </c>
      <c r="D34" s="501">
        <v>24</v>
      </c>
      <c r="E34" s="459">
        <f t="shared" si="0"/>
        <v>8.0563947633434038E-3</v>
      </c>
      <c r="F34" s="173"/>
    </row>
    <row r="35" spans="1:6" ht="12" x14ac:dyDescent="0.15">
      <c r="B35" s="485" t="s">
        <v>379</v>
      </c>
      <c r="C35" s="500" t="s">
        <v>380</v>
      </c>
      <c r="D35" s="501">
        <v>134</v>
      </c>
      <c r="E35" s="459">
        <f t="shared" si="0"/>
        <v>4.498153742866734E-2</v>
      </c>
    </row>
    <row r="36" spans="1:6" ht="12" x14ac:dyDescent="0.15">
      <c r="B36" s="496"/>
      <c r="C36" s="500" t="s">
        <v>377</v>
      </c>
      <c r="D36" s="504">
        <v>821</v>
      </c>
      <c r="E36" s="459">
        <f t="shared" si="0"/>
        <v>0.27559583752937228</v>
      </c>
    </row>
    <row r="37" spans="1:6" ht="6.75" customHeight="1" x14ac:dyDescent="0.15">
      <c r="D37" s="175"/>
      <c r="E37" s="176"/>
    </row>
    <row r="38" spans="1:6" ht="11.25" x14ac:dyDescent="0.2">
      <c r="C38" s="177"/>
      <c r="D38" s="65"/>
      <c r="E38" s="65"/>
    </row>
    <row r="39" spans="1:6" ht="11.25" x14ac:dyDescent="0.2">
      <c r="C39" s="177"/>
      <c r="D39" s="65"/>
      <c r="E39" s="65"/>
    </row>
    <row r="48" spans="1:6" ht="11.25" x14ac:dyDescent="0.2">
      <c r="A48" s="65" t="s">
        <v>1263</v>
      </c>
    </row>
    <row r="49" spans="1:1" ht="11.25" x14ac:dyDescent="0.15">
      <c r="A49" s="1458" t="s">
        <v>3153</v>
      </c>
    </row>
    <row r="50" spans="1:1" ht="15" x14ac:dyDescent="0.15">
      <c r="A50" s="1454" t="s">
        <v>3151</v>
      </c>
    </row>
  </sheetData>
  <mergeCells count="7">
    <mergeCell ref="A2:F2"/>
    <mergeCell ref="A3:F3"/>
    <mergeCell ref="A4:F4"/>
    <mergeCell ref="B6:B7"/>
    <mergeCell ref="C6:C7"/>
    <mergeCell ref="D6:D7"/>
    <mergeCell ref="E6:E7"/>
  </mergeCells>
  <hyperlinks>
    <hyperlink ref="G2" location="INDICE!B93" display="ÍNDICE"/>
    <hyperlink ref="A50"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scale="70" firstPageNumber="98" orientation="landscape" useFirstPageNumber="1" r:id="rId2"/>
  <headerFooter scaleWithDoc="0">
    <oddHeader>&amp;C&amp;G</oddHeader>
    <oddFooter>&amp;C&amp;10&amp;P</oddFooter>
  </headerFooter>
  <drawing r:id="rId3"/>
  <legacyDrawingHF r:id="rId4"/>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0"/>
  <dimension ref="A2:S51"/>
  <sheetViews>
    <sheetView showGridLines="0" zoomScaleNormal="100" workbookViewId="0">
      <selection activeCell="H3" sqref="H3"/>
    </sheetView>
  </sheetViews>
  <sheetFormatPr baseColWidth="10" defaultColWidth="7.85546875" defaultRowHeight="12.75" x14ac:dyDescent="0.25"/>
  <cols>
    <col min="1" max="1" width="5.85546875" style="178" customWidth="1"/>
    <col min="2" max="2" width="6.5703125" style="178" customWidth="1"/>
    <col min="3" max="3" width="61.42578125" style="178" customWidth="1"/>
    <col min="4" max="5" width="11" style="178" customWidth="1"/>
    <col min="6" max="6" width="7.85546875" style="178" customWidth="1"/>
    <col min="7" max="246" width="11.42578125" style="178" customWidth="1"/>
    <col min="247" max="247" width="5.85546875" style="178" customWidth="1"/>
    <col min="248" max="248" width="6.5703125" style="178" customWidth="1"/>
    <col min="249" max="249" width="9.85546875" style="178" customWidth="1"/>
    <col min="250" max="250" width="11.42578125" style="178" customWidth="1"/>
    <col min="251" max="251" width="61.42578125" style="178" customWidth="1"/>
    <col min="252" max="252" width="8.85546875" style="178" customWidth="1"/>
    <col min="253" max="253" width="9.7109375" style="178" customWidth="1"/>
    <col min="254" max="254" width="11.28515625" style="178" customWidth="1"/>
    <col min="255" max="16384" width="7.85546875" style="178"/>
  </cols>
  <sheetData>
    <row r="2" spans="1:8" x14ac:dyDescent="0.25">
      <c r="A2" s="1645" t="s">
        <v>2640</v>
      </c>
      <c r="B2" s="1645"/>
      <c r="C2" s="1645"/>
      <c r="D2" s="1645"/>
      <c r="E2" s="1645"/>
      <c r="F2" s="1645"/>
    </row>
    <row r="3" spans="1:8" ht="15" x14ac:dyDescent="0.25">
      <c r="A3" s="1645" t="s">
        <v>1301</v>
      </c>
      <c r="B3" s="1645"/>
      <c r="C3" s="1645"/>
      <c r="D3" s="1645"/>
      <c r="E3" s="1645"/>
      <c r="F3" s="1645"/>
      <c r="H3" s="179" t="s">
        <v>120</v>
      </c>
    </row>
    <row r="4" spans="1:8" x14ac:dyDescent="0.25">
      <c r="A4" s="1645" t="s">
        <v>1264</v>
      </c>
      <c r="B4" s="1645"/>
      <c r="C4" s="1645"/>
      <c r="D4" s="1645"/>
      <c r="E4" s="1645"/>
      <c r="F4" s="1645"/>
    </row>
    <row r="5" spans="1:8" x14ac:dyDescent="0.25">
      <c r="A5" s="130"/>
      <c r="B5" s="130"/>
      <c r="C5" s="180"/>
      <c r="D5" s="180"/>
      <c r="E5" s="180"/>
      <c r="F5" s="130"/>
    </row>
    <row r="6" spans="1:8" x14ac:dyDescent="0.25">
      <c r="A6" s="130"/>
      <c r="B6" s="130"/>
      <c r="C6" s="505" t="s">
        <v>3174</v>
      </c>
      <c r="D6" s="506" t="s">
        <v>231</v>
      </c>
      <c r="E6" s="506" t="s">
        <v>230</v>
      </c>
      <c r="F6" s="130"/>
    </row>
    <row r="7" spans="1:8" x14ac:dyDescent="0.25">
      <c r="A7" s="130"/>
      <c r="B7" s="130"/>
      <c r="C7" s="768" t="s">
        <v>3175</v>
      </c>
      <c r="D7" s="507">
        <f>+D8+D25+D28</f>
        <v>150</v>
      </c>
      <c r="E7" s="508">
        <v>1</v>
      </c>
      <c r="F7" s="181"/>
    </row>
    <row r="8" spans="1:8" x14ac:dyDescent="0.25">
      <c r="A8" s="130"/>
      <c r="B8" s="130"/>
      <c r="C8" s="767" t="s">
        <v>3176</v>
      </c>
      <c r="D8" s="509">
        <f>+SUM(D9:D24)</f>
        <v>121</v>
      </c>
      <c r="E8" s="510">
        <f>+D8/$D$7</f>
        <v>0.80666666666666664</v>
      </c>
      <c r="F8" s="130"/>
    </row>
    <row r="9" spans="1:8" ht="15" customHeight="1" x14ac:dyDescent="0.25">
      <c r="A9" s="130"/>
      <c r="B9" s="130"/>
      <c r="C9" s="511" t="s">
        <v>421</v>
      </c>
      <c r="D9" s="512">
        <v>32</v>
      </c>
      <c r="E9" s="513">
        <f>+D9/$D$7</f>
        <v>0.21333333333333335</v>
      </c>
      <c r="F9" s="130"/>
    </row>
    <row r="10" spans="1:8" x14ac:dyDescent="0.25">
      <c r="A10" s="130"/>
      <c r="B10" s="130"/>
      <c r="C10" s="514" t="s">
        <v>422</v>
      </c>
      <c r="D10" s="515">
        <v>19</v>
      </c>
      <c r="E10" s="516">
        <f t="shared" ref="E10:E24" si="0">+D10/$D$7</f>
        <v>0.12666666666666668</v>
      </c>
      <c r="F10" s="130"/>
    </row>
    <row r="11" spans="1:8" x14ac:dyDescent="0.25">
      <c r="A11" s="130"/>
      <c r="B11" s="130"/>
      <c r="C11" s="511" t="s">
        <v>420</v>
      </c>
      <c r="D11" s="512">
        <v>18</v>
      </c>
      <c r="E11" s="513">
        <f t="shared" si="0"/>
        <v>0.12</v>
      </c>
      <c r="F11" s="130"/>
    </row>
    <row r="12" spans="1:8" x14ac:dyDescent="0.25">
      <c r="A12" s="130"/>
      <c r="B12" s="130"/>
      <c r="C12" s="514" t="s">
        <v>426</v>
      </c>
      <c r="D12" s="515">
        <v>9</v>
      </c>
      <c r="E12" s="516">
        <f t="shared" si="0"/>
        <v>0.06</v>
      </c>
      <c r="F12" s="130"/>
    </row>
    <row r="13" spans="1:8" x14ac:dyDescent="0.25">
      <c r="A13" s="130"/>
      <c r="B13" s="130"/>
      <c r="C13" s="517" t="s">
        <v>1302</v>
      </c>
      <c r="D13" s="512">
        <v>5</v>
      </c>
      <c r="E13" s="513">
        <f t="shared" si="0"/>
        <v>3.3333333333333333E-2</v>
      </c>
      <c r="F13" s="130"/>
    </row>
    <row r="14" spans="1:8" x14ac:dyDescent="0.25">
      <c r="A14" s="130"/>
      <c r="B14" s="130"/>
      <c r="C14" s="518" t="s">
        <v>1303</v>
      </c>
      <c r="D14" s="515">
        <v>5</v>
      </c>
      <c r="E14" s="516">
        <f t="shared" si="0"/>
        <v>3.3333333333333333E-2</v>
      </c>
      <c r="F14" s="130"/>
    </row>
    <row r="15" spans="1:8" x14ac:dyDescent="0.25">
      <c r="A15" s="130"/>
      <c r="B15" s="130"/>
      <c r="C15" s="517" t="s">
        <v>425</v>
      </c>
      <c r="D15" s="512">
        <v>4</v>
      </c>
      <c r="E15" s="513">
        <f t="shared" si="0"/>
        <v>2.6666666666666668E-2</v>
      </c>
      <c r="F15" s="130"/>
    </row>
    <row r="16" spans="1:8" x14ac:dyDescent="0.25">
      <c r="A16" s="130"/>
      <c r="B16" s="130"/>
      <c r="C16" s="518" t="s">
        <v>427</v>
      </c>
      <c r="D16" s="515">
        <v>4</v>
      </c>
      <c r="E16" s="516">
        <f t="shared" si="0"/>
        <v>2.6666666666666668E-2</v>
      </c>
      <c r="F16" s="130"/>
    </row>
    <row r="17" spans="1:6" x14ac:dyDescent="0.25">
      <c r="A17" s="130"/>
      <c r="B17" s="130"/>
      <c r="C17" s="519" t="s">
        <v>423</v>
      </c>
      <c r="D17" s="512">
        <v>3</v>
      </c>
      <c r="E17" s="513">
        <f t="shared" si="0"/>
        <v>0.02</v>
      </c>
      <c r="F17" s="130"/>
    </row>
    <row r="18" spans="1:6" x14ac:dyDescent="0.25">
      <c r="A18" s="130"/>
      <c r="B18" s="130"/>
      <c r="C18" s="770" t="s">
        <v>424</v>
      </c>
      <c r="D18" s="515">
        <v>3</v>
      </c>
      <c r="E18" s="516">
        <f t="shared" si="0"/>
        <v>0.02</v>
      </c>
      <c r="F18" s="130"/>
    </row>
    <row r="19" spans="1:6" ht="24" x14ac:dyDescent="0.25">
      <c r="A19" s="130"/>
      <c r="B19" s="130"/>
      <c r="C19" s="519" t="s">
        <v>1304</v>
      </c>
      <c r="D19" s="512">
        <v>3</v>
      </c>
      <c r="E19" s="513">
        <f t="shared" si="0"/>
        <v>0.02</v>
      </c>
      <c r="F19" s="130"/>
    </row>
    <row r="20" spans="1:6" x14ac:dyDescent="0.25">
      <c r="A20" s="130"/>
      <c r="B20" s="130"/>
      <c r="C20" s="518" t="s">
        <v>428</v>
      </c>
      <c r="D20" s="515">
        <v>3</v>
      </c>
      <c r="E20" s="516">
        <f t="shared" si="0"/>
        <v>0.02</v>
      </c>
      <c r="F20" s="130"/>
    </row>
    <row r="21" spans="1:6" x14ac:dyDescent="0.25">
      <c r="A21" s="130"/>
      <c r="B21" s="130"/>
      <c r="C21" s="511" t="s">
        <v>1305</v>
      </c>
      <c r="D21" s="512">
        <v>2</v>
      </c>
      <c r="E21" s="513">
        <f t="shared" si="0"/>
        <v>1.3333333333333334E-2</v>
      </c>
      <c r="F21" s="130"/>
    </row>
    <row r="22" spans="1:6" ht="24" x14ac:dyDescent="0.25">
      <c r="A22" s="130"/>
      <c r="B22" s="130"/>
      <c r="C22" s="518" t="s">
        <v>1306</v>
      </c>
      <c r="D22" s="515">
        <v>2</v>
      </c>
      <c r="E22" s="516">
        <f t="shared" si="0"/>
        <v>1.3333333333333334E-2</v>
      </c>
      <c r="F22" s="130"/>
    </row>
    <row r="23" spans="1:6" x14ac:dyDescent="0.25">
      <c r="A23" s="130"/>
      <c r="B23" s="130"/>
      <c r="C23" s="511" t="s">
        <v>1307</v>
      </c>
      <c r="D23" s="512">
        <v>1</v>
      </c>
      <c r="E23" s="513">
        <f t="shared" si="0"/>
        <v>6.6666666666666671E-3</v>
      </c>
      <c r="F23" s="130"/>
    </row>
    <row r="24" spans="1:6" x14ac:dyDescent="0.25">
      <c r="A24" s="130"/>
      <c r="B24" s="130"/>
      <c r="C24" s="518" t="s">
        <v>429</v>
      </c>
      <c r="D24" s="515">
        <v>8</v>
      </c>
      <c r="E24" s="516">
        <f t="shared" si="0"/>
        <v>5.3333333333333337E-2</v>
      </c>
      <c r="F24" s="130"/>
    </row>
    <row r="25" spans="1:6" x14ac:dyDescent="0.25">
      <c r="A25" s="130"/>
      <c r="B25" s="130"/>
      <c r="C25" s="768" t="s">
        <v>3177</v>
      </c>
      <c r="D25" s="520">
        <f>+SUM(D26:D27)</f>
        <v>26</v>
      </c>
      <c r="E25" s="521">
        <f>+D25/$D$7</f>
        <v>0.17333333333333334</v>
      </c>
      <c r="F25" s="130"/>
    </row>
    <row r="26" spans="1:6" ht="28.5" customHeight="1" x14ac:dyDescent="0.25">
      <c r="A26" s="130"/>
      <c r="B26" s="130"/>
      <c r="C26" s="518" t="s">
        <v>430</v>
      </c>
      <c r="D26" s="515">
        <v>4</v>
      </c>
      <c r="E26" s="516">
        <f>+D26/$D$7</f>
        <v>2.6666666666666668E-2</v>
      </c>
      <c r="F26" s="130"/>
    </row>
    <row r="27" spans="1:6" ht="24" x14ac:dyDescent="0.25">
      <c r="A27" s="130"/>
      <c r="B27" s="130"/>
      <c r="C27" s="511" t="s">
        <v>431</v>
      </c>
      <c r="D27" s="512">
        <v>22</v>
      </c>
      <c r="E27" s="513">
        <f>+D27/$D$7</f>
        <v>0.14666666666666667</v>
      </c>
      <c r="F27" s="130"/>
    </row>
    <row r="28" spans="1:6" x14ac:dyDescent="0.25">
      <c r="A28" s="130"/>
      <c r="B28" s="130"/>
      <c r="C28" s="767" t="s">
        <v>432</v>
      </c>
      <c r="D28" s="522">
        <f>+SUM(D29)</f>
        <v>3</v>
      </c>
      <c r="E28" s="523">
        <f>+D28/$D$7</f>
        <v>0.02</v>
      </c>
      <c r="F28" s="130"/>
    </row>
    <row r="29" spans="1:6" x14ac:dyDescent="0.25">
      <c r="A29" s="130"/>
      <c r="B29" s="130"/>
      <c r="C29" s="511" t="s">
        <v>433</v>
      </c>
      <c r="D29" s="512">
        <v>3</v>
      </c>
      <c r="E29" s="513">
        <f>+D29/$D$7</f>
        <v>0.02</v>
      </c>
      <c r="F29" s="130"/>
    </row>
    <row r="30" spans="1:6" x14ac:dyDescent="0.25">
      <c r="A30" s="130"/>
      <c r="B30" s="130"/>
      <c r="C30" s="769" t="s">
        <v>3181</v>
      </c>
      <c r="D30" s="524">
        <f>+SUM(D31:D32)</f>
        <v>33</v>
      </c>
      <c r="E30" s="523">
        <f>+D30/$D$33</f>
        <v>0.18032786885245902</v>
      </c>
      <c r="F30" s="130"/>
    </row>
    <row r="31" spans="1:6" ht="24" x14ac:dyDescent="0.25">
      <c r="A31" s="130"/>
      <c r="B31" s="130"/>
      <c r="C31" s="511" t="s">
        <v>2534</v>
      </c>
      <c r="D31" s="512">
        <v>31</v>
      </c>
      <c r="E31" s="513">
        <f>+D31/$D$33</f>
        <v>0.16939890710382513</v>
      </c>
      <c r="F31" s="130"/>
    </row>
    <row r="32" spans="1:6" x14ac:dyDescent="0.25">
      <c r="A32" s="130"/>
      <c r="B32" s="130"/>
      <c r="C32" s="511" t="s">
        <v>1308</v>
      </c>
      <c r="D32" s="512">
        <v>2</v>
      </c>
      <c r="E32" s="513">
        <f>+D32/$D$33</f>
        <v>1.092896174863388E-2</v>
      </c>
      <c r="F32" s="130"/>
    </row>
    <row r="33" spans="1:19" s="183" customFormat="1" x14ac:dyDescent="0.25">
      <c r="A33" s="182"/>
      <c r="B33" s="182"/>
      <c r="C33" s="769" t="s">
        <v>1284</v>
      </c>
      <c r="D33" s="524">
        <f>+D7+D30</f>
        <v>183</v>
      </c>
      <c r="E33" s="523"/>
      <c r="F33" s="182"/>
    </row>
    <row r="34" spans="1:19" ht="6" customHeight="1" x14ac:dyDescent="0.25">
      <c r="A34" s="130"/>
      <c r="B34" s="130"/>
      <c r="C34" s="184"/>
      <c r="D34" s="185"/>
      <c r="E34" s="76"/>
      <c r="F34" s="130"/>
    </row>
    <row r="35" spans="1:19" ht="6" customHeight="1" x14ac:dyDescent="0.25">
      <c r="A35" s="130"/>
      <c r="B35" s="130"/>
      <c r="C35" s="184"/>
      <c r="D35" s="185"/>
      <c r="E35" s="76"/>
      <c r="F35" s="130"/>
    </row>
    <row r="41" spans="1:19" ht="45" customHeight="1" x14ac:dyDescent="0.25">
      <c r="A41" s="1643" t="s">
        <v>3178</v>
      </c>
      <c r="B41" s="1643"/>
      <c r="C41" s="1643"/>
      <c r="D41" s="1643"/>
      <c r="E41" s="1643"/>
      <c r="F41" s="1643"/>
      <c r="G41" s="1643"/>
      <c r="H41" s="1471"/>
      <c r="I41" s="1471"/>
      <c r="J41" s="1471"/>
      <c r="K41" s="1471"/>
      <c r="L41" s="1471"/>
      <c r="M41" s="1471"/>
      <c r="N41" s="1471"/>
      <c r="O41" s="1471"/>
    </row>
    <row r="42" spans="1:19" ht="38.25" customHeight="1" x14ac:dyDescent="0.25">
      <c r="A42" s="1643" t="s">
        <v>3179</v>
      </c>
      <c r="B42" s="1643"/>
      <c r="C42" s="1643"/>
      <c r="D42" s="1643"/>
      <c r="E42" s="1643"/>
      <c r="F42" s="1643"/>
      <c r="G42" s="1643"/>
      <c r="H42" s="1472"/>
      <c r="I42" s="1472"/>
      <c r="J42" s="1472"/>
      <c r="K42" s="1472"/>
      <c r="L42" s="1472"/>
      <c r="M42" s="1472"/>
      <c r="N42" s="1472"/>
      <c r="O42" s="1472"/>
    </row>
    <row r="43" spans="1:19" ht="39.75" customHeight="1" x14ac:dyDescent="0.25">
      <c r="A43" s="1643" t="s">
        <v>3180</v>
      </c>
      <c r="B43" s="1643"/>
      <c r="C43" s="1643"/>
      <c r="D43" s="1643"/>
      <c r="E43" s="1643"/>
      <c r="F43" s="1643"/>
      <c r="G43" s="1643"/>
      <c r="H43" s="1472"/>
      <c r="I43" s="1472"/>
      <c r="J43" s="1472"/>
      <c r="K43" s="1472"/>
      <c r="L43" s="1472"/>
      <c r="M43" s="1472"/>
      <c r="N43" s="1472"/>
      <c r="O43" s="1472"/>
    </row>
    <row r="44" spans="1:19" ht="86.25" customHeight="1" x14ac:dyDescent="0.25">
      <c r="A44" s="1668" t="s">
        <v>3182</v>
      </c>
      <c r="B44" s="1668"/>
      <c r="C44" s="1668"/>
      <c r="D44" s="1668"/>
      <c r="E44" s="1668"/>
      <c r="F44" s="1668"/>
      <c r="G44" s="1668"/>
    </row>
    <row r="45" spans="1:19" x14ac:dyDescent="0.2">
      <c r="A45" s="65" t="s">
        <v>1263</v>
      </c>
    </row>
    <row r="46" spans="1:19" x14ac:dyDescent="0.25">
      <c r="A46" s="1458" t="s">
        <v>3153</v>
      </c>
    </row>
    <row r="47" spans="1:19" ht="15" customHeight="1" x14ac:dyDescent="0.25">
      <c r="A47" s="1454" t="s">
        <v>3151</v>
      </c>
      <c r="B47" s="1460"/>
      <c r="C47" s="1460"/>
      <c r="D47" s="1460"/>
      <c r="E47" s="1460"/>
      <c r="F47" s="1460"/>
      <c r="G47" s="1460"/>
      <c r="H47" s="1460"/>
      <c r="I47" s="1460"/>
      <c r="J47" s="1460"/>
      <c r="K47" s="1460"/>
      <c r="L47" s="1460"/>
      <c r="M47" s="1460"/>
      <c r="N47" s="1460"/>
      <c r="O47" s="1460"/>
      <c r="P47" s="1460"/>
      <c r="Q47" s="1460"/>
      <c r="R47" s="1460"/>
      <c r="S47" s="1460"/>
    </row>
    <row r="48" spans="1:19" x14ac:dyDescent="0.25">
      <c r="A48" s="1460"/>
      <c r="B48" s="1460"/>
      <c r="C48" s="1460"/>
      <c r="D48" s="1460"/>
      <c r="E48" s="1460"/>
      <c r="F48" s="1460"/>
      <c r="G48" s="1460"/>
      <c r="H48" s="1460"/>
      <c r="I48" s="1460"/>
      <c r="J48" s="1460"/>
      <c r="K48" s="1460"/>
      <c r="L48" s="1460"/>
      <c r="M48" s="1460"/>
      <c r="N48" s="1460"/>
      <c r="O48" s="1460"/>
      <c r="P48" s="1460"/>
      <c r="Q48" s="1460"/>
      <c r="R48" s="1460"/>
      <c r="S48" s="1460"/>
    </row>
    <row r="49" spans="1:19" x14ac:dyDescent="0.25">
      <c r="A49" s="1633"/>
      <c r="B49" s="1633"/>
      <c r="C49" s="1633"/>
      <c r="D49" s="1633"/>
      <c r="E49" s="1633"/>
      <c r="F49" s="1633"/>
      <c r="G49" s="1633"/>
      <c r="H49" s="1633"/>
      <c r="I49" s="1633"/>
      <c r="J49" s="1633"/>
      <c r="K49" s="1633"/>
      <c r="L49" s="1633"/>
      <c r="M49" s="1633"/>
      <c r="N49" s="1633"/>
      <c r="O49" s="1633"/>
      <c r="P49" s="1633"/>
      <c r="Q49" s="1633"/>
      <c r="R49" s="1633"/>
      <c r="S49" s="1633"/>
    </row>
    <row r="51" spans="1:19" ht="14.25" x14ac:dyDescent="0.25">
      <c r="A51" s="1545"/>
      <c r="B51" s="1545"/>
      <c r="C51" s="1545"/>
      <c r="D51" s="1545"/>
      <c r="E51" s="1545"/>
      <c r="F51" s="1545"/>
      <c r="G51" s="1545"/>
      <c r="H51" s="1545"/>
      <c r="I51" s="1545"/>
      <c r="J51" s="1545"/>
      <c r="K51" s="1545"/>
      <c r="L51" s="1545"/>
      <c r="M51" s="1545"/>
      <c r="N51" s="1545"/>
      <c r="O51" s="1545"/>
    </row>
  </sheetData>
  <mergeCells count="9">
    <mergeCell ref="A51:O51"/>
    <mergeCell ref="A44:G44"/>
    <mergeCell ref="A2:F2"/>
    <mergeCell ref="A3:F3"/>
    <mergeCell ref="A4:F4"/>
    <mergeCell ref="A49:S49"/>
    <mergeCell ref="A43:G43"/>
    <mergeCell ref="A42:G42"/>
    <mergeCell ref="A41:G41"/>
  </mergeCells>
  <hyperlinks>
    <hyperlink ref="H3" location="INDICE!B94" display="ÍNDICE"/>
    <hyperlink ref="A47" r:id="rId1" display="http://www.ecuadorencifras.gob.ec/documentos/web-inec/Poblacion_y_Demografia/Nacimientos_Defunciones/2015/Nota_tecnica_Registro_de_Estadisticas_Vitales_2015.pdf"/>
  </hyperlinks>
  <printOptions horizontalCentered="1"/>
  <pageMargins left="0" right="0" top="1.1811023622047245" bottom="0" header="0.19685039370078741" footer="0.19685039370078741"/>
  <pageSetup paperSize="9" scale="70" firstPageNumber="99" orientation="landscape" useFirstPageNumber="1" r:id="rId2"/>
  <headerFooter scaleWithDoc="0">
    <oddHeader>&amp;C&amp;G</oddHeader>
    <oddFooter>&amp;C&amp;10&amp;P</oddFooter>
  </headerFooter>
  <drawing r:id="rId3"/>
  <legacyDrawingHF r:id="rId4"/>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dimension ref="A1:N44"/>
  <sheetViews>
    <sheetView showGridLines="0" topLeftCell="A4" zoomScaleNormal="100" workbookViewId="0">
      <selection activeCell="E6" activeCellId="1" sqref="H6 E6"/>
    </sheetView>
  </sheetViews>
  <sheetFormatPr baseColWidth="10" defaultColWidth="12.5703125" defaultRowHeight="15" x14ac:dyDescent="0.25"/>
  <cols>
    <col min="1" max="1" width="21.140625" style="20" customWidth="1"/>
    <col min="2" max="5" width="9.85546875" style="20" bestFit="1" customWidth="1"/>
    <col min="6" max="7" width="9" style="20" bestFit="1" customWidth="1"/>
    <col min="8" max="8" width="10" style="20" customWidth="1"/>
    <col min="9" max="10" width="10" style="20" bestFit="1" customWidth="1"/>
    <col min="11" max="16384" width="12.5703125" style="20"/>
  </cols>
  <sheetData>
    <row r="1" spans="1:14" ht="11.25" customHeight="1" x14ac:dyDescent="0.25">
      <c r="A1" s="99"/>
      <c r="B1" s="99"/>
      <c r="C1" s="99"/>
      <c r="D1" s="99"/>
      <c r="E1" s="99"/>
      <c r="F1" s="99"/>
      <c r="G1" s="99"/>
      <c r="H1" s="99"/>
      <c r="I1" s="99"/>
      <c r="J1" s="99"/>
    </row>
    <row r="2" spans="1:14" x14ac:dyDescent="0.25">
      <c r="A2" s="1584" t="s">
        <v>2641</v>
      </c>
      <c r="B2" s="1584"/>
      <c r="C2" s="1584"/>
      <c r="D2" s="1584"/>
      <c r="E2" s="1584"/>
      <c r="F2" s="1584"/>
      <c r="G2" s="1584"/>
      <c r="H2" s="1584"/>
      <c r="I2" s="1584"/>
      <c r="J2" s="1584"/>
      <c r="K2" s="187"/>
      <c r="L2" s="100" t="s">
        <v>120</v>
      </c>
    </row>
    <row r="3" spans="1:14" x14ac:dyDescent="0.25">
      <c r="A3" s="1671" t="s">
        <v>3134</v>
      </c>
      <c r="B3" s="1671"/>
      <c r="C3" s="1671"/>
      <c r="D3" s="1671"/>
      <c r="E3" s="1671"/>
      <c r="F3" s="1671"/>
      <c r="G3" s="1671"/>
      <c r="H3" s="1671"/>
      <c r="I3" s="1671"/>
      <c r="J3" s="1671"/>
      <c r="K3" s="187"/>
    </row>
    <row r="4" spans="1:14" ht="15" customHeight="1" x14ac:dyDescent="0.25">
      <c r="A4" s="1651" t="s">
        <v>434</v>
      </c>
      <c r="B4" s="1672" t="s">
        <v>3135</v>
      </c>
      <c r="C4" s="1672"/>
      <c r="D4" s="1672"/>
      <c r="E4" s="1672" t="s">
        <v>240</v>
      </c>
      <c r="F4" s="1672"/>
      <c r="G4" s="1672"/>
      <c r="H4" s="1672" t="s">
        <v>241</v>
      </c>
      <c r="I4" s="1672"/>
      <c r="J4" s="1672"/>
      <c r="K4" s="187"/>
    </row>
    <row r="5" spans="1:14" x14ac:dyDescent="0.25">
      <c r="A5" s="1651"/>
      <c r="B5" s="879" t="s">
        <v>122</v>
      </c>
      <c r="C5" s="879" t="s">
        <v>145</v>
      </c>
      <c r="D5" s="879" t="s">
        <v>146</v>
      </c>
      <c r="E5" s="879" t="s">
        <v>122</v>
      </c>
      <c r="F5" s="879" t="s">
        <v>145</v>
      </c>
      <c r="G5" s="879" t="s">
        <v>146</v>
      </c>
      <c r="H5" s="879" t="s">
        <v>122</v>
      </c>
      <c r="I5" s="879" t="s">
        <v>145</v>
      </c>
      <c r="J5" s="879" t="s">
        <v>146</v>
      </c>
      <c r="K5" s="187"/>
    </row>
    <row r="6" spans="1:14" x14ac:dyDescent="0.25">
      <c r="A6" s="526" t="s">
        <v>2498</v>
      </c>
      <c r="B6" s="527">
        <v>273280</v>
      </c>
      <c r="C6" s="527">
        <v>139592</v>
      </c>
      <c r="D6" s="527">
        <v>133688</v>
      </c>
      <c r="E6" s="527">
        <v>215808</v>
      </c>
      <c r="F6" s="527">
        <v>110282</v>
      </c>
      <c r="G6" s="527">
        <v>105526</v>
      </c>
      <c r="H6" s="527">
        <v>57472</v>
      </c>
      <c r="I6" s="527">
        <v>29310</v>
      </c>
      <c r="J6" s="527">
        <v>28162</v>
      </c>
      <c r="K6" s="900"/>
      <c r="L6" s="188"/>
      <c r="M6" s="188"/>
      <c r="N6" s="188"/>
    </row>
    <row r="7" spans="1:14" x14ac:dyDescent="0.25">
      <c r="A7" s="526" t="s">
        <v>234</v>
      </c>
      <c r="B7" s="527">
        <v>120600</v>
      </c>
      <c r="C7" s="527">
        <v>61737</v>
      </c>
      <c r="D7" s="527">
        <v>58863</v>
      </c>
      <c r="E7" s="527">
        <v>86370</v>
      </c>
      <c r="F7" s="527">
        <v>44296</v>
      </c>
      <c r="G7" s="527">
        <v>42074</v>
      </c>
      <c r="H7" s="527">
        <v>34230</v>
      </c>
      <c r="I7" s="527">
        <v>17441</v>
      </c>
      <c r="J7" s="527">
        <v>16789</v>
      </c>
      <c r="K7" s="900"/>
      <c r="L7" s="188"/>
      <c r="M7" s="188"/>
      <c r="N7" s="188"/>
    </row>
    <row r="8" spans="1:14" x14ac:dyDescent="0.25">
      <c r="A8" s="528" t="s">
        <v>296</v>
      </c>
      <c r="B8" s="529">
        <v>13863</v>
      </c>
      <c r="C8" s="529">
        <v>7047</v>
      </c>
      <c r="D8" s="529">
        <v>6816</v>
      </c>
      <c r="E8" s="529">
        <v>8752</v>
      </c>
      <c r="F8" s="529">
        <v>4450</v>
      </c>
      <c r="G8" s="529">
        <v>4302</v>
      </c>
      <c r="H8" s="529">
        <v>5111</v>
      </c>
      <c r="I8" s="529">
        <v>2597</v>
      </c>
      <c r="J8" s="529">
        <v>2514</v>
      </c>
      <c r="K8" s="900"/>
      <c r="L8" s="188"/>
      <c r="M8" s="188"/>
      <c r="N8" s="188"/>
    </row>
    <row r="9" spans="1:14" x14ac:dyDescent="0.25">
      <c r="A9" s="528" t="s">
        <v>279</v>
      </c>
      <c r="B9" s="529">
        <v>2865</v>
      </c>
      <c r="C9" s="529">
        <v>1473</v>
      </c>
      <c r="D9" s="529">
        <v>1392</v>
      </c>
      <c r="E9" s="529">
        <v>2106</v>
      </c>
      <c r="F9" s="529">
        <v>1090</v>
      </c>
      <c r="G9" s="529">
        <v>1016</v>
      </c>
      <c r="H9" s="529">
        <v>759</v>
      </c>
      <c r="I9" s="529">
        <v>383</v>
      </c>
      <c r="J9" s="529">
        <v>376</v>
      </c>
      <c r="K9" s="900"/>
      <c r="L9" s="188"/>
      <c r="M9" s="188"/>
      <c r="N9" s="188"/>
    </row>
    <row r="10" spans="1:14" x14ac:dyDescent="0.25">
      <c r="A10" s="528" t="s">
        <v>287</v>
      </c>
      <c r="B10" s="529">
        <v>4340</v>
      </c>
      <c r="C10" s="529">
        <v>2183</v>
      </c>
      <c r="D10" s="529">
        <v>2157</v>
      </c>
      <c r="E10" s="529">
        <v>3175</v>
      </c>
      <c r="F10" s="529">
        <v>1587</v>
      </c>
      <c r="G10" s="529">
        <v>1588</v>
      </c>
      <c r="H10" s="529">
        <v>1165</v>
      </c>
      <c r="I10" s="529">
        <v>596</v>
      </c>
      <c r="J10" s="529">
        <v>569</v>
      </c>
      <c r="K10" s="900"/>
      <c r="L10" s="188"/>
      <c r="M10" s="188"/>
      <c r="N10" s="188"/>
    </row>
    <row r="11" spans="1:14" x14ac:dyDescent="0.25">
      <c r="A11" s="528" t="s">
        <v>284</v>
      </c>
      <c r="B11" s="529">
        <v>2630</v>
      </c>
      <c r="C11" s="529">
        <v>1400</v>
      </c>
      <c r="D11" s="529">
        <v>1230</v>
      </c>
      <c r="E11" s="529">
        <v>1884</v>
      </c>
      <c r="F11" s="529">
        <v>1013</v>
      </c>
      <c r="G11" s="529">
        <v>871</v>
      </c>
      <c r="H11" s="529">
        <v>746</v>
      </c>
      <c r="I11" s="529">
        <v>387</v>
      </c>
      <c r="J11" s="529">
        <v>359</v>
      </c>
      <c r="K11" s="900"/>
      <c r="L11" s="188"/>
      <c r="M11" s="188"/>
      <c r="N11" s="188"/>
    </row>
    <row r="12" spans="1:14" x14ac:dyDescent="0.25">
      <c r="A12" s="528" t="s">
        <v>294</v>
      </c>
      <c r="B12" s="529">
        <v>7616</v>
      </c>
      <c r="C12" s="529">
        <v>3949</v>
      </c>
      <c r="D12" s="529">
        <v>3667</v>
      </c>
      <c r="E12" s="529">
        <v>5167</v>
      </c>
      <c r="F12" s="529">
        <v>2714</v>
      </c>
      <c r="G12" s="529">
        <v>2453</v>
      </c>
      <c r="H12" s="529">
        <v>2449</v>
      </c>
      <c r="I12" s="529">
        <v>1235</v>
      </c>
      <c r="J12" s="529">
        <v>1214</v>
      </c>
      <c r="K12" s="900"/>
      <c r="L12" s="188"/>
      <c r="M12" s="188"/>
      <c r="N12" s="188"/>
    </row>
    <row r="13" spans="1:14" x14ac:dyDescent="0.25">
      <c r="A13" s="528" t="s">
        <v>286</v>
      </c>
      <c r="B13" s="529">
        <v>7965</v>
      </c>
      <c r="C13" s="529">
        <v>4054</v>
      </c>
      <c r="D13" s="529">
        <v>3911</v>
      </c>
      <c r="E13" s="529">
        <v>5604</v>
      </c>
      <c r="F13" s="529">
        <v>2867</v>
      </c>
      <c r="G13" s="529">
        <v>2737</v>
      </c>
      <c r="H13" s="529">
        <v>2361</v>
      </c>
      <c r="I13" s="529">
        <v>1187</v>
      </c>
      <c r="J13" s="529">
        <v>1174</v>
      </c>
      <c r="K13" s="187"/>
      <c r="L13" s="188"/>
      <c r="M13" s="188"/>
      <c r="N13" s="188"/>
    </row>
    <row r="14" spans="1:14" x14ac:dyDescent="0.25">
      <c r="A14" s="528" t="s">
        <v>283</v>
      </c>
      <c r="B14" s="529">
        <v>7398</v>
      </c>
      <c r="C14" s="529">
        <v>3778</v>
      </c>
      <c r="D14" s="529">
        <v>3620</v>
      </c>
      <c r="E14" s="529">
        <v>5093</v>
      </c>
      <c r="F14" s="529">
        <v>2624</v>
      </c>
      <c r="G14" s="529">
        <v>2469</v>
      </c>
      <c r="H14" s="529">
        <v>2305</v>
      </c>
      <c r="I14" s="529">
        <v>1154</v>
      </c>
      <c r="J14" s="529">
        <v>1151</v>
      </c>
      <c r="K14" s="187"/>
      <c r="L14" s="188"/>
      <c r="M14" s="188"/>
      <c r="N14" s="188"/>
    </row>
    <row r="15" spans="1:14" x14ac:dyDescent="0.25">
      <c r="A15" s="528" t="s">
        <v>282</v>
      </c>
      <c r="B15" s="529">
        <v>7785</v>
      </c>
      <c r="C15" s="529">
        <v>4021</v>
      </c>
      <c r="D15" s="529">
        <v>3764</v>
      </c>
      <c r="E15" s="529">
        <v>6110</v>
      </c>
      <c r="F15" s="529">
        <v>3143</v>
      </c>
      <c r="G15" s="529">
        <v>2967</v>
      </c>
      <c r="H15" s="529">
        <v>1675</v>
      </c>
      <c r="I15" s="529">
        <v>878</v>
      </c>
      <c r="J15" s="529">
        <v>797</v>
      </c>
      <c r="K15" s="187"/>
      <c r="L15" s="188"/>
      <c r="M15" s="188"/>
      <c r="N15" s="188"/>
    </row>
    <row r="16" spans="1:14" x14ac:dyDescent="0.25">
      <c r="A16" s="528" t="s">
        <v>291</v>
      </c>
      <c r="B16" s="529">
        <v>48025</v>
      </c>
      <c r="C16" s="529">
        <v>24482</v>
      </c>
      <c r="D16" s="529">
        <v>23543</v>
      </c>
      <c r="E16" s="529">
        <v>34968</v>
      </c>
      <c r="F16" s="529">
        <v>17784</v>
      </c>
      <c r="G16" s="529">
        <v>17184</v>
      </c>
      <c r="H16" s="529">
        <v>13057</v>
      </c>
      <c r="I16" s="529">
        <v>6698</v>
      </c>
      <c r="J16" s="529">
        <v>6359</v>
      </c>
      <c r="K16" s="187"/>
      <c r="L16" s="188"/>
      <c r="M16" s="188"/>
      <c r="N16" s="188"/>
    </row>
    <row r="17" spans="1:14" x14ac:dyDescent="0.25">
      <c r="A17" s="528" t="s">
        <v>292</v>
      </c>
      <c r="B17" s="529">
        <v>9142</v>
      </c>
      <c r="C17" s="529">
        <v>4656</v>
      </c>
      <c r="D17" s="529">
        <v>4486</v>
      </c>
      <c r="E17" s="529">
        <v>5576</v>
      </c>
      <c r="F17" s="529">
        <v>2856</v>
      </c>
      <c r="G17" s="529">
        <v>2720</v>
      </c>
      <c r="H17" s="529">
        <v>3566</v>
      </c>
      <c r="I17" s="529">
        <v>1800</v>
      </c>
      <c r="J17" s="529">
        <v>1766</v>
      </c>
      <c r="K17" s="187"/>
      <c r="L17" s="188"/>
      <c r="M17" s="188"/>
      <c r="N17" s="188"/>
    </row>
    <row r="18" spans="1:14" ht="25.5" x14ac:dyDescent="0.25">
      <c r="A18" s="528" t="s">
        <v>289</v>
      </c>
      <c r="B18" s="529">
        <v>8971</v>
      </c>
      <c r="C18" s="529">
        <v>4694</v>
      </c>
      <c r="D18" s="529">
        <v>4277</v>
      </c>
      <c r="E18" s="529">
        <v>7935</v>
      </c>
      <c r="F18" s="529">
        <v>4168</v>
      </c>
      <c r="G18" s="529">
        <v>3767</v>
      </c>
      <c r="H18" s="529">
        <v>1036</v>
      </c>
      <c r="I18" s="529">
        <v>526</v>
      </c>
      <c r="J18" s="529">
        <v>510</v>
      </c>
      <c r="K18" s="187"/>
      <c r="L18" s="188"/>
      <c r="M18" s="188"/>
      <c r="N18" s="188"/>
    </row>
    <row r="19" spans="1:14" x14ac:dyDescent="0.25">
      <c r="A19" s="526" t="s">
        <v>235</v>
      </c>
      <c r="B19" s="530">
        <v>134429</v>
      </c>
      <c r="C19" s="530">
        <v>68535</v>
      </c>
      <c r="D19" s="530">
        <v>65894</v>
      </c>
      <c r="E19" s="530">
        <v>117542</v>
      </c>
      <c r="F19" s="530">
        <v>59937</v>
      </c>
      <c r="G19" s="530">
        <v>57605</v>
      </c>
      <c r="H19" s="530">
        <v>16887</v>
      </c>
      <c r="I19" s="530">
        <v>8598</v>
      </c>
      <c r="J19" s="530">
        <v>8289</v>
      </c>
      <c r="K19" s="187"/>
      <c r="L19" s="188"/>
      <c r="M19" s="188"/>
      <c r="N19" s="188"/>
    </row>
    <row r="20" spans="1:14" x14ac:dyDescent="0.25">
      <c r="A20" s="528" t="s">
        <v>281</v>
      </c>
      <c r="B20" s="529">
        <v>11321</v>
      </c>
      <c r="C20" s="529">
        <v>5825</v>
      </c>
      <c r="D20" s="529">
        <v>5496</v>
      </c>
      <c r="E20" s="529">
        <v>10032</v>
      </c>
      <c r="F20" s="529">
        <v>5145</v>
      </c>
      <c r="G20" s="529">
        <v>4887</v>
      </c>
      <c r="H20" s="529">
        <v>1289</v>
      </c>
      <c r="I20" s="529">
        <v>680</v>
      </c>
      <c r="J20" s="529">
        <v>609</v>
      </c>
      <c r="K20" s="187"/>
      <c r="L20" s="188"/>
      <c r="M20" s="188"/>
      <c r="N20" s="188"/>
    </row>
    <row r="21" spans="1:14" x14ac:dyDescent="0.25">
      <c r="A21" s="528" t="s">
        <v>293</v>
      </c>
      <c r="B21" s="529">
        <v>9368</v>
      </c>
      <c r="C21" s="529">
        <v>4761</v>
      </c>
      <c r="D21" s="529">
        <v>4607</v>
      </c>
      <c r="E21" s="529">
        <v>5822</v>
      </c>
      <c r="F21" s="529">
        <v>2955</v>
      </c>
      <c r="G21" s="529">
        <v>2867</v>
      </c>
      <c r="H21" s="529">
        <v>3546</v>
      </c>
      <c r="I21" s="529">
        <v>1806</v>
      </c>
      <c r="J21" s="529">
        <v>1740</v>
      </c>
      <c r="K21" s="187"/>
      <c r="L21" s="188"/>
      <c r="M21" s="188"/>
      <c r="N21" s="188"/>
    </row>
    <row r="22" spans="1:14" x14ac:dyDescent="0.25">
      <c r="A22" s="528" t="s">
        <v>288</v>
      </c>
      <c r="B22" s="529">
        <v>70643</v>
      </c>
      <c r="C22" s="529">
        <v>36076</v>
      </c>
      <c r="D22" s="529">
        <v>34567</v>
      </c>
      <c r="E22" s="529">
        <v>67422</v>
      </c>
      <c r="F22" s="529">
        <v>34408</v>
      </c>
      <c r="G22" s="529">
        <v>33014</v>
      </c>
      <c r="H22" s="529">
        <v>3221</v>
      </c>
      <c r="I22" s="529">
        <v>1668</v>
      </c>
      <c r="J22" s="529">
        <v>1553</v>
      </c>
      <c r="K22" s="187"/>
      <c r="L22" s="188"/>
      <c r="M22" s="188"/>
      <c r="N22" s="188"/>
    </row>
    <row r="23" spans="1:14" x14ac:dyDescent="0.25">
      <c r="A23" s="528" t="s">
        <v>295</v>
      </c>
      <c r="B23" s="529">
        <v>14112</v>
      </c>
      <c r="C23" s="529">
        <v>7104</v>
      </c>
      <c r="D23" s="529">
        <v>7008</v>
      </c>
      <c r="E23" s="529">
        <v>11360</v>
      </c>
      <c r="F23" s="529">
        <v>5737</v>
      </c>
      <c r="G23" s="529">
        <v>5623</v>
      </c>
      <c r="H23" s="529">
        <v>2752</v>
      </c>
      <c r="I23" s="529">
        <v>1367</v>
      </c>
      <c r="J23" s="529">
        <v>1385</v>
      </c>
      <c r="K23" s="187"/>
      <c r="L23" s="188"/>
      <c r="M23" s="188"/>
      <c r="N23" s="188"/>
    </row>
    <row r="24" spans="1:14" x14ac:dyDescent="0.25">
      <c r="A24" s="528" t="s">
        <v>280</v>
      </c>
      <c r="B24" s="529">
        <v>22967</v>
      </c>
      <c r="C24" s="529">
        <v>11708</v>
      </c>
      <c r="D24" s="529">
        <v>11259</v>
      </c>
      <c r="E24" s="529">
        <v>19254</v>
      </c>
      <c r="F24" s="529">
        <v>9799</v>
      </c>
      <c r="G24" s="529">
        <v>9455</v>
      </c>
      <c r="H24" s="529">
        <v>3713</v>
      </c>
      <c r="I24" s="529">
        <v>1909</v>
      </c>
      <c r="J24" s="529">
        <v>1804</v>
      </c>
      <c r="K24" s="187"/>
      <c r="L24" s="188"/>
      <c r="M24" s="188"/>
      <c r="N24" s="188"/>
    </row>
    <row r="25" spans="1:14" x14ac:dyDescent="0.25">
      <c r="A25" s="528" t="s">
        <v>285</v>
      </c>
      <c r="B25" s="529">
        <v>6018</v>
      </c>
      <c r="C25" s="529">
        <v>3061</v>
      </c>
      <c r="D25" s="529">
        <v>2957</v>
      </c>
      <c r="E25" s="529">
        <v>3652</v>
      </c>
      <c r="F25" s="529">
        <v>1893</v>
      </c>
      <c r="G25" s="529">
        <v>1759</v>
      </c>
      <c r="H25" s="529">
        <v>2366</v>
      </c>
      <c r="I25" s="529">
        <v>1168</v>
      </c>
      <c r="J25" s="529">
        <v>1198</v>
      </c>
      <c r="K25" s="187"/>
      <c r="L25" s="188"/>
      <c r="M25" s="188"/>
      <c r="N25" s="188"/>
    </row>
    <row r="26" spans="1:14" x14ac:dyDescent="0.25">
      <c r="A26" s="526" t="s">
        <v>236</v>
      </c>
      <c r="B26" s="530">
        <v>17776</v>
      </c>
      <c r="C26" s="530">
        <v>9083</v>
      </c>
      <c r="D26" s="530">
        <v>8693</v>
      </c>
      <c r="E26" s="530">
        <v>11533</v>
      </c>
      <c r="F26" s="530">
        <v>5865</v>
      </c>
      <c r="G26" s="530">
        <v>5668</v>
      </c>
      <c r="H26" s="530">
        <v>6243</v>
      </c>
      <c r="I26" s="530">
        <v>3218</v>
      </c>
      <c r="J26" s="530">
        <v>3025</v>
      </c>
      <c r="K26" s="187"/>
      <c r="L26" s="188"/>
      <c r="M26" s="188"/>
      <c r="N26" s="188"/>
    </row>
    <row r="27" spans="1:14" x14ac:dyDescent="0.25">
      <c r="A27" s="528" t="s">
        <v>277</v>
      </c>
      <c r="B27" s="529">
        <v>3794</v>
      </c>
      <c r="C27" s="529">
        <v>1961</v>
      </c>
      <c r="D27" s="529">
        <v>1833</v>
      </c>
      <c r="E27" s="529">
        <v>2015</v>
      </c>
      <c r="F27" s="529">
        <v>1046</v>
      </c>
      <c r="G27" s="529">
        <v>969</v>
      </c>
      <c r="H27" s="529">
        <v>1779</v>
      </c>
      <c r="I27" s="529">
        <v>915</v>
      </c>
      <c r="J27" s="529">
        <v>864</v>
      </c>
      <c r="K27" s="187"/>
      <c r="L27" s="188"/>
      <c r="M27" s="188"/>
      <c r="N27" s="188"/>
    </row>
    <row r="28" spans="1:14" x14ac:dyDescent="0.25">
      <c r="A28" s="528" t="s">
        <v>275</v>
      </c>
      <c r="B28" s="529">
        <v>2607</v>
      </c>
      <c r="C28" s="529">
        <v>1328</v>
      </c>
      <c r="D28" s="529">
        <v>1279</v>
      </c>
      <c r="E28" s="529">
        <v>1511</v>
      </c>
      <c r="F28" s="529">
        <v>773</v>
      </c>
      <c r="G28" s="529">
        <v>738</v>
      </c>
      <c r="H28" s="529">
        <v>1096</v>
      </c>
      <c r="I28" s="529">
        <v>555</v>
      </c>
      <c r="J28" s="529">
        <v>541</v>
      </c>
      <c r="K28" s="187"/>
      <c r="L28" s="188"/>
      <c r="M28" s="188"/>
      <c r="N28" s="188"/>
    </row>
    <row r="29" spans="1:14" x14ac:dyDescent="0.25">
      <c r="A29" s="528" t="s">
        <v>278</v>
      </c>
      <c r="B29" s="529">
        <v>2095</v>
      </c>
      <c r="C29" s="529">
        <v>1050</v>
      </c>
      <c r="D29" s="529">
        <v>1045</v>
      </c>
      <c r="E29" s="529">
        <v>1372</v>
      </c>
      <c r="F29" s="529">
        <v>691</v>
      </c>
      <c r="G29" s="529">
        <v>681</v>
      </c>
      <c r="H29" s="529">
        <v>723</v>
      </c>
      <c r="I29" s="529">
        <v>359</v>
      </c>
      <c r="J29" s="529">
        <v>364</v>
      </c>
      <c r="K29" s="187"/>
      <c r="L29" s="188"/>
      <c r="M29" s="188"/>
      <c r="N29" s="188"/>
    </row>
    <row r="30" spans="1:14" x14ac:dyDescent="0.25">
      <c r="A30" s="528" t="s">
        <v>274</v>
      </c>
      <c r="B30" s="529">
        <v>1748</v>
      </c>
      <c r="C30" s="529">
        <v>917</v>
      </c>
      <c r="D30" s="529">
        <v>831</v>
      </c>
      <c r="E30" s="529">
        <v>1177</v>
      </c>
      <c r="F30" s="529">
        <v>599</v>
      </c>
      <c r="G30" s="529">
        <v>578</v>
      </c>
      <c r="H30" s="529">
        <v>571</v>
      </c>
      <c r="I30" s="529">
        <v>318</v>
      </c>
      <c r="J30" s="529">
        <v>253</v>
      </c>
      <c r="K30" s="187"/>
      <c r="L30" s="188"/>
      <c r="M30" s="188"/>
      <c r="N30" s="188"/>
    </row>
    <row r="31" spans="1:14" x14ac:dyDescent="0.25">
      <c r="A31" s="528" t="s">
        <v>290</v>
      </c>
      <c r="B31" s="529">
        <v>4095</v>
      </c>
      <c r="C31" s="529">
        <v>2085</v>
      </c>
      <c r="D31" s="529">
        <v>2010</v>
      </c>
      <c r="E31" s="529">
        <v>3128</v>
      </c>
      <c r="F31" s="529">
        <v>1580</v>
      </c>
      <c r="G31" s="529">
        <v>1548</v>
      </c>
      <c r="H31" s="529">
        <v>967</v>
      </c>
      <c r="I31" s="529">
        <v>505</v>
      </c>
      <c r="J31" s="529">
        <v>462</v>
      </c>
      <c r="K31" s="187"/>
      <c r="L31" s="188"/>
      <c r="M31" s="188"/>
      <c r="N31" s="188"/>
    </row>
    <row r="32" spans="1:14" x14ac:dyDescent="0.25">
      <c r="A32" s="528" t="s">
        <v>276</v>
      </c>
      <c r="B32" s="529">
        <v>3437</v>
      </c>
      <c r="C32" s="529">
        <v>1742</v>
      </c>
      <c r="D32" s="529">
        <v>1695</v>
      </c>
      <c r="E32" s="529">
        <v>2330</v>
      </c>
      <c r="F32" s="529">
        <v>1176</v>
      </c>
      <c r="G32" s="529">
        <v>1154</v>
      </c>
      <c r="H32" s="529">
        <v>1107</v>
      </c>
      <c r="I32" s="529">
        <v>566</v>
      </c>
      <c r="J32" s="529">
        <v>541</v>
      </c>
      <c r="K32" s="187"/>
      <c r="L32" s="188"/>
      <c r="M32" s="188"/>
      <c r="N32" s="188"/>
    </row>
    <row r="33" spans="1:14" x14ac:dyDescent="0.25">
      <c r="A33" s="526" t="s">
        <v>642</v>
      </c>
      <c r="B33" s="530">
        <v>373</v>
      </c>
      <c r="C33" s="530">
        <v>178</v>
      </c>
      <c r="D33" s="530">
        <v>195</v>
      </c>
      <c r="E33" s="530">
        <v>308</v>
      </c>
      <c r="F33" s="530">
        <v>151</v>
      </c>
      <c r="G33" s="530">
        <v>157</v>
      </c>
      <c r="H33" s="530">
        <v>65</v>
      </c>
      <c r="I33" s="530">
        <v>27</v>
      </c>
      <c r="J33" s="530">
        <v>38</v>
      </c>
      <c r="K33" s="187"/>
      <c r="L33" s="188"/>
      <c r="M33" s="188"/>
      <c r="N33" s="188"/>
    </row>
    <row r="34" spans="1:14" x14ac:dyDescent="0.25">
      <c r="A34" s="528" t="s">
        <v>435</v>
      </c>
      <c r="B34" s="529">
        <v>373</v>
      </c>
      <c r="C34" s="529">
        <v>178</v>
      </c>
      <c r="D34" s="529">
        <v>195</v>
      </c>
      <c r="E34" s="529">
        <v>308</v>
      </c>
      <c r="F34" s="529">
        <v>151</v>
      </c>
      <c r="G34" s="529">
        <v>157</v>
      </c>
      <c r="H34" s="529">
        <v>65</v>
      </c>
      <c r="I34" s="529">
        <v>27</v>
      </c>
      <c r="J34" s="529">
        <v>38</v>
      </c>
      <c r="K34" s="187"/>
      <c r="L34" s="188"/>
      <c r="M34" s="188"/>
      <c r="N34" s="188"/>
    </row>
    <row r="35" spans="1:14" x14ac:dyDescent="0.25">
      <c r="A35" s="526" t="s">
        <v>2499</v>
      </c>
      <c r="B35" s="530">
        <v>47</v>
      </c>
      <c r="C35" s="530">
        <v>26</v>
      </c>
      <c r="D35" s="530">
        <v>21</v>
      </c>
      <c r="E35" s="940" t="s">
        <v>125</v>
      </c>
      <c r="F35" s="940" t="s">
        <v>125</v>
      </c>
      <c r="G35" s="940" t="s">
        <v>125</v>
      </c>
      <c r="H35" s="530">
        <v>47</v>
      </c>
      <c r="I35" s="530">
        <v>26</v>
      </c>
      <c r="J35" s="530">
        <v>21</v>
      </c>
      <c r="K35" s="187"/>
      <c r="L35" s="188"/>
      <c r="M35" s="188"/>
      <c r="N35" s="188"/>
    </row>
    <row r="36" spans="1:14" x14ac:dyDescent="0.25">
      <c r="A36" s="531" t="s">
        <v>238</v>
      </c>
      <c r="B36" s="529">
        <v>47</v>
      </c>
      <c r="C36" s="529">
        <v>26</v>
      </c>
      <c r="D36" s="529">
        <v>21</v>
      </c>
      <c r="E36" s="941" t="s">
        <v>125</v>
      </c>
      <c r="F36" s="941" t="s">
        <v>125</v>
      </c>
      <c r="G36" s="941" t="s">
        <v>125</v>
      </c>
      <c r="H36" s="529">
        <v>47</v>
      </c>
      <c r="I36" s="529">
        <v>26</v>
      </c>
      <c r="J36" s="529">
        <v>21</v>
      </c>
      <c r="K36" s="187"/>
      <c r="L36" s="188"/>
      <c r="M36" s="188"/>
      <c r="N36" s="188"/>
    </row>
    <row r="37" spans="1:14" x14ac:dyDescent="0.25">
      <c r="A37" s="526" t="s">
        <v>239</v>
      </c>
      <c r="B37" s="530">
        <v>55</v>
      </c>
      <c r="C37" s="530">
        <v>33</v>
      </c>
      <c r="D37" s="530">
        <v>22</v>
      </c>
      <c r="E37" s="530">
        <v>55</v>
      </c>
      <c r="F37" s="530">
        <v>33</v>
      </c>
      <c r="G37" s="530">
        <v>22</v>
      </c>
      <c r="H37" s="940" t="s">
        <v>125</v>
      </c>
      <c r="I37" s="940" t="s">
        <v>125</v>
      </c>
      <c r="J37" s="940" t="s">
        <v>125</v>
      </c>
      <c r="K37" s="187"/>
      <c r="L37" s="188"/>
      <c r="M37" s="188"/>
      <c r="N37" s="188"/>
    </row>
    <row r="38" spans="1:14" x14ac:dyDescent="0.25">
      <c r="A38" s="528" t="s">
        <v>239</v>
      </c>
      <c r="B38" s="529">
        <v>55</v>
      </c>
      <c r="C38" s="529">
        <v>33</v>
      </c>
      <c r="D38" s="529">
        <v>22</v>
      </c>
      <c r="E38" s="529">
        <v>55</v>
      </c>
      <c r="F38" s="529">
        <v>33</v>
      </c>
      <c r="G38" s="529">
        <v>22</v>
      </c>
      <c r="H38" s="941" t="s">
        <v>125</v>
      </c>
      <c r="I38" s="941" t="s">
        <v>125</v>
      </c>
      <c r="J38" s="941" t="s">
        <v>125</v>
      </c>
      <c r="K38" s="187"/>
      <c r="L38" s="188"/>
      <c r="M38" s="188"/>
      <c r="N38" s="188"/>
    </row>
    <row r="39" spans="1:14" ht="9.75" customHeight="1" x14ac:dyDescent="0.25">
      <c r="A39" s="1670"/>
      <c r="B39" s="1670"/>
      <c r="C39" s="1670"/>
      <c r="D39" s="1670"/>
      <c r="E39" s="1670"/>
      <c r="F39" s="1670"/>
      <c r="G39" s="1670"/>
      <c r="H39" s="1670"/>
      <c r="I39" s="1670"/>
      <c r="J39" s="1670"/>
      <c r="K39" s="187"/>
    </row>
    <row r="40" spans="1:14" x14ac:dyDescent="0.25">
      <c r="A40" s="1644" t="s">
        <v>2986</v>
      </c>
      <c r="B40" s="1644"/>
      <c r="C40" s="1644"/>
      <c r="D40" s="1644"/>
      <c r="E40" s="1644"/>
      <c r="F40" s="1644"/>
      <c r="G40" s="1644"/>
      <c r="H40" s="1644"/>
      <c r="I40" s="1644"/>
      <c r="J40" s="1644"/>
    </row>
    <row r="41" spans="1:14" ht="23.45" customHeight="1" x14ac:dyDescent="0.25">
      <c r="A41" s="1669" t="s">
        <v>2983</v>
      </c>
      <c r="B41" s="1669"/>
      <c r="C41" s="1669"/>
      <c r="D41" s="1669"/>
      <c r="E41" s="1669"/>
      <c r="F41" s="1669"/>
      <c r="G41" s="1669"/>
      <c r="H41" s="1669"/>
      <c r="I41" s="1669"/>
      <c r="J41" s="1669"/>
    </row>
    <row r="42" spans="1:14" x14ac:dyDescent="0.2">
      <c r="A42" s="65" t="s">
        <v>2677</v>
      </c>
    </row>
    <row r="43" spans="1:14" x14ac:dyDescent="0.25">
      <c r="A43" s="1458" t="s">
        <v>3153</v>
      </c>
    </row>
    <row r="44" spans="1:14" x14ac:dyDescent="0.25">
      <c r="A44" s="1454" t="s">
        <v>3151</v>
      </c>
    </row>
  </sheetData>
  <mergeCells count="9">
    <mergeCell ref="A41:J41"/>
    <mergeCell ref="A40:J40"/>
    <mergeCell ref="A39:J39"/>
    <mergeCell ref="A2:J2"/>
    <mergeCell ref="A3:J3"/>
    <mergeCell ref="A4:A5"/>
    <mergeCell ref="B4:D4"/>
    <mergeCell ref="E4:G4"/>
    <mergeCell ref="H4:J4"/>
  </mergeCells>
  <hyperlinks>
    <hyperlink ref="L2" location="INDICE!B101" display="ÍNDICE"/>
    <hyperlink ref="A44"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03" fitToWidth="0" fitToHeight="0" orientation="landscape" useFirstPageNumber="1" r:id="rId2"/>
  <headerFooter scaleWithDoc="0">
    <oddHeader>&amp;C&amp;G</oddHeader>
    <oddFooter>&amp;C&amp;10&amp;P</oddFooter>
  </headerFooter>
  <legacyDrawingHF r:id="rId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3"/>
  <dimension ref="A2:N45"/>
  <sheetViews>
    <sheetView showGridLines="0" zoomScaleNormal="100" workbookViewId="0">
      <selection activeCell="E6" activeCellId="1" sqref="H6 E6"/>
    </sheetView>
  </sheetViews>
  <sheetFormatPr baseColWidth="10" defaultColWidth="12.5703125" defaultRowHeight="15" x14ac:dyDescent="0.25"/>
  <cols>
    <col min="1" max="1" width="23.42578125" style="20" customWidth="1"/>
    <col min="2" max="2" width="9.85546875" style="20" bestFit="1" customWidth="1"/>
    <col min="3" max="3" width="11.28515625" style="20" customWidth="1"/>
    <col min="4" max="4" width="11.7109375" style="20" customWidth="1"/>
    <col min="5" max="5" width="9.85546875" style="20" bestFit="1" customWidth="1"/>
    <col min="6" max="6" width="11.42578125" style="20" customWidth="1"/>
    <col min="7" max="7" width="11.140625" style="20" bestFit="1" customWidth="1"/>
    <col min="8" max="8" width="9" style="20" bestFit="1" customWidth="1"/>
    <col min="9" max="9" width="11" style="20" customWidth="1"/>
    <col min="10" max="10" width="11.140625" style="20" customWidth="1"/>
    <col min="11" max="16384" width="12.5703125" style="20"/>
  </cols>
  <sheetData>
    <row r="2" spans="1:14" x14ac:dyDescent="0.25">
      <c r="A2" s="1584" t="s">
        <v>436</v>
      </c>
      <c r="B2" s="1584"/>
      <c r="C2" s="1584"/>
      <c r="D2" s="1584"/>
      <c r="E2" s="1584"/>
      <c r="F2" s="1584"/>
      <c r="G2" s="1584"/>
      <c r="H2" s="1584"/>
      <c r="I2" s="1584"/>
      <c r="J2" s="1584"/>
      <c r="K2" s="189"/>
      <c r="L2" s="100" t="s">
        <v>120</v>
      </c>
    </row>
    <row r="3" spans="1:14" x14ac:dyDescent="0.25">
      <c r="A3" s="1673" t="s">
        <v>3136</v>
      </c>
      <c r="B3" s="1673"/>
      <c r="C3" s="1673"/>
      <c r="D3" s="1673"/>
      <c r="E3" s="1673"/>
      <c r="F3" s="1673"/>
      <c r="G3" s="1673"/>
      <c r="H3" s="1673"/>
      <c r="I3" s="1673"/>
      <c r="J3" s="1673"/>
      <c r="K3" s="189"/>
    </row>
    <row r="4" spans="1:14" ht="15" customHeight="1" x14ac:dyDescent="0.25">
      <c r="A4" s="1674" t="s">
        <v>434</v>
      </c>
      <c r="B4" s="1674" t="s">
        <v>3135</v>
      </c>
      <c r="C4" s="1674"/>
      <c r="D4" s="1674"/>
      <c r="E4" s="1674" t="s">
        <v>439</v>
      </c>
      <c r="F4" s="1674"/>
      <c r="G4" s="1674"/>
      <c r="H4" s="1674" t="s">
        <v>440</v>
      </c>
      <c r="I4" s="1674"/>
      <c r="J4" s="1674"/>
      <c r="K4" s="189"/>
    </row>
    <row r="5" spans="1:14" ht="49.5" customHeight="1" x14ac:dyDescent="0.25">
      <c r="A5" s="1674"/>
      <c r="B5" s="532" t="s">
        <v>122</v>
      </c>
      <c r="C5" s="532" t="s">
        <v>242</v>
      </c>
      <c r="D5" s="532" t="s">
        <v>243</v>
      </c>
      <c r="E5" s="532" t="s">
        <v>122</v>
      </c>
      <c r="F5" s="532" t="s">
        <v>242</v>
      </c>
      <c r="G5" s="532" t="s">
        <v>243</v>
      </c>
      <c r="H5" s="532" t="s">
        <v>122</v>
      </c>
      <c r="I5" s="532" t="s">
        <v>242</v>
      </c>
      <c r="J5" s="532" t="s">
        <v>243</v>
      </c>
      <c r="K5" s="189"/>
    </row>
    <row r="6" spans="1:14" s="192" customFormat="1" ht="15" customHeight="1" x14ac:dyDescent="0.25">
      <c r="A6" s="533" t="s">
        <v>2498</v>
      </c>
      <c r="B6" s="940">
        <v>273280</v>
      </c>
      <c r="C6" s="940">
        <v>259658</v>
      </c>
      <c r="D6" s="940">
        <v>13622</v>
      </c>
      <c r="E6" s="940">
        <v>215808</v>
      </c>
      <c r="F6" s="940">
        <v>208716</v>
      </c>
      <c r="G6" s="940">
        <v>7092</v>
      </c>
      <c r="H6" s="940">
        <v>57472</v>
      </c>
      <c r="I6" s="940">
        <v>50942</v>
      </c>
      <c r="J6" s="940">
        <v>6530</v>
      </c>
      <c r="K6" s="190"/>
      <c r="L6" s="191"/>
      <c r="M6" s="191"/>
      <c r="N6" s="191"/>
    </row>
    <row r="7" spans="1:14" s="192" customFormat="1" x14ac:dyDescent="0.25">
      <c r="A7" s="533" t="s">
        <v>234</v>
      </c>
      <c r="B7" s="940">
        <v>120600</v>
      </c>
      <c r="C7" s="940">
        <v>114279</v>
      </c>
      <c r="D7" s="940">
        <v>6321</v>
      </c>
      <c r="E7" s="940">
        <v>86370</v>
      </c>
      <c r="F7" s="940">
        <v>83126</v>
      </c>
      <c r="G7" s="940">
        <v>3244</v>
      </c>
      <c r="H7" s="940">
        <v>34230</v>
      </c>
      <c r="I7" s="940">
        <v>31153</v>
      </c>
      <c r="J7" s="940">
        <v>3077</v>
      </c>
      <c r="K7" s="190"/>
      <c r="L7" s="191"/>
      <c r="M7" s="191"/>
      <c r="N7" s="191"/>
    </row>
    <row r="8" spans="1:14" x14ac:dyDescent="0.25">
      <c r="A8" s="534" t="s">
        <v>296</v>
      </c>
      <c r="B8" s="941">
        <v>13863</v>
      </c>
      <c r="C8" s="941">
        <v>13269</v>
      </c>
      <c r="D8" s="941">
        <v>594</v>
      </c>
      <c r="E8" s="941">
        <v>8752</v>
      </c>
      <c r="F8" s="941">
        <v>8483</v>
      </c>
      <c r="G8" s="941">
        <v>269</v>
      </c>
      <c r="H8" s="941">
        <v>5111</v>
      </c>
      <c r="I8" s="941">
        <v>4786</v>
      </c>
      <c r="J8" s="941">
        <v>325</v>
      </c>
      <c r="K8" s="189"/>
      <c r="L8" s="191"/>
      <c r="M8" s="191"/>
      <c r="N8" s="191"/>
    </row>
    <row r="9" spans="1:14" x14ac:dyDescent="0.25">
      <c r="A9" s="534" t="s">
        <v>279</v>
      </c>
      <c r="B9" s="941">
        <v>2865</v>
      </c>
      <c r="C9" s="941">
        <v>2394</v>
      </c>
      <c r="D9" s="941">
        <v>471</v>
      </c>
      <c r="E9" s="941">
        <v>2106</v>
      </c>
      <c r="F9" s="941">
        <v>1867</v>
      </c>
      <c r="G9" s="941">
        <v>239</v>
      </c>
      <c r="H9" s="941">
        <v>759</v>
      </c>
      <c r="I9" s="941">
        <v>527</v>
      </c>
      <c r="J9" s="941">
        <v>232</v>
      </c>
      <c r="K9" s="189"/>
      <c r="L9" s="191"/>
      <c r="M9" s="191"/>
      <c r="N9" s="191"/>
    </row>
    <row r="10" spans="1:14" x14ac:dyDescent="0.25">
      <c r="A10" s="534" t="s">
        <v>287</v>
      </c>
      <c r="B10" s="941">
        <v>4340</v>
      </c>
      <c r="C10" s="941">
        <v>4127</v>
      </c>
      <c r="D10" s="941">
        <v>213</v>
      </c>
      <c r="E10" s="941">
        <v>3175</v>
      </c>
      <c r="F10" s="941">
        <v>3089</v>
      </c>
      <c r="G10" s="941">
        <v>86</v>
      </c>
      <c r="H10" s="941">
        <v>1165</v>
      </c>
      <c r="I10" s="941">
        <v>1038</v>
      </c>
      <c r="J10" s="941">
        <v>127</v>
      </c>
      <c r="K10" s="189"/>
      <c r="L10" s="191"/>
      <c r="M10" s="191"/>
      <c r="N10" s="191"/>
    </row>
    <row r="11" spans="1:14" x14ac:dyDescent="0.25">
      <c r="A11" s="534" t="s">
        <v>284</v>
      </c>
      <c r="B11" s="941">
        <v>2630</v>
      </c>
      <c r="C11" s="941">
        <v>2488</v>
      </c>
      <c r="D11" s="941">
        <v>142</v>
      </c>
      <c r="E11" s="941">
        <v>1884</v>
      </c>
      <c r="F11" s="941">
        <v>1832</v>
      </c>
      <c r="G11" s="941">
        <v>52</v>
      </c>
      <c r="H11" s="941">
        <v>746</v>
      </c>
      <c r="I11" s="941">
        <v>656</v>
      </c>
      <c r="J11" s="941">
        <v>90</v>
      </c>
      <c r="K11" s="189"/>
      <c r="L11" s="191"/>
      <c r="M11" s="191"/>
      <c r="N11" s="191"/>
    </row>
    <row r="12" spans="1:14" x14ac:dyDescent="0.25">
      <c r="A12" s="534" t="s">
        <v>294</v>
      </c>
      <c r="B12" s="941">
        <v>7616</v>
      </c>
      <c r="C12" s="941">
        <v>6728</v>
      </c>
      <c r="D12" s="941">
        <v>888</v>
      </c>
      <c r="E12" s="941">
        <v>5167</v>
      </c>
      <c r="F12" s="941">
        <v>4722</v>
      </c>
      <c r="G12" s="941">
        <v>445</v>
      </c>
      <c r="H12" s="941">
        <v>2449</v>
      </c>
      <c r="I12" s="941">
        <v>2006</v>
      </c>
      <c r="J12" s="941">
        <v>443</v>
      </c>
      <c r="K12" s="189"/>
      <c r="L12" s="191"/>
      <c r="M12" s="191"/>
      <c r="N12" s="191"/>
    </row>
    <row r="13" spans="1:14" x14ac:dyDescent="0.25">
      <c r="A13" s="534" t="s">
        <v>286</v>
      </c>
      <c r="B13" s="941">
        <v>7965</v>
      </c>
      <c r="C13" s="941">
        <v>6588</v>
      </c>
      <c r="D13" s="941">
        <v>1377</v>
      </c>
      <c r="E13" s="941">
        <v>5604</v>
      </c>
      <c r="F13" s="941">
        <v>4990</v>
      </c>
      <c r="G13" s="941">
        <v>614</v>
      </c>
      <c r="H13" s="941">
        <v>2361</v>
      </c>
      <c r="I13" s="941">
        <v>1598</v>
      </c>
      <c r="J13" s="941">
        <v>763</v>
      </c>
      <c r="K13" s="189"/>
      <c r="L13" s="191"/>
      <c r="M13" s="191"/>
      <c r="N13" s="191"/>
    </row>
    <row r="14" spans="1:14" x14ac:dyDescent="0.25">
      <c r="A14" s="534" t="s">
        <v>283</v>
      </c>
      <c r="B14" s="941">
        <v>7398</v>
      </c>
      <c r="C14" s="941">
        <v>6867</v>
      </c>
      <c r="D14" s="941">
        <v>531</v>
      </c>
      <c r="E14" s="941">
        <v>5093</v>
      </c>
      <c r="F14" s="941">
        <v>4820</v>
      </c>
      <c r="G14" s="941">
        <v>273</v>
      </c>
      <c r="H14" s="941">
        <v>2305</v>
      </c>
      <c r="I14" s="941">
        <v>2047</v>
      </c>
      <c r="J14" s="941">
        <v>258</v>
      </c>
      <c r="K14" s="189"/>
      <c r="L14" s="191"/>
      <c r="M14" s="191"/>
      <c r="N14" s="191"/>
    </row>
    <row r="15" spans="1:14" x14ac:dyDescent="0.25">
      <c r="A15" s="534" t="s">
        <v>282</v>
      </c>
      <c r="B15" s="941">
        <v>7785</v>
      </c>
      <c r="C15" s="941">
        <v>7318</v>
      </c>
      <c r="D15" s="941">
        <v>467</v>
      </c>
      <c r="E15" s="941">
        <v>6110</v>
      </c>
      <c r="F15" s="941">
        <v>5877</v>
      </c>
      <c r="G15" s="941">
        <v>233</v>
      </c>
      <c r="H15" s="941">
        <v>1675</v>
      </c>
      <c r="I15" s="941">
        <v>1441</v>
      </c>
      <c r="J15" s="941">
        <v>234</v>
      </c>
      <c r="K15" s="189"/>
      <c r="L15" s="191"/>
      <c r="M15" s="191"/>
      <c r="N15" s="191"/>
    </row>
    <row r="16" spans="1:14" x14ac:dyDescent="0.25">
      <c r="A16" s="534" t="s">
        <v>291</v>
      </c>
      <c r="B16" s="941">
        <v>48025</v>
      </c>
      <c r="C16" s="941">
        <v>47075</v>
      </c>
      <c r="D16" s="941">
        <v>950</v>
      </c>
      <c r="E16" s="941">
        <v>34968</v>
      </c>
      <c r="F16" s="941">
        <v>34312</v>
      </c>
      <c r="G16" s="941">
        <v>656</v>
      </c>
      <c r="H16" s="941">
        <v>13057</v>
      </c>
      <c r="I16" s="941">
        <v>12763</v>
      </c>
      <c r="J16" s="941">
        <v>294</v>
      </c>
      <c r="K16" s="189"/>
      <c r="L16" s="191"/>
      <c r="M16" s="191"/>
      <c r="N16" s="191"/>
    </row>
    <row r="17" spans="1:14" x14ac:dyDescent="0.25">
      <c r="A17" s="534" t="s">
        <v>292</v>
      </c>
      <c r="B17" s="941">
        <v>9142</v>
      </c>
      <c r="C17" s="941">
        <v>8768</v>
      </c>
      <c r="D17" s="941">
        <v>374</v>
      </c>
      <c r="E17" s="941">
        <v>5576</v>
      </c>
      <c r="F17" s="941">
        <v>5468</v>
      </c>
      <c r="G17" s="941">
        <v>108</v>
      </c>
      <c r="H17" s="941">
        <v>3566</v>
      </c>
      <c r="I17" s="941">
        <v>3300</v>
      </c>
      <c r="J17" s="941">
        <v>266</v>
      </c>
      <c r="K17" s="189"/>
      <c r="L17" s="191"/>
      <c r="M17" s="191"/>
      <c r="N17" s="191"/>
    </row>
    <row r="18" spans="1:14" ht="25.5" customHeight="1" x14ac:dyDescent="0.25">
      <c r="A18" s="534" t="s">
        <v>289</v>
      </c>
      <c r="B18" s="941">
        <v>8971</v>
      </c>
      <c r="C18" s="941">
        <v>8657</v>
      </c>
      <c r="D18" s="941">
        <v>314</v>
      </c>
      <c r="E18" s="941">
        <v>7935</v>
      </c>
      <c r="F18" s="941">
        <v>7666</v>
      </c>
      <c r="G18" s="941">
        <v>269</v>
      </c>
      <c r="H18" s="941">
        <v>1036</v>
      </c>
      <c r="I18" s="941">
        <v>991</v>
      </c>
      <c r="J18" s="941">
        <v>45</v>
      </c>
      <c r="K18" s="189"/>
      <c r="L18" s="191"/>
      <c r="M18" s="191"/>
      <c r="N18" s="191"/>
    </row>
    <row r="19" spans="1:14" x14ac:dyDescent="0.25">
      <c r="A19" s="533" t="s">
        <v>235</v>
      </c>
      <c r="B19" s="940">
        <v>134429</v>
      </c>
      <c r="C19" s="940">
        <v>131184</v>
      </c>
      <c r="D19" s="940">
        <v>3245</v>
      </c>
      <c r="E19" s="940">
        <v>117542</v>
      </c>
      <c r="F19" s="940">
        <v>115215</v>
      </c>
      <c r="G19" s="940">
        <v>2327</v>
      </c>
      <c r="H19" s="940">
        <v>16887</v>
      </c>
      <c r="I19" s="940">
        <v>15969</v>
      </c>
      <c r="J19" s="940">
        <v>918</v>
      </c>
      <c r="K19" s="189"/>
      <c r="L19" s="191"/>
      <c r="M19" s="191"/>
      <c r="N19" s="191"/>
    </row>
    <row r="20" spans="1:14" x14ac:dyDescent="0.25">
      <c r="A20" s="534" t="s">
        <v>281</v>
      </c>
      <c r="B20" s="941">
        <v>11321</v>
      </c>
      <c r="C20" s="941">
        <v>11121</v>
      </c>
      <c r="D20" s="941">
        <v>200</v>
      </c>
      <c r="E20" s="941">
        <v>10032</v>
      </c>
      <c r="F20" s="941">
        <v>9856</v>
      </c>
      <c r="G20" s="941">
        <v>176</v>
      </c>
      <c r="H20" s="941">
        <v>1289</v>
      </c>
      <c r="I20" s="941">
        <v>1265</v>
      </c>
      <c r="J20" s="941">
        <v>24</v>
      </c>
      <c r="K20" s="189"/>
      <c r="L20" s="191"/>
      <c r="M20" s="191"/>
      <c r="N20" s="191"/>
    </row>
    <row r="21" spans="1:14" x14ac:dyDescent="0.25">
      <c r="A21" s="534" t="s">
        <v>293</v>
      </c>
      <c r="B21" s="941">
        <v>9368</v>
      </c>
      <c r="C21" s="941">
        <v>8578</v>
      </c>
      <c r="D21" s="941">
        <v>790</v>
      </c>
      <c r="E21" s="941">
        <v>5822</v>
      </c>
      <c r="F21" s="941">
        <v>5495</v>
      </c>
      <c r="G21" s="941">
        <v>327</v>
      </c>
      <c r="H21" s="941">
        <v>3546</v>
      </c>
      <c r="I21" s="941">
        <v>3083</v>
      </c>
      <c r="J21" s="941">
        <v>463</v>
      </c>
      <c r="K21" s="189"/>
      <c r="L21" s="191"/>
      <c r="M21" s="191"/>
      <c r="N21" s="191"/>
    </row>
    <row r="22" spans="1:14" x14ac:dyDescent="0.25">
      <c r="A22" s="534" t="s">
        <v>288</v>
      </c>
      <c r="B22" s="941">
        <v>70643</v>
      </c>
      <c r="C22" s="941">
        <v>69653</v>
      </c>
      <c r="D22" s="941">
        <v>990</v>
      </c>
      <c r="E22" s="941">
        <v>67422</v>
      </c>
      <c r="F22" s="941">
        <v>66485</v>
      </c>
      <c r="G22" s="941">
        <v>937</v>
      </c>
      <c r="H22" s="941">
        <v>3221</v>
      </c>
      <c r="I22" s="941">
        <v>3168</v>
      </c>
      <c r="J22" s="941">
        <v>53</v>
      </c>
      <c r="K22" s="189"/>
      <c r="L22" s="191"/>
      <c r="M22" s="191"/>
      <c r="N22" s="191"/>
    </row>
    <row r="23" spans="1:14" x14ac:dyDescent="0.25">
      <c r="A23" s="534" t="s">
        <v>295</v>
      </c>
      <c r="B23" s="941">
        <v>14112</v>
      </c>
      <c r="C23" s="941">
        <v>13823</v>
      </c>
      <c r="D23" s="941">
        <v>289</v>
      </c>
      <c r="E23" s="941">
        <v>11360</v>
      </c>
      <c r="F23" s="941">
        <v>11114</v>
      </c>
      <c r="G23" s="941">
        <v>246</v>
      </c>
      <c r="H23" s="941">
        <v>2752</v>
      </c>
      <c r="I23" s="941">
        <v>2709</v>
      </c>
      <c r="J23" s="941">
        <v>43</v>
      </c>
      <c r="K23" s="189"/>
      <c r="L23" s="191"/>
      <c r="M23" s="191"/>
      <c r="N23" s="191"/>
    </row>
    <row r="24" spans="1:14" x14ac:dyDescent="0.25">
      <c r="A24" s="534" t="s">
        <v>280</v>
      </c>
      <c r="B24" s="941">
        <v>22967</v>
      </c>
      <c r="C24" s="941">
        <v>22184</v>
      </c>
      <c r="D24" s="941">
        <v>783</v>
      </c>
      <c r="E24" s="941">
        <v>19254</v>
      </c>
      <c r="F24" s="941">
        <v>18690</v>
      </c>
      <c r="G24" s="941">
        <v>564</v>
      </c>
      <c r="H24" s="941">
        <v>3713</v>
      </c>
      <c r="I24" s="941">
        <v>3494</v>
      </c>
      <c r="J24" s="941">
        <v>219</v>
      </c>
      <c r="K24" s="189"/>
      <c r="L24" s="191"/>
      <c r="M24" s="191"/>
      <c r="N24" s="191"/>
    </row>
    <row r="25" spans="1:14" x14ac:dyDescent="0.25">
      <c r="A25" s="534" t="s">
        <v>285</v>
      </c>
      <c r="B25" s="941">
        <v>6018</v>
      </c>
      <c r="C25" s="941">
        <v>5825</v>
      </c>
      <c r="D25" s="941">
        <v>193</v>
      </c>
      <c r="E25" s="941">
        <v>3652</v>
      </c>
      <c r="F25" s="941">
        <v>3575</v>
      </c>
      <c r="G25" s="941">
        <v>77</v>
      </c>
      <c r="H25" s="941">
        <v>2366</v>
      </c>
      <c r="I25" s="941">
        <v>2250</v>
      </c>
      <c r="J25" s="941">
        <v>116</v>
      </c>
      <c r="K25" s="189"/>
      <c r="L25" s="191"/>
      <c r="M25" s="191"/>
      <c r="N25" s="191"/>
    </row>
    <row r="26" spans="1:14" ht="15" customHeight="1" x14ac:dyDescent="0.25">
      <c r="A26" s="533" t="s">
        <v>236</v>
      </c>
      <c r="B26" s="940">
        <v>17776</v>
      </c>
      <c r="C26" s="940">
        <v>13732</v>
      </c>
      <c r="D26" s="940">
        <v>4044</v>
      </c>
      <c r="E26" s="940">
        <v>11533</v>
      </c>
      <c r="F26" s="940">
        <v>10018</v>
      </c>
      <c r="G26" s="940">
        <v>1515</v>
      </c>
      <c r="H26" s="940">
        <v>6243</v>
      </c>
      <c r="I26" s="940">
        <v>3714</v>
      </c>
      <c r="J26" s="940">
        <v>2529</v>
      </c>
      <c r="K26" s="189"/>
      <c r="L26" s="191"/>
      <c r="M26" s="191"/>
      <c r="N26" s="191"/>
    </row>
    <row r="27" spans="1:14" ht="15" customHeight="1" x14ac:dyDescent="0.25">
      <c r="A27" s="535" t="s">
        <v>277</v>
      </c>
      <c r="B27" s="941">
        <v>3794</v>
      </c>
      <c r="C27" s="941">
        <v>2596</v>
      </c>
      <c r="D27" s="941">
        <v>1198</v>
      </c>
      <c r="E27" s="941">
        <v>2015</v>
      </c>
      <c r="F27" s="941">
        <v>1632</v>
      </c>
      <c r="G27" s="941">
        <v>383</v>
      </c>
      <c r="H27" s="941">
        <v>1779</v>
      </c>
      <c r="I27" s="941">
        <v>964</v>
      </c>
      <c r="J27" s="941">
        <v>815</v>
      </c>
      <c r="K27" s="189"/>
      <c r="L27" s="191"/>
      <c r="M27" s="191"/>
      <c r="N27" s="191"/>
    </row>
    <row r="28" spans="1:14" x14ac:dyDescent="0.25">
      <c r="A28" s="534" t="s">
        <v>275</v>
      </c>
      <c r="B28" s="941">
        <v>2607</v>
      </c>
      <c r="C28" s="941">
        <v>2119</v>
      </c>
      <c r="D28" s="941">
        <v>488</v>
      </c>
      <c r="E28" s="941">
        <v>1511</v>
      </c>
      <c r="F28" s="941">
        <v>1380</v>
      </c>
      <c r="G28" s="941">
        <v>131</v>
      </c>
      <c r="H28" s="941">
        <v>1096</v>
      </c>
      <c r="I28" s="941">
        <v>739</v>
      </c>
      <c r="J28" s="941">
        <v>357</v>
      </c>
      <c r="K28" s="189"/>
      <c r="L28" s="191"/>
      <c r="M28" s="191"/>
      <c r="N28" s="191"/>
    </row>
    <row r="29" spans="1:14" x14ac:dyDescent="0.25">
      <c r="A29" s="535" t="s">
        <v>278</v>
      </c>
      <c r="B29" s="941">
        <v>2095</v>
      </c>
      <c r="C29" s="941">
        <v>1550</v>
      </c>
      <c r="D29" s="941">
        <v>545</v>
      </c>
      <c r="E29" s="941">
        <v>1372</v>
      </c>
      <c r="F29" s="941">
        <v>1162</v>
      </c>
      <c r="G29" s="941">
        <v>210</v>
      </c>
      <c r="H29" s="941">
        <v>723</v>
      </c>
      <c r="I29" s="941">
        <v>388</v>
      </c>
      <c r="J29" s="941">
        <v>335</v>
      </c>
      <c r="K29" s="189"/>
      <c r="L29" s="191"/>
      <c r="M29" s="191"/>
      <c r="N29" s="191"/>
    </row>
    <row r="30" spans="1:14" ht="15" customHeight="1" x14ac:dyDescent="0.25">
      <c r="A30" s="534" t="s">
        <v>274</v>
      </c>
      <c r="B30" s="941">
        <v>1748</v>
      </c>
      <c r="C30" s="941">
        <v>1500</v>
      </c>
      <c r="D30" s="941">
        <v>248</v>
      </c>
      <c r="E30" s="941">
        <v>1177</v>
      </c>
      <c r="F30" s="941">
        <v>1057</v>
      </c>
      <c r="G30" s="941">
        <v>120</v>
      </c>
      <c r="H30" s="941">
        <v>571</v>
      </c>
      <c r="I30" s="941">
        <v>443</v>
      </c>
      <c r="J30" s="941">
        <v>128</v>
      </c>
      <c r="K30" s="189"/>
      <c r="L30" s="191"/>
      <c r="M30" s="191"/>
      <c r="N30" s="191"/>
    </row>
    <row r="31" spans="1:14" x14ac:dyDescent="0.25">
      <c r="A31" s="535" t="s">
        <v>290</v>
      </c>
      <c r="B31" s="941">
        <v>4095</v>
      </c>
      <c r="C31" s="941">
        <v>3471</v>
      </c>
      <c r="D31" s="941">
        <v>624</v>
      </c>
      <c r="E31" s="941">
        <v>3128</v>
      </c>
      <c r="F31" s="941">
        <v>2746</v>
      </c>
      <c r="G31" s="941">
        <v>382</v>
      </c>
      <c r="H31" s="941">
        <v>967</v>
      </c>
      <c r="I31" s="941">
        <v>725</v>
      </c>
      <c r="J31" s="941">
        <v>242</v>
      </c>
      <c r="K31" s="189"/>
      <c r="L31" s="191"/>
      <c r="M31" s="191"/>
      <c r="N31" s="191"/>
    </row>
    <row r="32" spans="1:14" x14ac:dyDescent="0.25">
      <c r="A32" s="534" t="s">
        <v>276</v>
      </c>
      <c r="B32" s="941">
        <v>3437</v>
      </c>
      <c r="C32" s="941">
        <v>2496</v>
      </c>
      <c r="D32" s="941">
        <v>941</v>
      </c>
      <c r="E32" s="941">
        <v>2330</v>
      </c>
      <c r="F32" s="941">
        <v>2041</v>
      </c>
      <c r="G32" s="941">
        <v>289</v>
      </c>
      <c r="H32" s="941">
        <v>1107</v>
      </c>
      <c r="I32" s="941">
        <v>455</v>
      </c>
      <c r="J32" s="941">
        <v>652</v>
      </c>
      <c r="K32" s="189"/>
      <c r="L32" s="191"/>
      <c r="M32" s="191"/>
      <c r="N32" s="191"/>
    </row>
    <row r="33" spans="1:14" s="192" customFormat="1" ht="15" customHeight="1" x14ac:dyDescent="0.25">
      <c r="A33" s="533" t="s">
        <v>642</v>
      </c>
      <c r="B33" s="940">
        <v>373</v>
      </c>
      <c r="C33" s="940">
        <v>366</v>
      </c>
      <c r="D33" s="940">
        <v>7</v>
      </c>
      <c r="E33" s="940">
        <v>308</v>
      </c>
      <c r="F33" s="940">
        <v>302</v>
      </c>
      <c r="G33" s="940">
        <v>6</v>
      </c>
      <c r="H33" s="940">
        <v>65</v>
      </c>
      <c r="I33" s="940">
        <v>64</v>
      </c>
      <c r="J33" s="940">
        <v>1</v>
      </c>
      <c r="K33" s="190"/>
      <c r="L33" s="191"/>
      <c r="M33" s="191"/>
      <c r="N33" s="191"/>
    </row>
    <row r="34" spans="1:14" x14ac:dyDescent="0.25">
      <c r="A34" s="534" t="s">
        <v>435</v>
      </c>
      <c r="B34" s="941">
        <v>373</v>
      </c>
      <c r="C34" s="941">
        <v>366</v>
      </c>
      <c r="D34" s="941">
        <v>7</v>
      </c>
      <c r="E34" s="941">
        <v>308</v>
      </c>
      <c r="F34" s="941">
        <v>302</v>
      </c>
      <c r="G34" s="941">
        <v>6</v>
      </c>
      <c r="H34" s="941">
        <v>65</v>
      </c>
      <c r="I34" s="941">
        <v>64</v>
      </c>
      <c r="J34" s="941">
        <v>1</v>
      </c>
      <c r="K34" s="189"/>
      <c r="L34" s="191"/>
      <c r="M34" s="191"/>
      <c r="N34" s="191"/>
    </row>
    <row r="35" spans="1:14" ht="15" customHeight="1" x14ac:dyDescent="0.25">
      <c r="A35" s="938" t="s">
        <v>2499</v>
      </c>
      <c r="B35" s="940">
        <v>47</v>
      </c>
      <c r="C35" s="940">
        <v>42</v>
      </c>
      <c r="D35" s="940">
        <v>5</v>
      </c>
      <c r="E35" s="940" t="s">
        <v>125</v>
      </c>
      <c r="F35" s="940" t="s">
        <v>125</v>
      </c>
      <c r="G35" s="940" t="s">
        <v>125</v>
      </c>
      <c r="H35" s="940" t="s">
        <v>125</v>
      </c>
      <c r="I35" s="940">
        <v>42</v>
      </c>
      <c r="J35" s="940">
        <v>5</v>
      </c>
      <c r="K35" s="189"/>
      <c r="L35" s="191"/>
      <c r="M35" s="191"/>
      <c r="N35" s="191"/>
    </row>
    <row r="36" spans="1:14" s="97" customFormat="1" x14ac:dyDescent="0.25">
      <c r="A36" s="535" t="s">
        <v>238</v>
      </c>
      <c r="B36" s="941">
        <v>47</v>
      </c>
      <c r="C36" s="941">
        <v>42</v>
      </c>
      <c r="D36" s="941">
        <v>5</v>
      </c>
      <c r="E36" s="941" t="s">
        <v>125</v>
      </c>
      <c r="F36" s="941" t="s">
        <v>125</v>
      </c>
      <c r="G36" s="941" t="s">
        <v>125</v>
      </c>
      <c r="H36" s="941" t="s">
        <v>125</v>
      </c>
      <c r="I36" s="941">
        <v>42</v>
      </c>
      <c r="J36" s="941">
        <v>5</v>
      </c>
      <c r="K36" s="943"/>
      <c r="L36" s="944"/>
      <c r="M36" s="944"/>
      <c r="N36" s="944"/>
    </row>
    <row r="37" spans="1:14" x14ac:dyDescent="0.25">
      <c r="A37" s="939" t="s">
        <v>239</v>
      </c>
      <c r="B37" s="940">
        <v>55</v>
      </c>
      <c r="C37" s="940">
        <v>55</v>
      </c>
      <c r="D37" s="940" t="s">
        <v>125</v>
      </c>
      <c r="E37" s="940">
        <v>55</v>
      </c>
      <c r="F37" s="940">
        <v>55</v>
      </c>
      <c r="G37" s="940" t="s">
        <v>125</v>
      </c>
      <c r="H37" s="940" t="s">
        <v>125</v>
      </c>
      <c r="I37" s="940" t="s">
        <v>125</v>
      </c>
      <c r="J37" s="940" t="s">
        <v>125</v>
      </c>
    </row>
    <row r="38" spans="1:14" x14ac:dyDescent="0.25">
      <c r="A38" s="819" t="s">
        <v>239</v>
      </c>
      <c r="B38" s="941">
        <v>55</v>
      </c>
      <c r="C38" s="941">
        <v>55</v>
      </c>
      <c r="D38" s="941" t="s">
        <v>125</v>
      </c>
      <c r="E38" s="941">
        <v>55</v>
      </c>
      <c r="F38" s="941">
        <v>55</v>
      </c>
      <c r="G38" s="941" t="s">
        <v>125</v>
      </c>
      <c r="H38" s="941" t="s">
        <v>125</v>
      </c>
      <c r="I38" s="941" t="s">
        <v>125</v>
      </c>
      <c r="J38" s="941" t="s">
        <v>125</v>
      </c>
    </row>
    <row r="39" spans="1:14" ht="9.75" customHeight="1" x14ac:dyDescent="0.25">
      <c r="A39" s="104"/>
      <c r="B39" s="942"/>
      <c r="C39" s="942"/>
      <c r="D39" s="942"/>
      <c r="E39" s="942"/>
      <c r="F39" s="942"/>
      <c r="G39" s="942"/>
      <c r="H39" s="942"/>
      <c r="I39" s="942"/>
      <c r="J39" s="942"/>
    </row>
    <row r="40" spans="1:14" ht="22.15" customHeight="1" x14ac:dyDescent="0.25">
      <c r="A40" s="1569" t="s">
        <v>2678</v>
      </c>
      <c r="B40" s="1569"/>
      <c r="C40" s="1569"/>
      <c r="D40" s="1569"/>
      <c r="E40" s="1569"/>
      <c r="F40" s="1569"/>
      <c r="G40" s="1569"/>
      <c r="H40" s="1569"/>
      <c r="I40" s="1569"/>
      <c r="J40" s="1569"/>
    </row>
    <row r="41" spans="1:14" ht="14.45" customHeight="1" x14ac:dyDescent="0.25">
      <c r="A41" s="1644" t="s">
        <v>2987</v>
      </c>
      <c r="B41" s="1644"/>
      <c r="C41" s="1644"/>
      <c r="D41" s="1644"/>
      <c r="E41" s="1644"/>
      <c r="F41" s="1644"/>
      <c r="G41" s="1644"/>
      <c r="H41" s="1644"/>
      <c r="I41" s="1644"/>
      <c r="J41" s="1644"/>
    </row>
    <row r="42" spans="1:14" ht="21" customHeight="1" x14ac:dyDescent="0.25">
      <c r="A42" s="1669" t="s">
        <v>2983</v>
      </c>
      <c r="B42" s="1669"/>
      <c r="C42" s="1669"/>
      <c r="D42" s="1669"/>
      <c r="E42" s="1669"/>
      <c r="F42" s="1669"/>
      <c r="G42" s="1669"/>
      <c r="H42" s="1669"/>
      <c r="I42" s="1669"/>
      <c r="J42" s="1669"/>
    </row>
    <row r="43" spans="1:14" x14ac:dyDescent="0.2">
      <c r="A43" s="65" t="s">
        <v>2677</v>
      </c>
    </row>
    <row r="44" spans="1:14" x14ac:dyDescent="0.25">
      <c r="A44" s="1458" t="s">
        <v>3153</v>
      </c>
    </row>
    <row r="45" spans="1:14" x14ac:dyDescent="0.25">
      <c r="A45" s="1454" t="s">
        <v>3151</v>
      </c>
    </row>
  </sheetData>
  <mergeCells count="9">
    <mergeCell ref="A42:J42"/>
    <mergeCell ref="A41:J41"/>
    <mergeCell ref="A2:J2"/>
    <mergeCell ref="A3:J3"/>
    <mergeCell ref="A4:A5"/>
    <mergeCell ref="B4:D4"/>
    <mergeCell ref="E4:G4"/>
    <mergeCell ref="H4:J4"/>
    <mergeCell ref="A40:J40"/>
  </mergeCells>
  <hyperlinks>
    <hyperlink ref="L2" location="INDICE!B102" display="ÍNDICE"/>
    <hyperlink ref="A4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6" firstPageNumber="104" fitToWidth="0" fitToHeight="0" orientation="landscape" useFirstPageNumber="1" r:id="rId2"/>
  <headerFooter scaleWithDoc="0">
    <oddHeader>&amp;C&amp;G</oddHeader>
    <oddFooter>&amp;C&amp;10&amp;P</oddFooter>
  </headerFooter>
  <legacyDrawingHF r:id="rId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268"/>
  <sheetViews>
    <sheetView showGridLines="0" zoomScale="96" zoomScaleNormal="96" workbookViewId="0">
      <selection activeCell="O2" sqref="O2"/>
    </sheetView>
  </sheetViews>
  <sheetFormatPr baseColWidth="10" defaultColWidth="12.5703125" defaultRowHeight="15" x14ac:dyDescent="0.25"/>
  <cols>
    <col min="1" max="1" width="40.7109375" style="98" customWidth="1"/>
    <col min="2" max="2" width="12.5703125" style="98" customWidth="1"/>
    <col min="3" max="3" width="9.28515625" style="98" customWidth="1"/>
    <col min="4" max="4" width="8.85546875" style="98" customWidth="1"/>
    <col min="5" max="5" width="9.5703125" style="98" customWidth="1"/>
    <col min="6" max="6" width="9" style="98" customWidth="1"/>
    <col min="7" max="7" width="8.85546875" style="98" customWidth="1"/>
    <col min="8" max="8" width="11.42578125" style="98" customWidth="1"/>
    <col min="9" max="9" width="8" style="98" customWidth="1"/>
    <col min="10" max="10" width="10.140625" style="98" customWidth="1"/>
    <col min="11" max="12" width="10.42578125" style="98" customWidth="1"/>
    <col min="13" max="13" width="8.42578125" style="98" customWidth="1"/>
    <col min="14" max="14" width="12.5703125" style="107"/>
    <col min="15" max="16384" width="12.5703125" style="98"/>
  </cols>
  <sheetData>
    <row r="2" spans="1:15" ht="12.75" customHeight="1" x14ac:dyDescent="0.25">
      <c r="A2" s="1675" t="s">
        <v>438</v>
      </c>
      <c r="B2" s="1675"/>
      <c r="C2" s="1675"/>
      <c r="D2" s="1675"/>
      <c r="E2" s="1675"/>
      <c r="F2" s="1675"/>
      <c r="G2" s="1675"/>
      <c r="H2" s="1675"/>
      <c r="I2" s="1675"/>
      <c r="J2" s="1675"/>
      <c r="K2" s="1675"/>
      <c r="L2" s="1675"/>
      <c r="M2" s="1675"/>
      <c r="O2" s="1323" t="s">
        <v>120</v>
      </c>
    </row>
    <row r="3" spans="1:15" s="107" customFormat="1" ht="16.5" customHeight="1" x14ac:dyDescent="0.25">
      <c r="A3" s="1676" t="s">
        <v>3195</v>
      </c>
      <c r="B3" s="1676"/>
      <c r="C3" s="1676"/>
      <c r="D3" s="1676"/>
      <c r="E3" s="1676"/>
      <c r="F3" s="1676"/>
      <c r="G3" s="1676"/>
      <c r="H3" s="1676"/>
      <c r="I3" s="1676"/>
      <c r="J3" s="1676"/>
      <c r="K3" s="1676"/>
      <c r="L3" s="1676"/>
      <c r="M3" s="1676"/>
    </row>
    <row r="4" spans="1:15" ht="15" customHeight="1" x14ac:dyDescent="0.25">
      <c r="A4" s="1552" t="s">
        <v>442</v>
      </c>
      <c r="B4" s="1677" t="s">
        <v>3137</v>
      </c>
      <c r="C4" s="1677"/>
      <c r="D4" s="1677"/>
      <c r="E4" s="1678" t="s">
        <v>443</v>
      </c>
      <c r="F4" s="1679"/>
      <c r="G4" s="1679"/>
      <c r="H4" s="1679"/>
      <c r="I4" s="1679"/>
      <c r="J4" s="1679"/>
      <c r="K4" s="1679"/>
      <c r="L4" s="1679"/>
      <c r="M4" s="1680"/>
    </row>
    <row r="5" spans="1:15" ht="15" customHeight="1" x14ac:dyDescent="0.25">
      <c r="A5" s="1552"/>
      <c r="B5" s="1677"/>
      <c r="C5" s="1677"/>
      <c r="D5" s="1677"/>
      <c r="E5" s="1678" t="s">
        <v>242</v>
      </c>
      <c r="F5" s="1679"/>
      <c r="G5" s="1679"/>
      <c r="H5" s="1679"/>
      <c r="I5" s="1679" t="s">
        <v>243</v>
      </c>
      <c r="J5" s="1679"/>
      <c r="K5" s="1679"/>
      <c r="L5" s="1679"/>
      <c r="M5" s="1680"/>
    </row>
    <row r="6" spans="1:15" ht="36" customHeight="1" x14ac:dyDescent="0.25">
      <c r="A6" s="1552"/>
      <c r="B6" s="1299" t="s">
        <v>122</v>
      </c>
      <c r="C6" s="1288" t="s">
        <v>145</v>
      </c>
      <c r="D6" s="1288" t="s">
        <v>146</v>
      </c>
      <c r="E6" s="1299" t="s">
        <v>122</v>
      </c>
      <c r="F6" s="1299" t="s">
        <v>444</v>
      </c>
      <c r="G6" s="1299" t="s">
        <v>445</v>
      </c>
      <c r="H6" s="1299" t="s">
        <v>446</v>
      </c>
      <c r="I6" s="1299" t="s">
        <v>122</v>
      </c>
      <c r="J6" s="1299" t="s">
        <v>447</v>
      </c>
      <c r="K6" s="1299" t="s">
        <v>448</v>
      </c>
      <c r="L6" s="1299" t="s">
        <v>449</v>
      </c>
      <c r="M6" s="1299" t="s">
        <v>450</v>
      </c>
    </row>
    <row r="7" spans="1:15" s="945" customFormat="1" ht="12" customHeight="1" x14ac:dyDescent="0.2">
      <c r="A7" s="1324" t="s">
        <v>2498</v>
      </c>
      <c r="B7" s="1325">
        <v>273280</v>
      </c>
      <c r="C7" s="1326">
        <v>139592</v>
      </c>
      <c r="D7" s="1326">
        <v>133688</v>
      </c>
      <c r="E7" s="1326">
        <v>259658</v>
      </c>
      <c r="F7" s="1326">
        <v>218054</v>
      </c>
      <c r="G7" s="1326">
        <v>41583</v>
      </c>
      <c r="H7" s="1326">
        <v>21</v>
      </c>
      <c r="I7" s="1326">
        <v>13622</v>
      </c>
      <c r="J7" s="1326">
        <v>13</v>
      </c>
      <c r="K7" s="1326">
        <v>490</v>
      </c>
      <c r="L7" s="1326">
        <v>3455</v>
      </c>
      <c r="M7" s="1326">
        <v>9664</v>
      </c>
    </row>
    <row r="8" spans="1:15" s="194" customFormat="1" ht="12" customHeight="1" x14ac:dyDescent="0.2">
      <c r="A8" s="1324" t="s">
        <v>234</v>
      </c>
      <c r="B8" s="1325">
        <v>120600</v>
      </c>
      <c r="C8" s="1326">
        <v>61737</v>
      </c>
      <c r="D8" s="1326">
        <v>58863</v>
      </c>
      <c r="E8" s="1326">
        <v>114279</v>
      </c>
      <c r="F8" s="1326">
        <v>98752</v>
      </c>
      <c r="G8" s="1326">
        <v>15513</v>
      </c>
      <c r="H8" s="1326">
        <v>14</v>
      </c>
      <c r="I8" s="1326">
        <v>6321</v>
      </c>
      <c r="J8" s="1326">
        <v>8</v>
      </c>
      <c r="K8" s="1326">
        <v>281</v>
      </c>
      <c r="L8" s="1326">
        <v>1275</v>
      </c>
      <c r="M8" s="1326">
        <v>4757</v>
      </c>
      <c r="N8" s="945"/>
    </row>
    <row r="9" spans="1:15" s="194" customFormat="1" ht="12" customHeight="1" x14ac:dyDescent="0.2">
      <c r="A9" s="1324" t="s">
        <v>296</v>
      </c>
      <c r="B9" s="1325">
        <v>13863</v>
      </c>
      <c r="C9" s="1326">
        <v>7047</v>
      </c>
      <c r="D9" s="1326">
        <v>6816</v>
      </c>
      <c r="E9" s="1326">
        <v>13269</v>
      </c>
      <c r="F9" s="1326">
        <v>12969</v>
      </c>
      <c r="G9" s="1326">
        <v>299</v>
      </c>
      <c r="H9" s="1326">
        <v>1</v>
      </c>
      <c r="I9" s="1326">
        <v>594</v>
      </c>
      <c r="J9" s="1326">
        <v>1</v>
      </c>
      <c r="K9" s="1326">
        <v>31</v>
      </c>
      <c r="L9" s="1326">
        <v>98</v>
      </c>
      <c r="M9" s="1326">
        <v>464</v>
      </c>
      <c r="N9" s="945"/>
    </row>
    <row r="10" spans="1:15" s="945" customFormat="1" ht="12" customHeight="1" x14ac:dyDescent="0.25">
      <c r="A10" s="1327" t="s">
        <v>451</v>
      </c>
      <c r="B10" s="1328">
        <v>10374</v>
      </c>
      <c r="C10" s="1329">
        <v>5288</v>
      </c>
      <c r="D10" s="1329">
        <v>5086</v>
      </c>
      <c r="E10" s="1329">
        <v>10115</v>
      </c>
      <c r="F10" s="1329">
        <v>9880</v>
      </c>
      <c r="G10" s="1329">
        <v>235</v>
      </c>
      <c r="H10" s="1329">
        <v>0</v>
      </c>
      <c r="I10" s="1329">
        <v>259</v>
      </c>
      <c r="J10" s="1329">
        <v>0</v>
      </c>
      <c r="K10" s="1329">
        <v>12</v>
      </c>
      <c r="L10" s="1329">
        <v>45</v>
      </c>
      <c r="M10" s="1329">
        <v>202</v>
      </c>
    </row>
    <row r="11" spans="1:15" ht="12" customHeight="1" x14ac:dyDescent="0.25">
      <c r="A11" s="1327" t="s">
        <v>454</v>
      </c>
      <c r="B11" s="1328">
        <v>187</v>
      </c>
      <c r="C11" s="1329">
        <v>87</v>
      </c>
      <c r="D11" s="1329">
        <v>100</v>
      </c>
      <c r="E11" s="1329">
        <v>175</v>
      </c>
      <c r="F11" s="1329">
        <v>174</v>
      </c>
      <c r="G11" s="1329">
        <v>1</v>
      </c>
      <c r="H11" s="1329">
        <v>0</v>
      </c>
      <c r="I11" s="1329">
        <v>12</v>
      </c>
      <c r="J11" s="1329">
        <v>0</v>
      </c>
      <c r="K11" s="1329">
        <v>0</v>
      </c>
      <c r="L11" s="1329">
        <v>1</v>
      </c>
      <c r="M11" s="1329">
        <v>11</v>
      </c>
    </row>
    <row r="12" spans="1:15" ht="12" customHeight="1" x14ac:dyDescent="0.25">
      <c r="A12" s="1327" t="s">
        <v>455</v>
      </c>
      <c r="B12" s="1328">
        <v>887</v>
      </c>
      <c r="C12" s="1329">
        <v>419</v>
      </c>
      <c r="D12" s="1329">
        <v>468</v>
      </c>
      <c r="E12" s="1329">
        <v>811</v>
      </c>
      <c r="F12" s="1329">
        <v>805</v>
      </c>
      <c r="G12" s="1329">
        <v>6</v>
      </c>
      <c r="H12" s="1329">
        <v>0</v>
      </c>
      <c r="I12" s="1329">
        <v>76</v>
      </c>
      <c r="J12" s="1329">
        <v>0</v>
      </c>
      <c r="K12" s="1329">
        <v>5</v>
      </c>
      <c r="L12" s="1329">
        <v>5</v>
      </c>
      <c r="M12" s="1329">
        <v>66</v>
      </c>
    </row>
    <row r="13" spans="1:15" ht="12" customHeight="1" x14ac:dyDescent="0.25">
      <c r="A13" s="1327" t="s">
        <v>456</v>
      </c>
      <c r="B13" s="1328">
        <v>231</v>
      </c>
      <c r="C13" s="1329">
        <v>122</v>
      </c>
      <c r="D13" s="1329">
        <v>109</v>
      </c>
      <c r="E13" s="1329">
        <v>192</v>
      </c>
      <c r="F13" s="1329">
        <v>191</v>
      </c>
      <c r="G13" s="1329">
        <v>1</v>
      </c>
      <c r="H13" s="1329">
        <v>0</v>
      </c>
      <c r="I13" s="1329">
        <v>39</v>
      </c>
      <c r="J13" s="1329">
        <v>0</v>
      </c>
      <c r="K13" s="1329">
        <v>5</v>
      </c>
      <c r="L13" s="1329">
        <v>12</v>
      </c>
      <c r="M13" s="1329">
        <v>22</v>
      </c>
    </row>
    <row r="14" spans="1:15" x14ac:dyDescent="0.25">
      <c r="A14" s="1327" t="s">
        <v>457</v>
      </c>
      <c r="B14" s="1328">
        <v>437</v>
      </c>
      <c r="C14" s="1329">
        <v>214</v>
      </c>
      <c r="D14" s="1329">
        <v>223</v>
      </c>
      <c r="E14" s="1329">
        <v>425</v>
      </c>
      <c r="F14" s="1329">
        <v>421</v>
      </c>
      <c r="G14" s="1329">
        <v>4</v>
      </c>
      <c r="H14" s="1329">
        <v>0</v>
      </c>
      <c r="I14" s="1329">
        <v>12</v>
      </c>
      <c r="J14" s="1329">
        <v>0</v>
      </c>
      <c r="K14" s="1329">
        <v>0</v>
      </c>
      <c r="L14" s="1329">
        <v>0</v>
      </c>
      <c r="M14" s="1329">
        <v>12</v>
      </c>
    </row>
    <row r="15" spans="1:15" x14ac:dyDescent="0.25">
      <c r="A15" s="1327" t="s">
        <v>458</v>
      </c>
      <c r="B15" s="1328">
        <v>116</v>
      </c>
      <c r="C15" s="1329">
        <v>62</v>
      </c>
      <c r="D15" s="1329">
        <v>54</v>
      </c>
      <c r="E15" s="1329">
        <v>84</v>
      </c>
      <c r="F15" s="1329">
        <v>78</v>
      </c>
      <c r="G15" s="1329">
        <v>6</v>
      </c>
      <c r="H15" s="1329">
        <v>0</v>
      </c>
      <c r="I15" s="1329">
        <v>32</v>
      </c>
      <c r="J15" s="1329">
        <v>0</v>
      </c>
      <c r="K15" s="1329">
        <v>1</v>
      </c>
      <c r="L15" s="1329">
        <v>9</v>
      </c>
      <c r="M15" s="1329">
        <v>22</v>
      </c>
    </row>
    <row r="16" spans="1:15" x14ac:dyDescent="0.25">
      <c r="A16" s="1327" t="s">
        <v>459</v>
      </c>
      <c r="B16" s="1328">
        <v>45</v>
      </c>
      <c r="C16" s="1329">
        <v>27</v>
      </c>
      <c r="D16" s="1329">
        <v>18</v>
      </c>
      <c r="E16" s="1329">
        <v>43</v>
      </c>
      <c r="F16" s="1329">
        <v>43</v>
      </c>
      <c r="G16" s="1329">
        <v>0</v>
      </c>
      <c r="H16" s="1329">
        <v>0</v>
      </c>
      <c r="I16" s="1329">
        <v>2</v>
      </c>
      <c r="J16" s="1329">
        <v>0</v>
      </c>
      <c r="K16" s="1329">
        <v>0</v>
      </c>
      <c r="L16" s="1329">
        <v>1</v>
      </c>
      <c r="M16" s="1329">
        <v>1</v>
      </c>
    </row>
    <row r="17" spans="1:14" s="193" customFormat="1" ht="15" customHeight="1" x14ac:dyDescent="0.25">
      <c r="A17" s="1327" t="s">
        <v>460</v>
      </c>
      <c r="B17" s="1328">
        <v>345</v>
      </c>
      <c r="C17" s="1329">
        <v>166</v>
      </c>
      <c r="D17" s="1329">
        <v>179</v>
      </c>
      <c r="E17" s="1329">
        <v>315</v>
      </c>
      <c r="F17" s="1329">
        <v>307</v>
      </c>
      <c r="G17" s="1329">
        <v>8</v>
      </c>
      <c r="H17" s="1329">
        <v>0</v>
      </c>
      <c r="I17" s="1329">
        <v>30</v>
      </c>
      <c r="J17" s="1329">
        <v>0</v>
      </c>
      <c r="K17" s="1329">
        <v>2</v>
      </c>
      <c r="L17" s="1329">
        <v>2</v>
      </c>
      <c r="M17" s="1329">
        <v>26</v>
      </c>
      <c r="N17" s="947"/>
    </row>
    <row r="18" spans="1:14" x14ac:dyDescent="0.25">
      <c r="A18" s="1327" t="s">
        <v>461</v>
      </c>
      <c r="B18" s="1328">
        <v>448</v>
      </c>
      <c r="C18" s="1329">
        <v>237</v>
      </c>
      <c r="D18" s="1329">
        <v>211</v>
      </c>
      <c r="E18" s="1329">
        <v>348</v>
      </c>
      <c r="F18" s="1329">
        <v>344</v>
      </c>
      <c r="G18" s="1329">
        <v>3</v>
      </c>
      <c r="H18" s="1329">
        <v>1</v>
      </c>
      <c r="I18" s="1329">
        <v>100</v>
      </c>
      <c r="J18" s="1329">
        <v>0</v>
      </c>
      <c r="K18" s="1329">
        <v>2</v>
      </c>
      <c r="L18" s="1329">
        <v>17</v>
      </c>
      <c r="M18" s="1329">
        <v>81</v>
      </c>
    </row>
    <row r="19" spans="1:14" x14ac:dyDescent="0.25">
      <c r="A19" s="1327" t="s">
        <v>462</v>
      </c>
      <c r="B19" s="1328">
        <v>49</v>
      </c>
      <c r="C19" s="1329">
        <v>28</v>
      </c>
      <c r="D19" s="1329">
        <v>21</v>
      </c>
      <c r="E19" s="1329">
        <v>45</v>
      </c>
      <c r="F19" s="1329">
        <v>42</v>
      </c>
      <c r="G19" s="1329">
        <v>3</v>
      </c>
      <c r="H19" s="1329">
        <v>0</v>
      </c>
      <c r="I19" s="1329">
        <v>4</v>
      </c>
      <c r="J19" s="1329">
        <v>1</v>
      </c>
      <c r="K19" s="1329">
        <v>0</v>
      </c>
      <c r="L19" s="1329">
        <v>1</v>
      </c>
      <c r="M19" s="1329">
        <v>2</v>
      </c>
    </row>
    <row r="20" spans="1:14" x14ac:dyDescent="0.25">
      <c r="A20" s="1327" t="s">
        <v>463</v>
      </c>
      <c r="B20" s="1328">
        <v>190</v>
      </c>
      <c r="C20" s="1329">
        <v>114</v>
      </c>
      <c r="D20" s="1329">
        <v>76</v>
      </c>
      <c r="E20" s="1329">
        <v>177</v>
      </c>
      <c r="F20" s="1329">
        <v>176</v>
      </c>
      <c r="G20" s="1329">
        <v>1</v>
      </c>
      <c r="H20" s="1329">
        <v>0</v>
      </c>
      <c r="I20" s="1329">
        <v>13</v>
      </c>
      <c r="J20" s="1329">
        <v>0</v>
      </c>
      <c r="K20" s="1329">
        <v>1</v>
      </c>
      <c r="L20" s="1329">
        <v>2</v>
      </c>
      <c r="M20" s="1329">
        <v>10</v>
      </c>
    </row>
    <row r="21" spans="1:14" x14ac:dyDescent="0.25">
      <c r="A21" s="1327" t="s">
        <v>464</v>
      </c>
      <c r="B21" s="1328">
        <v>29</v>
      </c>
      <c r="C21" s="1329">
        <v>14</v>
      </c>
      <c r="D21" s="1329">
        <v>15</v>
      </c>
      <c r="E21" s="1329">
        <v>29</v>
      </c>
      <c r="F21" s="1329">
        <v>29</v>
      </c>
      <c r="G21" s="1329">
        <v>0</v>
      </c>
      <c r="H21" s="1329">
        <v>0</v>
      </c>
      <c r="I21" s="1329">
        <v>0</v>
      </c>
      <c r="J21" s="1329">
        <v>0</v>
      </c>
      <c r="K21" s="1329">
        <v>0</v>
      </c>
      <c r="L21" s="1329">
        <v>0</v>
      </c>
      <c r="M21" s="1329">
        <v>0</v>
      </c>
    </row>
    <row r="22" spans="1:14" x14ac:dyDescent="0.25">
      <c r="A22" s="1327" t="s">
        <v>466</v>
      </c>
      <c r="B22" s="1328">
        <v>78</v>
      </c>
      <c r="C22" s="1329">
        <v>38</v>
      </c>
      <c r="D22" s="1329">
        <v>40</v>
      </c>
      <c r="E22" s="1329">
        <v>76</v>
      </c>
      <c r="F22" s="1329">
        <v>73</v>
      </c>
      <c r="G22" s="1329">
        <v>3</v>
      </c>
      <c r="H22" s="1329">
        <v>0</v>
      </c>
      <c r="I22" s="1329">
        <v>2</v>
      </c>
      <c r="J22" s="1329">
        <v>0</v>
      </c>
      <c r="K22" s="1329">
        <v>0</v>
      </c>
      <c r="L22" s="1329">
        <v>0</v>
      </c>
      <c r="M22" s="1329">
        <v>2</v>
      </c>
    </row>
    <row r="23" spans="1:14" x14ac:dyDescent="0.25">
      <c r="A23" s="1327" t="s">
        <v>467</v>
      </c>
      <c r="B23" s="1328">
        <v>32</v>
      </c>
      <c r="C23" s="1329">
        <v>26</v>
      </c>
      <c r="D23" s="1329">
        <v>6</v>
      </c>
      <c r="E23" s="1329">
        <v>31</v>
      </c>
      <c r="F23" s="1329">
        <v>31</v>
      </c>
      <c r="G23" s="1329">
        <v>0</v>
      </c>
      <c r="H23" s="1329">
        <v>0</v>
      </c>
      <c r="I23" s="1329">
        <v>1</v>
      </c>
      <c r="J23" s="1329">
        <v>0</v>
      </c>
      <c r="K23" s="1329">
        <v>0</v>
      </c>
      <c r="L23" s="1329">
        <v>0</v>
      </c>
      <c r="M23" s="1329">
        <v>1</v>
      </c>
    </row>
    <row r="24" spans="1:14" x14ac:dyDescent="0.25">
      <c r="A24" s="1327" t="s">
        <v>468</v>
      </c>
      <c r="B24" s="1328">
        <v>415</v>
      </c>
      <c r="C24" s="1329">
        <v>205</v>
      </c>
      <c r="D24" s="1329">
        <v>210</v>
      </c>
      <c r="E24" s="1329">
        <v>403</v>
      </c>
      <c r="F24" s="1329">
        <v>375</v>
      </c>
      <c r="G24" s="1329">
        <v>28</v>
      </c>
      <c r="H24" s="1329">
        <v>0</v>
      </c>
      <c r="I24" s="1329">
        <v>12</v>
      </c>
      <c r="J24" s="1329">
        <v>0</v>
      </c>
      <c r="K24" s="1329">
        <v>3</v>
      </c>
      <c r="L24" s="1329">
        <v>3</v>
      </c>
      <c r="M24" s="1329">
        <v>6</v>
      </c>
    </row>
    <row r="25" spans="1:14" x14ac:dyDescent="0.25">
      <c r="A25" s="1330" t="s">
        <v>279</v>
      </c>
      <c r="B25" s="1331">
        <v>2865</v>
      </c>
      <c r="C25" s="1332">
        <v>1473</v>
      </c>
      <c r="D25" s="1332">
        <v>1392</v>
      </c>
      <c r="E25" s="1332">
        <v>2394</v>
      </c>
      <c r="F25" s="1332">
        <v>1974</v>
      </c>
      <c r="G25" s="1332">
        <v>420</v>
      </c>
      <c r="H25" s="1332">
        <v>0</v>
      </c>
      <c r="I25" s="1332">
        <v>471</v>
      </c>
      <c r="J25" s="1332">
        <v>1</v>
      </c>
      <c r="K25" s="1332">
        <v>7</v>
      </c>
      <c r="L25" s="1332">
        <v>39</v>
      </c>
      <c r="M25" s="1332">
        <v>424</v>
      </c>
    </row>
    <row r="26" spans="1:14" ht="15" customHeight="1" x14ac:dyDescent="0.25">
      <c r="A26" s="1327" t="s">
        <v>469</v>
      </c>
      <c r="B26" s="1328">
        <v>1556</v>
      </c>
      <c r="C26" s="1329">
        <v>814</v>
      </c>
      <c r="D26" s="1329">
        <v>742</v>
      </c>
      <c r="E26" s="1329">
        <v>1157</v>
      </c>
      <c r="F26" s="1329">
        <v>927</v>
      </c>
      <c r="G26" s="1329">
        <v>230</v>
      </c>
      <c r="H26" s="1329">
        <v>0</v>
      </c>
      <c r="I26" s="1329">
        <v>399</v>
      </c>
      <c r="J26" s="1329">
        <v>0</v>
      </c>
      <c r="K26" s="1329">
        <v>5</v>
      </c>
      <c r="L26" s="1329">
        <v>31</v>
      </c>
      <c r="M26" s="1329">
        <v>363</v>
      </c>
    </row>
    <row r="27" spans="1:14" x14ac:dyDescent="0.25">
      <c r="A27" s="1327" t="s">
        <v>472</v>
      </c>
      <c r="B27" s="1328">
        <v>241</v>
      </c>
      <c r="C27" s="1329">
        <v>120</v>
      </c>
      <c r="D27" s="1329">
        <v>121</v>
      </c>
      <c r="E27" s="1329">
        <v>224</v>
      </c>
      <c r="F27" s="1329">
        <v>178</v>
      </c>
      <c r="G27" s="1329">
        <v>46</v>
      </c>
      <c r="H27" s="1329">
        <v>0</v>
      </c>
      <c r="I27" s="1329">
        <v>17</v>
      </c>
      <c r="J27" s="1329">
        <v>1</v>
      </c>
      <c r="K27" s="1329">
        <v>0</v>
      </c>
      <c r="L27" s="1329">
        <v>2</v>
      </c>
      <c r="M27" s="1329">
        <v>14</v>
      </c>
    </row>
    <row r="28" spans="1:14" x14ac:dyDescent="0.25">
      <c r="A28" s="1327" t="s">
        <v>473</v>
      </c>
      <c r="B28" s="1328">
        <v>176</v>
      </c>
      <c r="C28" s="1329">
        <v>89</v>
      </c>
      <c r="D28" s="1329">
        <v>87</v>
      </c>
      <c r="E28" s="1329">
        <v>166</v>
      </c>
      <c r="F28" s="1329">
        <v>145</v>
      </c>
      <c r="G28" s="1329">
        <v>21</v>
      </c>
      <c r="H28" s="1329">
        <v>0</v>
      </c>
      <c r="I28" s="1329">
        <v>10</v>
      </c>
      <c r="J28" s="1329">
        <v>0</v>
      </c>
      <c r="K28" s="1329">
        <v>1</v>
      </c>
      <c r="L28" s="1329">
        <v>2</v>
      </c>
      <c r="M28" s="1329">
        <v>7</v>
      </c>
    </row>
    <row r="29" spans="1:14" x14ac:dyDescent="0.25">
      <c r="A29" s="1327" t="s">
        <v>474</v>
      </c>
      <c r="B29" s="1328">
        <v>213</v>
      </c>
      <c r="C29" s="1329">
        <v>113</v>
      </c>
      <c r="D29" s="1329">
        <v>100</v>
      </c>
      <c r="E29" s="1329">
        <v>189</v>
      </c>
      <c r="F29" s="1329">
        <v>165</v>
      </c>
      <c r="G29" s="1329">
        <v>24</v>
      </c>
      <c r="H29" s="1329">
        <v>0</v>
      </c>
      <c r="I29" s="1329">
        <v>24</v>
      </c>
      <c r="J29" s="1329">
        <v>0</v>
      </c>
      <c r="K29" s="1329">
        <v>1</v>
      </c>
      <c r="L29" s="1329">
        <v>0</v>
      </c>
      <c r="M29" s="1329">
        <v>23</v>
      </c>
    </row>
    <row r="30" spans="1:14" s="194" customFormat="1" x14ac:dyDescent="0.25">
      <c r="A30" s="1327" t="s">
        <v>475</v>
      </c>
      <c r="B30" s="1328">
        <v>374</v>
      </c>
      <c r="C30" s="1329">
        <v>170</v>
      </c>
      <c r="D30" s="1329">
        <v>204</v>
      </c>
      <c r="E30" s="1329">
        <v>361</v>
      </c>
      <c r="F30" s="1329">
        <v>325</v>
      </c>
      <c r="G30" s="1329">
        <v>36</v>
      </c>
      <c r="H30" s="1329">
        <v>0</v>
      </c>
      <c r="I30" s="1329">
        <v>13</v>
      </c>
      <c r="J30" s="1329">
        <v>0</v>
      </c>
      <c r="K30" s="1329">
        <v>0</v>
      </c>
      <c r="L30" s="1329">
        <v>3</v>
      </c>
      <c r="M30" s="1329">
        <v>10</v>
      </c>
      <c r="N30" s="945"/>
    </row>
    <row r="31" spans="1:14" x14ac:dyDescent="0.25">
      <c r="A31" s="1327" t="s">
        <v>477</v>
      </c>
      <c r="B31" s="1328">
        <v>218</v>
      </c>
      <c r="C31" s="1329">
        <v>119</v>
      </c>
      <c r="D31" s="1329">
        <v>99</v>
      </c>
      <c r="E31" s="1329">
        <v>211</v>
      </c>
      <c r="F31" s="1329">
        <v>155</v>
      </c>
      <c r="G31" s="1329">
        <v>56</v>
      </c>
      <c r="H31" s="1329">
        <v>0</v>
      </c>
      <c r="I31" s="1329">
        <v>7</v>
      </c>
      <c r="J31" s="1329">
        <v>0</v>
      </c>
      <c r="K31" s="1329">
        <v>0</v>
      </c>
      <c r="L31" s="1329">
        <v>1</v>
      </c>
      <c r="M31" s="1329">
        <v>6</v>
      </c>
    </row>
    <row r="32" spans="1:14" x14ac:dyDescent="0.25">
      <c r="A32" s="1327" t="s">
        <v>478</v>
      </c>
      <c r="B32" s="1328">
        <v>87</v>
      </c>
      <c r="C32" s="1329">
        <v>48</v>
      </c>
      <c r="D32" s="1329">
        <v>39</v>
      </c>
      <c r="E32" s="1329">
        <v>86</v>
      </c>
      <c r="F32" s="1329">
        <v>79</v>
      </c>
      <c r="G32" s="1329">
        <v>7</v>
      </c>
      <c r="H32" s="1329">
        <v>0</v>
      </c>
      <c r="I32" s="1329">
        <v>1</v>
      </c>
      <c r="J32" s="1329">
        <v>0</v>
      </c>
      <c r="K32" s="1329">
        <v>0</v>
      </c>
      <c r="L32" s="1329">
        <v>0</v>
      </c>
      <c r="M32" s="1329">
        <v>1</v>
      </c>
    </row>
    <row r="33" spans="1:14" x14ac:dyDescent="0.25">
      <c r="A33" s="1330" t="s">
        <v>287</v>
      </c>
      <c r="B33" s="1331">
        <v>4340</v>
      </c>
      <c r="C33" s="1332">
        <v>2183</v>
      </c>
      <c r="D33" s="1332">
        <v>2157</v>
      </c>
      <c r="E33" s="1332">
        <v>4127</v>
      </c>
      <c r="F33" s="1332">
        <v>4083</v>
      </c>
      <c r="G33" s="1332">
        <v>43</v>
      </c>
      <c r="H33" s="1332">
        <v>1</v>
      </c>
      <c r="I33" s="1332">
        <v>213</v>
      </c>
      <c r="J33" s="1332">
        <v>1</v>
      </c>
      <c r="K33" s="1332">
        <v>7</v>
      </c>
      <c r="L33" s="1332">
        <v>48</v>
      </c>
      <c r="M33" s="1332">
        <v>157</v>
      </c>
    </row>
    <row r="34" spans="1:14" s="194" customFormat="1" x14ac:dyDescent="0.25">
      <c r="A34" s="1327" t="s">
        <v>479</v>
      </c>
      <c r="B34" s="1328">
        <v>1433</v>
      </c>
      <c r="C34" s="1329">
        <v>708</v>
      </c>
      <c r="D34" s="1329">
        <v>725</v>
      </c>
      <c r="E34" s="1329">
        <v>1382</v>
      </c>
      <c r="F34" s="1329">
        <v>1372</v>
      </c>
      <c r="G34" s="1329">
        <v>10</v>
      </c>
      <c r="H34" s="1329">
        <v>0</v>
      </c>
      <c r="I34" s="1329">
        <v>51</v>
      </c>
      <c r="J34" s="1329">
        <v>1</v>
      </c>
      <c r="K34" s="1329">
        <v>2</v>
      </c>
      <c r="L34" s="1329">
        <v>4</v>
      </c>
      <c r="M34" s="1329">
        <v>44</v>
      </c>
      <c r="N34" s="945"/>
    </row>
    <row r="35" spans="1:14" x14ac:dyDescent="0.25">
      <c r="A35" s="1327" t="s">
        <v>480</v>
      </c>
      <c r="B35" s="1328">
        <v>364</v>
      </c>
      <c r="C35" s="1329">
        <v>183</v>
      </c>
      <c r="D35" s="1329">
        <v>181</v>
      </c>
      <c r="E35" s="1329">
        <v>358</v>
      </c>
      <c r="F35" s="1329">
        <v>355</v>
      </c>
      <c r="G35" s="1329">
        <v>3</v>
      </c>
      <c r="H35" s="1329">
        <v>0</v>
      </c>
      <c r="I35" s="1329">
        <v>6</v>
      </c>
      <c r="J35" s="1329">
        <v>0</v>
      </c>
      <c r="K35" s="1329">
        <v>0</v>
      </c>
      <c r="L35" s="1329">
        <v>2</v>
      </c>
      <c r="M35" s="1329">
        <v>4</v>
      </c>
    </row>
    <row r="36" spans="1:14" x14ac:dyDescent="0.25">
      <c r="A36" s="1327" t="s">
        <v>287</v>
      </c>
      <c r="B36" s="1328">
        <v>954</v>
      </c>
      <c r="C36" s="1329">
        <v>487</v>
      </c>
      <c r="D36" s="1329">
        <v>467</v>
      </c>
      <c r="E36" s="1329">
        <v>847</v>
      </c>
      <c r="F36" s="1329">
        <v>842</v>
      </c>
      <c r="G36" s="1329">
        <v>4</v>
      </c>
      <c r="H36" s="1329">
        <v>1</v>
      </c>
      <c r="I36" s="1329">
        <v>107</v>
      </c>
      <c r="J36" s="1329">
        <v>0</v>
      </c>
      <c r="K36" s="1329">
        <v>2</v>
      </c>
      <c r="L36" s="1329">
        <v>31</v>
      </c>
      <c r="M36" s="1329">
        <v>74</v>
      </c>
    </row>
    <row r="37" spans="1:14" x14ac:dyDescent="0.25">
      <c r="A37" s="1327" t="s">
        <v>481</v>
      </c>
      <c r="B37" s="1328">
        <v>1233</v>
      </c>
      <c r="C37" s="1329">
        <v>630</v>
      </c>
      <c r="D37" s="1329">
        <v>603</v>
      </c>
      <c r="E37" s="1329">
        <v>1212</v>
      </c>
      <c r="F37" s="1329">
        <v>1188</v>
      </c>
      <c r="G37" s="1329">
        <v>24</v>
      </c>
      <c r="H37" s="1329">
        <v>0</v>
      </c>
      <c r="I37" s="1329">
        <v>21</v>
      </c>
      <c r="J37" s="1329">
        <v>0</v>
      </c>
      <c r="K37" s="1329">
        <v>2</v>
      </c>
      <c r="L37" s="1329">
        <v>5</v>
      </c>
      <c r="M37" s="1329">
        <v>14</v>
      </c>
    </row>
    <row r="38" spans="1:14" x14ac:dyDescent="0.25">
      <c r="A38" s="1327" t="s">
        <v>482</v>
      </c>
      <c r="B38" s="1328">
        <v>189</v>
      </c>
      <c r="C38" s="1329">
        <v>95</v>
      </c>
      <c r="D38" s="1329">
        <v>94</v>
      </c>
      <c r="E38" s="1329">
        <v>184</v>
      </c>
      <c r="F38" s="1329">
        <v>182</v>
      </c>
      <c r="G38" s="1329">
        <v>2</v>
      </c>
      <c r="H38" s="1329">
        <v>0</v>
      </c>
      <c r="I38" s="1329">
        <v>5</v>
      </c>
      <c r="J38" s="1329">
        <v>0</v>
      </c>
      <c r="K38" s="1329">
        <v>0</v>
      </c>
      <c r="L38" s="1329">
        <v>2</v>
      </c>
      <c r="M38" s="1329">
        <v>3</v>
      </c>
    </row>
    <row r="39" spans="1:14" ht="14.25" customHeight="1" x14ac:dyDescent="0.25">
      <c r="A39" s="1327" t="s">
        <v>483</v>
      </c>
      <c r="B39" s="1328">
        <v>72</v>
      </c>
      <c r="C39" s="1329">
        <v>35</v>
      </c>
      <c r="D39" s="1329">
        <v>37</v>
      </c>
      <c r="E39" s="1329">
        <v>71</v>
      </c>
      <c r="F39" s="1329">
        <v>71</v>
      </c>
      <c r="G39" s="1329">
        <v>0</v>
      </c>
      <c r="H39" s="1329">
        <v>0</v>
      </c>
      <c r="I39" s="1329">
        <v>1</v>
      </c>
      <c r="J39" s="1329">
        <v>0</v>
      </c>
      <c r="K39" s="1329">
        <v>0</v>
      </c>
      <c r="L39" s="1329">
        <v>0</v>
      </c>
      <c r="M39" s="1329">
        <v>1</v>
      </c>
    </row>
    <row r="40" spans="1:14" x14ac:dyDescent="0.25">
      <c r="A40" s="1327" t="s">
        <v>484</v>
      </c>
      <c r="B40" s="1328">
        <v>95</v>
      </c>
      <c r="C40" s="1329">
        <v>45</v>
      </c>
      <c r="D40" s="1329">
        <v>50</v>
      </c>
      <c r="E40" s="1329">
        <v>73</v>
      </c>
      <c r="F40" s="1329">
        <v>73</v>
      </c>
      <c r="G40" s="1329">
        <v>0</v>
      </c>
      <c r="H40" s="1329">
        <v>0</v>
      </c>
      <c r="I40" s="1329">
        <v>22</v>
      </c>
      <c r="J40" s="1329">
        <v>0</v>
      </c>
      <c r="K40" s="1329">
        <v>1</v>
      </c>
      <c r="L40" s="1329">
        <v>4</v>
      </c>
      <c r="M40" s="1329">
        <v>17</v>
      </c>
    </row>
    <row r="41" spans="1:14" x14ac:dyDescent="0.25">
      <c r="A41" s="889" t="s">
        <v>284</v>
      </c>
      <c r="B41" s="1333">
        <v>2630</v>
      </c>
      <c r="C41" s="1240">
        <v>1400</v>
      </c>
      <c r="D41" s="1240">
        <v>1230</v>
      </c>
      <c r="E41" s="1240">
        <v>2488</v>
      </c>
      <c r="F41" s="1240">
        <v>1960</v>
      </c>
      <c r="G41" s="1240">
        <v>526</v>
      </c>
      <c r="H41" s="1240">
        <v>2</v>
      </c>
      <c r="I41" s="1240">
        <v>142</v>
      </c>
      <c r="J41" s="1240">
        <v>0</v>
      </c>
      <c r="K41" s="1240">
        <v>0</v>
      </c>
      <c r="L41" s="1240">
        <v>13</v>
      </c>
      <c r="M41" s="1240">
        <v>129</v>
      </c>
    </row>
    <row r="42" spans="1:14" x14ac:dyDescent="0.25">
      <c r="A42" s="1327" t="s">
        <v>485</v>
      </c>
      <c r="B42" s="1328">
        <v>1547</v>
      </c>
      <c r="C42" s="1329">
        <v>823</v>
      </c>
      <c r="D42" s="1329">
        <v>724</v>
      </c>
      <c r="E42" s="1329">
        <v>1422</v>
      </c>
      <c r="F42" s="1329">
        <v>1050</v>
      </c>
      <c r="G42" s="1329">
        <v>372</v>
      </c>
      <c r="H42" s="1329">
        <v>0</v>
      </c>
      <c r="I42" s="1329">
        <v>125</v>
      </c>
      <c r="J42" s="1329">
        <v>0</v>
      </c>
      <c r="K42" s="1329">
        <v>0</v>
      </c>
      <c r="L42" s="1329">
        <v>11</v>
      </c>
      <c r="M42" s="1329">
        <v>114</v>
      </c>
    </row>
    <row r="43" spans="1:14" x14ac:dyDescent="0.25">
      <c r="A43" s="1327" t="s">
        <v>279</v>
      </c>
      <c r="B43" s="1328">
        <v>181</v>
      </c>
      <c r="C43" s="1329">
        <v>104</v>
      </c>
      <c r="D43" s="1329">
        <v>77</v>
      </c>
      <c r="E43" s="1329">
        <v>178</v>
      </c>
      <c r="F43" s="1329">
        <v>155</v>
      </c>
      <c r="G43" s="1329">
        <v>22</v>
      </c>
      <c r="H43" s="1329">
        <v>1</v>
      </c>
      <c r="I43" s="1329">
        <v>3</v>
      </c>
      <c r="J43" s="1329">
        <v>0</v>
      </c>
      <c r="K43" s="1329">
        <v>0</v>
      </c>
      <c r="L43" s="1329">
        <v>0</v>
      </c>
      <c r="M43" s="1329">
        <v>3</v>
      </c>
    </row>
    <row r="44" spans="1:14" s="194" customFormat="1" x14ac:dyDescent="0.25">
      <c r="A44" s="1327" t="s">
        <v>486</v>
      </c>
      <c r="B44" s="1328">
        <v>207</v>
      </c>
      <c r="C44" s="1329">
        <v>110</v>
      </c>
      <c r="D44" s="1329">
        <v>97</v>
      </c>
      <c r="E44" s="1329">
        <v>205</v>
      </c>
      <c r="F44" s="1329">
        <v>176</v>
      </c>
      <c r="G44" s="1329">
        <v>29</v>
      </c>
      <c r="H44" s="1329">
        <v>0</v>
      </c>
      <c r="I44" s="1329">
        <v>2</v>
      </c>
      <c r="J44" s="1329">
        <v>0</v>
      </c>
      <c r="K44" s="1329">
        <v>0</v>
      </c>
      <c r="L44" s="1329">
        <v>0</v>
      </c>
      <c r="M44" s="1329">
        <v>2</v>
      </c>
      <c r="N44" s="945"/>
    </row>
    <row r="45" spans="1:14" x14ac:dyDescent="0.25">
      <c r="A45" s="1327" t="s">
        <v>487</v>
      </c>
      <c r="B45" s="1328">
        <v>119</v>
      </c>
      <c r="C45" s="1329">
        <v>66</v>
      </c>
      <c r="D45" s="1329">
        <v>53</v>
      </c>
      <c r="E45" s="1329">
        <v>117</v>
      </c>
      <c r="F45" s="1329">
        <v>84</v>
      </c>
      <c r="G45" s="1329">
        <v>33</v>
      </c>
      <c r="H45" s="1329">
        <v>0</v>
      </c>
      <c r="I45" s="1329">
        <v>2</v>
      </c>
      <c r="J45" s="1329">
        <v>0</v>
      </c>
      <c r="K45" s="1329">
        <v>0</v>
      </c>
      <c r="L45" s="1329">
        <v>0</v>
      </c>
      <c r="M45" s="1329">
        <v>2</v>
      </c>
    </row>
    <row r="46" spans="1:14" x14ac:dyDescent="0.25">
      <c r="A46" s="1327" t="s">
        <v>488</v>
      </c>
      <c r="B46" s="1328">
        <v>484</v>
      </c>
      <c r="C46" s="1329">
        <v>256</v>
      </c>
      <c r="D46" s="1329">
        <v>228</v>
      </c>
      <c r="E46" s="1329">
        <v>475</v>
      </c>
      <c r="F46" s="1329">
        <v>435</v>
      </c>
      <c r="G46" s="1329">
        <v>39</v>
      </c>
      <c r="H46" s="1329">
        <v>1</v>
      </c>
      <c r="I46" s="1329">
        <v>9</v>
      </c>
      <c r="J46" s="1329">
        <v>0</v>
      </c>
      <c r="K46" s="1329">
        <v>0</v>
      </c>
      <c r="L46" s="1329">
        <v>2</v>
      </c>
      <c r="M46" s="1329">
        <v>7</v>
      </c>
    </row>
    <row r="47" spans="1:14" x14ac:dyDescent="0.25">
      <c r="A47" s="1327" t="s">
        <v>489</v>
      </c>
      <c r="B47" s="1328">
        <v>92</v>
      </c>
      <c r="C47" s="1329">
        <v>41</v>
      </c>
      <c r="D47" s="1329">
        <v>51</v>
      </c>
      <c r="E47" s="1329">
        <v>91</v>
      </c>
      <c r="F47" s="1329">
        <v>60</v>
      </c>
      <c r="G47" s="1329">
        <v>31</v>
      </c>
      <c r="H47" s="1329">
        <v>0</v>
      </c>
      <c r="I47" s="1329">
        <v>1</v>
      </c>
      <c r="J47" s="1329">
        <v>0</v>
      </c>
      <c r="K47" s="1329">
        <v>0</v>
      </c>
      <c r="L47" s="1329">
        <v>0</v>
      </c>
      <c r="M47" s="1329">
        <v>1</v>
      </c>
    </row>
    <row r="48" spans="1:14" s="194" customFormat="1" x14ac:dyDescent="0.25">
      <c r="A48" s="889" t="s">
        <v>294</v>
      </c>
      <c r="B48" s="1333">
        <v>7616</v>
      </c>
      <c r="C48" s="1240">
        <v>3949</v>
      </c>
      <c r="D48" s="1240">
        <v>3667</v>
      </c>
      <c r="E48" s="1240">
        <v>6728</v>
      </c>
      <c r="F48" s="1240">
        <v>5795</v>
      </c>
      <c r="G48" s="1240">
        <v>932</v>
      </c>
      <c r="H48" s="1240">
        <v>1</v>
      </c>
      <c r="I48" s="1240">
        <v>888</v>
      </c>
      <c r="J48" s="1240">
        <v>0</v>
      </c>
      <c r="K48" s="1240">
        <v>94</v>
      </c>
      <c r="L48" s="1240">
        <v>66</v>
      </c>
      <c r="M48" s="1240">
        <v>728</v>
      </c>
      <c r="N48" s="945"/>
    </row>
    <row r="49" spans="1:14" s="194" customFormat="1" x14ac:dyDescent="0.25">
      <c r="A49" s="1327" t="s">
        <v>490</v>
      </c>
      <c r="B49" s="1328">
        <v>3517</v>
      </c>
      <c r="C49" s="1329">
        <v>1806</v>
      </c>
      <c r="D49" s="1329">
        <v>1711</v>
      </c>
      <c r="E49" s="1329">
        <v>3306</v>
      </c>
      <c r="F49" s="1329">
        <v>2746</v>
      </c>
      <c r="G49" s="1329">
        <v>560</v>
      </c>
      <c r="H49" s="1329">
        <v>0</v>
      </c>
      <c r="I49" s="1329">
        <v>211</v>
      </c>
      <c r="J49" s="1329">
        <v>0</v>
      </c>
      <c r="K49" s="1329">
        <v>3</v>
      </c>
      <c r="L49" s="1329">
        <v>10</v>
      </c>
      <c r="M49" s="1329">
        <v>198</v>
      </c>
      <c r="N49" s="945"/>
    </row>
    <row r="50" spans="1:14" x14ac:dyDescent="0.25">
      <c r="A50" s="1327" t="s">
        <v>491</v>
      </c>
      <c r="B50" s="1328">
        <v>850</v>
      </c>
      <c r="C50" s="1329">
        <v>459</v>
      </c>
      <c r="D50" s="1329">
        <v>391</v>
      </c>
      <c r="E50" s="1329">
        <v>807</v>
      </c>
      <c r="F50" s="1329">
        <v>747</v>
      </c>
      <c r="G50" s="1329">
        <v>60</v>
      </c>
      <c r="H50" s="1329">
        <v>0</v>
      </c>
      <c r="I50" s="1329">
        <v>43</v>
      </c>
      <c r="J50" s="1329">
        <v>0</v>
      </c>
      <c r="K50" s="1329">
        <v>0</v>
      </c>
      <c r="L50" s="1329">
        <v>6</v>
      </c>
      <c r="M50" s="1329">
        <v>37</v>
      </c>
    </row>
    <row r="51" spans="1:14" x14ac:dyDescent="0.25">
      <c r="A51" s="1327" t="s">
        <v>494</v>
      </c>
      <c r="B51" s="1328">
        <v>274</v>
      </c>
      <c r="C51" s="1329">
        <v>129</v>
      </c>
      <c r="D51" s="1329">
        <v>145</v>
      </c>
      <c r="E51" s="1329">
        <v>232</v>
      </c>
      <c r="F51" s="1329">
        <v>216</v>
      </c>
      <c r="G51" s="1329">
        <v>16</v>
      </c>
      <c r="H51" s="1329">
        <v>0</v>
      </c>
      <c r="I51" s="1329">
        <v>42</v>
      </c>
      <c r="J51" s="1329">
        <v>0</v>
      </c>
      <c r="K51" s="1329">
        <v>3</v>
      </c>
      <c r="L51" s="1329">
        <v>2</v>
      </c>
      <c r="M51" s="1329">
        <v>37</v>
      </c>
    </row>
    <row r="52" spans="1:14" s="194" customFormat="1" x14ac:dyDescent="0.25">
      <c r="A52" s="1327" t="s">
        <v>495</v>
      </c>
      <c r="B52" s="1328">
        <v>1110</v>
      </c>
      <c r="C52" s="1329">
        <v>582</v>
      </c>
      <c r="D52" s="1329">
        <v>528</v>
      </c>
      <c r="E52" s="1329">
        <v>827</v>
      </c>
      <c r="F52" s="1329">
        <v>679</v>
      </c>
      <c r="G52" s="1329">
        <v>148</v>
      </c>
      <c r="H52" s="1329">
        <v>0</v>
      </c>
      <c r="I52" s="1329">
        <v>283</v>
      </c>
      <c r="J52" s="1329">
        <v>0</v>
      </c>
      <c r="K52" s="1329">
        <v>64</v>
      </c>
      <c r="L52" s="1329">
        <v>38</v>
      </c>
      <c r="M52" s="1329">
        <v>181</v>
      </c>
      <c r="N52" s="945"/>
    </row>
    <row r="53" spans="1:14" x14ac:dyDescent="0.25">
      <c r="A53" s="1327" t="s">
        <v>496</v>
      </c>
      <c r="B53" s="1328">
        <v>1040</v>
      </c>
      <c r="C53" s="1329">
        <v>539</v>
      </c>
      <c r="D53" s="1329">
        <v>501</v>
      </c>
      <c r="E53" s="1329">
        <v>992</v>
      </c>
      <c r="F53" s="1329">
        <v>937</v>
      </c>
      <c r="G53" s="1329">
        <v>55</v>
      </c>
      <c r="H53" s="1329">
        <v>0</v>
      </c>
      <c r="I53" s="1329">
        <v>48</v>
      </c>
      <c r="J53" s="1329">
        <v>0</v>
      </c>
      <c r="K53" s="1329">
        <v>14</v>
      </c>
      <c r="L53" s="1329">
        <v>0</v>
      </c>
      <c r="M53" s="1329">
        <v>34</v>
      </c>
    </row>
    <row r="54" spans="1:14" x14ac:dyDescent="0.25">
      <c r="A54" s="1327" t="s">
        <v>497</v>
      </c>
      <c r="B54" s="1328">
        <v>524</v>
      </c>
      <c r="C54" s="1329">
        <v>270</v>
      </c>
      <c r="D54" s="1329">
        <v>254</v>
      </c>
      <c r="E54" s="1329">
        <v>363</v>
      </c>
      <c r="F54" s="1329">
        <v>332</v>
      </c>
      <c r="G54" s="1329">
        <v>31</v>
      </c>
      <c r="H54" s="1329">
        <v>0</v>
      </c>
      <c r="I54" s="1329">
        <v>161</v>
      </c>
      <c r="J54" s="1329">
        <v>0</v>
      </c>
      <c r="K54" s="1329">
        <v>2</v>
      </c>
      <c r="L54" s="1329">
        <v>2</v>
      </c>
      <c r="M54" s="1329">
        <v>157</v>
      </c>
    </row>
    <row r="55" spans="1:14" x14ac:dyDescent="0.25">
      <c r="A55" s="1327" t="s">
        <v>498</v>
      </c>
      <c r="B55" s="1328">
        <v>301</v>
      </c>
      <c r="C55" s="1329">
        <v>164</v>
      </c>
      <c r="D55" s="1329">
        <v>137</v>
      </c>
      <c r="E55" s="1329">
        <v>201</v>
      </c>
      <c r="F55" s="1329">
        <v>138</v>
      </c>
      <c r="G55" s="1329">
        <v>62</v>
      </c>
      <c r="H55" s="1329">
        <v>1</v>
      </c>
      <c r="I55" s="1329">
        <v>100</v>
      </c>
      <c r="J55" s="1329">
        <v>0</v>
      </c>
      <c r="K55" s="1329">
        <v>8</v>
      </c>
      <c r="L55" s="1329">
        <v>8</v>
      </c>
      <c r="M55" s="1329">
        <v>84</v>
      </c>
    </row>
    <row r="56" spans="1:14" ht="15" customHeight="1" x14ac:dyDescent="0.25">
      <c r="A56" s="889" t="s">
        <v>286</v>
      </c>
      <c r="B56" s="1333">
        <v>7965</v>
      </c>
      <c r="C56" s="1240">
        <v>4054</v>
      </c>
      <c r="D56" s="1240">
        <v>3911</v>
      </c>
      <c r="E56" s="1240">
        <v>6588</v>
      </c>
      <c r="F56" s="1240">
        <v>5175</v>
      </c>
      <c r="G56" s="1240">
        <v>1411</v>
      </c>
      <c r="H56" s="1240">
        <v>2</v>
      </c>
      <c r="I56" s="1240">
        <v>1377</v>
      </c>
      <c r="J56" s="1240">
        <v>3</v>
      </c>
      <c r="K56" s="1240">
        <v>37</v>
      </c>
      <c r="L56" s="1240">
        <v>572</v>
      </c>
      <c r="M56" s="1240">
        <v>765</v>
      </c>
    </row>
    <row r="57" spans="1:14" x14ac:dyDescent="0.25">
      <c r="A57" s="1327" t="s">
        <v>499</v>
      </c>
      <c r="B57" s="1328">
        <v>4477</v>
      </c>
      <c r="C57" s="1329">
        <v>2287</v>
      </c>
      <c r="D57" s="1329">
        <v>2190</v>
      </c>
      <c r="E57" s="1329">
        <v>4115</v>
      </c>
      <c r="F57" s="1329">
        <v>3107</v>
      </c>
      <c r="G57" s="1329">
        <v>1007</v>
      </c>
      <c r="H57" s="1329">
        <v>1</v>
      </c>
      <c r="I57" s="1329">
        <v>362</v>
      </c>
      <c r="J57" s="1329">
        <v>1</v>
      </c>
      <c r="K57" s="1329">
        <v>5</v>
      </c>
      <c r="L57" s="1329">
        <v>119</v>
      </c>
      <c r="M57" s="1329">
        <v>237</v>
      </c>
    </row>
    <row r="58" spans="1:14" s="194" customFormat="1" x14ac:dyDescent="0.25">
      <c r="A58" s="1327" t="s">
        <v>500</v>
      </c>
      <c r="B58" s="1328">
        <v>691</v>
      </c>
      <c r="C58" s="1329">
        <v>346</v>
      </c>
      <c r="D58" s="1329">
        <v>345</v>
      </c>
      <c r="E58" s="1329">
        <v>419</v>
      </c>
      <c r="F58" s="1329">
        <v>398</v>
      </c>
      <c r="G58" s="1329">
        <v>21</v>
      </c>
      <c r="H58" s="1329">
        <v>0</v>
      </c>
      <c r="I58" s="1329">
        <v>272</v>
      </c>
      <c r="J58" s="1329">
        <v>0</v>
      </c>
      <c r="K58" s="1329">
        <v>12</v>
      </c>
      <c r="L58" s="1329">
        <v>143</v>
      </c>
      <c r="M58" s="1329">
        <v>117</v>
      </c>
      <c r="N58" s="945"/>
    </row>
    <row r="59" spans="1:14" x14ac:dyDescent="0.25">
      <c r="A59" s="1327" t="s">
        <v>501</v>
      </c>
      <c r="B59" s="1328">
        <v>436</v>
      </c>
      <c r="C59" s="1329">
        <v>224</v>
      </c>
      <c r="D59" s="1329">
        <v>212</v>
      </c>
      <c r="E59" s="1329">
        <v>316</v>
      </c>
      <c r="F59" s="1329">
        <v>285</v>
      </c>
      <c r="G59" s="1329">
        <v>31</v>
      </c>
      <c r="H59" s="1329">
        <v>0</v>
      </c>
      <c r="I59" s="1329">
        <v>120</v>
      </c>
      <c r="J59" s="1329">
        <v>2</v>
      </c>
      <c r="K59" s="1329">
        <v>10</v>
      </c>
      <c r="L59" s="1329">
        <v>26</v>
      </c>
      <c r="M59" s="1329">
        <v>82</v>
      </c>
    </row>
    <row r="60" spans="1:14" x14ac:dyDescent="0.25">
      <c r="A60" s="1327" t="s">
        <v>502</v>
      </c>
      <c r="B60" s="1328">
        <v>177</v>
      </c>
      <c r="C60" s="1329">
        <v>86</v>
      </c>
      <c r="D60" s="1329">
        <v>91</v>
      </c>
      <c r="E60" s="1329">
        <v>159</v>
      </c>
      <c r="F60" s="1329">
        <v>121</v>
      </c>
      <c r="G60" s="1329">
        <v>38</v>
      </c>
      <c r="H60" s="1329">
        <v>0</v>
      </c>
      <c r="I60" s="1329">
        <v>18</v>
      </c>
      <c r="J60" s="1329">
        <v>0</v>
      </c>
      <c r="K60" s="1329">
        <v>0</v>
      </c>
      <c r="L60" s="1329">
        <v>7</v>
      </c>
      <c r="M60" s="1329">
        <v>11</v>
      </c>
    </row>
    <row r="61" spans="1:14" s="194" customFormat="1" x14ac:dyDescent="0.25">
      <c r="A61" s="1327" t="s">
        <v>503</v>
      </c>
      <c r="B61" s="1328">
        <v>229</v>
      </c>
      <c r="C61" s="1329">
        <v>119</v>
      </c>
      <c r="D61" s="1329">
        <v>110</v>
      </c>
      <c r="E61" s="1329">
        <v>200</v>
      </c>
      <c r="F61" s="1329">
        <v>190</v>
      </c>
      <c r="G61" s="1329">
        <v>10</v>
      </c>
      <c r="H61" s="1329">
        <v>0</v>
      </c>
      <c r="I61" s="1329">
        <v>29</v>
      </c>
      <c r="J61" s="1329">
        <v>0</v>
      </c>
      <c r="K61" s="1329">
        <v>0</v>
      </c>
      <c r="L61" s="1329">
        <v>21</v>
      </c>
      <c r="M61" s="1329">
        <v>8</v>
      </c>
      <c r="N61" s="945"/>
    </row>
    <row r="62" spans="1:14" s="194" customFormat="1" x14ac:dyDescent="0.25">
      <c r="A62" s="1327" t="s">
        <v>504</v>
      </c>
      <c r="B62" s="1328">
        <v>846</v>
      </c>
      <c r="C62" s="1329">
        <v>424</v>
      </c>
      <c r="D62" s="1329">
        <v>422</v>
      </c>
      <c r="E62" s="1329">
        <v>392</v>
      </c>
      <c r="F62" s="1329">
        <v>353</v>
      </c>
      <c r="G62" s="1329">
        <v>39</v>
      </c>
      <c r="H62" s="1329">
        <v>0</v>
      </c>
      <c r="I62" s="1329">
        <v>454</v>
      </c>
      <c r="J62" s="1329">
        <v>0</v>
      </c>
      <c r="K62" s="1329">
        <v>8</v>
      </c>
      <c r="L62" s="1329">
        <v>201</v>
      </c>
      <c r="M62" s="1329">
        <v>245</v>
      </c>
      <c r="N62" s="945"/>
    </row>
    <row r="63" spans="1:14" s="194" customFormat="1" x14ac:dyDescent="0.25">
      <c r="A63" s="1327" t="s">
        <v>505</v>
      </c>
      <c r="B63" s="1328">
        <v>628</v>
      </c>
      <c r="C63" s="1329">
        <v>320</v>
      </c>
      <c r="D63" s="1329">
        <v>308</v>
      </c>
      <c r="E63" s="1329">
        <v>571</v>
      </c>
      <c r="F63" s="1329">
        <v>383</v>
      </c>
      <c r="G63" s="1329">
        <v>188</v>
      </c>
      <c r="H63" s="1329">
        <v>0</v>
      </c>
      <c r="I63" s="1329">
        <v>57</v>
      </c>
      <c r="J63" s="1329">
        <v>0</v>
      </c>
      <c r="K63" s="1329">
        <v>2</v>
      </c>
      <c r="L63" s="1329">
        <v>15</v>
      </c>
      <c r="M63" s="1329">
        <v>40</v>
      </c>
      <c r="N63" s="945"/>
    </row>
    <row r="64" spans="1:14" s="194" customFormat="1" x14ac:dyDescent="0.25">
      <c r="A64" s="1327" t="s">
        <v>506</v>
      </c>
      <c r="B64" s="1328">
        <v>195</v>
      </c>
      <c r="C64" s="1329">
        <v>103</v>
      </c>
      <c r="D64" s="1329">
        <v>92</v>
      </c>
      <c r="E64" s="1329">
        <v>148</v>
      </c>
      <c r="F64" s="1329">
        <v>127</v>
      </c>
      <c r="G64" s="1329">
        <v>20</v>
      </c>
      <c r="H64" s="1329">
        <v>1</v>
      </c>
      <c r="I64" s="1329">
        <v>47</v>
      </c>
      <c r="J64" s="1329">
        <v>0</v>
      </c>
      <c r="K64" s="1329">
        <v>0</v>
      </c>
      <c r="L64" s="1329">
        <v>37</v>
      </c>
      <c r="M64" s="1329">
        <v>10</v>
      </c>
      <c r="N64" s="945"/>
    </row>
    <row r="65" spans="1:14" x14ac:dyDescent="0.25">
      <c r="A65" s="1327" t="s">
        <v>507</v>
      </c>
      <c r="B65" s="1328">
        <v>70</v>
      </c>
      <c r="C65" s="1329">
        <v>35</v>
      </c>
      <c r="D65" s="1329">
        <v>35</v>
      </c>
      <c r="E65" s="1329">
        <v>68</v>
      </c>
      <c r="F65" s="1329">
        <v>53</v>
      </c>
      <c r="G65" s="1329">
        <v>15</v>
      </c>
      <c r="H65" s="1329">
        <v>0</v>
      </c>
      <c r="I65" s="1329">
        <v>2</v>
      </c>
      <c r="J65" s="1329">
        <v>0</v>
      </c>
      <c r="K65" s="1329">
        <v>0</v>
      </c>
      <c r="L65" s="1329">
        <v>0</v>
      </c>
      <c r="M65" s="1329">
        <v>2</v>
      </c>
    </row>
    <row r="66" spans="1:14" s="194" customFormat="1" x14ac:dyDescent="0.25">
      <c r="A66" s="1327" t="s">
        <v>508</v>
      </c>
      <c r="B66" s="1328">
        <v>216</v>
      </c>
      <c r="C66" s="1329">
        <v>110</v>
      </c>
      <c r="D66" s="1329">
        <v>106</v>
      </c>
      <c r="E66" s="1329">
        <v>200</v>
      </c>
      <c r="F66" s="1329">
        <v>158</v>
      </c>
      <c r="G66" s="1329">
        <v>42</v>
      </c>
      <c r="H66" s="1329">
        <v>0</v>
      </c>
      <c r="I66" s="1329">
        <v>16</v>
      </c>
      <c r="J66" s="1329">
        <v>0</v>
      </c>
      <c r="K66" s="1329">
        <v>0</v>
      </c>
      <c r="L66" s="1329">
        <v>3</v>
      </c>
      <c r="M66" s="1329">
        <v>13</v>
      </c>
      <c r="N66" s="945"/>
    </row>
    <row r="67" spans="1:14" x14ac:dyDescent="0.25">
      <c r="A67" s="889" t="s">
        <v>283</v>
      </c>
      <c r="B67" s="1333">
        <v>7398</v>
      </c>
      <c r="C67" s="1240">
        <v>3778</v>
      </c>
      <c r="D67" s="1240">
        <v>3620</v>
      </c>
      <c r="E67" s="1240">
        <v>6867</v>
      </c>
      <c r="F67" s="1240">
        <v>5643</v>
      </c>
      <c r="G67" s="1240">
        <v>1223</v>
      </c>
      <c r="H67" s="1240">
        <v>1</v>
      </c>
      <c r="I67" s="1240">
        <v>531</v>
      </c>
      <c r="J67" s="1240">
        <v>0</v>
      </c>
      <c r="K67" s="1240">
        <v>5</v>
      </c>
      <c r="L67" s="1240">
        <v>66</v>
      </c>
      <c r="M67" s="1240">
        <v>460</v>
      </c>
    </row>
    <row r="68" spans="1:14" x14ac:dyDescent="0.25">
      <c r="A68" s="1327" t="s">
        <v>509</v>
      </c>
      <c r="B68" s="1328">
        <v>3458</v>
      </c>
      <c r="C68" s="1329">
        <v>1783</v>
      </c>
      <c r="D68" s="1329">
        <v>1675</v>
      </c>
      <c r="E68" s="1329">
        <v>3315</v>
      </c>
      <c r="F68" s="1329">
        <v>2686</v>
      </c>
      <c r="G68" s="1329">
        <v>629</v>
      </c>
      <c r="H68" s="1329">
        <v>0</v>
      </c>
      <c r="I68" s="1329">
        <v>143</v>
      </c>
      <c r="J68" s="1329">
        <v>0</v>
      </c>
      <c r="K68" s="1329">
        <v>0</v>
      </c>
      <c r="L68" s="1329">
        <v>28</v>
      </c>
      <c r="M68" s="1329">
        <v>115</v>
      </c>
    </row>
    <row r="69" spans="1:14" s="194" customFormat="1" x14ac:dyDescent="0.25">
      <c r="A69" s="1327" t="s">
        <v>510</v>
      </c>
      <c r="B69" s="1328">
        <v>729</v>
      </c>
      <c r="C69" s="1329">
        <v>362</v>
      </c>
      <c r="D69" s="1329">
        <v>367</v>
      </c>
      <c r="E69" s="1329">
        <v>702</v>
      </c>
      <c r="F69" s="1329">
        <v>632</v>
      </c>
      <c r="G69" s="1329">
        <v>69</v>
      </c>
      <c r="H69" s="1329">
        <v>1</v>
      </c>
      <c r="I69" s="1329">
        <v>27</v>
      </c>
      <c r="J69" s="1329">
        <v>0</v>
      </c>
      <c r="K69" s="1329">
        <v>0</v>
      </c>
      <c r="L69" s="1329">
        <v>1</v>
      </c>
      <c r="M69" s="1329">
        <v>26</v>
      </c>
      <c r="N69" s="945"/>
    </row>
    <row r="70" spans="1:14" s="194" customFormat="1" x14ac:dyDescent="0.25">
      <c r="A70" s="1327" t="s">
        <v>511</v>
      </c>
      <c r="B70" s="1328">
        <v>669</v>
      </c>
      <c r="C70" s="1329">
        <v>344</v>
      </c>
      <c r="D70" s="1329">
        <v>325</v>
      </c>
      <c r="E70" s="1329">
        <v>598</v>
      </c>
      <c r="F70" s="1329">
        <v>565</v>
      </c>
      <c r="G70" s="1329">
        <v>33</v>
      </c>
      <c r="H70" s="1329">
        <v>0</v>
      </c>
      <c r="I70" s="1329">
        <v>71</v>
      </c>
      <c r="J70" s="1329">
        <v>0</v>
      </c>
      <c r="K70" s="1329">
        <v>0</v>
      </c>
      <c r="L70" s="1329">
        <v>2</v>
      </c>
      <c r="M70" s="1329">
        <v>69</v>
      </c>
      <c r="N70" s="945"/>
    </row>
    <row r="71" spans="1:14" x14ac:dyDescent="0.25">
      <c r="A71" s="1327" t="s">
        <v>512</v>
      </c>
      <c r="B71" s="1328">
        <v>2109</v>
      </c>
      <c r="C71" s="1329">
        <v>1068</v>
      </c>
      <c r="D71" s="1329">
        <v>1041</v>
      </c>
      <c r="E71" s="1329">
        <v>1865</v>
      </c>
      <c r="F71" s="1329">
        <v>1466</v>
      </c>
      <c r="G71" s="1329">
        <v>399</v>
      </c>
      <c r="H71" s="1329">
        <v>0</v>
      </c>
      <c r="I71" s="1329">
        <v>244</v>
      </c>
      <c r="J71" s="1329">
        <v>0</v>
      </c>
      <c r="K71" s="1329">
        <v>5</v>
      </c>
      <c r="L71" s="1329">
        <v>26</v>
      </c>
      <c r="M71" s="1329">
        <v>213</v>
      </c>
    </row>
    <row r="72" spans="1:14" x14ac:dyDescent="0.25">
      <c r="A72" s="1327" t="s">
        <v>513</v>
      </c>
      <c r="B72" s="1328">
        <v>176</v>
      </c>
      <c r="C72" s="1329">
        <v>89</v>
      </c>
      <c r="D72" s="1329">
        <v>87</v>
      </c>
      <c r="E72" s="1329">
        <v>169</v>
      </c>
      <c r="F72" s="1329">
        <v>114</v>
      </c>
      <c r="G72" s="1329">
        <v>55</v>
      </c>
      <c r="H72" s="1329">
        <v>0</v>
      </c>
      <c r="I72" s="1329">
        <v>7</v>
      </c>
      <c r="J72" s="1329">
        <v>0</v>
      </c>
      <c r="K72" s="1329">
        <v>0</v>
      </c>
      <c r="L72" s="1329">
        <v>0</v>
      </c>
      <c r="M72" s="1329">
        <v>7</v>
      </c>
    </row>
    <row r="73" spans="1:14" x14ac:dyDescent="0.25">
      <c r="A73" s="1327" t="s">
        <v>514</v>
      </c>
      <c r="B73" s="1328">
        <v>257</v>
      </c>
      <c r="C73" s="1329">
        <v>132</v>
      </c>
      <c r="D73" s="1329">
        <v>125</v>
      </c>
      <c r="E73" s="1329">
        <v>218</v>
      </c>
      <c r="F73" s="1329">
        <v>180</v>
      </c>
      <c r="G73" s="1329">
        <v>38</v>
      </c>
      <c r="H73" s="1329">
        <v>0</v>
      </c>
      <c r="I73" s="1329">
        <v>39</v>
      </c>
      <c r="J73" s="1329">
        <v>0</v>
      </c>
      <c r="K73" s="1329">
        <v>0</v>
      </c>
      <c r="L73" s="1329">
        <v>9</v>
      </c>
      <c r="M73" s="1329">
        <v>30</v>
      </c>
    </row>
    <row r="74" spans="1:14" x14ac:dyDescent="0.25">
      <c r="A74" s="889" t="s">
        <v>282</v>
      </c>
      <c r="B74" s="1333">
        <v>7785</v>
      </c>
      <c r="C74" s="1240">
        <v>4021</v>
      </c>
      <c r="D74" s="1240">
        <v>3764</v>
      </c>
      <c r="E74" s="1240">
        <v>7318</v>
      </c>
      <c r="F74" s="1240">
        <v>7117</v>
      </c>
      <c r="G74" s="1240">
        <v>199</v>
      </c>
      <c r="H74" s="1240">
        <v>2</v>
      </c>
      <c r="I74" s="1240">
        <v>467</v>
      </c>
      <c r="J74" s="1240">
        <v>0</v>
      </c>
      <c r="K74" s="1240">
        <v>18</v>
      </c>
      <c r="L74" s="1240">
        <v>98</v>
      </c>
      <c r="M74" s="1240">
        <v>351</v>
      </c>
    </row>
    <row r="75" spans="1:14" ht="15" customHeight="1" x14ac:dyDescent="0.25">
      <c r="A75" s="1327" t="s">
        <v>282</v>
      </c>
      <c r="B75" s="1328">
        <v>4536</v>
      </c>
      <c r="C75" s="1329">
        <v>2348</v>
      </c>
      <c r="D75" s="1329">
        <v>2188</v>
      </c>
      <c r="E75" s="1329">
        <v>4341</v>
      </c>
      <c r="F75" s="1329">
        <v>4311</v>
      </c>
      <c r="G75" s="1329">
        <v>29</v>
      </c>
      <c r="H75" s="1329">
        <v>1</v>
      </c>
      <c r="I75" s="1329">
        <v>195</v>
      </c>
      <c r="J75" s="1329">
        <v>0</v>
      </c>
      <c r="K75" s="1329">
        <v>5</v>
      </c>
      <c r="L75" s="1329">
        <v>32</v>
      </c>
      <c r="M75" s="1329">
        <v>158</v>
      </c>
    </row>
    <row r="76" spans="1:14" x14ac:dyDescent="0.25">
      <c r="A76" s="1327" t="s">
        <v>515</v>
      </c>
      <c r="B76" s="1328">
        <v>462</v>
      </c>
      <c r="C76" s="1329">
        <v>243</v>
      </c>
      <c r="D76" s="1329">
        <v>219</v>
      </c>
      <c r="E76" s="1329">
        <v>430</v>
      </c>
      <c r="F76" s="1329">
        <v>429</v>
      </c>
      <c r="G76" s="1329">
        <v>1</v>
      </c>
      <c r="H76" s="1329">
        <v>0</v>
      </c>
      <c r="I76" s="1329">
        <v>32</v>
      </c>
      <c r="J76" s="1329">
        <v>0</v>
      </c>
      <c r="K76" s="1329">
        <v>3</v>
      </c>
      <c r="L76" s="1329">
        <v>16</v>
      </c>
      <c r="M76" s="1329">
        <v>13</v>
      </c>
    </row>
    <row r="77" spans="1:14" x14ac:dyDescent="0.25">
      <c r="A77" s="1327" t="s">
        <v>516</v>
      </c>
      <c r="B77" s="1328">
        <v>484</v>
      </c>
      <c r="C77" s="1329">
        <v>239</v>
      </c>
      <c r="D77" s="1329">
        <v>245</v>
      </c>
      <c r="E77" s="1329">
        <v>466</v>
      </c>
      <c r="F77" s="1329">
        <v>345</v>
      </c>
      <c r="G77" s="1329">
        <v>121</v>
      </c>
      <c r="H77" s="1329">
        <v>0</v>
      </c>
      <c r="I77" s="1329">
        <v>18</v>
      </c>
      <c r="J77" s="1329">
        <v>0</v>
      </c>
      <c r="K77" s="1329">
        <v>1</v>
      </c>
      <c r="L77" s="1329">
        <v>2</v>
      </c>
      <c r="M77" s="1329">
        <v>15</v>
      </c>
    </row>
    <row r="78" spans="1:14" s="194" customFormat="1" x14ac:dyDescent="0.25">
      <c r="A78" s="1327" t="s">
        <v>517</v>
      </c>
      <c r="B78" s="1328">
        <v>194</v>
      </c>
      <c r="C78" s="1329">
        <v>94</v>
      </c>
      <c r="D78" s="1329">
        <v>100</v>
      </c>
      <c r="E78" s="1329">
        <v>177</v>
      </c>
      <c r="F78" s="1329">
        <v>176</v>
      </c>
      <c r="G78" s="1329">
        <v>1</v>
      </c>
      <c r="H78" s="1329">
        <v>0</v>
      </c>
      <c r="I78" s="1329">
        <v>17</v>
      </c>
      <c r="J78" s="1329">
        <v>0</v>
      </c>
      <c r="K78" s="1329">
        <v>0</v>
      </c>
      <c r="L78" s="1329">
        <v>3</v>
      </c>
      <c r="M78" s="1329">
        <v>14</v>
      </c>
      <c r="N78" s="945"/>
    </row>
    <row r="79" spans="1:14" x14ac:dyDescent="0.25">
      <c r="A79" s="1327" t="s">
        <v>518</v>
      </c>
      <c r="B79" s="1328">
        <v>53</v>
      </c>
      <c r="C79" s="1329">
        <v>23</v>
      </c>
      <c r="D79" s="1329">
        <v>30</v>
      </c>
      <c r="E79" s="1329">
        <v>46</v>
      </c>
      <c r="F79" s="1329">
        <v>44</v>
      </c>
      <c r="G79" s="1329">
        <v>2</v>
      </c>
      <c r="H79" s="1329">
        <v>0</v>
      </c>
      <c r="I79" s="1329">
        <v>7</v>
      </c>
      <c r="J79" s="1329">
        <v>0</v>
      </c>
      <c r="K79" s="1329">
        <v>1</v>
      </c>
      <c r="L79" s="1329">
        <v>4</v>
      </c>
      <c r="M79" s="1329">
        <v>2</v>
      </c>
    </row>
    <row r="80" spans="1:14" x14ac:dyDescent="0.25">
      <c r="A80" s="1327" t="s">
        <v>519</v>
      </c>
      <c r="B80" s="1328">
        <v>203</v>
      </c>
      <c r="C80" s="1329">
        <v>119</v>
      </c>
      <c r="D80" s="1329">
        <v>84</v>
      </c>
      <c r="E80" s="1329">
        <v>191</v>
      </c>
      <c r="F80" s="1329">
        <v>187</v>
      </c>
      <c r="G80" s="1329">
        <v>4</v>
      </c>
      <c r="H80" s="1329">
        <v>0</v>
      </c>
      <c r="I80" s="1329">
        <v>12</v>
      </c>
      <c r="J80" s="1329">
        <v>0</v>
      </c>
      <c r="K80" s="1329">
        <v>0</v>
      </c>
      <c r="L80" s="1329">
        <v>1</v>
      </c>
      <c r="M80" s="1329">
        <v>11</v>
      </c>
    </row>
    <row r="81" spans="1:14" s="194" customFormat="1" x14ac:dyDescent="0.25">
      <c r="A81" s="1327" t="s">
        <v>520</v>
      </c>
      <c r="B81" s="1328">
        <v>117</v>
      </c>
      <c r="C81" s="1329">
        <v>51</v>
      </c>
      <c r="D81" s="1329">
        <v>66</v>
      </c>
      <c r="E81" s="1329">
        <v>114</v>
      </c>
      <c r="F81" s="1329">
        <v>109</v>
      </c>
      <c r="G81" s="1329">
        <v>5</v>
      </c>
      <c r="H81" s="1329">
        <v>0</v>
      </c>
      <c r="I81" s="1329">
        <v>3</v>
      </c>
      <c r="J81" s="1329">
        <v>0</v>
      </c>
      <c r="K81" s="1329">
        <v>0</v>
      </c>
      <c r="L81" s="1329">
        <v>0</v>
      </c>
      <c r="M81" s="1329">
        <v>3</v>
      </c>
      <c r="N81" s="945"/>
    </row>
    <row r="82" spans="1:14" x14ac:dyDescent="0.25">
      <c r="A82" s="1327" t="s">
        <v>521</v>
      </c>
      <c r="B82" s="1328">
        <v>292</v>
      </c>
      <c r="C82" s="1329">
        <v>146</v>
      </c>
      <c r="D82" s="1329">
        <v>146</v>
      </c>
      <c r="E82" s="1329">
        <v>277</v>
      </c>
      <c r="F82" s="1329">
        <v>271</v>
      </c>
      <c r="G82" s="1329">
        <v>5</v>
      </c>
      <c r="H82" s="1329">
        <v>1</v>
      </c>
      <c r="I82" s="1329">
        <v>15</v>
      </c>
      <c r="J82" s="1329">
        <v>0</v>
      </c>
      <c r="K82" s="1329">
        <v>0</v>
      </c>
      <c r="L82" s="1329">
        <v>3</v>
      </c>
      <c r="M82" s="1329">
        <v>12</v>
      </c>
    </row>
    <row r="83" spans="1:14" x14ac:dyDescent="0.25">
      <c r="A83" s="1327" t="s">
        <v>522</v>
      </c>
      <c r="B83" s="1328">
        <v>374</v>
      </c>
      <c r="C83" s="1329">
        <v>199</v>
      </c>
      <c r="D83" s="1329">
        <v>175</v>
      </c>
      <c r="E83" s="1329">
        <v>330</v>
      </c>
      <c r="F83" s="1329">
        <v>329</v>
      </c>
      <c r="G83" s="1329">
        <v>1</v>
      </c>
      <c r="H83" s="1329">
        <v>0</v>
      </c>
      <c r="I83" s="1329">
        <v>44</v>
      </c>
      <c r="J83" s="1329">
        <v>0</v>
      </c>
      <c r="K83" s="1329">
        <v>2</v>
      </c>
      <c r="L83" s="1329">
        <v>13</v>
      </c>
      <c r="M83" s="1329">
        <v>29</v>
      </c>
    </row>
    <row r="84" spans="1:14" s="194" customFormat="1" x14ac:dyDescent="0.25">
      <c r="A84" s="1327" t="s">
        <v>523</v>
      </c>
      <c r="B84" s="1328">
        <v>216</v>
      </c>
      <c r="C84" s="1329">
        <v>99</v>
      </c>
      <c r="D84" s="1329">
        <v>117</v>
      </c>
      <c r="E84" s="1329">
        <v>193</v>
      </c>
      <c r="F84" s="1329">
        <v>190</v>
      </c>
      <c r="G84" s="1329">
        <v>3</v>
      </c>
      <c r="H84" s="1329">
        <v>0</v>
      </c>
      <c r="I84" s="1329">
        <v>23</v>
      </c>
      <c r="J84" s="1329">
        <v>0</v>
      </c>
      <c r="K84" s="1329">
        <v>0</v>
      </c>
      <c r="L84" s="1329">
        <v>1</v>
      </c>
      <c r="M84" s="1329">
        <v>22</v>
      </c>
      <c r="N84" s="945"/>
    </row>
    <row r="85" spans="1:14" x14ac:dyDescent="0.25">
      <c r="A85" s="1327" t="s">
        <v>524</v>
      </c>
      <c r="B85" s="1328">
        <v>416</v>
      </c>
      <c r="C85" s="1329">
        <v>216</v>
      </c>
      <c r="D85" s="1329">
        <v>200</v>
      </c>
      <c r="E85" s="1329">
        <v>342</v>
      </c>
      <c r="F85" s="1329">
        <v>339</v>
      </c>
      <c r="G85" s="1329">
        <v>3</v>
      </c>
      <c r="H85" s="1329">
        <v>0</v>
      </c>
      <c r="I85" s="1329">
        <v>74</v>
      </c>
      <c r="J85" s="1329">
        <v>0</v>
      </c>
      <c r="K85" s="1329">
        <v>6</v>
      </c>
      <c r="L85" s="1329">
        <v>13</v>
      </c>
      <c r="M85" s="1329">
        <v>55</v>
      </c>
    </row>
    <row r="86" spans="1:14" x14ac:dyDescent="0.25">
      <c r="A86" s="1327" t="s">
        <v>525</v>
      </c>
      <c r="B86" s="1328">
        <v>74</v>
      </c>
      <c r="C86" s="1329">
        <v>39</v>
      </c>
      <c r="D86" s="1329">
        <v>35</v>
      </c>
      <c r="E86" s="1329">
        <v>61</v>
      </c>
      <c r="F86" s="1329">
        <v>61</v>
      </c>
      <c r="G86" s="1329">
        <v>0</v>
      </c>
      <c r="H86" s="1329">
        <v>0</v>
      </c>
      <c r="I86" s="1329">
        <v>13</v>
      </c>
      <c r="J86" s="1329">
        <v>0</v>
      </c>
      <c r="K86" s="1329">
        <v>0</v>
      </c>
      <c r="L86" s="1329">
        <v>5</v>
      </c>
      <c r="M86" s="1329">
        <v>8</v>
      </c>
    </row>
    <row r="87" spans="1:14" s="194" customFormat="1" x14ac:dyDescent="0.25">
      <c r="A87" s="1327" t="s">
        <v>526</v>
      </c>
      <c r="B87" s="1328">
        <v>160</v>
      </c>
      <c r="C87" s="1329">
        <v>75</v>
      </c>
      <c r="D87" s="1329">
        <v>85</v>
      </c>
      <c r="E87" s="1329">
        <v>152</v>
      </c>
      <c r="F87" s="1329">
        <v>128</v>
      </c>
      <c r="G87" s="1329">
        <v>24</v>
      </c>
      <c r="H87" s="1329">
        <v>0</v>
      </c>
      <c r="I87" s="1329">
        <v>8</v>
      </c>
      <c r="J87" s="1329">
        <v>0</v>
      </c>
      <c r="K87" s="1329">
        <v>0</v>
      </c>
      <c r="L87" s="1329">
        <v>4</v>
      </c>
      <c r="M87" s="1329">
        <v>4</v>
      </c>
      <c r="N87" s="945"/>
    </row>
    <row r="88" spans="1:14" x14ac:dyDescent="0.25">
      <c r="A88" s="1327" t="s">
        <v>527</v>
      </c>
      <c r="B88" s="1328">
        <v>138</v>
      </c>
      <c r="C88" s="1329">
        <v>85</v>
      </c>
      <c r="D88" s="1329">
        <v>53</v>
      </c>
      <c r="E88" s="1329">
        <v>133</v>
      </c>
      <c r="F88" s="1329">
        <v>133</v>
      </c>
      <c r="G88" s="1329">
        <v>0</v>
      </c>
      <c r="H88" s="1329">
        <v>0</v>
      </c>
      <c r="I88" s="1329">
        <v>5</v>
      </c>
      <c r="J88" s="1329">
        <v>0</v>
      </c>
      <c r="K88" s="1329">
        <v>0</v>
      </c>
      <c r="L88" s="1329">
        <v>0</v>
      </c>
      <c r="M88" s="1329">
        <v>5</v>
      </c>
    </row>
    <row r="89" spans="1:14" s="194" customFormat="1" x14ac:dyDescent="0.25">
      <c r="A89" s="1327" t="s">
        <v>528</v>
      </c>
      <c r="B89" s="1328">
        <v>29</v>
      </c>
      <c r="C89" s="1329">
        <v>19</v>
      </c>
      <c r="D89" s="1329">
        <v>10</v>
      </c>
      <c r="E89" s="1329">
        <v>29</v>
      </c>
      <c r="F89" s="1329">
        <v>29</v>
      </c>
      <c r="G89" s="1329">
        <v>0</v>
      </c>
      <c r="H89" s="1329">
        <v>0</v>
      </c>
      <c r="I89" s="1329">
        <v>0</v>
      </c>
      <c r="J89" s="1329">
        <v>0</v>
      </c>
      <c r="K89" s="1329">
        <v>0</v>
      </c>
      <c r="L89" s="1329">
        <v>0</v>
      </c>
      <c r="M89" s="1329">
        <v>0</v>
      </c>
      <c r="N89" s="945"/>
    </row>
    <row r="90" spans="1:14" s="194" customFormat="1" x14ac:dyDescent="0.25">
      <c r="A90" s="1327" t="s">
        <v>529</v>
      </c>
      <c r="B90" s="1328">
        <v>37</v>
      </c>
      <c r="C90" s="1329">
        <v>26</v>
      </c>
      <c r="D90" s="1329">
        <v>11</v>
      </c>
      <c r="E90" s="1329">
        <v>36</v>
      </c>
      <c r="F90" s="1329">
        <v>36</v>
      </c>
      <c r="G90" s="1329">
        <v>0</v>
      </c>
      <c r="H90" s="1329">
        <v>0</v>
      </c>
      <c r="I90" s="1329">
        <v>1</v>
      </c>
      <c r="J90" s="1329">
        <v>0</v>
      </c>
      <c r="K90" s="1329">
        <v>0</v>
      </c>
      <c r="L90" s="1329">
        <v>1</v>
      </c>
      <c r="M90" s="1329">
        <v>0</v>
      </c>
      <c r="N90" s="945"/>
    </row>
    <row r="91" spans="1:14" x14ac:dyDescent="0.25">
      <c r="A91" s="1330" t="s">
        <v>291</v>
      </c>
      <c r="B91" s="1331">
        <v>48025</v>
      </c>
      <c r="C91" s="1332">
        <v>24482</v>
      </c>
      <c r="D91" s="1332">
        <v>23543</v>
      </c>
      <c r="E91" s="1332">
        <v>47075</v>
      </c>
      <c r="F91" s="1332">
        <v>39482</v>
      </c>
      <c r="G91" s="1332">
        <v>7589</v>
      </c>
      <c r="H91" s="1332">
        <v>4</v>
      </c>
      <c r="I91" s="1332">
        <v>950</v>
      </c>
      <c r="J91" s="1332">
        <v>1</v>
      </c>
      <c r="K91" s="1332">
        <v>10</v>
      </c>
      <c r="L91" s="1332">
        <v>156</v>
      </c>
      <c r="M91" s="1332">
        <v>783</v>
      </c>
    </row>
    <row r="92" spans="1:14" x14ac:dyDescent="0.25">
      <c r="A92" s="1327" t="s">
        <v>530</v>
      </c>
      <c r="B92" s="1328">
        <v>41802</v>
      </c>
      <c r="C92" s="1329">
        <v>21336</v>
      </c>
      <c r="D92" s="1329">
        <v>20466</v>
      </c>
      <c r="E92" s="1329">
        <v>41096</v>
      </c>
      <c r="F92" s="1329">
        <v>35667</v>
      </c>
      <c r="G92" s="1329">
        <v>5427</v>
      </c>
      <c r="H92" s="1329">
        <v>2</v>
      </c>
      <c r="I92" s="1329">
        <v>706</v>
      </c>
      <c r="J92" s="1329">
        <v>1</v>
      </c>
      <c r="K92" s="1329">
        <v>5</v>
      </c>
      <c r="L92" s="1329">
        <v>130</v>
      </c>
      <c r="M92" s="1329">
        <v>570</v>
      </c>
    </row>
    <row r="93" spans="1:14" x14ac:dyDescent="0.25">
      <c r="A93" s="1327" t="s">
        <v>533</v>
      </c>
      <c r="B93" s="1328">
        <v>1688</v>
      </c>
      <c r="C93" s="1329">
        <v>862</v>
      </c>
      <c r="D93" s="1329">
        <v>826</v>
      </c>
      <c r="E93" s="1329">
        <v>1578</v>
      </c>
      <c r="F93" s="1329">
        <v>993</v>
      </c>
      <c r="G93" s="1329">
        <v>585</v>
      </c>
      <c r="H93" s="1329">
        <v>0</v>
      </c>
      <c r="I93" s="1329">
        <v>110</v>
      </c>
      <c r="J93" s="1329">
        <v>0</v>
      </c>
      <c r="K93" s="1329">
        <v>4</v>
      </c>
      <c r="L93" s="1329">
        <v>11</v>
      </c>
      <c r="M93" s="1329">
        <v>95</v>
      </c>
    </row>
    <row r="94" spans="1:14" s="194" customFormat="1" x14ac:dyDescent="0.25">
      <c r="A94" s="1327" t="s">
        <v>534</v>
      </c>
      <c r="B94" s="1328">
        <v>1410</v>
      </c>
      <c r="C94" s="1329">
        <v>706</v>
      </c>
      <c r="D94" s="1329">
        <v>704</v>
      </c>
      <c r="E94" s="1329">
        <v>1373</v>
      </c>
      <c r="F94" s="1329">
        <v>816</v>
      </c>
      <c r="G94" s="1329">
        <v>557</v>
      </c>
      <c r="H94" s="1329">
        <v>0</v>
      </c>
      <c r="I94" s="1329">
        <v>37</v>
      </c>
      <c r="J94" s="1329">
        <v>0</v>
      </c>
      <c r="K94" s="1329">
        <v>0</v>
      </c>
      <c r="L94" s="1329">
        <v>7</v>
      </c>
      <c r="M94" s="1329">
        <v>30</v>
      </c>
      <c r="N94" s="945"/>
    </row>
    <row r="95" spans="1:14" x14ac:dyDescent="0.25">
      <c r="A95" s="1327" t="s">
        <v>535</v>
      </c>
      <c r="B95" s="1328">
        <v>661</v>
      </c>
      <c r="C95" s="1329">
        <v>342</v>
      </c>
      <c r="D95" s="1329">
        <v>319</v>
      </c>
      <c r="E95" s="1329">
        <v>647</v>
      </c>
      <c r="F95" s="1329">
        <v>301</v>
      </c>
      <c r="G95" s="1329">
        <v>346</v>
      </c>
      <c r="H95" s="1329">
        <v>0</v>
      </c>
      <c r="I95" s="1329">
        <v>14</v>
      </c>
      <c r="J95" s="1329">
        <v>0</v>
      </c>
      <c r="K95" s="1329">
        <v>0</v>
      </c>
      <c r="L95" s="1329">
        <v>1</v>
      </c>
      <c r="M95" s="1329">
        <v>13</v>
      </c>
    </row>
    <row r="96" spans="1:14" s="194" customFormat="1" x14ac:dyDescent="0.25">
      <c r="A96" s="1327" t="s">
        <v>536</v>
      </c>
      <c r="B96" s="1328">
        <v>1675</v>
      </c>
      <c r="C96" s="1329">
        <v>826</v>
      </c>
      <c r="D96" s="1329">
        <v>849</v>
      </c>
      <c r="E96" s="1329">
        <v>1651</v>
      </c>
      <c r="F96" s="1329">
        <v>1294</v>
      </c>
      <c r="G96" s="1329">
        <v>357</v>
      </c>
      <c r="H96" s="1329">
        <v>0</v>
      </c>
      <c r="I96" s="1329">
        <v>24</v>
      </c>
      <c r="J96" s="1329">
        <v>0</v>
      </c>
      <c r="K96" s="1329">
        <v>0</v>
      </c>
      <c r="L96" s="1329">
        <v>5</v>
      </c>
      <c r="M96" s="1329">
        <v>19</v>
      </c>
      <c r="N96" s="945"/>
    </row>
    <row r="97" spans="1:14" s="194" customFormat="1" x14ac:dyDescent="0.25">
      <c r="A97" s="1327" t="s">
        <v>537</v>
      </c>
      <c r="B97" s="1328">
        <v>241</v>
      </c>
      <c r="C97" s="1329">
        <v>125</v>
      </c>
      <c r="D97" s="1329">
        <v>116</v>
      </c>
      <c r="E97" s="1329">
        <v>232</v>
      </c>
      <c r="F97" s="1329">
        <v>125</v>
      </c>
      <c r="G97" s="1329">
        <v>106</v>
      </c>
      <c r="H97" s="1329">
        <v>1</v>
      </c>
      <c r="I97" s="1329">
        <v>9</v>
      </c>
      <c r="J97" s="1329">
        <v>0</v>
      </c>
      <c r="K97" s="1329">
        <v>0</v>
      </c>
      <c r="L97" s="1329">
        <v>0</v>
      </c>
      <c r="M97" s="1329">
        <v>9</v>
      </c>
      <c r="N97" s="945"/>
    </row>
    <row r="98" spans="1:14" x14ac:dyDescent="0.25">
      <c r="A98" s="1327" t="s">
        <v>538</v>
      </c>
      <c r="B98" s="1328">
        <v>184</v>
      </c>
      <c r="C98" s="1329">
        <v>91</v>
      </c>
      <c r="D98" s="1329">
        <v>93</v>
      </c>
      <c r="E98" s="1329">
        <v>171</v>
      </c>
      <c r="F98" s="1329">
        <v>100</v>
      </c>
      <c r="G98" s="1329">
        <v>71</v>
      </c>
      <c r="H98" s="1329">
        <v>0</v>
      </c>
      <c r="I98" s="1329">
        <v>13</v>
      </c>
      <c r="J98" s="1329">
        <v>0</v>
      </c>
      <c r="K98" s="1329">
        <v>0</v>
      </c>
      <c r="L98" s="1329">
        <v>1</v>
      </c>
      <c r="M98" s="1329">
        <v>12</v>
      </c>
    </row>
    <row r="99" spans="1:14" x14ac:dyDescent="0.25">
      <c r="A99" s="1327" t="s">
        <v>539</v>
      </c>
      <c r="B99" s="1328">
        <v>364</v>
      </c>
      <c r="C99" s="1329">
        <v>194</v>
      </c>
      <c r="D99" s="1329">
        <v>170</v>
      </c>
      <c r="E99" s="1329">
        <v>327</v>
      </c>
      <c r="F99" s="1329">
        <v>186</v>
      </c>
      <c r="G99" s="1329">
        <v>140</v>
      </c>
      <c r="H99" s="1329">
        <v>1</v>
      </c>
      <c r="I99" s="1329">
        <v>37</v>
      </c>
      <c r="J99" s="1329">
        <v>0</v>
      </c>
      <c r="K99" s="1329">
        <v>1</v>
      </c>
      <c r="L99" s="1329">
        <v>1</v>
      </c>
      <c r="M99" s="1329">
        <v>35</v>
      </c>
    </row>
    <row r="100" spans="1:14" s="194" customFormat="1" x14ac:dyDescent="0.25">
      <c r="A100" s="1334" t="s">
        <v>292</v>
      </c>
      <c r="B100" s="1335">
        <v>9142</v>
      </c>
      <c r="C100" s="1335">
        <v>4656</v>
      </c>
      <c r="D100" s="1335">
        <v>4486</v>
      </c>
      <c r="E100" s="1335">
        <v>8768</v>
      </c>
      <c r="F100" s="1335">
        <v>8463</v>
      </c>
      <c r="G100" s="1335">
        <v>305</v>
      </c>
      <c r="H100" s="1335">
        <v>0</v>
      </c>
      <c r="I100" s="1335">
        <v>374</v>
      </c>
      <c r="J100" s="1335">
        <v>0</v>
      </c>
      <c r="K100" s="1335">
        <v>33</v>
      </c>
      <c r="L100" s="1335">
        <v>77</v>
      </c>
      <c r="M100" s="1335">
        <v>264</v>
      </c>
      <c r="N100" s="945"/>
    </row>
    <row r="101" spans="1:14" x14ac:dyDescent="0.25">
      <c r="A101" s="1327" t="s">
        <v>540</v>
      </c>
      <c r="B101" s="1328">
        <v>6344</v>
      </c>
      <c r="C101" s="1329">
        <v>3243</v>
      </c>
      <c r="D101" s="1329">
        <v>3101</v>
      </c>
      <c r="E101" s="1329">
        <v>6023</v>
      </c>
      <c r="F101" s="1329">
        <v>5922</v>
      </c>
      <c r="G101" s="1329">
        <v>101</v>
      </c>
      <c r="H101" s="1329">
        <v>0</v>
      </c>
      <c r="I101" s="1329">
        <v>321</v>
      </c>
      <c r="J101" s="1329">
        <v>0</v>
      </c>
      <c r="K101" s="1329">
        <v>33</v>
      </c>
      <c r="L101" s="1329">
        <v>69</v>
      </c>
      <c r="M101" s="1329">
        <v>219</v>
      </c>
    </row>
    <row r="102" spans="1:14" x14ac:dyDescent="0.25">
      <c r="A102" s="1327" t="s">
        <v>543</v>
      </c>
      <c r="B102" s="1328">
        <v>264</v>
      </c>
      <c r="C102" s="1329">
        <v>119</v>
      </c>
      <c r="D102" s="1329">
        <v>145</v>
      </c>
      <c r="E102" s="1329">
        <v>259</v>
      </c>
      <c r="F102" s="1329">
        <v>235</v>
      </c>
      <c r="G102" s="1329">
        <v>24</v>
      </c>
      <c r="H102" s="1329">
        <v>0</v>
      </c>
      <c r="I102" s="1329">
        <v>5</v>
      </c>
      <c r="J102" s="1329">
        <v>0</v>
      </c>
      <c r="K102" s="1329">
        <v>0</v>
      </c>
      <c r="L102" s="1329">
        <v>0</v>
      </c>
      <c r="M102" s="1329">
        <v>5</v>
      </c>
    </row>
    <row r="103" spans="1:14" x14ac:dyDescent="0.25">
      <c r="A103" s="1327" t="s">
        <v>544</v>
      </c>
      <c r="B103" s="1328">
        <v>144</v>
      </c>
      <c r="C103" s="1329">
        <v>76</v>
      </c>
      <c r="D103" s="1329">
        <v>68</v>
      </c>
      <c r="E103" s="1329">
        <v>144</v>
      </c>
      <c r="F103" s="1329">
        <v>131</v>
      </c>
      <c r="G103" s="1329">
        <v>13</v>
      </c>
      <c r="H103" s="1329">
        <v>0</v>
      </c>
      <c r="I103" s="1329">
        <v>0</v>
      </c>
      <c r="J103" s="1329">
        <v>0</v>
      </c>
      <c r="K103" s="1329">
        <v>0</v>
      </c>
      <c r="L103" s="1329">
        <v>0</v>
      </c>
      <c r="M103" s="1329">
        <v>0</v>
      </c>
    </row>
    <row r="104" spans="1:14" x14ac:dyDescent="0.25">
      <c r="A104" s="1327" t="s">
        <v>545</v>
      </c>
      <c r="B104" s="1328">
        <v>82</v>
      </c>
      <c r="C104" s="1329">
        <v>39</v>
      </c>
      <c r="D104" s="1329">
        <v>43</v>
      </c>
      <c r="E104" s="1329">
        <v>82</v>
      </c>
      <c r="F104" s="1329">
        <v>75</v>
      </c>
      <c r="G104" s="1329">
        <v>7</v>
      </c>
      <c r="H104" s="1329">
        <v>0</v>
      </c>
      <c r="I104" s="1329">
        <v>0</v>
      </c>
      <c r="J104" s="1329">
        <v>0</v>
      </c>
      <c r="K104" s="1329">
        <v>0</v>
      </c>
      <c r="L104" s="1329">
        <v>0</v>
      </c>
      <c r="M104" s="1329">
        <v>0</v>
      </c>
    </row>
    <row r="105" spans="1:14" x14ac:dyDescent="0.25">
      <c r="A105" s="1327" t="s">
        <v>546</v>
      </c>
      <c r="B105" s="1328">
        <v>162</v>
      </c>
      <c r="C105" s="1329">
        <v>84</v>
      </c>
      <c r="D105" s="1329">
        <v>78</v>
      </c>
      <c r="E105" s="1329">
        <v>156</v>
      </c>
      <c r="F105" s="1329">
        <v>149</v>
      </c>
      <c r="G105" s="1329">
        <v>7</v>
      </c>
      <c r="H105" s="1329">
        <v>0</v>
      </c>
      <c r="I105" s="1329">
        <v>6</v>
      </c>
      <c r="J105" s="1329">
        <v>0</v>
      </c>
      <c r="K105" s="1329">
        <v>0</v>
      </c>
      <c r="L105" s="1329">
        <v>2</v>
      </c>
      <c r="M105" s="1329">
        <v>4</v>
      </c>
    </row>
    <row r="106" spans="1:14" s="194" customFormat="1" x14ac:dyDescent="0.25">
      <c r="A106" s="1327" t="s">
        <v>547</v>
      </c>
      <c r="B106" s="1328">
        <v>290</v>
      </c>
      <c r="C106" s="1329">
        <v>153</v>
      </c>
      <c r="D106" s="1329">
        <v>137</v>
      </c>
      <c r="E106" s="1329">
        <v>284</v>
      </c>
      <c r="F106" s="1329">
        <v>212</v>
      </c>
      <c r="G106" s="1329">
        <v>72</v>
      </c>
      <c r="H106" s="1329">
        <v>0</v>
      </c>
      <c r="I106" s="1329">
        <v>6</v>
      </c>
      <c r="J106" s="1329">
        <v>0</v>
      </c>
      <c r="K106" s="1329">
        <v>0</v>
      </c>
      <c r="L106" s="1329">
        <v>2</v>
      </c>
      <c r="M106" s="1329">
        <v>4</v>
      </c>
      <c r="N106" s="945"/>
    </row>
    <row r="107" spans="1:14" x14ac:dyDescent="0.25">
      <c r="A107" s="1327" t="s">
        <v>548</v>
      </c>
      <c r="B107" s="1328">
        <v>1035</v>
      </c>
      <c r="C107" s="1329">
        <v>541</v>
      </c>
      <c r="D107" s="1329">
        <v>494</v>
      </c>
      <c r="E107" s="1329">
        <v>1014</v>
      </c>
      <c r="F107" s="1329">
        <v>945</v>
      </c>
      <c r="G107" s="1329">
        <v>69</v>
      </c>
      <c r="H107" s="1329">
        <v>0</v>
      </c>
      <c r="I107" s="1329">
        <v>21</v>
      </c>
      <c r="J107" s="1329">
        <v>0</v>
      </c>
      <c r="K107" s="1329">
        <v>0</v>
      </c>
      <c r="L107" s="1329">
        <v>1</v>
      </c>
      <c r="M107" s="1329">
        <v>20</v>
      </c>
    </row>
    <row r="108" spans="1:14" x14ac:dyDescent="0.25">
      <c r="A108" s="1327" t="s">
        <v>549</v>
      </c>
      <c r="B108" s="1328">
        <v>682</v>
      </c>
      <c r="C108" s="1329">
        <v>333</v>
      </c>
      <c r="D108" s="1329">
        <v>349</v>
      </c>
      <c r="E108" s="1329">
        <v>667</v>
      </c>
      <c r="F108" s="1329">
        <v>663</v>
      </c>
      <c r="G108" s="1329">
        <v>4</v>
      </c>
      <c r="H108" s="1329">
        <v>0</v>
      </c>
      <c r="I108" s="1329">
        <v>15</v>
      </c>
      <c r="J108" s="1329">
        <v>0</v>
      </c>
      <c r="K108" s="1329">
        <v>0</v>
      </c>
      <c r="L108" s="1329">
        <v>3</v>
      </c>
      <c r="M108" s="1329">
        <v>12</v>
      </c>
    </row>
    <row r="109" spans="1:14" s="194" customFormat="1" x14ac:dyDescent="0.25">
      <c r="A109" s="1327" t="s">
        <v>550</v>
      </c>
      <c r="B109" s="1328">
        <v>139</v>
      </c>
      <c r="C109" s="1329">
        <v>68</v>
      </c>
      <c r="D109" s="1329">
        <v>71</v>
      </c>
      <c r="E109" s="1329">
        <v>139</v>
      </c>
      <c r="F109" s="1329">
        <v>131</v>
      </c>
      <c r="G109" s="1329">
        <v>8</v>
      </c>
      <c r="H109" s="1329">
        <v>0</v>
      </c>
      <c r="I109" s="1329">
        <v>0</v>
      </c>
      <c r="J109" s="1329">
        <v>0</v>
      </c>
      <c r="K109" s="1329">
        <v>0</v>
      </c>
      <c r="L109" s="1329">
        <v>0</v>
      </c>
      <c r="M109" s="1329">
        <v>0</v>
      </c>
      <c r="N109" s="945"/>
    </row>
    <row r="110" spans="1:14" s="194" customFormat="1" x14ac:dyDescent="0.25">
      <c r="A110" s="889" t="s">
        <v>289</v>
      </c>
      <c r="B110" s="1336">
        <v>8971</v>
      </c>
      <c r="C110" s="1337">
        <v>4694</v>
      </c>
      <c r="D110" s="1337">
        <v>4277</v>
      </c>
      <c r="E110" s="1337">
        <v>8657</v>
      </c>
      <c r="F110" s="1337">
        <v>6091</v>
      </c>
      <c r="G110" s="1337">
        <v>2566</v>
      </c>
      <c r="H110" s="1337">
        <v>0</v>
      </c>
      <c r="I110" s="1337">
        <v>314</v>
      </c>
      <c r="J110" s="1337">
        <v>1</v>
      </c>
      <c r="K110" s="1337">
        <v>39</v>
      </c>
      <c r="L110" s="1337">
        <v>42</v>
      </c>
      <c r="M110" s="1337">
        <v>232</v>
      </c>
      <c r="N110" s="945"/>
    </row>
    <row r="111" spans="1:14" x14ac:dyDescent="0.25">
      <c r="A111" s="1327" t="s">
        <v>551</v>
      </c>
      <c r="B111" s="1328">
        <v>7957</v>
      </c>
      <c r="C111" s="1329">
        <v>4161</v>
      </c>
      <c r="D111" s="1329">
        <v>3796</v>
      </c>
      <c r="E111" s="1329">
        <v>7677</v>
      </c>
      <c r="F111" s="1329">
        <v>5517</v>
      </c>
      <c r="G111" s="1329">
        <v>2160</v>
      </c>
      <c r="H111" s="1329">
        <v>0</v>
      </c>
      <c r="I111" s="1329">
        <v>280</v>
      </c>
      <c r="J111" s="1329">
        <v>1</v>
      </c>
      <c r="K111" s="1329">
        <v>39</v>
      </c>
      <c r="L111" s="1329">
        <v>37</v>
      </c>
      <c r="M111" s="1329">
        <v>203</v>
      </c>
    </row>
    <row r="112" spans="1:14" x14ac:dyDescent="0.25">
      <c r="A112" s="1327" t="s">
        <v>2505</v>
      </c>
      <c r="B112" s="1328">
        <v>1014</v>
      </c>
      <c r="C112" s="1329">
        <v>533</v>
      </c>
      <c r="D112" s="1329">
        <v>481</v>
      </c>
      <c r="E112" s="1329">
        <v>980</v>
      </c>
      <c r="F112" s="1329">
        <v>574</v>
      </c>
      <c r="G112" s="1329">
        <v>406</v>
      </c>
      <c r="H112" s="1329">
        <v>0</v>
      </c>
      <c r="I112" s="1329">
        <v>34</v>
      </c>
      <c r="J112" s="1329">
        <v>0</v>
      </c>
      <c r="K112" s="1329">
        <v>0</v>
      </c>
      <c r="L112" s="1329">
        <v>5</v>
      </c>
      <c r="M112" s="1329">
        <v>29</v>
      </c>
    </row>
    <row r="113" spans="1:14" s="194" customFormat="1" x14ac:dyDescent="0.25">
      <c r="A113" s="889" t="s">
        <v>235</v>
      </c>
      <c r="B113" s="1333">
        <v>134429</v>
      </c>
      <c r="C113" s="1240">
        <v>68535</v>
      </c>
      <c r="D113" s="1240">
        <v>65894</v>
      </c>
      <c r="E113" s="1240">
        <v>131184</v>
      </c>
      <c r="F113" s="1240">
        <v>108483</v>
      </c>
      <c r="G113" s="1240">
        <v>22695</v>
      </c>
      <c r="H113" s="1240">
        <v>6</v>
      </c>
      <c r="I113" s="1240">
        <v>3245</v>
      </c>
      <c r="J113" s="1240">
        <v>3</v>
      </c>
      <c r="K113" s="1240">
        <v>189</v>
      </c>
      <c r="L113" s="1240">
        <v>1028</v>
      </c>
      <c r="M113" s="1240">
        <v>2025</v>
      </c>
      <c r="N113" s="945"/>
    </row>
    <row r="114" spans="1:14" x14ac:dyDescent="0.25">
      <c r="A114" s="889" t="s">
        <v>281</v>
      </c>
      <c r="B114" s="1333">
        <v>11321</v>
      </c>
      <c r="C114" s="1240">
        <v>5825</v>
      </c>
      <c r="D114" s="1240">
        <v>5496</v>
      </c>
      <c r="E114" s="1240">
        <v>11121</v>
      </c>
      <c r="F114" s="1240">
        <v>9822</v>
      </c>
      <c r="G114" s="1240">
        <v>1299</v>
      </c>
      <c r="H114" s="1240">
        <v>0</v>
      </c>
      <c r="I114" s="1240">
        <v>200</v>
      </c>
      <c r="J114" s="1240">
        <v>0</v>
      </c>
      <c r="K114" s="1240">
        <v>3</v>
      </c>
      <c r="L114" s="1240">
        <v>47</v>
      </c>
      <c r="M114" s="1240">
        <v>150</v>
      </c>
    </row>
    <row r="115" spans="1:14" s="194" customFormat="1" x14ac:dyDescent="0.25">
      <c r="A115" s="1327" t="s">
        <v>552</v>
      </c>
      <c r="B115" s="1328">
        <v>4696</v>
      </c>
      <c r="C115" s="1329">
        <v>2422</v>
      </c>
      <c r="D115" s="1329">
        <v>2274</v>
      </c>
      <c r="E115" s="1329">
        <v>4635</v>
      </c>
      <c r="F115" s="1329">
        <v>4133</v>
      </c>
      <c r="G115" s="1329">
        <v>502</v>
      </c>
      <c r="H115" s="1329">
        <v>0</v>
      </c>
      <c r="I115" s="1329">
        <v>61</v>
      </c>
      <c r="J115" s="1329">
        <v>0</v>
      </c>
      <c r="K115" s="1329">
        <v>1</v>
      </c>
      <c r="L115" s="1329">
        <v>15</v>
      </c>
      <c r="M115" s="1329">
        <v>45</v>
      </c>
      <c r="N115" s="945"/>
    </row>
    <row r="116" spans="1:14" x14ac:dyDescent="0.25">
      <c r="A116" s="1327" t="s">
        <v>553</v>
      </c>
      <c r="B116" s="1328">
        <v>422</v>
      </c>
      <c r="C116" s="1329">
        <v>217</v>
      </c>
      <c r="D116" s="1329">
        <v>205</v>
      </c>
      <c r="E116" s="1329">
        <v>419</v>
      </c>
      <c r="F116" s="1329">
        <v>403</v>
      </c>
      <c r="G116" s="1329">
        <v>16</v>
      </c>
      <c r="H116" s="1329">
        <v>0</v>
      </c>
      <c r="I116" s="1329">
        <v>3</v>
      </c>
      <c r="J116" s="1329">
        <v>0</v>
      </c>
      <c r="K116" s="1329">
        <v>0</v>
      </c>
      <c r="L116" s="1329">
        <v>1</v>
      </c>
      <c r="M116" s="1329">
        <v>2</v>
      </c>
    </row>
    <row r="117" spans="1:14" s="194" customFormat="1" x14ac:dyDescent="0.25">
      <c r="A117" s="1327" t="s">
        <v>532</v>
      </c>
      <c r="B117" s="1328">
        <v>76</v>
      </c>
      <c r="C117" s="1329">
        <v>41</v>
      </c>
      <c r="D117" s="1329">
        <v>35</v>
      </c>
      <c r="E117" s="1329">
        <v>76</v>
      </c>
      <c r="F117" s="1329">
        <v>71</v>
      </c>
      <c r="G117" s="1329">
        <v>5</v>
      </c>
      <c r="H117" s="1329">
        <v>0</v>
      </c>
      <c r="I117" s="1329">
        <v>0</v>
      </c>
      <c r="J117" s="1329">
        <v>0</v>
      </c>
      <c r="K117" s="1329">
        <v>0</v>
      </c>
      <c r="L117" s="1329">
        <v>0</v>
      </c>
      <c r="M117" s="1329">
        <v>0</v>
      </c>
      <c r="N117" s="945"/>
    </row>
    <row r="118" spans="1:14" s="194" customFormat="1" x14ac:dyDescent="0.25">
      <c r="A118" s="1327" t="s">
        <v>555</v>
      </c>
      <c r="B118" s="1328">
        <v>129</v>
      </c>
      <c r="C118" s="1329">
        <v>63</v>
      </c>
      <c r="D118" s="1329">
        <v>66</v>
      </c>
      <c r="E118" s="1329">
        <v>128</v>
      </c>
      <c r="F118" s="1329">
        <v>104</v>
      </c>
      <c r="G118" s="1329">
        <v>24</v>
      </c>
      <c r="H118" s="1329">
        <v>0</v>
      </c>
      <c r="I118" s="1329">
        <v>1</v>
      </c>
      <c r="J118" s="1329">
        <v>0</v>
      </c>
      <c r="K118" s="1329">
        <v>0</v>
      </c>
      <c r="L118" s="1329">
        <v>0</v>
      </c>
      <c r="M118" s="1329">
        <v>1</v>
      </c>
      <c r="N118" s="945"/>
    </row>
    <row r="119" spans="1:14" s="194" customFormat="1" x14ac:dyDescent="0.25">
      <c r="A119" s="1327" t="s">
        <v>556</v>
      </c>
      <c r="B119" s="1328">
        <v>19</v>
      </c>
      <c r="C119" s="1329">
        <v>6</v>
      </c>
      <c r="D119" s="1329">
        <v>13</v>
      </c>
      <c r="E119" s="1329">
        <v>15</v>
      </c>
      <c r="F119" s="1329">
        <v>14</v>
      </c>
      <c r="G119" s="1329">
        <v>1</v>
      </c>
      <c r="H119" s="1329">
        <v>0</v>
      </c>
      <c r="I119" s="1329">
        <v>4</v>
      </c>
      <c r="J119" s="1329">
        <v>0</v>
      </c>
      <c r="K119" s="1329">
        <v>0</v>
      </c>
      <c r="L119" s="1329">
        <v>4</v>
      </c>
      <c r="M119" s="1329">
        <v>0</v>
      </c>
      <c r="N119" s="945"/>
    </row>
    <row r="120" spans="1:14" s="194" customFormat="1" x14ac:dyDescent="0.25">
      <c r="A120" s="1327" t="s">
        <v>557</v>
      </c>
      <c r="B120" s="1328">
        <v>953</v>
      </c>
      <c r="C120" s="1329">
        <v>506</v>
      </c>
      <c r="D120" s="1329">
        <v>447</v>
      </c>
      <c r="E120" s="1329">
        <v>924</v>
      </c>
      <c r="F120" s="1329">
        <v>639</v>
      </c>
      <c r="G120" s="1329">
        <v>285</v>
      </c>
      <c r="H120" s="1329">
        <v>0</v>
      </c>
      <c r="I120" s="1329">
        <v>29</v>
      </c>
      <c r="J120" s="1329">
        <v>0</v>
      </c>
      <c r="K120" s="1329">
        <v>1</v>
      </c>
      <c r="L120" s="1329">
        <v>9</v>
      </c>
      <c r="M120" s="1329">
        <v>19</v>
      </c>
      <c r="N120" s="945"/>
    </row>
    <row r="121" spans="1:14" s="194" customFormat="1" x14ac:dyDescent="0.25">
      <c r="A121" s="1327" t="s">
        <v>558</v>
      </c>
      <c r="B121" s="1328">
        <v>1000</v>
      </c>
      <c r="C121" s="1329">
        <v>510</v>
      </c>
      <c r="D121" s="1329">
        <v>490</v>
      </c>
      <c r="E121" s="1329">
        <v>989</v>
      </c>
      <c r="F121" s="1329">
        <v>976</v>
      </c>
      <c r="G121" s="1329">
        <v>13</v>
      </c>
      <c r="H121" s="1329">
        <v>0</v>
      </c>
      <c r="I121" s="1329">
        <v>11</v>
      </c>
      <c r="J121" s="1329">
        <v>0</v>
      </c>
      <c r="K121" s="1329">
        <v>0</v>
      </c>
      <c r="L121" s="1329">
        <v>0</v>
      </c>
      <c r="M121" s="1329">
        <v>11</v>
      </c>
      <c r="N121" s="945"/>
    </row>
    <row r="122" spans="1:14" s="194" customFormat="1" x14ac:dyDescent="0.25">
      <c r="A122" s="1327" t="s">
        <v>559</v>
      </c>
      <c r="B122" s="1328">
        <v>76</v>
      </c>
      <c r="C122" s="1329">
        <v>47</v>
      </c>
      <c r="D122" s="1329">
        <v>29</v>
      </c>
      <c r="E122" s="1329">
        <v>75</v>
      </c>
      <c r="F122" s="1329">
        <v>60</v>
      </c>
      <c r="G122" s="1329">
        <v>15</v>
      </c>
      <c r="H122" s="1329">
        <v>0</v>
      </c>
      <c r="I122" s="1329">
        <v>1</v>
      </c>
      <c r="J122" s="1329">
        <v>0</v>
      </c>
      <c r="K122" s="1329">
        <v>0</v>
      </c>
      <c r="L122" s="1329">
        <v>0</v>
      </c>
      <c r="M122" s="1329">
        <v>1</v>
      </c>
      <c r="N122" s="945"/>
    </row>
    <row r="123" spans="1:14" x14ac:dyDescent="0.25">
      <c r="A123" s="1327" t="s">
        <v>2506</v>
      </c>
      <c r="B123" s="1328">
        <v>1366</v>
      </c>
      <c r="C123" s="1329">
        <v>704</v>
      </c>
      <c r="D123" s="1329">
        <v>662</v>
      </c>
      <c r="E123" s="1329">
        <v>1348</v>
      </c>
      <c r="F123" s="1329">
        <v>1036</v>
      </c>
      <c r="G123" s="1329">
        <v>312</v>
      </c>
      <c r="H123" s="1329">
        <v>0</v>
      </c>
      <c r="I123" s="1329">
        <v>18</v>
      </c>
      <c r="J123" s="1329">
        <v>0</v>
      </c>
      <c r="K123" s="1329">
        <v>1</v>
      </c>
      <c r="L123" s="1329">
        <v>8</v>
      </c>
      <c r="M123" s="1329">
        <v>9</v>
      </c>
    </row>
    <row r="124" spans="1:14" x14ac:dyDescent="0.25">
      <c r="A124" s="1327" t="s">
        <v>560</v>
      </c>
      <c r="B124" s="1328">
        <v>445</v>
      </c>
      <c r="C124" s="1329">
        <v>219</v>
      </c>
      <c r="D124" s="1329">
        <v>226</v>
      </c>
      <c r="E124" s="1329">
        <v>418</v>
      </c>
      <c r="F124" s="1329">
        <v>347</v>
      </c>
      <c r="G124" s="1329">
        <v>71</v>
      </c>
      <c r="H124" s="1329">
        <v>0</v>
      </c>
      <c r="I124" s="1329">
        <v>27</v>
      </c>
      <c r="J124" s="1329">
        <v>0</v>
      </c>
      <c r="K124" s="1329">
        <v>0</v>
      </c>
      <c r="L124" s="1329">
        <v>1</v>
      </c>
      <c r="M124" s="1329">
        <v>26</v>
      </c>
    </row>
    <row r="125" spans="1:14" x14ac:dyDescent="0.25">
      <c r="A125" s="1327" t="s">
        <v>561</v>
      </c>
      <c r="B125" s="1328">
        <v>193</v>
      </c>
      <c r="C125" s="1329">
        <v>104</v>
      </c>
      <c r="D125" s="1329">
        <v>89</v>
      </c>
      <c r="E125" s="1329">
        <v>190</v>
      </c>
      <c r="F125" s="1329">
        <v>180</v>
      </c>
      <c r="G125" s="1329">
        <v>10</v>
      </c>
      <c r="H125" s="1329">
        <v>0</v>
      </c>
      <c r="I125" s="1329">
        <v>3</v>
      </c>
      <c r="J125" s="1329">
        <v>0</v>
      </c>
      <c r="K125" s="1329">
        <v>0</v>
      </c>
      <c r="L125" s="1329">
        <v>2</v>
      </c>
      <c r="M125" s="1329">
        <v>1</v>
      </c>
    </row>
    <row r="126" spans="1:14" x14ac:dyDescent="0.25">
      <c r="A126" s="1327" t="s">
        <v>542</v>
      </c>
      <c r="B126" s="1328">
        <v>1559</v>
      </c>
      <c r="C126" s="1329">
        <v>787</v>
      </c>
      <c r="D126" s="1329">
        <v>772</v>
      </c>
      <c r="E126" s="1329">
        <v>1532</v>
      </c>
      <c r="F126" s="1329">
        <v>1502</v>
      </c>
      <c r="G126" s="1329">
        <v>30</v>
      </c>
      <c r="H126" s="1329">
        <v>0</v>
      </c>
      <c r="I126" s="1329">
        <v>27</v>
      </c>
      <c r="J126" s="1329">
        <v>0</v>
      </c>
      <c r="K126" s="1329">
        <v>0</v>
      </c>
      <c r="L126" s="1329">
        <v>3</v>
      </c>
      <c r="M126" s="1329">
        <v>24</v>
      </c>
    </row>
    <row r="127" spans="1:14" x14ac:dyDescent="0.25">
      <c r="A127" s="1327" t="s">
        <v>562</v>
      </c>
      <c r="B127" s="1328">
        <v>322</v>
      </c>
      <c r="C127" s="1329">
        <v>164</v>
      </c>
      <c r="D127" s="1329">
        <v>158</v>
      </c>
      <c r="E127" s="1329">
        <v>309</v>
      </c>
      <c r="F127" s="1329">
        <v>296</v>
      </c>
      <c r="G127" s="1329">
        <v>13</v>
      </c>
      <c r="H127" s="1329">
        <v>0</v>
      </c>
      <c r="I127" s="1329">
        <v>13</v>
      </c>
      <c r="J127" s="1329">
        <v>0</v>
      </c>
      <c r="K127" s="1329">
        <v>0</v>
      </c>
      <c r="L127" s="1329">
        <v>4</v>
      </c>
      <c r="M127" s="1329">
        <v>9</v>
      </c>
    </row>
    <row r="128" spans="1:14" x14ac:dyDescent="0.25">
      <c r="A128" s="1327" t="s">
        <v>563</v>
      </c>
      <c r="B128" s="1328">
        <v>65</v>
      </c>
      <c r="C128" s="1329">
        <v>35</v>
      </c>
      <c r="D128" s="1329">
        <v>30</v>
      </c>
      <c r="E128" s="1329">
        <v>63</v>
      </c>
      <c r="F128" s="1329">
        <v>61</v>
      </c>
      <c r="G128" s="1329">
        <v>2</v>
      </c>
      <c r="H128" s="1329">
        <v>0</v>
      </c>
      <c r="I128" s="1329">
        <v>2</v>
      </c>
      <c r="J128" s="1329">
        <v>0</v>
      </c>
      <c r="K128" s="1329">
        <v>0</v>
      </c>
      <c r="L128" s="1329">
        <v>0</v>
      </c>
      <c r="M128" s="1329">
        <v>2</v>
      </c>
    </row>
    <row r="129" spans="1:14" x14ac:dyDescent="0.25">
      <c r="A129" s="1330" t="s">
        <v>293</v>
      </c>
      <c r="B129" s="1331">
        <v>9368</v>
      </c>
      <c r="C129" s="1332">
        <v>4761</v>
      </c>
      <c r="D129" s="1332">
        <v>4607</v>
      </c>
      <c r="E129" s="1332">
        <v>8578</v>
      </c>
      <c r="F129" s="1332">
        <v>5293</v>
      </c>
      <c r="G129" s="1332">
        <v>3285</v>
      </c>
      <c r="H129" s="1332">
        <v>0</v>
      </c>
      <c r="I129" s="1332">
        <v>790</v>
      </c>
      <c r="J129" s="1332">
        <v>0</v>
      </c>
      <c r="K129" s="1332">
        <v>60</v>
      </c>
      <c r="L129" s="1332">
        <v>454</v>
      </c>
      <c r="M129" s="1332">
        <v>276</v>
      </c>
    </row>
    <row r="130" spans="1:14" s="194" customFormat="1" x14ac:dyDescent="0.25">
      <c r="A130" s="1327" t="s">
        <v>293</v>
      </c>
      <c r="B130" s="1328">
        <v>4306</v>
      </c>
      <c r="C130" s="1329">
        <v>2182</v>
      </c>
      <c r="D130" s="1329">
        <v>2124</v>
      </c>
      <c r="E130" s="1329">
        <v>4151</v>
      </c>
      <c r="F130" s="1329">
        <v>2468</v>
      </c>
      <c r="G130" s="1329">
        <v>1683</v>
      </c>
      <c r="H130" s="1329">
        <v>0</v>
      </c>
      <c r="I130" s="1329">
        <v>155</v>
      </c>
      <c r="J130" s="1329">
        <v>0</v>
      </c>
      <c r="K130" s="1329">
        <v>30</v>
      </c>
      <c r="L130" s="1329">
        <v>32</v>
      </c>
      <c r="M130" s="1329">
        <v>93</v>
      </c>
      <c r="N130" s="945"/>
    </row>
    <row r="131" spans="1:14" x14ac:dyDescent="0.25">
      <c r="A131" s="1327" t="s">
        <v>564</v>
      </c>
      <c r="B131" s="1328">
        <v>454</v>
      </c>
      <c r="C131" s="1329">
        <v>225</v>
      </c>
      <c r="D131" s="1329">
        <v>229</v>
      </c>
      <c r="E131" s="1329">
        <v>340</v>
      </c>
      <c r="F131" s="1329">
        <v>258</v>
      </c>
      <c r="G131" s="1329">
        <v>82</v>
      </c>
      <c r="H131" s="1329">
        <v>0</v>
      </c>
      <c r="I131" s="1329">
        <v>114</v>
      </c>
      <c r="J131" s="1329">
        <v>0</v>
      </c>
      <c r="K131" s="1329">
        <v>3</v>
      </c>
      <c r="L131" s="1329">
        <v>98</v>
      </c>
      <c r="M131" s="1329">
        <v>13</v>
      </c>
    </row>
    <row r="132" spans="1:14" s="194" customFormat="1" x14ac:dyDescent="0.25">
      <c r="A132" s="1327" t="s">
        <v>565</v>
      </c>
      <c r="B132" s="1328">
        <v>464</v>
      </c>
      <c r="C132" s="1329">
        <v>245</v>
      </c>
      <c r="D132" s="1329">
        <v>219</v>
      </c>
      <c r="E132" s="1329">
        <v>385</v>
      </c>
      <c r="F132" s="1329">
        <v>313</v>
      </c>
      <c r="G132" s="1329">
        <v>72</v>
      </c>
      <c r="H132" s="1329">
        <v>0</v>
      </c>
      <c r="I132" s="1329">
        <v>79</v>
      </c>
      <c r="J132" s="1329">
        <v>0</v>
      </c>
      <c r="K132" s="1329">
        <v>3</v>
      </c>
      <c r="L132" s="1329">
        <v>54</v>
      </c>
      <c r="M132" s="1329">
        <v>22</v>
      </c>
      <c r="N132" s="945"/>
    </row>
    <row r="133" spans="1:14" x14ac:dyDescent="0.25">
      <c r="A133" s="1327" t="s">
        <v>567</v>
      </c>
      <c r="B133" s="1328">
        <v>2160</v>
      </c>
      <c r="C133" s="1329">
        <v>1099</v>
      </c>
      <c r="D133" s="1329">
        <v>1061</v>
      </c>
      <c r="E133" s="1329">
        <v>1924</v>
      </c>
      <c r="F133" s="1329">
        <v>990</v>
      </c>
      <c r="G133" s="1329">
        <v>934</v>
      </c>
      <c r="H133" s="1329">
        <v>0</v>
      </c>
      <c r="I133" s="1329">
        <v>236</v>
      </c>
      <c r="J133" s="1329">
        <v>0</v>
      </c>
      <c r="K133" s="1329">
        <v>8</v>
      </c>
      <c r="L133" s="1329">
        <v>161</v>
      </c>
      <c r="M133" s="1329">
        <v>67</v>
      </c>
    </row>
    <row r="134" spans="1:14" s="194" customFormat="1" x14ac:dyDescent="0.25">
      <c r="A134" s="1327" t="s">
        <v>471</v>
      </c>
      <c r="B134" s="1328">
        <v>668</v>
      </c>
      <c r="C134" s="1329">
        <v>353</v>
      </c>
      <c r="D134" s="1329">
        <v>315</v>
      </c>
      <c r="E134" s="1329">
        <v>577</v>
      </c>
      <c r="F134" s="1329">
        <v>315</v>
      </c>
      <c r="G134" s="1329">
        <v>262</v>
      </c>
      <c r="H134" s="1329">
        <v>0</v>
      </c>
      <c r="I134" s="1329">
        <v>91</v>
      </c>
      <c r="J134" s="1329">
        <v>0</v>
      </c>
      <c r="K134" s="1329">
        <v>9</v>
      </c>
      <c r="L134" s="1329">
        <v>44</v>
      </c>
      <c r="M134" s="1329">
        <v>38</v>
      </c>
      <c r="N134" s="945"/>
    </row>
    <row r="135" spans="1:14" s="194" customFormat="1" x14ac:dyDescent="0.25">
      <c r="A135" s="1327" t="s">
        <v>568</v>
      </c>
      <c r="B135" s="1328">
        <v>928</v>
      </c>
      <c r="C135" s="1329">
        <v>455</v>
      </c>
      <c r="D135" s="1329">
        <v>473</v>
      </c>
      <c r="E135" s="1329">
        <v>867</v>
      </c>
      <c r="F135" s="1329">
        <v>747</v>
      </c>
      <c r="G135" s="1329">
        <v>120</v>
      </c>
      <c r="H135" s="1329">
        <v>0</v>
      </c>
      <c r="I135" s="1329">
        <v>61</v>
      </c>
      <c r="J135" s="1329">
        <v>0</v>
      </c>
      <c r="K135" s="1329">
        <v>6</v>
      </c>
      <c r="L135" s="1329">
        <v>34</v>
      </c>
      <c r="M135" s="1329">
        <v>21</v>
      </c>
      <c r="N135" s="945"/>
    </row>
    <row r="136" spans="1:14" x14ac:dyDescent="0.25">
      <c r="A136" s="1327" t="s">
        <v>569</v>
      </c>
      <c r="B136" s="1328">
        <v>388</v>
      </c>
      <c r="C136" s="1329">
        <v>202</v>
      </c>
      <c r="D136" s="1329">
        <v>186</v>
      </c>
      <c r="E136" s="1329">
        <v>334</v>
      </c>
      <c r="F136" s="1329">
        <v>202</v>
      </c>
      <c r="G136" s="1329">
        <v>132</v>
      </c>
      <c r="H136" s="1329">
        <v>0</v>
      </c>
      <c r="I136" s="1329">
        <v>54</v>
      </c>
      <c r="J136" s="1329">
        <v>0</v>
      </c>
      <c r="K136" s="1329">
        <v>1</v>
      </c>
      <c r="L136" s="1329">
        <v>31</v>
      </c>
      <c r="M136" s="1329">
        <v>22</v>
      </c>
    </row>
    <row r="137" spans="1:14" s="194" customFormat="1" x14ac:dyDescent="0.25">
      <c r="A137" s="889" t="s">
        <v>288</v>
      </c>
      <c r="B137" s="1333">
        <v>70643</v>
      </c>
      <c r="C137" s="1240">
        <v>36076</v>
      </c>
      <c r="D137" s="1240">
        <v>34567</v>
      </c>
      <c r="E137" s="1240">
        <v>69653</v>
      </c>
      <c r="F137" s="1240">
        <v>57951</v>
      </c>
      <c r="G137" s="1240">
        <v>11699</v>
      </c>
      <c r="H137" s="1240">
        <v>3</v>
      </c>
      <c r="I137" s="1240">
        <v>990</v>
      </c>
      <c r="J137" s="1240">
        <v>2</v>
      </c>
      <c r="K137" s="1240">
        <v>37</v>
      </c>
      <c r="L137" s="1240">
        <v>167</v>
      </c>
      <c r="M137" s="1240">
        <v>784</v>
      </c>
      <c r="N137" s="945"/>
    </row>
    <row r="138" spans="1:14" x14ac:dyDescent="0.25">
      <c r="A138" s="1327" t="s">
        <v>571</v>
      </c>
      <c r="B138" s="1328">
        <v>48365</v>
      </c>
      <c r="C138" s="1329">
        <v>24753</v>
      </c>
      <c r="D138" s="1329">
        <v>23612</v>
      </c>
      <c r="E138" s="1329">
        <v>47724</v>
      </c>
      <c r="F138" s="1329">
        <v>40294</v>
      </c>
      <c r="G138" s="1329">
        <v>7430</v>
      </c>
      <c r="H138" s="1329">
        <v>0</v>
      </c>
      <c r="I138" s="1329">
        <v>641</v>
      </c>
      <c r="J138" s="1329">
        <v>0</v>
      </c>
      <c r="K138" s="1329">
        <v>6</v>
      </c>
      <c r="L138" s="1329">
        <v>66</v>
      </c>
      <c r="M138" s="1329">
        <v>569</v>
      </c>
    </row>
    <row r="139" spans="1:14" x14ac:dyDescent="0.25">
      <c r="A139" s="1327" t="s">
        <v>2507</v>
      </c>
      <c r="B139" s="1328">
        <v>387</v>
      </c>
      <c r="C139" s="1329">
        <v>205</v>
      </c>
      <c r="D139" s="1329">
        <v>182</v>
      </c>
      <c r="E139" s="1329">
        <v>387</v>
      </c>
      <c r="F139" s="1329">
        <v>293</v>
      </c>
      <c r="G139" s="1329">
        <v>94</v>
      </c>
      <c r="H139" s="1329">
        <v>0</v>
      </c>
      <c r="I139" s="1329">
        <v>0</v>
      </c>
      <c r="J139" s="1329">
        <v>0</v>
      </c>
      <c r="K139" s="1329">
        <v>0</v>
      </c>
      <c r="L139" s="1329">
        <v>0</v>
      </c>
      <c r="M139" s="1329">
        <v>0</v>
      </c>
    </row>
    <row r="140" spans="1:14" x14ac:dyDescent="0.25">
      <c r="A140" s="1327" t="s">
        <v>2508</v>
      </c>
      <c r="B140" s="1328">
        <v>267</v>
      </c>
      <c r="C140" s="1329">
        <v>136</v>
      </c>
      <c r="D140" s="1329">
        <v>131</v>
      </c>
      <c r="E140" s="1329">
        <v>257</v>
      </c>
      <c r="F140" s="1329">
        <v>201</v>
      </c>
      <c r="G140" s="1329">
        <v>56</v>
      </c>
      <c r="H140" s="1329">
        <v>0</v>
      </c>
      <c r="I140" s="1329">
        <v>10</v>
      </c>
      <c r="J140" s="1329">
        <v>0</v>
      </c>
      <c r="K140" s="1329">
        <v>2</v>
      </c>
      <c r="L140" s="1329">
        <v>7</v>
      </c>
      <c r="M140" s="1329">
        <v>1</v>
      </c>
    </row>
    <row r="141" spans="1:14" x14ac:dyDescent="0.25">
      <c r="A141" s="1327" t="s">
        <v>573</v>
      </c>
      <c r="B141" s="1328">
        <v>992</v>
      </c>
      <c r="C141" s="1329">
        <v>466</v>
      </c>
      <c r="D141" s="1329">
        <v>526</v>
      </c>
      <c r="E141" s="1329">
        <v>949</v>
      </c>
      <c r="F141" s="1329">
        <v>815</v>
      </c>
      <c r="G141" s="1329">
        <v>134</v>
      </c>
      <c r="H141" s="1329">
        <v>0</v>
      </c>
      <c r="I141" s="1329">
        <v>43</v>
      </c>
      <c r="J141" s="1329">
        <v>0</v>
      </c>
      <c r="K141" s="1329">
        <v>2</v>
      </c>
      <c r="L141" s="1329">
        <v>12</v>
      </c>
      <c r="M141" s="1329">
        <v>29</v>
      </c>
    </row>
    <row r="142" spans="1:14" x14ac:dyDescent="0.25">
      <c r="A142" s="1327" t="s">
        <v>574</v>
      </c>
      <c r="B142" s="1328">
        <v>303</v>
      </c>
      <c r="C142" s="1329">
        <v>155</v>
      </c>
      <c r="D142" s="1329">
        <v>148</v>
      </c>
      <c r="E142" s="1329">
        <v>281</v>
      </c>
      <c r="F142" s="1329">
        <v>224</v>
      </c>
      <c r="G142" s="1329">
        <v>56</v>
      </c>
      <c r="H142" s="1329">
        <v>1</v>
      </c>
      <c r="I142" s="1329">
        <v>22</v>
      </c>
      <c r="J142" s="1329">
        <v>0</v>
      </c>
      <c r="K142" s="1329">
        <v>1</v>
      </c>
      <c r="L142" s="1329">
        <v>2</v>
      </c>
      <c r="M142" s="1329">
        <v>19</v>
      </c>
    </row>
    <row r="143" spans="1:14" s="194" customFormat="1" x14ac:dyDescent="0.25">
      <c r="A143" s="1327" t="s">
        <v>566</v>
      </c>
      <c r="B143" s="1328">
        <v>2166</v>
      </c>
      <c r="C143" s="1329">
        <v>1099</v>
      </c>
      <c r="D143" s="1329">
        <v>1067</v>
      </c>
      <c r="E143" s="1329">
        <v>2150</v>
      </c>
      <c r="F143" s="1329">
        <v>1663</v>
      </c>
      <c r="G143" s="1329">
        <v>487</v>
      </c>
      <c r="H143" s="1329">
        <v>0</v>
      </c>
      <c r="I143" s="1329">
        <v>16</v>
      </c>
      <c r="J143" s="1329">
        <v>0</v>
      </c>
      <c r="K143" s="1329">
        <v>0</v>
      </c>
      <c r="L143" s="1329">
        <v>0</v>
      </c>
      <c r="M143" s="1329">
        <v>16</v>
      </c>
      <c r="N143" s="945"/>
    </row>
    <row r="144" spans="1:14" x14ac:dyDescent="0.25">
      <c r="A144" s="1327" t="s">
        <v>575</v>
      </c>
      <c r="B144" s="1328">
        <v>3752</v>
      </c>
      <c r="C144" s="1329">
        <v>1899</v>
      </c>
      <c r="D144" s="1329">
        <v>1853</v>
      </c>
      <c r="E144" s="1329">
        <v>3716</v>
      </c>
      <c r="F144" s="1329">
        <v>2690</v>
      </c>
      <c r="G144" s="1329">
        <v>1026</v>
      </c>
      <c r="H144" s="1329">
        <v>0</v>
      </c>
      <c r="I144" s="1329">
        <v>36</v>
      </c>
      <c r="J144" s="1329">
        <v>1</v>
      </c>
      <c r="K144" s="1329">
        <v>0</v>
      </c>
      <c r="L144" s="1329">
        <v>15</v>
      </c>
      <c r="M144" s="1329">
        <v>20</v>
      </c>
    </row>
    <row r="145" spans="1:14" s="194" customFormat="1" x14ac:dyDescent="0.25">
      <c r="A145" s="1327" t="s">
        <v>2509</v>
      </c>
      <c r="B145" s="1328">
        <v>1491</v>
      </c>
      <c r="C145" s="1329">
        <v>769</v>
      </c>
      <c r="D145" s="1329">
        <v>722</v>
      </c>
      <c r="E145" s="1329">
        <v>1468</v>
      </c>
      <c r="F145" s="1329">
        <v>1192</v>
      </c>
      <c r="G145" s="1329">
        <v>276</v>
      </c>
      <c r="H145" s="1329">
        <v>0</v>
      </c>
      <c r="I145" s="1329">
        <v>23</v>
      </c>
      <c r="J145" s="1329">
        <v>0</v>
      </c>
      <c r="K145" s="1329">
        <v>0</v>
      </c>
      <c r="L145" s="1329">
        <v>8</v>
      </c>
      <c r="M145" s="1329">
        <v>15</v>
      </c>
      <c r="N145" s="945"/>
    </row>
    <row r="146" spans="1:14" x14ac:dyDescent="0.25">
      <c r="A146" s="1327" t="s">
        <v>493</v>
      </c>
      <c r="B146" s="1328">
        <v>1003</v>
      </c>
      <c r="C146" s="1329">
        <v>499</v>
      </c>
      <c r="D146" s="1329">
        <v>504</v>
      </c>
      <c r="E146" s="1329">
        <v>972</v>
      </c>
      <c r="F146" s="1329">
        <v>922</v>
      </c>
      <c r="G146" s="1329">
        <v>50</v>
      </c>
      <c r="H146" s="1329">
        <v>0</v>
      </c>
      <c r="I146" s="1329">
        <v>31</v>
      </c>
      <c r="J146" s="1329">
        <v>0</v>
      </c>
      <c r="K146" s="1329">
        <v>0</v>
      </c>
      <c r="L146" s="1329">
        <v>21</v>
      </c>
      <c r="M146" s="1329">
        <v>10</v>
      </c>
    </row>
    <row r="147" spans="1:14" x14ac:dyDescent="0.25">
      <c r="A147" s="1327" t="s">
        <v>554</v>
      </c>
      <c r="B147" s="1328">
        <v>3433</v>
      </c>
      <c r="C147" s="1329">
        <v>1761</v>
      </c>
      <c r="D147" s="1329">
        <v>1672</v>
      </c>
      <c r="E147" s="1329">
        <v>3390</v>
      </c>
      <c r="F147" s="1329">
        <v>3342</v>
      </c>
      <c r="G147" s="1329">
        <v>48</v>
      </c>
      <c r="H147" s="1329">
        <v>0</v>
      </c>
      <c r="I147" s="1329">
        <v>43</v>
      </c>
      <c r="J147" s="1329">
        <v>0</v>
      </c>
      <c r="K147" s="1329">
        <v>1</v>
      </c>
      <c r="L147" s="1329">
        <v>4</v>
      </c>
      <c r="M147" s="1329">
        <v>38</v>
      </c>
    </row>
    <row r="148" spans="1:14" x14ac:dyDescent="0.25">
      <c r="A148" s="1327" t="s">
        <v>576</v>
      </c>
      <c r="B148" s="1328">
        <v>1411</v>
      </c>
      <c r="C148" s="1329">
        <v>722</v>
      </c>
      <c r="D148" s="1329">
        <v>689</v>
      </c>
      <c r="E148" s="1329">
        <v>1378</v>
      </c>
      <c r="F148" s="1329">
        <v>856</v>
      </c>
      <c r="G148" s="1329">
        <v>522</v>
      </c>
      <c r="H148" s="1329">
        <v>0</v>
      </c>
      <c r="I148" s="1329">
        <v>33</v>
      </c>
      <c r="J148" s="1329">
        <v>0</v>
      </c>
      <c r="K148" s="1329">
        <v>21</v>
      </c>
      <c r="L148" s="1329">
        <v>5</v>
      </c>
      <c r="M148" s="1329">
        <v>7</v>
      </c>
    </row>
    <row r="149" spans="1:14" x14ac:dyDescent="0.25">
      <c r="A149" s="1327" t="s">
        <v>577</v>
      </c>
      <c r="B149" s="1328">
        <v>704</v>
      </c>
      <c r="C149" s="1329">
        <v>341</v>
      </c>
      <c r="D149" s="1329">
        <v>363</v>
      </c>
      <c r="E149" s="1329">
        <v>686</v>
      </c>
      <c r="F149" s="1329">
        <v>492</v>
      </c>
      <c r="G149" s="1329">
        <v>194</v>
      </c>
      <c r="H149" s="1329">
        <v>0</v>
      </c>
      <c r="I149" s="1329">
        <v>18</v>
      </c>
      <c r="J149" s="1329">
        <v>0</v>
      </c>
      <c r="K149" s="1329">
        <v>1</v>
      </c>
      <c r="L149" s="1329">
        <v>5</v>
      </c>
      <c r="M149" s="1329">
        <v>12</v>
      </c>
    </row>
    <row r="150" spans="1:14" x14ac:dyDescent="0.25">
      <c r="A150" s="1327" t="s">
        <v>578</v>
      </c>
      <c r="B150" s="1328">
        <v>198</v>
      </c>
      <c r="C150" s="1329">
        <v>101</v>
      </c>
      <c r="D150" s="1329">
        <v>97</v>
      </c>
      <c r="E150" s="1329">
        <v>191</v>
      </c>
      <c r="F150" s="1329">
        <v>161</v>
      </c>
      <c r="G150" s="1329">
        <v>30</v>
      </c>
      <c r="H150" s="1329">
        <v>0</v>
      </c>
      <c r="I150" s="1329">
        <v>7</v>
      </c>
      <c r="J150" s="1329">
        <v>0</v>
      </c>
      <c r="K150" s="1329">
        <v>0</v>
      </c>
      <c r="L150" s="1329">
        <v>0</v>
      </c>
      <c r="M150" s="1329">
        <v>7</v>
      </c>
    </row>
    <row r="151" spans="1:14" s="194" customFormat="1" x14ac:dyDescent="0.25">
      <c r="A151" s="1327" t="s">
        <v>579</v>
      </c>
      <c r="B151" s="1328">
        <v>723</v>
      </c>
      <c r="C151" s="1329">
        <v>400</v>
      </c>
      <c r="D151" s="1329">
        <v>323</v>
      </c>
      <c r="E151" s="1329">
        <v>711</v>
      </c>
      <c r="F151" s="1329">
        <v>433</v>
      </c>
      <c r="G151" s="1329">
        <v>278</v>
      </c>
      <c r="H151" s="1329">
        <v>0</v>
      </c>
      <c r="I151" s="1329">
        <v>12</v>
      </c>
      <c r="J151" s="1329">
        <v>0</v>
      </c>
      <c r="K151" s="1329">
        <v>0</v>
      </c>
      <c r="L151" s="1329">
        <v>5</v>
      </c>
      <c r="M151" s="1329">
        <v>7</v>
      </c>
      <c r="N151" s="945"/>
    </row>
    <row r="152" spans="1:14" x14ac:dyDescent="0.25">
      <c r="A152" s="1327" t="s">
        <v>580</v>
      </c>
      <c r="B152" s="1328">
        <v>871</v>
      </c>
      <c r="C152" s="1329">
        <v>423</v>
      </c>
      <c r="D152" s="1329">
        <v>448</v>
      </c>
      <c r="E152" s="1329">
        <v>853</v>
      </c>
      <c r="F152" s="1329">
        <v>770</v>
      </c>
      <c r="G152" s="1329">
        <v>81</v>
      </c>
      <c r="H152" s="1329">
        <v>2</v>
      </c>
      <c r="I152" s="1329">
        <v>18</v>
      </c>
      <c r="J152" s="1329">
        <v>0</v>
      </c>
      <c r="K152" s="1329">
        <v>1</v>
      </c>
      <c r="L152" s="1329">
        <v>9</v>
      </c>
      <c r="M152" s="1329">
        <v>8</v>
      </c>
    </row>
    <row r="153" spans="1:14" s="194" customFormat="1" x14ac:dyDescent="0.25">
      <c r="A153" s="1327" t="s">
        <v>581</v>
      </c>
      <c r="B153" s="1328">
        <v>507</v>
      </c>
      <c r="C153" s="1329">
        <v>250</v>
      </c>
      <c r="D153" s="1329">
        <v>257</v>
      </c>
      <c r="E153" s="1329">
        <v>502</v>
      </c>
      <c r="F153" s="1329">
        <v>362</v>
      </c>
      <c r="G153" s="1329">
        <v>140</v>
      </c>
      <c r="H153" s="1329">
        <v>0</v>
      </c>
      <c r="I153" s="1329">
        <v>5</v>
      </c>
      <c r="J153" s="1329">
        <v>0</v>
      </c>
      <c r="K153" s="1329">
        <v>0</v>
      </c>
      <c r="L153" s="1329">
        <v>1</v>
      </c>
      <c r="M153" s="1329">
        <v>4</v>
      </c>
      <c r="N153" s="945"/>
    </row>
    <row r="154" spans="1:14" x14ac:dyDescent="0.25">
      <c r="A154" s="1327" t="s">
        <v>2510</v>
      </c>
      <c r="B154" s="1328">
        <v>816</v>
      </c>
      <c r="C154" s="1329">
        <v>404</v>
      </c>
      <c r="D154" s="1329">
        <v>412</v>
      </c>
      <c r="E154" s="1329">
        <v>813</v>
      </c>
      <c r="F154" s="1329">
        <v>635</v>
      </c>
      <c r="G154" s="1329">
        <v>178</v>
      </c>
      <c r="H154" s="1329">
        <v>0</v>
      </c>
      <c r="I154" s="1329">
        <v>3</v>
      </c>
      <c r="J154" s="1329">
        <v>0</v>
      </c>
      <c r="K154" s="1329">
        <v>0</v>
      </c>
      <c r="L154" s="1329">
        <v>2</v>
      </c>
      <c r="M154" s="1329">
        <v>1</v>
      </c>
    </row>
    <row r="155" spans="1:14" s="194" customFormat="1" x14ac:dyDescent="0.25">
      <c r="A155" s="1327" t="s">
        <v>582</v>
      </c>
      <c r="B155" s="1328">
        <v>817</v>
      </c>
      <c r="C155" s="1329">
        <v>416</v>
      </c>
      <c r="D155" s="1329">
        <v>401</v>
      </c>
      <c r="E155" s="1329">
        <v>811</v>
      </c>
      <c r="F155" s="1329">
        <v>774</v>
      </c>
      <c r="G155" s="1329">
        <v>37</v>
      </c>
      <c r="H155" s="1329">
        <v>0</v>
      </c>
      <c r="I155" s="1329">
        <v>6</v>
      </c>
      <c r="J155" s="1329">
        <v>0</v>
      </c>
      <c r="K155" s="1329">
        <v>0</v>
      </c>
      <c r="L155" s="1329">
        <v>0</v>
      </c>
      <c r="M155" s="1329">
        <v>6</v>
      </c>
      <c r="N155" s="945"/>
    </row>
    <row r="156" spans="1:14" s="194" customFormat="1" x14ac:dyDescent="0.25">
      <c r="A156" s="1327" t="s">
        <v>583</v>
      </c>
      <c r="B156" s="1328">
        <v>1093</v>
      </c>
      <c r="C156" s="1329">
        <v>562</v>
      </c>
      <c r="D156" s="1329">
        <v>531</v>
      </c>
      <c r="E156" s="1329">
        <v>1077</v>
      </c>
      <c r="F156" s="1329">
        <v>701</v>
      </c>
      <c r="G156" s="1329">
        <v>376</v>
      </c>
      <c r="H156" s="1329">
        <v>0</v>
      </c>
      <c r="I156" s="1329">
        <v>16</v>
      </c>
      <c r="J156" s="1329">
        <v>1</v>
      </c>
      <c r="K156" s="1329">
        <v>1</v>
      </c>
      <c r="L156" s="1329">
        <v>2</v>
      </c>
      <c r="M156" s="1329">
        <v>12</v>
      </c>
      <c r="N156" s="945"/>
    </row>
    <row r="157" spans="1:14" x14ac:dyDescent="0.25">
      <c r="A157" s="1327" t="s">
        <v>584</v>
      </c>
      <c r="B157" s="1328">
        <v>297</v>
      </c>
      <c r="C157" s="1329">
        <v>157</v>
      </c>
      <c r="D157" s="1329">
        <v>140</v>
      </c>
      <c r="E157" s="1329">
        <v>296</v>
      </c>
      <c r="F157" s="1329">
        <v>276</v>
      </c>
      <c r="G157" s="1329">
        <v>20</v>
      </c>
      <c r="H157" s="1329">
        <v>0</v>
      </c>
      <c r="I157" s="1329">
        <v>1</v>
      </c>
      <c r="J157" s="1329">
        <v>0</v>
      </c>
      <c r="K157" s="1329">
        <v>0</v>
      </c>
      <c r="L157" s="1329">
        <v>0</v>
      </c>
      <c r="M157" s="1329">
        <v>1</v>
      </c>
    </row>
    <row r="158" spans="1:14" x14ac:dyDescent="0.25">
      <c r="A158" s="1327" t="s">
        <v>2511</v>
      </c>
      <c r="B158" s="1328">
        <v>124</v>
      </c>
      <c r="C158" s="1329">
        <v>67</v>
      </c>
      <c r="D158" s="1329">
        <v>57</v>
      </c>
      <c r="E158" s="1329">
        <v>123</v>
      </c>
      <c r="F158" s="1329">
        <v>113</v>
      </c>
      <c r="G158" s="1329">
        <v>10</v>
      </c>
      <c r="H158" s="1329">
        <v>0</v>
      </c>
      <c r="I158" s="1329">
        <v>1</v>
      </c>
      <c r="J158" s="1329">
        <v>0</v>
      </c>
      <c r="K158" s="1329">
        <v>0</v>
      </c>
      <c r="L158" s="1329">
        <v>1</v>
      </c>
      <c r="M158" s="1329">
        <v>0</v>
      </c>
    </row>
    <row r="159" spans="1:14" s="194" customFormat="1" x14ac:dyDescent="0.25">
      <c r="A159" s="1327" t="s">
        <v>585</v>
      </c>
      <c r="B159" s="1328">
        <v>293</v>
      </c>
      <c r="C159" s="1329">
        <v>148</v>
      </c>
      <c r="D159" s="1329">
        <v>145</v>
      </c>
      <c r="E159" s="1329">
        <v>291</v>
      </c>
      <c r="F159" s="1329">
        <v>235</v>
      </c>
      <c r="G159" s="1329">
        <v>56</v>
      </c>
      <c r="H159" s="1329">
        <v>0</v>
      </c>
      <c r="I159" s="1329">
        <v>2</v>
      </c>
      <c r="J159" s="1329">
        <v>0</v>
      </c>
      <c r="K159" s="1329">
        <v>0</v>
      </c>
      <c r="L159" s="1329">
        <v>0</v>
      </c>
      <c r="M159" s="1329">
        <v>2</v>
      </c>
      <c r="N159" s="945"/>
    </row>
    <row r="160" spans="1:14" s="194" customFormat="1" x14ac:dyDescent="0.25">
      <c r="A160" s="1327" t="s">
        <v>586</v>
      </c>
      <c r="B160" s="1328">
        <v>283</v>
      </c>
      <c r="C160" s="1329">
        <v>160</v>
      </c>
      <c r="D160" s="1329">
        <v>123</v>
      </c>
      <c r="E160" s="1329">
        <v>283</v>
      </c>
      <c r="F160" s="1329">
        <v>226</v>
      </c>
      <c r="G160" s="1329">
        <v>57</v>
      </c>
      <c r="H160" s="1329">
        <v>0</v>
      </c>
      <c r="I160" s="1329">
        <v>0</v>
      </c>
      <c r="J160" s="1329">
        <v>0</v>
      </c>
      <c r="K160" s="1329">
        <v>0</v>
      </c>
      <c r="L160" s="1329">
        <v>0</v>
      </c>
      <c r="M160" s="1329">
        <v>0</v>
      </c>
      <c r="N160" s="945"/>
    </row>
    <row r="161" spans="1:14" s="194" customFormat="1" x14ac:dyDescent="0.25">
      <c r="A161" s="1327" t="s">
        <v>2512</v>
      </c>
      <c r="B161" s="1328">
        <v>188</v>
      </c>
      <c r="C161" s="1329">
        <v>98</v>
      </c>
      <c r="D161" s="1329">
        <v>90</v>
      </c>
      <c r="E161" s="1329">
        <v>187</v>
      </c>
      <c r="F161" s="1329">
        <v>172</v>
      </c>
      <c r="G161" s="1329">
        <v>15</v>
      </c>
      <c r="H161" s="1329">
        <v>0</v>
      </c>
      <c r="I161" s="1329">
        <v>1</v>
      </c>
      <c r="J161" s="1329">
        <v>0</v>
      </c>
      <c r="K161" s="1329">
        <v>0</v>
      </c>
      <c r="L161" s="1329">
        <v>1</v>
      </c>
      <c r="M161" s="1329">
        <v>0</v>
      </c>
      <c r="N161" s="945"/>
    </row>
    <row r="162" spans="1:14" x14ac:dyDescent="0.25">
      <c r="A162" s="1327" t="s">
        <v>587</v>
      </c>
      <c r="B162" s="1328">
        <v>159</v>
      </c>
      <c r="C162" s="1329">
        <v>85</v>
      </c>
      <c r="D162" s="1329">
        <v>74</v>
      </c>
      <c r="E162" s="1329">
        <v>157</v>
      </c>
      <c r="F162" s="1329">
        <v>109</v>
      </c>
      <c r="G162" s="1329">
        <v>48</v>
      </c>
      <c r="H162" s="1329">
        <v>0</v>
      </c>
      <c r="I162" s="1329">
        <v>2</v>
      </c>
      <c r="J162" s="1329">
        <v>0</v>
      </c>
      <c r="K162" s="1329">
        <v>1</v>
      </c>
      <c r="L162" s="1329">
        <v>1</v>
      </c>
      <c r="M162" s="1329">
        <v>0</v>
      </c>
    </row>
    <row r="163" spans="1:14" x14ac:dyDescent="0.25">
      <c r="A163" s="1330" t="s">
        <v>295</v>
      </c>
      <c r="B163" s="1331">
        <v>14112</v>
      </c>
      <c r="C163" s="1332">
        <v>7104</v>
      </c>
      <c r="D163" s="1332">
        <v>7008</v>
      </c>
      <c r="E163" s="1332">
        <v>13823</v>
      </c>
      <c r="F163" s="1332">
        <v>11736</v>
      </c>
      <c r="G163" s="1332">
        <v>2087</v>
      </c>
      <c r="H163" s="1332">
        <v>0</v>
      </c>
      <c r="I163" s="1332">
        <v>289</v>
      </c>
      <c r="J163" s="1332">
        <v>0</v>
      </c>
      <c r="K163" s="1332">
        <v>5</v>
      </c>
      <c r="L163" s="1332">
        <v>49</v>
      </c>
      <c r="M163" s="1332">
        <v>235</v>
      </c>
    </row>
    <row r="164" spans="1:14" s="194" customFormat="1" x14ac:dyDescent="0.25">
      <c r="A164" s="1327" t="s">
        <v>588</v>
      </c>
      <c r="B164" s="1328">
        <v>2887</v>
      </c>
      <c r="C164" s="1329">
        <v>1450</v>
      </c>
      <c r="D164" s="1329">
        <v>1437</v>
      </c>
      <c r="E164" s="1329">
        <v>2839</v>
      </c>
      <c r="F164" s="1329">
        <v>2227</v>
      </c>
      <c r="G164" s="1329">
        <v>612</v>
      </c>
      <c r="H164" s="1329">
        <v>0</v>
      </c>
      <c r="I164" s="1329">
        <v>48</v>
      </c>
      <c r="J164" s="1329">
        <v>0</v>
      </c>
      <c r="K164" s="1329">
        <v>2</v>
      </c>
      <c r="L164" s="1329">
        <v>2</v>
      </c>
      <c r="M164" s="1329">
        <v>44</v>
      </c>
      <c r="N164" s="945"/>
    </row>
    <row r="165" spans="1:14" x14ac:dyDescent="0.25">
      <c r="A165" s="1327" t="s">
        <v>589</v>
      </c>
      <c r="B165" s="1328">
        <v>630</v>
      </c>
      <c r="C165" s="1329">
        <v>301</v>
      </c>
      <c r="D165" s="1329">
        <v>329</v>
      </c>
      <c r="E165" s="1329">
        <v>611</v>
      </c>
      <c r="F165" s="1329">
        <v>561</v>
      </c>
      <c r="G165" s="1329">
        <v>50</v>
      </c>
      <c r="H165" s="1329">
        <v>0</v>
      </c>
      <c r="I165" s="1329">
        <v>19</v>
      </c>
      <c r="J165" s="1329">
        <v>0</v>
      </c>
      <c r="K165" s="1329">
        <v>1</v>
      </c>
      <c r="L165" s="1329">
        <v>3</v>
      </c>
      <c r="M165" s="1329">
        <v>15</v>
      </c>
    </row>
    <row r="166" spans="1:14" x14ac:dyDescent="0.25">
      <c r="A166" s="1327" t="s">
        <v>541</v>
      </c>
      <c r="B166" s="1328">
        <v>346</v>
      </c>
      <c r="C166" s="1329">
        <v>157</v>
      </c>
      <c r="D166" s="1329">
        <v>189</v>
      </c>
      <c r="E166" s="1329">
        <v>344</v>
      </c>
      <c r="F166" s="1329">
        <v>260</v>
      </c>
      <c r="G166" s="1329">
        <v>84</v>
      </c>
      <c r="H166" s="1329">
        <v>0</v>
      </c>
      <c r="I166" s="1329">
        <v>2</v>
      </c>
      <c r="J166" s="1329">
        <v>0</v>
      </c>
      <c r="K166" s="1329">
        <v>0</v>
      </c>
      <c r="L166" s="1329">
        <v>1</v>
      </c>
      <c r="M166" s="1329">
        <v>1</v>
      </c>
    </row>
    <row r="167" spans="1:14" x14ac:dyDescent="0.25">
      <c r="A167" s="1327" t="s">
        <v>590</v>
      </c>
      <c r="B167" s="1328">
        <v>559</v>
      </c>
      <c r="C167" s="1329">
        <v>297</v>
      </c>
      <c r="D167" s="1329">
        <v>262</v>
      </c>
      <c r="E167" s="1329">
        <v>542</v>
      </c>
      <c r="F167" s="1329">
        <v>403</v>
      </c>
      <c r="G167" s="1329">
        <v>139</v>
      </c>
      <c r="H167" s="1329">
        <v>0</v>
      </c>
      <c r="I167" s="1329">
        <v>17</v>
      </c>
      <c r="J167" s="1329">
        <v>0</v>
      </c>
      <c r="K167" s="1329">
        <v>0</v>
      </c>
      <c r="L167" s="1329">
        <v>7</v>
      </c>
      <c r="M167" s="1329">
        <v>10</v>
      </c>
    </row>
    <row r="168" spans="1:14" s="194" customFormat="1" x14ac:dyDescent="0.25">
      <c r="A168" s="1327" t="s">
        <v>591</v>
      </c>
      <c r="B168" s="1328">
        <v>3835</v>
      </c>
      <c r="C168" s="1329">
        <v>1954</v>
      </c>
      <c r="D168" s="1329">
        <v>1881</v>
      </c>
      <c r="E168" s="1329">
        <v>3795</v>
      </c>
      <c r="F168" s="1329">
        <v>3400</v>
      </c>
      <c r="G168" s="1329">
        <v>395</v>
      </c>
      <c r="H168" s="1329">
        <v>0</v>
      </c>
      <c r="I168" s="1329">
        <v>40</v>
      </c>
      <c r="J168" s="1329">
        <v>0</v>
      </c>
      <c r="K168" s="1329">
        <v>1</v>
      </c>
      <c r="L168" s="1329">
        <v>10</v>
      </c>
      <c r="M168" s="1329">
        <v>29</v>
      </c>
      <c r="N168" s="945"/>
    </row>
    <row r="169" spans="1:14" x14ac:dyDescent="0.25">
      <c r="A169" s="1327" t="s">
        <v>572</v>
      </c>
      <c r="B169" s="1328">
        <v>457</v>
      </c>
      <c r="C169" s="1329">
        <v>236</v>
      </c>
      <c r="D169" s="1329">
        <v>221</v>
      </c>
      <c r="E169" s="1329">
        <v>442</v>
      </c>
      <c r="F169" s="1329">
        <v>283</v>
      </c>
      <c r="G169" s="1329">
        <v>159</v>
      </c>
      <c r="H169" s="1329">
        <v>0</v>
      </c>
      <c r="I169" s="1329">
        <v>15</v>
      </c>
      <c r="J169" s="1329">
        <v>0</v>
      </c>
      <c r="K169" s="1329">
        <v>0</v>
      </c>
      <c r="L169" s="1329">
        <v>4</v>
      </c>
      <c r="M169" s="1329">
        <v>11</v>
      </c>
    </row>
    <row r="170" spans="1:14" s="194" customFormat="1" x14ac:dyDescent="0.25">
      <c r="A170" s="1327" t="s">
        <v>593</v>
      </c>
      <c r="B170" s="1328">
        <v>1133</v>
      </c>
      <c r="C170" s="1329">
        <v>553</v>
      </c>
      <c r="D170" s="1329">
        <v>580</v>
      </c>
      <c r="E170" s="1329">
        <v>1116</v>
      </c>
      <c r="F170" s="1329">
        <v>1075</v>
      </c>
      <c r="G170" s="1329">
        <v>41</v>
      </c>
      <c r="H170" s="1329">
        <v>0</v>
      </c>
      <c r="I170" s="1329">
        <v>17</v>
      </c>
      <c r="J170" s="1329">
        <v>0</v>
      </c>
      <c r="K170" s="1329">
        <v>0</v>
      </c>
      <c r="L170" s="1329">
        <v>2</v>
      </c>
      <c r="M170" s="1329">
        <v>15</v>
      </c>
      <c r="N170" s="945"/>
    </row>
    <row r="171" spans="1:14" x14ac:dyDescent="0.25">
      <c r="A171" s="1327" t="s">
        <v>2513</v>
      </c>
      <c r="B171" s="1328">
        <v>1255</v>
      </c>
      <c r="C171" s="1329">
        <v>615</v>
      </c>
      <c r="D171" s="1329">
        <v>640</v>
      </c>
      <c r="E171" s="1329">
        <v>1222</v>
      </c>
      <c r="F171" s="1329">
        <v>1015</v>
      </c>
      <c r="G171" s="1329">
        <v>207</v>
      </c>
      <c r="H171" s="1329">
        <v>0</v>
      </c>
      <c r="I171" s="1329">
        <v>33</v>
      </c>
      <c r="J171" s="1329">
        <v>0</v>
      </c>
      <c r="K171" s="1329">
        <v>0</v>
      </c>
      <c r="L171" s="1329">
        <v>2</v>
      </c>
      <c r="M171" s="1329">
        <v>31</v>
      </c>
    </row>
    <row r="172" spans="1:14" x14ac:dyDescent="0.25">
      <c r="A172" s="1327" t="s">
        <v>594</v>
      </c>
      <c r="B172" s="1328">
        <v>250</v>
      </c>
      <c r="C172" s="1329">
        <v>126</v>
      </c>
      <c r="D172" s="1329">
        <v>124</v>
      </c>
      <c r="E172" s="1329">
        <v>244</v>
      </c>
      <c r="F172" s="1329">
        <v>194</v>
      </c>
      <c r="G172" s="1329">
        <v>50</v>
      </c>
      <c r="H172" s="1329">
        <v>0</v>
      </c>
      <c r="I172" s="1329">
        <v>6</v>
      </c>
      <c r="J172" s="1329">
        <v>0</v>
      </c>
      <c r="K172" s="1329">
        <v>0</v>
      </c>
      <c r="L172" s="1329">
        <v>0</v>
      </c>
      <c r="M172" s="1329">
        <v>6</v>
      </c>
    </row>
    <row r="173" spans="1:14" s="194" customFormat="1" x14ac:dyDescent="0.25">
      <c r="A173" s="1327" t="s">
        <v>2504</v>
      </c>
      <c r="B173" s="1328">
        <v>1408</v>
      </c>
      <c r="C173" s="1329">
        <v>709</v>
      </c>
      <c r="D173" s="1329">
        <v>699</v>
      </c>
      <c r="E173" s="1329">
        <v>1359</v>
      </c>
      <c r="F173" s="1329">
        <v>1115</v>
      </c>
      <c r="G173" s="1329">
        <v>244</v>
      </c>
      <c r="H173" s="1329">
        <v>0</v>
      </c>
      <c r="I173" s="1329">
        <v>49</v>
      </c>
      <c r="J173" s="1329">
        <v>0</v>
      </c>
      <c r="K173" s="1329">
        <v>1</v>
      </c>
      <c r="L173" s="1329">
        <v>8</v>
      </c>
      <c r="M173" s="1329">
        <v>40</v>
      </c>
      <c r="N173" s="945"/>
    </row>
    <row r="174" spans="1:14" x14ac:dyDescent="0.25">
      <c r="A174" s="1327" t="s">
        <v>595</v>
      </c>
      <c r="B174" s="1328">
        <v>680</v>
      </c>
      <c r="C174" s="1329">
        <v>365</v>
      </c>
      <c r="D174" s="1329">
        <v>315</v>
      </c>
      <c r="E174" s="1329">
        <v>650</v>
      </c>
      <c r="F174" s="1329">
        <v>590</v>
      </c>
      <c r="G174" s="1329">
        <v>60</v>
      </c>
      <c r="H174" s="1329">
        <v>0</v>
      </c>
      <c r="I174" s="1329">
        <v>30</v>
      </c>
      <c r="J174" s="1329">
        <v>0</v>
      </c>
      <c r="K174" s="1329">
        <v>0</v>
      </c>
      <c r="L174" s="1329">
        <v>1</v>
      </c>
      <c r="M174" s="1329">
        <v>29</v>
      </c>
    </row>
    <row r="175" spans="1:14" s="194" customFormat="1" x14ac:dyDescent="0.25">
      <c r="A175" s="1327" t="s">
        <v>596</v>
      </c>
      <c r="B175" s="1328">
        <v>457</v>
      </c>
      <c r="C175" s="1329">
        <v>233</v>
      </c>
      <c r="D175" s="1329">
        <v>224</v>
      </c>
      <c r="E175" s="1329">
        <v>448</v>
      </c>
      <c r="F175" s="1329">
        <v>411</v>
      </c>
      <c r="G175" s="1329">
        <v>37</v>
      </c>
      <c r="H175" s="1329">
        <v>0</v>
      </c>
      <c r="I175" s="1329">
        <v>9</v>
      </c>
      <c r="J175" s="1329">
        <v>0</v>
      </c>
      <c r="K175" s="1329">
        <v>0</v>
      </c>
      <c r="L175" s="1329">
        <v>6</v>
      </c>
      <c r="M175" s="1329">
        <v>3</v>
      </c>
      <c r="N175" s="945"/>
    </row>
    <row r="176" spans="1:14" x14ac:dyDescent="0.25">
      <c r="A176" s="1327" t="s">
        <v>597</v>
      </c>
      <c r="B176" s="1328">
        <v>215</v>
      </c>
      <c r="C176" s="1329">
        <v>108</v>
      </c>
      <c r="D176" s="1329">
        <v>107</v>
      </c>
      <c r="E176" s="1329">
        <v>211</v>
      </c>
      <c r="F176" s="1329">
        <v>202</v>
      </c>
      <c r="G176" s="1329">
        <v>9</v>
      </c>
      <c r="H176" s="1329">
        <v>0</v>
      </c>
      <c r="I176" s="1329">
        <v>4</v>
      </c>
      <c r="J176" s="1329">
        <v>0</v>
      </c>
      <c r="K176" s="1329">
        <v>0</v>
      </c>
      <c r="L176" s="1329">
        <v>3</v>
      </c>
      <c r="M176" s="1329">
        <v>1</v>
      </c>
    </row>
    <row r="177" spans="1:14" x14ac:dyDescent="0.25">
      <c r="A177" s="1330" t="s">
        <v>280</v>
      </c>
      <c r="B177" s="1331">
        <v>22967</v>
      </c>
      <c r="C177" s="1332">
        <v>11708</v>
      </c>
      <c r="D177" s="1332">
        <v>11259</v>
      </c>
      <c r="E177" s="1332">
        <v>22184</v>
      </c>
      <c r="F177" s="1332">
        <v>19702</v>
      </c>
      <c r="G177" s="1332">
        <v>2480</v>
      </c>
      <c r="H177" s="1332">
        <v>2</v>
      </c>
      <c r="I177" s="1332">
        <v>783</v>
      </c>
      <c r="J177" s="1332">
        <v>1</v>
      </c>
      <c r="K177" s="1332">
        <v>32</v>
      </c>
      <c r="L177" s="1332">
        <v>279</v>
      </c>
      <c r="M177" s="1332">
        <v>471</v>
      </c>
    </row>
    <row r="178" spans="1:14" x14ac:dyDescent="0.25">
      <c r="A178" s="1327" t="s">
        <v>598</v>
      </c>
      <c r="B178" s="1328">
        <v>4950</v>
      </c>
      <c r="C178" s="1329">
        <v>2517</v>
      </c>
      <c r="D178" s="1329">
        <v>2433</v>
      </c>
      <c r="E178" s="1329">
        <v>4912</v>
      </c>
      <c r="F178" s="1329">
        <v>4632</v>
      </c>
      <c r="G178" s="1329">
        <v>280</v>
      </c>
      <c r="H178" s="1329">
        <v>0</v>
      </c>
      <c r="I178" s="1329">
        <v>38</v>
      </c>
      <c r="J178" s="1329">
        <v>1</v>
      </c>
      <c r="K178" s="1329">
        <v>0</v>
      </c>
      <c r="L178" s="1329">
        <v>5</v>
      </c>
      <c r="M178" s="1329">
        <v>32</v>
      </c>
    </row>
    <row r="179" spans="1:14" x14ac:dyDescent="0.25">
      <c r="A179" s="1327" t="s">
        <v>279</v>
      </c>
      <c r="B179" s="1328">
        <v>714</v>
      </c>
      <c r="C179" s="1329">
        <v>364</v>
      </c>
      <c r="D179" s="1329">
        <v>350</v>
      </c>
      <c r="E179" s="1329">
        <v>689</v>
      </c>
      <c r="F179" s="1329">
        <v>648</v>
      </c>
      <c r="G179" s="1329">
        <v>41</v>
      </c>
      <c r="H179" s="1329">
        <v>0</v>
      </c>
      <c r="I179" s="1329">
        <v>25</v>
      </c>
      <c r="J179" s="1329">
        <v>0</v>
      </c>
      <c r="K179" s="1329">
        <v>1</v>
      </c>
      <c r="L179" s="1329">
        <v>6</v>
      </c>
      <c r="M179" s="1329">
        <v>18</v>
      </c>
    </row>
    <row r="180" spans="1:14" x14ac:dyDescent="0.25">
      <c r="A180" s="1327" t="s">
        <v>599</v>
      </c>
      <c r="B180" s="1328">
        <v>1856</v>
      </c>
      <c r="C180" s="1329">
        <v>937</v>
      </c>
      <c r="D180" s="1329">
        <v>919</v>
      </c>
      <c r="E180" s="1329">
        <v>1773</v>
      </c>
      <c r="F180" s="1329">
        <v>1628</v>
      </c>
      <c r="G180" s="1329">
        <v>144</v>
      </c>
      <c r="H180" s="1329">
        <v>1</v>
      </c>
      <c r="I180" s="1329">
        <v>83</v>
      </c>
      <c r="J180" s="1329">
        <v>0</v>
      </c>
      <c r="K180" s="1329">
        <v>2</v>
      </c>
      <c r="L180" s="1329">
        <v>33</v>
      </c>
      <c r="M180" s="1329">
        <v>48</v>
      </c>
    </row>
    <row r="181" spans="1:14" s="194" customFormat="1" x14ac:dyDescent="0.25">
      <c r="A181" s="1327" t="s">
        <v>492</v>
      </c>
      <c r="B181" s="1328">
        <v>1682</v>
      </c>
      <c r="C181" s="1329">
        <v>876</v>
      </c>
      <c r="D181" s="1329">
        <v>806</v>
      </c>
      <c r="E181" s="1329">
        <v>1555</v>
      </c>
      <c r="F181" s="1329">
        <v>1385</v>
      </c>
      <c r="G181" s="1329">
        <v>170</v>
      </c>
      <c r="H181" s="1329">
        <v>0</v>
      </c>
      <c r="I181" s="1329">
        <v>127</v>
      </c>
      <c r="J181" s="1329">
        <v>0</v>
      </c>
      <c r="K181" s="1329">
        <v>1</v>
      </c>
      <c r="L181" s="1329">
        <v>73</v>
      </c>
      <c r="M181" s="1329">
        <v>53</v>
      </c>
      <c r="N181" s="945"/>
    </row>
    <row r="182" spans="1:14" x14ac:dyDescent="0.25">
      <c r="A182" s="1327" t="s">
        <v>600</v>
      </c>
      <c r="B182" s="1328">
        <v>405</v>
      </c>
      <c r="C182" s="1329">
        <v>214</v>
      </c>
      <c r="D182" s="1329">
        <v>191</v>
      </c>
      <c r="E182" s="1329">
        <v>339</v>
      </c>
      <c r="F182" s="1329">
        <v>300</v>
      </c>
      <c r="G182" s="1329">
        <v>39</v>
      </c>
      <c r="H182" s="1329">
        <v>0</v>
      </c>
      <c r="I182" s="1329">
        <v>66</v>
      </c>
      <c r="J182" s="1329">
        <v>0</v>
      </c>
      <c r="K182" s="1329">
        <v>1</v>
      </c>
      <c r="L182" s="1329">
        <v>32</v>
      </c>
      <c r="M182" s="1329">
        <v>33</v>
      </c>
    </row>
    <row r="183" spans="1:14" x14ac:dyDescent="0.25">
      <c r="A183" s="1327" t="s">
        <v>2514</v>
      </c>
      <c r="B183" s="1328">
        <v>1152</v>
      </c>
      <c r="C183" s="1329">
        <v>581</v>
      </c>
      <c r="D183" s="1329">
        <v>571</v>
      </c>
      <c r="E183" s="1329">
        <v>1127</v>
      </c>
      <c r="F183" s="1329">
        <v>728</v>
      </c>
      <c r="G183" s="1329">
        <v>399</v>
      </c>
      <c r="H183" s="1329">
        <v>0</v>
      </c>
      <c r="I183" s="1329">
        <v>25</v>
      </c>
      <c r="J183" s="1329">
        <v>0</v>
      </c>
      <c r="K183" s="1329">
        <v>7</v>
      </c>
      <c r="L183" s="1329">
        <v>7</v>
      </c>
      <c r="M183" s="1329">
        <v>11</v>
      </c>
    </row>
    <row r="184" spans="1:14" x14ac:dyDescent="0.25">
      <c r="A184" s="1327" t="s">
        <v>601</v>
      </c>
      <c r="B184" s="1328">
        <v>280</v>
      </c>
      <c r="C184" s="1329">
        <v>139</v>
      </c>
      <c r="D184" s="1329">
        <v>141</v>
      </c>
      <c r="E184" s="1329">
        <v>276</v>
      </c>
      <c r="F184" s="1329">
        <v>268</v>
      </c>
      <c r="G184" s="1329">
        <v>8</v>
      </c>
      <c r="H184" s="1329">
        <v>0</v>
      </c>
      <c r="I184" s="1329">
        <v>4</v>
      </c>
      <c r="J184" s="1329">
        <v>0</v>
      </c>
      <c r="K184" s="1329">
        <v>0</v>
      </c>
      <c r="L184" s="1329">
        <v>1</v>
      </c>
      <c r="M184" s="1329">
        <v>3</v>
      </c>
    </row>
    <row r="185" spans="1:14" s="195" customFormat="1" x14ac:dyDescent="0.25">
      <c r="A185" s="1327" t="s">
        <v>602</v>
      </c>
      <c r="B185" s="1328">
        <v>4383</v>
      </c>
      <c r="C185" s="1329">
        <v>2259</v>
      </c>
      <c r="D185" s="1329">
        <v>2124</v>
      </c>
      <c r="E185" s="1329">
        <v>4327</v>
      </c>
      <c r="F185" s="1329">
        <v>3811</v>
      </c>
      <c r="G185" s="1329">
        <v>515</v>
      </c>
      <c r="H185" s="1329">
        <v>1</v>
      </c>
      <c r="I185" s="1329">
        <v>56</v>
      </c>
      <c r="J185" s="1329">
        <v>0</v>
      </c>
      <c r="K185" s="1329">
        <v>3</v>
      </c>
      <c r="L185" s="1329">
        <v>2</v>
      </c>
      <c r="M185" s="1329">
        <v>51</v>
      </c>
      <c r="N185" s="946"/>
    </row>
    <row r="186" spans="1:14" x14ac:dyDescent="0.25">
      <c r="A186" s="1327" t="s">
        <v>603</v>
      </c>
      <c r="B186" s="1328">
        <v>1221</v>
      </c>
      <c r="C186" s="1329">
        <v>622</v>
      </c>
      <c r="D186" s="1329">
        <v>599</v>
      </c>
      <c r="E186" s="1329">
        <v>1203</v>
      </c>
      <c r="F186" s="1329">
        <v>1060</v>
      </c>
      <c r="G186" s="1329">
        <v>143</v>
      </c>
      <c r="H186" s="1329">
        <v>0</v>
      </c>
      <c r="I186" s="1329">
        <v>18</v>
      </c>
      <c r="J186" s="1329">
        <v>0</v>
      </c>
      <c r="K186" s="1329">
        <v>3</v>
      </c>
      <c r="L186" s="1329">
        <v>6</v>
      </c>
      <c r="M186" s="1329">
        <v>9</v>
      </c>
    </row>
    <row r="187" spans="1:14" x14ac:dyDescent="0.25">
      <c r="A187" s="1327" t="s">
        <v>604</v>
      </c>
      <c r="B187" s="1328">
        <v>511</v>
      </c>
      <c r="C187" s="1329">
        <v>249</v>
      </c>
      <c r="D187" s="1329">
        <v>262</v>
      </c>
      <c r="E187" s="1329">
        <v>480</v>
      </c>
      <c r="F187" s="1329">
        <v>425</v>
      </c>
      <c r="G187" s="1329">
        <v>55</v>
      </c>
      <c r="H187" s="1329">
        <v>0</v>
      </c>
      <c r="I187" s="1329">
        <v>31</v>
      </c>
      <c r="J187" s="1329">
        <v>0</v>
      </c>
      <c r="K187" s="1329">
        <v>8</v>
      </c>
      <c r="L187" s="1329">
        <v>13</v>
      </c>
      <c r="M187" s="1329">
        <v>10</v>
      </c>
    </row>
    <row r="188" spans="1:14" x14ac:dyDescent="0.25">
      <c r="A188" s="1327" t="s">
        <v>291</v>
      </c>
      <c r="B188" s="1328">
        <v>431</v>
      </c>
      <c r="C188" s="1329">
        <v>223</v>
      </c>
      <c r="D188" s="1329">
        <v>208</v>
      </c>
      <c r="E188" s="1329">
        <v>386</v>
      </c>
      <c r="F188" s="1329">
        <v>359</v>
      </c>
      <c r="G188" s="1329">
        <v>27</v>
      </c>
      <c r="H188" s="1329">
        <v>0</v>
      </c>
      <c r="I188" s="1329">
        <v>45</v>
      </c>
      <c r="J188" s="1329">
        <v>0</v>
      </c>
      <c r="K188" s="1329">
        <v>3</v>
      </c>
      <c r="L188" s="1329">
        <v>30</v>
      </c>
      <c r="M188" s="1329">
        <v>12</v>
      </c>
    </row>
    <row r="189" spans="1:14" x14ac:dyDescent="0.25">
      <c r="A189" s="1327" t="s">
        <v>570</v>
      </c>
      <c r="B189" s="1328">
        <v>636</v>
      </c>
      <c r="C189" s="1329">
        <v>309</v>
      </c>
      <c r="D189" s="1329">
        <v>327</v>
      </c>
      <c r="E189" s="1329">
        <v>632</v>
      </c>
      <c r="F189" s="1329">
        <v>582</v>
      </c>
      <c r="G189" s="1329">
        <v>50</v>
      </c>
      <c r="H189" s="1329">
        <v>0</v>
      </c>
      <c r="I189" s="1329">
        <v>4</v>
      </c>
      <c r="J189" s="1329">
        <v>0</v>
      </c>
      <c r="K189" s="1329">
        <v>0</v>
      </c>
      <c r="L189" s="1329">
        <v>0</v>
      </c>
      <c r="M189" s="1329">
        <v>4</v>
      </c>
    </row>
    <row r="190" spans="1:14" x14ac:dyDescent="0.25">
      <c r="A190" s="1327" t="s">
        <v>453</v>
      </c>
      <c r="B190" s="1328">
        <v>608</v>
      </c>
      <c r="C190" s="1329">
        <v>300</v>
      </c>
      <c r="D190" s="1329">
        <v>308</v>
      </c>
      <c r="E190" s="1329">
        <v>593</v>
      </c>
      <c r="F190" s="1329">
        <v>561</v>
      </c>
      <c r="G190" s="1329">
        <v>32</v>
      </c>
      <c r="H190" s="1329">
        <v>0</v>
      </c>
      <c r="I190" s="1329">
        <v>15</v>
      </c>
      <c r="J190" s="1329">
        <v>0</v>
      </c>
      <c r="K190" s="1329">
        <v>0</v>
      </c>
      <c r="L190" s="1329">
        <v>4</v>
      </c>
      <c r="M190" s="1329">
        <v>11</v>
      </c>
    </row>
    <row r="191" spans="1:14" x14ac:dyDescent="0.25">
      <c r="A191" s="1327" t="s">
        <v>452</v>
      </c>
      <c r="B191" s="1328">
        <v>986</v>
      </c>
      <c r="C191" s="1329">
        <v>508</v>
      </c>
      <c r="D191" s="1329">
        <v>478</v>
      </c>
      <c r="E191" s="1329">
        <v>967</v>
      </c>
      <c r="F191" s="1329">
        <v>918</v>
      </c>
      <c r="G191" s="1329">
        <v>49</v>
      </c>
      <c r="H191" s="1329">
        <v>0</v>
      </c>
      <c r="I191" s="1329">
        <v>19</v>
      </c>
      <c r="J191" s="1329">
        <v>0</v>
      </c>
      <c r="K191" s="1329">
        <v>0</v>
      </c>
      <c r="L191" s="1329">
        <v>1</v>
      </c>
      <c r="M191" s="1329">
        <v>18</v>
      </c>
    </row>
    <row r="192" spans="1:14" x14ac:dyDescent="0.25">
      <c r="A192" s="1327" t="s">
        <v>605</v>
      </c>
      <c r="B192" s="1328">
        <v>564</v>
      </c>
      <c r="C192" s="1329">
        <v>278</v>
      </c>
      <c r="D192" s="1329">
        <v>286</v>
      </c>
      <c r="E192" s="1329">
        <v>559</v>
      </c>
      <c r="F192" s="1329">
        <v>518</v>
      </c>
      <c r="G192" s="1329">
        <v>41</v>
      </c>
      <c r="H192" s="1329">
        <v>0</v>
      </c>
      <c r="I192" s="1329">
        <v>5</v>
      </c>
      <c r="J192" s="1329">
        <v>0</v>
      </c>
      <c r="K192" s="1329">
        <v>0</v>
      </c>
      <c r="L192" s="1329">
        <v>2</v>
      </c>
      <c r="M192" s="1329">
        <v>3</v>
      </c>
    </row>
    <row r="193" spans="1:14" x14ac:dyDescent="0.25">
      <c r="A193" s="1327" t="s">
        <v>2515</v>
      </c>
      <c r="B193" s="1328">
        <v>259</v>
      </c>
      <c r="C193" s="1329">
        <v>135</v>
      </c>
      <c r="D193" s="1329">
        <v>124</v>
      </c>
      <c r="E193" s="1329">
        <v>246</v>
      </c>
      <c r="F193" s="1329">
        <v>228</v>
      </c>
      <c r="G193" s="1329">
        <v>18</v>
      </c>
      <c r="H193" s="1329">
        <v>0</v>
      </c>
      <c r="I193" s="1329">
        <v>13</v>
      </c>
      <c r="J193" s="1329">
        <v>0</v>
      </c>
      <c r="K193" s="1329">
        <v>0</v>
      </c>
      <c r="L193" s="1329">
        <v>2</v>
      </c>
      <c r="M193" s="1329">
        <v>11</v>
      </c>
    </row>
    <row r="194" spans="1:14" s="194" customFormat="1" x14ac:dyDescent="0.25">
      <c r="A194" s="1327" t="s">
        <v>606</v>
      </c>
      <c r="B194" s="1328">
        <v>967</v>
      </c>
      <c r="C194" s="1329">
        <v>496</v>
      </c>
      <c r="D194" s="1329">
        <v>471</v>
      </c>
      <c r="E194" s="1329">
        <v>792</v>
      </c>
      <c r="F194" s="1329">
        <v>521</v>
      </c>
      <c r="G194" s="1329">
        <v>271</v>
      </c>
      <c r="H194" s="1329">
        <v>0</v>
      </c>
      <c r="I194" s="1329">
        <v>175</v>
      </c>
      <c r="J194" s="1329">
        <v>0</v>
      </c>
      <c r="K194" s="1329">
        <v>0</v>
      </c>
      <c r="L194" s="1329">
        <v>51</v>
      </c>
      <c r="M194" s="1329">
        <v>124</v>
      </c>
      <c r="N194" s="945"/>
    </row>
    <row r="195" spans="1:14" x14ac:dyDescent="0.25">
      <c r="A195" s="1327" t="s">
        <v>529</v>
      </c>
      <c r="B195" s="1328">
        <v>158</v>
      </c>
      <c r="C195" s="1329">
        <v>81</v>
      </c>
      <c r="D195" s="1329">
        <v>77</v>
      </c>
      <c r="E195" s="1329">
        <v>145</v>
      </c>
      <c r="F195" s="1329">
        <v>137</v>
      </c>
      <c r="G195" s="1329">
        <v>8</v>
      </c>
      <c r="H195" s="1329">
        <v>0</v>
      </c>
      <c r="I195" s="1329">
        <v>13</v>
      </c>
      <c r="J195" s="1329">
        <v>0</v>
      </c>
      <c r="K195" s="1329">
        <v>2</v>
      </c>
      <c r="L195" s="1329">
        <v>5</v>
      </c>
      <c r="M195" s="1329">
        <v>6</v>
      </c>
    </row>
    <row r="196" spans="1:14" x14ac:dyDescent="0.25">
      <c r="A196" s="1327" t="s">
        <v>607</v>
      </c>
      <c r="B196" s="1328">
        <v>387</v>
      </c>
      <c r="C196" s="1329">
        <v>206</v>
      </c>
      <c r="D196" s="1329">
        <v>181</v>
      </c>
      <c r="E196" s="1329">
        <v>381</v>
      </c>
      <c r="F196" s="1329">
        <v>325</v>
      </c>
      <c r="G196" s="1329">
        <v>56</v>
      </c>
      <c r="H196" s="1329">
        <v>0</v>
      </c>
      <c r="I196" s="1329">
        <v>6</v>
      </c>
      <c r="J196" s="1329">
        <v>0</v>
      </c>
      <c r="K196" s="1329">
        <v>1</v>
      </c>
      <c r="L196" s="1329">
        <v>0</v>
      </c>
      <c r="M196" s="1329">
        <v>5</v>
      </c>
    </row>
    <row r="197" spans="1:14" x14ac:dyDescent="0.25">
      <c r="A197" s="1327" t="s">
        <v>608</v>
      </c>
      <c r="B197" s="1328">
        <v>205</v>
      </c>
      <c r="C197" s="1329">
        <v>95</v>
      </c>
      <c r="D197" s="1329">
        <v>110</v>
      </c>
      <c r="E197" s="1329">
        <v>198</v>
      </c>
      <c r="F197" s="1329">
        <v>139</v>
      </c>
      <c r="G197" s="1329">
        <v>59</v>
      </c>
      <c r="H197" s="1329">
        <v>0</v>
      </c>
      <c r="I197" s="1329">
        <v>7</v>
      </c>
      <c r="J197" s="1329">
        <v>0</v>
      </c>
      <c r="K197" s="1329">
        <v>0</v>
      </c>
      <c r="L197" s="1329">
        <v>2</v>
      </c>
      <c r="M197" s="1329">
        <v>5</v>
      </c>
    </row>
    <row r="198" spans="1:14" s="194" customFormat="1" x14ac:dyDescent="0.25">
      <c r="A198" s="1327" t="s">
        <v>2516</v>
      </c>
      <c r="B198" s="1328">
        <v>339</v>
      </c>
      <c r="C198" s="1329">
        <v>175</v>
      </c>
      <c r="D198" s="1329">
        <v>164</v>
      </c>
      <c r="E198" s="1329">
        <v>334</v>
      </c>
      <c r="F198" s="1329">
        <v>287</v>
      </c>
      <c r="G198" s="1329">
        <v>47</v>
      </c>
      <c r="H198" s="1329">
        <v>0</v>
      </c>
      <c r="I198" s="1329">
        <v>5</v>
      </c>
      <c r="J198" s="1329">
        <v>0</v>
      </c>
      <c r="K198" s="1329">
        <v>0</v>
      </c>
      <c r="L198" s="1329">
        <v>2</v>
      </c>
      <c r="M198" s="1329">
        <v>3</v>
      </c>
      <c r="N198" s="945"/>
    </row>
    <row r="199" spans="1:14" s="194" customFormat="1" x14ac:dyDescent="0.25">
      <c r="A199" s="1327" t="s">
        <v>465</v>
      </c>
      <c r="B199" s="1328">
        <v>273</v>
      </c>
      <c r="C199" s="1329">
        <v>144</v>
      </c>
      <c r="D199" s="1329">
        <v>129</v>
      </c>
      <c r="E199" s="1329">
        <v>270</v>
      </c>
      <c r="F199" s="1329">
        <v>242</v>
      </c>
      <c r="G199" s="1329">
        <v>28</v>
      </c>
      <c r="H199" s="1329">
        <v>0</v>
      </c>
      <c r="I199" s="1329">
        <v>3</v>
      </c>
      <c r="J199" s="1329">
        <v>0</v>
      </c>
      <c r="K199" s="1329">
        <v>0</v>
      </c>
      <c r="L199" s="1329">
        <v>2</v>
      </c>
      <c r="M199" s="1329">
        <v>1</v>
      </c>
      <c r="N199" s="945"/>
    </row>
    <row r="200" spans="1:14" s="194" customFormat="1" x14ac:dyDescent="0.25">
      <c r="A200" s="1327" t="s">
        <v>285</v>
      </c>
      <c r="B200" s="1328">
        <v>6018</v>
      </c>
      <c r="C200" s="1329">
        <v>3061</v>
      </c>
      <c r="D200" s="1329">
        <v>2957</v>
      </c>
      <c r="E200" s="1329">
        <v>5825</v>
      </c>
      <c r="F200" s="1329">
        <v>3979</v>
      </c>
      <c r="G200" s="1329">
        <v>1845</v>
      </c>
      <c r="H200" s="1329">
        <v>1</v>
      </c>
      <c r="I200" s="1329">
        <v>193</v>
      </c>
      <c r="J200" s="1329">
        <v>0</v>
      </c>
      <c r="K200" s="1329">
        <v>52</v>
      </c>
      <c r="L200" s="1329">
        <v>32</v>
      </c>
      <c r="M200" s="1329">
        <v>109</v>
      </c>
      <c r="N200" s="945"/>
    </row>
    <row r="201" spans="1:14" s="194" customFormat="1" x14ac:dyDescent="0.25">
      <c r="A201" s="1327" t="s">
        <v>285</v>
      </c>
      <c r="B201" s="1328">
        <v>3010</v>
      </c>
      <c r="C201" s="1329">
        <v>1508</v>
      </c>
      <c r="D201" s="1329">
        <v>1502</v>
      </c>
      <c r="E201" s="1329">
        <v>2865</v>
      </c>
      <c r="F201" s="1329">
        <v>2006</v>
      </c>
      <c r="G201" s="1329">
        <v>859</v>
      </c>
      <c r="H201" s="1329">
        <v>0</v>
      </c>
      <c r="I201" s="1329">
        <v>145</v>
      </c>
      <c r="J201" s="1329">
        <v>0</v>
      </c>
      <c r="K201" s="1329">
        <v>51</v>
      </c>
      <c r="L201" s="1329">
        <v>24</v>
      </c>
      <c r="M201" s="1329">
        <v>70</v>
      </c>
      <c r="N201" s="945"/>
    </row>
    <row r="202" spans="1:14" x14ac:dyDescent="0.25">
      <c r="A202" s="1327" t="s">
        <v>531</v>
      </c>
      <c r="B202" s="1328">
        <v>1706</v>
      </c>
      <c r="C202" s="1329">
        <v>893</v>
      </c>
      <c r="D202" s="1329">
        <v>813</v>
      </c>
      <c r="E202" s="1329">
        <v>1669</v>
      </c>
      <c r="F202" s="1329">
        <v>1103</v>
      </c>
      <c r="G202" s="1329">
        <v>566</v>
      </c>
      <c r="H202" s="1329">
        <v>0</v>
      </c>
      <c r="I202" s="1329">
        <v>37</v>
      </c>
      <c r="J202" s="1329">
        <v>0</v>
      </c>
      <c r="K202" s="1329">
        <v>0</v>
      </c>
      <c r="L202" s="1329">
        <v>6</v>
      </c>
      <c r="M202" s="1329">
        <v>31</v>
      </c>
    </row>
    <row r="203" spans="1:14" s="194" customFormat="1" x14ac:dyDescent="0.25">
      <c r="A203" s="1327" t="s">
        <v>470</v>
      </c>
      <c r="B203" s="1328">
        <v>1302</v>
      </c>
      <c r="C203" s="1329">
        <v>660</v>
      </c>
      <c r="D203" s="1329">
        <v>642</v>
      </c>
      <c r="E203" s="1329">
        <v>1291</v>
      </c>
      <c r="F203" s="1329">
        <v>870</v>
      </c>
      <c r="G203" s="1329">
        <v>420</v>
      </c>
      <c r="H203" s="1329">
        <v>1</v>
      </c>
      <c r="I203" s="1329">
        <v>11</v>
      </c>
      <c r="J203" s="1329">
        <v>0</v>
      </c>
      <c r="K203" s="1329">
        <v>1</v>
      </c>
      <c r="L203" s="1329">
        <v>2</v>
      </c>
      <c r="M203" s="1329">
        <v>8</v>
      </c>
      <c r="N203" s="945"/>
    </row>
    <row r="204" spans="1:14" s="194" customFormat="1" x14ac:dyDescent="0.25">
      <c r="A204" s="1330" t="s">
        <v>236</v>
      </c>
      <c r="B204" s="1331">
        <v>17776</v>
      </c>
      <c r="C204" s="1332">
        <v>9083</v>
      </c>
      <c r="D204" s="1332">
        <v>8693</v>
      </c>
      <c r="E204" s="1332">
        <v>13732</v>
      </c>
      <c r="F204" s="1332">
        <v>10372</v>
      </c>
      <c r="G204" s="1332">
        <v>3359</v>
      </c>
      <c r="H204" s="1332">
        <v>1</v>
      </c>
      <c r="I204" s="1332">
        <v>4044</v>
      </c>
      <c r="J204" s="1332">
        <v>2</v>
      </c>
      <c r="K204" s="1332">
        <v>20</v>
      </c>
      <c r="L204" s="1332">
        <v>1146</v>
      </c>
      <c r="M204" s="1332">
        <v>2876</v>
      </c>
      <c r="N204" s="945"/>
    </row>
    <row r="205" spans="1:14" s="194" customFormat="1" x14ac:dyDescent="0.25">
      <c r="A205" s="1330" t="s">
        <v>277</v>
      </c>
      <c r="B205" s="1331">
        <v>3794</v>
      </c>
      <c r="C205" s="1332">
        <v>1961</v>
      </c>
      <c r="D205" s="1332">
        <v>1833</v>
      </c>
      <c r="E205" s="1332">
        <v>2596</v>
      </c>
      <c r="F205" s="1332">
        <v>2265</v>
      </c>
      <c r="G205" s="1332">
        <v>331</v>
      </c>
      <c r="H205" s="1332">
        <v>0</v>
      </c>
      <c r="I205" s="1332">
        <v>1198</v>
      </c>
      <c r="J205" s="1332">
        <v>0</v>
      </c>
      <c r="K205" s="1332">
        <v>4</v>
      </c>
      <c r="L205" s="1332">
        <v>11</v>
      </c>
      <c r="M205" s="1332">
        <v>1183</v>
      </c>
      <c r="N205" s="945"/>
    </row>
    <row r="206" spans="1:14" s="194" customFormat="1" x14ac:dyDescent="0.25">
      <c r="A206" s="1327" t="s">
        <v>609</v>
      </c>
      <c r="B206" s="1328">
        <v>1110</v>
      </c>
      <c r="C206" s="1329">
        <v>536</v>
      </c>
      <c r="D206" s="1329">
        <v>574</v>
      </c>
      <c r="E206" s="1329">
        <v>936</v>
      </c>
      <c r="F206" s="1329">
        <v>913</v>
      </c>
      <c r="G206" s="1329">
        <v>23</v>
      </c>
      <c r="H206" s="1329">
        <v>0</v>
      </c>
      <c r="I206" s="1329">
        <v>174</v>
      </c>
      <c r="J206" s="1329">
        <v>0</v>
      </c>
      <c r="K206" s="1329">
        <v>0</v>
      </c>
      <c r="L206" s="1329">
        <v>1</v>
      </c>
      <c r="M206" s="1329">
        <v>173</v>
      </c>
      <c r="N206" s="945"/>
    </row>
    <row r="207" spans="1:14" s="194" customFormat="1" x14ac:dyDescent="0.25">
      <c r="A207" s="1327" t="s">
        <v>610</v>
      </c>
      <c r="B207" s="1328">
        <v>408</v>
      </c>
      <c r="C207" s="1329">
        <v>211</v>
      </c>
      <c r="D207" s="1329">
        <v>197</v>
      </c>
      <c r="E207" s="1329">
        <v>346</v>
      </c>
      <c r="F207" s="1329">
        <v>275</v>
      </c>
      <c r="G207" s="1329">
        <v>71</v>
      </c>
      <c r="H207" s="1329">
        <v>0</v>
      </c>
      <c r="I207" s="1329">
        <v>62</v>
      </c>
      <c r="J207" s="1329">
        <v>0</v>
      </c>
      <c r="K207" s="1329">
        <v>1</v>
      </c>
      <c r="L207" s="1329">
        <v>0</v>
      </c>
      <c r="M207" s="1329">
        <v>61</v>
      </c>
      <c r="N207" s="945"/>
    </row>
    <row r="208" spans="1:14" s="194" customFormat="1" x14ac:dyDescent="0.25">
      <c r="A208" s="1327" t="s">
        <v>611</v>
      </c>
      <c r="B208" s="1328">
        <v>187</v>
      </c>
      <c r="C208" s="1329">
        <v>103</v>
      </c>
      <c r="D208" s="1329">
        <v>84</v>
      </c>
      <c r="E208" s="1329">
        <v>137</v>
      </c>
      <c r="F208" s="1329">
        <v>135</v>
      </c>
      <c r="G208" s="1329">
        <v>2</v>
      </c>
      <c r="H208" s="1329">
        <v>0</v>
      </c>
      <c r="I208" s="1329">
        <v>50</v>
      </c>
      <c r="J208" s="1329">
        <v>0</v>
      </c>
      <c r="K208" s="1329">
        <v>2</v>
      </c>
      <c r="L208" s="1329">
        <v>2</v>
      </c>
      <c r="M208" s="1329">
        <v>46</v>
      </c>
      <c r="N208" s="945"/>
    </row>
    <row r="209" spans="1:14" x14ac:dyDescent="0.25">
      <c r="A209" s="1327" t="s">
        <v>612</v>
      </c>
      <c r="B209" s="1328">
        <v>154</v>
      </c>
      <c r="C209" s="1329">
        <v>87</v>
      </c>
      <c r="D209" s="1329">
        <v>67</v>
      </c>
      <c r="E209" s="1329">
        <v>125</v>
      </c>
      <c r="F209" s="1329">
        <v>115</v>
      </c>
      <c r="G209" s="1329">
        <v>10</v>
      </c>
      <c r="H209" s="1329">
        <v>0</v>
      </c>
      <c r="I209" s="1329">
        <v>29</v>
      </c>
      <c r="J209" s="1329">
        <v>0</v>
      </c>
      <c r="K209" s="1329">
        <v>0</v>
      </c>
      <c r="L209" s="1329">
        <v>3</v>
      </c>
      <c r="M209" s="1329">
        <v>26</v>
      </c>
    </row>
    <row r="210" spans="1:14" x14ac:dyDescent="0.25">
      <c r="A210" s="1327" t="s">
        <v>476</v>
      </c>
      <c r="B210" s="1328">
        <v>195</v>
      </c>
      <c r="C210" s="1329">
        <v>100</v>
      </c>
      <c r="D210" s="1329">
        <v>95</v>
      </c>
      <c r="E210" s="1329">
        <v>161</v>
      </c>
      <c r="F210" s="1329">
        <v>148</v>
      </c>
      <c r="G210" s="1329">
        <v>13</v>
      </c>
      <c r="H210" s="1329">
        <v>0</v>
      </c>
      <c r="I210" s="1329">
        <v>34</v>
      </c>
      <c r="J210" s="1329">
        <v>0</v>
      </c>
      <c r="K210" s="1329">
        <v>0</v>
      </c>
      <c r="L210" s="1329">
        <v>0</v>
      </c>
      <c r="M210" s="1329">
        <v>34</v>
      </c>
    </row>
    <row r="211" spans="1:14" x14ac:dyDescent="0.25">
      <c r="A211" s="1327" t="s">
        <v>613</v>
      </c>
      <c r="B211" s="1328">
        <v>508</v>
      </c>
      <c r="C211" s="1329">
        <v>271</v>
      </c>
      <c r="D211" s="1329">
        <v>237</v>
      </c>
      <c r="E211" s="1329">
        <v>449</v>
      </c>
      <c r="F211" s="1329">
        <v>305</v>
      </c>
      <c r="G211" s="1329">
        <v>144</v>
      </c>
      <c r="H211" s="1329">
        <v>0</v>
      </c>
      <c r="I211" s="1329">
        <v>59</v>
      </c>
      <c r="J211" s="1329">
        <v>0</v>
      </c>
      <c r="K211" s="1329">
        <v>0</v>
      </c>
      <c r="L211" s="1329">
        <v>0</v>
      </c>
      <c r="M211" s="1329">
        <v>59</v>
      </c>
    </row>
    <row r="212" spans="1:14" x14ac:dyDescent="0.25">
      <c r="A212" s="1327" t="s">
        <v>614</v>
      </c>
      <c r="B212" s="1328">
        <v>213</v>
      </c>
      <c r="C212" s="1329">
        <v>120</v>
      </c>
      <c r="D212" s="1329">
        <v>93</v>
      </c>
      <c r="E212" s="1329">
        <v>117</v>
      </c>
      <c r="F212" s="1329">
        <v>113</v>
      </c>
      <c r="G212" s="1329">
        <v>4</v>
      </c>
      <c r="H212" s="1329">
        <v>0</v>
      </c>
      <c r="I212" s="1329">
        <v>96</v>
      </c>
      <c r="J212" s="1329">
        <v>0</v>
      </c>
      <c r="K212" s="1329">
        <v>1</v>
      </c>
      <c r="L212" s="1329">
        <v>1</v>
      </c>
      <c r="M212" s="1329">
        <v>94</v>
      </c>
    </row>
    <row r="213" spans="1:14" x14ac:dyDescent="0.25">
      <c r="A213" s="1327" t="s">
        <v>615</v>
      </c>
      <c r="B213" s="1328">
        <v>79</v>
      </c>
      <c r="C213" s="1329">
        <v>48</v>
      </c>
      <c r="D213" s="1329">
        <v>31</v>
      </c>
      <c r="E213" s="1329">
        <v>50</v>
      </c>
      <c r="F213" s="1329">
        <v>42</v>
      </c>
      <c r="G213" s="1329">
        <v>8</v>
      </c>
      <c r="H213" s="1329">
        <v>0</v>
      </c>
      <c r="I213" s="1329">
        <v>29</v>
      </c>
      <c r="J213" s="1329">
        <v>0</v>
      </c>
      <c r="K213" s="1329">
        <v>0</v>
      </c>
      <c r="L213" s="1329">
        <v>0</v>
      </c>
      <c r="M213" s="1329">
        <v>29</v>
      </c>
    </row>
    <row r="214" spans="1:14" x14ac:dyDescent="0.25">
      <c r="A214" s="1327" t="s">
        <v>616</v>
      </c>
      <c r="B214" s="1328">
        <v>543</v>
      </c>
      <c r="C214" s="1329">
        <v>266</v>
      </c>
      <c r="D214" s="1329">
        <v>277</v>
      </c>
      <c r="E214" s="1329">
        <v>95</v>
      </c>
      <c r="F214" s="1329">
        <v>88</v>
      </c>
      <c r="G214" s="1329">
        <v>7</v>
      </c>
      <c r="H214" s="1329">
        <v>0</v>
      </c>
      <c r="I214" s="1329">
        <v>448</v>
      </c>
      <c r="J214" s="1329">
        <v>0</v>
      </c>
      <c r="K214" s="1329">
        <v>0</v>
      </c>
      <c r="L214" s="1329">
        <v>4</v>
      </c>
      <c r="M214" s="1329">
        <v>444</v>
      </c>
    </row>
    <row r="215" spans="1:14" s="194" customFormat="1" x14ac:dyDescent="0.25">
      <c r="A215" s="1327" t="s">
        <v>617</v>
      </c>
      <c r="B215" s="1328">
        <v>148</v>
      </c>
      <c r="C215" s="1329">
        <v>79</v>
      </c>
      <c r="D215" s="1329">
        <v>69</v>
      </c>
      <c r="E215" s="1329">
        <v>103</v>
      </c>
      <c r="F215" s="1329">
        <v>65</v>
      </c>
      <c r="G215" s="1329">
        <v>38</v>
      </c>
      <c r="H215" s="1329">
        <v>0</v>
      </c>
      <c r="I215" s="1329">
        <v>45</v>
      </c>
      <c r="J215" s="1329">
        <v>0</v>
      </c>
      <c r="K215" s="1329">
        <v>0</v>
      </c>
      <c r="L215" s="1329">
        <v>0</v>
      </c>
      <c r="M215" s="1329">
        <v>45</v>
      </c>
      <c r="N215" s="945"/>
    </row>
    <row r="216" spans="1:14" s="194" customFormat="1" x14ac:dyDescent="0.25">
      <c r="A216" s="1327" t="s">
        <v>2517</v>
      </c>
      <c r="B216" s="1328">
        <v>40</v>
      </c>
      <c r="C216" s="1329">
        <v>22</v>
      </c>
      <c r="D216" s="1329">
        <v>18</v>
      </c>
      <c r="E216" s="1329">
        <v>24</v>
      </c>
      <c r="F216" s="1329">
        <v>24</v>
      </c>
      <c r="G216" s="1329">
        <v>0</v>
      </c>
      <c r="H216" s="1329">
        <v>0</v>
      </c>
      <c r="I216" s="1329">
        <v>16</v>
      </c>
      <c r="J216" s="1329">
        <v>0</v>
      </c>
      <c r="K216" s="1329">
        <v>0</v>
      </c>
      <c r="L216" s="1329">
        <v>0</v>
      </c>
      <c r="M216" s="1329">
        <v>16</v>
      </c>
      <c r="N216" s="945"/>
    </row>
    <row r="217" spans="1:14" x14ac:dyDescent="0.25">
      <c r="A217" s="1327" t="s">
        <v>618</v>
      </c>
      <c r="B217" s="1328">
        <v>209</v>
      </c>
      <c r="C217" s="1329">
        <v>118</v>
      </c>
      <c r="D217" s="1329">
        <v>91</v>
      </c>
      <c r="E217" s="1329">
        <v>53</v>
      </c>
      <c r="F217" s="1329">
        <v>42</v>
      </c>
      <c r="G217" s="1329">
        <v>11</v>
      </c>
      <c r="H217" s="1329">
        <v>0</v>
      </c>
      <c r="I217" s="1329">
        <v>156</v>
      </c>
      <c r="J217" s="1329">
        <v>0</v>
      </c>
      <c r="K217" s="1329">
        <v>0</v>
      </c>
      <c r="L217" s="1329">
        <v>0</v>
      </c>
      <c r="M217" s="1329">
        <v>156</v>
      </c>
    </row>
    <row r="218" spans="1:14" x14ac:dyDescent="0.25">
      <c r="A218" s="1330" t="s">
        <v>275</v>
      </c>
      <c r="B218" s="1331">
        <v>2607</v>
      </c>
      <c r="C218" s="1332">
        <v>1328</v>
      </c>
      <c r="D218" s="1332">
        <v>1279</v>
      </c>
      <c r="E218" s="1332">
        <v>2119</v>
      </c>
      <c r="F218" s="1332">
        <v>949</v>
      </c>
      <c r="G218" s="1332">
        <v>1170</v>
      </c>
      <c r="H218" s="1332">
        <v>0</v>
      </c>
      <c r="I218" s="1332">
        <v>488</v>
      </c>
      <c r="J218" s="1332">
        <v>0</v>
      </c>
      <c r="K218" s="1332">
        <v>2</v>
      </c>
      <c r="L218" s="1332">
        <v>376</v>
      </c>
      <c r="M218" s="1332">
        <v>110</v>
      </c>
    </row>
    <row r="219" spans="1:14" x14ac:dyDescent="0.25">
      <c r="A219" s="1327" t="s">
        <v>619</v>
      </c>
      <c r="B219" s="1328">
        <v>1652</v>
      </c>
      <c r="C219" s="1329">
        <v>828</v>
      </c>
      <c r="D219" s="1329">
        <v>824</v>
      </c>
      <c r="E219" s="1329">
        <v>1287</v>
      </c>
      <c r="F219" s="1329">
        <v>527</v>
      </c>
      <c r="G219" s="1329">
        <v>760</v>
      </c>
      <c r="H219" s="1329">
        <v>0</v>
      </c>
      <c r="I219" s="1329">
        <v>365</v>
      </c>
      <c r="J219" s="1329">
        <v>0</v>
      </c>
      <c r="K219" s="1329">
        <v>2</v>
      </c>
      <c r="L219" s="1329">
        <v>283</v>
      </c>
      <c r="M219" s="1329">
        <v>80</v>
      </c>
    </row>
    <row r="220" spans="1:14" x14ac:dyDescent="0.25">
      <c r="A220" s="1327" t="s">
        <v>620</v>
      </c>
      <c r="B220" s="1328">
        <v>646</v>
      </c>
      <c r="C220" s="1329">
        <v>339</v>
      </c>
      <c r="D220" s="1329">
        <v>307</v>
      </c>
      <c r="E220" s="1329">
        <v>552</v>
      </c>
      <c r="F220" s="1329">
        <v>208</v>
      </c>
      <c r="G220" s="1329">
        <v>344</v>
      </c>
      <c r="H220" s="1329">
        <v>0</v>
      </c>
      <c r="I220" s="1329">
        <v>94</v>
      </c>
      <c r="J220" s="1329">
        <v>0</v>
      </c>
      <c r="K220" s="1329">
        <v>0</v>
      </c>
      <c r="L220" s="1329">
        <v>74</v>
      </c>
      <c r="M220" s="1329">
        <v>20</v>
      </c>
    </row>
    <row r="221" spans="1:14" s="194" customFormat="1" x14ac:dyDescent="0.25">
      <c r="A221" s="1327" t="s">
        <v>621</v>
      </c>
      <c r="B221" s="1328">
        <v>139</v>
      </c>
      <c r="C221" s="1329">
        <v>79</v>
      </c>
      <c r="D221" s="1329">
        <v>60</v>
      </c>
      <c r="E221" s="1329">
        <v>133</v>
      </c>
      <c r="F221" s="1329">
        <v>111</v>
      </c>
      <c r="G221" s="1329">
        <v>22</v>
      </c>
      <c r="H221" s="1329">
        <v>0</v>
      </c>
      <c r="I221" s="1329">
        <v>6</v>
      </c>
      <c r="J221" s="1329">
        <v>0</v>
      </c>
      <c r="K221" s="1329">
        <v>0</v>
      </c>
      <c r="L221" s="1329">
        <v>2</v>
      </c>
      <c r="M221" s="1329">
        <v>4</v>
      </c>
      <c r="N221" s="945"/>
    </row>
    <row r="222" spans="1:14" x14ac:dyDescent="0.25">
      <c r="A222" s="1327" t="s">
        <v>622</v>
      </c>
      <c r="B222" s="1328">
        <v>89</v>
      </c>
      <c r="C222" s="1329">
        <v>45</v>
      </c>
      <c r="D222" s="1329">
        <v>44</v>
      </c>
      <c r="E222" s="1329">
        <v>87</v>
      </c>
      <c r="F222" s="1329">
        <v>71</v>
      </c>
      <c r="G222" s="1329">
        <v>16</v>
      </c>
      <c r="H222" s="1329">
        <v>0</v>
      </c>
      <c r="I222" s="1329">
        <v>2</v>
      </c>
      <c r="J222" s="1329">
        <v>0</v>
      </c>
      <c r="K222" s="1329">
        <v>0</v>
      </c>
      <c r="L222" s="1329">
        <v>1</v>
      </c>
      <c r="M222" s="1329">
        <v>1</v>
      </c>
    </row>
    <row r="223" spans="1:14" x14ac:dyDescent="0.25">
      <c r="A223" s="1327" t="s">
        <v>623</v>
      </c>
      <c r="B223" s="1328">
        <v>81</v>
      </c>
      <c r="C223" s="1329">
        <v>37</v>
      </c>
      <c r="D223" s="1329">
        <v>44</v>
      </c>
      <c r="E223" s="1329">
        <v>60</v>
      </c>
      <c r="F223" s="1329">
        <v>32</v>
      </c>
      <c r="G223" s="1329">
        <v>28</v>
      </c>
      <c r="H223" s="1329">
        <v>0</v>
      </c>
      <c r="I223" s="1329">
        <v>21</v>
      </c>
      <c r="J223" s="1329">
        <v>0</v>
      </c>
      <c r="K223" s="1329">
        <v>0</v>
      </c>
      <c r="L223" s="1329">
        <v>16</v>
      </c>
      <c r="M223" s="1329">
        <v>5</v>
      </c>
    </row>
    <row r="224" spans="1:14" x14ac:dyDescent="0.25">
      <c r="A224" s="1330" t="s">
        <v>278</v>
      </c>
      <c r="B224" s="1331">
        <v>2095</v>
      </c>
      <c r="C224" s="1332">
        <v>1050</v>
      </c>
      <c r="D224" s="1332">
        <v>1045</v>
      </c>
      <c r="E224" s="1332">
        <v>1550</v>
      </c>
      <c r="F224" s="1332">
        <v>1331</v>
      </c>
      <c r="G224" s="1332">
        <v>219</v>
      </c>
      <c r="H224" s="1332">
        <v>0</v>
      </c>
      <c r="I224" s="1332">
        <v>545</v>
      </c>
      <c r="J224" s="1332">
        <v>0</v>
      </c>
      <c r="K224" s="1332">
        <v>6</v>
      </c>
      <c r="L224" s="1332">
        <v>397</v>
      </c>
      <c r="M224" s="1332">
        <v>142</v>
      </c>
    </row>
    <row r="225" spans="1:14" x14ac:dyDescent="0.25">
      <c r="A225" s="1327" t="s">
        <v>278</v>
      </c>
      <c r="B225" s="1328">
        <v>1659</v>
      </c>
      <c r="C225" s="1329">
        <v>828</v>
      </c>
      <c r="D225" s="1329">
        <v>831</v>
      </c>
      <c r="E225" s="1329">
        <v>1262</v>
      </c>
      <c r="F225" s="1329">
        <v>1080</v>
      </c>
      <c r="G225" s="1329">
        <v>182</v>
      </c>
      <c r="H225" s="1329">
        <v>0</v>
      </c>
      <c r="I225" s="1329">
        <v>397</v>
      </c>
      <c r="J225" s="1329">
        <v>0</v>
      </c>
      <c r="K225" s="1329">
        <v>2</v>
      </c>
      <c r="L225" s="1329">
        <v>287</v>
      </c>
      <c r="M225" s="1329">
        <v>108</v>
      </c>
    </row>
    <row r="226" spans="1:14" x14ac:dyDescent="0.25">
      <c r="A226" s="1327" t="s">
        <v>624</v>
      </c>
      <c r="B226" s="1328">
        <v>208</v>
      </c>
      <c r="C226" s="1329">
        <v>113</v>
      </c>
      <c r="D226" s="1329">
        <v>95</v>
      </c>
      <c r="E226" s="1329">
        <v>182</v>
      </c>
      <c r="F226" s="1329">
        <v>166</v>
      </c>
      <c r="G226" s="1329">
        <v>16</v>
      </c>
      <c r="H226" s="1329">
        <v>0</v>
      </c>
      <c r="I226" s="1329">
        <v>26</v>
      </c>
      <c r="J226" s="1329">
        <v>0</v>
      </c>
      <c r="K226" s="1329">
        <v>0</v>
      </c>
      <c r="L226" s="1329">
        <v>19</v>
      </c>
      <c r="M226" s="1329">
        <v>7</v>
      </c>
    </row>
    <row r="227" spans="1:14" x14ac:dyDescent="0.25">
      <c r="A227" s="1327" t="s">
        <v>625</v>
      </c>
      <c r="B227" s="1328">
        <v>53</v>
      </c>
      <c r="C227" s="1329">
        <v>25</v>
      </c>
      <c r="D227" s="1329">
        <v>28</v>
      </c>
      <c r="E227" s="1329">
        <v>44</v>
      </c>
      <c r="F227" s="1329">
        <v>34</v>
      </c>
      <c r="G227" s="1329">
        <v>10</v>
      </c>
      <c r="H227" s="1329">
        <v>0</v>
      </c>
      <c r="I227" s="1329">
        <v>9</v>
      </c>
      <c r="J227" s="1329">
        <v>0</v>
      </c>
      <c r="K227" s="1329">
        <v>1</v>
      </c>
      <c r="L227" s="1329">
        <v>8</v>
      </c>
      <c r="M227" s="1329">
        <v>0</v>
      </c>
    </row>
    <row r="228" spans="1:14" s="194" customFormat="1" x14ac:dyDescent="0.25">
      <c r="A228" s="1327" t="s">
        <v>626</v>
      </c>
      <c r="B228" s="1328">
        <v>175</v>
      </c>
      <c r="C228" s="1329">
        <v>84</v>
      </c>
      <c r="D228" s="1329">
        <v>91</v>
      </c>
      <c r="E228" s="1329">
        <v>62</v>
      </c>
      <c r="F228" s="1329">
        <v>51</v>
      </c>
      <c r="G228" s="1329">
        <v>11</v>
      </c>
      <c r="H228" s="1329">
        <v>0</v>
      </c>
      <c r="I228" s="1329">
        <v>113</v>
      </c>
      <c r="J228" s="1329">
        <v>0</v>
      </c>
      <c r="K228" s="1329">
        <v>3</v>
      </c>
      <c r="L228" s="1329">
        <v>83</v>
      </c>
      <c r="M228" s="1329">
        <v>27</v>
      </c>
      <c r="N228" s="945"/>
    </row>
    <row r="229" spans="1:14" s="194" customFormat="1" x14ac:dyDescent="0.25">
      <c r="A229" s="1330" t="s">
        <v>274</v>
      </c>
      <c r="B229" s="1331">
        <v>1748</v>
      </c>
      <c r="C229" s="1332">
        <v>917</v>
      </c>
      <c r="D229" s="1332">
        <v>831</v>
      </c>
      <c r="E229" s="1332">
        <v>1500</v>
      </c>
      <c r="F229" s="1332">
        <v>1421</v>
      </c>
      <c r="G229" s="1332">
        <v>79</v>
      </c>
      <c r="H229" s="1332">
        <v>0</v>
      </c>
      <c r="I229" s="1332">
        <v>248</v>
      </c>
      <c r="J229" s="1332">
        <v>0</v>
      </c>
      <c r="K229" s="1332">
        <v>1</v>
      </c>
      <c r="L229" s="1332">
        <v>26</v>
      </c>
      <c r="M229" s="1332">
        <v>221</v>
      </c>
      <c r="N229" s="945"/>
    </row>
    <row r="230" spans="1:14" x14ac:dyDescent="0.25">
      <c r="A230" s="1327" t="s">
        <v>627</v>
      </c>
      <c r="B230" s="1328">
        <v>522</v>
      </c>
      <c r="C230" s="1329">
        <v>276</v>
      </c>
      <c r="D230" s="1329">
        <v>246</v>
      </c>
      <c r="E230" s="1329">
        <v>506</v>
      </c>
      <c r="F230" s="1329">
        <v>506</v>
      </c>
      <c r="G230" s="1329">
        <v>0</v>
      </c>
      <c r="H230" s="1329">
        <v>0</v>
      </c>
      <c r="I230" s="1329">
        <v>16</v>
      </c>
      <c r="J230" s="1329">
        <v>0</v>
      </c>
      <c r="K230" s="1329">
        <v>0</v>
      </c>
      <c r="L230" s="1329">
        <v>6</v>
      </c>
      <c r="M230" s="1329">
        <v>10</v>
      </c>
    </row>
    <row r="231" spans="1:14" x14ac:dyDescent="0.25">
      <c r="A231" s="1327" t="s">
        <v>628</v>
      </c>
      <c r="B231" s="1328">
        <v>155</v>
      </c>
      <c r="C231" s="1329">
        <v>76</v>
      </c>
      <c r="D231" s="1329">
        <v>79</v>
      </c>
      <c r="E231" s="1329">
        <v>146</v>
      </c>
      <c r="F231" s="1329">
        <v>143</v>
      </c>
      <c r="G231" s="1329">
        <v>3</v>
      </c>
      <c r="H231" s="1329">
        <v>0</v>
      </c>
      <c r="I231" s="1329">
        <v>9</v>
      </c>
      <c r="J231" s="1329">
        <v>0</v>
      </c>
      <c r="K231" s="1329">
        <v>0</v>
      </c>
      <c r="L231" s="1329">
        <v>3</v>
      </c>
      <c r="M231" s="1329">
        <v>6</v>
      </c>
    </row>
    <row r="232" spans="1:14" s="194" customFormat="1" x14ac:dyDescent="0.25">
      <c r="A232" s="1327" t="s">
        <v>629</v>
      </c>
      <c r="B232" s="1328">
        <v>102</v>
      </c>
      <c r="C232" s="1329">
        <v>64</v>
      </c>
      <c r="D232" s="1329">
        <v>38</v>
      </c>
      <c r="E232" s="1329">
        <v>46</v>
      </c>
      <c r="F232" s="1329">
        <v>43</v>
      </c>
      <c r="G232" s="1329">
        <v>3</v>
      </c>
      <c r="H232" s="1329">
        <v>0</v>
      </c>
      <c r="I232" s="1329">
        <v>56</v>
      </c>
      <c r="J232" s="1329">
        <v>0</v>
      </c>
      <c r="K232" s="1329">
        <v>0</v>
      </c>
      <c r="L232" s="1329">
        <v>3</v>
      </c>
      <c r="M232" s="1329">
        <v>53</v>
      </c>
      <c r="N232" s="945"/>
    </row>
    <row r="233" spans="1:14" x14ac:dyDescent="0.25">
      <c r="A233" s="1327" t="s">
        <v>2518</v>
      </c>
      <c r="B233" s="1328">
        <v>116</v>
      </c>
      <c r="C233" s="1329">
        <v>59</v>
      </c>
      <c r="D233" s="1329">
        <v>57</v>
      </c>
      <c r="E233" s="1329">
        <v>63</v>
      </c>
      <c r="F233" s="1329">
        <v>63</v>
      </c>
      <c r="G233" s="1329">
        <v>0</v>
      </c>
      <c r="H233" s="1329">
        <v>0</v>
      </c>
      <c r="I233" s="1329">
        <v>53</v>
      </c>
      <c r="J233" s="1329">
        <v>0</v>
      </c>
      <c r="K233" s="1329">
        <v>0</v>
      </c>
      <c r="L233" s="1329">
        <v>5</v>
      </c>
      <c r="M233" s="1329">
        <v>48</v>
      </c>
    </row>
    <row r="234" spans="1:14" x14ac:dyDescent="0.25">
      <c r="A234" s="1327" t="s">
        <v>2519</v>
      </c>
      <c r="B234" s="1328">
        <v>365</v>
      </c>
      <c r="C234" s="1329">
        <v>195</v>
      </c>
      <c r="D234" s="1329">
        <v>170</v>
      </c>
      <c r="E234" s="1329">
        <v>339</v>
      </c>
      <c r="F234" s="1329">
        <v>336</v>
      </c>
      <c r="G234" s="1329">
        <v>3</v>
      </c>
      <c r="H234" s="1329">
        <v>0</v>
      </c>
      <c r="I234" s="1329">
        <v>26</v>
      </c>
      <c r="J234" s="1329">
        <v>0</v>
      </c>
      <c r="K234" s="1329">
        <v>1</v>
      </c>
      <c r="L234" s="1329">
        <v>1</v>
      </c>
      <c r="M234" s="1329">
        <v>24</v>
      </c>
    </row>
    <row r="235" spans="1:14" x14ac:dyDescent="0.25">
      <c r="A235" s="1327" t="s">
        <v>630</v>
      </c>
      <c r="B235" s="1328">
        <v>190</v>
      </c>
      <c r="C235" s="1329">
        <v>100</v>
      </c>
      <c r="D235" s="1329">
        <v>90</v>
      </c>
      <c r="E235" s="1329">
        <v>150</v>
      </c>
      <c r="F235" s="1329">
        <v>132</v>
      </c>
      <c r="G235" s="1329">
        <v>18</v>
      </c>
      <c r="H235" s="1329">
        <v>0</v>
      </c>
      <c r="I235" s="1329">
        <v>40</v>
      </c>
      <c r="J235" s="1329">
        <v>0</v>
      </c>
      <c r="K235" s="1329">
        <v>0</v>
      </c>
      <c r="L235" s="1329">
        <v>0</v>
      </c>
      <c r="M235" s="1329">
        <v>40</v>
      </c>
    </row>
    <row r="236" spans="1:14" s="194" customFormat="1" x14ac:dyDescent="0.25">
      <c r="A236" s="1327" t="s">
        <v>2520</v>
      </c>
      <c r="B236" s="1328">
        <v>94</v>
      </c>
      <c r="C236" s="1329">
        <v>35</v>
      </c>
      <c r="D236" s="1329">
        <v>59</v>
      </c>
      <c r="E236" s="1329">
        <v>89</v>
      </c>
      <c r="F236" s="1329">
        <v>89</v>
      </c>
      <c r="G236" s="1329">
        <v>0</v>
      </c>
      <c r="H236" s="1329">
        <v>0</v>
      </c>
      <c r="I236" s="1329">
        <v>5</v>
      </c>
      <c r="J236" s="1329">
        <v>0</v>
      </c>
      <c r="K236" s="1329">
        <v>0</v>
      </c>
      <c r="L236" s="1329">
        <v>0</v>
      </c>
      <c r="M236" s="1329">
        <v>5</v>
      </c>
      <c r="N236" s="945"/>
    </row>
    <row r="237" spans="1:14" s="194" customFormat="1" x14ac:dyDescent="0.25">
      <c r="A237" s="1327" t="s">
        <v>631</v>
      </c>
      <c r="B237" s="1328">
        <v>138</v>
      </c>
      <c r="C237" s="1329">
        <v>76</v>
      </c>
      <c r="D237" s="1329">
        <v>62</v>
      </c>
      <c r="E237" s="1329">
        <v>114</v>
      </c>
      <c r="F237" s="1329">
        <v>62</v>
      </c>
      <c r="G237" s="1329">
        <v>52</v>
      </c>
      <c r="H237" s="1329">
        <v>0</v>
      </c>
      <c r="I237" s="1329">
        <v>24</v>
      </c>
      <c r="J237" s="1329">
        <v>0</v>
      </c>
      <c r="K237" s="1329">
        <v>0</v>
      </c>
      <c r="L237" s="1329">
        <v>6</v>
      </c>
      <c r="M237" s="1329">
        <v>18</v>
      </c>
      <c r="N237" s="945"/>
    </row>
    <row r="238" spans="1:14" x14ac:dyDescent="0.25">
      <c r="A238" s="1327" t="s">
        <v>632</v>
      </c>
      <c r="B238" s="1328">
        <v>66</v>
      </c>
      <c r="C238" s="1329">
        <v>36</v>
      </c>
      <c r="D238" s="1329">
        <v>30</v>
      </c>
      <c r="E238" s="1329">
        <v>47</v>
      </c>
      <c r="F238" s="1329">
        <v>47</v>
      </c>
      <c r="G238" s="1329">
        <v>0</v>
      </c>
      <c r="H238" s="1329">
        <v>0</v>
      </c>
      <c r="I238" s="1329">
        <v>19</v>
      </c>
      <c r="J238" s="1329">
        <v>0</v>
      </c>
      <c r="K238" s="1329">
        <v>0</v>
      </c>
      <c r="L238" s="1329">
        <v>2</v>
      </c>
      <c r="M238" s="1329">
        <v>17</v>
      </c>
    </row>
    <row r="239" spans="1:14" x14ac:dyDescent="0.25">
      <c r="A239" s="1330" t="s">
        <v>290</v>
      </c>
      <c r="B239" s="1331">
        <v>4095</v>
      </c>
      <c r="C239" s="1332">
        <v>2085</v>
      </c>
      <c r="D239" s="1332">
        <v>2010</v>
      </c>
      <c r="E239" s="1332">
        <v>3471</v>
      </c>
      <c r="F239" s="1332">
        <v>2861</v>
      </c>
      <c r="G239" s="1332">
        <v>609</v>
      </c>
      <c r="H239" s="1332">
        <v>1</v>
      </c>
      <c r="I239" s="1332">
        <v>624</v>
      </c>
      <c r="J239" s="1332">
        <v>2</v>
      </c>
      <c r="K239" s="1332">
        <v>5</v>
      </c>
      <c r="L239" s="1332">
        <v>152</v>
      </c>
      <c r="M239" s="1332">
        <v>465</v>
      </c>
    </row>
    <row r="240" spans="1:14" x14ac:dyDescent="0.25">
      <c r="A240" s="1327" t="s">
        <v>633</v>
      </c>
      <c r="B240" s="1328">
        <v>2401</v>
      </c>
      <c r="C240" s="1329">
        <v>1233</v>
      </c>
      <c r="D240" s="1329">
        <v>1168</v>
      </c>
      <c r="E240" s="1329">
        <v>2138</v>
      </c>
      <c r="F240" s="1329">
        <v>1728</v>
      </c>
      <c r="G240" s="1329">
        <v>410</v>
      </c>
      <c r="H240" s="1329">
        <v>0</v>
      </c>
      <c r="I240" s="1329">
        <v>263</v>
      </c>
      <c r="J240" s="1329">
        <v>0</v>
      </c>
      <c r="K240" s="1329">
        <v>0</v>
      </c>
      <c r="L240" s="1329">
        <v>45</v>
      </c>
      <c r="M240" s="1329">
        <v>218</v>
      </c>
    </row>
    <row r="241" spans="1:14" s="194" customFormat="1" x14ac:dyDescent="0.25">
      <c r="A241" s="1327" t="s">
        <v>634</v>
      </c>
      <c r="B241" s="1328">
        <v>213</v>
      </c>
      <c r="C241" s="1329">
        <v>99</v>
      </c>
      <c r="D241" s="1329">
        <v>114</v>
      </c>
      <c r="E241" s="1329">
        <v>161</v>
      </c>
      <c r="F241" s="1329">
        <v>143</v>
      </c>
      <c r="G241" s="1329">
        <v>18</v>
      </c>
      <c r="H241" s="1329">
        <v>0</v>
      </c>
      <c r="I241" s="1329">
        <v>52</v>
      </c>
      <c r="J241" s="1329">
        <v>0</v>
      </c>
      <c r="K241" s="1329">
        <v>0</v>
      </c>
      <c r="L241" s="1329">
        <v>47</v>
      </c>
      <c r="M241" s="1329">
        <v>5</v>
      </c>
      <c r="N241" s="945"/>
    </row>
    <row r="242" spans="1:14" s="194" customFormat="1" x14ac:dyDescent="0.25">
      <c r="A242" s="1327" t="s">
        <v>635</v>
      </c>
      <c r="B242" s="1328">
        <v>193</v>
      </c>
      <c r="C242" s="1329">
        <v>91</v>
      </c>
      <c r="D242" s="1329">
        <v>102</v>
      </c>
      <c r="E242" s="1329">
        <v>109</v>
      </c>
      <c r="F242" s="1329">
        <v>95</v>
      </c>
      <c r="G242" s="1329">
        <v>13</v>
      </c>
      <c r="H242" s="1329">
        <v>1</v>
      </c>
      <c r="I242" s="1329">
        <v>84</v>
      </c>
      <c r="J242" s="1329">
        <v>0</v>
      </c>
      <c r="K242" s="1329">
        <v>5</v>
      </c>
      <c r="L242" s="1329">
        <v>30</v>
      </c>
      <c r="M242" s="1329">
        <v>49</v>
      </c>
      <c r="N242" s="945"/>
    </row>
    <row r="243" spans="1:14" x14ac:dyDescent="0.25">
      <c r="A243" s="1327" t="s">
        <v>636</v>
      </c>
      <c r="B243" s="1328">
        <v>858</v>
      </c>
      <c r="C243" s="1329">
        <v>448</v>
      </c>
      <c r="D243" s="1329">
        <v>410</v>
      </c>
      <c r="E243" s="1329">
        <v>776</v>
      </c>
      <c r="F243" s="1329">
        <v>662</v>
      </c>
      <c r="G243" s="1329">
        <v>114</v>
      </c>
      <c r="H243" s="1329">
        <v>0</v>
      </c>
      <c r="I243" s="1329">
        <v>82</v>
      </c>
      <c r="J243" s="1329">
        <v>1</v>
      </c>
      <c r="K243" s="1329">
        <v>0</v>
      </c>
      <c r="L243" s="1329">
        <v>11</v>
      </c>
      <c r="M243" s="1329">
        <v>70</v>
      </c>
    </row>
    <row r="244" spans="1:14" x14ac:dyDescent="0.25">
      <c r="A244" s="1327" t="s">
        <v>290</v>
      </c>
      <c r="B244" s="1328">
        <v>25</v>
      </c>
      <c r="C244" s="1329">
        <v>19</v>
      </c>
      <c r="D244" s="1329">
        <v>6</v>
      </c>
      <c r="E244" s="1329">
        <v>22</v>
      </c>
      <c r="F244" s="1329">
        <v>12</v>
      </c>
      <c r="G244" s="1329">
        <v>10</v>
      </c>
      <c r="H244" s="1329">
        <v>0</v>
      </c>
      <c r="I244" s="1329">
        <v>3</v>
      </c>
      <c r="J244" s="1329">
        <v>1</v>
      </c>
      <c r="K244" s="1329">
        <v>0</v>
      </c>
      <c r="L244" s="1329">
        <v>0</v>
      </c>
      <c r="M244" s="1329">
        <v>2</v>
      </c>
    </row>
    <row r="245" spans="1:14" s="194" customFormat="1" x14ac:dyDescent="0.25">
      <c r="A245" s="1327" t="s">
        <v>637</v>
      </c>
      <c r="B245" s="1328">
        <v>236</v>
      </c>
      <c r="C245" s="1329">
        <v>119</v>
      </c>
      <c r="D245" s="1329">
        <v>117</v>
      </c>
      <c r="E245" s="1329">
        <v>137</v>
      </c>
      <c r="F245" s="1329">
        <v>112</v>
      </c>
      <c r="G245" s="1329">
        <v>25</v>
      </c>
      <c r="H245" s="1329">
        <v>0</v>
      </c>
      <c r="I245" s="1329">
        <v>99</v>
      </c>
      <c r="J245" s="1329">
        <v>0</v>
      </c>
      <c r="K245" s="1329">
        <v>0</v>
      </c>
      <c r="L245" s="1329">
        <v>11</v>
      </c>
      <c r="M245" s="1329">
        <v>88</v>
      </c>
      <c r="N245" s="945"/>
    </row>
    <row r="246" spans="1:14" x14ac:dyDescent="0.25">
      <c r="A246" s="1327" t="s">
        <v>638</v>
      </c>
      <c r="B246" s="1328">
        <v>169</v>
      </c>
      <c r="C246" s="1329">
        <v>76</v>
      </c>
      <c r="D246" s="1329">
        <v>93</v>
      </c>
      <c r="E246" s="1329">
        <v>128</v>
      </c>
      <c r="F246" s="1329">
        <v>109</v>
      </c>
      <c r="G246" s="1329">
        <v>19</v>
      </c>
      <c r="H246" s="1329">
        <v>0</v>
      </c>
      <c r="I246" s="1329">
        <v>41</v>
      </c>
      <c r="J246" s="1329">
        <v>0</v>
      </c>
      <c r="K246" s="1329">
        <v>0</v>
      </c>
      <c r="L246" s="1329">
        <v>8</v>
      </c>
      <c r="M246" s="1329">
        <v>33</v>
      </c>
    </row>
    <row r="247" spans="1:14" s="194" customFormat="1" x14ac:dyDescent="0.25">
      <c r="A247" s="1330" t="s">
        <v>276</v>
      </c>
      <c r="B247" s="1331">
        <v>3437</v>
      </c>
      <c r="C247" s="1332">
        <v>1742</v>
      </c>
      <c r="D247" s="1332">
        <v>1695</v>
      </c>
      <c r="E247" s="1332">
        <v>2496</v>
      </c>
      <c r="F247" s="1332">
        <v>1545</v>
      </c>
      <c r="G247" s="1332">
        <v>951</v>
      </c>
      <c r="H247" s="1332">
        <v>0</v>
      </c>
      <c r="I247" s="1332">
        <v>941</v>
      </c>
      <c r="J247" s="1332">
        <v>0</v>
      </c>
      <c r="K247" s="1332">
        <v>2</v>
      </c>
      <c r="L247" s="1332">
        <v>184</v>
      </c>
      <c r="M247" s="1332">
        <v>755</v>
      </c>
      <c r="N247" s="945"/>
    </row>
    <row r="248" spans="1:14" s="194" customFormat="1" x14ac:dyDescent="0.25">
      <c r="A248" s="1327" t="s">
        <v>276</v>
      </c>
      <c r="B248" s="1328">
        <v>2018</v>
      </c>
      <c r="C248" s="1329">
        <v>1046</v>
      </c>
      <c r="D248" s="1329">
        <v>972</v>
      </c>
      <c r="E248" s="1329">
        <v>1577</v>
      </c>
      <c r="F248" s="1329">
        <v>937</v>
      </c>
      <c r="G248" s="1329">
        <v>640</v>
      </c>
      <c r="H248" s="1329">
        <v>0</v>
      </c>
      <c r="I248" s="1329">
        <v>441</v>
      </c>
      <c r="J248" s="1329">
        <v>0</v>
      </c>
      <c r="K248" s="1329">
        <v>1</v>
      </c>
      <c r="L248" s="1329">
        <v>60</v>
      </c>
      <c r="M248" s="1329">
        <v>380</v>
      </c>
      <c r="N248" s="945"/>
    </row>
    <row r="249" spans="1:14" x14ac:dyDescent="0.25">
      <c r="A249" s="1327" t="s">
        <v>639</v>
      </c>
      <c r="B249" s="1328">
        <v>103</v>
      </c>
      <c r="C249" s="1329">
        <v>49</v>
      </c>
      <c r="D249" s="1329">
        <v>54</v>
      </c>
      <c r="E249" s="1329">
        <v>36</v>
      </c>
      <c r="F249" s="1329">
        <v>32</v>
      </c>
      <c r="G249" s="1329">
        <v>4</v>
      </c>
      <c r="H249" s="1329">
        <v>0</v>
      </c>
      <c r="I249" s="1329">
        <v>67</v>
      </c>
      <c r="J249" s="1329">
        <v>0</v>
      </c>
      <c r="K249" s="1329">
        <v>0</v>
      </c>
      <c r="L249" s="1329">
        <v>14</v>
      </c>
      <c r="M249" s="1329">
        <v>53</v>
      </c>
    </row>
    <row r="250" spans="1:14" x14ac:dyDescent="0.25">
      <c r="A250" s="1327" t="s">
        <v>640</v>
      </c>
      <c r="B250" s="1328">
        <v>812</v>
      </c>
      <c r="C250" s="1329">
        <v>402</v>
      </c>
      <c r="D250" s="1329">
        <v>410</v>
      </c>
      <c r="E250" s="1329">
        <v>659</v>
      </c>
      <c r="F250" s="1329">
        <v>380</v>
      </c>
      <c r="G250" s="1329">
        <v>279</v>
      </c>
      <c r="H250" s="1329">
        <v>0</v>
      </c>
      <c r="I250" s="1329">
        <v>153</v>
      </c>
      <c r="J250" s="1329">
        <v>0</v>
      </c>
      <c r="K250" s="1329">
        <v>0</v>
      </c>
      <c r="L250" s="1329">
        <v>14</v>
      </c>
      <c r="M250" s="1329">
        <v>139</v>
      </c>
    </row>
    <row r="251" spans="1:14" x14ac:dyDescent="0.25">
      <c r="A251" s="1327" t="s">
        <v>641</v>
      </c>
      <c r="B251" s="1328">
        <v>504</v>
      </c>
      <c r="C251" s="1329">
        <v>245</v>
      </c>
      <c r="D251" s="1329">
        <v>259</v>
      </c>
      <c r="E251" s="1329">
        <v>224</v>
      </c>
      <c r="F251" s="1329">
        <v>196</v>
      </c>
      <c r="G251" s="1329">
        <v>28</v>
      </c>
      <c r="H251" s="1329">
        <v>0</v>
      </c>
      <c r="I251" s="1329">
        <v>280</v>
      </c>
      <c r="J251" s="1329">
        <v>0</v>
      </c>
      <c r="K251" s="1329">
        <v>1</v>
      </c>
      <c r="L251" s="1329">
        <v>96</v>
      </c>
      <c r="M251" s="1329">
        <v>183</v>
      </c>
    </row>
    <row r="252" spans="1:14" s="194" customFormat="1" x14ac:dyDescent="0.25">
      <c r="A252" s="1330" t="s">
        <v>642</v>
      </c>
      <c r="B252" s="1331">
        <v>373</v>
      </c>
      <c r="C252" s="1332">
        <v>178</v>
      </c>
      <c r="D252" s="1332">
        <v>195</v>
      </c>
      <c r="E252" s="1332">
        <v>366</v>
      </c>
      <c r="F252" s="1332">
        <v>362</v>
      </c>
      <c r="G252" s="1332">
        <v>4</v>
      </c>
      <c r="H252" s="1332">
        <v>0</v>
      </c>
      <c r="I252" s="1332">
        <v>7</v>
      </c>
      <c r="J252" s="1332">
        <v>0</v>
      </c>
      <c r="K252" s="1332">
        <v>0</v>
      </c>
      <c r="L252" s="1332">
        <v>1</v>
      </c>
      <c r="M252" s="1332">
        <v>6</v>
      </c>
      <c r="N252" s="945"/>
    </row>
    <row r="253" spans="1:14" s="194" customFormat="1" x14ac:dyDescent="0.25">
      <c r="A253" s="1330" t="s">
        <v>435</v>
      </c>
      <c r="B253" s="1331">
        <v>373</v>
      </c>
      <c r="C253" s="1332">
        <v>178</v>
      </c>
      <c r="D253" s="1332">
        <v>195</v>
      </c>
      <c r="E253" s="1332">
        <v>366</v>
      </c>
      <c r="F253" s="1332">
        <v>362</v>
      </c>
      <c r="G253" s="1332">
        <v>4</v>
      </c>
      <c r="H253" s="1332">
        <v>0</v>
      </c>
      <c r="I253" s="1332">
        <v>7</v>
      </c>
      <c r="J253" s="1332">
        <v>0</v>
      </c>
      <c r="K253" s="1332">
        <v>0</v>
      </c>
      <c r="L253" s="1332">
        <v>1</v>
      </c>
      <c r="M253" s="1332">
        <v>6</v>
      </c>
      <c r="N253" s="945"/>
    </row>
    <row r="254" spans="1:14" x14ac:dyDescent="0.25">
      <c r="A254" s="1327" t="s">
        <v>592</v>
      </c>
      <c r="B254" s="1328">
        <v>91</v>
      </c>
      <c r="C254" s="1329">
        <v>41</v>
      </c>
      <c r="D254" s="1329">
        <v>50</v>
      </c>
      <c r="E254" s="1329">
        <v>88</v>
      </c>
      <c r="F254" s="1329">
        <v>84</v>
      </c>
      <c r="G254" s="1329">
        <v>4</v>
      </c>
      <c r="H254" s="1329">
        <v>0</v>
      </c>
      <c r="I254" s="1329">
        <v>3</v>
      </c>
      <c r="J254" s="1329">
        <v>0</v>
      </c>
      <c r="K254" s="1329">
        <v>0</v>
      </c>
      <c r="L254" s="1329">
        <v>0</v>
      </c>
      <c r="M254" s="1329">
        <v>3</v>
      </c>
    </row>
    <row r="255" spans="1:14" s="194" customFormat="1" x14ac:dyDescent="0.25">
      <c r="A255" s="1327" t="s">
        <v>643</v>
      </c>
      <c r="B255" s="1328">
        <v>34</v>
      </c>
      <c r="C255" s="1329">
        <v>17</v>
      </c>
      <c r="D255" s="1329">
        <v>17</v>
      </c>
      <c r="E255" s="1329">
        <v>32</v>
      </c>
      <c r="F255" s="1329">
        <v>32</v>
      </c>
      <c r="G255" s="1329">
        <v>0</v>
      </c>
      <c r="H255" s="1329">
        <v>0</v>
      </c>
      <c r="I255" s="1329">
        <v>2</v>
      </c>
      <c r="J255" s="1329">
        <v>0</v>
      </c>
      <c r="K255" s="1329">
        <v>0</v>
      </c>
      <c r="L255" s="1329">
        <v>1</v>
      </c>
      <c r="M255" s="1329">
        <v>1</v>
      </c>
      <c r="N255" s="945"/>
    </row>
    <row r="256" spans="1:14" s="194" customFormat="1" x14ac:dyDescent="0.25">
      <c r="A256" s="1327" t="s">
        <v>644</v>
      </c>
      <c r="B256" s="1328">
        <v>248</v>
      </c>
      <c r="C256" s="1329">
        <v>120</v>
      </c>
      <c r="D256" s="1329">
        <v>128</v>
      </c>
      <c r="E256" s="1329">
        <v>246</v>
      </c>
      <c r="F256" s="1329">
        <v>246</v>
      </c>
      <c r="G256" s="1329">
        <v>0</v>
      </c>
      <c r="H256" s="1329">
        <v>0</v>
      </c>
      <c r="I256" s="1329">
        <v>2</v>
      </c>
      <c r="J256" s="1329">
        <v>0</v>
      </c>
      <c r="K256" s="1329">
        <v>0</v>
      </c>
      <c r="L256" s="1329">
        <v>0</v>
      </c>
      <c r="M256" s="1329">
        <v>2</v>
      </c>
      <c r="N256" s="945"/>
    </row>
    <row r="257" spans="1:14" s="194" customFormat="1" x14ac:dyDescent="0.25">
      <c r="A257" s="1338" t="s">
        <v>238</v>
      </c>
      <c r="B257" s="1335">
        <v>47</v>
      </c>
      <c r="C257" s="1335">
        <v>26</v>
      </c>
      <c r="D257" s="1335">
        <v>21</v>
      </c>
      <c r="E257" s="1335">
        <v>42</v>
      </c>
      <c r="F257" s="1335">
        <v>34</v>
      </c>
      <c r="G257" s="1335">
        <v>8</v>
      </c>
      <c r="H257" s="1335">
        <v>0</v>
      </c>
      <c r="I257" s="1335">
        <v>5</v>
      </c>
      <c r="J257" s="1335">
        <v>0</v>
      </c>
      <c r="K257" s="1335">
        <v>0</v>
      </c>
      <c r="L257" s="1335">
        <v>5</v>
      </c>
      <c r="M257" s="1335">
        <v>0</v>
      </c>
      <c r="N257" s="945"/>
    </row>
    <row r="258" spans="1:14" s="194" customFormat="1" x14ac:dyDescent="0.25">
      <c r="A258" s="1327" t="s">
        <v>645</v>
      </c>
      <c r="B258" s="1328">
        <v>21</v>
      </c>
      <c r="C258" s="1329">
        <v>13</v>
      </c>
      <c r="D258" s="1329">
        <v>8</v>
      </c>
      <c r="E258" s="1329">
        <v>18</v>
      </c>
      <c r="F258" s="1329">
        <v>13</v>
      </c>
      <c r="G258" s="1329">
        <v>5</v>
      </c>
      <c r="H258" s="1329">
        <v>0</v>
      </c>
      <c r="I258" s="1329">
        <v>3</v>
      </c>
      <c r="J258" s="1329">
        <v>0</v>
      </c>
      <c r="K258" s="1329">
        <v>0</v>
      </c>
      <c r="L258" s="1329">
        <v>3</v>
      </c>
      <c r="M258" s="1329">
        <v>0</v>
      </c>
      <c r="N258" s="945"/>
    </row>
    <row r="259" spans="1:14" x14ac:dyDescent="0.25">
      <c r="A259" s="1327" t="s">
        <v>2521</v>
      </c>
      <c r="B259" s="1328">
        <v>23</v>
      </c>
      <c r="C259" s="1329">
        <v>11</v>
      </c>
      <c r="D259" s="1329">
        <v>12</v>
      </c>
      <c r="E259" s="1329">
        <v>21</v>
      </c>
      <c r="F259" s="1329">
        <v>18</v>
      </c>
      <c r="G259" s="1329">
        <v>3</v>
      </c>
      <c r="H259" s="1329">
        <v>0</v>
      </c>
      <c r="I259" s="1329">
        <v>2</v>
      </c>
      <c r="J259" s="1329">
        <v>0</v>
      </c>
      <c r="K259" s="1329">
        <v>0</v>
      </c>
      <c r="L259" s="1329">
        <v>2</v>
      </c>
      <c r="M259" s="1329">
        <v>0</v>
      </c>
    </row>
    <row r="260" spans="1:14" x14ac:dyDescent="0.25">
      <c r="A260" s="1327" t="s">
        <v>2910</v>
      </c>
      <c r="B260" s="1328">
        <v>3</v>
      </c>
      <c r="C260" s="1329">
        <v>2</v>
      </c>
      <c r="D260" s="1329">
        <v>1</v>
      </c>
      <c r="E260" s="1329">
        <v>3</v>
      </c>
      <c r="F260" s="1329">
        <v>3</v>
      </c>
      <c r="G260" s="1329">
        <v>0</v>
      </c>
      <c r="H260" s="1329">
        <v>0</v>
      </c>
      <c r="I260" s="1329">
        <v>0</v>
      </c>
      <c r="J260" s="1329">
        <v>0</v>
      </c>
      <c r="K260" s="1329">
        <v>0</v>
      </c>
      <c r="L260" s="1329">
        <v>0</v>
      </c>
      <c r="M260" s="1329">
        <v>0</v>
      </c>
    </row>
    <row r="261" spans="1:14" x14ac:dyDescent="0.25">
      <c r="A261" s="1334" t="s">
        <v>239</v>
      </c>
      <c r="B261" s="1335">
        <v>55</v>
      </c>
      <c r="C261" s="1335">
        <v>33</v>
      </c>
      <c r="D261" s="1335">
        <v>22</v>
      </c>
      <c r="E261" s="1335">
        <v>55</v>
      </c>
      <c r="F261" s="1335">
        <v>51</v>
      </c>
      <c r="G261" s="1335">
        <v>4</v>
      </c>
      <c r="H261" s="1335">
        <v>0</v>
      </c>
      <c r="I261" s="1335">
        <v>0</v>
      </c>
      <c r="J261" s="1335">
        <v>0</v>
      </c>
      <c r="K261" s="1335">
        <v>0</v>
      </c>
      <c r="L261" s="1335">
        <v>0</v>
      </c>
      <c r="M261" s="1335">
        <v>0</v>
      </c>
    </row>
    <row r="262" spans="1:14" x14ac:dyDescent="0.25">
      <c r="A262" s="1327" t="s">
        <v>239</v>
      </c>
      <c r="B262" s="1328">
        <v>55</v>
      </c>
      <c r="C262" s="1329">
        <v>33</v>
      </c>
      <c r="D262" s="1329">
        <v>22</v>
      </c>
      <c r="E262" s="1329">
        <v>55</v>
      </c>
      <c r="F262" s="1329">
        <v>51</v>
      </c>
      <c r="G262" s="1329">
        <v>4</v>
      </c>
      <c r="H262" s="1329">
        <v>0</v>
      </c>
      <c r="I262" s="1329">
        <v>0</v>
      </c>
      <c r="J262" s="1329">
        <v>0</v>
      </c>
      <c r="K262" s="1329">
        <v>0</v>
      </c>
      <c r="L262" s="1329">
        <v>0</v>
      </c>
      <c r="M262" s="1329">
        <v>0</v>
      </c>
    </row>
    <row r="263" spans="1:14" ht="8.25" customHeight="1" x14ac:dyDescent="0.25"/>
    <row r="264" spans="1:14" x14ac:dyDescent="0.25">
      <c r="A264" s="1658" t="s">
        <v>2985</v>
      </c>
      <c r="B264" s="1658"/>
      <c r="C264" s="1658"/>
      <c r="D264" s="1658"/>
      <c r="E264" s="1658"/>
      <c r="F264" s="1658"/>
      <c r="G264" s="1658"/>
      <c r="H264" s="1658"/>
      <c r="I264" s="1658"/>
      <c r="J264" s="1658"/>
      <c r="K264" s="1658"/>
      <c r="L264" s="1658"/>
      <c r="M264" s="1658"/>
    </row>
    <row r="265" spans="1:14" ht="21.6" customHeight="1" x14ac:dyDescent="0.25">
      <c r="A265" s="1643" t="s">
        <v>2983</v>
      </c>
      <c r="B265" s="1643"/>
      <c r="C265" s="1643"/>
      <c r="D265" s="1643"/>
      <c r="E265" s="1643"/>
      <c r="F265" s="1643"/>
      <c r="G265" s="1643"/>
      <c r="H265" s="1643"/>
      <c r="I265" s="1643"/>
      <c r="J265" s="1643"/>
      <c r="K265" s="1643"/>
      <c r="L265" s="1643"/>
      <c r="M265" s="1643"/>
    </row>
    <row r="266" spans="1:14" x14ac:dyDescent="0.2">
      <c r="A266" s="65" t="s">
        <v>2677</v>
      </c>
    </row>
    <row r="267" spans="1:14" x14ac:dyDescent="0.25">
      <c r="A267" s="1458" t="s">
        <v>3153</v>
      </c>
    </row>
    <row r="268" spans="1:14" x14ac:dyDescent="0.25">
      <c r="A268" s="1454" t="s">
        <v>3151</v>
      </c>
    </row>
  </sheetData>
  <mergeCells count="9">
    <mergeCell ref="A265:M265"/>
    <mergeCell ref="A264:M264"/>
    <mergeCell ref="A2:M2"/>
    <mergeCell ref="A3:M3"/>
    <mergeCell ref="A4:A6"/>
    <mergeCell ref="B4:D5"/>
    <mergeCell ref="E4:M4"/>
    <mergeCell ref="E5:H5"/>
    <mergeCell ref="I5:M5"/>
  </mergeCells>
  <hyperlinks>
    <hyperlink ref="O2" location="INDICE!B103" display="ÍNDICE"/>
    <hyperlink ref="A26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5" firstPageNumber="105" orientation="landscape" useFirstPageNumber="1" r:id="rId2"/>
  <headerFooter scaleWithDoc="0">
    <oddHeader>&amp;C&amp;G</oddHeader>
    <oddFooter>&amp;C&amp;10&amp;P</oddFooter>
  </headerFooter>
  <legacyDrawingHF r:id="rId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1"/>
  <sheetViews>
    <sheetView showGridLines="0" topLeftCell="A226" zoomScaleNormal="100" workbookViewId="0">
      <selection activeCell="B254" activeCellId="4" sqref="B7 B110 B201 B249 B254"/>
    </sheetView>
  </sheetViews>
  <sheetFormatPr baseColWidth="10" defaultColWidth="12.5703125" defaultRowHeight="12" x14ac:dyDescent="0.25"/>
  <cols>
    <col min="1" max="1" width="28.5703125" style="196" customWidth="1"/>
    <col min="2" max="3" width="9.85546875" style="196" bestFit="1" customWidth="1"/>
    <col min="4" max="4" width="11.7109375" style="196" bestFit="1" customWidth="1"/>
    <col min="5" max="6" width="9.85546875" style="196" bestFit="1" customWidth="1"/>
    <col min="7" max="7" width="11.7109375" style="196" bestFit="1" customWidth="1"/>
    <col min="8" max="8" width="10" style="196" bestFit="1" customWidth="1"/>
    <col min="9" max="9" width="11.7109375" style="196" bestFit="1" customWidth="1"/>
    <col min="10" max="10" width="11.5703125" style="196" bestFit="1" customWidth="1"/>
    <col min="11" max="16384" width="12.5703125" style="196"/>
  </cols>
  <sheetData>
    <row r="1" spans="1:14" x14ac:dyDescent="0.25">
      <c r="A1" s="1681" t="s">
        <v>441</v>
      </c>
      <c r="B1" s="1681"/>
      <c r="C1" s="1681"/>
      <c r="D1" s="1681"/>
      <c r="E1" s="1681"/>
      <c r="F1" s="1681"/>
      <c r="G1" s="1681"/>
      <c r="H1" s="1681"/>
      <c r="I1" s="1681"/>
      <c r="J1" s="1681"/>
    </row>
    <row r="2" spans="1:14" ht="15" customHeight="1" x14ac:dyDescent="0.25">
      <c r="A2" s="1682" t="s">
        <v>3139</v>
      </c>
      <c r="B2" s="1682"/>
      <c r="C2" s="1682"/>
      <c r="D2" s="1682"/>
      <c r="E2" s="1682"/>
      <c r="F2" s="1682"/>
      <c r="G2" s="1682"/>
      <c r="H2" s="1682"/>
      <c r="I2" s="1682"/>
      <c r="J2" s="1682"/>
      <c r="L2" s="64" t="s">
        <v>120</v>
      </c>
    </row>
    <row r="3" spans="1:14" s="197" customFormat="1" ht="17.25" customHeight="1" x14ac:dyDescent="0.25">
      <c r="A3" s="1552" t="s">
        <v>647</v>
      </c>
      <c r="B3" s="1683" t="s">
        <v>3135</v>
      </c>
      <c r="C3" s="1683"/>
      <c r="D3" s="1683"/>
      <c r="E3" s="1683" t="s">
        <v>648</v>
      </c>
      <c r="F3" s="1683"/>
      <c r="G3" s="1683"/>
      <c r="H3" s="1683"/>
      <c r="I3" s="1683"/>
      <c r="J3" s="1683"/>
    </row>
    <row r="4" spans="1:14" s="197" customFormat="1" ht="15" customHeight="1" x14ac:dyDescent="0.25">
      <c r="A4" s="1552"/>
      <c r="B4" s="1683"/>
      <c r="C4" s="1683"/>
      <c r="D4" s="1683"/>
      <c r="E4" s="1683" t="s">
        <v>242</v>
      </c>
      <c r="F4" s="1683"/>
      <c r="G4" s="1683"/>
      <c r="H4" s="1683" t="s">
        <v>243</v>
      </c>
      <c r="I4" s="1683"/>
      <c r="J4" s="1683"/>
    </row>
    <row r="5" spans="1:14" s="197" customFormat="1" ht="35.25" customHeight="1" x14ac:dyDescent="0.25">
      <c r="A5" s="1552"/>
      <c r="B5" s="1300" t="s">
        <v>122</v>
      </c>
      <c r="C5" s="1300" t="s">
        <v>649</v>
      </c>
      <c r="D5" s="1300" t="s">
        <v>650</v>
      </c>
      <c r="E5" s="1300" t="s">
        <v>122</v>
      </c>
      <c r="F5" s="1300" t="s">
        <v>649</v>
      </c>
      <c r="G5" s="1300" t="s">
        <v>650</v>
      </c>
      <c r="H5" s="1300" t="s">
        <v>122</v>
      </c>
      <c r="I5" s="1300" t="s">
        <v>649</v>
      </c>
      <c r="J5" s="1300" t="s">
        <v>650</v>
      </c>
    </row>
    <row r="6" spans="1:14" ht="15" customHeight="1" x14ac:dyDescent="0.25">
      <c r="A6" s="948" t="s">
        <v>2498</v>
      </c>
      <c r="B6" s="907">
        <v>273280</v>
      </c>
      <c r="C6" s="907">
        <v>85307</v>
      </c>
      <c r="D6" s="907">
        <v>187973</v>
      </c>
      <c r="E6" s="907">
        <v>259658</v>
      </c>
      <c r="F6" s="907">
        <v>73143</v>
      </c>
      <c r="G6" s="907">
        <v>186515</v>
      </c>
      <c r="H6" s="907">
        <v>13622</v>
      </c>
      <c r="I6" s="907">
        <v>12164</v>
      </c>
      <c r="J6" s="907">
        <v>1458</v>
      </c>
    </row>
    <row r="7" spans="1:14" ht="15" customHeight="1" x14ac:dyDescent="0.25">
      <c r="A7" s="948" t="s">
        <v>234</v>
      </c>
      <c r="B7" s="907">
        <v>121358</v>
      </c>
      <c r="C7" s="907">
        <v>27291</v>
      </c>
      <c r="D7" s="907">
        <v>94067</v>
      </c>
      <c r="E7" s="907">
        <v>115036</v>
      </c>
      <c r="F7" s="907">
        <v>21749</v>
      </c>
      <c r="G7" s="907">
        <v>93287</v>
      </c>
      <c r="H7" s="907">
        <v>6322</v>
      </c>
      <c r="I7" s="907">
        <v>5542</v>
      </c>
      <c r="J7" s="907">
        <v>780</v>
      </c>
      <c r="L7" s="198"/>
      <c r="M7" s="198"/>
    </row>
    <row r="8" spans="1:14" x14ac:dyDescent="0.25">
      <c r="A8" s="948" t="s">
        <v>296</v>
      </c>
      <c r="B8" s="907">
        <v>14131</v>
      </c>
      <c r="C8" s="907">
        <v>2795</v>
      </c>
      <c r="D8" s="907">
        <v>11336</v>
      </c>
      <c r="E8" s="907">
        <v>13542</v>
      </c>
      <c r="F8" s="907">
        <v>2264</v>
      </c>
      <c r="G8" s="907">
        <v>11278</v>
      </c>
      <c r="H8" s="907">
        <v>589</v>
      </c>
      <c r="I8" s="907">
        <v>531</v>
      </c>
      <c r="J8" s="907">
        <v>58</v>
      </c>
      <c r="L8" s="199"/>
      <c r="M8" s="200"/>
    </row>
    <row r="9" spans="1:14" ht="15" customHeight="1" x14ac:dyDescent="0.25">
      <c r="A9" s="537" t="s">
        <v>451</v>
      </c>
      <c r="B9" s="908">
        <v>11858</v>
      </c>
      <c r="C9" s="908">
        <v>1322</v>
      </c>
      <c r="D9" s="908">
        <v>10536</v>
      </c>
      <c r="E9" s="908">
        <v>11603</v>
      </c>
      <c r="F9" s="908">
        <v>1096</v>
      </c>
      <c r="G9" s="908">
        <v>10507</v>
      </c>
      <c r="H9" s="908">
        <v>255</v>
      </c>
      <c r="I9" s="908">
        <v>226</v>
      </c>
      <c r="J9" s="908">
        <v>29</v>
      </c>
      <c r="K9" s="201"/>
      <c r="L9" s="199"/>
      <c r="M9" s="200"/>
    </row>
    <row r="10" spans="1:14" x14ac:dyDescent="0.25">
      <c r="A10" s="537" t="s">
        <v>454</v>
      </c>
      <c r="B10" s="908">
        <v>232</v>
      </c>
      <c r="C10" s="908">
        <v>108</v>
      </c>
      <c r="D10" s="908">
        <v>124</v>
      </c>
      <c r="E10" s="908">
        <v>220</v>
      </c>
      <c r="F10" s="908">
        <v>96</v>
      </c>
      <c r="G10" s="908">
        <v>124</v>
      </c>
      <c r="H10" s="908">
        <v>12</v>
      </c>
      <c r="I10" s="908">
        <v>12</v>
      </c>
      <c r="J10" s="908" t="s">
        <v>2984</v>
      </c>
      <c r="L10" s="199"/>
      <c r="M10" s="200"/>
    </row>
    <row r="11" spans="1:14" x14ac:dyDescent="0.25">
      <c r="A11" s="537" t="s">
        <v>455</v>
      </c>
      <c r="B11" s="908">
        <v>692</v>
      </c>
      <c r="C11" s="908">
        <v>463</v>
      </c>
      <c r="D11" s="908">
        <v>229</v>
      </c>
      <c r="E11" s="908">
        <v>617</v>
      </c>
      <c r="F11" s="908">
        <v>395</v>
      </c>
      <c r="G11" s="908">
        <v>222</v>
      </c>
      <c r="H11" s="908">
        <v>75</v>
      </c>
      <c r="I11" s="908">
        <v>68</v>
      </c>
      <c r="J11" s="908">
        <v>7</v>
      </c>
      <c r="L11" s="199"/>
      <c r="M11" s="200"/>
    </row>
    <row r="12" spans="1:14" x14ac:dyDescent="0.25">
      <c r="A12" s="537" t="s">
        <v>456</v>
      </c>
      <c r="B12" s="908">
        <v>157</v>
      </c>
      <c r="C12" s="908">
        <v>87</v>
      </c>
      <c r="D12" s="908">
        <v>70</v>
      </c>
      <c r="E12" s="908">
        <v>117</v>
      </c>
      <c r="F12" s="908">
        <v>53</v>
      </c>
      <c r="G12" s="908">
        <v>64</v>
      </c>
      <c r="H12" s="908">
        <v>40</v>
      </c>
      <c r="I12" s="908">
        <v>34</v>
      </c>
      <c r="J12" s="908">
        <v>6</v>
      </c>
      <c r="L12" s="199"/>
      <c r="M12" s="200"/>
    </row>
    <row r="13" spans="1:14" x14ac:dyDescent="0.25">
      <c r="A13" s="537" t="s">
        <v>457</v>
      </c>
      <c r="B13" s="908">
        <v>368</v>
      </c>
      <c r="C13" s="908">
        <v>221</v>
      </c>
      <c r="D13" s="908">
        <v>147</v>
      </c>
      <c r="E13" s="908">
        <v>356</v>
      </c>
      <c r="F13" s="908">
        <v>211</v>
      </c>
      <c r="G13" s="908">
        <v>145</v>
      </c>
      <c r="H13" s="908">
        <v>12</v>
      </c>
      <c r="I13" s="908">
        <v>10</v>
      </c>
      <c r="J13" s="908">
        <v>2</v>
      </c>
      <c r="L13" s="199"/>
      <c r="M13" s="200"/>
    </row>
    <row r="14" spans="1:14" x14ac:dyDescent="0.25">
      <c r="A14" s="537" t="s">
        <v>458</v>
      </c>
      <c r="B14" s="908">
        <v>46</v>
      </c>
      <c r="C14" s="908">
        <v>36</v>
      </c>
      <c r="D14" s="908">
        <v>10</v>
      </c>
      <c r="E14" s="908">
        <v>13</v>
      </c>
      <c r="F14" s="908">
        <v>8</v>
      </c>
      <c r="G14" s="908">
        <v>5</v>
      </c>
      <c r="H14" s="908">
        <v>33</v>
      </c>
      <c r="I14" s="908">
        <v>28</v>
      </c>
      <c r="J14" s="908">
        <v>5</v>
      </c>
      <c r="L14" s="199"/>
      <c r="M14" s="200"/>
    </row>
    <row r="15" spans="1:14" x14ac:dyDescent="0.25">
      <c r="A15" s="537" t="s">
        <v>459</v>
      </c>
      <c r="B15" s="908">
        <v>3</v>
      </c>
      <c r="C15" s="908">
        <v>2</v>
      </c>
      <c r="D15" s="908">
        <v>1</v>
      </c>
      <c r="E15" s="908">
        <v>1</v>
      </c>
      <c r="F15" s="908" t="s">
        <v>2984</v>
      </c>
      <c r="G15" s="908">
        <v>1</v>
      </c>
      <c r="H15" s="908">
        <v>2</v>
      </c>
      <c r="I15" s="908">
        <v>2</v>
      </c>
      <c r="J15" s="908" t="s">
        <v>2984</v>
      </c>
      <c r="L15" s="199"/>
      <c r="M15" s="200"/>
    </row>
    <row r="16" spans="1:14" x14ac:dyDescent="0.25">
      <c r="A16" s="537" t="s">
        <v>460</v>
      </c>
      <c r="B16" s="908">
        <v>271</v>
      </c>
      <c r="C16" s="908">
        <v>179</v>
      </c>
      <c r="D16" s="908">
        <v>92</v>
      </c>
      <c r="E16" s="908">
        <v>241</v>
      </c>
      <c r="F16" s="908">
        <v>152</v>
      </c>
      <c r="G16" s="908">
        <v>89</v>
      </c>
      <c r="H16" s="908">
        <v>30</v>
      </c>
      <c r="I16" s="908">
        <v>27</v>
      </c>
      <c r="J16" s="908">
        <v>3</v>
      </c>
      <c r="L16" s="199"/>
      <c r="M16" s="200"/>
      <c r="N16" s="1339"/>
    </row>
    <row r="17" spans="1:14" x14ac:dyDescent="0.25">
      <c r="A17" s="537" t="s">
        <v>461</v>
      </c>
      <c r="B17" s="908">
        <v>315</v>
      </c>
      <c r="C17" s="908">
        <v>228</v>
      </c>
      <c r="D17" s="908">
        <v>87</v>
      </c>
      <c r="E17" s="908">
        <v>216</v>
      </c>
      <c r="F17" s="908">
        <v>133</v>
      </c>
      <c r="G17" s="908">
        <v>83</v>
      </c>
      <c r="H17" s="908">
        <v>99</v>
      </c>
      <c r="I17" s="908">
        <v>95</v>
      </c>
      <c r="J17" s="908">
        <v>4</v>
      </c>
      <c r="L17" s="199"/>
      <c r="M17" s="200"/>
      <c r="N17" s="1339"/>
    </row>
    <row r="18" spans="1:14" x14ac:dyDescent="0.25">
      <c r="A18" s="537" t="s">
        <v>462</v>
      </c>
      <c r="B18" s="908">
        <v>15</v>
      </c>
      <c r="C18" s="908">
        <v>10</v>
      </c>
      <c r="D18" s="908">
        <v>5</v>
      </c>
      <c r="E18" s="908">
        <v>11</v>
      </c>
      <c r="F18" s="908">
        <v>6</v>
      </c>
      <c r="G18" s="908">
        <v>5</v>
      </c>
      <c r="H18" s="908">
        <v>4</v>
      </c>
      <c r="I18" s="908">
        <v>4</v>
      </c>
      <c r="J18" s="908" t="s">
        <v>2984</v>
      </c>
      <c r="L18" s="199"/>
      <c r="M18" s="200"/>
      <c r="N18" s="1339"/>
    </row>
    <row r="19" spans="1:14" x14ac:dyDescent="0.25">
      <c r="A19" s="537" t="s">
        <v>463</v>
      </c>
      <c r="B19" s="908">
        <v>14</v>
      </c>
      <c r="C19" s="908">
        <v>14</v>
      </c>
      <c r="D19" s="908" t="s">
        <v>2984</v>
      </c>
      <c r="E19" s="908">
        <v>2</v>
      </c>
      <c r="F19" s="908">
        <v>2</v>
      </c>
      <c r="G19" s="908" t="s">
        <v>2984</v>
      </c>
      <c r="H19" s="908">
        <v>12</v>
      </c>
      <c r="I19" s="908">
        <v>12</v>
      </c>
      <c r="J19" s="908" t="s">
        <v>2984</v>
      </c>
      <c r="L19" s="199"/>
      <c r="M19" s="200"/>
      <c r="N19" s="1339"/>
    </row>
    <row r="20" spans="1:14" x14ac:dyDescent="0.25">
      <c r="A20" s="537" t="s">
        <v>466</v>
      </c>
      <c r="B20" s="908">
        <v>16</v>
      </c>
      <c r="C20" s="908">
        <v>9</v>
      </c>
      <c r="D20" s="908">
        <v>7</v>
      </c>
      <c r="E20" s="908">
        <v>14</v>
      </c>
      <c r="F20" s="908">
        <v>7</v>
      </c>
      <c r="G20" s="908">
        <v>7</v>
      </c>
      <c r="H20" s="908">
        <v>2</v>
      </c>
      <c r="I20" s="908">
        <v>2</v>
      </c>
      <c r="J20" s="908" t="s">
        <v>2984</v>
      </c>
      <c r="L20" s="199"/>
      <c r="M20" s="200"/>
      <c r="N20" s="1339"/>
    </row>
    <row r="21" spans="1:14" ht="15" customHeight="1" x14ac:dyDescent="0.25">
      <c r="A21" s="537" t="s">
        <v>467</v>
      </c>
      <c r="B21" s="908">
        <v>1</v>
      </c>
      <c r="C21" s="908">
        <v>1</v>
      </c>
      <c r="D21" s="908" t="s">
        <v>2984</v>
      </c>
      <c r="E21" s="908" t="s">
        <v>2984</v>
      </c>
      <c r="F21" s="908" t="s">
        <v>2984</v>
      </c>
      <c r="G21" s="908" t="s">
        <v>2984</v>
      </c>
      <c r="H21" s="908">
        <v>1</v>
      </c>
      <c r="I21" s="908">
        <v>1</v>
      </c>
      <c r="J21" s="908" t="s">
        <v>2984</v>
      </c>
      <c r="L21" s="199"/>
      <c r="M21" s="200"/>
      <c r="N21" s="1339"/>
    </row>
    <row r="22" spans="1:14" x14ac:dyDescent="0.25">
      <c r="A22" s="537" t="s">
        <v>468</v>
      </c>
      <c r="B22" s="908">
        <v>143</v>
      </c>
      <c r="C22" s="908">
        <v>115</v>
      </c>
      <c r="D22" s="908">
        <v>28</v>
      </c>
      <c r="E22" s="908">
        <v>131</v>
      </c>
      <c r="F22" s="908">
        <v>105</v>
      </c>
      <c r="G22" s="908">
        <v>26</v>
      </c>
      <c r="H22" s="908">
        <v>12</v>
      </c>
      <c r="I22" s="908">
        <v>10</v>
      </c>
      <c r="J22" s="908">
        <v>2</v>
      </c>
      <c r="L22" s="199"/>
      <c r="M22" s="200"/>
      <c r="N22" s="1339"/>
    </row>
    <row r="23" spans="1:14" s="202" customFormat="1" ht="15" customHeight="1" x14ac:dyDescent="0.25">
      <c r="A23" s="948" t="s">
        <v>279</v>
      </c>
      <c r="B23" s="907">
        <v>2513</v>
      </c>
      <c r="C23" s="907">
        <v>1032</v>
      </c>
      <c r="D23" s="907">
        <v>1481</v>
      </c>
      <c r="E23" s="907">
        <v>2041</v>
      </c>
      <c r="F23" s="907">
        <v>595</v>
      </c>
      <c r="G23" s="907">
        <v>1446</v>
      </c>
      <c r="H23" s="907">
        <v>472</v>
      </c>
      <c r="I23" s="907">
        <v>437</v>
      </c>
      <c r="J23" s="907">
        <v>35</v>
      </c>
      <c r="L23" s="203"/>
      <c r="M23" s="204"/>
      <c r="N23" s="1340"/>
    </row>
    <row r="24" spans="1:14" x14ac:dyDescent="0.25">
      <c r="A24" s="537" t="s">
        <v>469</v>
      </c>
      <c r="B24" s="908">
        <v>1998</v>
      </c>
      <c r="C24" s="908">
        <v>682</v>
      </c>
      <c r="D24" s="908">
        <v>1316</v>
      </c>
      <c r="E24" s="908">
        <v>1606</v>
      </c>
      <c r="F24" s="908">
        <v>311</v>
      </c>
      <c r="G24" s="908">
        <v>1295</v>
      </c>
      <c r="H24" s="908">
        <v>392</v>
      </c>
      <c r="I24" s="908">
        <v>371</v>
      </c>
      <c r="J24" s="908">
        <v>21</v>
      </c>
      <c r="L24" s="199"/>
      <c r="M24" s="200"/>
    </row>
    <row r="25" spans="1:14" ht="15" customHeight="1" x14ac:dyDescent="0.25">
      <c r="A25" s="537" t="s">
        <v>472</v>
      </c>
      <c r="B25" s="908">
        <v>181</v>
      </c>
      <c r="C25" s="908">
        <v>136</v>
      </c>
      <c r="D25" s="908">
        <v>45</v>
      </c>
      <c r="E25" s="908">
        <v>165</v>
      </c>
      <c r="F25" s="908">
        <v>121</v>
      </c>
      <c r="G25" s="908">
        <v>44</v>
      </c>
      <c r="H25" s="908">
        <v>16</v>
      </c>
      <c r="I25" s="908">
        <v>15</v>
      </c>
      <c r="J25" s="908">
        <v>1</v>
      </c>
      <c r="L25" s="199"/>
      <c r="M25" s="200"/>
    </row>
    <row r="26" spans="1:14" x14ac:dyDescent="0.25">
      <c r="A26" s="537" t="s">
        <v>473</v>
      </c>
      <c r="B26" s="908">
        <v>13</v>
      </c>
      <c r="C26" s="908">
        <v>10</v>
      </c>
      <c r="D26" s="908">
        <v>3</v>
      </c>
      <c r="E26" s="908">
        <v>6</v>
      </c>
      <c r="F26" s="908">
        <v>3</v>
      </c>
      <c r="G26" s="908">
        <v>3</v>
      </c>
      <c r="H26" s="908">
        <v>7</v>
      </c>
      <c r="I26" s="908">
        <v>7</v>
      </c>
      <c r="J26" s="908" t="s">
        <v>2984</v>
      </c>
      <c r="L26" s="199"/>
      <c r="M26" s="200"/>
    </row>
    <row r="27" spans="1:14" x14ac:dyDescent="0.25">
      <c r="A27" s="537" t="s">
        <v>474</v>
      </c>
      <c r="B27" s="908">
        <v>75</v>
      </c>
      <c r="C27" s="908">
        <v>66</v>
      </c>
      <c r="D27" s="908">
        <v>9</v>
      </c>
      <c r="E27" s="908">
        <v>46</v>
      </c>
      <c r="F27" s="908">
        <v>42</v>
      </c>
      <c r="G27" s="908">
        <v>4</v>
      </c>
      <c r="H27" s="908">
        <v>29</v>
      </c>
      <c r="I27" s="908">
        <v>24</v>
      </c>
      <c r="J27" s="908">
        <v>5</v>
      </c>
      <c r="L27" s="199"/>
      <c r="M27" s="200"/>
    </row>
    <row r="28" spans="1:14" x14ac:dyDescent="0.25">
      <c r="A28" s="537" t="s">
        <v>475</v>
      </c>
      <c r="B28" s="908">
        <v>181</v>
      </c>
      <c r="C28" s="908">
        <v>86</v>
      </c>
      <c r="D28" s="908">
        <v>95</v>
      </c>
      <c r="E28" s="908">
        <v>165</v>
      </c>
      <c r="F28" s="908">
        <v>74</v>
      </c>
      <c r="G28" s="908">
        <v>91</v>
      </c>
      <c r="H28" s="908">
        <v>16</v>
      </c>
      <c r="I28" s="908">
        <v>12</v>
      </c>
      <c r="J28" s="908">
        <v>4</v>
      </c>
      <c r="L28" s="199"/>
      <c r="M28" s="200"/>
    </row>
    <row r="29" spans="1:14" x14ac:dyDescent="0.25">
      <c r="A29" s="537" t="s">
        <v>477</v>
      </c>
      <c r="B29" s="908">
        <v>58</v>
      </c>
      <c r="C29" s="908">
        <v>48</v>
      </c>
      <c r="D29" s="908">
        <v>10</v>
      </c>
      <c r="E29" s="908">
        <v>47</v>
      </c>
      <c r="F29" s="908">
        <v>41</v>
      </c>
      <c r="G29" s="908">
        <v>6</v>
      </c>
      <c r="H29" s="908">
        <v>11</v>
      </c>
      <c r="I29" s="908">
        <v>7</v>
      </c>
      <c r="J29" s="908">
        <v>4</v>
      </c>
      <c r="L29" s="199"/>
      <c r="M29" s="200"/>
    </row>
    <row r="30" spans="1:14" x14ac:dyDescent="0.25">
      <c r="A30" s="537" t="s">
        <v>478</v>
      </c>
      <c r="B30" s="908">
        <v>7</v>
      </c>
      <c r="C30" s="908">
        <v>4</v>
      </c>
      <c r="D30" s="908">
        <v>3</v>
      </c>
      <c r="E30" s="908">
        <v>6</v>
      </c>
      <c r="F30" s="908">
        <v>3</v>
      </c>
      <c r="G30" s="908">
        <v>3</v>
      </c>
      <c r="H30" s="908">
        <v>1</v>
      </c>
      <c r="I30" s="908">
        <v>1</v>
      </c>
      <c r="J30" s="908" t="s">
        <v>2984</v>
      </c>
      <c r="L30" s="199"/>
      <c r="M30" s="200"/>
    </row>
    <row r="31" spans="1:14" s="202" customFormat="1" x14ac:dyDescent="0.25">
      <c r="A31" s="948" t="s">
        <v>287</v>
      </c>
      <c r="B31" s="907">
        <v>3974</v>
      </c>
      <c r="C31" s="907">
        <v>1638</v>
      </c>
      <c r="D31" s="907">
        <v>2336</v>
      </c>
      <c r="E31" s="907">
        <v>3758</v>
      </c>
      <c r="F31" s="907">
        <v>1444</v>
      </c>
      <c r="G31" s="907">
        <v>2314</v>
      </c>
      <c r="H31" s="907">
        <v>216</v>
      </c>
      <c r="I31" s="907">
        <v>194</v>
      </c>
      <c r="J31" s="907">
        <v>22</v>
      </c>
      <c r="L31" s="203"/>
      <c r="M31" s="204"/>
    </row>
    <row r="32" spans="1:14" x14ac:dyDescent="0.25">
      <c r="A32" s="537" t="s">
        <v>479</v>
      </c>
      <c r="B32" s="908">
        <v>2202</v>
      </c>
      <c r="C32" s="908">
        <v>529</v>
      </c>
      <c r="D32" s="908">
        <v>1673</v>
      </c>
      <c r="E32" s="908">
        <v>2151</v>
      </c>
      <c r="F32" s="908">
        <v>483</v>
      </c>
      <c r="G32" s="908">
        <v>1668</v>
      </c>
      <c r="H32" s="908">
        <v>51</v>
      </c>
      <c r="I32" s="908">
        <v>46</v>
      </c>
      <c r="J32" s="908">
        <v>5</v>
      </c>
      <c r="L32" s="199"/>
      <c r="M32" s="200"/>
    </row>
    <row r="33" spans="1:13" ht="15" customHeight="1" x14ac:dyDescent="0.25">
      <c r="A33" s="537" t="s">
        <v>480</v>
      </c>
      <c r="B33" s="908">
        <v>66</v>
      </c>
      <c r="C33" s="908">
        <v>42</v>
      </c>
      <c r="D33" s="908">
        <v>24</v>
      </c>
      <c r="E33" s="908">
        <v>58</v>
      </c>
      <c r="F33" s="908">
        <v>38</v>
      </c>
      <c r="G33" s="908">
        <v>20</v>
      </c>
      <c r="H33" s="908">
        <v>8</v>
      </c>
      <c r="I33" s="908">
        <v>4</v>
      </c>
      <c r="J33" s="908">
        <v>4</v>
      </c>
      <c r="L33" s="199"/>
      <c r="M33" s="200"/>
    </row>
    <row r="34" spans="1:13" x14ac:dyDescent="0.25">
      <c r="A34" s="537" t="s">
        <v>287</v>
      </c>
      <c r="B34" s="908">
        <v>710</v>
      </c>
      <c r="C34" s="908">
        <v>366</v>
      </c>
      <c r="D34" s="908">
        <v>344</v>
      </c>
      <c r="E34" s="908">
        <v>606</v>
      </c>
      <c r="F34" s="908">
        <v>269</v>
      </c>
      <c r="G34" s="908">
        <v>337</v>
      </c>
      <c r="H34" s="908">
        <v>104</v>
      </c>
      <c r="I34" s="908">
        <v>97</v>
      </c>
      <c r="J34" s="908">
        <v>7</v>
      </c>
      <c r="L34" s="199"/>
      <c r="M34" s="200"/>
    </row>
    <row r="35" spans="1:13" x14ac:dyDescent="0.25">
      <c r="A35" s="537" t="s">
        <v>481</v>
      </c>
      <c r="B35" s="908">
        <v>930</v>
      </c>
      <c r="C35" s="908">
        <v>655</v>
      </c>
      <c r="D35" s="908">
        <v>275</v>
      </c>
      <c r="E35" s="908">
        <v>906</v>
      </c>
      <c r="F35" s="908">
        <v>634</v>
      </c>
      <c r="G35" s="908">
        <v>272</v>
      </c>
      <c r="H35" s="908">
        <v>24</v>
      </c>
      <c r="I35" s="908">
        <v>21</v>
      </c>
      <c r="J35" s="908">
        <v>3</v>
      </c>
      <c r="L35" s="199"/>
      <c r="M35" s="200"/>
    </row>
    <row r="36" spans="1:13" x14ac:dyDescent="0.25">
      <c r="A36" s="537" t="s">
        <v>482</v>
      </c>
      <c r="B36" s="908">
        <v>7</v>
      </c>
      <c r="C36" s="908">
        <v>5</v>
      </c>
      <c r="D36" s="908">
        <v>2</v>
      </c>
      <c r="E36" s="908">
        <v>2</v>
      </c>
      <c r="F36" s="908" t="s">
        <v>2984</v>
      </c>
      <c r="G36" s="908">
        <v>2</v>
      </c>
      <c r="H36" s="908">
        <v>5</v>
      </c>
      <c r="I36" s="908">
        <v>5</v>
      </c>
      <c r="J36" s="908" t="s">
        <v>2984</v>
      </c>
      <c r="L36" s="199"/>
      <c r="M36" s="200"/>
    </row>
    <row r="37" spans="1:13" x14ac:dyDescent="0.25">
      <c r="A37" s="537" t="s">
        <v>483</v>
      </c>
      <c r="B37" s="908">
        <v>12</v>
      </c>
      <c r="C37" s="908">
        <v>10</v>
      </c>
      <c r="D37" s="908">
        <v>2</v>
      </c>
      <c r="E37" s="908">
        <v>12</v>
      </c>
      <c r="F37" s="908">
        <v>10</v>
      </c>
      <c r="G37" s="908">
        <v>2</v>
      </c>
      <c r="H37" s="908" t="s">
        <v>2984</v>
      </c>
      <c r="I37" s="908" t="s">
        <v>2984</v>
      </c>
      <c r="J37" s="908" t="s">
        <v>2984</v>
      </c>
      <c r="L37" s="199"/>
      <c r="M37" s="200"/>
    </row>
    <row r="38" spans="1:13" x14ac:dyDescent="0.25">
      <c r="A38" s="537" t="s">
        <v>484</v>
      </c>
      <c r="B38" s="908">
        <v>47</v>
      </c>
      <c r="C38" s="908">
        <v>31</v>
      </c>
      <c r="D38" s="908">
        <v>16</v>
      </c>
      <c r="E38" s="908">
        <v>23</v>
      </c>
      <c r="F38" s="908">
        <v>10</v>
      </c>
      <c r="G38" s="908">
        <v>13</v>
      </c>
      <c r="H38" s="908">
        <v>24</v>
      </c>
      <c r="I38" s="908">
        <v>21</v>
      </c>
      <c r="J38" s="908">
        <v>3</v>
      </c>
      <c r="L38" s="199"/>
      <c r="M38" s="200"/>
    </row>
    <row r="39" spans="1:13" s="202" customFormat="1" x14ac:dyDescent="0.25">
      <c r="A39" s="948" t="s">
        <v>284</v>
      </c>
      <c r="B39" s="907">
        <v>2498</v>
      </c>
      <c r="C39" s="907">
        <v>693</v>
      </c>
      <c r="D39" s="907">
        <v>1805</v>
      </c>
      <c r="E39" s="907">
        <v>2359</v>
      </c>
      <c r="F39" s="907">
        <v>564</v>
      </c>
      <c r="G39" s="907">
        <v>1795</v>
      </c>
      <c r="H39" s="907">
        <v>139</v>
      </c>
      <c r="I39" s="907">
        <v>129</v>
      </c>
      <c r="J39" s="907">
        <v>10</v>
      </c>
      <c r="L39" s="203"/>
      <c r="M39" s="204"/>
    </row>
    <row r="40" spans="1:13" s="202" customFormat="1" x14ac:dyDescent="0.25">
      <c r="A40" s="537" t="s">
        <v>485</v>
      </c>
      <c r="B40" s="908">
        <v>2037</v>
      </c>
      <c r="C40" s="908">
        <v>631</v>
      </c>
      <c r="D40" s="908">
        <v>1406</v>
      </c>
      <c r="E40" s="908">
        <v>1916</v>
      </c>
      <c r="F40" s="908">
        <v>518</v>
      </c>
      <c r="G40" s="908">
        <v>1398</v>
      </c>
      <c r="H40" s="908">
        <v>121</v>
      </c>
      <c r="I40" s="908">
        <v>113</v>
      </c>
      <c r="J40" s="908">
        <v>8</v>
      </c>
      <c r="L40" s="199"/>
      <c r="M40" s="200"/>
    </row>
    <row r="41" spans="1:13" ht="15" customHeight="1" x14ac:dyDescent="0.25">
      <c r="A41" s="537" t="s">
        <v>279</v>
      </c>
      <c r="B41" s="908">
        <v>4</v>
      </c>
      <c r="C41" s="908">
        <v>4</v>
      </c>
      <c r="D41" s="908" t="s">
        <v>2984</v>
      </c>
      <c r="E41" s="908">
        <v>1</v>
      </c>
      <c r="F41" s="908">
        <v>1</v>
      </c>
      <c r="G41" s="908" t="s">
        <v>2984</v>
      </c>
      <c r="H41" s="908">
        <v>3</v>
      </c>
      <c r="I41" s="908">
        <v>3</v>
      </c>
      <c r="J41" s="908" t="s">
        <v>2984</v>
      </c>
      <c r="L41" s="199"/>
      <c r="M41" s="200"/>
    </row>
    <row r="42" spans="1:13" x14ac:dyDescent="0.25">
      <c r="A42" s="537" t="s">
        <v>486</v>
      </c>
      <c r="B42" s="908">
        <v>129</v>
      </c>
      <c r="C42" s="908">
        <v>24</v>
      </c>
      <c r="D42" s="908">
        <v>105</v>
      </c>
      <c r="E42" s="908">
        <v>127</v>
      </c>
      <c r="F42" s="908">
        <v>22</v>
      </c>
      <c r="G42" s="908">
        <v>105</v>
      </c>
      <c r="H42" s="908">
        <v>2</v>
      </c>
      <c r="I42" s="908">
        <v>2</v>
      </c>
      <c r="J42" s="908" t="s">
        <v>2984</v>
      </c>
      <c r="L42" s="199"/>
      <c r="M42" s="200"/>
    </row>
    <row r="43" spans="1:13" x14ac:dyDescent="0.25">
      <c r="A43" s="537" t="s">
        <v>487</v>
      </c>
      <c r="B43" s="908">
        <v>50</v>
      </c>
      <c r="C43" s="908">
        <v>17</v>
      </c>
      <c r="D43" s="908">
        <v>33</v>
      </c>
      <c r="E43" s="908">
        <v>47</v>
      </c>
      <c r="F43" s="908">
        <v>15</v>
      </c>
      <c r="G43" s="908">
        <v>32</v>
      </c>
      <c r="H43" s="908">
        <v>3</v>
      </c>
      <c r="I43" s="908">
        <v>2</v>
      </c>
      <c r="J43" s="908">
        <v>1</v>
      </c>
      <c r="L43" s="199"/>
      <c r="M43" s="200"/>
    </row>
    <row r="44" spans="1:13" x14ac:dyDescent="0.25">
      <c r="A44" s="537" t="s">
        <v>488</v>
      </c>
      <c r="B44" s="908">
        <v>277</v>
      </c>
      <c r="C44" s="908">
        <v>16</v>
      </c>
      <c r="D44" s="908">
        <v>261</v>
      </c>
      <c r="E44" s="908">
        <v>268</v>
      </c>
      <c r="F44" s="908">
        <v>8</v>
      </c>
      <c r="G44" s="908">
        <v>260</v>
      </c>
      <c r="H44" s="908">
        <v>9</v>
      </c>
      <c r="I44" s="908">
        <v>8</v>
      </c>
      <c r="J44" s="908">
        <v>1</v>
      </c>
      <c r="L44" s="199"/>
      <c r="M44" s="200"/>
    </row>
    <row r="45" spans="1:13" x14ac:dyDescent="0.25">
      <c r="A45" s="537" t="s">
        <v>489</v>
      </c>
      <c r="B45" s="908">
        <v>1</v>
      </c>
      <c r="C45" s="908">
        <v>1</v>
      </c>
      <c r="D45" s="908" t="s">
        <v>2984</v>
      </c>
      <c r="E45" s="908" t="s">
        <v>2984</v>
      </c>
      <c r="F45" s="908" t="s">
        <v>2984</v>
      </c>
      <c r="G45" s="908" t="s">
        <v>2984</v>
      </c>
      <c r="H45" s="908">
        <v>1</v>
      </c>
      <c r="I45" s="908">
        <v>1</v>
      </c>
      <c r="J45" s="908" t="s">
        <v>2984</v>
      </c>
      <c r="L45" s="199"/>
      <c r="M45" s="200"/>
    </row>
    <row r="46" spans="1:13" s="202" customFormat="1" ht="15" customHeight="1" x14ac:dyDescent="0.25">
      <c r="A46" s="948" t="s">
        <v>294</v>
      </c>
      <c r="B46" s="907">
        <v>6939</v>
      </c>
      <c r="C46" s="907">
        <v>2264</v>
      </c>
      <c r="D46" s="907">
        <v>4675</v>
      </c>
      <c r="E46" s="907">
        <v>6054</v>
      </c>
      <c r="F46" s="907">
        <v>1442</v>
      </c>
      <c r="G46" s="907">
        <v>4612</v>
      </c>
      <c r="H46" s="907">
        <v>885</v>
      </c>
      <c r="I46" s="907">
        <v>822</v>
      </c>
      <c r="J46" s="907">
        <v>63</v>
      </c>
      <c r="L46" s="203"/>
      <c r="M46" s="204"/>
    </row>
    <row r="47" spans="1:13" x14ac:dyDescent="0.25">
      <c r="A47" s="537" t="s">
        <v>490</v>
      </c>
      <c r="B47" s="908">
        <v>4408</v>
      </c>
      <c r="C47" s="908">
        <v>603</v>
      </c>
      <c r="D47" s="908">
        <v>3805</v>
      </c>
      <c r="E47" s="908">
        <v>4203</v>
      </c>
      <c r="F47" s="908">
        <v>416</v>
      </c>
      <c r="G47" s="908">
        <v>3787</v>
      </c>
      <c r="H47" s="908">
        <v>205</v>
      </c>
      <c r="I47" s="908">
        <v>187</v>
      </c>
      <c r="J47" s="908">
        <v>18</v>
      </c>
      <c r="L47" s="199"/>
      <c r="M47" s="200"/>
    </row>
    <row r="48" spans="1:13" ht="15" customHeight="1" x14ac:dyDescent="0.25">
      <c r="A48" s="537" t="s">
        <v>491</v>
      </c>
      <c r="B48" s="908">
        <v>504</v>
      </c>
      <c r="C48" s="908">
        <v>208</v>
      </c>
      <c r="D48" s="908">
        <v>296</v>
      </c>
      <c r="E48" s="908">
        <v>462</v>
      </c>
      <c r="F48" s="908">
        <v>170</v>
      </c>
      <c r="G48" s="908">
        <v>292</v>
      </c>
      <c r="H48" s="908">
        <v>42</v>
      </c>
      <c r="I48" s="908">
        <v>38</v>
      </c>
      <c r="J48" s="908">
        <v>4</v>
      </c>
      <c r="L48" s="199"/>
      <c r="M48" s="200"/>
    </row>
    <row r="49" spans="1:13" x14ac:dyDescent="0.25">
      <c r="A49" s="537" t="s">
        <v>494</v>
      </c>
      <c r="B49" s="908">
        <v>172</v>
      </c>
      <c r="C49" s="908">
        <v>85</v>
      </c>
      <c r="D49" s="908">
        <v>87</v>
      </c>
      <c r="E49" s="908">
        <v>131</v>
      </c>
      <c r="F49" s="908">
        <v>49</v>
      </c>
      <c r="G49" s="908">
        <v>82</v>
      </c>
      <c r="H49" s="908">
        <v>41</v>
      </c>
      <c r="I49" s="908">
        <v>36</v>
      </c>
      <c r="J49" s="908">
        <v>5</v>
      </c>
      <c r="L49" s="199"/>
      <c r="M49" s="200"/>
    </row>
    <row r="50" spans="1:13" x14ac:dyDescent="0.25">
      <c r="A50" s="537" t="s">
        <v>495</v>
      </c>
      <c r="B50" s="908">
        <v>781</v>
      </c>
      <c r="C50" s="908">
        <v>648</v>
      </c>
      <c r="D50" s="908">
        <v>133</v>
      </c>
      <c r="E50" s="908">
        <v>495</v>
      </c>
      <c r="F50" s="908">
        <v>373</v>
      </c>
      <c r="G50" s="908">
        <v>122</v>
      </c>
      <c r="H50" s="908">
        <v>286</v>
      </c>
      <c r="I50" s="908">
        <v>275</v>
      </c>
      <c r="J50" s="908">
        <v>11</v>
      </c>
      <c r="L50" s="199"/>
      <c r="M50" s="200"/>
    </row>
    <row r="51" spans="1:13" x14ac:dyDescent="0.25">
      <c r="A51" s="537" t="s">
        <v>496</v>
      </c>
      <c r="B51" s="908">
        <v>478</v>
      </c>
      <c r="C51" s="908">
        <v>302</v>
      </c>
      <c r="D51" s="908">
        <v>176</v>
      </c>
      <c r="E51" s="908">
        <v>431</v>
      </c>
      <c r="F51" s="908">
        <v>257</v>
      </c>
      <c r="G51" s="908">
        <v>174</v>
      </c>
      <c r="H51" s="908">
        <v>47</v>
      </c>
      <c r="I51" s="908">
        <v>45</v>
      </c>
      <c r="J51" s="908">
        <v>2</v>
      </c>
      <c r="L51" s="199"/>
      <c r="M51" s="200"/>
    </row>
    <row r="52" spans="1:13" x14ac:dyDescent="0.25">
      <c r="A52" s="537" t="s">
        <v>497</v>
      </c>
      <c r="B52" s="908">
        <v>449</v>
      </c>
      <c r="C52" s="908">
        <v>283</v>
      </c>
      <c r="D52" s="908">
        <v>166</v>
      </c>
      <c r="E52" s="908">
        <v>286</v>
      </c>
      <c r="F52" s="908">
        <v>134</v>
      </c>
      <c r="G52" s="908">
        <v>152</v>
      </c>
      <c r="H52" s="908">
        <v>163</v>
      </c>
      <c r="I52" s="908">
        <v>149</v>
      </c>
      <c r="J52" s="908">
        <v>14</v>
      </c>
      <c r="L52" s="199"/>
      <c r="M52" s="200"/>
    </row>
    <row r="53" spans="1:13" x14ac:dyDescent="0.25">
      <c r="A53" s="537" t="s">
        <v>498</v>
      </c>
      <c r="B53" s="908">
        <v>147</v>
      </c>
      <c r="C53" s="908">
        <v>135</v>
      </c>
      <c r="D53" s="908">
        <v>12</v>
      </c>
      <c r="E53" s="908">
        <v>46</v>
      </c>
      <c r="F53" s="908">
        <v>43</v>
      </c>
      <c r="G53" s="908">
        <v>3</v>
      </c>
      <c r="H53" s="908">
        <v>101</v>
      </c>
      <c r="I53" s="908">
        <v>92</v>
      </c>
      <c r="J53" s="908">
        <v>9</v>
      </c>
      <c r="L53" s="199"/>
      <c r="M53" s="200"/>
    </row>
    <row r="54" spans="1:13" s="202" customFormat="1" x14ac:dyDescent="0.25">
      <c r="A54" s="948" t="s">
        <v>286</v>
      </c>
      <c r="B54" s="907">
        <v>7829</v>
      </c>
      <c r="C54" s="907">
        <v>2530</v>
      </c>
      <c r="D54" s="907">
        <v>5299</v>
      </c>
      <c r="E54" s="907">
        <v>6442</v>
      </c>
      <c r="F54" s="907">
        <v>1402</v>
      </c>
      <c r="G54" s="907">
        <v>5040</v>
      </c>
      <c r="H54" s="907">
        <v>1387</v>
      </c>
      <c r="I54" s="907">
        <v>1128</v>
      </c>
      <c r="J54" s="907">
        <v>259</v>
      </c>
      <c r="L54" s="203"/>
      <c r="M54" s="204"/>
    </row>
    <row r="55" spans="1:13" x14ac:dyDescent="0.25">
      <c r="A55" s="537" t="s">
        <v>499</v>
      </c>
      <c r="B55" s="908">
        <v>5740</v>
      </c>
      <c r="C55" s="908">
        <v>1230</v>
      </c>
      <c r="D55" s="908">
        <v>4510</v>
      </c>
      <c r="E55" s="908">
        <v>5364</v>
      </c>
      <c r="F55" s="908">
        <v>920</v>
      </c>
      <c r="G55" s="908">
        <v>4444</v>
      </c>
      <c r="H55" s="908">
        <v>376</v>
      </c>
      <c r="I55" s="908">
        <v>310</v>
      </c>
      <c r="J55" s="908">
        <v>66</v>
      </c>
      <c r="L55" s="199"/>
      <c r="M55" s="200"/>
    </row>
    <row r="56" spans="1:13" ht="15" customHeight="1" x14ac:dyDescent="0.25">
      <c r="A56" s="537" t="s">
        <v>500</v>
      </c>
      <c r="B56" s="908">
        <v>589</v>
      </c>
      <c r="C56" s="908">
        <v>249</v>
      </c>
      <c r="D56" s="908">
        <v>340</v>
      </c>
      <c r="E56" s="908">
        <v>316</v>
      </c>
      <c r="F56" s="908">
        <v>132</v>
      </c>
      <c r="G56" s="908">
        <v>184</v>
      </c>
      <c r="H56" s="908">
        <v>273</v>
      </c>
      <c r="I56" s="908">
        <v>117</v>
      </c>
      <c r="J56" s="908">
        <v>156</v>
      </c>
      <c r="L56" s="199"/>
      <c r="M56" s="200"/>
    </row>
    <row r="57" spans="1:13" x14ac:dyDescent="0.25">
      <c r="A57" s="537" t="s">
        <v>501</v>
      </c>
      <c r="B57" s="908">
        <v>420</v>
      </c>
      <c r="C57" s="908">
        <v>135</v>
      </c>
      <c r="D57" s="908">
        <v>285</v>
      </c>
      <c r="E57" s="908">
        <v>301</v>
      </c>
      <c r="F57" s="908">
        <v>26</v>
      </c>
      <c r="G57" s="908">
        <v>275</v>
      </c>
      <c r="H57" s="908">
        <v>119</v>
      </c>
      <c r="I57" s="908">
        <v>109</v>
      </c>
      <c r="J57" s="908">
        <v>10</v>
      </c>
      <c r="L57" s="199"/>
      <c r="M57" s="200"/>
    </row>
    <row r="58" spans="1:13" x14ac:dyDescent="0.25">
      <c r="A58" s="537" t="s">
        <v>502</v>
      </c>
      <c r="B58" s="908">
        <v>16</v>
      </c>
      <c r="C58" s="908">
        <v>13</v>
      </c>
      <c r="D58" s="908">
        <v>3</v>
      </c>
      <c r="E58" s="908">
        <v>2</v>
      </c>
      <c r="F58" s="908">
        <v>1</v>
      </c>
      <c r="G58" s="908">
        <v>1</v>
      </c>
      <c r="H58" s="908">
        <v>14</v>
      </c>
      <c r="I58" s="908">
        <v>12</v>
      </c>
      <c r="J58" s="908">
        <v>2</v>
      </c>
      <c r="L58" s="199"/>
      <c r="M58" s="200"/>
    </row>
    <row r="59" spans="1:13" x14ac:dyDescent="0.25">
      <c r="A59" s="537" t="s">
        <v>503</v>
      </c>
      <c r="B59" s="908">
        <v>165</v>
      </c>
      <c r="C59" s="908">
        <v>113</v>
      </c>
      <c r="D59" s="908">
        <v>52</v>
      </c>
      <c r="E59" s="908">
        <v>135</v>
      </c>
      <c r="F59" s="908">
        <v>86</v>
      </c>
      <c r="G59" s="908">
        <v>49</v>
      </c>
      <c r="H59" s="908">
        <v>30</v>
      </c>
      <c r="I59" s="908">
        <v>27</v>
      </c>
      <c r="J59" s="908">
        <v>3</v>
      </c>
      <c r="L59" s="199"/>
      <c r="M59" s="200"/>
    </row>
    <row r="60" spans="1:13" x14ac:dyDescent="0.25">
      <c r="A60" s="537" t="s">
        <v>504</v>
      </c>
      <c r="B60" s="908">
        <v>725</v>
      </c>
      <c r="C60" s="908">
        <v>632</v>
      </c>
      <c r="D60" s="908">
        <v>93</v>
      </c>
      <c r="E60" s="908">
        <v>273</v>
      </c>
      <c r="F60" s="908">
        <v>192</v>
      </c>
      <c r="G60" s="908">
        <v>81</v>
      </c>
      <c r="H60" s="908">
        <v>452</v>
      </c>
      <c r="I60" s="908">
        <v>440</v>
      </c>
      <c r="J60" s="908">
        <v>12</v>
      </c>
      <c r="L60" s="199"/>
      <c r="M60" s="200"/>
    </row>
    <row r="61" spans="1:13" x14ac:dyDescent="0.25">
      <c r="A61" s="537" t="s">
        <v>505</v>
      </c>
      <c r="B61" s="908">
        <v>65</v>
      </c>
      <c r="C61" s="908">
        <v>54</v>
      </c>
      <c r="D61" s="908">
        <v>11</v>
      </c>
      <c r="E61" s="908">
        <v>10</v>
      </c>
      <c r="F61" s="908">
        <v>5</v>
      </c>
      <c r="G61" s="908">
        <v>5</v>
      </c>
      <c r="H61" s="908">
        <v>55</v>
      </c>
      <c r="I61" s="908">
        <v>49</v>
      </c>
      <c r="J61" s="908">
        <v>6</v>
      </c>
      <c r="L61" s="199"/>
      <c r="M61" s="200"/>
    </row>
    <row r="62" spans="1:13" x14ac:dyDescent="0.25">
      <c r="A62" s="537" t="s">
        <v>506</v>
      </c>
      <c r="B62" s="908">
        <v>71</v>
      </c>
      <c r="C62" s="908">
        <v>67</v>
      </c>
      <c r="D62" s="908">
        <v>4</v>
      </c>
      <c r="E62" s="908">
        <v>21</v>
      </c>
      <c r="F62" s="908">
        <v>20</v>
      </c>
      <c r="G62" s="908">
        <v>1</v>
      </c>
      <c r="H62" s="908">
        <v>50</v>
      </c>
      <c r="I62" s="908">
        <v>47</v>
      </c>
      <c r="J62" s="908">
        <v>3</v>
      </c>
      <c r="L62" s="199"/>
      <c r="M62" s="200"/>
    </row>
    <row r="63" spans="1:13" x14ac:dyDescent="0.25">
      <c r="A63" s="537" t="s">
        <v>507</v>
      </c>
      <c r="B63" s="908">
        <v>2</v>
      </c>
      <c r="C63" s="908">
        <v>1</v>
      </c>
      <c r="D63" s="908">
        <v>1</v>
      </c>
      <c r="E63" s="908" t="s">
        <v>2984</v>
      </c>
      <c r="F63" s="908" t="s">
        <v>2984</v>
      </c>
      <c r="G63" s="908" t="s">
        <v>2984</v>
      </c>
      <c r="H63" s="908">
        <v>2</v>
      </c>
      <c r="I63" s="908">
        <v>1</v>
      </c>
      <c r="J63" s="908">
        <v>1</v>
      </c>
      <c r="L63" s="199"/>
      <c r="M63" s="200"/>
    </row>
    <row r="64" spans="1:13" x14ac:dyDescent="0.25">
      <c r="A64" s="537" t="s">
        <v>508</v>
      </c>
      <c r="B64" s="908">
        <v>36</v>
      </c>
      <c r="C64" s="908">
        <v>36</v>
      </c>
      <c r="D64" s="908" t="s">
        <v>2984</v>
      </c>
      <c r="E64" s="908">
        <v>20</v>
      </c>
      <c r="F64" s="908">
        <v>20</v>
      </c>
      <c r="G64" s="908" t="s">
        <v>2984</v>
      </c>
      <c r="H64" s="908">
        <v>16</v>
      </c>
      <c r="I64" s="908">
        <v>16</v>
      </c>
      <c r="J64" s="908" t="s">
        <v>2984</v>
      </c>
      <c r="L64" s="199"/>
      <c r="M64" s="200"/>
    </row>
    <row r="65" spans="1:13" s="202" customFormat="1" x14ac:dyDescent="0.25">
      <c r="A65" s="948" t="s">
        <v>283</v>
      </c>
      <c r="B65" s="907">
        <v>8045</v>
      </c>
      <c r="C65" s="907">
        <v>1614</v>
      </c>
      <c r="D65" s="907">
        <v>6431</v>
      </c>
      <c r="E65" s="907">
        <v>7516</v>
      </c>
      <c r="F65" s="907">
        <v>1126</v>
      </c>
      <c r="G65" s="907">
        <v>6390</v>
      </c>
      <c r="H65" s="907">
        <v>529</v>
      </c>
      <c r="I65" s="907">
        <v>488</v>
      </c>
      <c r="J65" s="907">
        <v>41</v>
      </c>
      <c r="L65" s="203"/>
      <c r="M65" s="204"/>
    </row>
    <row r="66" spans="1:13" x14ac:dyDescent="0.25">
      <c r="A66" s="537" t="s">
        <v>509</v>
      </c>
      <c r="B66" s="908">
        <v>5504</v>
      </c>
      <c r="C66" s="908">
        <v>847</v>
      </c>
      <c r="D66" s="908">
        <v>4657</v>
      </c>
      <c r="E66" s="908">
        <v>5363</v>
      </c>
      <c r="F66" s="908">
        <v>722</v>
      </c>
      <c r="G66" s="908">
        <v>4641</v>
      </c>
      <c r="H66" s="908">
        <v>141</v>
      </c>
      <c r="I66" s="908">
        <v>125</v>
      </c>
      <c r="J66" s="908">
        <v>16</v>
      </c>
      <c r="L66" s="199"/>
      <c r="M66" s="200"/>
    </row>
    <row r="67" spans="1:13" ht="15" customHeight="1" x14ac:dyDescent="0.25">
      <c r="A67" s="537" t="s">
        <v>510</v>
      </c>
      <c r="B67" s="908">
        <v>217</v>
      </c>
      <c r="C67" s="908">
        <v>62</v>
      </c>
      <c r="D67" s="908">
        <v>155</v>
      </c>
      <c r="E67" s="908">
        <v>189</v>
      </c>
      <c r="F67" s="908">
        <v>36</v>
      </c>
      <c r="G67" s="908">
        <v>153</v>
      </c>
      <c r="H67" s="908">
        <v>28</v>
      </c>
      <c r="I67" s="908">
        <v>26</v>
      </c>
      <c r="J67" s="908">
        <v>2</v>
      </c>
      <c r="L67" s="199"/>
      <c r="M67" s="200"/>
    </row>
    <row r="68" spans="1:13" x14ac:dyDescent="0.25">
      <c r="A68" s="537" t="s">
        <v>511</v>
      </c>
      <c r="B68" s="908">
        <v>426</v>
      </c>
      <c r="C68" s="908">
        <v>116</v>
      </c>
      <c r="D68" s="908">
        <v>310</v>
      </c>
      <c r="E68" s="908">
        <v>354</v>
      </c>
      <c r="F68" s="908">
        <v>50</v>
      </c>
      <c r="G68" s="908">
        <v>304</v>
      </c>
      <c r="H68" s="908">
        <v>72</v>
      </c>
      <c r="I68" s="908">
        <v>66</v>
      </c>
      <c r="J68" s="908">
        <v>6</v>
      </c>
      <c r="L68" s="199"/>
      <c r="M68" s="200"/>
    </row>
    <row r="69" spans="1:13" x14ac:dyDescent="0.25">
      <c r="A69" s="537" t="s">
        <v>512</v>
      </c>
      <c r="B69" s="908">
        <v>1787</v>
      </c>
      <c r="C69" s="908">
        <v>506</v>
      </c>
      <c r="D69" s="908">
        <v>1281</v>
      </c>
      <c r="E69" s="908">
        <v>1545</v>
      </c>
      <c r="F69" s="908">
        <v>279</v>
      </c>
      <c r="G69" s="908">
        <v>1266</v>
      </c>
      <c r="H69" s="908">
        <v>242</v>
      </c>
      <c r="I69" s="908">
        <v>227</v>
      </c>
      <c r="J69" s="908">
        <v>15</v>
      </c>
      <c r="L69" s="199"/>
      <c r="M69" s="200"/>
    </row>
    <row r="70" spans="1:13" x14ac:dyDescent="0.25">
      <c r="A70" s="537" t="s">
        <v>513</v>
      </c>
      <c r="B70" s="908">
        <v>69</v>
      </c>
      <c r="C70" s="908">
        <v>45</v>
      </c>
      <c r="D70" s="908">
        <v>24</v>
      </c>
      <c r="E70" s="908">
        <v>62</v>
      </c>
      <c r="F70" s="908">
        <v>38</v>
      </c>
      <c r="G70" s="908">
        <v>24</v>
      </c>
      <c r="H70" s="908">
        <v>7</v>
      </c>
      <c r="I70" s="908">
        <v>7</v>
      </c>
      <c r="J70" s="908" t="s">
        <v>2984</v>
      </c>
      <c r="L70" s="199"/>
      <c r="M70" s="200"/>
    </row>
    <row r="71" spans="1:13" x14ac:dyDescent="0.25">
      <c r="A71" s="537" t="s">
        <v>514</v>
      </c>
      <c r="B71" s="908">
        <v>42</v>
      </c>
      <c r="C71" s="908">
        <v>38</v>
      </c>
      <c r="D71" s="908">
        <v>4</v>
      </c>
      <c r="E71" s="908">
        <v>3</v>
      </c>
      <c r="F71" s="908">
        <v>1</v>
      </c>
      <c r="G71" s="908">
        <v>2</v>
      </c>
      <c r="H71" s="908">
        <v>39</v>
      </c>
      <c r="I71" s="908">
        <v>37</v>
      </c>
      <c r="J71" s="908">
        <v>2</v>
      </c>
      <c r="L71" s="199"/>
      <c r="M71" s="200"/>
    </row>
    <row r="72" spans="1:13" s="202" customFormat="1" ht="15" customHeight="1" x14ac:dyDescent="0.25">
      <c r="A72" s="948" t="s">
        <v>282</v>
      </c>
      <c r="B72" s="907">
        <v>7846</v>
      </c>
      <c r="C72" s="907">
        <v>1651</v>
      </c>
      <c r="D72" s="907">
        <v>6195</v>
      </c>
      <c r="E72" s="907">
        <v>7376</v>
      </c>
      <c r="F72" s="907">
        <v>1209</v>
      </c>
      <c r="G72" s="907">
        <v>6167</v>
      </c>
      <c r="H72" s="907">
        <v>470</v>
      </c>
      <c r="I72" s="907">
        <v>442</v>
      </c>
      <c r="J72" s="907">
        <v>28</v>
      </c>
      <c r="L72" s="203"/>
      <c r="M72" s="204"/>
    </row>
    <row r="73" spans="1:13" x14ac:dyDescent="0.25">
      <c r="A73" s="537" t="s">
        <v>282</v>
      </c>
      <c r="B73" s="908">
        <v>5614</v>
      </c>
      <c r="C73" s="908">
        <v>848</v>
      </c>
      <c r="D73" s="908">
        <v>4766</v>
      </c>
      <c r="E73" s="908">
        <v>5418</v>
      </c>
      <c r="F73" s="908">
        <v>659</v>
      </c>
      <c r="G73" s="908">
        <v>4759</v>
      </c>
      <c r="H73" s="908">
        <v>196</v>
      </c>
      <c r="I73" s="908">
        <v>189</v>
      </c>
      <c r="J73" s="908">
        <v>7</v>
      </c>
      <c r="L73" s="199"/>
      <c r="M73" s="200"/>
    </row>
    <row r="74" spans="1:13" ht="15" customHeight="1" x14ac:dyDescent="0.25">
      <c r="A74" s="537" t="s">
        <v>515</v>
      </c>
      <c r="B74" s="908">
        <v>448</v>
      </c>
      <c r="C74" s="908">
        <v>83</v>
      </c>
      <c r="D74" s="908">
        <v>365</v>
      </c>
      <c r="E74" s="908">
        <v>416</v>
      </c>
      <c r="F74" s="908">
        <v>56</v>
      </c>
      <c r="G74" s="908">
        <v>360</v>
      </c>
      <c r="H74" s="908">
        <v>32</v>
      </c>
      <c r="I74" s="908">
        <v>27</v>
      </c>
      <c r="J74" s="908">
        <v>5</v>
      </c>
      <c r="L74" s="199"/>
      <c r="M74" s="200"/>
    </row>
    <row r="75" spans="1:13" x14ac:dyDescent="0.25">
      <c r="A75" s="537" t="s">
        <v>516</v>
      </c>
      <c r="B75" s="908">
        <v>236</v>
      </c>
      <c r="C75" s="908">
        <v>93</v>
      </c>
      <c r="D75" s="908">
        <v>143</v>
      </c>
      <c r="E75" s="908">
        <v>218</v>
      </c>
      <c r="F75" s="908">
        <v>76</v>
      </c>
      <c r="G75" s="908">
        <v>142</v>
      </c>
      <c r="H75" s="908">
        <v>18</v>
      </c>
      <c r="I75" s="908">
        <v>17</v>
      </c>
      <c r="J75" s="908">
        <v>1</v>
      </c>
      <c r="L75" s="199"/>
      <c r="M75" s="200"/>
    </row>
    <row r="76" spans="1:13" x14ac:dyDescent="0.25">
      <c r="A76" s="537" t="s">
        <v>517</v>
      </c>
      <c r="B76" s="908">
        <v>25</v>
      </c>
      <c r="C76" s="908">
        <v>25</v>
      </c>
      <c r="D76" s="908" t="s">
        <v>2984</v>
      </c>
      <c r="E76" s="908">
        <v>8</v>
      </c>
      <c r="F76" s="908">
        <v>8</v>
      </c>
      <c r="G76" s="908" t="s">
        <v>2984</v>
      </c>
      <c r="H76" s="908">
        <v>17</v>
      </c>
      <c r="I76" s="908">
        <v>17</v>
      </c>
      <c r="J76" s="908" t="s">
        <v>2984</v>
      </c>
      <c r="L76" s="199"/>
      <c r="M76" s="200"/>
    </row>
    <row r="77" spans="1:13" x14ac:dyDescent="0.25">
      <c r="A77" s="537" t="s">
        <v>518</v>
      </c>
      <c r="B77" s="908">
        <v>9</v>
      </c>
      <c r="C77" s="908">
        <v>7</v>
      </c>
      <c r="D77" s="908">
        <v>2</v>
      </c>
      <c r="E77" s="908">
        <v>1</v>
      </c>
      <c r="F77" s="908" t="s">
        <v>2984</v>
      </c>
      <c r="G77" s="908">
        <v>1</v>
      </c>
      <c r="H77" s="908">
        <v>8</v>
      </c>
      <c r="I77" s="908">
        <v>7</v>
      </c>
      <c r="J77" s="908">
        <v>1</v>
      </c>
      <c r="L77" s="199"/>
      <c r="M77" s="200"/>
    </row>
    <row r="78" spans="1:13" ht="15" customHeight="1" x14ac:dyDescent="0.25">
      <c r="A78" s="537" t="s">
        <v>519</v>
      </c>
      <c r="B78" s="908">
        <v>120</v>
      </c>
      <c r="C78" s="908">
        <v>34</v>
      </c>
      <c r="D78" s="908">
        <v>86</v>
      </c>
      <c r="E78" s="908">
        <v>108</v>
      </c>
      <c r="F78" s="908">
        <v>23</v>
      </c>
      <c r="G78" s="908">
        <v>85</v>
      </c>
      <c r="H78" s="908">
        <v>12</v>
      </c>
      <c r="I78" s="908">
        <v>11</v>
      </c>
      <c r="J78" s="908">
        <v>1</v>
      </c>
      <c r="L78" s="199"/>
      <c r="M78" s="200"/>
    </row>
    <row r="79" spans="1:13" x14ac:dyDescent="0.25">
      <c r="A79" s="537" t="s">
        <v>520</v>
      </c>
      <c r="B79" s="908">
        <v>9</v>
      </c>
      <c r="C79" s="908">
        <v>6</v>
      </c>
      <c r="D79" s="908">
        <v>3</v>
      </c>
      <c r="E79" s="908">
        <v>5</v>
      </c>
      <c r="F79" s="908">
        <v>3</v>
      </c>
      <c r="G79" s="908">
        <v>2</v>
      </c>
      <c r="H79" s="908">
        <v>4</v>
      </c>
      <c r="I79" s="908">
        <v>3</v>
      </c>
      <c r="J79" s="908">
        <v>1</v>
      </c>
      <c r="L79" s="199"/>
      <c r="M79" s="200"/>
    </row>
    <row r="80" spans="1:13" x14ac:dyDescent="0.25">
      <c r="A80" s="537" t="s">
        <v>521</v>
      </c>
      <c r="B80" s="908">
        <v>212</v>
      </c>
      <c r="C80" s="908">
        <v>113</v>
      </c>
      <c r="D80" s="908">
        <v>99</v>
      </c>
      <c r="E80" s="908">
        <v>197</v>
      </c>
      <c r="F80" s="908">
        <v>99</v>
      </c>
      <c r="G80" s="908">
        <v>98</v>
      </c>
      <c r="H80" s="908">
        <v>15</v>
      </c>
      <c r="I80" s="908">
        <v>14</v>
      </c>
      <c r="J80" s="908">
        <v>1</v>
      </c>
      <c r="L80" s="199"/>
      <c r="M80" s="200"/>
    </row>
    <row r="81" spans="1:13" x14ac:dyDescent="0.25">
      <c r="A81" s="537" t="s">
        <v>522</v>
      </c>
      <c r="B81" s="908">
        <v>477</v>
      </c>
      <c r="C81" s="908">
        <v>128</v>
      </c>
      <c r="D81" s="908">
        <v>349</v>
      </c>
      <c r="E81" s="908">
        <v>432</v>
      </c>
      <c r="F81" s="908">
        <v>85</v>
      </c>
      <c r="G81" s="908">
        <v>347</v>
      </c>
      <c r="H81" s="908">
        <v>45</v>
      </c>
      <c r="I81" s="908">
        <v>43</v>
      </c>
      <c r="J81" s="908">
        <v>2</v>
      </c>
      <c r="L81" s="199"/>
      <c r="M81" s="200"/>
    </row>
    <row r="82" spans="1:13" x14ac:dyDescent="0.25">
      <c r="A82" s="537" t="s">
        <v>523</v>
      </c>
      <c r="B82" s="908">
        <v>275</v>
      </c>
      <c r="C82" s="908">
        <v>82</v>
      </c>
      <c r="D82" s="908">
        <v>193</v>
      </c>
      <c r="E82" s="908">
        <v>251</v>
      </c>
      <c r="F82" s="908">
        <v>59</v>
      </c>
      <c r="G82" s="908">
        <v>192</v>
      </c>
      <c r="H82" s="908">
        <v>24</v>
      </c>
      <c r="I82" s="908">
        <v>23</v>
      </c>
      <c r="J82" s="908">
        <v>1</v>
      </c>
      <c r="L82" s="199"/>
      <c r="M82" s="200"/>
    </row>
    <row r="83" spans="1:13" x14ac:dyDescent="0.25">
      <c r="A83" s="537" t="s">
        <v>524</v>
      </c>
      <c r="B83" s="908">
        <v>321</v>
      </c>
      <c r="C83" s="908">
        <v>161</v>
      </c>
      <c r="D83" s="908">
        <v>160</v>
      </c>
      <c r="E83" s="908">
        <v>247</v>
      </c>
      <c r="F83" s="908">
        <v>93</v>
      </c>
      <c r="G83" s="908">
        <v>154</v>
      </c>
      <c r="H83" s="908">
        <v>74</v>
      </c>
      <c r="I83" s="908">
        <v>68</v>
      </c>
      <c r="J83" s="908">
        <v>6</v>
      </c>
      <c r="L83" s="199"/>
      <c r="M83" s="200"/>
    </row>
    <row r="84" spans="1:13" x14ac:dyDescent="0.25">
      <c r="A84" s="537" t="s">
        <v>525</v>
      </c>
      <c r="B84" s="908">
        <v>11</v>
      </c>
      <c r="C84" s="908">
        <v>10</v>
      </c>
      <c r="D84" s="908">
        <v>1</v>
      </c>
      <c r="E84" s="908" t="s">
        <v>2984</v>
      </c>
      <c r="F84" s="908" t="s">
        <v>2984</v>
      </c>
      <c r="G84" s="908" t="s">
        <v>2984</v>
      </c>
      <c r="H84" s="908">
        <v>11</v>
      </c>
      <c r="I84" s="908">
        <v>10</v>
      </c>
      <c r="J84" s="908">
        <v>1</v>
      </c>
      <c r="L84" s="199"/>
      <c r="M84" s="200"/>
    </row>
    <row r="85" spans="1:13" x14ac:dyDescent="0.25">
      <c r="A85" s="537" t="s">
        <v>526</v>
      </c>
      <c r="B85" s="908">
        <v>80</v>
      </c>
      <c r="C85" s="908">
        <v>54</v>
      </c>
      <c r="D85" s="908">
        <v>26</v>
      </c>
      <c r="E85" s="908">
        <v>72</v>
      </c>
      <c r="F85" s="908">
        <v>47</v>
      </c>
      <c r="G85" s="908">
        <v>25</v>
      </c>
      <c r="H85" s="908">
        <v>8</v>
      </c>
      <c r="I85" s="908">
        <v>7</v>
      </c>
      <c r="J85" s="908">
        <v>1</v>
      </c>
      <c r="L85" s="199"/>
      <c r="M85" s="200"/>
    </row>
    <row r="86" spans="1:13" x14ac:dyDescent="0.25">
      <c r="A86" s="537" t="s">
        <v>527</v>
      </c>
      <c r="B86" s="908">
        <v>5</v>
      </c>
      <c r="C86" s="908">
        <v>5</v>
      </c>
      <c r="D86" s="908" t="s">
        <v>2984</v>
      </c>
      <c r="E86" s="908" t="s">
        <v>2984</v>
      </c>
      <c r="F86" s="908" t="s">
        <v>2984</v>
      </c>
      <c r="G86" s="908" t="s">
        <v>2984</v>
      </c>
      <c r="H86" s="908">
        <v>5</v>
      </c>
      <c r="I86" s="908">
        <v>5</v>
      </c>
      <c r="J86" s="908" t="s">
        <v>2984</v>
      </c>
      <c r="L86" s="199"/>
      <c r="M86" s="200"/>
    </row>
    <row r="87" spans="1:13" x14ac:dyDescent="0.25">
      <c r="A87" s="537" t="s">
        <v>529</v>
      </c>
      <c r="B87" s="908">
        <v>4</v>
      </c>
      <c r="C87" s="908">
        <v>2</v>
      </c>
      <c r="D87" s="908">
        <v>2</v>
      </c>
      <c r="E87" s="908">
        <v>3</v>
      </c>
      <c r="F87" s="908">
        <v>1</v>
      </c>
      <c r="G87" s="908">
        <v>2</v>
      </c>
      <c r="H87" s="908">
        <v>1</v>
      </c>
      <c r="I87" s="908">
        <v>1</v>
      </c>
      <c r="J87" s="908" t="s">
        <v>2984</v>
      </c>
      <c r="L87" s="199"/>
      <c r="M87" s="200"/>
    </row>
    <row r="88" spans="1:13" s="202" customFormat="1" x14ac:dyDescent="0.25">
      <c r="A88" s="948" t="s">
        <v>291</v>
      </c>
      <c r="B88" s="907">
        <v>47743</v>
      </c>
      <c r="C88" s="907">
        <v>9334</v>
      </c>
      <c r="D88" s="907">
        <v>38409</v>
      </c>
      <c r="E88" s="907">
        <v>46800</v>
      </c>
      <c r="F88" s="907">
        <v>8510</v>
      </c>
      <c r="G88" s="907">
        <v>38290</v>
      </c>
      <c r="H88" s="907">
        <v>943</v>
      </c>
      <c r="I88" s="907">
        <v>824</v>
      </c>
      <c r="J88" s="907">
        <v>119</v>
      </c>
      <c r="L88" s="203"/>
      <c r="M88" s="204"/>
    </row>
    <row r="89" spans="1:13" x14ac:dyDescent="0.25">
      <c r="A89" s="537" t="s">
        <v>530</v>
      </c>
      <c r="B89" s="908">
        <v>43872</v>
      </c>
      <c r="C89" s="908">
        <v>7581</v>
      </c>
      <c r="D89" s="908">
        <v>36291</v>
      </c>
      <c r="E89" s="908">
        <v>43175</v>
      </c>
      <c r="F89" s="908">
        <v>6962</v>
      </c>
      <c r="G89" s="908">
        <v>36213</v>
      </c>
      <c r="H89" s="908">
        <v>697</v>
      </c>
      <c r="I89" s="908">
        <v>619</v>
      </c>
      <c r="J89" s="908">
        <v>78</v>
      </c>
      <c r="L89" s="199"/>
      <c r="M89" s="200"/>
    </row>
    <row r="90" spans="1:13" x14ac:dyDescent="0.25">
      <c r="A90" s="537" t="s">
        <v>533</v>
      </c>
      <c r="B90" s="908">
        <v>1122</v>
      </c>
      <c r="C90" s="908">
        <v>520</v>
      </c>
      <c r="D90" s="908">
        <v>602</v>
      </c>
      <c r="E90" s="908">
        <v>1012</v>
      </c>
      <c r="F90" s="908">
        <v>427</v>
      </c>
      <c r="G90" s="908">
        <v>585</v>
      </c>
      <c r="H90" s="908">
        <v>110</v>
      </c>
      <c r="I90" s="908">
        <v>93</v>
      </c>
      <c r="J90" s="908">
        <v>17</v>
      </c>
      <c r="L90" s="199"/>
      <c r="M90" s="200"/>
    </row>
    <row r="91" spans="1:13" ht="15" customHeight="1" x14ac:dyDescent="0.25">
      <c r="A91" s="537" t="s">
        <v>534</v>
      </c>
      <c r="B91" s="908">
        <v>796</v>
      </c>
      <c r="C91" s="908">
        <v>367</v>
      </c>
      <c r="D91" s="908">
        <v>429</v>
      </c>
      <c r="E91" s="908">
        <v>758</v>
      </c>
      <c r="F91" s="908">
        <v>339</v>
      </c>
      <c r="G91" s="908">
        <v>419</v>
      </c>
      <c r="H91" s="908">
        <v>38</v>
      </c>
      <c r="I91" s="908">
        <v>28</v>
      </c>
      <c r="J91" s="908">
        <v>10</v>
      </c>
      <c r="L91" s="199"/>
      <c r="M91" s="200"/>
    </row>
    <row r="92" spans="1:13" x14ac:dyDescent="0.25">
      <c r="A92" s="537" t="s">
        <v>535</v>
      </c>
      <c r="B92" s="908">
        <v>343</v>
      </c>
      <c r="C92" s="908">
        <v>204</v>
      </c>
      <c r="D92" s="908">
        <v>139</v>
      </c>
      <c r="E92" s="908">
        <v>330</v>
      </c>
      <c r="F92" s="908">
        <v>193</v>
      </c>
      <c r="G92" s="908">
        <v>137</v>
      </c>
      <c r="H92" s="908">
        <v>13</v>
      </c>
      <c r="I92" s="908">
        <v>11</v>
      </c>
      <c r="J92" s="908">
        <v>2</v>
      </c>
      <c r="L92" s="199"/>
      <c r="M92" s="200"/>
    </row>
    <row r="93" spans="1:13" x14ac:dyDescent="0.25">
      <c r="A93" s="537" t="s">
        <v>536</v>
      </c>
      <c r="B93" s="908">
        <v>1226</v>
      </c>
      <c r="C93" s="908">
        <v>396</v>
      </c>
      <c r="D93" s="908">
        <v>830</v>
      </c>
      <c r="E93" s="908">
        <v>1202</v>
      </c>
      <c r="F93" s="908">
        <v>375</v>
      </c>
      <c r="G93" s="908">
        <v>827</v>
      </c>
      <c r="H93" s="908">
        <v>24</v>
      </c>
      <c r="I93" s="908">
        <v>21</v>
      </c>
      <c r="J93" s="908">
        <v>3</v>
      </c>
      <c r="L93" s="199"/>
      <c r="M93" s="200"/>
    </row>
    <row r="94" spans="1:13" ht="15" customHeight="1" x14ac:dyDescent="0.25">
      <c r="A94" s="537" t="s">
        <v>537</v>
      </c>
      <c r="B94" s="908">
        <v>134</v>
      </c>
      <c r="C94" s="908">
        <v>94</v>
      </c>
      <c r="D94" s="908">
        <v>40</v>
      </c>
      <c r="E94" s="908">
        <v>122</v>
      </c>
      <c r="F94" s="908">
        <v>86</v>
      </c>
      <c r="G94" s="908">
        <v>36</v>
      </c>
      <c r="H94" s="908">
        <v>12</v>
      </c>
      <c r="I94" s="908">
        <v>8</v>
      </c>
      <c r="J94" s="908">
        <v>4</v>
      </c>
      <c r="L94" s="199"/>
      <c r="M94" s="200"/>
    </row>
    <row r="95" spans="1:13" x14ac:dyDescent="0.25">
      <c r="A95" s="537" t="s">
        <v>538</v>
      </c>
      <c r="B95" s="908">
        <v>38</v>
      </c>
      <c r="C95" s="908">
        <v>23</v>
      </c>
      <c r="D95" s="908">
        <v>15</v>
      </c>
      <c r="E95" s="908">
        <v>27</v>
      </c>
      <c r="F95" s="908">
        <v>14</v>
      </c>
      <c r="G95" s="908">
        <v>13</v>
      </c>
      <c r="H95" s="908">
        <v>11</v>
      </c>
      <c r="I95" s="908">
        <v>9</v>
      </c>
      <c r="J95" s="908">
        <v>2</v>
      </c>
      <c r="L95" s="199"/>
      <c r="M95" s="200"/>
    </row>
    <row r="96" spans="1:13" ht="15" customHeight="1" x14ac:dyDescent="0.25">
      <c r="A96" s="537" t="s">
        <v>539</v>
      </c>
      <c r="B96" s="908">
        <v>212</v>
      </c>
      <c r="C96" s="908">
        <v>149</v>
      </c>
      <c r="D96" s="908">
        <v>63</v>
      </c>
      <c r="E96" s="908">
        <v>174</v>
      </c>
      <c r="F96" s="908">
        <v>114</v>
      </c>
      <c r="G96" s="908">
        <v>60</v>
      </c>
      <c r="H96" s="908">
        <v>38</v>
      </c>
      <c r="I96" s="908">
        <v>35</v>
      </c>
      <c r="J96" s="908">
        <v>3</v>
      </c>
      <c r="L96" s="199"/>
      <c r="M96" s="200"/>
    </row>
    <row r="97" spans="1:13" s="202" customFormat="1" ht="15" customHeight="1" x14ac:dyDescent="0.25">
      <c r="A97" s="948" t="s">
        <v>292</v>
      </c>
      <c r="B97" s="907">
        <v>9209</v>
      </c>
      <c r="C97" s="907">
        <v>1243</v>
      </c>
      <c r="D97" s="907">
        <v>7966</v>
      </c>
      <c r="E97" s="907">
        <v>8836</v>
      </c>
      <c r="F97" s="907">
        <v>909</v>
      </c>
      <c r="G97" s="907">
        <v>7927</v>
      </c>
      <c r="H97" s="907">
        <v>373</v>
      </c>
      <c r="I97" s="907">
        <v>334</v>
      </c>
      <c r="J97" s="907">
        <v>39</v>
      </c>
      <c r="L97" s="203"/>
      <c r="M97" s="204"/>
    </row>
    <row r="98" spans="1:13" x14ac:dyDescent="0.25">
      <c r="A98" s="537" t="s">
        <v>540</v>
      </c>
      <c r="B98" s="908">
        <v>7971</v>
      </c>
      <c r="C98" s="908">
        <v>614</v>
      </c>
      <c r="D98" s="908">
        <v>7357</v>
      </c>
      <c r="E98" s="908">
        <v>7654</v>
      </c>
      <c r="F98" s="908">
        <v>328</v>
      </c>
      <c r="G98" s="908">
        <v>7326</v>
      </c>
      <c r="H98" s="908">
        <v>317</v>
      </c>
      <c r="I98" s="908">
        <v>286</v>
      </c>
      <c r="J98" s="908">
        <v>31</v>
      </c>
      <c r="L98" s="199"/>
      <c r="M98" s="200"/>
    </row>
    <row r="99" spans="1:13" x14ac:dyDescent="0.25">
      <c r="A99" s="537" t="s">
        <v>543</v>
      </c>
      <c r="B99" s="908">
        <v>125</v>
      </c>
      <c r="C99" s="908">
        <v>91</v>
      </c>
      <c r="D99" s="908">
        <v>34</v>
      </c>
      <c r="E99" s="908">
        <v>119</v>
      </c>
      <c r="F99" s="908">
        <v>86</v>
      </c>
      <c r="G99" s="908">
        <v>33</v>
      </c>
      <c r="H99" s="908">
        <v>6</v>
      </c>
      <c r="I99" s="908">
        <v>5</v>
      </c>
      <c r="J99" s="908">
        <v>1</v>
      </c>
      <c r="L99" s="199"/>
      <c r="M99" s="200"/>
    </row>
    <row r="100" spans="1:13" ht="15" customHeight="1" x14ac:dyDescent="0.25">
      <c r="A100" s="537" t="s">
        <v>544</v>
      </c>
      <c r="B100" s="908">
        <v>2</v>
      </c>
      <c r="C100" s="908">
        <v>2</v>
      </c>
      <c r="D100" s="908" t="s">
        <v>2984</v>
      </c>
      <c r="E100" s="908">
        <v>2</v>
      </c>
      <c r="F100" s="908">
        <v>2</v>
      </c>
      <c r="G100" s="908" t="s">
        <v>2984</v>
      </c>
      <c r="H100" s="908" t="s">
        <v>2984</v>
      </c>
      <c r="I100" s="908" t="s">
        <v>2984</v>
      </c>
      <c r="J100" s="908" t="s">
        <v>2984</v>
      </c>
      <c r="L100" s="199"/>
      <c r="M100" s="200"/>
    </row>
    <row r="101" spans="1:13" ht="15" customHeight="1" x14ac:dyDescent="0.25">
      <c r="A101" s="537" t="s">
        <v>545</v>
      </c>
      <c r="B101" s="908">
        <v>15</v>
      </c>
      <c r="C101" s="908">
        <v>2</v>
      </c>
      <c r="D101" s="908">
        <v>13</v>
      </c>
      <c r="E101" s="908">
        <v>15</v>
      </c>
      <c r="F101" s="908">
        <v>2</v>
      </c>
      <c r="G101" s="908">
        <v>13</v>
      </c>
      <c r="H101" s="908" t="s">
        <v>2984</v>
      </c>
      <c r="I101" s="908" t="s">
        <v>2984</v>
      </c>
      <c r="J101" s="908" t="s">
        <v>2984</v>
      </c>
      <c r="L101" s="199"/>
      <c r="M101" s="200"/>
    </row>
    <row r="102" spans="1:13" x14ac:dyDescent="0.25">
      <c r="A102" s="537" t="s">
        <v>546</v>
      </c>
      <c r="B102" s="908">
        <v>11</v>
      </c>
      <c r="C102" s="908">
        <v>6</v>
      </c>
      <c r="D102" s="908">
        <v>5</v>
      </c>
      <c r="E102" s="908">
        <v>5</v>
      </c>
      <c r="F102" s="908">
        <v>2</v>
      </c>
      <c r="G102" s="908">
        <v>3</v>
      </c>
      <c r="H102" s="908">
        <v>6</v>
      </c>
      <c r="I102" s="908">
        <v>4</v>
      </c>
      <c r="J102" s="908">
        <v>2</v>
      </c>
      <c r="L102" s="199"/>
      <c r="M102" s="200"/>
    </row>
    <row r="103" spans="1:13" x14ac:dyDescent="0.25">
      <c r="A103" s="537" t="s">
        <v>547</v>
      </c>
      <c r="B103" s="908">
        <v>176</v>
      </c>
      <c r="C103" s="908">
        <v>102</v>
      </c>
      <c r="D103" s="908">
        <v>74</v>
      </c>
      <c r="E103" s="908">
        <v>170</v>
      </c>
      <c r="F103" s="908">
        <v>96</v>
      </c>
      <c r="G103" s="908">
        <v>74</v>
      </c>
      <c r="H103" s="908">
        <v>6</v>
      </c>
      <c r="I103" s="908">
        <v>6</v>
      </c>
      <c r="J103" s="908" t="s">
        <v>2984</v>
      </c>
      <c r="L103" s="199"/>
      <c r="M103" s="200"/>
    </row>
    <row r="104" spans="1:13" x14ac:dyDescent="0.25">
      <c r="A104" s="537" t="s">
        <v>548</v>
      </c>
      <c r="B104" s="908">
        <v>621</v>
      </c>
      <c r="C104" s="908">
        <v>299</v>
      </c>
      <c r="D104" s="908">
        <v>322</v>
      </c>
      <c r="E104" s="908">
        <v>599</v>
      </c>
      <c r="F104" s="908">
        <v>281</v>
      </c>
      <c r="G104" s="908">
        <v>318</v>
      </c>
      <c r="H104" s="908">
        <v>22</v>
      </c>
      <c r="I104" s="908">
        <v>18</v>
      </c>
      <c r="J104" s="908">
        <v>4</v>
      </c>
      <c r="L104" s="199"/>
      <c r="M104" s="200"/>
    </row>
    <row r="105" spans="1:13" x14ac:dyDescent="0.25">
      <c r="A105" s="537" t="s">
        <v>549</v>
      </c>
      <c r="B105" s="908">
        <v>287</v>
      </c>
      <c r="C105" s="908">
        <v>126</v>
      </c>
      <c r="D105" s="908">
        <v>161</v>
      </c>
      <c r="E105" s="908">
        <v>271</v>
      </c>
      <c r="F105" s="908">
        <v>111</v>
      </c>
      <c r="G105" s="908">
        <v>160</v>
      </c>
      <c r="H105" s="908">
        <v>16</v>
      </c>
      <c r="I105" s="908">
        <v>15</v>
      </c>
      <c r="J105" s="908">
        <v>1</v>
      </c>
      <c r="L105" s="199"/>
      <c r="M105" s="200"/>
    </row>
    <row r="106" spans="1:13" ht="15" customHeight="1" x14ac:dyDescent="0.25">
      <c r="A106" s="537" t="s">
        <v>550</v>
      </c>
      <c r="B106" s="908">
        <v>1</v>
      </c>
      <c r="C106" s="908">
        <v>1</v>
      </c>
      <c r="D106" s="908" t="s">
        <v>2984</v>
      </c>
      <c r="E106" s="908">
        <v>1</v>
      </c>
      <c r="F106" s="908">
        <v>1</v>
      </c>
      <c r="G106" s="908" t="s">
        <v>2984</v>
      </c>
      <c r="H106" s="908" t="s">
        <v>2984</v>
      </c>
      <c r="I106" s="908" t="s">
        <v>2984</v>
      </c>
      <c r="J106" s="908" t="s">
        <v>2984</v>
      </c>
      <c r="L106" s="199"/>
      <c r="M106" s="200"/>
    </row>
    <row r="107" spans="1:13" s="202" customFormat="1" ht="15" customHeight="1" x14ac:dyDescent="0.25">
      <c r="A107" s="948" t="s">
        <v>289</v>
      </c>
      <c r="B107" s="907">
        <v>10631</v>
      </c>
      <c r="C107" s="907">
        <v>2497</v>
      </c>
      <c r="D107" s="907">
        <v>8134</v>
      </c>
      <c r="E107" s="907">
        <v>10312</v>
      </c>
      <c r="F107" s="907">
        <v>2284</v>
      </c>
      <c r="G107" s="907">
        <v>8028</v>
      </c>
      <c r="H107" s="907">
        <v>319</v>
      </c>
      <c r="I107" s="907">
        <v>213</v>
      </c>
      <c r="J107" s="907">
        <v>106</v>
      </c>
      <c r="L107" s="203"/>
      <c r="M107" s="204"/>
    </row>
    <row r="108" spans="1:13" x14ac:dyDescent="0.25">
      <c r="A108" s="537" t="s">
        <v>551</v>
      </c>
      <c r="B108" s="908">
        <v>9876</v>
      </c>
      <c r="C108" s="908">
        <v>2035</v>
      </c>
      <c r="D108" s="908">
        <v>7841</v>
      </c>
      <c r="E108" s="908">
        <v>9590</v>
      </c>
      <c r="F108" s="908">
        <v>1851</v>
      </c>
      <c r="G108" s="908">
        <v>7739</v>
      </c>
      <c r="H108" s="908">
        <v>286</v>
      </c>
      <c r="I108" s="908">
        <v>184</v>
      </c>
      <c r="J108" s="908">
        <v>102</v>
      </c>
      <c r="L108" s="199"/>
      <c r="M108" s="200"/>
    </row>
    <row r="109" spans="1:13" ht="15" customHeight="1" x14ac:dyDescent="0.25">
      <c r="A109" s="537" t="s">
        <v>2505</v>
      </c>
      <c r="B109" s="908">
        <v>755</v>
      </c>
      <c r="C109" s="908">
        <v>462</v>
      </c>
      <c r="D109" s="908">
        <v>293</v>
      </c>
      <c r="E109" s="908">
        <v>722</v>
      </c>
      <c r="F109" s="908">
        <v>433</v>
      </c>
      <c r="G109" s="908">
        <v>289</v>
      </c>
      <c r="H109" s="908">
        <v>33</v>
      </c>
      <c r="I109" s="908">
        <v>29</v>
      </c>
      <c r="J109" s="908">
        <v>4</v>
      </c>
      <c r="L109" s="199"/>
      <c r="M109" s="200"/>
    </row>
    <row r="110" spans="1:13" s="202" customFormat="1" ht="15" customHeight="1" x14ac:dyDescent="0.25">
      <c r="A110" s="948" t="s">
        <v>235</v>
      </c>
      <c r="B110" s="907">
        <v>134427</v>
      </c>
      <c r="C110" s="907">
        <v>47162</v>
      </c>
      <c r="D110" s="907">
        <v>87265</v>
      </c>
      <c r="E110" s="907">
        <v>131190</v>
      </c>
      <c r="F110" s="907">
        <v>44221</v>
      </c>
      <c r="G110" s="907">
        <v>86969</v>
      </c>
      <c r="H110" s="907">
        <v>3237</v>
      </c>
      <c r="I110" s="907">
        <v>2941</v>
      </c>
      <c r="J110" s="907">
        <v>296</v>
      </c>
      <c r="L110" s="203"/>
      <c r="M110" s="204"/>
    </row>
    <row r="111" spans="1:13" s="202" customFormat="1" x14ac:dyDescent="0.25">
      <c r="A111" s="948" t="s">
        <v>281</v>
      </c>
      <c r="B111" s="907">
        <v>12022</v>
      </c>
      <c r="C111" s="907">
        <v>3631</v>
      </c>
      <c r="D111" s="907">
        <v>8391</v>
      </c>
      <c r="E111" s="907">
        <v>11825</v>
      </c>
      <c r="F111" s="907">
        <v>3448</v>
      </c>
      <c r="G111" s="907">
        <v>8377</v>
      </c>
      <c r="H111" s="907">
        <v>197</v>
      </c>
      <c r="I111" s="907">
        <v>183</v>
      </c>
      <c r="J111" s="907">
        <v>14</v>
      </c>
      <c r="L111" s="203"/>
      <c r="M111" s="204"/>
    </row>
    <row r="112" spans="1:13" x14ac:dyDescent="0.25">
      <c r="A112" s="537" t="s">
        <v>552</v>
      </c>
      <c r="B112" s="908">
        <v>5618</v>
      </c>
      <c r="C112" s="908">
        <v>1490</v>
      </c>
      <c r="D112" s="908">
        <v>4128</v>
      </c>
      <c r="E112" s="908">
        <v>5560</v>
      </c>
      <c r="F112" s="908">
        <v>1439</v>
      </c>
      <c r="G112" s="908">
        <v>4121</v>
      </c>
      <c r="H112" s="908">
        <v>58</v>
      </c>
      <c r="I112" s="908">
        <v>51</v>
      </c>
      <c r="J112" s="908">
        <v>7</v>
      </c>
      <c r="L112" s="199"/>
      <c r="M112" s="200"/>
    </row>
    <row r="113" spans="1:13" x14ac:dyDescent="0.25">
      <c r="A113" s="537" t="s">
        <v>553</v>
      </c>
      <c r="B113" s="908">
        <v>173</v>
      </c>
      <c r="C113" s="908">
        <v>145</v>
      </c>
      <c r="D113" s="908">
        <v>28</v>
      </c>
      <c r="E113" s="908">
        <v>169</v>
      </c>
      <c r="F113" s="908">
        <v>142</v>
      </c>
      <c r="G113" s="908">
        <v>27</v>
      </c>
      <c r="H113" s="908">
        <v>4</v>
      </c>
      <c r="I113" s="908">
        <v>3</v>
      </c>
      <c r="J113" s="908">
        <v>1</v>
      </c>
      <c r="L113" s="199"/>
      <c r="M113" s="200"/>
    </row>
    <row r="114" spans="1:13" x14ac:dyDescent="0.25">
      <c r="A114" s="537" t="s">
        <v>532</v>
      </c>
      <c r="B114" s="908">
        <v>1</v>
      </c>
      <c r="C114" s="908" t="s">
        <v>2984</v>
      </c>
      <c r="D114" s="908">
        <v>1</v>
      </c>
      <c r="E114" s="908">
        <v>1</v>
      </c>
      <c r="F114" s="908" t="s">
        <v>2984</v>
      </c>
      <c r="G114" s="908">
        <v>1</v>
      </c>
      <c r="H114" s="908" t="s">
        <v>2984</v>
      </c>
      <c r="I114" s="908" t="s">
        <v>2984</v>
      </c>
      <c r="J114" s="908" t="s">
        <v>2984</v>
      </c>
      <c r="L114" s="199"/>
      <c r="M114" s="200"/>
    </row>
    <row r="115" spans="1:13" x14ac:dyDescent="0.25">
      <c r="A115" s="537" t="s">
        <v>555</v>
      </c>
      <c r="B115" s="908">
        <v>6</v>
      </c>
      <c r="C115" s="908">
        <v>4</v>
      </c>
      <c r="D115" s="908">
        <v>2</v>
      </c>
      <c r="E115" s="908">
        <v>5</v>
      </c>
      <c r="F115" s="908">
        <v>3</v>
      </c>
      <c r="G115" s="908">
        <v>2</v>
      </c>
      <c r="H115" s="908">
        <v>1</v>
      </c>
      <c r="I115" s="908">
        <v>1</v>
      </c>
      <c r="J115" s="908" t="s">
        <v>2984</v>
      </c>
      <c r="L115" s="199"/>
      <c r="M115" s="200"/>
    </row>
    <row r="116" spans="1:13" x14ac:dyDescent="0.25">
      <c r="A116" s="537" t="s">
        <v>556</v>
      </c>
      <c r="B116" s="908">
        <v>14</v>
      </c>
      <c r="C116" s="908">
        <v>13</v>
      </c>
      <c r="D116" s="908">
        <v>1</v>
      </c>
      <c r="E116" s="908">
        <v>11</v>
      </c>
      <c r="F116" s="908">
        <v>10</v>
      </c>
      <c r="G116" s="908">
        <v>1</v>
      </c>
      <c r="H116" s="908">
        <v>3</v>
      </c>
      <c r="I116" s="908">
        <v>3</v>
      </c>
      <c r="J116" s="908" t="s">
        <v>2984</v>
      </c>
      <c r="L116" s="199"/>
      <c r="M116" s="200"/>
    </row>
    <row r="117" spans="1:13" x14ac:dyDescent="0.25">
      <c r="A117" s="537" t="s">
        <v>557</v>
      </c>
      <c r="B117" s="908">
        <v>729</v>
      </c>
      <c r="C117" s="908">
        <v>381</v>
      </c>
      <c r="D117" s="908">
        <v>348</v>
      </c>
      <c r="E117" s="908">
        <v>699</v>
      </c>
      <c r="F117" s="908">
        <v>353</v>
      </c>
      <c r="G117" s="908">
        <v>346</v>
      </c>
      <c r="H117" s="908">
        <v>30</v>
      </c>
      <c r="I117" s="908">
        <v>28</v>
      </c>
      <c r="J117" s="908">
        <v>2</v>
      </c>
      <c r="L117" s="199"/>
      <c r="M117" s="200"/>
    </row>
    <row r="118" spans="1:13" x14ac:dyDescent="0.25">
      <c r="A118" s="537" t="s">
        <v>558</v>
      </c>
      <c r="B118" s="908">
        <v>853</v>
      </c>
      <c r="C118" s="908">
        <v>178</v>
      </c>
      <c r="D118" s="908">
        <v>675</v>
      </c>
      <c r="E118" s="908">
        <v>842</v>
      </c>
      <c r="F118" s="908">
        <v>167</v>
      </c>
      <c r="G118" s="908">
        <v>675</v>
      </c>
      <c r="H118" s="908">
        <v>11</v>
      </c>
      <c r="I118" s="908">
        <v>11</v>
      </c>
      <c r="J118" s="908" t="s">
        <v>2984</v>
      </c>
      <c r="L118" s="199"/>
      <c r="M118" s="200"/>
    </row>
    <row r="119" spans="1:13" x14ac:dyDescent="0.25">
      <c r="A119" s="537" t="s">
        <v>559</v>
      </c>
      <c r="B119" s="908">
        <v>3</v>
      </c>
      <c r="C119" s="908">
        <v>3</v>
      </c>
      <c r="D119" s="908" t="s">
        <v>2984</v>
      </c>
      <c r="E119" s="908">
        <v>2</v>
      </c>
      <c r="F119" s="908">
        <v>2</v>
      </c>
      <c r="G119" s="908" t="s">
        <v>2984</v>
      </c>
      <c r="H119" s="908">
        <v>1</v>
      </c>
      <c r="I119" s="908">
        <v>1</v>
      </c>
      <c r="J119" s="908" t="s">
        <v>2984</v>
      </c>
      <c r="L119" s="199"/>
      <c r="M119" s="200"/>
    </row>
    <row r="120" spans="1:13" x14ac:dyDescent="0.25">
      <c r="A120" s="537" t="s">
        <v>2506</v>
      </c>
      <c r="B120" s="908">
        <v>1279</v>
      </c>
      <c r="C120" s="908">
        <v>429</v>
      </c>
      <c r="D120" s="908">
        <v>850</v>
      </c>
      <c r="E120" s="908">
        <v>1260</v>
      </c>
      <c r="F120" s="908">
        <v>412</v>
      </c>
      <c r="G120" s="908">
        <v>848</v>
      </c>
      <c r="H120" s="908">
        <v>19</v>
      </c>
      <c r="I120" s="908">
        <v>17</v>
      </c>
      <c r="J120" s="908">
        <v>2</v>
      </c>
      <c r="L120" s="199"/>
      <c r="M120" s="200"/>
    </row>
    <row r="121" spans="1:13" x14ac:dyDescent="0.25">
      <c r="A121" s="537" t="s">
        <v>560</v>
      </c>
      <c r="B121" s="908">
        <v>835</v>
      </c>
      <c r="C121" s="908">
        <v>262</v>
      </c>
      <c r="D121" s="908">
        <v>573</v>
      </c>
      <c r="E121" s="908">
        <v>807</v>
      </c>
      <c r="F121" s="908">
        <v>235</v>
      </c>
      <c r="G121" s="908">
        <v>572</v>
      </c>
      <c r="H121" s="908">
        <v>28</v>
      </c>
      <c r="I121" s="908">
        <v>27</v>
      </c>
      <c r="J121" s="908">
        <v>1</v>
      </c>
      <c r="L121" s="199"/>
      <c r="M121" s="200"/>
    </row>
    <row r="122" spans="1:13" x14ac:dyDescent="0.25">
      <c r="A122" s="537" t="s">
        <v>561</v>
      </c>
      <c r="B122" s="908">
        <v>3</v>
      </c>
      <c r="C122" s="908">
        <v>2</v>
      </c>
      <c r="D122" s="908">
        <v>1</v>
      </c>
      <c r="E122" s="908">
        <v>1</v>
      </c>
      <c r="F122" s="908" t="s">
        <v>2984</v>
      </c>
      <c r="G122" s="908">
        <v>1</v>
      </c>
      <c r="H122" s="908">
        <v>2</v>
      </c>
      <c r="I122" s="908">
        <v>2</v>
      </c>
      <c r="J122" s="908" t="s">
        <v>2984</v>
      </c>
      <c r="L122" s="199"/>
      <c r="M122" s="200"/>
    </row>
    <row r="123" spans="1:13" x14ac:dyDescent="0.25">
      <c r="A123" s="537" t="s">
        <v>542</v>
      </c>
      <c r="B123" s="908">
        <v>2273</v>
      </c>
      <c r="C123" s="908">
        <v>628</v>
      </c>
      <c r="D123" s="908">
        <v>1645</v>
      </c>
      <c r="E123" s="908">
        <v>2247</v>
      </c>
      <c r="F123" s="908">
        <v>603</v>
      </c>
      <c r="G123" s="908">
        <v>1644</v>
      </c>
      <c r="H123" s="908">
        <v>26</v>
      </c>
      <c r="I123" s="908">
        <v>25</v>
      </c>
      <c r="J123" s="908">
        <v>1</v>
      </c>
      <c r="L123" s="199"/>
      <c r="M123" s="200"/>
    </row>
    <row r="124" spans="1:13" x14ac:dyDescent="0.25">
      <c r="A124" s="537" t="s">
        <v>562</v>
      </c>
      <c r="B124" s="908">
        <v>233</v>
      </c>
      <c r="C124" s="908">
        <v>94</v>
      </c>
      <c r="D124" s="908">
        <v>139</v>
      </c>
      <c r="E124" s="908">
        <v>221</v>
      </c>
      <c r="F124" s="908">
        <v>82</v>
      </c>
      <c r="G124" s="908">
        <v>139</v>
      </c>
      <c r="H124" s="908">
        <v>12</v>
      </c>
      <c r="I124" s="908">
        <v>12</v>
      </c>
      <c r="J124" s="908" t="s">
        <v>2984</v>
      </c>
      <c r="L124" s="199"/>
      <c r="M124" s="200"/>
    </row>
    <row r="125" spans="1:13" x14ac:dyDescent="0.25">
      <c r="A125" s="537" t="s">
        <v>563</v>
      </c>
      <c r="B125" s="908">
        <v>2</v>
      </c>
      <c r="C125" s="908">
        <v>2</v>
      </c>
      <c r="D125" s="908" t="s">
        <v>2984</v>
      </c>
      <c r="E125" s="908" t="s">
        <v>2984</v>
      </c>
      <c r="F125" s="908" t="s">
        <v>2984</v>
      </c>
      <c r="G125" s="908" t="s">
        <v>2984</v>
      </c>
      <c r="H125" s="908">
        <v>2</v>
      </c>
      <c r="I125" s="908">
        <v>2</v>
      </c>
      <c r="J125" s="908" t="s">
        <v>2984</v>
      </c>
      <c r="L125" s="199"/>
      <c r="M125" s="200"/>
    </row>
    <row r="126" spans="1:13" s="202" customFormat="1" ht="15" customHeight="1" x14ac:dyDescent="0.25">
      <c r="A126" s="948" t="s">
        <v>293</v>
      </c>
      <c r="B126" s="907">
        <v>8796</v>
      </c>
      <c r="C126" s="907">
        <v>3548</v>
      </c>
      <c r="D126" s="907">
        <v>5248</v>
      </c>
      <c r="E126" s="907">
        <v>8005</v>
      </c>
      <c r="F126" s="907">
        <v>2842</v>
      </c>
      <c r="G126" s="907">
        <v>5163</v>
      </c>
      <c r="H126" s="907">
        <v>791</v>
      </c>
      <c r="I126" s="907">
        <v>706</v>
      </c>
      <c r="J126" s="907">
        <v>85</v>
      </c>
      <c r="L126" s="203"/>
      <c r="M126" s="204"/>
    </row>
    <row r="127" spans="1:13" x14ac:dyDescent="0.25">
      <c r="A127" s="537" t="s">
        <v>293</v>
      </c>
      <c r="B127" s="908">
        <v>5275</v>
      </c>
      <c r="C127" s="908">
        <v>1399</v>
      </c>
      <c r="D127" s="908">
        <v>3876</v>
      </c>
      <c r="E127" s="908">
        <v>5118</v>
      </c>
      <c r="F127" s="908">
        <v>1265</v>
      </c>
      <c r="G127" s="908">
        <v>3853</v>
      </c>
      <c r="H127" s="908">
        <v>157</v>
      </c>
      <c r="I127" s="908">
        <v>134</v>
      </c>
      <c r="J127" s="908">
        <v>23</v>
      </c>
      <c r="L127" s="199"/>
      <c r="M127" s="200"/>
    </row>
    <row r="128" spans="1:13" x14ac:dyDescent="0.25">
      <c r="A128" s="537" t="s">
        <v>564</v>
      </c>
      <c r="B128" s="908">
        <v>326</v>
      </c>
      <c r="C128" s="908">
        <v>216</v>
      </c>
      <c r="D128" s="908">
        <v>110</v>
      </c>
      <c r="E128" s="908">
        <v>212</v>
      </c>
      <c r="F128" s="908">
        <v>111</v>
      </c>
      <c r="G128" s="908">
        <v>101</v>
      </c>
      <c r="H128" s="908">
        <v>114</v>
      </c>
      <c r="I128" s="908">
        <v>105</v>
      </c>
      <c r="J128" s="908">
        <v>9</v>
      </c>
      <c r="L128" s="199"/>
      <c r="M128" s="200"/>
    </row>
    <row r="129" spans="1:13" x14ac:dyDescent="0.25">
      <c r="A129" s="537" t="s">
        <v>565</v>
      </c>
      <c r="B129" s="908">
        <v>284</v>
      </c>
      <c r="C129" s="908">
        <v>159</v>
      </c>
      <c r="D129" s="908">
        <v>125</v>
      </c>
      <c r="E129" s="908">
        <v>206</v>
      </c>
      <c r="F129" s="908">
        <v>83</v>
      </c>
      <c r="G129" s="908">
        <v>123</v>
      </c>
      <c r="H129" s="908">
        <v>78</v>
      </c>
      <c r="I129" s="908">
        <v>76</v>
      </c>
      <c r="J129" s="908">
        <v>2</v>
      </c>
      <c r="L129" s="199"/>
      <c r="M129" s="200"/>
    </row>
    <row r="130" spans="1:13" x14ac:dyDescent="0.25">
      <c r="A130" s="537" t="s">
        <v>567</v>
      </c>
      <c r="B130" s="908">
        <v>1489</v>
      </c>
      <c r="C130" s="908">
        <v>964</v>
      </c>
      <c r="D130" s="908">
        <v>525</v>
      </c>
      <c r="E130" s="908">
        <v>1258</v>
      </c>
      <c r="F130" s="908">
        <v>764</v>
      </c>
      <c r="G130" s="908">
        <v>494</v>
      </c>
      <c r="H130" s="908">
        <v>231</v>
      </c>
      <c r="I130" s="908">
        <v>200</v>
      </c>
      <c r="J130" s="908">
        <v>31</v>
      </c>
      <c r="L130" s="199"/>
      <c r="M130" s="200"/>
    </row>
    <row r="131" spans="1:13" x14ac:dyDescent="0.25">
      <c r="A131" s="537" t="s">
        <v>471</v>
      </c>
      <c r="B131" s="908">
        <v>516</v>
      </c>
      <c r="C131" s="908">
        <v>441</v>
      </c>
      <c r="D131" s="908">
        <v>75</v>
      </c>
      <c r="E131" s="908">
        <v>426</v>
      </c>
      <c r="F131" s="908">
        <v>355</v>
      </c>
      <c r="G131" s="908">
        <v>71</v>
      </c>
      <c r="H131" s="908">
        <v>90</v>
      </c>
      <c r="I131" s="908">
        <v>86</v>
      </c>
      <c r="J131" s="908">
        <v>4</v>
      </c>
      <c r="L131" s="199"/>
      <c r="M131" s="200"/>
    </row>
    <row r="132" spans="1:13" x14ac:dyDescent="0.25">
      <c r="A132" s="537" t="s">
        <v>568</v>
      </c>
      <c r="B132" s="908">
        <v>675</v>
      </c>
      <c r="C132" s="908">
        <v>273</v>
      </c>
      <c r="D132" s="908">
        <v>402</v>
      </c>
      <c r="E132" s="908">
        <v>613</v>
      </c>
      <c r="F132" s="908">
        <v>218</v>
      </c>
      <c r="G132" s="908">
        <v>395</v>
      </c>
      <c r="H132" s="908">
        <v>62</v>
      </c>
      <c r="I132" s="908">
        <v>55</v>
      </c>
      <c r="J132" s="908">
        <v>7</v>
      </c>
      <c r="L132" s="199"/>
      <c r="M132" s="200"/>
    </row>
    <row r="133" spans="1:13" x14ac:dyDescent="0.25">
      <c r="A133" s="537" t="s">
        <v>569</v>
      </c>
      <c r="B133" s="908">
        <v>231</v>
      </c>
      <c r="C133" s="908">
        <v>96</v>
      </c>
      <c r="D133" s="908">
        <v>135</v>
      </c>
      <c r="E133" s="908">
        <v>172</v>
      </c>
      <c r="F133" s="908">
        <v>46</v>
      </c>
      <c r="G133" s="908">
        <v>126</v>
      </c>
      <c r="H133" s="908">
        <v>59</v>
      </c>
      <c r="I133" s="908">
        <v>50</v>
      </c>
      <c r="J133" s="908">
        <v>9</v>
      </c>
      <c r="L133" s="199"/>
      <c r="M133" s="200"/>
    </row>
    <row r="134" spans="1:13" s="202" customFormat="1" x14ac:dyDescent="0.25">
      <c r="A134" s="948" t="s">
        <v>288</v>
      </c>
      <c r="B134" s="907">
        <v>71659</v>
      </c>
      <c r="C134" s="907">
        <v>27009</v>
      </c>
      <c r="D134" s="907">
        <v>44650</v>
      </c>
      <c r="E134" s="907">
        <v>70677</v>
      </c>
      <c r="F134" s="907">
        <v>26103</v>
      </c>
      <c r="G134" s="907">
        <v>44574</v>
      </c>
      <c r="H134" s="907">
        <v>982</v>
      </c>
      <c r="I134" s="907">
        <v>906</v>
      </c>
      <c r="J134" s="907">
        <v>76</v>
      </c>
      <c r="L134" s="203"/>
      <c r="M134" s="204"/>
    </row>
    <row r="135" spans="1:13" ht="15" customHeight="1" x14ac:dyDescent="0.25">
      <c r="A135" s="537" t="s">
        <v>571</v>
      </c>
      <c r="B135" s="908">
        <v>56979</v>
      </c>
      <c r="C135" s="908">
        <v>18434</v>
      </c>
      <c r="D135" s="908">
        <v>38545</v>
      </c>
      <c r="E135" s="908">
        <v>56348</v>
      </c>
      <c r="F135" s="908">
        <v>17850</v>
      </c>
      <c r="G135" s="908">
        <v>38498</v>
      </c>
      <c r="H135" s="908">
        <v>631</v>
      </c>
      <c r="I135" s="908">
        <v>584</v>
      </c>
      <c r="J135" s="908">
        <v>47</v>
      </c>
      <c r="L135" s="199"/>
      <c r="M135" s="200"/>
    </row>
    <row r="136" spans="1:13" ht="15" customHeight="1" x14ac:dyDescent="0.25">
      <c r="A136" s="537" t="s">
        <v>2507</v>
      </c>
      <c r="B136" s="908">
        <v>1</v>
      </c>
      <c r="C136" s="908" t="s">
        <v>2984</v>
      </c>
      <c r="D136" s="908">
        <v>1</v>
      </c>
      <c r="E136" s="908">
        <v>1</v>
      </c>
      <c r="F136" s="908" t="s">
        <v>2984</v>
      </c>
      <c r="G136" s="908">
        <v>1</v>
      </c>
      <c r="H136" s="908" t="s">
        <v>2984</v>
      </c>
      <c r="I136" s="908" t="s">
        <v>2984</v>
      </c>
      <c r="J136" s="908" t="s">
        <v>2984</v>
      </c>
      <c r="L136" s="199"/>
      <c r="M136" s="200"/>
    </row>
    <row r="137" spans="1:13" x14ac:dyDescent="0.25">
      <c r="A137" s="537" t="s">
        <v>2508</v>
      </c>
      <c r="B137" s="908">
        <v>12</v>
      </c>
      <c r="C137" s="908">
        <v>11</v>
      </c>
      <c r="D137" s="908">
        <v>1</v>
      </c>
      <c r="E137" s="908">
        <v>4</v>
      </c>
      <c r="F137" s="908">
        <v>3</v>
      </c>
      <c r="G137" s="908">
        <v>1</v>
      </c>
      <c r="H137" s="908">
        <v>8</v>
      </c>
      <c r="I137" s="908">
        <v>8</v>
      </c>
      <c r="J137" s="908" t="s">
        <v>2984</v>
      </c>
      <c r="L137" s="199"/>
      <c r="M137" s="200"/>
    </row>
    <row r="138" spans="1:13" x14ac:dyDescent="0.25">
      <c r="A138" s="537" t="s">
        <v>573</v>
      </c>
      <c r="B138" s="908">
        <v>870</v>
      </c>
      <c r="C138" s="908">
        <v>689</v>
      </c>
      <c r="D138" s="908">
        <v>181</v>
      </c>
      <c r="E138" s="908">
        <v>824</v>
      </c>
      <c r="F138" s="908">
        <v>646</v>
      </c>
      <c r="G138" s="908">
        <v>178</v>
      </c>
      <c r="H138" s="908">
        <v>46</v>
      </c>
      <c r="I138" s="908">
        <v>43</v>
      </c>
      <c r="J138" s="908">
        <v>3</v>
      </c>
      <c r="L138" s="199"/>
      <c r="M138" s="200"/>
    </row>
    <row r="139" spans="1:13" x14ac:dyDescent="0.25">
      <c r="A139" s="537" t="s">
        <v>574</v>
      </c>
      <c r="B139" s="908">
        <v>21</v>
      </c>
      <c r="C139" s="908">
        <v>21</v>
      </c>
      <c r="D139" s="908" t="s">
        <v>2984</v>
      </c>
      <c r="E139" s="908">
        <v>1</v>
      </c>
      <c r="F139" s="908">
        <v>1</v>
      </c>
      <c r="G139" s="908" t="s">
        <v>2984</v>
      </c>
      <c r="H139" s="908">
        <v>20</v>
      </c>
      <c r="I139" s="908">
        <v>20</v>
      </c>
      <c r="J139" s="908" t="s">
        <v>2984</v>
      </c>
      <c r="L139" s="199"/>
      <c r="M139" s="200"/>
    </row>
    <row r="140" spans="1:13" x14ac:dyDescent="0.25">
      <c r="A140" s="537" t="s">
        <v>566</v>
      </c>
      <c r="B140" s="908">
        <v>2622</v>
      </c>
      <c r="C140" s="908">
        <v>899</v>
      </c>
      <c r="D140" s="908">
        <v>1723</v>
      </c>
      <c r="E140" s="908">
        <v>2606</v>
      </c>
      <c r="F140" s="908">
        <v>883</v>
      </c>
      <c r="G140" s="908">
        <v>1723</v>
      </c>
      <c r="H140" s="908">
        <v>16</v>
      </c>
      <c r="I140" s="908">
        <v>16</v>
      </c>
      <c r="J140" s="908" t="s">
        <v>2984</v>
      </c>
      <c r="L140" s="199"/>
      <c r="M140" s="200"/>
    </row>
    <row r="141" spans="1:13" x14ac:dyDescent="0.25">
      <c r="A141" s="537" t="s">
        <v>575</v>
      </c>
      <c r="B141" s="908">
        <v>992</v>
      </c>
      <c r="C141" s="908">
        <v>333</v>
      </c>
      <c r="D141" s="908">
        <v>659</v>
      </c>
      <c r="E141" s="908">
        <v>959</v>
      </c>
      <c r="F141" s="908">
        <v>305</v>
      </c>
      <c r="G141" s="908">
        <v>654</v>
      </c>
      <c r="H141" s="908">
        <v>33</v>
      </c>
      <c r="I141" s="908">
        <v>28</v>
      </c>
      <c r="J141" s="908">
        <v>5</v>
      </c>
      <c r="L141" s="199"/>
      <c r="M141" s="200"/>
    </row>
    <row r="142" spans="1:13" x14ac:dyDescent="0.25">
      <c r="A142" s="537" t="s">
        <v>2509</v>
      </c>
      <c r="B142" s="908">
        <v>1517</v>
      </c>
      <c r="C142" s="908">
        <v>1069</v>
      </c>
      <c r="D142" s="908">
        <v>448</v>
      </c>
      <c r="E142" s="908">
        <v>1495</v>
      </c>
      <c r="F142" s="908">
        <v>1047</v>
      </c>
      <c r="G142" s="908">
        <v>448</v>
      </c>
      <c r="H142" s="908">
        <v>22</v>
      </c>
      <c r="I142" s="908">
        <v>22</v>
      </c>
      <c r="J142" s="908" t="s">
        <v>2984</v>
      </c>
      <c r="L142" s="199"/>
      <c r="M142" s="200"/>
    </row>
    <row r="143" spans="1:13" x14ac:dyDescent="0.25">
      <c r="A143" s="537" t="s">
        <v>493</v>
      </c>
      <c r="B143" s="908">
        <v>495</v>
      </c>
      <c r="C143" s="908">
        <v>383</v>
      </c>
      <c r="D143" s="908">
        <v>112</v>
      </c>
      <c r="E143" s="908">
        <v>464</v>
      </c>
      <c r="F143" s="908">
        <v>354</v>
      </c>
      <c r="G143" s="908">
        <v>110</v>
      </c>
      <c r="H143" s="908">
        <v>31</v>
      </c>
      <c r="I143" s="908">
        <v>29</v>
      </c>
      <c r="J143" s="908">
        <v>2</v>
      </c>
      <c r="L143" s="199"/>
      <c r="M143" s="200"/>
    </row>
    <row r="144" spans="1:13" x14ac:dyDescent="0.25">
      <c r="A144" s="537" t="s">
        <v>554</v>
      </c>
      <c r="B144" s="908">
        <v>4806</v>
      </c>
      <c r="C144" s="908">
        <v>2863</v>
      </c>
      <c r="D144" s="908">
        <v>1943</v>
      </c>
      <c r="E144" s="908">
        <v>4764</v>
      </c>
      <c r="F144" s="908">
        <v>2822</v>
      </c>
      <c r="G144" s="908">
        <v>1942</v>
      </c>
      <c r="H144" s="908">
        <v>42</v>
      </c>
      <c r="I144" s="908">
        <v>41</v>
      </c>
      <c r="J144" s="908">
        <v>1</v>
      </c>
      <c r="L144" s="199"/>
      <c r="M144" s="200"/>
    </row>
    <row r="145" spans="1:13" x14ac:dyDescent="0.25">
      <c r="A145" s="537" t="s">
        <v>576</v>
      </c>
      <c r="B145" s="908">
        <v>745</v>
      </c>
      <c r="C145" s="908">
        <v>590</v>
      </c>
      <c r="D145" s="908">
        <v>155</v>
      </c>
      <c r="E145" s="908">
        <v>707</v>
      </c>
      <c r="F145" s="908">
        <v>561</v>
      </c>
      <c r="G145" s="908">
        <v>146</v>
      </c>
      <c r="H145" s="908">
        <v>38</v>
      </c>
      <c r="I145" s="908">
        <v>29</v>
      </c>
      <c r="J145" s="908">
        <v>9</v>
      </c>
      <c r="L145" s="199"/>
      <c r="M145" s="200"/>
    </row>
    <row r="146" spans="1:13" x14ac:dyDescent="0.25">
      <c r="A146" s="537" t="s">
        <v>577</v>
      </c>
      <c r="B146" s="908">
        <v>321</v>
      </c>
      <c r="C146" s="908">
        <v>294</v>
      </c>
      <c r="D146" s="908">
        <v>27</v>
      </c>
      <c r="E146" s="908">
        <v>301</v>
      </c>
      <c r="F146" s="908">
        <v>276</v>
      </c>
      <c r="G146" s="908">
        <v>25</v>
      </c>
      <c r="H146" s="908">
        <v>20</v>
      </c>
      <c r="I146" s="908">
        <v>18</v>
      </c>
      <c r="J146" s="908">
        <v>2</v>
      </c>
      <c r="L146" s="199"/>
      <c r="M146" s="200"/>
    </row>
    <row r="147" spans="1:13" x14ac:dyDescent="0.25">
      <c r="A147" s="537" t="s">
        <v>578</v>
      </c>
      <c r="B147" s="908">
        <v>8</v>
      </c>
      <c r="C147" s="908">
        <v>8</v>
      </c>
      <c r="D147" s="908" t="s">
        <v>2984</v>
      </c>
      <c r="E147" s="908">
        <v>1</v>
      </c>
      <c r="F147" s="908">
        <v>1</v>
      </c>
      <c r="G147" s="908" t="s">
        <v>2984</v>
      </c>
      <c r="H147" s="908">
        <v>7</v>
      </c>
      <c r="I147" s="908">
        <v>7</v>
      </c>
      <c r="J147" s="908" t="s">
        <v>2984</v>
      </c>
      <c r="L147" s="199"/>
      <c r="M147" s="200"/>
    </row>
    <row r="148" spans="1:13" x14ac:dyDescent="0.25">
      <c r="A148" s="537" t="s">
        <v>579</v>
      </c>
      <c r="B148" s="908">
        <v>218</v>
      </c>
      <c r="C148" s="908">
        <v>151</v>
      </c>
      <c r="D148" s="908">
        <v>67</v>
      </c>
      <c r="E148" s="908">
        <v>207</v>
      </c>
      <c r="F148" s="908">
        <v>140</v>
      </c>
      <c r="G148" s="908">
        <v>67</v>
      </c>
      <c r="H148" s="908">
        <v>11</v>
      </c>
      <c r="I148" s="908">
        <v>11</v>
      </c>
      <c r="J148" s="908" t="s">
        <v>2984</v>
      </c>
      <c r="L148" s="199"/>
      <c r="M148" s="200"/>
    </row>
    <row r="149" spans="1:13" ht="15" customHeight="1" x14ac:dyDescent="0.25">
      <c r="A149" s="537" t="s">
        <v>580</v>
      </c>
      <c r="B149" s="908">
        <v>246</v>
      </c>
      <c r="C149" s="908">
        <v>127</v>
      </c>
      <c r="D149" s="908">
        <v>119</v>
      </c>
      <c r="E149" s="908">
        <v>228</v>
      </c>
      <c r="F149" s="908">
        <v>110</v>
      </c>
      <c r="G149" s="908">
        <v>118</v>
      </c>
      <c r="H149" s="908">
        <v>18</v>
      </c>
      <c r="I149" s="908">
        <v>17</v>
      </c>
      <c r="J149" s="908">
        <v>1</v>
      </c>
      <c r="L149" s="199"/>
      <c r="M149" s="200"/>
    </row>
    <row r="150" spans="1:13" x14ac:dyDescent="0.25">
      <c r="A150" s="537" t="s">
        <v>581</v>
      </c>
      <c r="B150" s="908">
        <v>144</v>
      </c>
      <c r="C150" s="908">
        <v>109</v>
      </c>
      <c r="D150" s="908">
        <v>35</v>
      </c>
      <c r="E150" s="908">
        <v>139</v>
      </c>
      <c r="F150" s="908">
        <v>104</v>
      </c>
      <c r="G150" s="908">
        <v>35</v>
      </c>
      <c r="H150" s="908">
        <v>5</v>
      </c>
      <c r="I150" s="908">
        <v>5</v>
      </c>
      <c r="J150" s="908" t="s">
        <v>2984</v>
      </c>
      <c r="L150" s="199"/>
      <c r="M150" s="200"/>
    </row>
    <row r="151" spans="1:13" x14ac:dyDescent="0.25">
      <c r="A151" s="537" t="s">
        <v>2510</v>
      </c>
      <c r="B151" s="908">
        <v>192</v>
      </c>
      <c r="C151" s="908">
        <v>132</v>
      </c>
      <c r="D151" s="908">
        <v>60</v>
      </c>
      <c r="E151" s="908">
        <v>189</v>
      </c>
      <c r="F151" s="908">
        <v>130</v>
      </c>
      <c r="G151" s="908">
        <v>59</v>
      </c>
      <c r="H151" s="908">
        <v>3</v>
      </c>
      <c r="I151" s="908">
        <v>2</v>
      </c>
      <c r="J151" s="908">
        <v>1</v>
      </c>
      <c r="L151" s="199"/>
      <c r="M151" s="200"/>
    </row>
    <row r="152" spans="1:13" ht="15" customHeight="1" x14ac:dyDescent="0.25">
      <c r="A152" s="537" t="s">
        <v>582</v>
      </c>
      <c r="B152" s="908">
        <v>331</v>
      </c>
      <c r="C152" s="908">
        <v>208</v>
      </c>
      <c r="D152" s="908">
        <v>123</v>
      </c>
      <c r="E152" s="908">
        <v>325</v>
      </c>
      <c r="F152" s="908">
        <v>203</v>
      </c>
      <c r="G152" s="908">
        <v>122</v>
      </c>
      <c r="H152" s="908">
        <v>6</v>
      </c>
      <c r="I152" s="908">
        <v>5</v>
      </c>
      <c r="J152" s="908">
        <v>1</v>
      </c>
      <c r="L152" s="199"/>
      <c r="M152" s="200"/>
    </row>
    <row r="153" spans="1:13" x14ac:dyDescent="0.25">
      <c r="A153" s="537" t="s">
        <v>583</v>
      </c>
      <c r="B153" s="908">
        <v>802</v>
      </c>
      <c r="C153" s="908">
        <v>554</v>
      </c>
      <c r="D153" s="908">
        <v>248</v>
      </c>
      <c r="E153" s="908">
        <v>784</v>
      </c>
      <c r="F153" s="908">
        <v>539</v>
      </c>
      <c r="G153" s="908">
        <v>245</v>
      </c>
      <c r="H153" s="908">
        <v>18</v>
      </c>
      <c r="I153" s="908">
        <v>15</v>
      </c>
      <c r="J153" s="908">
        <v>3</v>
      </c>
      <c r="L153" s="199"/>
      <c r="M153" s="200"/>
    </row>
    <row r="154" spans="1:13" x14ac:dyDescent="0.25">
      <c r="A154" s="537" t="s">
        <v>584</v>
      </c>
      <c r="B154" s="908">
        <v>4</v>
      </c>
      <c r="C154" s="908">
        <v>1</v>
      </c>
      <c r="D154" s="908">
        <v>3</v>
      </c>
      <c r="E154" s="908">
        <v>2</v>
      </c>
      <c r="F154" s="908" t="s">
        <v>2984</v>
      </c>
      <c r="G154" s="908">
        <v>2</v>
      </c>
      <c r="H154" s="908">
        <v>2</v>
      </c>
      <c r="I154" s="908">
        <v>1</v>
      </c>
      <c r="J154" s="908">
        <v>1</v>
      </c>
      <c r="L154" s="199"/>
      <c r="M154" s="200"/>
    </row>
    <row r="155" spans="1:13" ht="15" customHeight="1" x14ac:dyDescent="0.25">
      <c r="A155" s="537" t="s">
        <v>2511</v>
      </c>
      <c r="B155" s="908">
        <v>44</v>
      </c>
      <c r="C155" s="908">
        <v>24</v>
      </c>
      <c r="D155" s="908">
        <v>20</v>
      </c>
      <c r="E155" s="908">
        <v>43</v>
      </c>
      <c r="F155" s="908">
        <v>23</v>
      </c>
      <c r="G155" s="908">
        <v>20</v>
      </c>
      <c r="H155" s="908">
        <v>1</v>
      </c>
      <c r="I155" s="908">
        <v>1</v>
      </c>
      <c r="J155" s="908" t="s">
        <v>2984</v>
      </c>
      <c r="L155" s="199"/>
      <c r="M155" s="200"/>
    </row>
    <row r="156" spans="1:13" ht="15" customHeight="1" x14ac:dyDescent="0.25">
      <c r="A156" s="537" t="s">
        <v>585</v>
      </c>
      <c r="B156" s="908">
        <v>250</v>
      </c>
      <c r="C156" s="908">
        <v>99</v>
      </c>
      <c r="D156" s="908">
        <v>151</v>
      </c>
      <c r="E156" s="908">
        <v>248</v>
      </c>
      <c r="F156" s="908">
        <v>97</v>
      </c>
      <c r="G156" s="908">
        <v>151</v>
      </c>
      <c r="H156" s="908">
        <v>2</v>
      </c>
      <c r="I156" s="908">
        <v>2</v>
      </c>
      <c r="J156" s="908" t="s">
        <v>2984</v>
      </c>
      <c r="L156" s="199"/>
      <c r="M156" s="200"/>
    </row>
    <row r="157" spans="1:13" x14ac:dyDescent="0.25">
      <c r="A157" s="537" t="s">
        <v>586</v>
      </c>
      <c r="B157" s="908">
        <v>2</v>
      </c>
      <c r="C157" s="908" t="s">
        <v>2984</v>
      </c>
      <c r="D157" s="908">
        <v>2</v>
      </c>
      <c r="E157" s="908">
        <v>2</v>
      </c>
      <c r="F157" s="908" t="s">
        <v>2984</v>
      </c>
      <c r="G157" s="908">
        <v>2</v>
      </c>
      <c r="H157" s="908" t="s">
        <v>2984</v>
      </c>
      <c r="I157" s="908" t="s">
        <v>2984</v>
      </c>
      <c r="J157" s="908" t="s">
        <v>2984</v>
      </c>
      <c r="L157" s="199"/>
      <c r="M157" s="200"/>
    </row>
    <row r="158" spans="1:13" ht="15" customHeight="1" x14ac:dyDescent="0.25">
      <c r="A158" s="537" t="s">
        <v>2512</v>
      </c>
      <c r="B158" s="908">
        <v>30</v>
      </c>
      <c r="C158" s="908">
        <v>7</v>
      </c>
      <c r="D158" s="908">
        <v>23</v>
      </c>
      <c r="E158" s="908">
        <v>30</v>
      </c>
      <c r="F158" s="908">
        <v>7</v>
      </c>
      <c r="G158" s="908">
        <v>23</v>
      </c>
      <c r="H158" s="908" t="s">
        <v>2984</v>
      </c>
      <c r="I158" s="908" t="s">
        <v>2984</v>
      </c>
      <c r="J158" s="908" t="s">
        <v>2984</v>
      </c>
      <c r="L158" s="199"/>
      <c r="M158" s="200"/>
    </row>
    <row r="159" spans="1:13" x14ac:dyDescent="0.25">
      <c r="A159" s="537" t="s">
        <v>587</v>
      </c>
      <c r="B159" s="908">
        <v>7</v>
      </c>
      <c r="C159" s="908">
        <v>3</v>
      </c>
      <c r="D159" s="908">
        <v>4</v>
      </c>
      <c r="E159" s="908">
        <v>5</v>
      </c>
      <c r="F159" s="908">
        <v>1</v>
      </c>
      <c r="G159" s="908">
        <v>4</v>
      </c>
      <c r="H159" s="908">
        <v>2</v>
      </c>
      <c r="I159" s="908">
        <v>2</v>
      </c>
      <c r="J159" s="908" t="s">
        <v>2984</v>
      </c>
      <c r="L159" s="199"/>
      <c r="M159" s="200"/>
    </row>
    <row r="160" spans="1:13" s="202" customFormat="1" x14ac:dyDescent="0.25">
      <c r="A160" s="948" t="s">
        <v>295</v>
      </c>
      <c r="B160" s="907">
        <v>14472</v>
      </c>
      <c r="C160" s="907">
        <v>4635</v>
      </c>
      <c r="D160" s="907">
        <v>9837</v>
      </c>
      <c r="E160" s="907">
        <v>14182</v>
      </c>
      <c r="F160" s="907">
        <v>4368</v>
      </c>
      <c r="G160" s="907">
        <v>9814</v>
      </c>
      <c r="H160" s="907">
        <v>290</v>
      </c>
      <c r="I160" s="907">
        <v>267</v>
      </c>
      <c r="J160" s="907">
        <v>23</v>
      </c>
      <c r="L160" s="203"/>
      <c r="M160" s="204"/>
    </row>
    <row r="161" spans="1:13" ht="15" customHeight="1" x14ac:dyDescent="0.25">
      <c r="A161" s="537" t="s">
        <v>588</v>
      </c>
      <c r="B161" s="908">
        <v>4193</v>
      </c>
      <c r="C161" s="908">
        <v>936</v>
      </c>
      <c r="D161" s="908">
        <v>3257</v>
      </c>
      <c r="E161" s="908">
        <v>4144</v>
      </c>
      <c r="F161" s="908">
        <v>891</v>
      </c>
      <c r="G161" s="908">
        <v>3253</v>
      </c>
      <c r="H161" s="908">
        <v>49</v>
      </c>
      <c r="I161" s="908">
        <v>45</v>
      </c>
      <c r="J161" s="908">
        <v>4</v>
      </c>
      <c r="L161" s="199"/>
      <c r="M161" s="200"/>
    </row>
    <row r="162" spans="1:13" x14ac:dyDescent="0.25">
      <c r="A162" s="537" t="s">
        <v>589</v>
      </c>
      <c r="B162" s="908">
        <v>450</v>
      </c>
      <c r="C162" s="908">
        <v>244</v>
      </c>
      <c r="D162" s="908">
        <v>206</v>
      </c>
      <c r="E162" s="908">
        <v>431</v>
      </c>
      <c r="F162" s="908">
        <v>225</v>
      </c>
      <c r="G162" s="908">
        <v>206</v>
      </c>
      <c r="H162" s="908">
        <v>19</v>
      </c>
      <c r="I162" s="908">
        <v>19</v>
      </c>
      <c r="J162" s="908" t="s">
        <v>2984</v>
      </c>
      <c r="L162" s="199"/>
      <c r="M162" s="200"/>
    </row>
    <row r="163" spans="1:13" x14ac:dyDescent="0.25">
      <c r="A163" s="537" t="s">
        <v>541</v>
      </c>
      <c r="B163" s="908">
        <v>14</v>
      </c>
      <c r="C163" s="908">
        <v>10</v>
      </c>
      <c r="D163" s="908">
        <v>4</v>
      </c>
      <c r="E163" s="908">
        <v>12</v>
      </c>
      <c r="F163" s="908">
        <v>8</v>
      </c>
      <c r="G163" s="908">
        <v>4</v>
      </c>
      <c r="H163" s="908">
        <v>2</v>
      </c>
      <c r="I163" s="908">
        <v>2</v>
      </c>
      <c r="J163" s="908" t="s">
        <v>2984</v>
      </c>
      <c r="L163" s="199"/>
      <c r="M163" s="200"/>
    </row>
    <row r="164" spans="1:13" x14ac:dyDescent="0.25">
      <c r="A164" s="537" t="s">
        <v>590</v>
      </c>
      <c r="B164" s="908">
        <v>265</v>
      </c>
      <c r="C164" s="908">
        <v>99</v>
      </c>
      <c r="D164" s="908">
        <v>166</v>
      </c>
      <c r="E164" s="908">
        <v>248</v>
      </c>
      <c r="F164" s="908">
        <v>84</v>
      </c>
      <c r="G164" s="908">
        <v>164</v>
      </c>
      <c r="H164" s="908">
        <v>17</v>
      </c>
      <c r="I164" s="908">
        <v>15</v>
      </c>
      <c r="J164" s="908">
        <v>2</v>
      </c>
      <c r="L164" s="199"/>
      <c r="M164" s="200"/>
    </row>
    <row r="165" spans="1:13" x14ac:dyDescent="0.25">
      <c r="A165" s="537" t="s">
        <v>591</v>
      </c>
      <c r="B165" s="908">
        <v>5450</v>
      </c>
      <c r="C165" s="908">
        <v>1082</v>
      </c>
      <c r="D165" s="908">
        <v>4368</v>
      </c>
      <c r="E165" s="908">
        <v>5410</v>
      </c>
      <c r="F165" s="908">
        <v>1044</v>
      </c>
      <c r="G165" s="908">
        <v>4366</v>
      </c>
      <c r="H165" s="908">
        <v>40</v>
      </c>
      <c r="I165" s="908">
        <v>38</v>
      </c>
      <c r="J165" s="908">
        <v>2</v>
      </c>
      <c r="L165" s="199"/>
      <c r="M165" s="200"/>
    </row>
    <row r="166" spans="1:13" x14ac:dyDescent="0.25">
      <c r="A166" s="537" t="s">
        <v>572</v>
      </c>
      <c r="B166" s="908">
        <v>515</v>
      </c>
      <c r="C166" s="908">
        <v>185</v>
      </c>
      <c r="D166" s="908">
        <v>330</v>
      </c>
      <c r="E166" s="908">
        <v>500</v>
      </c>
      <c r="F166" s="908">
        <v>170</v>
      </c>
      <c r="G166" s="908">
        <v>330</v>
      </c>
      <c r="H166" s="908">
        <v>15</v>
      </c>
      <c r="I166" s="908">
        <v>15</v>
      </c>
      <c r="J166" s="908" t="s">
        <v>2984</v>
      </c>
      <c r="L166" s="199"/>
      <c r="M166" s="200"/>
    </row>
    <row r="167" spans="1:13" x14ac:dyDescent="0.25">
      <c r="A167" s="537" t="s">
        <v>593</v>
      </c>
      <c r="B167" s="908">
        <v>1117</v>
      </c>
      <c r="C167" s="908">
        <v>524</v>
      </c>
      <c r="D167" s="908">
        <v>593</v>
      </c>
      <c r="E167" s="908">
        <v>1100</v>
      </c>
      <c r="F167" s="908">
        <v>509</v>
      </c>
      <c r="G167" s="908">
        <v>591</v>
      </c>
      <c r="H167" s="908">
        <v>17</v>
      </c>
      <c r="I167" s="908">
        <v>15</v>
      </c>
      <c r="J167" s="908">
        <v>2</v>
      </c>
      <c r="L167" s="199"/>
      <c r="M167" s="200"/>
    </row>
    <row r="168" spans="1:13" x14ac:dyDescent="0.25">
      <c r="A168" s="537" t="s">
        <v>2513</v>
      </c>
      <c r="B168" s="908">
        <v>1283</v>
      </c>
      <c r="C168" s="908">
        <v>809</v>
      </c>
      <c r="D168" s="908">
        <v>474</v>
      </c>
      <c r="E168" s="908">
        <v>1250</v>
      </c>
      <c r="F168" s="908">
        <v>777</v>
      </c>
      <c r="G168" s="908">
        <v>473</v>
      </c>
      <c r="H168" s="908">
        <v>33</v>
      </c>
      <c r="I168" s="908">
        <v>32</v>
      </c>
      <c r="J168" s="908">
        <v>1</v>
      </c>
      <c r="L168" s="199"/>
      <c r="M168" s="200"/>
    </row>
    <row r="169" spans="1:13" x14ac:dyDescent="0.25">
      <c r="A169" s="537" t="s">
        <v>594</v>
      </c>
      <c r="B169" s="908">
        <v>9</v>
      </c>
      <c r="C169" s="908">
        <v>8</v>
      </c>
      <c r="D169" s="908">
        <v>1</v>
      </c>
      <c r="E169" s="908">
        <v>3</v>
      </c>
      <c r="F169" s="908">
        <v>2</v>
      </c>
      <c r="G169" s="908">
        <v>1</v>
      </c>
      <c r="H169" s="908">
        <v>6</v>
      </c>
      <c r="I169" s="908">
        <v>6</v>
      </c>
      <c r="J169" s="908" t="s">
        <v>2984</v>
      </c>
      <c r="L169" s="199"/>
      <c r="M169" s="200"/>
    </row>
    <row r="170" spans="1:13" x14ac:dyDescent="0.25">
      <c r="A170" s="537" t="s">
        <v>2504</v>
      </c>
      <c r="B170" s="908">
        <v>1103</v>
      </c>
      <c r="C170" s="908">
        <v>680</v>
      </c>
      <c r="D170" s="908">
        <v>423</v>
      </c>
      <c r="E170" s="908">
        <v>1054</v>
      </c>
      <c r="F170" s="908">
        <v>642</v>
      </c>
      <c r="G170" s="908">
        <v>412</v>
      </c>
      <c r="H170" s="908">
        <v>49</v>
      </c>
      <c r="I170" s="908">
        <v>38</v>
      </c>
      <c r="J170" s="908">
        <v>11</v>
      </c>
      <c r="L170" s="199"/>
      <c r="M170" s="200"/>
    </row>
    <row r="171" spans="1:13" x14ac:dyDescent="0.25">
      <c r="A171" s="537" t="s">
        <v>595</v>
      </c>
      <c r="B171" s="908">
        <v>46</v>
      </c>
      <c r="C171" s="908">
        <v>37</v>
      </c>
      <c r="D171" s="908">
        <v>9</v>
      </c>
      <c r="E171" s="908">
        <v>15</v>
      </c>
      <c r="F171" s="908">
        <v>7</v>
      </c>
      <c r="G171" s="908">
        <v>8</v>
      </c>
      <c r="H171" s="908">
        <v>31</v>
      </c>
      <c r="I171" s="908">
        <v>30</v>
      </c>
      <c r="J171" s="908">
        <v>1</v>
      </c>
      <c r="L171" s="199"/>
      <c r="M171" s="200"/>
    </row>
    <row r="172" spans="1:13" x14ac:dyDescent="0.25">
      <c r="A172" s="537" t="s">
        <v>596</v>
      </c>
      <c r="B172" s="908">
        <v>23</v>
      </c>
      <c r="C172" s="908">
        <v>17</v>
      </c>
      <c r="D172" s="908">
        <v>6</v>
      </c>
      <c r="E172" s="908">
        <v>15</v>
      </c>
      <c r="F172" s="908">
        <v>9</v>
      </c>
      <c r="G172" s="908">
        <v>6</v>
      </c>
      <c r="H172" s="908">
        <v>8</v>
      </c>
      <c r="I172" s="908">
        <v>8</v>
      </c>
      <c r="J172" s="908" t="s">
        <v>2984</v>
      </c>
      <c r="L172" s="199"/>
      <c r="M172" s="200"/>
    </row>
    <row r="173" spans="1:13" x14ac:dyDescent="0.25">
      <c r="A173" s="537" t="s">
        <v>597</v>
      </c>
      <c r="B173" s="908">
        <v>4</v>
      </c>
      <c r="C173" s="908">
        <v>4</v>
      </c>
      <c r="D173" s="908" t="s">
        <v>2984</v>
      </c>
      <c r="E173" s="908" t="s">
        <v>2984</v>
      </c>
      <c r="F173" s="908" t="s">
        <v>2984</v>
      </c>
      <c r="G173" s="908" t="s">
        <v>2984</v>
      </c>
      <c r="H173" s="908">
        <v>4</v>
      </c>
      <c r="I173" s="908">
        <v>4</v>
      </c>
      <c r="J173" s="908" t="s">
        <v>2984</v>
      </c>
      <c r="L173" s="199"/>
      <c r="M173" s="200"/>
    </row>
    <row r="174" spans="1:13" s="202" customFormat="1" x14ac:dyDescent="0.25">
      <c r="A174" s="948" t="s">
        <v>280</v>
      </c>
      <c r="B174" s="907">
        <v>21537</v>
      </c>
      <c r="C174" s="907">
        <v>6122</v>
      </c>
      <c r="D174" s="907">
        <v>15415</v>
      </c>
      <c r="E174" s="907">
        <v>20755</v>
      </c>
      <c r="F174" s="907">
        <v>5419</v>
      </c>
      <c r="G174" s="907">
        <v>15336</v>
      </c>
      <c r="H174" s="907">
        <v>782</v>
      </c>
      <c r="I174" s="907">
        <v>703</v>
      </c>
      <c r="J174" s="907">
        <v>79</v>
      </c>
      <c r="L174" s="203"/>
      <c r="M174" s="204"/>
    </row>
    <row r="175" spans="1:13" ht="15" customHeight="1" x14ac:dyDescent="0.25">
      <c r="A175" s="537" t="s">
        <v>598</v>
      </c>
      <c r="B175" s="908">
        <v>6153</v>
      </c>
      <c r="C175" s="908">
        <v>369</v>
      </c>
      <c r="D175" s="908">
        <v>5784</v>
      </c>
      <c r="E175" s="908">
        <v>6115</v>
      </c>
      <c r="F175" s="908">
        <v>334</v>
      </c>
      <c r="G175" s="908">
        <v>5781</v>
      </c>
      <c r="H175" s="908">
        <v>38</v>
      </c>
      <c r="I175" s="908">
        <v>35</v>
      </c>
      <c r="J175" s="908">
        <v>3</v>
      </c>
      <c r="L175" s="199"/>
      <c r="M175" s="200"/>
    </row>
    <row r="176" spans="1:13" x14ac:dyDescent="0.25">
      <c r="A176" s="537" t="s">
        <v>279</v>
      </c>
      <c r="B176" s="908">
        <v>712</v>
      </c>
      <c r="C176" s="908">
        <v>398</v>
      </c>
      <c r="D176" s="908">
        <v>314</v>
      </c>
      <c r="E176" s="908">
        <v>686</v>
      </c>
      <c r="F176" s="908">
        <v>374</v>
      </c>
      <c r="G176" s="908">
        <v>312</v>
      </c>
      <c r="H176" s="908">
        <v>26</v>
      </c>
      <c r="I176" s="908">
        <v>24</v>
      </c>
      <c r="J176" s="908">
        <v>2</v>
      </c>
      <c r="L176" s="199"/>
      <c r="M176" s="200"/>
    </row>
    <row r="177" spans="1:13" x14ac:dyDescent="0.25">
      <c r="A177" s="537" t="s">
        <v>599</v>
      </c>
      <c r="B177" s="908">
        <v>2462</v>
      </c>
      <c r="C177" s="908">
        <v>663</v>
      </c>
      <c r="D177" s="908">
        <v>1799</v>
      </c>
      <c r="E177" s="908">
        <v>2378</v>
      </c>
      <c r="F177" s="908">
        <v>586</v>
      </c>
      <c r="G177" s="908">
        <v>1792</v>
      </c>
      <c r="H177" s="908">
        <v>84</v>
      </c>
      <c r="I177" s="908">
        <v>77</v>
      </c>
      <c r="J177" s="908">
        <v>7</v>
      </c>
      <c r="L177" s="199"/>
      <c r="M177" s="200"/>
    </row>
    <row r="178" spans="1:13" x14ac:dyDescent="0.25">
      <c r="A178" s="537" t="s">
        <v>492</v>
      </c>
      <c r="B178" s="908">
        <v>846</v>
      </c>
      <c r="C178" s="908">
        <v>605</v>
      </c>
      <c r="D178" s="908">
        <v>241</v>
      </c>
      <c r="E178" s="908">
        <v>717</v>
      </c>
      <c r="F178" s="908">
        <v>498</v>
      </c>
      <c r="G178" s="908">
        <v>219</v>
      </c>
      <c r="H178" s="908">
        <v>129</v>
      </c>
      <c r="I178" s="908">
        <v>107</v>
      </c>
      <c r="J178" s="908">
        <v>22</v>
      </c>
      <c r="L178" s="199"/>
      <c r="M178" s="200"/>
    </row>
    <row r="179" spans="1:13" ht="15" customHeight="1" x14ac:dyDescent="0.25">
      <c r="A179" s="537" t="s">
        <v>600</v>
      </c>
      <c r="B179" s="908">
        <v>206</v>
      </c>
      <c r="C179" s="908">
        <v>178</v>
      </c>
      <c r="D179" s="908">
        <v>28</v>
      </c>
      <c r="E179" s="908">
        <v>142</v>
      </c>
      <c r="F179" s="908">
        <v>116</v>
      </c>
      <c r="G179" s="908">
        <v>26</v>
      </c>
      <c r="H179" s="908">
        <v>64</v>
      </c>
      <c r="I179" s="908">
        <v>62</v>
      </c>
      <c r="J179" s="908">
        <v>2</v>
      </c>
      <c r="L179" s="199"/>
      <c r="M179" s="200"/>
    </row>
    <row r="180" spans="1:13" x14ac:dyDescent="0.25">
      <c r="A180" s="537" t="s">
        <v>2514</v>
      </c>
      <c r="B180" s="908">
        <v>1201</v>
      </c>
      <c r="C180" s="908">
        <v>486</v>
      </c>
      <c r="D180" s="908">
        <v>715</v>
      </c>
      <c r="E180" s="908">
        <v>1176</v>
      </c>
      <c r="F180" s="908">
        <v>463</v>
      </c>
      <c r="G180" s="908">
        <v>713</v>
      </c>
      <c r="H180" s="908">
        <v>25</v>
      </c>
      <c r="I180" s="908">
        <v>23</v>
      </c>
      <c r="J180" s="908">
        <v>2</v>
      </c>
      <c r="L180" s="199"/>
      <c r="M180" s="200"/>
    </row>
    <row r="181" spans="1:13" x14ac:dyDescent="0.25">
      <c r="A181" s="537" t="s">
        <v>601</v>
      </c>
      <c r="B181" s="908">
        <v>193</v>
      </c>
      <c r="C181" s="908">
        <v>147</v>
      </c>
      <c r="D181" s="908">
        <v>46</v>
      </c>
      <c r="E181" s="908">
        <v>189</v>
      </c>
      <c r="F181" s="908">
        <v>143</v>
      </c>
      <c r="G181" s="908">
        <v>46</v>
      </c>
      <c r="H181" s="908">
        <v>4</v>
      </c>
      <c r="I181" s="908">
        <v>4</v>
      </c>
      <c r="J181" s="908" t="s">
        <v>2984</v>
      </c>
      <c r="L181" s="199"/>
      <c r="M181" s="200"/>
    </row>
    <row r="182" spans="1:13" x14ac:dyDescent="0.25">
      <c r="A182" s="537" t="s">
        <v>602</v>
      </c>
      <c r="B182" s="908">
        <v>5941</v>
      </c>
      <c r="C182" s="908">
        <v>1341</v>
      </c>
      <c r="D182" s="908">
        <v>4600</v>
      </c>
      <c r="E182" s="908">
        <v>5885</v>
      </c>
      <c r="F182" s="908">
        <v>1288</v>
      </c>
      <c r="G182" s="908">
        <v>4597</v>
      </c>
      <c r="H182" s="908">
        <v>56</v>
      </c>
      <c r="I182" s="908">
        <v>53</v>
      </c>
      <c r="J182" s="908">
        <v>3</v>
      </c>
      <c r="L182" s="199"/>
      <c r="M182" s="200"/>
    </row>
    <row r="183" spans="1:13" x14ac:dyDescent="0.25">
      <c r="A183" s="537" t="s">
        <v>603</v>
      </c>
      <c r="B183" s="908">
        <v>397</v>
      </c>
      <c r="C183" s="908">
        <v>205</v>
      </c>
      <c r="D183" s="908">
        <v>192</v>
      </c>
      <c r="E183" s="908">
        <v>379</v>
      </c>
      <c r="F183" s="908">
        <v>190</v>
      </c>
      <c r="G183" s="908">
        <v>189</v>
      </c>
      <c r="H183" s="908">
        <v>18</v>
      </c>
      <c r="I183" s="908">
        <v>15</v>
      </c>
      <c r="J183" s="908">
        <v>3</v>
      </c>
      <c r="L183" s="199"/>
      <c r="M183" s="200"/>
    </row>
    <row r="184" spans="1:13" x14ac:dyDescent="0.25">
      <c r="A184" s="537" t="s">
        <v>604</v>
      </c>
      <c r="B184" s="908">
        <v>309</v>
      </c>
      <c r="C184" s="908">
        <v>125</v>
      </c>
      <c r="D184" s="908">
        <v>184</v>
      </c>
      <c r="E184" s="908">
        <v>278</v>
      </c>
      <c r="F184" s="908">
        <v>103</v>
      </c>
      <c r="G184" s="908">
        <v>175</v>
      </c>
      <c r="H184" s="908">
        <v>31</v>
      </c>
      <c r="I184" s="908">
        <v>22</v>
      </c>
      <c r="J184" s="908">
        <v>9</v>
      </c>
      <c r="L184" s="199"/>
      <c r="M184" s="200"/>
    </row>
    <row r="185" spans="1:13" x14ac:dyDescent="0.25">
      <c r="A185" s="537" t="s">
        <v>291</v>
      </c>
      <c r="B185" s="908">
        <v>266</v>
      </c>
      <c r="C185" s="908">
        <v>175</v>
      </c>
      <c r="D185" s="908">
        <v>91</v>
      </c>
      <c r="E185" s="908">
        <v>223</v>
      </c>
      <c r="F185" s="908">
        <v>137</v>
      </c>
      <c r="G185" s="908">
        <v>86</v>
      </c>
      <c r="H185" s="908">
        <v>43</v>
      </c>
      <c r="I185" s="908">
        <v>38</v>
      </c>
      <c r="J185" s="908">
        <v>5</v>
      </c>
      <c r="L185" s="199"/>
      <c r="M185" s="200"/>
    </row>
    <row r="186" spans="1:13" x14ac:dyDescent="0.25">
      <c r="A186" s="537" t="s">
        <v>570</v>
      </c>
      <c r="B186" s="908">
        <v>380</v>
      </c>
      <c r="C186" s="908">
        <v>291</v>
      </c>
      <c r="D186" s="908">
        <v>89</v>
      </c>
      <c r="E186" s="908">
        <v>376</v>
      </c>
      <c r="F186" s="908">
        <v>287</v>
      </c>
      <c r="G186" s="908">
        <v>89</v>
      </c>
      <c r="H186" s="908">
        <v>4</v>
      </c>
      <c r="I186" s="908">
        <v>4</v>
      </c>
      <c r="J186" s="908" t="s">
        <v>2984</v>
      </c>
      <c r="L186" s="199"/>
      <c r="M186" s="200"/>
    </row>
    <row r="187" spans="1:13" x14ac:dyDescent="0.25">
      <c r="A187" s="537" t="s">
        <v>453</v>
      </c>
      <c r="B187" s="908">
        <v>174</v>
      </c>
      <c r="C187" s="908">
        <v>76</v>
      </c>
      <c r="D187" s="908">
        <v>98</v>
      </c>
      <c r="E187" s="908">
        <v>158</v>
      </c>
      <c r="F187" s="908">
        <v>63</v>
      </c>
      <c r="G187" s="908">
        <v>95</v>
      </c>
      <c r="H187" s="908">
        <v>16</v>
      </c>
      <c r="I187" s="908">
        <v>13</v>
      </c>
      <c r="J187" s="908">
        <v>3</v>
      </c>
      <c r="L187" s="199"/>
      <c r="M187" s="200"/>
    </row>
    <row r="188" spans="1:13" x14ac:dyDescent="0.25">
      <c r="A188" s="537" t="s">
        <v>452</v>
      </c>
      <c r="B188" s="908">
        <v>1256</v>
      </c>
      <c r="C188" s="908">
        <v>280</v>
      </c>
      <c r="D188" s="908">
        <v>976</v>
      </c>
      <c r="E188" s="908">
        <v>1237</v>
      </c>
      <c r="F188" s="908">
        <v>261</v>
      </c>
      <c r="G188" s="908">
        <v>976</v>
      </c>
      <c r="H188" s="908">
        <v>19</v>
      </c>
      <c r="I188" s="908">
        <v>19</v>
      </c>
      <c r="J188" s="908" t="s">
        <v>2984</v>
      </c>
      <c r="L188" s="199"/>
      <c r="M188" s="200"/>
    </row>
    <row r="189" spans="1:13" x14ac:dyDescent="0.25">
      <c r="A189" s="537" t="s">
        <v>605</v>
      </c>
      <c r="B189" s="908">
        <v>224</v>
      </c>
      <c r="C189" s="908">
        <v>135</v>
      </c>
      <c r="D189" s="908">
        <v>89</v>
      </c>
      <c r="E189" s="908">
        <v>219</v>
      </c>
      <c r="F189" s="908">
        <v>130</v>
      </c>
      <c r="G189" s="908">
        <v>89</v>
      </c>
      <c r="H189" s="908">
        <v>5</v>
      </c>
      <c r="I189" s="908">
        <v>5</v>
      </c>
      <c r="J189" s="908" t="s">
        <v>2984</v>
      </c>
      <c r="L189" s="199"/>
      <c r="M189" s="200"/>
    </row>
    <row r="190" spans="1:13" x14ac:dyDescent="0.25">
      <c r="A190" s="537" t="s">
        <v>2515</v>
      </c>
      <c r="B190" s="908">
        <v>68</v>
      </c>
      <c r="C190" s="908">
        <v>51</v>
      </c>
      <c r="D190" s="908">
        <v>17</v>
      </c>
      <c r="E190" s="908">
        <v>57</v>
      </c>
      <c r="F190" s="908">
        <v>40</v>
      </c>
      <c r="G190" s="908">
        <v>17</v>
      </c>
      <c r="H190" s="908">
        <v>11</v>
      </c>
      <c r="I190" s="908">
        <v>11</v>
      </c>
      <c r="J190" s="908" t="s">
        <v>2984</v>
      </c>
      <c r="L190" s="199"/>
      <c r="M190" s="200"/>
    </row>
    <row r="191" spans="1:13" x14ac:dyDescent="0.25">
      <c r="A191" s="537" t="s">
        <v>606</v>
      </c>
      <c r="B191" s="908">
        <v>477</v>
      </c>
      <c r="C191" s="908">
        <v>413</v>
      </c>
      <c r="D191" s="908">
        <v>64</v>
      </c>
      <c r="E191" s="908">
        <v>303</v>
      </c>
      <c r="F191" s="908">
        <v>256</v>
      </c>
      <c r="G191" s="908">
        <v>47</v>
      </c>
      <c r="H191" s="908">
        <v>174</v>
      </c>
      <c r="I191" s="908">
        <v>157</v>
      </c>
      <c r="J191" s="908">
        <v>17</v>
      </c>
      <c r="L191" s="199"/>
      <c r="M191" s="200"/>
    </row>
    <row r="192" spans="1:13" x14ac:dyDescent="0.25">
      <c r="A192" s="537" t="s">
        <v>529</v>
      </c>
      <c r="B192" s="908">
        <v>23</v>
      </c>
      <c r="C192" s="908">
        <v>23</v>
      </c>
      <c r="D192" s="908" t="s">
        <v>2984</v>
      </c>
      <c r="E192" s="908">
        <v>10</v>
      </c>
      <c r="F192" s="908">
        <v>10</v>
      </c>
      <c r="G192" s="908" t="s">
        <v>2984</v>
      </c>
      <c r="H192" s="908">
        <v>13</v>
      </c>
      <c r="I192" s="908">
        <v>13</v>
      </c>
      <c r="J192" s="908" t="s">
        <v>2984</v>
      </c>
      <c r="L192" s="199"/>
      <c r="M192" s="200"/>
    </row>
    <row r="193" spans="1:13" x14ac:dyDescent="0.25">
      <c r="A193" s="537" t="s">
        <v>607</v>
      </c>
      <c r="B193" s="908">
        <v>66</v>
      </c>
      <c r="C193" s="908">
        <v>47</v>
      </c>
      <c r="D193" s="908">
        <v>19</v>
      </c>
      <c r="E193" s="908">
        <v>59</v>
      </c>
      <c r="F193" s="908">
        <v>41</v>
      </c>
      <c r="G193" s="908">
        <v>18</v>
      </c>
      <c r="H193" s="908">
        <v>7</v>
      </c>
      <c r="I193" s="908">
        <v>6</v>
      </c>
      <c r="J193" s="908">
        <v>1</v>
      </c>
      <c r="L193" s="199"/>
      <c r="M193" s="200"/>
    </row>
    <row r="194" spans="1:13" x14ac:dyDescent="0.25">
      <c r="A194" s="537" t="s">
        <v>608</v>
      </c>
      <c r="B194" s="908">
        <v>72</v>
      </c>
      <c r="C194" s="908">
        <v>63</v>
      </c>
      <c r="D194" s="908">
        <v>9</v>
      </c>
      <c r="E194" s="908">
        <v>65</v>
      </c>
      <c r="F194" s="908">
        <v>56</v>
      </c>
      <c r="G194" s="908">
        <v>9</v>
      </c>
      <c r="H194" s="908">
        <v>7</v>
      </c>
      <c r="I194" s="908">
        <v>7</v>
      </c>
      <c r="J194" s="908" t="s">
        <v>2984</v>
      </c>
      <c r="L194" s="199"/>
      <c r="M194" s="200"/>
    </row>
    <row r="195" spans="1:13" x14ac:dyDescent="0.25">
      <c r="A195" s="537" t="s">
        <v>2516</v>
      </c>
      <c r="B195" s="908">
        <v>5</v>
      </c>
      <c r="C195" s="908">
        <v>5</v>
      </c>
      <c r="D195" s="908" t="s">
        <v>2984</v>
      </c>
      <c r="E195" s="908" t="s">
        <v>2984</v>
      </c>
      <c r="F195" s="908" t="s">
        <v>2984</v>
      </c>
      <c r="G195" s="908" t="s">
        <v>2984</v>
      </c>
      <c r="H195" s="908">
        <v>5</v>
      </c>
      <c r="I195" s="908">
        <v>5</v>
      </c>
      <c r="J195" s="908" t="s">
        <v>2984</v>
      </c>
      <c r="L195" s="199"/>
      <c r="M195" s="200"/>
    </row>
    <row r="196" spans="1:13" x14ac:dyDescent="0.25">
      <c r="A196" s="537" t="s">
        <v>465</v>
      </c>
      <c r="B196" s="908">
        <v>106</v>
      </c>
      <c r="C196" s="908">
        <v>46</v>
      </c>
      <c r="D196" s="908">
        <v>60</v>
      </c>
      <c r="E196" s="908">
        <v>103</v>
      </c>
      <c r="F196" s="908">
        <v>43</v>
      </c>
      <c r="G196" s="908">
        <v>60</v>
      </c>
      <c r="H196" s="908">
        <v>3</v>
      </c>
      <c r="I196" s="908">
        <v>3</v>
      </c>
      <c r="J196" s="908" t="s">
        <v>2984</v>
      </c>
      <c r="L196" s="199"/>
      <c r="M196" s="200"/>
    </row>
    <row r="197" spans="1:13" s="202" customFormat="1" x14ac:dyDescent="0.25">
      <c r="A197" s="948" t="s">
        <v>285</v>
      </c>
      <c r="B197" s="907">
        <v>5941</v>
      </c>
      <c r="C197" s="907">
        <v>2217</v>
      </c>
      <c r="D197" s="907">
        <v>3724</v>
      </c>
      <c r="E197" s="907">
        <v>5746</v>
      </c>
      <c r="F197" s="907">
        <v>2041</v>
      </c>
      <c r="G197" s="907">
        <v>3705</v>
      </c>
      <c r="H197" s="907">
        <v>195</v>
      </c>
      <c r="I197" s="907">
        <v>176</v>
      </c>
      <c r="J197" s="907">
        <v>19</v>
      </c>
      <c r="L197" s="203"/>
      <c r="M197" s="204"/>
    </row>
    <row r="198" spans="1:13" ht="15" customHeight="1" x14ac:dyDescent="0.25">
      <c r="A198" s="537" t="s">
        <v>285</v>
      </c>
      <c r="B198" s="908">
        <v>2792</v>
      </c>
      <c r="C198" s="908">
        <v>985</v>
      </c>
      <c r="D198" s="908">
        <v>1807</v>
      </c>
      <c r="E198" s="908">
        <v>2643</v>
      </c>
      <c r="F198" s="908">
        <v>851</v>
      </c>
      <c r="G198" s="908">
        <v>1792</v>
      </c>
      <c r="H198" s="908">
        <v>149</v>
      </c>
      <c r="I198" s="908">
        <v>134</v>
      </c>
      <c r="J198" s="908">
        <v>15</v>
      </c>
      <c r="L198" s="199"/>
      <c r="M198" s="200"/>
    </row>
    <row r="199" spans="1:13" x14ac:dyDescent="0.25">
      <c r="A199" s="537" t="s">
        <v>531</v>
      </c>
      <c r="B199" s="908">
        <v>1785</v>
      </c>
      <c r="C199" s="908">
        <v>1040</v>
      </c>
      <c r="D199" s="908">
        <v>745</v>
      </c>
      <c r="E199" s="908">
        <v>1751</v>
      </c>
      <c r="F199" s="908">
        <v>1008</v>
      </c>
      <c r="G199" s="908">
        <v>743</v>
      </c>
      <c r="H199" s="908">
        <v>34</v>
      </c>
      <c r="I199" s="908">
        <v>32</v>
      </c>
      <c r="J199" s="908">
        <v>2</v>
      </c>
      <c r="L199" s="199"/>
      <c r="M199" s="200"/>
    </row>
    <row r="200" spans="1:13" x14ac:dyDescent="0.25">
      <c r="A200" s="537" t="s">
        <v>470</v>
      </c>
      <c r="B200" s="908">
        <v>1364</v>
      </c>
      <c r="C200" s="908">
        <v>192</v>
      </c>
      <c r="D200" s="908">
        <v>1172</v>
      </c>
      <c r="E200" s="908">
        <v>1352</v>
      </c>
      <c r="F200" s="908">
        <v>182</v>
      </c>
      <c r="G200" s="908">
        <v>1170</v>
      </c>
      <c r="H200" s="908">
        <v>12</v>
      </c>
      <c r="I200" s="908">
        <v>10</v>
      </c>
      <c r="J200" s="908">
        <v>2</v>
      </c>
      <c r="L200" s="199"/>
      <c r="M200" s="200"/>
    </row>
    <row r="201" spans="1:13" s="202" customFormat="1" ht="15" customHeight="1" x14ac:dyDescent="0.25">
      <c r="A201" s="948" t="s">
        <v>236</v>
      </c>
      <c r="B201" s="907">
        <v>17141</v>
      </c>
      <c r="C201" s="907">
        <v>10594</v>
      </c>
      <c r="D201" s="907">
        <v>6547</v>
      </c>
      <c r="E201" s="907">
        <v>13090</v>
      </c>
      <c r="F201" s="907">
        <v>6922</v>
      </c>
      <c r="G201" s="907">
        <v>6168</v>
      </c>
      <c r="H201" s="907">
        <v>4051</v>
      </c>
      <c r="I201" s="907">
        <v>3672</v>
      </c>
      <c r="J201" s="907">
        <v>379</v>
      </c>
      <c r="L201" s="203"/>
      <c r="M201" s="204"/>
    </row>
    <row r="202" spans="1:13" s="202" customFormat="1" ht="15" customHeight="1" x14ac:dyDescent="0.25">
      <c r="A202" s="948" t="s">
        <v>277</v>
      </c>
      <c r="B202" s="907">
        <v>3658</v>
      </c>
      <c r="C202" s="907">
        <v>2132</v>
      </c>
      <c r="D202" s="907">
        <v>1526</v>
      </c>
      <c r="E202" s="907">
        <v>2449</v>
      </c>
      <c r="F202" s="907">
        <v>1017</v>
      </c>
      <c r="G202" s="907">
        <v>1432</v>
      </c>
      <c r="H202" s="907">
        <v>1209</v>
      </c>
      <c r="I202" s="907">
        <v>1115</v>
      </c>
      <c r="J202" s="907">
        <v>94</v>
      </c>
      <c r="L202" s="203"/>
      <c r="M202" s="204"/>
    </row>
    <row r="203" spans="1:13" ht="15" customHeight="1" x14ac:dyDescent="0.25">
      <c r="A203" s="537" t="s">
        <v>609</v>
      </c>
      <c r="B203" s="908">
        <v>1276</v>
      </c>
      <c r="C203" s="908">
        <v>605</v>
      </c>
      <c r="D203" s="908">
        <v>671</v>
      </c>
      <c r="E203" s="908">
        <v>1100</v>
      </c>
      <c r="F203" s="908">
        <v>448</v>
      </c>
      <c r="G203" s="908">
        <v>652</v>
      </c>
      <c r="H203" s="908">
        <v>176</v>
      </c>
      <c r="I203" s="908">
        <v>157</v>
      </c>
      <c r="J203" s="908">
        <v>19</v>
      </c>
      <c r="L203" s="199"/>
      <c r="M203" s="200"/>
    </row>
    <row r="204" spans="1:13" x14ac:dyDescent="0.25">
      <c r="A204" s="537" t="s">
        <v>610</v>
      </c>
      <c r="B204" s="908">
        <v>498</v>
      </c>
      <c r="C204" s="908">
        <v>138</v>
      </c>
      <c r="D204" s="908">
        <v>360</v>
      </c>
      <c r="E204" s="908">
        <v>426</v>
      </c>
      <c r="F204" s="908">
        <v>78</v>
      </c>
      <c r="G204" s="908">
        <v>348</v>
      </c>
      <c r="H204" s="908">
        <v>72</v>
      </c>
      <c r="I204" s="908">
        <v>60</v>
      </c>
      <c r="J204" s="908">
        <v>12</v>
      </c>
      <c r="L204" s="199"/>
      <c r="M204" s="200"/>
    </row>
    <row r="205" spans="1:13" x14ac:dyDescent="0.25">
      <c r="A205" s="537" t="s">
        <v>611</v>
      </c>
      <c r="B205" s="908">
        <v>145</v>
      </c>
      <c r="C205" s="908">
        <v>122</v>
      </c>
      <c r="D205" s="908">
        <v>23</v>
      </c>
      <c r="E205" s="908">
        <v>96</v>
      </c>
      <c r="F205" s="908">
        <v>79</v>
      </c>
      <c r="G205" s="908">
        <v>17</v>
      </c>
      <c r="H205" s="908">
        <v>49</v>
      </c>
      <c r="I205" s="908">
        <v>43</v>
      </c>
      <c r="J205" s="908">
        <v>6</v>
      </c>
      <c r="L205" s="199"/>
      <c r="M205" s="200"/>
    </row>
    <row r="206" spans="1:13" x14ac:dyDescent="0.25">
      <c r="A206" s="537" t="s">
        <v>612</v>
      </c>
      <c r="B206" s="908">
        <v>70</v>
      </c>
      <c r="C206" s="908">
        <v>41</v>
      </c>
      <c r="D206" s="908">
        <v>29</v>
      </c>
      <c r="E206" s="908">
        <v>42</v>
      </c>
      <c r="F206" s="908">
        <v>15</v>
      </c>
      <c r="G206" s="908">
        <v>27</v>
      </c>
      <c r="H206" s="908">
        <v>28</v>
      </c>
      <c r="I206" s="908">
        <v>26</v>
      </c>
      <c r="J206" s="908">
        <v>2</v>
      </c>
      <c r="L206" s="199"/>
      <c r="M206" s="200"/>
    </row>
    <row r="207" spans="1:13" x14ac:dyDescent="0.25">
      <c r="A207" s="537" t="s">
        <v>476</v>
      </c>
      <c r="B207" s="908">
        <v>152</v>
      </c>
      <c r="C207" s="908">
        <v>68</v>
      </c>
      <c r="D207" s="908">
        <v>84</v>
      </c>
      <c r="E207" s="908">
        <v>120</v>
      </c>
      <c r="F207" s="908">
        <v>43</v>
      </c>
      <c r="G207" s="908">
        <v>77</v>
      </c>
      <c r="H207" s="908">
        <v>32</v>
      </c>
      <c r="I207" s="908">
        <v>25</v>
      </c>
      <c r="J207" s="908">
        <v>7</v>
      </c>
      <c r="L207" s="199"/>
      <c r="M207" s="200"/>
    </row>
    <row r="208" spans="1:13" x14ac:dyDescent="0.25">
      <c r="A208" s="537" t="s">
        <v>613</v>
      </c>
      <c r="B208" s="908">
        <v>668</v>
      </c>
      <c r="C208" s="908">
        <v>369</v>
      </c>
      <c r="D208" s="908">
        <v>299</v>
      </c>
      <c r="E208" s="908">
        <v>610</v>
      </c>
      <c r="F208" s="908">
        <v>312</v>
      </c>
      <c r="G208" s="908">
        <v>298</v>
      </c>
      <c r="H208" s="908">
        <v>58</v>
      </c>
      <c r="I208" s="908">
        <v>57</v>
      </c>
      <c r="J208" s="908">
        <v>1</v>
      </c>
      <c r="L208" s="199"/>
      <c r="M208" s="200"/>
    </row>
    <row r="209" spans="1:13" x14ac:dyDescent="0.25">
      <c r="A209" s="537" t="s">
        <v>614</v>
      </c>
      <c r="B209" s="908">
        <v>92</v>
      </c>
      <c r="C209" s="908">
        <v>85</v>
      </c>
      <c r="D209" s="908">
        <v>7</v>
      </c>
      <c r="E209" s="908">
        <v>3</v>
      </c>
      <c r="F209" s="908">
        <v>2</v>
      </c>
      <c r="G209" s="908">
        <v>1</v>
      </c>
      <c r="H209" s="908">
        <v>89</v>
      </c>
      <c r="I209" s="908">
        <v>83</v>
      </c>
      <c r="J209" s="908">
        <v>6</v>
      </c>
      <c r="L209" s="199"/>
      <c r="M209" s="200"/>
    </row>
    <row r="210" spans="1:13" ht="15" customHeight="1" x14ac:dyDescent="0.25">
      <c r="A210" s="537" t="s">
        <v>615</v>
      </c>
      <c r="B210" s="908">
        <v>30</v>
      </c>
      <c r="C210" s="908">
        <v>27</v>
      </c>
      <c r="D210" s="908">
        <v>3</v>
      </c>
      <c r="E210" s="908">
        <v>1</v>
      </c>
      <c r="F210" s="908" t="s">
        <v>2984</v>
      </c>
      <c r="G210" s="908">
        <v>1</v>
      </c>
      <c r="H210" s="908">
        <v>29</v>
      </c>
      <c r="I210" s="908">
        <v>27</v>
      </c>
      <c r="J210" s="908">
        <v>2</v>
      </c>
      <c r="L210" s="199"/>
      <c r="M210" s="200"/>
    </row>
    <row r="211" spans="1:13" x14ac:dyDescent="0.25">
      <c r="A211" s="537" t="s">
        <v>616</v>
      </c>
      <c r="B211" s="908">
        <v>495</v>
      </c>
      <c r="C211" s="908">
        <v>464</v>
      </c>
      <c r="D211" s="908">
        <v>31</v>
      </c>
      <c r="E211" s="908">
        <v>38</v>
      </c>
      <c r="F211" s="908">
        <v>29</v>
      </c>
      <c r="G211" s="908">
        <v>9</v>
      </c>
      <c r="H211" s="908">
        <v>457</v>
      </c>
      <c r="I211" s="908">
        <v>435</v>
      </c>
      <c r="J211" s="908">
        <v>22</v>
      </c>
      <c r="L211" s="199"/>
      <c r="M211" s="200"/>
    </row>
    <row r="212" spans="1:13" x14ac:dyDescent="0.25">
      <c r="A212" s="537" t="s">
        <v>617</v>
      </c>
      <c r="B212" s="908">
        <v>52</v>
      </c>
      <c r="C212" s="908">
        <v>45</v>
      </c>
      <c r="D212" s="908">
        <v>7</v>
      </c>
      <c r="E212" s="908" t="s">
        <v>2984</v>
      </c>
      <c r="F212" s="908" t="s">
        <v>2984</v>
      </c>
      <c r="G212" s="908" t="s">
        <v>2984</v>
      </c>
      <c r="H212" s="908">
        <v>52</v>
      </c>
      <c r="I212" s="908">
        <v>45</v>
      </c>
      <c r="J212" s="908">
        <v>7</v>
      </c>
      <c r="L212" s="199"/>
      <c r="M212" s="200"/>
    </row>
    <row r="213" spans="1:13" x14ac:dyDescent="0.25">
      <c r="A213" s="537" t="s">
        <v>2517</v>
      </c>
      <c r="B213" s="908">
        <v>17</v>
      </c>
      <c r="C213" s="908">
        <v>15</v>
      </c>
      <c r="D213" s="908">
        <v>2</v>
      </c>
      <c r="E213" s="908" t="s">
        <v>2984</v>
      </c>
      <c r="F213" s="908" t="s">
        <v>2984</v>
      </c>
      <c r="G213" s="908" t="s">
        <v>2984</v>
      </c>
      <c r="H213" s="908">
        <v>17</v>
      </c>
      <c r="I213" s="908">
        <v>15</v>
      </c>
      <c r="J213" s="908">
        <v>2</v>
      </c>
      <c r="L213" s="199"/>
      <c r="M213" s="200"/>
    </row>
    <row r="214" spans="1:13" x14ac:dyDescent="0.25">
      <c r="A214" s="537" t="s">
        <v>618</v>
      </c>
      <c r="B214" s="908">
        <v>163</v>
      </c>
      <c r="C214" s="908">
        <v>153</v>
      </c>
      <c r="D214" s="908">
        <v>10</v>
      </c>
      <c r="E214" s="908">
        <v>13</v>
      </c>
      <c r="F214" s="908">
        <v>11</v>
      </c>
      <c r="G214" s="908">
        <v>2</v>
      </c>
      <c r="H214" s="908">
        <v>150</v>
      </c>
      <c r="I214" s="908">
        <v>142</v>
      </c>
      <c r="J214" s="908">
        <v>8</v>
      </c>
      <c r="L214" s="199"/>
      <c r="M214" s="200"/>
    </row>
    <row r="215" spans="1:13" s="202" customFormat="1" x14ac:dyDescent="0.25">
      <c r="A215" s="948" t="s">
        <v>275</v>
      </c>
      <c r="B215" s="907">
        <v>2536</v>
      </c>
      <c r="C215" s="907">
        <v>1249</v>
      </c>
      <c r="D215" s="907">
        <v>1287</v>
      </c>
      <c r="E215" s="907">
        <v>2049</v>
      </c>
      <c r="F215" s="907">
        <v>783</v>
      </c>
      <c r="G215" s="907">
        <v>1266</v>
      </c>
      <c r="H215" s="907">
        <v>487</v>
      </c>
      <c r="I215" s="907">
        <v>466</v>
      </c>
      <c r="J215" s="907">
        <v>21</v>
      </c>
      <c r="L215" s="203"/>
      <c r="M215" s="204"/>
    </row>
    <row r="216" spans="1:13" ht="15" customHeight="1" x14ac:dyDescent="0.25">
      <c r="A216" s="537" t="s">
        <v>619</v>
      </c>
      <c r="B216" s="908">
        <v>2186</v>
      </c>
      <c r="C216" s="908">
        <v>1072</v>
      </c>
      <c r="D216" s="908">
        <v>1114</v>
      </c>
      <c r="E216" s="908">
        <v>1817</v>
      </c>
      <c r="F216" s="908">
        <v>720</v>
      </c>
      <c r="G216" s="908">
        <v>1097</v>
      </c>
      <c r="H216" s="908">
        <v>369</v>
      </c>
      <c r="I216" s="908">
        <v>352</v>
      </c>
      <c r="J216" s="908">
        <v>17</v>
      </c>
      <c r="L216" s="199"/>
      <c r="M216" s="200"/>
    </row>
    <row r="217" spans="1:13" x14ac:dyDescent="0.25">
      <c r="A217" s="537" t="s">
        <v>620</v>
      </c>
      <c r="B217" s="908">
        <v>144</v>
      </c>
      <c r="C217" s="908">
        <v>106</v>
      </c>
      <c r="D217" s="908">
        <v>38</v>
      </c>
      <c r="E217" s="908">
        <v>54</v>
      </c>
      <c r="F217" s="908">
        <v>18</v>
      </c>
      <c r="G217" s="908">
        <v>36</v>
      </c>
      <c r="H217" s="908">
        <v>90</v>
      </c>
      <c r="I217" s="908">
        <v>88</v>
      </c>
      <c r="J217" s="908">
        <v>2</v>
      </c>
      <c r="L217" s="199"/>
      <c r="M217" s="200"/>
    </row>
    <row r="218" spans="1:13" x14ac:dyDescent="0.25">
      <c r="A218" s="537" t="s">
        <v>621</v>
      </c>
      <c r="B218" s="908">
        <v>49</v>
      </c>
      <c r="C218" s="908">
        <v>25</v>
      </c>
      <c r="D218" s="908">
        <v>24</v>
      </c>
      <c r="E218" s="908">
        <v>43</v>
      </c>
      <c r="F218" s="908">
        <v>20</v>
      </c>
      <c r="G218" s="908">
        <v>23</v>
      </c>
      <c r="H218" s="908">
        <v>6</v>
      </c>
      <c r="I218" s="908">
        <v>5</v>
      </c>
      <c r="J218" s="908">
        <v>1</v>
      </c>
      <c r="L218" s="199"/>
      <c r="M218" s="200"/>
    </row>
    <row r="219" spans="1:13" x14ac:dyDescent="0.25">
      <c r="A219" s="537" t="s">
        <v>622</v>
      </c>
      <c r="B219" s="908">
        <v>126</v>
      </c>
      <c r="C219" s="908">
        <v>20</v>
      </c>
      <c r="D219" s="908">
        <v>106</v>
      </c>
      <c r="E219" s="908">
        <v>125</v>
      </c>
      <c r="F219" s="908">
        <v>19</v>
      </c>
      <c r="G219" s="908">
        <v>106</v>
      </c>
      <c r="H219" s="908">
        <v>1</v>
      </c>
      <c r="I219" s="908">
        <v>1</v>
      </c>
      <c r="J219" s="908" t="s">
        <v>2984</v>
      </c>
      <c r="L219" s="199"/>
      <c r="M219" s="200"/>
    </row>
    <row r="220" spans="1:13" ht="15" customHeight="1" x14ac:dyDescent="0.25">
      <c r="A220" s="537" t="s">
        <v>623</v>
      </c>
      <c r="B220" s="908">
        <v>31</v>
      </c>
      <c r="C220" s="908">
        <v>26</v>
      </c>
      <c r="D220" s="908">
        <v>5</v>
      </c>
      <c r="E220" s="908">
        <v>10</v>
      </c>
      <c r="F220" s="908">
        <v>6</v>
      </c>
      <c r="G220" s="908">
        <v>4</v>
      </c>
      <c r="H220" s="908">
        <v>21</v>
      </c>
      <c r="I220" s="908">
        <v>20</v>
      </c>
      <c r="J220" s="908">
        <v>1</v>
      </c>
      <c r="L220" s="199"/>
      <c r="M220" s="200"/>
    </row>
    <row r="221" spans="1:13" s="202" customFormat="1" x14ac:dyDescent="0.25">
      <c r="A221" s="948" t="s">
        <v>278</v>
      </c>
      <c r="B221" s="907">
        <v>2169</v>
      </c>
      <c r="C221" s="907">
        <v>1457</v>
      </c>
      <c r="D221" s="907">
        <v>712</v>
      </c>
      <c r="E221" s="907">
        <v>1628</v>
      </c>
      <c r="F221" s="907">
        <v>992</v>
      </c>
      <c r="G221" s="907">
        <v>636</v>
      </c>
      <c r="H221" s="907">
        <v>541</v>
      </c>
      <c r="I221" s="907">
        <v>465</v>
      </c>
      <c r="J221" s="907">
        <v>76</v>
      </c>
      <c r="L221" s="203"/>
      <c r="M221" s="204"/>
    </row>
    <row r="222" spans="1:13" ht="15" customHeight="1" x14ac:dyDescent="0.25">
      <c r="A222" s="537" t="s">
        <v>278</v>
      </c>
      <c r="B222" s="908">
        <v>1993</v>
      </c>
      <c r="C222" s="908">
        <v>1307</v>
      </c>
      <c r="D222" s="908">
        <v>686</v>
      </c>
      <c r="E222" s="908">
        <v>1615</v>
      </c>
      <c r="F222" s="908">
        <v>984</v>
      </c>
      <c r="G222" s="908">
        <v>631</v>
      </c>
      <c r="H222" s="908">
        <v>378</v>
      </c>
      <c r="I222" s="908">
        <v>323</v>
      </c>
      <c r="J222" s="908">
        <v>55</v>
      </c>
      <c r="L222" s="199"/>
      <c r="M222" s="200"/>
    </row>
    <row r="223" spans="1:13" x14ac:dyDescent="0.25">
      <c r="A223" s="537" t="s">
        <v>624</v>
      </c>
      <c r="B223" s="908">
        <v>33</v>
      </c>
      <c r="C223" s="908">
        <v>27</v>
      </c>
      <c r="D223" s="908">
        <v>6</v>
      </c>
      <c r="E223" s="908">
        <v>2</v>
      </c>
      <c r="F223" s="908">
        <v>2</v>
      </c>
      <c r="G223" s="908" t="s">
        <v>2984</v>
      </c>
      <c r="H223" s="908">
        <v>31</v>
      </c>
      <c r="I223" s="908">
        <v>25</v>
      </c>
      <c r="J223" s="908">
        <v>6</v>
      </c>
      <c r="L223" s="199"/>
      <c r="M223" s="200"/>
    </row>
    <row r="224" spans="1:13" x14ac:dyDescent="0.25">
      <c r="A224" s="537" t="s">
        <v>625</v>
      </c>
      <c r="B224" s="908">
        <v>9</v>
      </c>
      <c r="C224" s="908">
        <v>7</v>
      </c>
      <c r="D224" s="908">
        <v>2</v>
      </c>
      <c r="E224" s="908">
        <v>1</v>
      </c>
      <c r="F224" s="908" t="s">
        <v>2984</v>
      </c>
      <c r="G224" s="908">
        <v>1</v>
      </c>
      <c r="H224" s="908">
        <v>8</v>
      </c>
      <c r="I224" s="908">
        <v>7</v>
      </c>
      <c r="J224" s="908">
        <v>1</v>
      </c>
      <c r="L224" s="199"/>
      <c r="M224" s="200"/>
    </row>
    <row r="225" spans="1:13" x14ac:dyDescent="0.25">
      <c r="A225" s="537" t="s">
        <v>626</v>
      </c>
      <c r="B225" s="908">
        <v>134</v>
      </c>
      <c r="C225" s="908">
        <v>116</v>
      </c>
      <c r="D225" s="908">
        <v>18</v>
      </c>
      <c r="E225" s="908">
        <v>10</v>
      </c>
      <c r="F225" s="908">
        <v>6</v>
      </c>
      <c r="G225" s="908">
        <v>4</v>
      </c>
      <c r="H225" s="908">
        <v>124</v>
      </c>
      <c r="I225" s="908">
        <v>110</v>
      </c>
      <c r="J225" s="908">
        <v>14</v>
      </c>
      <c r="L225" s="199"/>
      <c r="M225" s="200"/>
    </row>
    <row r="226" spans="1:13" s="202" customFormat="1" ht="15" customHeight="1" x14ac:dyDescent="0.25">
      <c r="A226" s="948" t="s">
        <v>274</v>
      </c>
      <c r="B226" s="907">
        <v>1481</v>
      </c>
      <c r="C226" s="907">
        <v>689</v>
      </c>
      <c r="D226" s="907">
        <v>792</v>
      </c>
      <c r="E226" s="907">
        <v>1245</v>
      </c>
      <c r="F226" s="907">
        <v>473</v>
      </c>
      <c r="G226" s="907">
        <v>772</v>
      </c>
      <c r="H226" s="907">
        <v>236</v>
      </c>
      <c r="I226" s="907">
        <v>216</v>
      </c>
      <c r="J226" s="907">
        <v>20</v>
      </c>
      <c r="L226" s="203"/>
      <c r="M226" s="204"/>
    </row>
    <row r="227" spans="1:13" ht="15" customHeight="1" x14ac:dyDescent="0.25">
      <c r="A227" s="537" t="s">
        <v>627</v>
      </c>
      <c r="B227" s="908">
        <v>692</v>
      </c>
      <c r="C227" s="908">
        <v>152</v>
      </c>
      <c r="D227" s="908">
        <v>540</v>
      </c>
      <c r="E227" s="908">
        <v>673</v>
      </c>
      <c r="F227" s="908">
        <v>138</v>
      </c>
      <c r="G227" s="908">
        <v>535</v>
      </c>
      <c r="H227" s="908">
        <v>19</v>
      </c>
      <c r="I227" s="908">
        <v>14</v>
      </c>
      <c r="J227" s="908">
        <v>5</v>
      </c>
      <c r="L227" s="199"/>
      <c r="M227" s="200"/>
    </row>
    <row r="228" spans="1:13" x14ac:dyDescent="0.25">
      <c r="A228" s="537" t="s">
        <v>628</v>
      </c>
      <c r="B228" s="908">
        <v>141</v>
      </c>
      <c r="C228" s="908">
        <v>100</v>
      </c>
      <c r="D228" s="908">
        <v>41</v>
      </c>
      <c r="E228" s="908">
        <v>133</v>
      </c>
      <c r="F228" s="908">
        <v>92</v>
      </c>
      <c r="G228" s="908">
        <v>41</v>
      </c>
      <c r="H228" s="908">
        <v>8</v>
      </c>
      <c r="I228" s="908">
        <v>8</v>
      </c>
      <c r="J228" s="908" t="s">
        <v>2984</v>
      </c>
      <c r="L228" s="199"/>
      <c r="M228" s="200"/>
    </row>
    <row r="229" spans="1:13" x14ac:dyDescent="0.25">
      <c r="A229" s="537" t="s">
        <v>629</v>
      </c>
      <c r="B229" s="908">
        <v>56</v>
      </c>
      <c r="C229" s="908">
        <v>50</v>
      </c>
      <c r="D229" s="908">
        <v>6</v>
      </c>
      <c r="E229" s="908">
        <v>6</v>
      </c>
      <c r="F229" s="908">
        <v>5</v>
      </c>
      <c r="G229" s="908">
        <v>1</v>
      </c>
      <c r="H229" s="908">
        <v>50</v>
      </c>
      <c r="I229" s="908">
        <v>45</v>
      </c>
      <c r="J229" s="908">
        <v>5</v>
      </c>
      <c r="L229" s="199"/>
      <c r="M229" s="200"/>
    </row>
    <row r="230" spans="1:13" x14ac:dyDescent="0.25">
      <c r="A230" s="537" t="s">
        <v>2518</v>
      </c>
      <c r="B230" s="908">
        <v>68</v>
      </c>
      <c r="C230" s="908">
        <v>65</v>
      </c>
      <c r="D230" s="908">
        <v>3</v>
      </c>
      <c r="E230" s="908">
        <v>16</v>
      </c>
      <c r="F230" s="908">
        <v>15</v>
      </c>
      <c r="G230" s="908">
        <v>1</v>
      </c>
      <c r="H230" s="908">
        <v>52</v>
      </c>
      <c r="I230" s="908">
        <v>50</v>
      </c>
      <c r="J230" s="908">
        <v>2</v>
      </c>
      <c r="L230" s="199"/>
      <c r="M230" s="200"/>
    </row>
    <row r="231" spans="1:13" x14ac:dyDescent="0.25">
      <c r="A231" s="537" t="s">
        <v>2519</v>
      </c>
      <c r="B231" s="908">
        <v>359</v>
      </c>
      <c r="C231" s="908">
        <v>193</v>
      </c>
      <c r="D231" s="908">
        <v>166</v>
      </c>
      <c r="E231" s="908">
        <v>330</v>
      </c>
      <c r="F231" s="908">
        <v>168</v>
      </c>
      <c r="G231" s="908">
        <v>162</v>
      </c>
      <c r="H231" s="908">
        <v>29</v>
      </c>
      <c r="I231" s="908">
        <v>25</v>
      </c>
      <c r="J231" s="908">
        <v>4</v>
      </c>
      <c r="L231" s="199"/>
      <c r="M231" s="200"/>
    </row>
    <row r="232" spans="1:13" x14ac:dyDescent="0.25">
      <c r="A232" s="537" t="s">
        <v>630</v>
      </c>
      <c r="B232" s="908">
        <v>42</v>
      </c>
      <c r="C232" s="908">
        <v>39</v>
      </c>
      <c r="D232" s="908">
        <v>3</v>
      </c>
      <c r="E232" s="908">
        <v>11</v>
      </c>
      <c r="F232" s="908">
        <v>10</v>
      </c>
      <c r="G232" s="908">
        <v>1</v>
      </c>
      <c r="H232" s="908">
        <v>31</v>
      </c>
      <c r="I232" s="908">
        <v>29</v>
      </c>
      <c r="J232" s="908">
        <v>2</v>
      </c>
      <c r="L232" s="199"/>
      <c r="M232" s="200"/>
    </row>
    <row r="233" spans="1:13" ht="15" customHeight="1" x14ac:dyDescent="0.25">
      <c r="A233" s="537" t="s">
        <v>2520</v>
      </c>
      <c r="B233" s="908">
        <v>6</v>
      </c>
      <c r="C233" s="908">
        <v>4</v>
      </c>
      <c r="D233" s="908">
        <v>2</v>
      </c>
      <c r="E233" s="908" t="s">
        <v>2984</v>
      </c>
      <c r="F233" s="908" t="s">
        <v>2984</v>
      </c>
      <c r="G233" s="908" t="s">
        <v>2984</v>
      </c>
      <c r="H233" s="908">
        <v>6</v>
      </c>
      <c r="I233" s="908">
        <v>4</v>
      </c>
      <c r="J233" s="908">
        <v>2</v>
      </c>
      <c r="L233" s="199"/>
      <c r="M233" s="200"/>
    </row>
    <row r="234" spans="1:13" x14ac:dyDescent="0.25">
      <c r="A234" s="537" t="s">
        <v>631</v>
      </c>
      <c r="B234" s="908">
        <v>98</v>
      </c>
      <c r="C234" s="908">
        <v>67</v>
      </c>
      <c r="D234" s="908">
        <v>31</v>
      </c>
      <c r="E234" s="908">
        <v>75</v>
      </c>
      <c r="F234" s="908">
        <v>44</v>
      </c>
      <c r="G234" s="908">
        <v>31</v>
      </c>
      <c r="H234" s="908">
        <v>23</v>
      </c>
      <c r="I234" s="908">
        <v>23</v>
      </c>
      <c r="J234" s="908" t="s">
        <v>2984</v>
      </c>
      <c r="L234" s="199"/>
      <c r="M234" s="200"/>
    </row>
    <row r="235" spans="1:13" x14ac:dyDescent="0.25">
      <c r="A235" s="537" t="s">
        <v>632</v>
      </c>
      <c r="B235" s="908">
        <v>19</v>
      </c>
      <c r="C235" s="908">
        <v>19</v>
      </c>
      <c r="D235" s="908" t="s">
        <v>2984</v>
      </c>
      <c r="E235" s="908">
        <v>1</v>
      </c>
      <c r="F235" s="908">
        <v>1</v>
      </c>
      <c r="G235" s="908" t="s">
        <v>2984</v>
      </c>
      <c r="H235" s="908">
        <v>18</v>
      </c>
      <c r="I235" s="908">
        <v>18</v>
      </c>
      <c r="J235" s="908" t="s">
        <v>2984</v>
      </c>
      <c r="L235" s="199"/>
      <c r="M235" s="200"/>
    </row>
    <row r="236" spans="1:13" s="202" customFormat="1" x14ac:dyDescent="0.25">
      <c r="A236" s="948" t="s">
        <v>290</v>
      </c>
      <c r="B236" s="1341">
        <v>4042</v>
      </c>
      <c r="C236" s="1342">
        <v>2689</v>
      </c>
      <c r="D236" s="1342">
        <v>1353</v>
      </c>
      <c r="E236" s="1342">
        <v>3415</v>
      </c>
      <c r="F236" s="1342">
        <v>2163</v>
      </c>
      <c r="G236" s="1342">
        <v>1252</v>
      </c>
      <c r="H236" s="1342">
        <v>627</v>
      </c>
      <c r="I236" s="1342">
        <v>526</v>
      </c>
      <c r="J236" s="1343">
        <v>101</v>
      </c>
      <c r="L236" s="203"/>
      <c r="M236" s="204"/>
    </row>
    <row r="237" spans="1:13" ht="15" customHeight="1" x14ac:dyDescent="0.25">
      <c r="A237" s="537" t="s">
        <v>633</v>
      </c>
      <c r="B237" s="908">
        <v>3068</v>
      </c>
      <c r="C237" s="908">
        <v>1877</v>
      </c>
      <c r="D237" s="908">
        <v>1191</v>
      </c>
      <c r="E237" s="908">
        <v>2795</v>
      </c>
      <c r="F237" s="908">
        <v>1667</v>
      </c>
      <c r="G237" s="908">
        <v>1128</v>
      </c>
      <c r="H237" s="908">
        <v>273</v>
      </c>
      <c r="I237" s="908">
        <v>210</v>
      </c>
      <c r="J237" s="908">
        <v>63</v>
      </c>
      <c r="L237" s="199"/>
      <c r="M237" s="200"/>
    </row>
    <row r="238" spans="1:13" ht="15" customHeight="1" x14ac:dyDescent="0.25">
      <c r="A238" s="537" t="s">
        <v>634</v>
      </c>
      <c r="B238" s="908">
        <v>106</v>
      </c>
      <c r="C238" s="908">
        <v>76</v>
      </c>
      <c r="D238" s="908">
        <v>30</v>
      </c>
      <c r="E238" s="908">
        <v>54</v>
      </c>
      <c r="F238" s="908">
        <v>30</v>
      </c>
      <c r="G238" s="908">
        <v>24</v>
      </c>
      <c r="H238" s="908">
        <v>52</v>
      </c>
      <c r="I238" s="908">
        <v>46</v>
      </c>
      <c r="J238" s="908">
        <v>6</v>
      </c>
      <c r="L238" s="199"/>
      <c r="M238" s="200"/>
    </row>
    <row r="239" spans="1:13" x14ac:dyDescent="0.25">
      <c r="A239" s="537" t="s">
        <v>635</v>
      </c>
      <c r="B239" s="908">
        <v>129</v>
      </c>
      <c r="C239" s="908">
        <v>110</v>
      </c>
      <c r="D239" s="908">
        <v>19</v>
      </c>
      <c r="E239" s="908">
        <v>47</v>
      </c>
      <c r="F239" s="908">
        <v>42</v>
      </c>
      <c r="G239" s="908">
        <v>5</v>
      </c>
      <c r="H239" s="908">
        <v>82</v>
      </c>
      <c r="I239" s="908">
        <v>68</v>
      </c>
      <c r="J239" s="908">
        <v>14</v>
      </c>
      <c r="L239" s="199"/>
      <c r="M239" s="200"/>
    </row>
    <row r="240" spans="1:13" x14ac:dyDescent="0.25">
      <c r="A240" s="537" t="s">
        <v>636</v>
      </c>
      <c r="B240" s="908">
        <v>528</v>
      </c>
      <c r="C240" s="908">
        <v>438</v>
      </c>
      <c r="D240" s="908">
        <v>90</v>
      </c>
      <c r="E240" s="908">
        <v>451</v>
      </c>
      <c r="F240" s="908">
        <v>368</v>
      </c>
      <c r="G240" s="908">
        <v>83</v>
      </c>
      <c r="H240" s="908">
        <v>77</v>
      </c>
      <c r="I240" s="908">
        <v>70</v>
      </c>
      <c r="J240" s="908">
        <v>7</v>
      </c>
      <c r="L240" s="199"/>
      <c r="M240" s="200"/>
    </row>
    <row r="241" spans="1:13" x14ac:dyDescent="0.25">
      <c r="A241" s="537" t="s">
        <v>290</v>
      </c>
      <c r="B241" s="908">
        <v>6</v>
      </c>
      <c r="C241" s="908">
        <v>3</v>
      </c>
      <c r="D241" s="908">
        <v>3</v>
      </c>
      <c r="E241" s="908">
        <v>1</v>
      </c>
      <c r="F241" s="908" t="s">
        <v>2984</v>
      </c>
      <c r="G241" s="908">
        <v>1</v>
      </c>
      <c r="H241" s="908">
        <v>5</v>
      </c>
      <c r="I241" s="908">
        <v>3</v>
      </c>
      <c r="J241" s="908">
        <v>2</v>
      </c>
      <c r="L241" s="199"/>
      <c r="M241" s="200"/>
    </row>
    <row r="242" spans="1:13" x14ac:dyDescent="0.25">
      <c r="A242" s="537" t="s">
        <v>637</v>
      </c>
      <c r="B242" s="908">
        <v>122</v>
      </c>
      <c r="C242" s="908">
        <v>114</v>
      </c>
      <c r="D242" s="908">
        <v>8</v>
      </c>
      <c r="E242" s="908">
        <v>22</v>
      </c>
      <c r="F242" s="908">
        <v>20</v>
      </c>
      <c r="G242" s="908">
        <v>2</v>
      </c>
      <c r="H242" s="908">
        <v>100</v>
      </c>
      <c r="I242" s="908">
        <v>94</v>
      </c>
      <c r="J242" s="908">
        <v>6</v>
      </c>
      <c r="L242" s="199"/>
      <c r="M242" s="200"/>
    </row>
    <row r="243" spans="1:13" x14ac:dyDescent="0.25">
      <c r="A243" s="537" t="s">
        <v>638</v>
      </c>
      <c r="B243" s="908">
        <v>83</v>
      </c>
      <c r="C243" s="908">
        <v>71</v>
      </c>
      <c r="D243" s="908">
        <v>12</v>
      </c>
      <c r="E243" s="908">
        <v>45</v>
      </c>
      <c r="F243" s="908">
        <v>36</v>
      </c>
      <c r="G243" s="908">
        <v>9</v>
      </c>
      <c r="H243" s="908">
        <v>38</v>
      </c>
      <c r="I243" s="908">
        <v>35</v>
      </c>
      <c r="J243" s="908">
        <v>3</v>
      </c>
      <c r="L243" s="199"/>
      <c r="M243" s="200"/>
    </row>
    <row r="244" spans="1:13" s="202" customFormat="1" x14ac:dyDescent="0.25">
      <c r="A244" s="948" t="s">
        <v>276</v>
      </c>
      <c r="B244" s="907">
        <v>3255</v>
      </c>
      <c r="C244" s="907">
        <v>2378</v>
      </c>
      <c r="D244" s="907">
        <v>877</v>
      </c>
      <c r="E244" s="907">
        <v>2304</v>
      </c>
      <c r="F244" s="907">
        <v>1494</v>
      </c>
      <c r="G244" s="907">
        <v>810</v>
      </c>
      <c r="H244" s="907">
        <v>951</v>
      </c>
      <c r="I244" s="907">
        <v>884</v>
      </c>
      <c r="J244" s="907">
        <v>67</v>
      </c>
      <c r="L244" s="203"/>
      <c r="M244" s="204"/>
    </row>
    <row r="245" spans="1:13" ht="15" customHeight="1" x14ac:dyDescent="0.25">
      <c r="A245" s="537" t="s">
        <v>276</v>
      </c>
      <c r="B245" s="908">
        <v>2339</v>
      </c>
      <c r="C245" s="908">
        <v>1662</v>
      </c>
      <c r="D245" s="908">
        <v>677</v>
      </c>
      <c r="E245" s="908">
        <v>1898</v>
      </c>
      <c r="F245" s="908">
        <v>1258</v>
      </c>
      <c r="G245" s="908">
        <v>640</v>
      </c>
      <c r="H245" s="908">
        <v>441</v>
      </c>
      <c r="I245" s="908">
        <v>404</v>
      </c>
      <c r="J245" s="908">
        <v>37</v>
      </c>
      <c r="L245" s="199"/>
      <c r="M245" s="200"/>
    </row>
    <row r="246" spans="1:13" x14ac:dyDescent="0.25">
      <c r="A246" s="537" t="s">
        <v>639</v>
      </c>
      <c r="B246" s="908">
        <v>95</v>
      </c>
      <c r="C246" s="908">
        <v>80</v>
      </c>
      <c r="D246" s="908">
        <v>15</v>
      </c>
      <c r="E246" s="908">
        <v>28</v>
      </c>
      <c r="F246" s="908">
        <v>16</v>
      </c>
      <c r="G246" s="908">
        <v>12</v>
      </c>
      <c r="H246" s="908">
        <v>67</v>
      </c>
      <c r="I246" s="908">
        <v>64</v>
      </c>
      <c r="J246" s="908">
        <v>3</v>
      </c>
      <c r="L246" s="199"/>
      <c r="M246" s="200"/>
    </row>
    <row r="247" spans="1:13" ht="15" customHeight="1" x14ac:dyDescent="0.25">
      <c r="A247" s="537" t="s">
        <v>640</v>
      </c>
      <c r="B247" s="908">
        <v>409</v>
      </c>
      <c r="C247" s="908">
        <v>326</v>
      </c>
      <c r="D247" s="908">
        <v>83</v>
      </c>
      <c r="E247" s="908">
        <v>252</v>
      </c>
      <c r="F247" s="908">
        <v>178</v>
      </c>
      <c r="G247" s="908">
        <v>74</v>
      </c>
      <c r="H247" s="908">
        <v>157</v>
      </c>
      <c r="I247" s="908">
        <v>148</v>
      </c>
      <c r="J247" s="908">
        <v>9</v>
      </c>
      <c r="L247" s="199"/>
      <c r="M247" s="200"/>
    </row>
    <row r="248" spans="1:13" x14ac:dyDescent="0.25">
      <c r="A248" s="537" t="s">
        <v>641</v>
      </c>
      <c r="B248" s="908">
        <v>412</v>
      </c>
      <c r="C248" s="908">
        <v>310</v>
      </c>
      <c r="D248" s="908">
        <v>102</v>
      </c>
      <c r="E248" s="908">
        <v>126</v>
      </c>
      <c r="F248" s="908">
        <v>42</v>
      </c>
      <c r="G248" s="908">
        <v>84</v>
      </c>
      <c r="H248" s="908">
        <v>286</v>
      </c>
      <c r="I248" s="908">
        <v>268</v>
      </c>
      <c r="J248" s="908">
        <v>18</v>
      </c>
      <c r="L248" s="199"/>
      <c r="M248" s="200"/>
    </row>
    <row r="249" spans="1:13" s="202" customFormat="1" ht="15" customHeight="1" x14ac:dyDescent="0.25">
      <c r="A249" s="948" t="s">
        <v>642</v>
      </c>
      <c r="B249" s="907">
        <v>338</v>
      </c>
      <c r="C249" s="907">
        <v>251</v>
      </c>
      <c r="D249" s="907">
        <v>87</v>
      </c>
      <c r="E249" s="907">
        <v>333</v>
      </c>
      <c r="F249" s="907">
        <v>246</v>
      </c>
      <c r="G249" s="907">
        <v>87</v>
      </c>
      <c r="H249" s="907">
        <v>5</v>
      </c>
      <c r="I249" s="907">
        <v>5</v>
      </c>
      <c r="J249" s="907" t="s">
        <v>2984</v>
      </c>
      <c r="L249" s="203"/>
      <c r="M249" s="204"/>
    </row>
    <row r="250" spans="1:13" s="202" customFormat="1" x14ac:dyDescent="0.25">
      <c r="A250" s="948" t="s">
        <v>435</v>
      </c>
      <c r="B250" s="907">
        <v>338</v>
      </c>
      <c r="C250" s="907">
        <v>251</v>
      </c>
      <c r="D250" s="907">
        <v>87</v>
      </c>
      <c r="E250" s="907">
        <v>333</v>
      </c>
      <c r="F250" s="907">
        <v>246</v>
      </c>
      <c r="G250" s="907">
        <v>87</v>
      </c>
      <c r="H250" s="907">
        <v>5</v>
      </c>
      <c r="I250" s="907">
        <v>5</v>
      </c>
      <c r="J250" s="907" t="s">
        <v>2984</v>
      </c>
      <c r="L250" s="203"/>
      <c r="M250" s="204"/>
    </row>
    <row r="251" spans="1:13" ht="15" customHeight="1" x14ac:dyDescent="0.25">
      <c r="A251" s="537" t="s">
        <v>592</v>
      </c>
      <c r="B251" s="908">
        <v>83</v>
      </c>
      <c r="C251" s="908">
        <v>71</v>
      </c>
      <c r="D251" s="908">
        <v>12</v>
      </c>
      <c r="E251" s="908">
        <v>82</v>
      </c>
      <c r="F251" s="908">
        <v>70</v>
      </c>
      <c r="G251" s="908">
        <v>12</v>
      </c>
      <c r="H251" s="908">
        <v>1</v>
      </c>
      <c r="I251" s="908">
        <v>1</v>
      </c>
      <c r="J251" s="908" t="s">
        <v>2984</v>
      </c>
      <c r="L251" s="199"/>
      <c r="M251" s="200"/>
    </row>
    <row r="252" spans="1:13" x14ac:dyDescent="0.25">
      <c r="A252" s="537" t="s">
        <v>643</v>
      </c>
      <c r="B252" s="908">
        <v>4</v>
      </c>
      <c r="C252" s="908">
        <v>4</v>
      </c>
      <c r="D252" s="908" t="s">
        <v>2984</v>
      </c>
      <c r="E252" s="908">
        <v>2</v>
      </c>
      <c r="F252" s="908">
        <v>2</v>
      </c>
      <c r="G252" s="908" t="s">
        <v>2984</v>
      </c>
      <c r="H252" s="908">
        <v>2</v>
      </c>
      <c r="I252" s="908">
        <v>2</v>
      </c>
      <c r="J252" s="908" t="s">
        <v>2984</v>
      </c>
      <c r="L252" s="199"/>
      <c r="M252" s="200"/>
    </row>
    <row r="253" spans="1:13" x14ac:dyDescent="0.25">
      <c r="A253" s="537" t="s">
        <v>644</v>
      </c>
      <c r="B253" s="908">
        <v>251</v>
      </c>
      <c r="C253" s="908">
        <v>176</v>
      </c>
      <c r="D253" s="908">
        <v>75</v>
      </c>
      <c r="E253" s="908">
        <v>249</v>
      </c>
      <c r="F253" s="908">
        <v>174</v>
      </c>
      <c r="G253" s="908">
        <v>75</v>
      </c>
      <c r="H253" s="908">
        <v>2</v>
      </c>
      <c r="I253" s="908">
        <v>2</v>
      </c>
      <c r="J253" s="908" t="s">
        <v>2984</v>
      </c>
      <c r="L253" s="199"/>
      <c r="M253" s="200"/>
    </row>
    <row r="254" spans="1:13" s="202" customFormat="1" ht="12" customHeight="1" x14ac:dyDescent="0.25">
      <c r="A254" s="948" t="s">
        <v>238</v>
      </c>
      <c r="B254" s="907">
        <v>16</v>
      </c>
      <c r="C254" s="907">
        <v>9</v>
      </c>
      <c r="D254" s="907">
        <v>7</v>
      </c>
      <c r="E254" s="907">
        <v>9</v>
      </c>
      <c r="F254" s="907">
        <v>5</v>
      </c>
      <c r="G254" s="907">
        <v>4</v>
      </c>
      <c r="H254" s="907">
        <v>7</v>
      </c>
      <c r="I254" s="907">
        <v>4</v>
      </c>
      <c r="J254" s="907">
        <v>3</v>
      </c>
    </row>
    <row r="255" spans="1:13" ht="15" customHeight="1" x14ac:dyDescent="0.25">
      <c r="A255" s="537" t="s">
        <v>645</v>
      </c>
      <c r="B255" s="908">
        <v>13</v>
      </c>
      <c r="C255" s="908">
        <v>7</v>
      </c>
      <c r="D255" s="908">
        <v>6</v>
      </c>
      <c r="E255" s="908">
        <v>8</v>
      </c>
      <c r="F255" s="908">
        <v>5</v>
      </c>
      <c r="G255" s="908">
        <v>3</v>
      </c>
      <c r="H255" s="908">
        <v>5</v>
      </c>
      <c r="I255" s="908">
        <v>2</v>
      </c>
      <c r="J255" s="908">
        <v>3</v>
      </c>
    </row>
    <row r="256" spans="1:13" x14ac:dyDescent="0.25">
      <c r="A256" s="537" t="s">
        <v>2521</v>
      </c>
      <c r="B256" s="908">
        <v>3</v>
      </c>
      <c r="C256" s="908">
        <v>2</v>
      </c>
      <c r="D256" s="908">
        <v>1</v>
      </c>
      <c r="E256" s="908">
        <v>1</v>
      </c>
      <c r="F256" s="908" t="s">
        <v>2984</v>
      </c>
      <c r="G256" s="908">
        <v>1</v>
      </c>
      <c r="H256" s="908">
        <v>2</v>
      </c>
      <c r="I256" s="908">
        <v>2</v>
      </c>
      <c r="J256" s="908" t="s">
        <v>2984</v>
      </c>
    </row>
    <row r="257" spans="1:10" ht="21" customHeight="1" x14ac:dyDescent="0.25">
      <c r="A257" s="1644" t="s">
        <v>2987</v>
      </c>
      <c r="B257" s="1644"/>
      <c r="C257" s="1644"/>
      <c r="D257" s="1644"/>
      <c r="E257" s="1644"/>
      <c r="F257" s="1644"/>
      <c r="G257" s="1644"/>
      <c r="H257" s="1644"/>
      <c r="I257" s="1644"/>
      <c r="J257" s="1644"/>
    </row>
    <row r="258" spans="1:10" ht="22.15" customHeight="1" x14ac:dyDescent="0.25">
      <c r="A258" s="1643" t="s">
        <v>2983</v>
      </c>
      <c r="B258" s="1643"/>
      <c r="C258" s="1643"/>
      <c r="D258" s="1643"/>
      <c r="E258" s="1643"/>
      <c r="F258" s="1643"/>
      <c r="G258" s="1643"/>
      <c r="H258" s="1643"/>
      <c r="I258" s="1643"/>
      <c r="J258" s="1643"/>
    </row>
    <row r="259" spans="1:10" ht="15" x14ac:dyDescent="0.2">
      <c r="A259" s="65" t="s">
        <v>2677</v>
      </c>
      <c r="B259" s="20"/>
      <c r="C259" s="20"/>
      <c r="D259" s="20"/>
      <c r="E259" s="20"/>
      <c r="F259" s="20"/>
      <c r="G259" s="20"/>
      <c r="H259" s="20"/>
      <c r="I259" s="20"/>
      <c r="J259" s="20"/>
    </row>
    <row r="260" spans="1:10" x14ac:dyDescent="0.25">
      <c r="A260" s="1458" t="s">
        <v>3153</v>
      </c>
    </row>
    <row r="261" spans="1:10" ht="15" x14ac:dyDescent="0.25">
      <c r="A261" s="1454" t="s">
        <v>3151</v>
      </c>
    </row>
  </sheetData>
  <mergeCells count="9">
    <mergeCell ref="A258:J258"/>
    <mergeCell ref="A257:J257"/>
    <mergeCell ref="A1:J1"/>
    <mergeCell ref="A2:J2"/>
    <mergeCell ref="A3:A5"/>
    <mergeCell ref="B3:D4"/>
    <mergeCell ref="E3:J3"/>
    <mergeCell ref="E4:G4"/>
    <mergeCell ref="H4:J4"/>
  </mergeCells>
  <hyperlinks>
    <hyperlink ref="L2" location="INDICE!B104" display="ÍNDICE"/>
    <hyperlink ref="A26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49" fitToWidth="0" fitToHeight="0" orientation="landscape" useFirstPageNumber="1" r:id="rId2"/>
  <headerFooter scaleWithDoc="0">
    <oddHeader>&amp;C&amp;G</oddHeader>
    <oddFooter>&amp;C&amp;10&amp;P</oddFooter>
  </headerFooter>
  <legacyDrawingHF r:id="rId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6"/>
  <dimension ref="A1:N43"/>
  <sheetViews>
    <sheetView showGridLines="0" zoomScale="85" zoomScaleNormal="85" workbookViewId="0">
      <selection activeCell="C5" sqref="C5:L5"/>
    </sheetView>
  </sheetViews>
  <sheetFormatPr baseColWidth="10" defaultColWidth="12.5703125" defaultRowHeight="12.75" x14ac:dyDescent="0.25"/>
  <cols>
    <col min="1" max="1" width="20.140625" style="205" customWidth="1"/>
    <col min="2" max="2" width="14.28515625" style="205" customWidth="1"/>
    <col min="3" max="6" width="10" style="205" bestFit="1" customWidth="1"/>
    <col min="7" max="9" width="9" style="205" bestFit="1" customWidth="1"/>
    <col min="10" max="11" width="7.5703125" style="205" bestFit="1" customWidth="1"/>
    <col min="12" max="12" width="8.5703125" style="205" bestFit="1" customWidth="1"/>
    <col min="13" max="16384" width="12.5703125" style="205"/>
  </cols>
  <sheetData>
    <row r="1" spans="1:14" ht="15" x14ac:dyDescent="0.25">
      <c r="A1" s="1684" t="s">
        <v>646</v>
      </c>
      <c r="B1" s="1684"/>
      <c r="C1" s="1684"/>
      <c r="D1" s="1684"/>
      <c r="E1" s="1684"/>
      <c r="F1" s="1684"/>
      <c r="G1" s="1684"/>
      <c r="H1" s="1684"/>
      <c r="I1" s="1684"/>
      <c r="J1" s="1684"/>
      <c r="K1" s="1684"/>
      <c r="L1" s="1684"/>
      <c r="N1" s="179" t="s">
        <v>120</v>
      </c>
    </row>
    <row r="2" spans="1:14" ht="33" customHeight="1" x14ac:dyDescent="0.25">
      <c r="A2" s="1685" t="s">
        <v>3138</v>
      </c>
      <c r="B2" s="1685"/>
      <c r="C2" s="1685"/>
      <c r="D2" s="1685"/>
      <c r="E2" s="1685"/>
      <c r="F2" s="1685"/>
      <c r="G2" s="1685"/>
      <c r="H2" s="1685"/>
      <c r="I2" s="1685"/>
      <c r="J2" s="1685"/>
      <c r="K2" s="1685"/>
      <c r="L2" s="1685"/>
    </row>
    <row r="3" spans="1:14" ht="15" customHeight="1" x14ac:dyDescent="0.25">
      <c r="A3" s="1686" t="s">
        <v>434</v>
      </c>
      <c r="B3" s="1686" t="s">
        <v>3131</v>
      </c>
      <c r="C3" s="1686" t="s">
        <v>651</v>
      </c>
      <c r="D3" s="1686"/>
      <c r="E3" s="1686"/>
      <c r="F3" s="1686"/>
      <c r="G3" s="1686"/>
      <c r="H3" s="1686"/>
      <c r="I3" s="1686"/>
      <c r="J3" s="1686"/>
      <c r="K3" s="1686"/>
      <c r="L3" s="1686"/>
    </row>
    <row r="4" spans="1:14" ht="25.5" x14ac:dyDescent="0.25">
      <c r="A4" s="1686"/>
      <c r="B4" s="1686"/>
      <c r="C4" s="538">
        <v>1</v>
      </c>
      <c r="D4" s="538">
        <v>2</v>
      </c>
      <c r="E4" s="538">
        <v>3</v>
      </c>
      <c r="F4" s="538">
        <v>4</v>
      </c>
      <c r="G4" s="538">
        <v>5</v>
      </c>
      <c r="H4" s="538">
        <v>6</v>
      </c>
      <c r="I4" s="538">
        <v>7</v>
      </c>
      <c r="J4" s="538">
        <v>8</v>
      </c>
      <c r="K4" s="538">
        <v>9</v>
      </c>
      <c r="L4" s="880" t="s">
        <v>652</v>
      </c>
    </row>
    <row r="5" spans="1:14" x14ac:dyDescent="0.25">
      <c r="A5" s="539" t="s">
        <v>2498</v>
      </c>
      <c r="B5" s="530">
        <v>273280</v>
      </c>
      <c r="C5" s="530">
        <v>116238</v>
      </c>
      <c r="D5" s="530">
        <v>81358</v>
      </c>
      <c r="E5" s="530">
        <v>44776</v>
      </c>
      <c r="F5" s="530">
        <v>17505</v>
      </c>
      <c r="G5" s="530">
        <v>6973</v>
      </c>
      <c r="H5" s="530">
        <v>3193</v>
      </c>
      <c r="I5" s="530">
        <v>1579</v>
      </c>
      <c r="J5" s="530">
        <v>830</v>
      </c>
      <c r="K5" s="530">
        <v>390</v>
      </c>
      <c r="L5" s="530">
        <v>438</v>
      </c>
    </row>
    <row r="6" spans="1:14" x14ac:dyDescent="0.25">
      <c r="A6" s="526" t="s">
        <v>234</v>
      </c>
      <c r="B6" s="530">
        <v>120600</v>
      </c>
      <c r="C6" s="530">
        <v>53665</v>
      </c>
      <c r="D6" s="530">
        <v>37323</v>
      </c>
      <c r="E6" s="530">
        <v>18418</v>
      </c>
      <c r="F6" s="530">
        <v>6469</v>
      </c>
      <c r="G6" s="530">
        <v>2486</v>
      </c>
      <c r="H6" s="530">
        <v>1132</v>
      </c>
      <c r="I6" s="530">
        <v>551</v>
      </c>
      <c r="J6" s="530">
        <v>290</v>
      </c>
      <c r="K6" s="530">
        <v>123</v>
      </c>
      <c r="L6" s="530">
        <v>143</v>
      </c>
    </row>
    <row r="7" spans="1:14" x14ac:dyDescent="0.25">
      <c r="A7" s="528" t="s">
        <v>296</v>
      </c>
      <c r="B7" s="529">
        <v>13863</v>
      </c>
      <c r="C7" s="529">
        <v>6197</v>
      </c>
      <c r="D7" s="529">
        <v>4259</v>
      </c>
      <c r="E7" s="529">
        <v>2149</v>
      </c>
      <c r="F7" s="529">
        <v>777</v>
      </c>
      <c r="G7" s="529">
        <v>270</v>
      </c>
      <c r="H7" s="529">
        <v>118</v>
      </c>
      <c r="I7" s="529">
        <v>48</v>
      </c>
      <c r="J7" s="529">
        <v>27</v>
      </c>
      <c r="K7" s="529">
        <v>8</v>
      </c>
      <c r="L7" s="529">
        <v>10</v>
      </c>
    </row>
    <row r="8" spans="1:14" x14ac:dyDescent="0.25">
      <c r="A8" s="528" t="s">
        <v>279</v>
      </c>
      <c r="B8" s="529">
        <v>2865</v>
      </c>
      <c r="C8" s="529">
        <v>1331</v>
      </c>
      <c r="D8" s="529">
        <v>733</v>
      </c>
      <c r="E8" s="529">
        <v>405</v>
      </c>
      <c r="F8" s="529">
        <v>161</v>
      </c>
      <c r="G8" s="529">
        <v>95</v>
      </c>
      <c r="H8" s="529">
        <v>64</v>
      </c>
      <c r="I8" s="529">
        <v>40</v>
      </c>
      <c r="J8" s="529">
        <v>15</v>
      </c>
      <c r="K8" s="529">
        <v>8</v>
      </c>
      <c r="L8" s="529">
        <v>13</v>
      </c>
    </row>
    <row r="9" spans="1:14" x14ac:dyDescent="0.25">
      <c r="A9" s="528" t="s">
        <v>287</v>
      </c>
      <c r="B9" s="529">
        <v>4340</v>
      </c>
      <c r="C9" s="529">
        <v>1955</v>
      </c>
      <c r="D9" s="529">
        <v>1250</v>
      </c>
      <c r="E9" s="529">
        <v>635</v>
      </c>
      <c r="F9" s="529">
        <v>281</v>
      </c>
      <c r="G9" s="529">
        <v>121</v>
      </c>
      <c r="H9" s="529">
        <v>41</v>
      </c>
      <c r="I9" s="529">
        <v>29</v>
      </c>
      <c r="J9" s="529">
        <v>16</v>
      </c>
      <c r="K9" s="529">
        <v>5</v>
      </c>
      <c r="L9" s="529">
        <v>7</v>
      </c>
    </row>
    <row r="10" spans="1:14" x14ac:dyDescent="0.25">
      <c r="A10" s="528" t="s">
        <v>284</v>
      </c>
      <c r="B10" s="529">
        <v>2630</v>
      </c>
      <c r="C10" s="529">
        <v>1152</v>
      </c>
      <c r="D10" s="529">
        <v>842</v>
      </c>
      <c r="E10" s="529">
        <v>412</v>
      </c>
      <c r="F10" s="529">
        <v>139</v>
      </c>
      <c r="G10" s="529">
        <v>54</v>
      </c>
      <c r="H10" s="529">
        <v>13</v>
      </c>
      <c r="I10" s="529">
        <v>9</v>
      </c>
      <c r="J10" s="529">
        <v>6</v>
      </c>
      <c r="K10" s="529" t="s">
        <v>662</v>
      </c>
      <c r="L10" s="529">
        <v>3</v>
      </c>
    </row>
    <row r="11" spans="1:14" x14ac:dyDescent="0.25">
      <c r="A11" s="528" t="s">
        <v>294</v>
      </c>
      <c r="B11" s="529">
        <v>7616</v>
      </c>
      <c r="C11" s="529">
        <v>3343</v>
      </c>
      <c r="D11" s="529">
        <v>2207</v>
      </c>
      <c r="E11" s="529">
        <v>1183</v>
      </c>
      <c r="F11" s="529">
        <v>454</v>
      </c>
      <c r="G11" s="529">
        <v>192</v>
      </c>
      <c r="H11" s="529">
        <v>101</v>
      </c>
      <c r="I11" s="529">
        <v>62</v>
      </c>
      <c r="J11" s="529">
        <v>33</v>
      </c>
      <c r="K11" s="529">
        <v>20</v>
      </c>
      <c r="L11" s="529">
        <v>21</v>
      </c>
    </row>
    <row r="12" spans="1:14" x14ac:dyDescent="0.25">
      <c r="A12" s="528" t="s">
        <v>286</v>
      </c>
      <c r="B12" s="529">
        <v>7965</v>
      </c>
      <c r="C12" s="529">
        <v>3646</v>
      </c>
      <c r="D12" s="529">
        <v>2276</v>
      </c>
      <c r="E12" s="529">
        <v>1098</v>
      </c>
      <c r="F12" s="529">
        <v>443</v>
      </c>
      <c r="G12" s="529">
        <v>230</v>
      </c>
      <c r="H12" s="529">
        <v>113</v>
      </c>
      <c r="I12" s="529">
        <v>67</v>
      </c>
      <c r="J12" s="529">
        <v>47</v>
      </c>
      <c r="K12" s="529">
        <v>23</v>
      </c>
      <c r="L12" s="529">
        <v>22</v>
      </c>
    </row>
    <row r="13" spans="1:14" x14ac:dyDescent="0.25">
      <c r="A13" s="528" t="s">
        <v>283</v>
      </c>
      <c r="B13" s="529">
        <v>7398</v>
      </c>
      <c r="C13" s="529">
        <v>3229</v>
      </c>
      <c r="D13" s="529">
        <v>2261</v>
      </c>
      <c r="E13" s="529">
        <v>1135</v>
      </c>
      <c r="F13" s="529">
        <v>400</v>
      </c>
      <c r="G13" s="529">
        <v>185</v>
      </c>
      <c r="H13" s="529">
        <v>97</v>
      </c>
      <c r="I13" s="529">
        <v>37</v>
      </c>
      <c r="J13" s="529">
        <v>25</v>
      </c>
      <c r="K13" s="529">
        <v>13</v>
      </c>
      <c r="L13" s="529">
        <v>16</v>
      </c>
    </row>
    <row r="14" spans="1:14" x14ac:dyDescent="0.25">
      <c r="A14" s="528" t="s">
        <v>282</v>
      </c>
      <c r="B14" s="529">
        <v>7785</v>
      </c>
      <c r="C14" s="529">
        <v>3414</v>
      </c>
      <c r="D14" s="529">
        <v>2193</v>
      </c>
      <c r="E14" s="529">
        <v>1185</v>
      </c>
      <c r="F14" s="529">
        <v>496</v>
      </c>
      <c r="G14" s="529">
        <v>230</v>
      </c>
      <c r="H14" s="529">
        <v>135</v>
      </c>
      <c r="I14" s="529">
        <v>61</v>
      </c>
      <c r="J14" s="529">
        <v>35</v>
      </c>
      <c r="K14" s="529">
        <v>19</v>
      </c>
      <c r="L14" s="529">
        <v>17</v>
      </c>
    </row>
    <row r="15" spans="1:14" x14ac:dyDescent="0.25">
      <c r="A15" s="528" t="s">
        <v>291</v>
      </c>
      <c r="B15" s="529">
        <v>48025</v>
      </c>
      <c r="C15" s="529">
        <v>21394</v>
      </c>
      <c r="D15" s="529">
        <v>15788</v>
      </c>
      <c r="E15" s="529">
        <v>7350</v>
      </c>
      <c r="F15" s="529">
        <v>2290</v>
      </c>
      <c r="G15" s="529">
        <v>724</v>
      </c>
      <c r="H15" s="529">
        <v>278</v>
      </c>
      <c r="I15" s="529">
        <v>108</v>
      </c>
      <c r="J15" s="529">
        <v>56</v>
      </c>
      <c r="K15" s="529">
        <v>20</v>
      </c>
      <c r="L15" s="529">
        <v>17</v>
      </c>
    </row>
    <row r="16" spans="1:14" x14ac:dyDescent="0.25">
      <c r="A16" s="528" t="s">
        <v>292</v>
      </c>
      <c r="B16" s="529">
        <v>9142</v>
      </c>
      <c r="C16" s="529">
        <v>4203</v>
      </c>
      <c r="D16" s="529">
        <v>2994</v>
      </c>
      <c r="E16" s="529">
        <v>1333</v>
      </c>
      <c r="F16" s="529">
        <v>386</v>
      </c>
      <c r="G16" s="529">
        <v>146</v>
      </c>
      <c r="H16" s="529">
        <v>52</v>
      </c>
      <c r="I16" s="529">
        <v>14</v>
      </c>
      <c r="J16" s="529">
        <v>7</v>
      </c>
      <c r="K16" s="529">
        <v>1</v>
      </c>
      <c r="L16" s="529">
        <v>6</v>
      </c>
    </row>
    <row r="17" spans="1:12" ht="25.5" x14ac:dyDescent="0.25">
      <c r="A17" s="528" t="s">
        <v>289</v>
      </c>
      <c r="B17" s="529">
        <v>8971</v>
      </c>
      <c r="C17" s="529">
        <v>3801</v>
      </c>
      <c r="D17" s="529">
        <v>2520</v>
      </c>
      <c r="E17" s="529">
        <v>1533</v>
      </c>
      <c r="F17" s="529">
        <v>642</v>
      </c>
      <c r="G17" s="529">
        <v>239</v>
      </c>
      <c r="H17" s="529">
        <v>120</v>
      </c>
      <c r="I17" s="529">
        <v>76</v>
      </c>
      <c r="J17" s="529">
        <v>23</v>
      </c>
      <c r="K17" s="529">
        <v>6</v>
      </c>
      <c r="L17" s="529">
        <v>11</v>
      </c>
    </row>
    <row r="18" spans="1:12" x14ac:dyDescent="0.25">
      <c r="A18" s="526" t="s">
        <v>235</v>
      </c>
      <c r="B18" s="530">
        <v>134429</v>
      </c>
      <c r="C18" s="530">
        <v>55266</v>
      </c>
      <c r="D18" s="530">
        <v>39517</v>
      </c>
      <c r="E18" s="530">
        <v>23711</v>
      </c>
      <c r="F18" s="530">
        <v>9498</v>
      </c>
      <c r="G18" s="530">
        <v>3662</v>
      </c>
      <c r="H18" s="530">
        <v>1526</v>
      </c>
      <c r="I18" s="530">
        <v>677</v>
      </c>
      <c r="J18" s="530">
        <v>321</v>
      </c>
      <c r="K18" s="530">
        <v>128</v>
      </c>
      <c r="L18" s="530">
        <v>123</v>
      </c>
    </row>
    <row r="19" spans="1:12" x14ac:dyDescent="0.25">
      <c r="A19" s="528" t="s">
        <v>281</v>
      </c>
      <c r="B19" s="529">
        <v>11321</v>
      </c>
      <c r="C19" s="529">
        <v>4747</v>
      </c>
      <c r="D19" s="529">
        <v>3507</v>
      </c>
      <c r="E19" s="529">
        <v>1997</v>
      </c>
      <c r="F19" s="529">
        <v>711</v>
      </c>
      <c r="G19" s="529">
        <v>227</v>
      </c>
      <c r="H19" s="529">
        <v>85</v>
      </c>
      <c r="I19" s="529">
        <v>28</v>
      </c>
      <c r="J19" s="529">
        <v>11</v>
      </c>
      <c r="K19" s="529">
        <v>7</v>
      </c>
      <c r="L19" s="529">
        <v>1</v>
      </c>
    </row>
    <row r="20" spans="1:12" x14ac:dyDescent="0.25">
      <c r="A20" s="528" t="s">
        <v>293</v>
      </c>
      <c r="B20" s="529">
        <v>9368</v>
      </c>
      <c r="C20" s="529">
        <v>3734</v>
      </c>
      <c r="D20" s="529">
        <v>2403</v>
      </c>
      <c r="E20" s="529">
        <v>1572</v>
      </c>
      <c r="F20" s="529">
        <v>767</v>
      </c>
      <c r="G20" s="529">
        <v>411</v>
      </c>
      <c r="H20" s="529">
        <v>239</v>
      </c>
      <c r="I20" s="529">
        <v>110</v>
      </c>
      <c r="J20" s="529">
        <v>58</v>
      </c>
      <c r="K20" s="529">
        <v>34</v>
      </c>
      <c r="L20" s="529">
        <v>40</v>
      </c>
    </row>
    <row r="21" spans="1:12" x14ac:dyDescent="0.25">
      <c r="A21" s="528" t="s">
        <v>288</v>
      </c>
      <c r="B21" s="529">
        <v>70643</v>
      </c>
      <c r="C21" s="529">
        <v>28168</v>
      </c>
      <c r="D21" s="529">
        <v>21108</v>
      </c>
      <c r="E21" s="529">
        <v>12904</v>
      </c>
      <c r="F21" s="529">
        <v>5210</v>
      </c>
      <c r="G21" s="529">
        <v>1951</v>
      </c>
      <c r="H21" s="529">
        <v>755</v>
      </c>
      <c r="I21" s="529">
        <v>320</v>
      </c>
      <c r="J21" s="529">
        <v>135</v>
      </c>
      <c r="K21" s="529">
        <v>49</v>
      </c>
      <c r="L21" s="529">
        <v>43</v>
      </c>
    </row>
    <row r="22" spans="1:12" x14ac:dyDescent="0.25">
      <c r="A22" s="528" t="s">
        <v>295</v>
      </c>
      <c r="B22" s="529">
        <v>14112</v>
      </c>
      <c r="C22" s="529">
        <v>5960</v>
      </c>
      <c r="D22" s="529">
        <v>4013</v>
      </c>
      <c r="E22" s="529">
        <v>2407</v>
      </c>
      <c r="F22" s="529">
        <v>1019</v>
      </c>
      <c r="G22" s="529">
        <v>393</v>
      </c>
      <c r="H22" s="529">
        <v>168</v>
      </c>
      <c r="I22" s="529">
        <v>85</v>
      </c>
      <c r="J22" s="529">
        <v>36</v>
      </c>
      <c r="K22" s="529">
        <v>15</v>
      </c>
      <c r="L22" s="529">
        <v>16</v>
      </c>
    </row>
    <row r="23" spans="1:12" x14ac:dyDescent="0.25">
      <c r="A23" s="528" t="s">
        <v>280</v>
      </c>
      <c r="B23" s="529">
        <v>22967</v>
      </c>
      <c r="C23" s="529">
        <v>10136</v>
      </c>
      <c r="D23" s="529">
        <v>6895</v>
      </c>
      <c r="E23" s="529">
        <v>3797</v>
      </c>
      <c r="F23" s="529">
        <v>1303</v>
      </c>
      <c r="G23" s="529">
        <v>443</v>
      </c>
      <c r="H23" s="529">
        <v>190</v>
      </c>
      <c r="I23" s="529">
        <v>101</v>
      </c>
      <c r="J23" s="529">
        <v>63</v>
      </c>
      <c r="K23" s="529">
        <v>18</v>
      </c>
      <c r="L23" s="529">
        <v>21</v>
      </c>
    </row>
    <row r="24" spans="1:12" x14ac:dyDescent="0.25">
      <c r="A24" s="528" t="s">
        <v>285</v>
      </c>
      <c r="B24" s="529">
        <v>6018</v>
      </c>
      <c r="C24" s="529">
        <v>2521</v>
      </c>
      <c r="D24" s="529">
        <v>1591</v>
      </c>
      <c r="E24" s="529">
        <v>1034</v>
      </c>
      <c r="F24" s="529">
        <v>488</v>
      </c>
      <c r="G24" s="529">
        <v>237</v>
      </c>
      <c r="H24" s="529">
        <v>89</v>
      </c>
      <c r="I24" s="529">
        <v>33</v>
      </c>
      <c r="J24" s="529">
        <v>18</v>
      </c>
      <c r="K24" s="529">
        <v>5</v>
      </c>
      <c r="L24" s="529">
        <v>2</v>
      </c>
    </row>
    <row r="25" spans="1:12" x14ac:dyDescent="0.25">
      <c r="A25" s="526" t="s">
        <v>236</v>
      </c>
      <c r="B25" s="530">
        <v>17776</v>
      </c>
      <c r="C25" s="530">
        <v>7110</v>
      </c>
      <c r="D25" s="530">
        <v>4366</v>
      </c>
      <c r="E25" s="530">
        <v>2567</v>
      </c>
      <c r="F25" s="530">
        <v>1514</v>
      </c>
      <c r="G25" s="530">
        <v>811</v>
      </c>
      <c r="H25" s="530">
        <v>531</v>
      </c>
      <c r="I25" s="530">
        <v>348</v>
      </c>
      <c r="J25" s="530">
        <v>219</v>
      </c>
      <c r="K25" s="530">
        <v>139</v>
      </c>
      <c r="L25" s="530">
        <v>171</v>
      </c>
    </row>
    <row r="26" spans="1:12" x14ac:dyDescent="0.25">
      <c r="A26" s="528" t="s">
        <v>277</v>
      </c>
      <c r="B26" s="529">
        <v>3794</v>
      </c>
      <c r="C26" s="529">
        <v>1432</v>
      </c>
      <c r="D26" s="529">
        <v>872</v>
      </c>
      <c r="E26" s="529">
        <v>525</v>
      </c>
      <c r="F26" s="529">
        <v>355</v>
      </c>
      <c r="G26" s="529">
        <v>190</v>
      </c>
      <c r="H26" s="529">
        <v>155</v>
      </c>
      <c r="I26" s="529">
        <v>106</v>
      </c>
      <c r="J26" s="529">
        <v>72</v>
      </c>
      <c r="K26" s="529">
        <v>39</v>
      </c>
      <c r="L26" s="529">
        <v>48</v>
      </c>
    </row>
    <row r="27" spans="1:12" x14ac:dyDescent="0.25">
      <c r="A27" s="528" t="s">
        <v>275</v>
      </c>
      <c r="B27" s="529">
        <v>2607</v>
      </c>
      <c r="C27" s="529">
        <v>1027</v>
      </c>
      <c r="D27" s="529">
        <v>612</v>
      </c>
      <c r="E27" s="529">
        <v>343</v>
      </c>
      <c r="F27" s="529">
        <v>258</v>
      </c>
      <c r="G27" s="529">
        <v>134</v>
      </c>
      <c r="H27" s="529">
        <v>87</v>
      </c>
      <c r="I27" s="529">
        <v>60</v>
      </c>
      <c r="J27" s="529">
        <v>34</v>
      </c>
      <c r="K27" s="529">
        <v>22</v>
      </c>
      <c r="L27" s="529">
        <v>30</v>
      </c>
    </row>
    <row r="28" spans="1:12" x14ac:dyDescent="0.25">
      <c r="A28" s="528" t="s">
        <v>278</v>
      </c>
      <c r="B28" s="529">
        <v>2095</v>
      </c>
      <c r="C28" s="529">
        <v>856</v>
      </c>
      <c r="D28" s="529">
        <v>504</v>
      </c>
      <c r="E28" s="529">
        <v>312</v>
      </c>
      <c r="F28" s="529">
        <v>155</v>
      </c>
      <c r="G28" s="529">
        <v>85</v>
      </c>
      <c r="H28" s="529">
        <v>66</v>
      </c>
      <c r="I28" s="529">
        <v>41</v>
      </c>
      <c r="J28" s="529">
        <v>30</v>
      </c>
      <c r="K28" s="529">
        <v>20</v>
      </c>
      <c r="L28" s="529">
        <v>26</v>
      </c>
    </row>
    <row r="29" spans="1:12" x14ac:dyDescent="0.25">
      <c r="A29" s="528" t="s">
        <v>274</v>
      </c>
      <c r="B29" s="529">
        <v>1748</v>
      </c>
      <c r="C29" s="529">
        <v>743</v>
      </c>
      <c r="D29" s="529">
        <v>463</v>
      </c>
      <c r="E29" s="529">
        <v>227</v>
      </c>
      <c r="F29" s="529">
        <v>141</v>
      </c>
      <c r="G29" s="529">
        <v>76</v>
      </c>
      <c r="H29" s="529">
        <v>44</v>
      </c>
      <c r="I29" s="529">
        <v>27</v>
      </c>
      <c r="J29" s="529">
        <v>12</v>
      </c>
      <c r="K29" s="540">
        <v>6</v>
      </c>
      <c r="L29" s="529">
        <v>9</v>
      </c>
    </row>
    <row r="30" spans="1:12" x14ac:dyDescent="0.25">
      <c r="A30" s="528" t="s">
        <v>290</v>
      </c>
      <c r="B30" s="529">
        <v>4095</v>
      </c>
      <c r="C30" s="529">
        <v>1644</v>
      </c>
      <c r="D30" s="529">
        <v>1092</v>
      </c>
      <c r="E30" s="529">
        <v>641</v>
      </c>
      <c r="F30" s="529">
        <v>345</v>
      </c>
      <c r="G30" s="529">
        <v>174</v>
      </c>
      <c r="H30" s="529">
        <v>75</v>
      </c>
      <c r="I30" s="529">
        <v>53</v>
      </c>
      <c r="J30" s="529">
        <v>28</v>
      </c>
      <c r="K30" s="529">
        <v>27</v>
      </c>
      <c r="L30" s="529">
        <v>16</v>
      </c>
    </row>
    <row r="31" spans="1:12" x14ac:dyDescent="0.25">
      <c r="A31" s="528" t="s">
        <v>276</v>
      </c>
      <c r="B31" s="529">
        <v>3437</v>
      </c>
      <c r="C31" s="529">
        <v>1408</v>
      </c>
      <c r="D31" s="529">
        <v>823</v>
      </c>
      <c r="E31" s="529">
        <v>519</v>
      </c>
      <c r="F31" s="529">
        <v>260</v>
      </c>
      <c r="G31" s="529">
        <v>152</v>
      </c>
      <c r="H31" s="529">
        <v>104</v>
      </c>
      <c r="I31" s="529">
        <v>61</v>
      </c>
      <c r="J31" s="529">
        <v>43</v>
      </c>
      <c r="K31" s="529">
        <v>25</v>
      </c>
      <c r="L31" s="529">
        <v>42</v>
      </c>
    </row>
    <row r="32" spans="1:12" x14ac:dyDescent="0.25">
      <c r="A32" s="526" t="s">
        <v>642</v>
      </c>
      <c r="B32" s="530">
        <v>373</v>
      </c>
      <c r="C32" s="530">
        <v>156</v>
      </c>
      <c r="D32" s="530">
        <v>129</v>
      </c>
      <c r="E32" s="530">
        <v>63</v>
      </c>
      <c r="F32" s="530">
        <v>18</v>
      </c>
      <c r="G32" s="530">
        <v>5</v>
      </c>
      <c r="H32" s="530">
        <v>2</v>
      </c>
      <c r="I32" s="541" t="s">
        <v>662</v>
      </c>
      <c r="J32" s="541" t="s">
        <v>662</v>
      </c>
      <c r="K32" s="541" t="s">
        <v>662</v>
      </c>
      <c r="L32" s="541" t="s">
        <v>662</v>
      </c>
    </row>
    <row r="33" spans="1:12" x14ac:dyDescent="0.25">
      <c r="A33" s="528" t="s">
        <v>435</v>
      </c>
      <c r="B33" s="529">
        <v>373</v>
      </c>
      <c r="C33" s="529">
        <v>156</v>
      </c>
      <c r="D33" s="529">
        <v>129</v>
      </c>
      <c r="E33" s="529">
        <v>63</v>
      </c>
      <c r="F33" s="529">
        <v>18</v>
      </c>
      <c r="G33" s="529">
        <v>5</v>
      </c>
      <c r="H33" s="529">
        <v>2</v>
      </c>
      <c r="I33" s="416" t="s">
        <v>662</v>
      </c>
      <c r="J33" s="416" t="s">
        <v>662</v>
      </c>
      <c r="K33" s="416" t="s">
        <v>662</v>
      </c>
      <c r="L33" s="416" t="s">
        <v>662</v>
      </c>
    </row>
    <row r="34" spans="1:12" x14ac:dyDescent="0.25">
      <c r="A34" s="526" t="s">
        <v>2499</v>
      </c>
      <c r="B34" s="530">
        <v>47</v>
      </c>
      <c r="C34" s="530">
        <v>20</v>
      </c>
      <c r="D34" s="530">
        <v>11</v>
      </c>
      <c r="E34" s="530">
        <v>9</v>
      </c>
      <c r="F34" s="530">
        <v>1</v>
      </c>
      <c r="G34" s="530">
        <v>2</v>
      </c>
      <c r="H34" s="530">
        <v>2</v>
      </c>
      <c r="I34" s="1380">
        <v>2</v>
      </c>
      <c r="J34" s="1380" t="s">
        <v>662</v>
      </c>
      <c r="K34" s="1380" t="s">
        <v>662</v>
      </c>
      <c r="L34" s="1380" t="s">
        <v>662</v>
      </c>
    </row>
    <row r="35" spans="1:12" x14ac:dyDescent="0.25">
      <c r="A35" s="531" t="s">
        <v>238</v>
      </c>
      <c r="B35" s="529">
        <v>47</v>
      </c>
      <c r="C35" s="529">
        <v>20</v>
      </c>
      <c r="D35" s="529">
        <v>11</v>
      </c>
      <c r="E35" s="529">
        <v>9</v>
      </c>
      <c r="F35" s="529">
        <v>1</v>
      </c>
      <c r="G35" s="529">
        <v>2</v>
      </c>
      <c r="H35" s="529">
        <v>2</v>
      </c>
      <c r="I35" s="1381">
        <v>2</v>
      </c>
      <c r="J35" s="1381" t="s">
        <v>662</v>
      </c>
      <c r="K35" s="1381" t="s">
        <v>662</v>
      </c>
      <c r="L35" s="1381" t="s">
        <v>662</v>
      </c>
    </row>
    <row r="36" spans="1:12" x14ac:dyDescent="0.25">
      <c r="A36" s="526" t="s">
        <v>239</v>
      </c>
      <c r="B36" s="530">
        <v>55</v>
      </c>
      <c r="C36" s="530">
        <v>21</v>
      </c>
      <c r="D36" s="530">
        <v>12</v>
      </c>
      <c r="E36" s="530">
        <v>8</v>
      </c>
      <c r="F36" s="530">
        <v>5</v>
      </c>
      <c r="G36" s="530">
        <v>7</v>
      </c>
      <c r="H36" s="530" t="s">
        <v>662</v>
      </c>
      <c r="I36" s="1380">
        <v>1</v>
      </c>
      <c r="J36" s="1380" t="s">
        <v>662</v>
      </c>
      <c r="K36" s="1380" t="s">
        <v>662</v>
      </c>
      <c r="L36" s="1380">
        <v>1</v>
      </c>
    </row>
    <row r="37" spans="1:12" x14ac:dyDescent="0.25">
      <c r="A37" s="528" t="s">
        <v>239</v>
      </c>
      <c r="B37" s="529">
        <v>55</v>
      </c>
      <c r="C37" s="529">
        <v>21</v>
      </c>
      <c r="D37" s="529">
        <v>12</v>
      </c>
      <c r="E37" s="529">
        <v>8</v>
      </c>
      <c r="F37" s="529">
        <v>5</v>
      </c>
      <c r="G37" s="529">
        <v>7</v>
      </c>
      <c r="H37" s="529" t="s">
        <v>662</v>
      </c>
      <c r="I37" s="1381">
        <v>1</v>
      </c>
      <c r="J37" s="1381" t="s">
        <v>662</v>
      </c>
      <c r="K37" s="1381" t="s">
        <v>662</v>
      </c>
      <c r="L37" s="1381">
        <v>1</v>
      </c>
    </row>
    <row r="38" spans="1:12" ht="8.4499999999999993" customHeight="1" x14ac:dyDescent="0.2">
      <c r="A38" s="1361"/>
      <c r="B38" s="1361"/>
      <c r="C38" s="1361"/>
      <c r="D38" s="1361"/>
      <c r="E38" s="1361"/>
      <c r="F38" s="1361"/>
      <c r="G38" s="1361"/>
      <c r="H38" s="1361"/>
      <c r="I38" s="1361"/>
      <c r="J38" s="1361"/>
      <c r="K38" s="1361"/>
      <c r="L38" s="1361"/>
    </row>
    <row r="39" spans="1:12" ht="11.25" customHeight="1" x14ac:dyDescent="0.25">
      <c r="A39" s="1644" t="s">
        <v>2987</v>
      </c>
      <c r="B39" s="1644"/>
      <c r="C39" s="1644"/>
      <c r="D39" s="1644"/>
      <c r="E39" s="1644"/>
      <c r="F39" s="1644"/>
      <c r="G39" s="1644"/>
      <c r="H39" s="1644"/>
      <c r="I39" s="1644"/>
      <c r="J39" s="1644"/>
      <c r="K39" s="206"/>
      <c r="L39" s="206"/>
    </row>
    <row r="40" spans="1:12" ht="22.9" customHeight="1" x14ac:dyDescent="0.25">
      <c r="A40" s="1643" t="s">
        <v>2983</v>
      </c>
      <c r="B40" s="1643"/>
      <c r="C40" s="1643"/>
      <c r="D40" s="1643"/>
      <c r="E40" s="1643"/>
      <c r="F40" s="1643"/>
      <c r="G40" s="1643"/>
      <c r="H40" s="1643"/>
      <c r="I40" s="1643"/>
      <c r="J40" s="1643"/>
      <c r="K40" s="1643"/>
      <c r="L40" s="1643"/>
    </row>
    <row r="41" spans="1:12" ht="15" x14ac:dyDescent="0.2">
      <c r="A41" s="65" t="s">
        <v>2677</v>
      </c>
      <c r="B41" s="20"/>
      <c r="C41" s="20"/>
      <c r="D41" s="20"/>
      <c r="E41" s="20"/>
      <c r="F41" s="20"/>
      <c r="G41" s="20"/>
      <c r="H41" s="20"/>
      <c r="I41" s="20"/>
      <c r="J41" s="20"/>
    </row>
    <row r="42" spans="1:12" x14ac:dyDescent="0.25">
      <c r="A42" s="1458" t="s">
        <v>3153</v>
      </c>
    </row>
    <row r="43" spans="1:12" ht="15" x14ac:dyDescent="0.25">
      <c r="A43" s="1454" t="s">
        <v>3151</v>
      </c>
    </row>
  </sheetData>
  <mergeCells count="7">
    <mergeCell ref="A39:J39"/>
    <mergeCell ref="A40:L40"/>
    <mergeCell ref="A1:L1"/>
    <mergeCell ref="A2:L2"/>
    <mergeCell ref="A3:A4"/>
    <mergeCell ref="B3:B4"/>
    <mergeCell ref="C3:L3"/>
  </mergeCells>
  <hyperlinks>
    <hyperlink ref="N1" location="INDICE!B105" display="ÍNDICE"/>
    <hyperlink ref="A4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55" fitToWidth="0" fitToHeight="0" orientation="landscape" useFirstPageNumber="1" r:id="rId2"/>
  <headerFooter scaleWithDoc="0">
    <oddHeader>&amp;C&amp;G</oddHeader>
    <oddFooter>&amp;C&amp;10&amp;P</oddFooter>
  </headerFooter>
  <legacyDrawingHF r:id="rId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7"/>
  <dimension ref="A1:N65"/>
  <sheetViews>
    <sheetView showGridLines="0" zoomScaleNormal="100" workbookViewId="0">
      <selection activeCell="C5" sqref="C5:L5"/>
    </sheetView>
  </sheetViews>
  <sheetFormatPr baseColWidth="10" defaultColWidth="12.5703125" defaultRowHeight="12.75" x14ac:dyDescent="0.25"/>
  <cols>
    <col min="1" max="1" width="20.28515625" style="207" customWidth="1"/>
    <col min="2" max="2" width="14" style="207" customWidth="1"/>
    <col min="3" max="6" width="10" style="207" bestFit="1" customWidth="1"/>
    <col min="7" max="7" width="9" style="207" bestFit="1" customWidth="1"/>
    <col min="8" max="8" width="9.140625" style="207" bestFit="1" customWidth="1"/>
    <col min="9" max="9" width="9" style="207" bestFit="1" customWidth="1"/>
    <col min="10" max="11" width="7.7109375" style="207" bestFit="1" customWidth="1"/>
    <col min="12" max="12" width="8.7109375" style="207" bestFit="1" customWidth="1"/>
    <col min="13" max="16384" width="12.5703125" style="207"/>
  </cols>
  <sheetData>
    <row r="1" spans="1:14" ht="15.75" customHeight="1" x14ac:dyDescent="0.25">
      <c r="A1" s="1689" t="s">
        <v>2642</v>
      </c>
      <c r="B1" s="1689"/>
      <c r="C1" s="1689"/>
      <c r="D1" s="1689"/>
      <c r="E1" s="1689"/>
      <c r="F1" s="1689"/>
      <c r="G1" s="1689"/>
      <c r="H1" s="1689"/>
      <c r="I1" s="1689"/>
      <c r="J1" s="1689"/>
      <c r="K1" s="1689"/>
      <c r="L1" s="1689"/>
      <c r="N1" s="121" t="s">
        <v>120</v>
      </c>
    </row>
    <row r="2" spans="1:14" ht="27.75" customHeight="1" x14ac:dyDescent="0.25">
      <c r="A2" s="1688" t="s">
        <v>3140</v>
      </c>
      <c r="B2" s="1688"/>
      <c r="C2" s="1688"/>
      <c r="D2" s="1688"/>
      <c r="E2" s="1688"/>
      <c r="F2" s="1688"/>
      <c r="G2" s="1688"/>
      <c r="H2" s="1688"/>
      <c r="I2" s="1688"/>
      <c r="J2" s="1688"/>
      <c r="K2" s="1688"/>
      <c r="L2" s="1688"/>
    </row>
    <row r="3" spans="1:14" ht="15" customHeight="1" x14ac:dyDescent="0.25">
      <c r="A3" s="1352" t="s">
        <v>653</v>
      </c>
      <c r="B3" s="1693" t="s">
        <v>3131</v>
      </c>
      <c r="C3" s="1690" t="s">
        <v>651</v>
      </c>
      <c r="D3" s="1691"/>
      <c r="E3" s="1691"/>
      <c r="F3" s="1691"/>
      <c r="G3" s="1691"/>
      <c r="H3" s="1691"/>
      <c r="I3" s="1691"/>
      <c r="J3" s="1691"/>
      <c r="K3" s="1691"/>
      <c r="L3" s="1692"/>
    </row>
    <row r="4" spans="1:14" ht="25.5" x14ac:dyDescent="0.25">
      <c r="A4" s="1353"/>
      <c r="B4" s="1694"/>
      <c r="C4" s="542">
        <v>1</v>
      </c>
      <c r="D4" s="542">
        <v>2</v>
      </c>
      <c r="E4" s="542">
        <v>3</v>
      </c>
      <c r="F4" s="542">
        <v>4</v>
      </c>
      <c r="G4" s="542">
        <v>5</v>
      </c>
      <c r="H4" s="542">
        <v>6</v>
      </c>
      <c r="I4" s="542">
        <v>7</v>
      </c>
      <c r="J4" s="542">
        <v>8</v>
      </c>
      <c r="K4" s="542">
        <v>9</v>
      </c>
      <c r="L4" s="1301" t="s">
        <v>652</v>
      </c>
    </row>
    <row r="5" spans="1:14" ht="12.75" customHeight="1" x14ac:dyDescent="0.25">
      <c r="A5" s="1350" t="s">
        <v>2498</v>
      </c>
      <c r="B5" s="543">
        <v>273280</v>
      </c>
      <c r="C5" s="543">
        <v>116238</v>
      </c>
      <c r="D5" s="543">
        <v>81358</v>
      </c>
      <c r="E5" s="543">
        <v>44776</v>
      </c>
      <c r="F5" s="543">
        <v>17505</v>
      </c>
      <c r="G5" s="543">
        <v>6973</v>
      </c>
      <c r="H5" s="543">
        <v>3193</v>
      </c>
      <c r="I5" s="543">
        <v>1579</v>
      </c>
      <c r="J5" s="543">
        <v>830</v>
      </c>
      <c r="K5" s="543">
        <v>390</v>
      </c>
      <c r="L5" s="543">
        <v>438</v>
      </c>
    </row>
    <row r="6" spans="1:14" s="208" customFormat="1" ht="12.75" customHeight="1" x14ac:dyDescent="0.25">
      <c r="A6" s="1350" t="s">
        <v>234</v>
      </c>
      <c r="B6" s="543">
        <v>120600</v>
      </c>
      <c r="C6" s="543">
        <v>53665</v>
      </c>
      <c r="D6" s="543">
        <v>37323</v>
      </c>
      <c r="E6" s="543">
        <v>18418</v>
      </c>
      <c r="F6" s="543">
        <v>6469</v>
      </c>
      <c r="G6" s="543">
        <v>2486</v>
      </c>
      <c r="H6" s="543">
        <v>1132</v>
      </c>
      <c r="I6" s="543">
        <v>551</v>
      </c>
      <c r="J6" s="543">
        <v>290</v>
      </c>
      <c r="K6" s="543">
        <v>123</v>
      </c>
      <c r="L6" s="543">
        <v>143</v>
      </c>
    </row>
    <row r="7" spans="1:14" ht="12.75" customHeight="1" x14ac:dyDescent="0.25">
      <c r="A7" s="1351" t="s">
        <v>654</v>
      </c>
      <c r="B7" s="544">
        <v>649</v>
      </c>
      <c r="C7" s="544">
        <v>642</v>
      </c>
      <c r="D7" s="544">
        <v>7</v>
      </c>
      <c r="E7" s="544" t="s">
        <v>2984</v>
      </c>
      <c r="F7" s="544" t="s">
        <v>2984</v>
      </c>
      <c r="G7" s="544" t="s">
        <v>2984</v>
      </c>
      <c r="H7" s="544" t="s">
        <v>2984</v>
      </c>
      <c r="I7" s="544" t="s">
        <v>2984</v>
      </c>
      <c r="J7" s="544" t="s">
        <v>2984</v>
      </c>
      <c r="K7" s="544" t="s">
        <v>2984</v>
      </c>
      <c r="L7" s="544" t="s">
        <v>2984</v>
      </c>
    </row>
    <row r="8" spans="1:14" ht="12.75" customHeight="1" x14ac:dyDescent="0.25">
      <c r="A8" s="1351" t="s">
        <v>655</v>
      </c>
      <c r="B8" s="544">
        <v>21848</v>
      </c>
      <c r="C8" s="544">
        <v>19156</v>
      </c>
      <c r="D8" s="544">
        <v>2487</v>
      </c>
      <c r="E8" s="544">
        <v>180</v>
      </c>
      <c r="F8" s="544">
        <v>20</v>
      </c>
      <c r="G8" s="544">
        <v>5</v>
      </c>
      <c r="H8" s="544" t="s">
        <v>2984</v>
      </c>
      <c r="I8" s="544" t="s">
        <v>2984</v>
      </c>
      <c r="J8" s="544" t="s">
        <v>2984</v>
      </c>
      <c r="K8" s="544" t="s">
        <v>2984</v>
      </c>
      <c r="L8" s="544" t="s">
        <v>2984</v>
      </c>
    </row>
    <row r="9" spans="1:14" ht="12.75" customHeight="1" x14ac:dyDescent="0.25">
      <c r="A9" s="1351" t="s">
        <v>656</v>
      </c>
      <c r="B9" s="544">
        <v>31105</v>
      </c>
      <c r="C9" s="544">
        <v>17541</v>
      </c>
      <c r="D9" s="544">
        <v>10486</v>
      </c>
      <c r="E9" s="544">
        <v>2596</v>
      </c>
      <c r="F9" s="544">
        <v>434</v>
      </c>
      <c r="G9" s="544">
        <v>38</v>
      </c>
      <c r="H9" s="544">
        <v>9</v>
      </c>
      <c r="I9" s="544">
        <v>1</v>
      </c>
      <c r="J9" s="544" t="s">
        <v>2984</v>
      </c>
      <c r="K9" s="544" t="s">
        <v>2984</v>
      </c>
      <c r="L9" s="544" t="s">
        <v>2984</v>
      </c>
    </row>
    <row r="10" spans="1:14" ht="12.75" customHeight="1" x14ac:dyDescent="0.25">
      <c r="A10" s="1351" t="s">
        <v>657</v>
      </c>
      <c r="B10" s="544">
        <v>28201</v>
      </c>
      <c r="C10" s="544">
        <v>8722</v>
      </c>
      <c r="D10" s="544">
        <v>11790</v>
      </c>
      <c r="E10" s="544">
        <v>5443</v>
      </c>
      <c r="F10" s="544">
        <v>1654</v>
      </c>
      <c r="G10" s="544">
        <v>430</v>
      </c>
      <c r="H10" s="544">
        <v>126</v>
      </c>
      <c r="I10" s="544">
        <v>29</v>
      </c>
      <c r="J10" s="544">
        <v>5</v>
      </c>
      <c r="K10" s="544">
        <v>1</v>
      </c>
      <c r="L10" s="544">
        <v>1</v>
      </c>
    </row>
    <row r="11" spans="1:14" ht="12.75" customHeight="1" x14ac:dyDescent="0.25">
      <c r="A11" s="1351" t="s">
        <v>658</v>
      </c>
      <c r="B11" s="544">
        <v>22162</v>
      </c>
      <c r="C11" s="544">
        <v>4442</v>
      </c>
      <c r="D11" s="544">
        <v>8272</v>
      </c>
      <c r="E11" s="544">
        <v>5795</v>
      </c>
      <c r="F11" s="544">
        <v>2209</v>
      </c>
      <c r="G11" s="544">
        <v>861</v>
      </c>
      <c r="H11" s="544">
        <v>384</v>
      </c>
      <c r="I11" s="544">
        <v>134</v>
      </c>
      <c r="J11" s="544">
        <v>47</v>
      </c>
      <c r="K11" s="544">
        <v>12</v>
      </c>
      <c r="L11" s="544">
        <v>6</v>
      </c>
    </row>
    <row r="12" spans="1:14" ht="12.75" customHeight="1" x14ac:dyDescent="0.25">
      <c r="A12" s="1351" t="s">
        <v>659</v>
      </c>
      <c r="B12" s="544">
        <v>11773</v>
      </c>
      <c r="C12" s="544">
        <v>1549</v>
      </c>
      <c r="D12" s="544">
        <v>3553</v>
      </c>
      <c r="E12" s="544">
        <v>3497</v>
      </c>
      <c r="F12" s="544">
        <v>1591</v>
      </c>
      <c r="G12" s="544">
        <v>799</v>
      </c>
      <c r="H12" s="544">
        <v>386</v>
      </c>
      <c r="I12" s="544">
        <v>210</v>
      </c>
      <c r="J12" s="544">
        <v>113</v>
      </c>
      <c r="K12" s="544">
        <v>34</v>
      </c>
      <c r="L12" s="544">
        <v>41</v>
      </c>
    </row>
    <row r="13" spans="1:14" ht="12.75" customHeight="1" x14ac:dyDescent="0.25">
      <c r="A13" s="1351" t="s">
        <v>660</v>
      </c>
      <c r="B13" s="544">
        <v>3369</v>
      </c>
      <c r="C13" s="544">
        <v>382</v>
      </c>
      <c r="D13" s="544">
        <v>688</v>
      </c>
      <c r="E13" s="544">
        <v>843</v>
      </c>
      <c r="F13" s="544">
        <v>533</v>
      </c>
      <c r="G13" s="544">
        <v>323</v>
      </c>
      <c r="H13" s="544">
        <v>202</v>
      </c>
      <c r="I13" s="544">
        <v>149</v>
      </c>
      <c r="J13" s="544">
        <v>111</v>
      </c>
      <c r="K13" s="544">
        <v>64</v>
      </c>
      <c r="L13" s="544">
        <v>74</v>
      </c>
    </row>
    <row r="14" spans="1:14" x14ac:dyDescent="0.25">
      <c r="A14" s="1351" t="s">
        <v>661</v>
      </c>
      <c r="B14" s="544">
        <v>285</v>
      </c>
      <c r="C14" s="544">
        <v>33</v>
      </c>
      <c r="D14" s="544">
        <v>36</v>
      </c>
      <c r="E14" s="544">
        <v>61</v>
      </c>
      <c r="F14" s="544">
        <v>27</v>
      </c>
      <c r="G14" s="544">
        <v>30</v>
      </c>
      <c r="H14" s="544">
        <v>24</v>
      </c>
      <c r="I14" s="544">
        <v>28</v>
      </c>
      <c r="J14" s="544">
        <v>14</v>
      </c>
      <c r="K14" s="544">
        <v>12</v>
      </c>
      <c r="L14" s="544">
        <v>20</v>
      </c>
    </row>
    <row r="15" spans="1:14" x14ac:dyDescent="0.25">
      <c r="A15" s="1351" t="s">
        <v>126</v>
      </c>
      <c r="B15" s="544">
        <v>1208</v>
      </c>
      <c r="C15" s="544">
        <v>1198</v>
      </c>
      <c r="D15" s="544">
        <v>4</v>
      </c>
      <c r="E15" s="544">
        <v>3</v>
      </c>
      <c r="F15" s="544">
        <v>1</v>
      </c>
      <c r="G15" s="544" t="s">
        <v>2984</v>
      </c>
      <c r="H15" s="544">
        <v>1</v>
      </c>
      <c r="I15" s="544" t="s">
        <v>2984</v>
      </c>
      <c r="J15" s="544" t="s">
        <v>2984</v>
      </c>
      <c r="K15" s="544" t="s">
        <v>2984</v>
      </c>
      <c r="L15" s="544">
        <v>1</v>
      </c>
    </row>
    <row r="16" spans="1:14" s="208" customFormat="1" ht="12.75" customHeight="1" x14ac:dyDescent="0.25">
      <c r="A16" s="1350" t="s">
        <v>235</v>
      </c>
      <c r="B16" s="543">
        <v>134429</v>
      </c>
      <c r="C16" s="543">
        <v>55266</v>
      </c>
      <c r="D16" s="543">
        <v>39517</v>
      </c>
      <c r="E16" s="543">
        <v>23711</v>
      </c>
      <c r="F16" s="543">
        <v>9498</v>
      </c>
      <c r="G16" s="543">
        <v>3662</v>
      </c>
      <c r="H16" s="543">
        <v>1526</v>
      </c>
      <c r="I16" s="543">
        <v>677</v>
      </c>
      <c r="J16" s="543">
        <v>321</v>
      </c>
      <c r="K16" s="543">
        <v>128</v>
      </c>
      <c r="L16" s="543">
        <v>123</v>
      </c>
    </row>
    <row r="17" spans="1:12" ht="12.75" customHeight="1" x14ac:dyDescent="0.25">
      <c r="A17" s="1351" t="s">
        <v>654</v>
      </c>
      <c r="B17" s="544">
        <v>1416</v>
      </c>
      <c r="C17" s="544">
        <v>1385</v>
      </c>
      <c r="D17" s="544">
        <v>30</v>
      </c>
      <c r="E17" s="544" t="s">
        <v>2984</v>
      </c>
      <c r="F17" s="544" t="s">
        <v>2984</v>
      </c>
      <c r="G17" s="544">
        <v>1</v>
      </c>
      <c r="H17" s="544" t="s">
        <v>2984</v>
      </c>
      <c r="I17" s="544" t="s">
        <v>2984</v>
      </c>
      <c r="J17" s="544" t="s">
        <v>2984</v>
      </c>
      <c r="K17" s="544" t="s">
        <v>2984</v>
      </c>
      <c r="L17" s="544" t="s">
        <v>2984</v>
      </c>
    </row>
    <row r="18" spans="1:12" ht="12.75" customHeight="1" x14ac:dyDescent="0.25">
      <c r="A18" s="1351" t="s">
        <v>655</v>
      </c>
      <c r="B18" s="544">
        <v>28981</v>
      </c>
      <c r="C18" s="544">
        <v>23266</v>
      </c>
      <c r="D18" s="544">
        <v>5003</v>
      </c>
      <c r="E18" s="544">
        <v>640</v>
      </c>
      <c r="F18" s="544">
        <v>64</v>
      </c>
      <c r="G18" s="544">
        <v>7</v>
      </c>
      <c r="H18" s="544" t="s">
        <v>2984</v>
      </c>
      <c r="I18" s="544">
        <v>1</v>
      </c>
      <c r="J18" s="544" t="s">
        <v>2984</v>
      </c>
      <c r="K18" s="544" t="s">
        <v>2984</v>
      </c>
      <c r="L18" s="544" t="s">
        <v>2984</v>
      </c>
    </row>
    <row r="19" spans="1:12" ht="12.75" customHeight="1" x14ac:dyDescent="0.25">
      <c r="A19" s="1351" t="s">
        <v>656</v>
      </c>
      <c r="B19" s="544">
        <v>36591</v>
      </c>
      <c r="C19" s="544">
        <v>17038</v>
      </c>
      <c r="D19" s="544">
        <v>13157</v>
      </c>
      <c r="E19" s="544">
        <v>4953</v>
      </c>
      <c r="F19" s="544">
        <v>1163</v>
      </c>
      <c r="G19" s="544">
        <v>221</v>
      </c>
      <c r="H19" s="544">
        <v>55</v>
      </c>
      <c r="I19" s="544">
        <v>3</v>
      </c>
      <c r="J19" s="544">
        <v>1</v>
      </c>
      <c r="K19" s="544" t="s">
        <v>2984</v>
      </c>
      <c r="L19" s="544" t="s">
        <v>2984</v>
      </c>
    </row>
    <row r="20" spans="1:12" ht="12.75" customHeight="1" x14ac:dyDescent="0.25">
      <c r="A20" s="1351" t="s">
        <v>657</v>
      </c>
      <c r="B20" s="544">
        <v>30750</v>
      </c>
      <c r="C20" s="544">
        <v>7450</v>
      </c>
      <c r="D20" s="544">
        <v>11430</v>
      </c>
      <c r="E20" s="544">
        <v>7625</v>
      </c>
      <c r="F20" s="544">
        <v>2918</v>
      </c>
      <c r="G20" s="544">
        <v>954</v>
      </c>
      <c r="H20" s="544">
        <v>256</v>
      </c>
      <c r="I20" s="544">
        <v>83</v>
      </c>
      <c r="J20" s="544">
        <v>28</v>
      </c>
      <c r="K20" s="544">
        <v>4</v>
      </c>
      <c r="L20" s="544">
        <v>2</v>
      </c>
    </row>
    <row r="21" spans="1:12" ht="12.75" customHeight="1" x14ac:dyDescent="0.25">
      <c r="A21" s="1351" t="s">
        <v>658</v>
      </c>
      <c r="B21" s="544">
        <v>21292</v>
      </c>
      <c r="C21" s="544">
        <v>3225</v>
      </c>
      <c r="D21" s="544">
        <v>6591</v>
      </c>
      <c r="E21" s="544">
        <v>6344</v>
      </c>
      <c r="F21" s="544">
        <v>2997</v>
      </c>
      <c r="G21" s="544">
        <v>1211</v>
      </c>
      <c r="H21" s="544">
        <v>564</v>
      </c>
      <c r="I21" s="544">
        <v>243</v>
      </c>
      <c r="J21" s="544">
        <v>78</v>
      </c>
      <c r="K21" s="544">
        <v>28</v>
      </c>
      <c r="L21" s="544">
        <v>11</v>
      </c>
    </row>
    <row r="22" spans="1:12" ht="12.75" customHeight="1" x14ac:dyDescent="0.25">
      <c r="A22" s="1351" t="s">
        <v>659</v>
      </c>
      <c r="B22" s="544">
        <v>11146</v>
      </c>
      <c r="C22" s="544">
        <v>1270</v>
      </c>
      <c r="D22" s="544">
        <v>2728</v>
      </c>
      <c r="E22" s="544">
        <v>3411</v>
      </c>
      <c r="F22" s="544">
        <v>1853</v>
      </c>
      <c r="G22" s="544">
        <v>938</v>
      </c>
      <c r="H22" s="544">
        <v>468</v>
      </c>
      <c r="I22" s="544">
        <v>239</v>
      </c>
      <c r="J22" s="544">
        <v>134</v>
      </c>
      <c r="K22" s="544">
        <v>50</v>
      </c>
      <c r="L22" s="544">
        <v>55</v>
      </c>
    </row>
    <row r="23" spans="1:12" ht="12.75" customHeight="1" x14ac:dyDescent="0.25">
      <c r="A23" s="1351" t="s">
        <v>660</v>
      </c>
      <c r="B23" s="544">
        <v>2719</v>
      </c>
      <c r="C23" s="544">
        <v>245</v>
      </c>
      <c r="D23" s="544">
        <v>549</v>
      </c>
      <c r="E23" s="544">
        <v>699</v>
      </c>
      <c r="F23" s="544">
        <v>481</v>
      </c>
      <c r="G23" s="544">
        <v>318</v>
      </c>
      <c r="H23" s="544">
        <v>169</v>
      </c>
      <c r="I23" s="544">
        <v>99</v>
      </c>
      <c r="J23" s="544">
        <v>76</v>
      </c>
      <c r="K23" s="544">
        <v>37</v>
      </c>
      <c r="L23" s="544">
        <v>46</v>
      </c>
    </row>
    <row r="24" spans="1:12" x14ac:dyDescent="0.25">
      <c r="A24" s="1351" t="s">
        <v>661</v>
      </c>
      <c r="B24" s="544">
        <v>170</v>
      </c>
      <c r="C24" s="544">
        <v>27</v>
      </c>
      <c r="D24" s="544">
        <v>26</v>
      </c>
      <c r="E24" s="544">
        <v>38</v>
      </c>
      <c r="F24" s="544">
        <v>22</v>
      </c>
      <c r="G24" s="544">
        <v>12</v>
      </c>
      <c r="H24" s="544">
        <v>14</v>
      </c>
      <c r="I24" s="544">
        <v>9</v>
      </c>
      <c r="J24" s="544">
        <v>4</v>
      </c>
      <c r="K24" s="544">
        <v>9</v>
      </c>
      <c r="L24" s="544">
        <v>9</v>
      </c>
    </row>
    <row r="25" spans="1:12" x14ac:dyDescent="0.25">
      <c r="A25" s="1351" t="s">
        <v>126</v>
      </c>
      <c r="B25" s="544">
        <v>1364</v>
      </c>
      <c r="C25" s="544">
        <v>1360</v>
      </c>
      <c r="D25" s="544">
        <v>3</v>
      </c>
      <c r="E25" s="544">
        <v>1</v>
      </c>
      <c r="F25" s="544" t="s">
        <v>2984</v>
      </c>
      <c r="G25" s="544" t="s">
        <v>2984</v>
      </c>
      <c r="H25" s="544" t="s">
        <v>2984</v>
      </c>
      <c r="I25" s="544" t="s">
        <v>2984</v>
      </c>
      <c r="J25" s="544" t="s">
        <v>2984</v>
      </c>
      <c r="K25" s="544" t="s">
        <v>2984</v>
      </c>
      <c r="L25" s="544" t="s">
        <v>2984</v>
      </c>
    </row>
    <row r="26" spans="1:12" s="208" customFormat="1" x14ac:dyDescent="0.25">
      <c r="A26" s="1350" t="s">
        <v>236</v>
      </c>
      <c r="B26" s="543">
        <v>17776</v>
      </c>
      <c r="C26" s="543">
        <v>7110</v>
      </c>
      <c r="D26" s="543">
        <v>4366</v>
      </c>
      <c r="E26" s="543">
        <v>2567</v>
      </c>
      <c r="F26" s="543">
        <v>1514</v>
      </c>
      <c r="G26" s="543">
        <v>811</v>
      </c>
      <c r="H26" s="543">
        <v>531</v>
      </c>
      <c r="I26" s="543">
        <v>348</v>
      </c>
      <c r="J26" s="543">
        <v>219</v>
      </c>
      <c r="K26" s="543">
        <v>139</v>
      </c>
      <c r="L26" s="543">
        <v>171</v>
      </c>
    </row>
    <row r="27" spans="1:12" ht="12.75" customHeight="1" x14ac:dyDescent="0.25">
      <c r="A27" s="1351" t="s">
        <v>654</v>
      </c>
      <c r="B27" s="544">
        <v>221</v>
      </c>
      <c r="C27" s="544">
        <v>220</v>
      </c>
      <c r="D27" s="544">
        <v>1</v>
      </c>
      <c r="E27" s="544" t="s">
        <v>2984</v>
      </c>
      <c r="F27" s="544" t="s">
        <v>2984</v>
      </c>
      <c r="G27" s="544" t="s">
        <v>2984</v>
      </c>
      <c r="H27" s="544" t="s">
        <v>2984</v>
      </c>
      <c r="I27" s="544" t="s">
        <v>2984</v>
      </c>
      <c r="J27" s="544" t="s">
        <v>2984</v>
      </c>
      <c r="K27" s="544" t="s">
        <v>2984</v>
      </c>
      <c r="L27" s="544" t="s">
        <v>2984</v>
      </c>
    </row>
    <row r="28" spans="1:12" ht="12.75" customHeight="1" x14ac:dyDescent="0.25">
      <c r="A28" s="1351" t="s">
        <v>655</v>
      </c>
      <c r="B28" s="544">
        <v>4165</v>
      </c>
      <c r="C28" s="544">
        <v>3309</v>
      </c>
      <c r="D28" s="544">
        <v>757</v>
      </c>
      <c r="E28" s="544">
        <v>88</v>
      </c>
      <c r="F28" s="544">
        <v>7</v>
      </c>
      <c r="G28" s="544">
        <v>2</v>
      </c>
      <c r="H28" s="544">
        <v>2</v>
      </c>
      <c r="I28" s="544" t="s">
        <v>2984</v>
      </c>
      <c r="J28" s="544" t="s">
        <v>2984</v>
      </c>
      <c r="K28" s="544" t="s">
        <v>2984</v>
      </c>
      <c r="L28" s="544" t="s">
        <v>2984</v>
      </c>
    </row>
    <row r="29" spans="1:12" ht="12.75" customHeight="1" x14ac:dyDescent="0.25">
      <c r="A29" s="1351" t="s">
        <v>656</v>
      </c>
      <c r="B29" s="544">
        <v>4652</v>
      </c>
      <c r="C29" s="544">
        <v>1957</v>
      </c>
      <c r="D29" s="544">
        <v>1635</v>
      </c>
      <c r="E29" s="544">
        <v>737</v>
      </c>
      <c r="F29" s="544">
        <v>245</v>
      </c>
      <c r="G29" s="544">
        <v>62</v>
      </c>
      <c r="H29" s="544">
        <v>12</v>
      </c>
      <c r="I29" s="544">
        <v>3</v>
      </c>
      <c r="J29" s="544">
        <v>1</v>
      </c>
      <c r="K29" s="544" t="s">
        <v>2984</v>
      </c>
      <c r="L29" s="544" t="s">
        <v>2984</v>
      </c>
    </row>
    <row r="30" spans="1:12" ht="12.75" customHeight="1" x14ac:dyDescent="0.25">
      <c r="A30" s="1351" t="s">
        <v>657</v>
      </c>
      <c r="B30" s="544">
        <v>3513</v>
      </c>
      <c r="C30" s="544">
        <v>656</v>
      </c>
      <c r="D30" s="544">
        <v>1167</v>
      </c>
      <c r="E30" s="544">
        <v>800</v>
      </c>
      <c r="F30" s="544">
        <v>506</v>
      </c>
      <c r="G30" s="544">
        <v>226</v>
      </c>
      <c r="H30" s="544">
        <v>98</v>
      </c>
      <c r="I30" s="544">
        <v>49</v>
      </c>
      <c r="J30" s="544">
        <v>10</v>
      </c>
      <c r="K30" s="544" t="s">
        <v>2984</v>
      </c>
      <c r="L30" s="544">
        <v>1</v>
      </c>
    </row>
    <row r="31" spans="1:12" ht="12.75" customHeight="1" x14ac:dyDescent="0.25">
      <c r="A31" s="1351" t="s">
        <v>658</v>
      </c>
      <c r="B31" s="544">
        <v>2575</v>
      </c>
      <c r="C31" s="544">
        <v>273</v>
      </c>
      <c r="D31" s="544">
        <v>569</v>
      </c>
      <c r="E31" s="544">
        <v>587</v>
      </c>
      <c r="F31" s="544">
        <v>440</v>
      </c>
      <c r="G31" s="544">
        <v>270</v>
      </c>
      <c r="H31" s="544">
        <v>209</v>
      </c>
      <c r="I31" s="544">
        <v>126</v>
      </c>
      <c r="J31" s="544">
        <v>60</v>
      </c>
      <c r="K31" s="544">
        <v>24</v>
      </c>
      <c r="L31" s="544">
        <v>17</v>
      </c>
    </row>
    <row r="32" spans="1:12" ht="12.75" customHeight="1" x14ac:dyDescent="0.25">
      <c r="A32" s="1351" t="s">
        <v>659</v>
      </c>
      <c r="B32" s="544">
        <v>1472</v>
      </c>
      <c r="C32" s="544">
        <v>96</v>
      </c>
      <c r="D32" s="544">
        <v>195</v>
      </c>
      <c r="E32" s="544">
        <v>284</v>
      </c>
      <c r="F32" s="544">
        <v>244</v>
      </c>
      <c r="G32" s="544">
        <v>176</v>
      </c>
      <c r="H32" s="544">
        <v>145</v>
      </c>
      <c r="I32" s="544">
        <v>114</v>
      </c>
      <c r="J32" s="544">
        <v>98</v>
      </c>
      <c r="K32" s="544">
        <v>62</v>
      </c>
      <c r="L32" s="544">
        <v>58</v>
      </c>
    </row>
    <row r="33" spans="1:12" ht="12.75" customHeight="1" x14ac:dyDescent="0.25">
      <c r="A33" s="1351" t="s">
        <v>660</v>
      </c>
      <c r="B33" s="544">
        <v>545</v>
      </c>
      <c r="C33" s="544">
        <v>25</v>
      </c>
      <c r="D33" s="544">
        <v>38</v>
      </c>
      <c r="E33" s="544">
        <v>64</v>
      </c>
      <c r="F33" s="544">
        <v>69</v>
      </c>
      <c r="G33" s="544">
        <v>67</v>
      </c>
      <c r="H33" s="544">
        <v>60</v>
      </c>
      <c r="I33" s="544">
        <v>51</v>
      </c>
      <c r="J33" s="544">
        <v>45</v>
      </c>
      <c r="K33" s="544">
        <v>48</v>
      </c>
      <c r="L33" s="544">
        <v>78</v>
      </c>
    </row>
    <row r="34" spans="1:12" x14ac:dyDescent="0.25">
      <c r="A34" s="1351" t="s">
        <v>661</v>
      </c>
      <c r="B34" s="544">
        <v>57</v>
      </c>
      <c r="C34" s="544">
        <v>3</v>
      </c>
      <c r="D34" s="544">
        <v>3</v>
      </c>
      <c r="E34" s="544">
        <v>4</v>
      </c>
      <c r="F34" s="544">
        <v>3</v>
      </c>
      <c r="G34" s="544">
        <v>8</v>
      </c>
      <c r="H34" s="544">
        <v>5</v>
      </c>
      <c r="I34" s="544">
        <v>5</v>
      </c>
      <c r="J34" s="544">
        <v>5</v>
      </c>
      <c r="K34" s="544">
        <v>4</v>
      </c>
      <c r="L34" s="544">
        <v>17</v>
      </c>
    </row>
    <row r="35" spans="1:12" ht="12.75" customHeight="1" x14ac:dyDescent="0.25">
      <c r="A35" s="1351" t="s">
        <v>126</v>
      </c>
      <c r="B35" s="544">
        <v>576</v>
      </c>
      <c r="C35" s="544">
        <v>571</v>
      </c>
      <c r="D35" s="544">
        <v>1</v>
      </c>
      <c r="E35" s="544">
        <v>3</v>
      </c>
      <c r="F35" s="544" t="s">
        <v>2984</v>
      </c>
      <c r="G35" s="544" t="s">
        <v>2984</v>
      </c>
      <c r="H35" s="544" t="s">
        <v>2984</v>
      </c>
      <c r="I35" s="544" t="s">
        <v>2984</v>
      </c>
      <c r="J35" s="544" t="s">
        <v>2984</v>
      </c>
      <c r="K35" s="544">
        <v>1</v>
      </c>
      <c r="L35" s="544" t="s">
        <v>2984</v>
      </c>
    </row>
    <row r="36" spans="1:12" s="208" customFormat="1" ht="12.75" customHeight="1" x14ac:dyDescent="0.25">
      <c r="A36" s="1350" t="s">
        <v>642</v>
      </c>
      <c r="B36" s="543">
        <v>373</v>
      </c>
      <c r="C36" s="543">
        <v>156</v>
      </c>
      <c r="D36" s="543">
        <v>129</v>
      </c>
      <c r="E36" s="543">
        <v>63</v>
      </c>
      <c r="F36" s="543">
        <v>18</v>
      </c>
      <c r="G36" s="543">
        <v>5</v>
      </c>
      <c r="H36" s="543">
        <v>2</v>
      </c>
      <c r="I36" s="543" t="s">
        <v>2984</v>
      </c>
      <c r="J36" s="543" t="s">
        <v>2984</v>
      </c>
      <c r="K36" s="543" t="s">
        <v>2984</v>
      </c>
      <c r="L36" s="543" t="s">
        <v>2984</v>
      </c>
    </row>
    <row r="37" spans="1:12" ht="12.75" customHeight="1" x14ac:dyDescent="0.25">
      <c r="A37" s="1351" t="s">
        <v>655</v>
      </c>
      <c r="B37" s="544">
        <v>62</v>
      </c>
      <c r="C37" s="544">
        <v>58</v>
      </c>
      <c r="D37" s="544">
        <v>4</v>
      </c>
      <c r="E37" s="544" t="s">
        <v>2984</v>
      </c>
      <c r="F37" s="544" t="s">
        <v>2984</v>
      </c>
      <c r="G37" s="544" t="s">
        <v>2984</v>
      </c>
      <c r="H37" s="544" t="s">
        <v>2984</v>
      </c>
      <c r="I37" s="544" t="s">
        <v>2984</v>
      </c>
      <c r="J37" s="544" t="s">
        <v>2984</v>
      </c>
      <c r="K37" s="544" t="s">
        <v>2984</v>
      </c>
      <c r="L37" s="544" t="s">
        <v>2984</v>
      </c>
    </row>
    <row r="38" spans="1:12" ht="12.75" customHeight="1" x14ac:dyDescent="0.25">
      <c r="A38" s="1351" t="s">
        <v>656</v>
      </c>
      <c r="B38" s="544">
        <v>97</v>
      </c>
      <c r="C38" s="544">
        <v>54</v>
      </c>
      <c r="D38" s="544">
        <v>36</v>
      </c>
      <c r="E38" s="544">
        <v>7</v>
      </c>
      <c r="F38" s="544" t="s">
        <v>2984</v>
      </c>
      <c r="G38" s="544" t="s">
        <v>2984</v>
      </c>
      <c r="H38" s="544" t="s">
        <v>2984</v>
      </c>
      <c r="I38" s="544" t="s">
        <v>2984</v>
      </c>
      <c r="J38" s="544" t="s">
        <v>2984</v>
      </c>
      <c r="K38" s="544" t="s">
        <v>2984</v>
      </c>
      <c r="L38" s="544" t="s">
        <v>2984</v>
      </c>
    </row>
    <row r="39" spans="1:12" ht="12.75" customHeight="1" x14ac:dyDescent="0.25">
      <c r="A39" s="1351" t="s">
        <v>657</v>
      </c>
      <c r="B39" s="544">
        <v>80</v>
      </c>
      <c r="C39" s="544">
        <v>21</v>
      </c>
      <c r="D39" s="544">
        <v>43</v>
      </c>
      <c r="E39" s="544">
        <v>13</v>
      </c>
      <c r="F39" s="544">
        <v>2</v>
      </c>
      <c r="G39" s="544">
        <v>1</v>
      </c>
      <c r="H39" s="544" t="s">
        <v>2984</v>
      </c>
      <c r="I39" s="544" t="s">
        <v>2984</v>
      </c>
      <c r="J39" s="544" t="s">
        <v>2984</v>
      </c>
      <c r="K39" s="544" t="s">
        <v>2984</v>
      </c>
      <c r="L39" s="544" t="s">
        <v>2984</v>
      </c>
    </row>
    <row r="40" spans="1:12" ht="12.75" customHeight="1" x14ac:dyDescent="0.25">
      <c r="A40" s="1351" t="s">
        <v>658</v>
      </c>
      <c r="B40" s="544">
        <v>76</v>
      </c>
      <c r="C40" s="544">
        <v>17</v>
      </c>
      <c r="D40" s="544">
        <v>33</v>
      </c>
      <c r="E40" s="544">
        <v>19</v>
      </c>
      <c r="F40" s="544">
        <v>6</v>
      </c>
      <c r="G40" s="544" t="s">
        <v>2984</v>
      </c>
      <c r="H40" s="544">
        <v>1</v>
      </c>
      <c r="I40" s="544" t="s">
        <v>2984</v>
      </c>
      <c r="J40" s="544" t="s">
        <v>2984</v>
      </c>
      <c r="K40" s="544" t="s">
        <v>2984</v>
      </c>
      <c r="L40" s="544" t="s">
        <v>2984</v>
      </c>
    </row>
    <row r="41" spans="1:12" ht="12.75" customHeight="1" x14ac:dyDescent="0.25">
      <c r="A41" s="1351" t="s">
        <v>659</v>
      </c>
      <c r="B41" s="544">
        <v>45</v>
      </c>
      <c r="C41" s="544">
        <v>3</v>
      </c>
      <c r="D41" s="544">
        <v>12</v>
      </c>
      <c r="E41" s="544">
        <v>19</v>
      </c>
      <c r="F41" s="544">
        <v>7</v>
      </c>
      <c r="G41" s="544">
        <v>3</v>
      </c>
      <c r="H41" s="544">
        <v>1</v>
      </c>
      <c r="I41" s="544" t="s">
        <v>2984</v>
      </c>
      <c r="J41" s="544" t="s">
        <v>2984</v>
      </c>
      <c r="K41" s="544" t="s">
        <v>2984</v>
      </c>
      <c r="L41" s="544" t="s">
        <v>2984</v>
      </c>
    </row>
    <row r="42" spans="1:12" ht="12.75" customHeight="1" x14ac:dyDescent="0.25">
      <c r="A42" s="1351" t="s">
        <v>660</v>
      </c>
      <c r="B42" s="544">
        <v>10</v>
      </c>
      <c r="C42" s="544">
        <v>1</v>
      </c>
      <c r="D42" s="544">
        <v>1</v>
      </c>
      <c r="E42" s="544">
        <v>5</v>
      </c>
      <c r="F42" s="544">
        <v>3</v>
      </c>
      <c r="G42" s="544" t="s">
        <v>2984</v>
      </c>
      <c r="H42" s="544" t="s">
        <v>2984</v>
      </c>
      <c r="I42" s="544" t="s">
        <v>2984</v>
      </c>
      <c r="J42" s="544" t="s">
        <v>2984</v>
      </c>
      <c r="K42" s="544" t="s">
        <v>2984</v>
      </c>
      <c r="L42" s="544" t="s">
        <v>2984</v>
      </c>
    </row>
    <row r="43" spans="1:12" ht="12.75" customHeight="1" x14ac:dyDescent="0.25">
      <c r="A43" s="1351" t="s">
        <v>661</v>
      </c>
      <c r="B43" s="544">
        <v>1</v>
      </c>
      <c r="C43" s="544" t="s">
        <v>2984</v>
      </c>
      <c r="D43" s="544" t="s">
        <v>2984</v>
      </c>
      <c r="E43" s="544" t="s">
        <v>2984</v>
      </c>
      <c r="F43" s="544" t="s">
        <v>2984</v>
      </c>
      <c r="G43" s="544">
        <v>1</v>
      </c>
      <c r="H43" s="544" t="s">
        <v>2984</v>
      </c>
      <c r="I43" s="544" t="s">
        <v>2984</v>
      </c>
      <c r="J43" s="544" t="s">
        <v>2984</v>
      </c>
      <c r="K43" s="544" t="s">
        <v>2984</v>
      </c>
      <c r="L43" s="544" t="s">
        <v>2984</v>
      </c>
    </row>
    <row r="44" spans="1:12" x14ac:dyDescent="0.25">
      <c r="A44" s="1351" t="s">
        <v>126</v>
      </c>
      <c r="B44" s="544">
        <v>2</v>
      </c>
      <c r="C44" s="544">
        <v>2</v>
      </c>
      <c r="D44" s="544" t="s">
        <v>2984</v>
      </c>
      <c r="E44" s="544" t="s">
        <v>2984</v>
      </c>
      <c r="F44" s="544" t="s">
        <v>2984</v>
      </c>
      <c r="G44" s="544" t="s">
        <v>2984</v>
      </c>
      <c r="H44" s="544" t="s">
        <v>2984</v>
      </c>
      <c r="I44" s="544" t="s">
        <v>2984</v>
      </c>
      <c r="J44" s="544" t="s">
        <v>2984</v>
      </c>
      <c r="K44" s="544" t="s">
        <v>2984</v>
      </c>
      <c r="L44" s="544" t="s">
        <v>2984</v>
      </c>
    </row>
    <row r="45" spans="1:12" s="208" customFormat="1" x14ac:dyDescent="0.25">
      <c r="A45" s="1350" t="s">
        <v>2499</v>
      </c>
      <c r="B45" s="543">
        <v>47</v>
      </c>
      <c r="C45" s="543">
        <v>20</v>
      </c>
      <c r="D45" s="543">
        <v>11</v>
      </c>
      <c r="E45" s="543">
        <v>9</v>
      </c>
      <c r="F45" s="543">
        <v>1</v>
      </c>
      <c r="G45" s="543">
        <v>2</v>
      </c>
      <c r="H45" s="543">
        <v>2</v>
      </c>
      <c r="I45" s="543">
        <v>2</v>
      </c>
      <c r="J45" s="543" t="s">
        <v>2984</v>
      </c>
      <c r="K45" s="543" t="s">
        <v>2984</v>
      </c>
      <c r="L45" s="543" t="s">
        <v>2984</v>
      </c>
    </row>
    <row r="46" spans="1:12" ht="12.75" customHeight="1" x14ac:dyDescent="0.25">
      <c r="A46" s="1351" t="s">
        <v>654</v>
      </c>
      <c r="B46" s="544">
        <v>1</v>
      </c>
      <c r="C46" s="544">
        <v>1</v>
      </c>
      <c r="D46" s="544" t="s">
        <v>2984</v>
      </c>
      <c r="E46" s="544" t="s">
        <v>2984</v>
      </c>
      <c r="F46" s="544" t="s">
        <v>2984</v>
      </c>
      <c r="G46" s="544" t="s">
        <v>2984</v>
      </c>
      <c r="H46" s="544" t="s">
        <v>2984</v>
      </c>
      <c r="I46" s="544" t="s">
        <v>2984</v>
      </c>
      <c r="J46" s="544" t="s">
        <v>2984</v>
      </c>
      <c r="K46" s="544" t="s">
        <v>2984</v>
      </c>
      <c r="L46" s="544" t="s">
        <v>2984</v>
      </c>
    </row>
    <row r="47" spans="1:12" ht="12.75" customHeight="1" x14ac:dyDescent="0.25">
      <c r="A47" s="1351" t="s">
        <v>655</v>
      </c>
      <c r="B47" s="544">
        <v>17</v>
      </c>
      <c r="C47" s="544">
        <v>12</v>
      </c>
      <c r="D47" s="544">
        <v>4</v>
      </c>
      <c r="E47" s="544">
        <v>1</v>
      </c>
      <c r="F47" s="544" t="s">
        <v>2984</v>
      </c>
      <c r="G47" s="544" t="s">
        <v>2984</v>
      </c>
      <c r="H47" s="544" t="s">
        <v>2984</v>
      </c>
      <c r="I47" s="544" t="s">
        <v>2984</v>
      </c>
      <c r="J47" s="544" t="s">
        <v>2984</v>
      </c>
      <c r="K47" s="544" t="s">
        <v>2984</v>
      </c>
      <c r="L47" s="544" t="s">
        <v>2984</v>
      </c>
    </row>
    <row r="48" spans="1:12" ht="12.75" customHeight="1" x14ac:dyDescent="0.25">
      <c r="A48" s="1351" t="s">
        <v>656</v>
      </c>
      <c r="B48" s="544">
        <v>10</v>
      </c>
      <c r="C48" s="544">
        <v>7</v>
      </c>
      <c r="D48" s="544">
        <v>2</v>
      </c>
      <c r="E48" s="544">
        <v>1</v>
      </c>
      <c r="F48" s="544" t="s">
        <v>2984</v>
      </c>
      <c r="G48" s="544" t="s">
        <v>2984</v>
      </c>
      <c r="H48" s="544" t="s">
        <v>2984</v>
      </c>
      <c r="I48" s="544" t="s">
        <v>2984</v>
      </c>
      <c r="J48" s="544" t="s">
        <v>2984</v>
      </c>
      <c r="K48" s="544" t="s">
        <v>2984</v>
      </c>
      <c r="L48" s="544" t="s">
        <v>2984</v>
      </c>
    </row>
    <row r="49" spans="1:12" ht="12.75" customHeight="1" x14ac:dyDescent="0.25">
      <c r="A49" s="1351" t="s">
        <v>657</v>
      </c>
      <c r="B49" s="544">
        <v>9</v>
      </c>
      <c r="C49" s="544" t="s">
        <v>2984</v>
      </c>
      <c r="D49" s="544">
        <v>3</v>
      </c>
      <c r="E49" s="544">
        <v>4</v>
      </c>
      <c r="F49" s="544">
        <v>1</v>
      </c>
      <c r="G49" s="544" t="s">
        <v>2984</v>
      </c>
      <c r="H49" s="544" t="s">
        <v>2984</v>
      </c>
      <c r="I49" s="544">
        <v>1</v>
      </c>
      <c r="J49" s="544" t="s">
        <v>2984</v>
      </c>
      <c r="K49" s="544" t="s">
        <v>2984</v>
      </c>
      <c r="L49" s="544" t="s">
        <v>2984</v>
      </c>
    </row>
    <row r="50" spans="1:12" ht="12.75" customHeight="1" x14ac:dyDescent="0.25">
      <c r="A50" s="1351" t="s">
        <v>658</v>
      </c>
      <c r="B50" s="544">
        <v>6</v>
      </c>
      <c r="C50" s="544" t="s">
        <v>2984</v>
      </c>
      <c r="D50" s="544">
        <v>1</v>
      </c>
      <c r="E50" s="544">
        <v>2</v>
      </c>
      <c r="F50" s="544" t="s">
        <v>2984</v>
      </c>
      <c r="G50" s="544">
        <v>2</v>
      </c>
      <c r="H50" s="544">
        <v>1</v>
      </c>
      <c r="I50" s="544" t="s">
        <v>2984</v>
      </c>
      <c r="J50" s="544" t="s">
        <v>2984</v>
      </c>
      <c r="K50" s="544" t="s">
        <v>2984</v>
      </c>
      <c r="L50" s="544" t="s">
        <v>2984</v>
      </c>
    </row>
    <row r="51" spans="1:12" ht="12.75" customHeight="1" x14ac:dyDescent="0.25">
      <c r="A51" s="1351" t="s">
        <v>659</v>
      </c>
      <c r="B51" s="544">
        <v>4</v>
      </c>
      <c r="C51" s="544" t="s">
        <v>2984</v>
      </c>
      <c r="D51" s="544">
        <v>1</v>
      </c>
      <c r="E51" s="544">
        <v>1</v>
      </c>
      <c r="F51" s="544" t="s">
        <v>2984</v>
      </c>
      <c r="G51" s="544" t="s">
        <v>2984</v>
      </c>
      <c r="H51" s="544">
        <v>1</v>
      </c>
      <c r="I51" s="544">
        <v>1</v>
      </c>
      <c r="J51" s="544" t="s">
        <v>2984</v>
      </c>
      <c r="K51" s="544" t="s">
        <v>2984</v>
      </c>
      <c r="L51" s="544" t="s">
        <v>2984</v>
      </c>
    </row>
    <row r="52" spans="1:12" s="208" customFormat="1" ht="12.75" customHeight="1" x14ac:dyDescent="0.25">
      <c r="A52" s="1350" t="s">
        <v>239</v>
      </c>
      <c r="B52" s="543">
        <v>55</v>
      </c>
      <c r="C52" s="543">
        <v>21</v>
      </c>
      <c r="D52" s="543">
        <v>12</v>
      </c>
      <c r="E52" s="543">
        <v>8</v>
      </c>
      <c r="F52" s="543">
        <v>5</v>
      </c>
      <c r="G52" s="543">
        <v>7</v>
      </c>
      <c r="H52" s="543" t="s">
        <v>2984</v>
      </c>
      <c r="I52" s="543">
        <v>1</v>
      </c>
      <c r="J52" s="543" t="s">
        <v>2984</v>
      </c>
      <c r="K52" s="543" t="s">
        <v>2984</v>
      </c>
      <c r="L52" s="543">
        <v>1</v>
      </c>
    </row>
    <row r="53" spans="1:12" ht="12.75" customHeight="1" x14ac:dyDescent="0.25">
      <c r="A53" s="1351" t="s">
        <v>655</v>
      </c>
      <c r="B53" s="544">
        <v>10</v>
      </c>
      <c r="C53" s="544">
        <v>9</v>
      </c>
      <c r="D53" s="544">
        <v>1</v>
      </c>
      <c r="E53" s="544" t="s">
        <v>2984</v>
      </c>
      <c r="F53" s="544" t="s">
        <v>2984</v>
      </c>
      <c r="G53" s="544" t="s">
        <v>2984</v>
      </c>
      <c r="H53" s="544" t="s">
        <v>2984</v>
      </c>
      <c r="I53" s="544" t="s">
        <v>2984</v>
      </c>
      <c r="J53" s="544" t="s">
        <v>2984</v>
      </c>
      <c r="K53" s="544" t="s">
        <v>2984</v>
      </c>
      <c r="L53" s="544" t="s">
        <v>2984</v>
      </c>
    </row>
    <row r="54" spans="1:12" x14ac:dyDescent="0.25">
      <c r="A54" s="1351" t="s">
        <v>656</v>
      </c>
      <c r="B54" s="544">
        <v>10</v>
      </c>
      <c r="C54" s="544">
        <v>5</v>
      </c>
      <c r="D54" s="544">
        <v>4</v>
      </c>
      <c r="E54" s="544">
        <v>1</v>
      </c>
      <c r="F54" s="544" t="s">
        <v>2984</v>
      </c>
      <c r="G54" s="544" t="s">
        <v>2984</v>
      </c>
      <c r="H54" s="544" t="s">
        <v>2984</v>
      </c>
      <c r="I54" s="544" t="s">
        <v>2984</v>
      </c>
      <c r="J54" s="544" t="s">
        <v>2984</v>
      </c>
      <c r="K54" s="544" t="s">
        <v>2984</v>
      </c>
      <c r="L54" s="544" t="s">
        <v>2984</v>
      </c>
    </row>
    <row r="55" spans="1:12" ht="12.75" customHeight="1" x14ac:dyDescent="0.25">
      <c r="A55" s="1351" t="s">
        <v>657</v>
      </c>
      <c r="B55" s="544">
        <v>12</v>
      </c>
      <c r="C55" s="544">
        <v>2</v>
      </c>
      <c r="D55" s="544">
        <v>4</v>
      </c>
      <c r="E55" s="544">
        <v>3</v>
      </c>
      <c r="F55" s="544">
        <v>2</v>
      </c>
      <c r="G55" s="544">
        <v>1</v>
      </c>
      <c r="H55" s="544" t="s">
        <v>2984</v>
      </c>
      <c r="I55" s="544" t="s">
        <v>2984</v>
      </c>
      <c r="J55" s="544" t="s">
        <v>2984</v>
      </c>
      <c r="K55" s="544" t="s">
        <v>2984</v>
      </c>
      <c r="L55" s="544" t="s">
        <v>2984</v>
      </c>
    </row>
    <row r="56" spans="1:12" ht="12.75" customHeight="1" x14ac:dyDescent="0.25">
      <c r="A56" s="1351" t="s">
        <v>658</v>
      </c>
      <c r="B56" s="544">
        <v>13</v>
      </c>
      <c r="C56" s="544">
        <v>3</v>
      </c>
      <c r="D56" s="544">
        <v>3</v>
      </c>
      <c r="E56" s="544">
        <v>2</v>
      </c>
      <c r="F56" s="544">
        <v>1</v>
      </c>
      <c r="G56" s="544">
        <v>4</v>
      </c>
      <c r="H56" s="544" t="s">
        <v>2984</v>
      </c>
      <c r="I56" s="544" t="s">
        <v>2984</v>
      </c>
      <c r="J56" s="544" t="s">
        <v>2984</v>
      </c>
      <c r="K56" s="544" t="s">
        <v>2984</v>
      </c>
      <c r="L56" s="544" t="s">
        <v>2984</v>
      </c>
    </row>
    <row r="57" spans="1:12" ht="12.75" customHeight="1" x14ac:dyDescent="0.25">
      <c r="A57" s="1351" t="s">
        <v>659</v>
      </c>
      <c r="B57" s="544">
        <v>7</v>
      </c>
      <c r="C57" s="544">
        <v>2</v>
      </c>
      <c r="D57" s="544" t="s">
        <v>2984</v>
      </c>
      <c r="E57" s="544">
        <v>2</v>
      </c>
      <c r="F57" s="544">
        <v>1</v>
      </c>
      <c r="G57" s="544">
        <v>2</v>
      </c>
      <c r="H57" s="544" t="s">
        <v>2984</v>
      </c>
      <c r="I57" s="544" t="s">
        <v>2984</v>
      </c>
      <c r="J57" s="544" t="s">
        <v>2984</v>
      </c>
      <c r="K57" s="544" t="s">
        <v>2984</v>
      </c>
      <c r="L57" s="544" t="s">
        <v>2984</v>
      </c>
    </row>
    <row r="58" spans="1:12" ht="12.75" customHeight="1" x14ac:dyDescent="0.25">
      <c r="A58" s="1351" t="s">
        <v>660</v>
      </c>
      <c r="B58" s="544">
        <v>2</v>
      </c>
      <c r="C58" s="544" t="s">
        <v>2984</v>
      </c>
      <c r="D58" s="544" t="s">
        <v>2984</v>
      </c>
      <c r="E58" s="544" t="s">
        <v>2984</v>
      </c>
      <c r="F58" s="544">
        <v>1</v>
      </c>
      <c r="G58" s="544" t="s">
        <v>2984</v>
      </c>
      <c r="H58" s="544" t="s">
        <v>2984</v>
      </c>
      <c r="I58" s="544">
        <v>1</v>
      </c>
      <c r="J58" s="544" t="s">
        <v>2984</v>
      </c>
      <c r="K58" s="544" t="s">
        <v>2984</v>
      </c>
      <c r="L58" s="544" t="s">
        <v>2984</v>
      </c>
    </row>
    <row r="59" spans="1:12" ht="12.75" customHeight="1" x14ac:dyDescent="0.25">
      <c r="A59" s="1351" t="s">
        <v>661</v>
      </c>
      <c r="B59" s="544">
        <v>1</v>
      </c>
      <c r="C59" s="544" t="s">
        <v>2984</v>
      </c>
      <c r="D59" s="544" t="s">
        <v>2984</v>
      </c>
      <c r="E59" s="544" t="s">
        <v>2984</v>
      </c>
      <c r="F59" s="544" t="s">
        <v>2984</v>
      </c>
      <c r="G59" s="544" t="s">
        <v>2984</v>
      </c>
      <c r="H59" s="544" t="s">
        <v>2984</v>
      </c>
      <c r="I59" s="544" t="s">
        <v>2984</v>
      </c>
      <c r="J59" s="544" t="s">
        <v>2984</v>
      </c>
      <c r="K59" s="544" t="s">
        <v>2984</v>
      </c>
      <c r="L59" s="544">
        <v>1</v>
      </c>
    </row>
    <row r="60" spans="1:12" s="209" customFormat="1" ht="6.75" customHeight="1" x14ac:dyDescent="0.25">
      <c r="A60" s="1354"/>
      <c r="B60" s="1355"/>
      <c r="C60" s="1355"/>
      <c r="D60" s="1355"/>
      <c r="E60" s="1355"/>
      <c r="F60" s="1355"/>
      <c r="G60" s="1355"/>
      <c r="H60" s="1355"/>
      <c r="I60" s="1355"/>
      <c r="J60" s="1355"/>
      <c r="K60" s="1355"/>
      <c r="L60" s="1355"/>
    </row>
    <row r="61" spans="1:12" s="209" customFormat="1" ht="12.75" customHeight="1" x14ac:dyDescent="0.25">
      <c r="A61" s="1644" t="s">
        <v>2986</v>
      </c>
      <c r="B61" s="1644"/>
      <c r="C61" s="1644"/>
      <c r="D61" s="1644"/>
      <c r="E61" s="1644"/>
      <c r="F61" s="1644"/>
      <c r="G61" s="1644"/>
      <c r="H61" s="1644"/>
      <c r="I61" s="1644"/>
      <c r="J61" s="1644"/>
      <c r="K61" s="1356"/>
      <c r="L61" s="1356"/>
    </row>
    <row r="62" spans="1:12" ht="19.149999999999999" customHeight="1" x14ac:dyDescent="0.2">
      <c r="A62" s="1687" t="s">
        <v>2983</v>
      </c>
      <c r="B62" s="1687"/>
      <c r="C62" s="1687"/>
      <c r="D62" s="1687"/>
      <c r="E62" s="1687"/>
      <c r="F62" s="1687"/>
      <c r="G62" s="1687"/>
      <c r="H62" s="1687"/>
      <c r="I62" s="1687"/>
      <c r="J62" s="1687"/>
      <c r="K62" s="1687"/>
      <c r="L62" s="1687"/>
    </row>
    <row r="63" spans="1:12" ht="15" x14ac:dyDescent="0.2">
      <c r="A63" s="65" t="s">
        <v>2677</v>
      </c>
      <c r="B63" s="20"/>
      <c r="C63" s="20"/>
      <c r="D63" s="20"/>
      <c r="E63" s="20"/>
      <c r="F63" s="20"/>
      <c r="G63" s="20"/>
      <c r="H63" s="20"/>
      <c r="I63" s="20"/>
      <c r="J63" s="20"/>
      <c r="K63" s="209"/>
      <c r="L63" s="209"/>
    </row>
    <row r="64" spans="1:12" x14ac:dyDescent="0.25">
      <c r="A64" s="1458" t="s">
        <v>3153</v>
      </c>
    </row>
    <row r="65" spans="1:1" ht="15" x14ac:dyDescent="0.25">
      <c r="A65" s="1454" t="s">
        <v>3151</v>
      </c>
    </row>
  </sheetData>
  <mergeCells count="6">
    <mergeCell ref="A61:J61"/>
    <mergeCell ref="A62:L62"/>
    <mergeCell ref="A2:L2"/>
    <mergeCell ref="A1:L1"/>
    <mergeCell ref="C3:L3"/>
    <mergeCell ref="B3:B4"/>
  </mergeCells>
  <hyperlinks>
    <hyperlink ref="N1" location="INDICE!B106" display="ÍNDICE"/>
    <hyperlink ref="A6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56" fitToWidth="0" fitToHeight="0" orientation="landscape" useFirstPageNumber="1" r:id="rId2"/>
  <headerFooter scaleWithDoc="0">
    <oddHeader>&amp;C&amp;G</oddHeader>
    <oddFooter>&amp;C&amp;10&amp;P</oddFooter>
  </headerFooter>
  <legacyDrawingHF r:id="rId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8"/>
  <dimension ref="A1:P94"/>
  <sheetViews>
    <sheetView showGridLines="0" zoomScaleNormal="100" workbookViewId="0">
      <selection activeCell="N37" sqref="N37"/>
    </sheetView>
  </sheetViews>
  <sheetFormatPr baseColWidth="10" defaultColWidth="12.5703125" defaultRowHeight="12" x14ac:dyDescent="0.25"/>
  <cols>
    <col min="1" max="1" width="24.42578125" style="196" customWidth="1"/>
    <col min="2" max="2" width="11.7109375" style="196" customWidth="1"/>
    <col min="3" max="3" width="8.140625" style="196" bestFit="1" customWidth="1"/>
    <col min="4" max="4" width="9.28515625" style="196" bestFit="1" customWidth="1"/>
    <col min="5" max="5" width="8.85546875" style="196" bestFit="1" customWidth="1"/>
    <col min="6" max="6" width="9" style="196" bestFit="1" customWidth="1"/>
    <col min="7" max="7" width="9.28515625" style="196" bestFit="1" customWidth="1"/>
    <col min="8" max="9" width="9" style="196" bestFit="1" customWidth="1"/>
    <col min="10" max="10" width="9.28515625" style="196" bestFit="1" customWidth="1"/>
    <col min="11" max="12" width="9" style="196" bestFit="1" customWidth="1"/>
    <col min="13" max="13" width="9.28515625" style="196" bestFit="1" customWidth="1"/>
    <col min="14" max="14" width="9" style="196" bestFit="1" customWidth="1"/>
    <col min="15" max="16384" width="12.5703125" style="196"/>
  </cols>
  <sheetData>
    <row r="1" spans="1:16" x14ac:dyDescent="0.25">
      <c r="A1" s="1681" t="s">
        <v>2643</v>
      </c>
      <c r="B1" s="1681"/>
      <c r="C1" s="1681"/>
      <c r="D1" s="1681"/>
      <c r="E1" s="1681"/>
      <c r="F1" s="1681"/>
      <c r="G1" s="1681"/>
      <c r="H1" s="1681"/>
      <c r="I1" s="1681"/>
      <c r="J1" s="1681"/>
      <c r="K1" s="1681"/>
      <c r="L1" s="1681"/>
      <c r="M1" s="1681"/>
      <c r="N1" s="1681"/>
      <c r="O1" s="210"/>
    </row>
    <row r="2" spans="1:16" ht="15" x14ac:dyDescent="0.25">
      <c r="A2" s="1696" t="s">
        <v>3141</v>
      </c>
      <c r="B2" s="1696"/>
      <c r="C2" s="1696"/>
      <c r="D2" s="1696"/>
      <c r="E2" s="1696"/>
      <c r="F2" s="1696"/>
      <c r="G2" s="1696"/>
      <c r="H2" s="1696"/>
      <c r="I2" s="1696"/>
      <c r="J2" s="1696"/>
      <c r="K2" s="1696"/>
      <c r="L2" s="1696"/>
      <c r="M2" s="1696"/>
      <c r="N2" s="1696"/>
      <c r="O2" s="210"/>
      <c r="P2" s="121" t="s">
        <v>120</v>
      </c>
    </row>
    <row r="3" spans="1:16" ht="15" customHeight="1" x14ac:dyDescent="0.25">
      <c r="A3" s="1697" t="s">
        <v>663</v>
      </c>
      <c r="B3" s="1697" t="s">
        <v>3131</v>
      </c>
      <c r="C3" s="1697" t="s">
        <v>664</v>
      </c>
      <c r="D3" s="1697"/>
      <c r="E3" s="1697"/>
      <c r="F3" s="1697"/>
      <c r="G3" s="1697"/>
      <c r="H3" s="1697"/>
      <c r="I3" s="1697"/>
      <c r="J3" s="1697"/>
      <c r="K3" s="1697"/>
      <c r="L3" s="1697"/>
      <c r="M3" s="1697"/>
      <c r="N3" s="1697"/>
      <c r="O3" s="210"/>
    </row>
    <row r="4" spans="1:16" ht="15" customHeight="1" x14ac:dyDescent="0.25">
      <c r="A4" s="1697"/>
      <c r="B4" s="1697"/>
      <c r="C4" s="1697" t="s">
        <v>654</v>
      </c>
      <c r="D4" s="1697"/>
      <c r="E4" s="1697"/>
      <c r="F4" s="1697" t="s">
        <v>655</v>
      </c>
      <c r="G4" s="1697"/>
      <c r="H4" s="1697"/>
      <c r="I4" s="1697" t="s">
        <v>656</v>
      </c>
      <c r="J4" s="1697"/>
      <c r="K4" s="1697"/>
      <c r="L4" s="1697" t="s">
        <v>657</v>
      </c>
      <c r="M4" s="1697"/>
      <c r="N4" s="1697"/>
      <c r="O4" s="210"/>
    </row>
    <row r="5" spans="1:16" x14ac:dyDescent="0.25">
      <c r="A5" s="1697"/>
      <c r="B5" s="1697"/>
      <c r="C5" s="545" t="s">
        <v>122</v>
      </c>
      <c r="D5" s="545" t="s">
        <v>145</v>
      </c>
      <c r="E5" s="545" t="s">
        <v>146</v>
      </c>
      <c r="F5" s="545" t="s">
        <v>122</v>
      </c>
      <c r="G5" s="545" t="s">
        <v>145</v>
      </c>
      <c r="H5" s="545" t="s">
        <v>146</v>
      </c>
      <c r="I5" s="545" t="s">
        <v>122</v>
      </c>
      <c r="J5" s="545" t="s">
        <v>145</v>
      </c>
      <c r="K5" s="545" t="s">
        <v>146</v>
      </c>
      <c r="L5" s="545" t="s">
        <v>122</v>
      </c>
      <c r="M5" s="545" t="s">
        <v>145</v>
      </c>
      <c r="N5" s="545" t="s">
        <v>146</v>
      </c>
      <c r="O5" s="210"/>
    </row>
    <row r="6" spans="1:16" s="202" customFormat="1" x14ac:dyDescent="0.25">
      <c r="A6" s="949" t="s">
        <v>2498</v>
      </c>
      <c r="B6" s="1473">
        <v>273280</v>
      </c>
      <c r="C6" s="458">
        <v>2287</v>
      </c>
      <c r="D6" s="458">
        <v>1142</v>
      </c>
      <c r="E6" s="458">
        <v>1145</v>
      </c>
      <c r="F6" s="458">
        <v>55083</v>
      </c>
      <c r="G6" s="458">
        <v>28175</v>
      </c>
      <c r="H6" s="458">
        <v>26908</v>
      </c>
      <c r="I6" s="458">
        <v>72465</v>
      </c>
      <c r="J6" s="458">
        <v>37216</v>
      </c>
      <c r="K6" s="458">
        <v>35249</v>
      </c>
      <c r="L6" s="458">
        <v>62565</v>
      </c>
      <c r="M6" s="458">
        <v>31877</v>
      </c>
      <c r="N6" s="458">
        <v>30688</v>
      </c>
      <c r="O6" s="211"/>
    </row>
    <row r="7" spans="1:16" x14ac:dyDescent="0.25">
      <c r="A7" s="546" t="s">
        <v>439</v>
      </c>
      <c r="B7" s="460">
        <v>215808</v>
      </c>
      <c r="C7" s="460">
        <v>1757</v>
      </c>
      <c r="D7" s="460">
        <v>882</v>
      </c>
      <c r="E7" s="460">
        <v>875</v>
      </c>
      <c r="F7" s="460">
        <v>42096</v>
      </c>
      <c r="G7" s="460">
        <v>21555</v>
      </c>
      <c r="H7" s="460">
        <v>20541</v>
      </c>
      <c r="I7" s="460">
        <v>57151</v>
      </c>
      <c r="J7" s="460">
        <v>29388</v>
      </c>
      <c r="K7" s="460">
        <v>27763</v>
      </c>
      <c r="L7" s="460">
        <v>50279</v>
      </c>
      <c r="M7" s="460">
        <v>25596</v>
      </c>
      <c r="N7" s="460">
        <v>24683</v>
      </c>
      <c r="O7" s="210"/>
    </row>
    <row r="8" spans="1:16" x14ac:dyDescent="0.25">
      <c r="A8" s="546" t="s">
        <v>440</v>
      </c>
      <c r="B8" s="460">
        <v>57472</v>
      </c>
      <c r="C8" s="460">
        <v>530</v>
      </c>
      <c r="D8" s="460">
        <v>260</v>
      </c>
      <c r="E8" s="460">
        <v>270</v>
      </c>
      <c r="F8" s="460">
        <v>12987</v>
      </c>
      <c r="G8" s="460">
        <v>6620</v>
      </c>
      <c r="H8" s="460">
        <v>6367</v>
      </c>
      <c r="I8" s="460">
        <v>15314</v>
      </c>
      <c r="J8" s="460">
        <v>7828</v>
      </c>
      <c r="K8" s="460">
        <v>7486</v>
      </c>
      <c r="L8" s="460">
        <v>12286</v>
      </c>
      <c r="M8" s="460">
        <v>6281</v>
      </c>
      <c r="N8" s="460">
        <v>6005</v>
      </c>
      <c r="O8" s="210"/>
    </row>
    <row r="9" spans="1:16" s="202" customFormat="1" x14ac:dyDescent="0.25">
      <c r="A9" s="949" t="s">
        <v>234</v>
      </c>
      <c r="B9" s="458">
        <v>120600</v>
      </c>
      <c r="C9" s="458">
        <v>649</v>
      </c>
      <c r="D9" s="458">
        <v>325</v>
      </c>
      <c r="E9" s="458">
        <v>324</v>
      </c>
      <c r="F9" s="458">
        <v>21848</v>
      </c>
      <c r="G9" s="458">
        <v>11242</v>
      </c>
      <c r="H9" s="458">
        <v>10606</v>
      </c>
      <c r="I9" s="458">
        <v>31105</v>
      </c>
      <c r="J9" s="458">
        <v>16021</v>
      </c>
      <c r="K9" s="458">
        <v>15084</v>
      </c>
      <c r="L9" s="458">
        <v>28201</v>
      </c>
      <c r="M9" s="458">
        <v>14319</v>
      </c>
      <c r="N9" s="458">
        <v>13882</v>
      </c>
      <c r="O9" s="211"/>
    </row>
    <row r="10" spans="1:16" s="202" customFormat="1" x14ac:dyDescent="0.25">
      <c r="A10" s="949" t="s">
        <v>296</v>
      </c>
      <c r="B10" s="458">
        <v>13863</v>
      </c>
      <c r="C10" s="458">
        <v>69</v>
      </c>
      <c r="D10" s="458">
        <v>31</v>
      </c>
      <c r="E10" s="458">
        <v>38</v>
      </c>
      <c r="F10" s="458">
        <v>2539</v>
      </c>
      <c r="G10" s="458">
        <v>1317</v>
      </c>
      <c r="H10" s="458">
        <v>1222</v>
      </c>
      <c r="I10" s="458">
        <v>3757</v>
      </c>
      <c r="J10" s="458">
        <v>1929</v>
      </c>
      <c r="K10" s="458">
        <v>1828</v>
      </c>
      <c r="L10" s="458">
        <v>3082</v>
      </c>
      <c r="M10" s="458">
        <v>1565</v>
      </c>
      <c r="N10" s="458">
        <v>1517</v>
      </c>
      <c r="O10" s="211"/>
    </row>
    <row r="11" spans="1:16" x14ac:dyDescent="0.25">
      <c r="A11" s="546" t="s">
        <v>439</v>
      </c>
      <c r="B11" s="460">
        <v>8752</v>
      </c>
      <c r="C11" s="460">
        <v>43</v>
      </c>
      <c r="D11" s="460">
        <v>15</v>
      </c>
      <c r="E11" s="460">
        <v>28</v>
      </c>
      <c r="F11" s="460">
        <v>1490</v>
      </c>
      <c r="G11" s="460">
        <v>771</v>
      </c>
      <c r="H11" s="460">
        <v>719</v>
      </c>
      <c r="I11" s="460">
        <v>2233</v>
      </c>
      <c r="J11" s="460">
        <v>1152</v>
      </c>
      <c r="K11" s="460">
        <v>1081</v>
      </c>
      <c r="L11" s="460">
        <v>1999</v>
      </c>
      <c r="M11" s="460">
        <v>1008</v>
      </c>
      <c r="N11" s="460">
        <v>991</v>
      </c>
      <c r="O11" s="210"/>
    </row>
    <row r="12" spans="1:16" x14ac:dyDescent="0.25">
      <c r="A12" s="548" t="s">
        <v>440</v>
      </c>
      <c r="B12" s="460">
        <v>5111</v>
      </c>
      <c r="C12" s="460">
        <v>26</v>
      </c>
      <c r="D12" s="460">
        <v>16</v>
      </c>
      <c r="E12" s="460">
        <v>10</v>
      </c>
      <c r="F12" s="460">
        <v>1049</v>
      </c>
      <c r="G12" s="460">
        <v>546</v>
      </c>
      <c r="H12" s="460">
        <v>503</v>
      </c>
      <c r="I12" s="460">
        <v>1524</v>
      </c>
      <c r="J12" s="460">
        <v>777</v>
      </c>
      <c r="K12" s="460">
        <v>747</v>
      </c>
      <c r="L12" s="460">
        <v>1083</v>
      </c>
      <c r="M12" s="460">
        <v>557</v>
      </c>
      <c r="N12" s="460">
        <v>526</v>
      </c>
      <c r="O12" s="210"/>
    </row>
    <row r="13" spans="1:16" s="202" customFormat="1" x14ac:dyDescent="0.25">
      <c r="A13" s="547" t="s">
        <v>279</v>
      </c>
      <c r="B13" s="458">
        <v>2865</v>
      </c>
      <c r="C13" s="458">
        <v>11</v>
      </c>
      <c r="D13" s="458">
        <v>3</v>
      </c>
      <c r="E13" s="458">
        <v>8</v>
      </c>
      <c r="F13" s="458">
        <v>698</v>
      </c>
      <c r="G13" s="458">
        <v>369</v>
      </c>
      <c r="H13" s="458">
        <v>329</v>
      </c>
      <c r="I13" s="458">
        <v>746</v>
      </c>
      <c r="J13" s="458">
        <v>388</v>
      </c>
      <c r="K13" s="458">
        <v>358</v>
      </c>
      <c r="L13" s="458">
        <v>571</v>
      </c>
      <c r="M13" s="458">
        <v>291</v>
      </c>
      <c r="N13" s="458">
        <v>280</v>
      </c>
      <c r="O13" s="211"/>
    </row>
    <row r="14" spans="1:16" x14ac:dyDescent="0.25">
      <c r="A14" s="548" t="s">
        <v>439</v>
      </c>
      <c r="B14" s="460">
        <v>2106</v>
      </c>
      <c r="C14" s="460">
        <v>7</v>
      </c>
      <c r="D14" s="460">
        <v>3</v>
      </c>
      <c r="E14" s="460">
        <v>4</v>
      </c>
      <c r="F14" s="460">
        <v>492</v>
      </c>
      <c r="G14" s="460">
        <v>273</v>
      </c>
      <c r="H14" s="460">
        <v>219</v>
      </c>
      <c r="I14" s="460">
        <v>543</v>
      </c>
      <c r="J14" s="460">
        <v>284</v>
      </c>
      <c r="K14" s="460">
        <v>259</v>
      </c>
      <c r="L14" s="460">
        <v>439</v>
      </c>
      <c r="M14" s="460">
        <v>220</v>
      </c>
      <c r="N14" s="460">
        <v>219</v>
      </c>
      <c r="O14" s="210"/>
    </row>
    <row r="15" spans="1:16" s="202" customFormat="1" x14ac:dyDescent="0.25">
      <c r="A15" s="548" t="s">
        <v>440</v>
      </c>
      <c r="B15" s="460">
        <v>759</v>
      </c>
      <c r="C15" s="460">
        <v>4</v>
      </c>
      <c r="D15" s="460" t="s">
        <v>2984</v>
      </c>
      <c r="E15" s="460">
        <v>4</v>
      </c>
      <c r="F15" s="460">
        <v>206</v>
      </c>
      <c r="G15" s="460">
        <v>96</v>
      </c>
      <c r="H15" s="460">
        <v>110</v>
      </c>
      <c r="I15" s="460">
        <v>203</v>
      </c>
      <c r="J15" s="460">
        <v>104</v>
      </c>
      <c r="K15" s="460">
        <v>99</v>
      </c>
      <c r="L15" s="460">
        <v>132</v>
      </c>
      <c r="M15" s="460">
        <v>71</v>
      </c>
      <c r="N15" s="460">
        <v>61</v>
      </c>
      <c r="O15" s="211"/>
    </row>
    <row r="16" spans="1:16" s="202" customFormat="1" x14ac:dyDescent="0.25">
      <c r="A16" s="547" t="s">
        <v>287</v>
      </c>
      <c r="B16" s="458">
        <v>4340</v>
      </c>
      <c r="C16" s="458">
        <v>42</v>
      </c>
      <c r="D16" s="458">
        <v>23</v>
      </c>
      <c r="E16" s="458">
        <v>19</v>
      </c>
      <c r="F16" s="458">
        <v>1001</v>
      </c>
      <c r="G16" s="458">
        <v>492</v>
      </c>
      <c r="H16" s="458">
        <v>509</v>
      </c>
      <c r="I16" s="458">
        <v>1174</v>
      </c>
      <c r="J16" s="458">
        <v>599</v>
      </c>
      <c r="K16" s="458">
        <v>575</v>
      </c>
      <c r="L16" s="458">
        <v>922</v>
      </c>
      <c r="M16" s="458">
        <v>479</v>
      </c>
      <c r="N16" s="458">
        <v>443</v>
      </c>
      <c r="O16" s="211"/>
    </row>
    <row r="17" spans="1:15" x14ac:dyDescent="0.25">
      <c r="A17" s="548" t="s">
        <v>439</v>
      </c>
      <c r="B17" s="460">
        <v>3175</v>
      </c>
      <c r="C17" s="460">
        <v>26</v>
      </c>
      <c r="D17" s="460">
        <v>13</v>
      </c>
      <c r="E17" s="460">
        <v>13</v>
      </c>
      <c r="F17" s="460">
        <v>716</v>
      </c>
      <c r="G17" s="460">
        <v>350</v>
      </c>
      <c r="H17" s="460">
        <v>366</v>
      </c>
      <c r="I17" s="460">
        <v>842</v>
      </c>
      <c r="J17" s="460">
        <v>432</v>
      </c>
      <c r="K17" s="460">
        <v>410</v>
      </c>
      <c r="L17" s="460">
        <v>697</v>
      </c>
      <c r="M17" s="460">
        <v>355</v>
      </c>
      <c r="N17" s="460">
        <v>342</v>
      </c>
      <c r="O17" s="210"/>
    </row>
    <row r="18" spans="1:15" s="202" customFormat="1" x14ac:dyDescent="0.25">
      <c r="A18" s="548" t="s">
        <v>440</v>
      </c>
      <c r="B18" s="460">
        <v>1165</v>
      </c>
      <c r="C18" s="460">
        <v>16</v>
      </c>
      <c r="D18" s="460">
        <v>10</v>
      </c>
      <c r="E18" s="460">
        <v>6</v>
      </c>
      <c r="F18" s="460">
        <v>285</v>
      </c>
      <c r="G18" s="460">
        <v>142</v>
      </c>
      <c r="H18" s="460">
        <v>143</v>
      </c>
      <c r="I18" s="460">
        <v>332</v>
      </c>
      <c r="J18" s="460">
        <v>167</v>
      </c>
      <c r="K18" s="460">
        <v>165</v>
      </c>
      <c r="L18" s="460">
        <v>225</v>
      </c>
      <c r="M18" s="460">
        <v>124</v>
      </c>
      <c r="N18" s="460">
        <v>101</v>
      </c>
      <c r="O18" s="211"/>
    </row>
    <row r="19" spans="1:15" s="202" customFormat="1" x14ac:dyDescent="0.25">
      <c r="A19" s="547" t="s">
        <v>284</v>
      </c>
      <c r="B19" s="458">
        <v>2630</v>
      </c>
      <c r="C19" s="458">
        <v>18</v>
      </c>
      <c r="D19" s="458">
        <v>8</v>
      </c>
      <c r="E19" s="458">
        <v>10</v>
      </c>
      <c r="F19" s="458">
        <v>487</v>
      </c>
      <c r="G19" s="458">
        <v>261</v>
      </c>
      <c r="H19" s="458">
        <v>226</v>
      </c>
      <c r="I19" s="458">
        <v>725</v>
      </c>
      <c r="J19" s="458">
        <v>368</v>
      </c>
      <c r="K19" s="458">
        <v>357</v>
      </c>
      <c r="L19" s="458">
        <v>643</v>
      </c>
      <c r="M19" s="458">
        <v>356</v>
      </c>
      <c r="N19" s="458">
        <v>287</v>
      </c>
      <c r="O19" s="211"/>
    </row>
    <row r="20" spans="1:15" x14ac:dyDescent="0.25">
      <c r="A20" s="548" t="s">
        <v>439</v>
      </c>
      <c r="B20" s="460">
        <v>1884</v>
      </c>
      <c r="C20" s="460">
        <v>14</v>
      </c>
      <c r="D20" s="460">
        <v>6</v>
      </c>
      <c r="E20" s="460">
        <v>8</v>
      </c>
      <c r="F20" s="460">
        <v>339</v>
      </c>
      <c r="G20" s="460">
        <v>184</v>
      </c>
      <c r="H20" s="460">
        <v>155</v>
      </c>
      <c r="I20" s="460">
        <v>504</v>
      </c>
      <c r="J20" s="460">
        <v>262</v>
      </c>
      <c r="K20" s="460">
        <v>242</v>
      </c>
      <c r="L20" s="460">
        <v>477</v>
      </c>
      <c r="M20" s="460">
        <v>263</v>
      </c>
      <c r="N20" s="460">
        <v>214</v>
      </c>
      <c r="O20" s="210"/>
    </row>
    <row r="21" spans="1:15" s="202" customFormat="1" x14ac:dyDescent="0.25">
      <c r="A21" s="548" t="s">
        <v>440</v>
      </c>
      <c r="B21" s="460">
        <v>746</v>
      </c>
      <c r="C21" s="460">
        <v>4</v>
      </c>
      <c r="D21" s="460">
        <v>2</v>
      </c>
      <c r="E21" s="460">
        <v>2</v>
      </c>
      <c r="F21" s="460">
        <v>148</v>
      </c>
      <c r="G21" s="460">
        <v>77</v>
      </c>
      <c r="H21" s="460">
        <v>71</v>
      </c>
      <c r="I21" s="460">
        <v>221</v>
      </c>
      <c r="J21" s="460">
        <v>106</v>
      </c>
      <c r="K21" s="460">
        <v>115</v>
      </c>
      <c r="L21" s="460">
        <v>166</v>
      </c>
      <c r="M21" s="460">
        <v>93</v>
      </c>
      <c r="N21" s="460">
        <v>73</v>
      </c>
      <c r="O21" s="211"/>
    </row>
    <row r="22" spans="1:15" s="202" customFormat="1" x14ac:dyDescent="0.25">
      <c r="A22" s="547" t="s">
        <v>294</v>
      </c>
      <c r="B22" s="458">
        <v>7616</v>
      </c>
      <c r="C22" s="458">
        <v>48</v>
      </c>
      <c r="D22" s="458">
        <v>22</v>
      </c>
      <c r="E22" s="458">
        <v>26</v>
      </c>
      <c r="F22" s="458">
        <v>1543</v>
      </c>
      <c r="G22" s="458">
        <v>806</v>
      </c>
      <c r="H22" s="458">
        <v>737</v>
      </c>
      <c r="I22" s="458">
        <v>2014</v>
      </c>
      <c r="J22" s="458">
        <v>1066</v>
      </c>
      <c r="K22" s="458">
        <v>948</v>
      </c>
      <c r="L22" s="458">
        <v>1711</v>
      </c>
      <c r="M22" s="458">
        <v>879</v>
      </c>
      <c r="N22" s="458">
        <v>832</v>
      </c>
      <c r="O22" s="211"/>
    </row>
    <row r="23" spans="1:15" x14ac:dyDescent="0.25">
      <c r="A23" s="548" t="s">
        <v>439</v>
      </c>
      <c r="B23" s="460">
        <v>5167</v>
      </c>
      <c r="C23" s="460">
        <v>29</v>
      </c>
      <c r="D23" s="460">
        <v>14</v>
      </c>
      <c r="E23" s="460">
        <v>15</v>
      </c>
      <c r="F23" s="460">
        <v>1002</v>
      </c>
      <c r="G23" s="460">
        <v>530</v>
      </c>
      <c r="H23" s="460">
        <v>472</v>
      </c>
      <c r="I23" s="460">
        <v>1381</v>
      </c>
      <c r="J23" s="460">
        <v>739</v>
      </c>
      <c r="K23" s="460">
        <v>642</v>
      </c>
      <c r="L23" s="460">
        <v>1184</v>
      </c>
      <c r="M23" s="460">
        <v>619</v>
      </c>
      <c r="N23" s="460">
        <v>565</v>
      </c>
      <c r="O23" s="210"/>
    </row>
    <row r="24" spans="1:15" s="202" customFormat="1" x14ac:dyDescent="0.25">
      <c r="A24" s="548" t="s">
        <v>440</v>
      </c>
      <c r="B24" s="460">
        <v>2449</v>
      </c>
      <c r="C24" s="460">
        <v>19</v>
      </c>
      <c r="D24" s="460">
        <v>8</v>
      </c>
      <c r="E24" s="460">
        <v>11</v>
      </c>
      <c r="F24" s="460">
        <v>541</v>
      </c>
      <c r="G24" s="460">
        <v>276</v>
      </c>
      <c r="H24" s="460">
        <v>265</v>
      </c>
      <c r="I24" s="460">
        <v>633</v>
      </c>
      <c r="J24" s="460">
        <v>327</v>
      </c>
      <c r="K24" s="460">
        <v>306</v>
      </c>
      <c r="L24" s="460">
        <v>527</v>
      </c>
      <c r="M24" s="460">
        <v>260</v>
      </c>
      <c r="N24" s="460">
        <v>267</v>
      </c>
      <c r="O24" s="211"/>
    </row>
    <row r="25" spans="1:15" s="202" customFormat="1" x14ac:dyDescent="0.25">
      <c r="A25" s="547" t="s">
        <v>286</v>
      </c>
      <c r="B25" s="458">
        <v>7965</v>
      </c>
      <c r="C25" s="458">
        <v>26</v>
      </c>
      <c r="D25" s="458">
        <v>14</v>
      </c>
      <c r="E25" s="458">
        <v>12</v>
      </c>
      <c r="F25" s="458">
        <v>1560</v>
      </c>
      <c r="G25" s="458">
        <v>793</v>
      </c>
      <c r="H25" s="458">
        <v>767</v>
      </c>
      <c r="I25" s="458">
        <v>2109</v>
      </c>
      <c r="J25" s="458">
        <v>1093</v>
      </c>
      <c r="K25" s="458">
        <v>1016</v>
      </c>
      <c r="L25" s="458">
        <v>1842</v>
      </c>
      <c r="M25" s="458">
        <v>964</v>
      </c>
      <c r="N25" s="458">
        <v>878</v>
      </c>
      <c r="O25" s="211"/>
    </row>
    <row r="26" spans="1:15" x14ac:dyDescent="0.25">
      <c r="A26" s="548" t="s">
        <v>439</v>
      </c>
      <c r="B26" s="460">
        <v>5604</v>
      </c>
      <c r="C26" s="460">
        <v>16</v>
      </c>
      <c r="D26" s="460">
        <v>10</v>
      </c>
      <c r="E26" s="460">
        <v>6</v>
      </c>
      <c r="F26" s="460">
        <v>989</v>
      </c>
      <c r="G26" s="460">
        <v>502</v>
      </c>
      <c r="H26" s="460">
        <v>487</v>
      </c>
      <c r="I26" s="460">
        <v>1483</v>
      </c>
      <c r="J26" s="460">
        <v>776</v>
      </c>
      <c r="K26" s="460">
        <v>707</v>
      </c>
      <c r="L26" s="460">
        <v>1338</v>
      </c>
      <c r="M26" s="460">
        <v>701</v>
      </c>
      <c r="N26" s="460">
        <v>637</v>
      </c>
      <c r="O26" s="210"/>
    </row>
    <row r="27" spans="1:15" s="202" customFormat="1" x14ac:dyDescent="0.25">
      <c r="A27" s="548" t="s">
        <v>440</v>
      </c>
      <c r="B27" s="460">
        <v>2361</v>
      </c>
      <c r="C27" s="460">
        <v>10</v>
      </c>
      <c r="D27" s="460">
        <v>4</v>
      </c>
      <c r="E27" s="460">
        <v>6</v>
      </c>
      <c r="F27" s="460">
        <v>571</v>
      </c>
      <c r="G27" s="460">
        <v>291</v>
      </c>
      <c r="H27" s="460">
        <v>280</v>
      </c>
      <c r="I27" s="460">
        <v>626</v>
      </c>
      <c r="J27" s="460">
        <v>317</v>
      </c>
      <c r="K27" s="460">
        <v>309</v>
      </c>
      <c r="L27" s="460">
        <v>504</v>
      </c>
      <c r="M27" s="460">
        <v>263</v>
      </c>
      <c r="N27" s="460">
        <v>241</v>
      </c>
      <c r="O27" s="211"/>
    </row>
    <row r="28" spans="1:15" s="202" customFormat="1" x14ac:dyDescent="0.25">
      <c r="A28" s="547" t="s">
        <v>283</v>
      </c>
      <c r="B28" s="458">
        <v>7398</v>
      </c>
      <c r="C28" s="458">
        <v>39</v>
      </c>
      <c r="D28" s="458">
        <v>21</v>
      </c>
      <c r="E28" s="458">
        <v>18</v>
      </c>
      <c r="F28" s="458">
        <v>1358</v>
      </c>
      <c r="G28" s="458">
        <v>678</v>
      </c>
      <c r="H28" s="458">
        <v>680</v>
      </c>
      <c r="I28" s="458">
        <v>1975</v>
      </c>
      <c r="J28" s="458">
        <v>1009</v>
      </c>
      <c r="K28" s="458">
        <v>966</v>
      </c>
      <c r="L28" s="458">
        <v>1799</v>
      </c>
      <c r="M28" s="458">
        <v>901</v>
      </c>
      <c r="N28" s="458">
        <v>898</v>
      </c>
      <c r="O28" s="211"/>
    </row>
    <row r="29" spans="1:15" x14ac:dyDescent="0.25">
      <c r="A29" s="548" t="s">
        <v>439</v>
      </c>
      <c r="B29" s="460">
        <v>5093</v>
      </c>
      <c r="C29" s="460">
        <v>20</v>
      </c>
      <c r="D29" s="460">
        <v>12</v>
      </c>
      <c r="E29" s="460">
        <v>8</v>
      </c>
      <c r="F29" s="460">
        <v>863</v>
      </c>
      <c r="G29" s="460">
        <v>432</v>
      </c>
      <c r="H29" s="460">
        <v>431</v>
      </c>
      <c r="I29" s="460">
        <v>1356</v>
      </c>
      <c r="J29" s="460">
        <v>716</v>
      </c>
      <c r="K29" s="460">
        <v>640</v>
      </c>
      <c r="L29" s="460">
        <v>1267</v>
      </c>
      <c r="M29" s="460">
        <v>640</v>
      </c>
      <c r="N29" s="460">
        <v>627</v>
      </c>
      <c r="O29" s="210"/>
    </row>
    <row r="30" spans="1:15" s="202" customFormat="1" x14ac:dyDescent="0.25">
      <c r="A30" s="548" t="s">
        <v>440</v>
      </c>
      <c r="B30" s="460">
        <v>2305</v>
      </c>
      <c r="C30" s="460">
        <v>19</v>
      </c>
      <c r="D30" s="460">
        <v>9</v>
      </c>
      <c r="E30" s="460">
        <v>10</v>
      </c>
      <c r="F30" s="460">
        <v>495</v>
      </c>
      <c r="G30" s="460">
        <v>246</v>
      </c>
      <c r="H30" s="460">
        <v>249</v>
      </c>
      <c r="I30" s="460">
        <v>619</v>
      </c>
      <c r="J30" s="460">
        <v>293</v>
      </c>
      <c r="K30" s="460">
        <v>326</v>
      </c>
      <c r="L30" s="460">
        <v>532</v>
      </c>
      <c r="M30" s="460">
        <v>261</v>
      </c>
      <c r="N30" s="460">
        <v>271</v>
      </c>
      <c r="O30" s="211"/>
    </row>
    <row r="31" spans="1:15" s="202" customFormat="1" x14ac:dyDescent="0.25">
      <c r="A31" s="547" t="s">
        <v>282</v>
      </c>
      <c r="B31" s="458">
        <v>7785</v>
      </c>
      <c r="C31" s="458">
        <v>39</v>
      </c>
      <c r="D31" s="458">
        <v>12</v>
      </c>
      <c r="E31" s="458">
        <v>27</v>
      </c>
      <c r="F31" s="458">
        <v>1390</v>
      </c>
      <c r="G31" s="458">
        <v>731</v>
      </c>
      <c r="H31" s="458">
        <v>659</v>
      </c>
      <c r="I31" s="458">
        <v>2052</v>
      </c>
      <c r="J31" s="458">
        <v>1053</v>
      </c>
      <c r="K31" s="458">
        <v>999</v>
      </c>
      <c r="L31" s="458">
        <v>1775</v>
      </c>
      <c r="M31" s="458">
        <v>917</v>
      </c>
      <c r="N31" s="458">
        <v>858</v>
      </c>
      <c r="O31" s="211"/>
    </row>
    <row r="32" spans="1:15" x14ac:dyDescent="0.25">
      <c r="A32" s="548" t="s">
        <v>439</v>
      </c>
      <c r="B32" s="460">
        <v>6110</v>
      </c>
      <c r="C32" s="460">
        <v>24</v>
      </c>
      <c r="D32" s="460">
        <v>8</v>
      </c>
      <c r="E32" s="460">
        <v>16</v>
      </c>
      <c r="F32" s="460">
        <v>1037</v>
      </c>
      <c r="G32" s="460">
        <v>544</v>
      </c>
      <c r="H32" s="460">
        <v>493</v>
      </c>
      <c r="I32" s="460">
        <v>1590</v>
      </c>
      <c r="J32" s="460">
        <v>813</v>
      </c>
      <c r="K32" s="460">
        <v>777</v>
      </c>
      <c r="L32" s="460">
        <v>1423</v>
      </c>
      <c r="M32" s="460">
        <v>727</v>
      </c>
      <c r="N32" s="460">
        <v>696</v>
      </c>
      <c r="O32" s="210"/>
    </row>
    <row r="33" spans="1:15" s="202" customFormat="1" x14ac:dyDescent="0.25">
      <c r="A33" s="548" t="s">
        <v>440</v>
      </c>
      <c r="B33" s="460">
        <v>1675</v>
      </c>
      <c r="C33" s="460">
        <v>15</v>
      </c>
      <c r="D33" s="460">
        <v>4</v>
      </c>
      <c r="E33" s="460">
        <v>11</v>
      </c>
      <c r="F33" s="460">
        <v>353</v>
      </c>
      <c r="G33" s="460">
        <v>187</v>
      </c>
      <c r="H33" s="460">
        <v>166</v>
      </c>
      <c r="I33" s="460">
        <v>462</v>
      </c>
      <c r="J33" s="460">
        <v>240</v>
      </c>
      <c r="K33" s="460">
        <v>222</v>
      </c>
      <c r="L33" s="460">
        <v>352</v>
      </c>
      <c r="M33" s="460">
        <v>190</v>
      </c>
      <c r="N33" s="460">
        <v>162</v>
      </c>
      <c r="O33" s="211"/>
    </row>
    <row r="34" spans="1:15" s="202" customFormat="1" x14ac:dyDescent="0.25">
      <c r="A34" s="547" t="s">
        <v>291</v>
      </c>
      <c r="B34" s="458">
        <v>48025</v>
      </c>
      <c r="C34" s="458">
        <v>241</v>
      </c>
      <c r="D34" s="458">
        <v>133</v>
      </c>
      <c r="E34" s="458">
        <v>108</v>
      </c>
      <c r="F34" s="458">
        <v>7659</v>
      </c>
      <c r="G34" s="458">
        <v>3899</v>
      </c>
      <c r="H34" s="458">
        <v>3760</v>
      </c>
      <c r="I34" s="458">
        <v>11599</v>
      </c>
      <c r="J34" s="458">
        <v>5977</v>
      </c>
      <c r="K34" s="458">
        <v>5622</v>
      </c>
      <c r="L34" s="458">
        <v>11665</v>
      </c>
      <c r="M34" s="458">
        <v>5850</v>
      </c>
      <c r="N34" s="458">
        <v>5815</v>
      </c>
      <c r="O34" s="211"/>
    </row>
    <row r="35" spans="1:15" x14ac:dyDescent="0.25">
      <c r="A35" s="548" t="s">
        <v>439</v>
      </c>
      <c r="B35" s="460">
        <v>34968</v>
      </c>
      <c r="C35" s="460">
        <v>170</v>
      </c>
      <c r="D35" s="460">
        <v>97</v>
      </c>
      <c r="E35" s="460">
        <v>73</v>
      </c>
      <c r="F35" s="460">
        <v>5439</v>
      </c>
      <c r="G35" s="460">
        <v>2760</v>
      </c>
      <c r="H35" s="460">
        <v>2679</v>
      </c>
      <c r="I35" s="460">
        <v>8449</v>
      </c>
      <c r="J35" s="460">
        <v>4304</v>
      </c>
      <c r="K35" s="460">
        <v>4145</v>
      </c>
      <c r="L35" s="460">
        <v>8555</v>
      </c>
      <c r="M35" s="460">
        <v>4298</v>
      </c>
      <c r="N35" s="460">
        <v>4257</v>
      </c>
      <c r="O35" s="210"/>
    </row>
    <row r="36" spans="1:15" s="202" customFormat="1" x14ac:dyDescent="0.25">
      <c r="A36" s="548" t="s">
        <v>440</v>
      </c>
      <c r="B36" s="460">
        <v>13057</v>
      </c>
      <c r="C36" s="460">
        <v>71</v>
      </c>
      <c r="D36" s="460">
        <v>36</v>
      </c>
      <c r="E36" s="460">
        <v>35</v>
      </c>
      <c r="F36" s="460">
        <v>2220</v>
      </c>
      <c r="G36" s="460">
        <v>1139</v>
      </c>
      <c r="H36" s="460">
        <v>1081</v>
      </c>
      <c r="I36" s="460">
        <v>3150</v>
      </c>
      <c r="J36" s="460">
        <v>1673</v>
      </c>
      <c r="K36" s="460">
        <v>1477</v>
      </c>
      <c r="L36" s="460">
        <v>3110</v>
      </c>
      <c r="M36" s="460">
        <v>1552</v>
      </c>
      <c r="N36" s="460">
        <v>1558</v>
      </c>
      <c r="O36" s="211"/>
    </row>
    <row r="37" spans="1:15" s="202" customFormat="1" x14ac:dyDescent="0.25">
      <c r="A37" s="547" t="s">
        <v>292</v>
      </c>
      <c r="B37" s="458">
        <v>9142</v>
      </c>
      <c r="C37" s="458">
        <v>24</v>
      </c>
      <c r="D37" s="458">
        <v>11</v>
      </c>
      <c r="E37" s="458">
        <v>13</v>
      </c>
      <c r="F37" s="458">
        <v>1648</v>
      </c>
      <c r="G37" s="458">
        <v>843</v>
      </c>
      <c r="H37" s="458">
        <v>805</v>
      </c>
      <c r="I37" s="458">
        <v>2468</v>
      </c>
      <c r="J37" s="458">
        <v>1251</v>
      </c>
      <c r="K37" s="458">
        <v>1217</v>
      </c>
      <c r="L37" s="458">
        <v>2148</v>
      </c>
      <c r="M37" s="458">
        <v>1073</v>
      </c>
      <c r="N37" s="458">
        <v>1075</v>
      </c>
      <c r="O37" s="211"/>
    </row>
    <row r="38" spans="1:15" x14ac:dyDescent="0.25">
      <c r="A38" s="548" t="s">
        <v>439</v>
      </c>
      <c r="B38" s="460">
        <v>5576</v>
      </c>
      <c r="C38" s="460">
        <v>15</v>
      </c>
      <c r="D38" s="460">
        <v>7</v>
      </c>
      <c r="E38" s="460">
        <v>8</v>
      </c>
      <c r="F38" s="460">
        <v>888</v>
      </c>
      <c r="G38" s="460">
        <v>441</v>
      </c>
      <c r="H38" s="460">
        <v>447</v>
      </c>
      <c r="I38" s="460">
        <v>1462</v>
      </c>
      <c r="J38" s="460">
        <v>756</v>
      </c>
      <c r="K38" s="460">
        <v>706</v>
      </c>
      <c r="L38" s="460">
        <v>1374</v>
      </c>
      <c r="M38" s="460">
        <v>689</v>
      </c>
      <c r="N38" s="460">
        <v>685</v>
      </c>
      <c r="O38" s="210"/>
    </row>
    <row r="39" spans="1:15" s="202" customFormat="1" x14ac:dyDescent="0.25">
      <c r="A39" s="548" t="s">
        <v>440</v>
      </c>
      <c r="B39" s="460">
        <v>3566</v>
      </c>
      <c r="C39" s="460">
        <v>9</v>
      </c>
      <c r="D39" s="460">
        <v>4</v>
      </c>
      <c r="E39" s="460">
        <v>5</v>
      </c>
      <c r="F39" s="460">
        <v>760</v>
      </c>
      <c r="G39" s="460">
        <v>402</v>
      </c>
      <c r="H39" s="460">
        <v>358</v>
      </c>
      <c r="I39" s="460">
        <v>1006</v>
      </c>
      <c r="J39" s="460">
        <v>495</v>
      </c>
      <c r="K39" s="460">
        <v>511</v>
      </c>
      <c r="L39" s="460">
        <v>774</v>
      </c>
      <c r="M39" s="460">
        <v>384</v>
      </c>
      <c r="N39" s="460">
        <v>390</v>
      </c>
      <c r="O39" s="211"/>
    </row>
    <row r="40" spans="1:15" s="202" customFormat="1" ht="24" x14ac:dyDescent="0.25">
      <c r="A40" s="547" t="s">
        <v>289</v>
      </c>
      <c r="B40" s="458">
        <v>8971</v>
      </c>
      <c r="C40" s="458">
        <v>92</v>
      </c>
      <c r="D40" s="458">
        <v>47</v>
      </c>
      <c r="E40" s="458">
        <v>45</v>
      </c>
      <c r="F40" s="458">
        <v>1965</v>
      </c>
      <c r="G40" s="458">
        <v>1053</v>
      </c>
      <c r="H40" s="458">
        <v>912</v>
      </c>
      <c r="I40" s="458">
        <v>2486</v>
      </c>
      <c r="J40" s="458">
        <v>1288</v>
      </c>
      <c r="K40" s="458">
        <v>1198</v>
      </c>
      <c r="L40" s="458">
        <v>2043</v>
      </c>
      <c r="M40" s="458">
        <v>1044</v>
      </c>
      <c r="N40" s="458">
        <v>999</v>
      </c>
      <c r="O40" s="211"/>
    </row>
    <row r="41" spans="1:15" x14ac:dyDescent="0.25">
      <c r="A41" s="548" t="s">
        <v>439</v>
      </c>
      <c r="B41" s="460">
        <v>7935</v>
      </c>
      <c r="C41" s="460">
        <v>83</v>
      </c>
      <c r="D41" s="460">
        <v>43</v>
      </c>
      <c r="E41" s="460">
        <v>40</v>
      </c>
      <c r="F41" s="460">
        <v>1711</v>
      </c>
      <c r="G41" s="460">
        <v>927</v>
      </c>
      <c r="H41" s="460">
        <v>784</v>
      </c>
      <c r="I41" s="460">
        <v>2207</v>
      </c>
      <c r="J41" s="460">
        <v>1140</v>
      </c>
      <c r="K41" s="460">
        <v>1067</v>
      </c>
      <c r="L41" s="460">
        <v>1807</v>
      </c>
      <c r="M41" s="460">
        <v>929</v>
      </c>
      <c r="N41" s="460">
        <v>878</v>
      </c>
      <c r="O41" s="210"/>
    </row>
    <row r="42" spans="1:15" s="202" customFormat="1" x14ac:dyDescent="0.25">
      <c r="A42" s="548" t="s">
        <v>440</v>
      </c>
      <c r="B42" s="460">
        <v>1036</v>
      </c>
      <c r="C42" s="460">
        <v>9</v>
      </c>
      <c r="D42" s="460">
        <v>4</v>
      </c>
      <c r="E42" s="460">
        <v>5</v>
      </c>
      <c r="F42" s="460">
        <v>254</v>
      </c>
      <c r="G42" s="460">
        <v>126</v>
      </c>
      <c r="H42" s="460">
        <v>128</v>
      </c>
      <c r="I42" s="460">
        <v>279</v>
      </c>
      <c r="J42" s="460">
        <v>148</v>
      </c>
      <c r="K42" s="460">
        <v>131</v>
      </c>
      <c r="L42" s="460">
        <v>236</v>
      </c>
      <c r="M42" s="460">
        <v>115</v>
      </c>
      <c r="N42" s="460">
        <v>121</v>
      </c>
      <c r="O42" s="211"/>
    </row>
    <row r="43" spans="1:15" s="202" customFormat="1" x14ac:dyDescent="0.25">
      <c r="A43" s="547" t="s">
        <v>235</v>
      </c>
      <c r="B43" s="458">
        <v>134429</v>
      </c>
      <c r="C43" s="458">
        <v>1416</v>
      </c>
      <c r="D43" s="458">
        <v>708</v>
      </c>
      <c r="E43" s="458">
        <v>708</v>
      </c>
      <c r="F43" s="458">
        <v>28981</v>
      </c>
      <c r="G43" s="458">
        <v>14773</v>
      </c>
      <c r="H43" s="458">
        <v>14208</v>
      </c>
      <c r="I43" s="458">
        <v>36591</v>
      </c>
      <c r="J43" s="458">
        <v>18706</v>
      </c>
      <c r="K43" s="458">
        <v>17885</v>
      </c>
      <c r="L43" s="458">
        <v>30750</v>
      </c>
      <c r="M43" s="458">
        <v>15749</v>
      </c>
      <c r="N43" s="458">
        <v>15001</v>
      </c>
      <c r="O43" s="211"/>
    </row>
    <row r="44" spans="1:15" s="202" customFormat="1" x14ac:dyDescent="0.25">
      <c r="A44" s="547" t="s">
        <v>281</v>
      </c>
      <c r="B44" s="458">
        <v>11321</v>
      </c>
      <c r="C44" s="458">
        <v>83</v>
      </c>
      <c r="D44" s="458">
        <v>42</v>
      </c>
      <c r="E44" s="458">
        <v>41</v>
      </c>
      <c r="F44" s="458">
        <v>2430</v>
      </c>
      <c r="G44" s="458">
        <v>1237</v>
      </c>
      <c r="H44" s="458">
        <v>1193</v>
      </c>
      <c r="I44" s="458">
        <v>3088</v>
      </c>
      <c r="J44" s="458">
        <v>1586</v>
      </c>
      <c r="K44" s="458">
        <v>1502</v>
      </c>
      <c r="L44" s="458">
        <v>2583</v>
      </c>
      <c r="M44" s="458">
        <v>1355</v>
      </c>
      <c r="N44" s="458">
        <v>1228</v>
      </c>
      <c r="O44" s="211"/>
    </row>
    <row r="45" spans="1:15" s="202" customFormat="1" x14ac:dyDescent="0.25">
      <c r="A45" s="546" t="s">
        <v>439</v>
      </c>
      <c r="B45" s="460">
        <v>10032</v>
      </c>
      <c r="C45" s="460">
        <v>68</v>
      </c>
      <c r="D45" s="460">
        <v>36</v>
      </c>
      <c r="E45" s="460">
        <v>32</v>
      </c>
      <c r="F45" s="460">
        <v>2115</v>
      </c>
      <c r="G45" s="460">
        <v>1078</v>
      </c>
      <c r="H45" s="460">
        <v>1037</v>
      </c>
      <c r="I45" s="460">
        <v>2743</v>
      </c>
      <c r="J45" s="460">
        <v>1408</v>
      </c>
      <c r="K45" s="460">
        <v>1335</v>
      </c>
      <c r="L45" s="460">
        <v>2306</v>
      </c>
      <c r="M45" s="460">
        <v>1203</v>
      </c>
      <c r="N45" s="460">
        <v>1103</v>
      </c>
      <c r="O45" s="211"/>
    </row>
    <row r="46" spans="1:15" x14ac:dyDescent="0.25">
      <c r="A46" s="546" t="s">
        <v>440</v>
      </c>
      <c r="B46" s="460">
        <v>1289</v>
      </c>
      <c r="C46" s="460">
        <v>15</v>
      </c>
      <c r="D46" s="460">
        <v>6</v>
      </c>
      <c r="E46" s="460">
        <v>9</v>
      </c>
      <c r="F46" s="460">
        <v>315</v>
      </c>
      <c r="G46" s="460">
        <v>159</v>
      </c>
      <c r="H46" s="460">
        <v>156</v>
      </c>
      <c r="I46" s="460">
        <v>345</v>
      </c>
      <c r="J46" s="460">
        <v>178</v>
      </c>
      <c r="K46" s="460">
        <v>167</v>
      </c>
      <c r="L46" s="460">
        <v>277</v>
      </c>
      <c r="M46" s="460">
        <v>152</v>
      </c>
      <c r="N46" s="460">
        <v>125</v>
      </c>
      <c r="O46" s="210"/>
    </row>
    <row r="47" spans="1:15" s="202" customFormat="1" x14ac:dyDescent="0.25">
      <c r="A47" s="949" t="s">
        <v>293</v>
      </c>
      <c r="B47" s="458">
        <v>9368</v>
      </c>
      <c r="C47" s="458">
        <v>146</v>
      </c>
      <c r="D47" s="458">
        <v>69</v>
      </c>
      <c r="E47" s="458">
        <v>77</v>
      </c>
      <c r="F47" s="458">
        <v>2232</v>
      </c>
      <c r="G47" s="458">
        <v>1145</v>
      </c>
      <c r="H47" s="458">
        <v>1087</v>
      </c>
      <c r="I47" s="458">
        <v>2548</v>
      </c>
      <c r="J47" s="458">
        <v>1305</v>
      </c>
      <c r="K47" s="458">
        <v>1243</v>
      </c>
      <c r="L47" s="458">
        <v>1963</v>
      </c>
      <c r="M47" s="458">
        <v>1018</v>
      </c>
      <c r="N47" s="458">
        <v>945</v>
      </c>
      <c r="O47" s="211"/>
    </row>
    <row r="48" spans="1:15" s="202" customFormat="1" x14ac:dyDescent="0.25">
      <c r="A48" s="548" t="s">
        <v>439</v>
      </c>
      <c r="B48" s="460">
        <v>5822</v>
      </c>
      <c r="C48" s="460">
        <v>86</v>
      </c>
      <c r="D48" s="460">
        <v>42</v>
      </c>
      <c r="E48" s="460">
        <v>44</v>
      </c>
      <c r="F48" s="460">
        <v>1297</v>
      </c>
      <c r="G48" s="460">
        <v>674</v>
      </c>
      <c r="H48" s="460">
        <v>623</v>
      </c>
      <c r="I48" s="460">
        <v>1568</v>
      </c>
      <c r="J48" s="460">
        <v>803</v>
      </c>
      <c r="K48" s="460">
        <v>765</v>
      </c>
      <c r="L48" s="460">
        <v>1273</v>
      </c>
      <c r="M48" s="460">
        <v>654</v>
      </c>
      <c r="N48" s="460">
        <v>619</v>
      </c>
      <c r="O48" s="211"/>
    </row>
    <row r="49" spans="1:15" x14ac:dyDescent="0.25">
      <c r="A49" s="548" t="s">
        <v>440</v>
      </c>
      <c r="B49" s="460">
        <v>3546</v>
      </c>
      <c r="C49" s="460">
        <v>60</v>
      </c>
      <c r="D49" s="460">
        <v>27</v>
      </c>
      <c r="E49" s="460">
        <v>33</v>
      </c>
      <c r="F49" s="460">
        <v>935</v>
      </c>
      <c r="G49" s="460">
        <v>471</v>
      </c>
      <c r="H49" s="460">
        <v>464</v>
      </c>
      <c r="I49" s="460">
        <v>980</v>
      </c>
      <c r="J49" s="460">
        <v>502</v>
      </c>
      <c r="K49" s="460">
        <v>478</v>
      </c>
      <c r="L49" s="460">
        <v>690</v>
      </c>
      <c r="M49" s="460">
        <v>364</v>
      </c>
      <c r="N49" s="460">
        <v>326</v>
      </c>
      <c r="O49" s="210"/>
    </row>
    <row r="50" spans="1:15" s="202" customFormat="1" x14ac:dyDescent="0.25">
      <c r="A50" s="547" t="s">
        <v>288</v>
      </c>
      <c r="B50" s="458">
        <v>70643</v>
      </c>
      <c r="C50" s="458">
        <v>600</v>
      </c>
      <c r="D50" s="458">
        <v>293</v>
      </c>
      <c r="E50" s="458">
        <v>307</v>
      </c>
      <c r="F50" s="458">
        <v>13852</v>
      </c>
      <c r="G50" s="458">
        <v>7169</v>
      </c>
      <c r="H50" s="458">
        <v>6683</v>
      </c>
      <c r="I50" s="458">
        <v>18923</v>
      </c>
      <c r="J50" s="458">
        <v>9696</v>
      </c>
      <c r="K50" s="458">
        <v>9227</v>
      </c>
      <c r="L50" s="458">
        <v>16512</v>
      </c>
      <c r="M50" s="458">
        <v>8469</v>
      </c>
      <c r="N50" s="458">
        <v>8043</v>
      </c>
      <c r="O50" s="211"/>
    </row>
    <row r="51" spans="1:15" s="202" customFormat="1" x14ac:dyDescent="0.25">
      <c r="A51" s="548" t="s">
        <v>439</v>
      </c>
      <c r="B51" s="460">
        <v>67422</v>
      </c>
      <c r="C51" s="460">
        <v>556</v>
      </c>
      <c r="D51" s="460">
        <v>276</v>
      </c>
      <c r="E51" s="460">
        <v>280</v>
      </c>
      <c r="F51" s="460">
        <v>12998</v>
      </c>
      <c r="G51" s="460">
        <v>6721</v>
      </c>
      <c r="H51" s="460">
        <v>6277</v>
      </c>
      <c r="I51" s="460">
        <v>18000</v>
      </c>
      <c r="J51" s="460">
        <v>9236</v>
      </c>
      <c r="K51" s="460">
        <v>8764</v>
      </c>
      <c r="L51" s="460">
        <v>15860</v>
      </c>
      <c r="M51" s="460">
        <v>8122</v>
      </c>
      <c r="N51" s="460">
        <v>7738</v>
      </c>
      <c r="O51" s="211"/>
    </row>
    <row r="52" spans="1:15" x14ac:dyDescent="0.25">
      <c r="A52" s="548" t="s">
        <v>440</v>
      </c>
      <c r="B52" s="460">
        <v>3221</v>
      </c>
      <c r="C52" s="460">
        <v>44</v>
      </c>
      <c r="D52" s="460">
        <v>17</v>
      </c>
      <c r="E52" s="460">
        <v>27</v>
      </c>
      <c r="F52" s="460">
        <v>854</v>
      </c>
      <c r="G52" s="460">
        <v>448</v>
      </c>
      <c r="H52" s="460">
        <v>406</v>
      </c>
      <c r="I52" s="460">
        <v>923</v>
      </c>
      <c r="J52" s="460">
        <v>460</v>
      </c>
      <c r="K52" s="460">
        <v>463</v>
      </c>
      <c r="L52" s="460">
        <v>652</v>
      </c>
      <c r="M52" s="460">
        <v>347</v>
      </c>
      <c r="N52" s="460">
        <v>305</v>
      </c>
      <c r="O52" s="210"/>
    </row>
    <row r="53" spans="1:15" s="202" customFormat="1" x14ac:dyDescent="0.25">
      <c r="A53" s="547" t="s">
        <v>295</v>
      </c>
      <c r="B53" s="458">
        <v>14112</v>
      </c>
      <c r="C53" s="458">
        <v>217</v>
      </c>
      <c r="D53" s="458">
        <v>116</v>
      </c>
      <c r="E53" s="458">
        <v>101</v>
      </c>
      <c r="F53" s="458">
        <v>3807</v>
      </c>
      <c r="G53" s="458">
        <v>1877</v>
      </c>
      <c r="H53" s="458">
        <v>1930</v>
      </c>
      <c r="I53" s="458">
        <v>3874</v>
      </c>
      <c r="J53" s="458">
        <v>1966</v>
      </c>
      <c r="K53" s="458">
        <v>1908</v>
      </c>
      <c r="L53" s="458">
        <v>2972</v>
      </c>
      <c r="M53" s="458">
        <v>1487</v>
      </c>
      <c r="N53" s="458">
        <v>1485</v>
      </c>
      <c r="O53" s="211"/>
    </row>
    <row r="54" spans="1:15" s="202" customFormat="1" x14ac:dyDescent="0.25">
      <c r="A54" s="548" t="s">
        <v>439</v>
      </c>
      <c r="B54" s="460">
        <v>11360</v>
      </c>
      <c r="C54" s="460">
        <v>166</v>
      </c>
      <c r="D54" s="460">
        <v>87</v>
      </c>
      <c r="E54" s="460">
        <v>79</v>
      </c>
      <c r="F54" s="460">
        <v>2941</v>
      </c>
      <c r="G54" s="460">
        <v>1437</v>
      </c>
      <c r="H54" s="460">
        <v>1504</v>
      </c>
      <c r="I54" s="460">
        <v>3110</v>
      </c>
      <c r="J54" s="460">
        <v>1582</v>
      </c>
      <c r="K54" s="460">
        <v>1528</v>
      </c>
      <c r="L54" s="460">
        <v>2435</v>
      </c>
      <c r="M54" s="460">
        <v>1235</v>
      </c>
      <c r="N54" s="460">
        <v>1200</v>
      </c>
      <c r="O54" s="211"/>
    </row>
    <row r="55" spans="1:15" x14ac:dyDescent="0.25">
      <c r="A55" s="548" t="s">
        <v>440</v>
      </c>
      <c r="B55" s="460">
        <v>2752</v>
      </c>
      <c r="C55" s="460">
        <v>51</v>
      </c>
      <c r="D55" s="460">
        <v>29</v>
      </c>
      <c r="E55" s="460">
        <v>22</v>
      </c>
      <c r="F55" s="460">
        <v>866</v>
      </c>
      <c r="G55" s="460">
        <v>440</v>
      </c>
      <c r="H55" s="460">
        <v>426</v>
      </c>
      <c r="I55" s="460">
        <v>764</v>
      </c>
      <c r="J55" s="460">
        <v>384</v>
      </c>
      <c r="K55" s="460">
        <v>380</v>
      </c>
      <c r="L55" s="460">
        <v>537</v>
      </c>
      <c r="M55" s="460">
        <v>252</v>
      </c>
      <c r="N55" s="460">
        <v>285</v>
      </c>
      <c r="O55" s="210"/>
    </row>
    <row r="56" spans="1:15" s="202" customFormat="1" x14ac:dyDescent="0.25">
      <c r="A56" s="547" t="s">
        <v>280</v>
      </c>
      <c r="B56" s="458">
        <v>22967</v>
      </c>
      <c r="C56" s="458">
        <v>302</v>
      </c>
      <c r="D56" s="458">
        <v>155</v>
      </c>
      <c r="E56" s="458">
        <v>147</v>
      </c>
      <c r="F56" s="458">
        <v>5351</v>
      </c>
      <c r="G56" s="458">
        <v>2678</v>
      </c>
      <c r="H56" s="458">
        <v>2673</v>
      </c>
      <c r="I56" s="458">
        <v>6592</v>
      </c>
      <c r="J56" s="458">
        <v>3363</v>
      </c>
      <c r="K56" s="458">
        <v>3229</v>
      </c>
      <c r="L56" s="458">
        <v>5371</v>
      </c>
      <c r="M56" s="458">
        <v>2733</v>
      </c>
      <c r="N56" s="458">
        <v>2638</v>
      </c>
      <c r="O56" s="211"/>
    </row>
    <row r="57" spans="1:15" s="202" customFormat="1" x14ac:dyDescent="0.25">
      <c r="A57" s="548" t="s">
        <v>439</v>
      </c>
      <c r="B57" s="460">
        <v>19254</v>
      </c>
      <c r="C57" s="460">
        <v>245</v>
      </c>
      <c r="D57" s="460">
        <v>128</v>
      </c>
      <c r="E57" s="460">
        <v>117</v>
      </c>
      <c r="F57" s="460">
        <v>4299</v>
      </c>
      <c r="G57" s="460">
        <v>2163</v>
      </c>
      <c r="H57" s="460">
        <v>2136</v>
      </c>
      <c r="I57" s="460">
        <v>5584</v>
      </c>
      <c r="J57" s="460">
        <v>2838</v>
      </c>
      <c r="K57" s="460">
        <v>2746</v>
      </c>
      <c r="L57" s="460">
        <v>4537</v>
      </c>
      <c r="M57" s="460">
        <v>2287</v>
      </c>
      <c r="N57" s="460">
        <v>2250</v>
      </c>
      <c r="O57" s="211"/>
    </row>
    <row r="58" spans="1:15" x14ac:dyDescent="0.25">
      <c r="A58" s="548" t="s">
        <v>440</v>
      </c>
      <c r="B58" s="460">
        <v>3713</v>
      </c>
      <c r="C58" s="460">
        <v>57</v>
      </c>
      <c r="D58" s="460">
        <v>27</v>
      </c>
      <c r="E58" s="460">
        <v>30</v>
      </c>
      <c r="F58" s="460">
        <v>1052</v>
      </c>
      <c r="G58" s="460">
        <v>515</v>
      </c>
      <c r="H58" s="460">
        <v>537</v>
      </c>
      <c r="I58" s="460">
        <v>1008</v>
      </c>
      <c r="J58" s="460">
        <v>525</v>
      </c>
      <c r="K58" s="460">
        <v>483</v>
      </c>
      <c r="L58" s="460">
        <v>834</v>
      </c>
      <c r="M58" s="460">
        <v>446</v>
      </c>
      <c r="N58" s="460">
        <v>388</v>
      </c>
      <c r="O58" s="210"/>
    </row>
    <row r="59" spans="1:15" s="202" customFormat="1" x14ac:dyDescent="0.25">
      <c r="A59" s="547" t="s">
        <v>285</v>
      </c>
      <c r="B59" s="458">
        <v>6018</v>
      </c>
      <c r="C59" s="458">
        <v>68</v>
      </c>
      <c r="D59" s="458">
        <v>33</v>
      </c>
      <c r="E59" s="458">
        <v>35</v>
      </c>
      <c r="F59" s="458">
        <v>1309</v>
      </c>
      <c r="G59" s="458">
        <v>667</v>
      </c>
      <c r="H59" s="458">
        <v>642</v>
      </c>
      <c r="I59" s="458">
        <v>1566</v>
      </c>
      <c r="J59" s="458">
        <v>790</v>
      </c>
      <c r="K59" s="458">
        <v>776</v>
      </c>
      <c r="L59" s="458">
        <v>1349</v>
      </c>
      <c r="M59" s="458">
        <v>687</v>
      </c>
      <c r="N59" s="458">
        <v>662</v>
      </c>
      <c r="O59" s="211"/>
    </row>
    <row r="60" spans="1:15" s="202" customFormat="1" x14ac:dyDescent="0.25">
      <c r="A60" s="548" t="s">
        <v>439</v>
      </c>
      <c r="B60" s="460">
        <v>3652</v>
      </c>
      <c r="C60" s="460">
        <v>44</v>
      </c>
      <c r="D60" s="460">
        <v>21</v>
      </c>
      <c r="E60" s="460">
        <v>23</v>
      </c>
      <c r="F60" s="460">
        <v>760</v>
      </c>
      <c r="G60" s="460">
        <v>392</v>
      </c>
      <c r="H60" s="460">
        <v>368</v>
      </c>
      <c r="I60" s="460">
        <v>953</v>
      </c>
      <c r="J60" s="460">
        <v>500</v>
      </c>
      <c r="K60" s="460">
        <v>453</v>
      </c>
      <c r="L60" s="460">
        <v>846</v>
      </c>
      <c r="M60" s="460">
        <v>431</v>
      </c>
      <c r="N60" s="460">
        <v>415</v>
      </c>
      <c r="O60" s="211"/>
    </row>
    <row r="61" spans="1:15" x14ac:dyDescent="0.25">
      <c r="A61" s="548" t="s">
        <v>440</v>
      </c>
      <c r="B61" s="460">
        <v>2366</v>
      </c>
      <c r="C61" s="460">
        <v>24</v>
      </c>
      <c r="D61" s="460">
        <v>12</v>
      </c>
      <c r="E61" s="460">
        <v>12</v>
      </c>
      <c r="F61" s="460">
        <v>549</v>
      </c>
      <c r="G61" s="460">
        <v>275</v>
      </c>
      <c r="H61" s="460">
        <v>274</v>
      </c>
      <c r="I61" s="460">
        <v>613</v>
      </c>
      <c r="J61" s="460">
        <v>290</v>
      </c>
      <c r="K61" s="460">
        <v>323</v>
      </c>
      <c r="L61" s="460">
        <v>503</v>
      </c>
      <c r="M61" s="460">
        <v>256</v>
      </c>
      <c r="N61" s="460">
        <v>247</v>
      </c>
      <c r="O61" s="210"/>
    </row>
    <row r="62" spans="1:15" s="202" customFormat="1" x14ac:dyDescent="0.25">
      <c r="A62" s="547" t="s">
        <v>236</v>
      </c>
      <c r="B62" s="458">
        <v>17776</v>
      </c>
      <c r="C62" s="458">
        <v>221</v>
      </c>
      <c r="D62" s="458">
        <v>109</v>
      </c>
      <c r="E62" s="458">
        <v>112</v>
      </c>
      <c r="F62" s="458">
        <v>4165</v>
      </c>
      <c r="G62" s="458">
        <v>2107</v>
      </c>
      <c r="H62" s="458">
        <v>2058</v>
      </c>
      <c r="I62" s="458">
        <v>4652</v>
      </c>
      <c r="J62" s="458">
        <v>2424</v>
      </c>
      <c r="K62" s="458">
        <v>2228</v>
      </c>
      <c r="L62" s="458">
        <v>3513</v>
      </c>
      <c r="M62" s="458">
        <v>1759</v>
      </c>
      <c r="N62" s="458">
        <v>1754</v>
      </c>
      <c r="O62" s="211"/>
    </row>
    <row r="63" spans="1:15" s="202" customFormat="1" x14ac:dyDescent="0.25">
      <c r="A63" s="547" t="s">
        <v>277</v>
      </c>
      <c r="B63" s="458">
        <v>3794</v>
      </c>
      <c r="C63" s="458">
        <v>56</v>
      </c>
      <c r="D63" s="458">
        <v>29</v>
      </c>
      <c r="E63" s="458">
        <v>27</v>
      </c>
      <c r="F63" s="458">
        <v>891</v>
      </c>
      <c r="G63" s="458">
        <v>468</v>
      </c>
      <c r="H63" s="458">
        <v>423</v>
      </c>
      <c r="I63" s="458">
        <v>968</v>
      </c>
      <c r="J63" s="458">
        <v>508</v>
      </c>
      <c r="K63" s="458">
        <v>460</v>
      </c>
      <c r="L63" s="458">
        <v>737</v>
      </c>
      <c r="M63" s="458">
        <v>367</v>
      </c>
      <c r="N63" s="458">
        <v>370</v>
      </c>
      <c r="O63" s="211"/>
    </row>
    <row r="64" spans="1:15" x14ac:dyDescent="0.25">
      <c r="A64" s="548" t="s">
        <v>439</v>
      </c>
      <c r="B64" s="460">
        <v>2015</v>
      </c>
      <c r="C64" s="460">
        <v>28</v>
      </c>
      <c r="D64" s="460">
        <v>14</v>
      </c>
      <c r="E64" s="460">
        <v>14</v>
      </c>
      <c r="F64" s="460">
        <v>479</v>
      </c>
      <c r="G64" s="460">
        <v>252</v>
      </c>
      <c r="H64" s="460">
        <v>227</v>
      </c>
      <c r="I64" s="460">
        <v>514</v>
      </c>
      <c r="J64" s="460">
        <v>279</v>
      </c>
      <c r="K64" s="460">
        <v>235</v>
      </c>
      <c r="L64" s="460">
        <v>403</v>
      </c>
      <c r="M64" s="460">
        <v>200</v>
      </c>
      <c r="N64" s="460">
        <v>203</v>
      </c>
      <c r="O64" s="210"/>
    </row>
    <row r="65" spans="1:15" x14ac:dyDescent="0.25">
      <c r="A65" s="548" t="s">
        <v>440</v>
      </c>
      <c r="B65" s="460">
        <v>1779</v>
      </c>
      <c r="C65" s="460">
        <v>28</v>
      </c>
      <c r="D65" s="460">
        <v>15</v>
      </c>
      <c r="E65" s="460">
        <v>13</v>
      </c>
      <c r="F65" s="460">
        <v>412</v>
      </c>
      <c r="G65" s="460">
        <v>216</v>
      </c>
      <c r="H65" s="460">
        <v>196</v>
      </c>
      <c r="I65" s="460">
        <v>454</v>
      </c>
      <c r="J65" s="460">
        <v>229</v>
      </c>
      <c r="K65" s="460">
        <v>225</v>
      </c>
      <c r="L65" s="460">
        <v>334</v>
      </c>
      <c r="M65" s="460">
        <v>167</v>
      </c>
      <c r="N65" s="460">
        <v>167</v>
      </c>
      <c r="O65" s="210"/>
    </row>
    <row r="66" spans="1:15" s="202" customFormat="1" x14ac:dyDescent="0.25">
      <c r="A66" s="949" t="s">
        <v>275</v>
      </c>
      <c r="B66" s="458">
        <v>2607</v>
      </c>
      <c r="C66" s="458">
        <v>16</v>
      </c>
      <c r="D66" s="458">
        <v>10</v>
      </c>
      <c r="E66" s="458">
        <v>6</v>
      </c>
      <c r="F66" s="458">
        <v>615</v>
      </c>
      <c r="G66" s="458">
        <v>302</v>
      </c>
      <c r="H66" s="458">
        <v>313</v>
      </c>
      <c r="I66" s="458">
        <v>687</v>
      </c>
      <c r="J66" s="458">
        <v>375</v>
      </c>
      <c r="K66" s="458">
        <v>312</v>
      </c>
      <c r="L66" s="458">
        <v>480</v>
      </c>
      <c r="M66" s="458">
        <v>232</v>
      </c>
      <c r="N66" s="458">
        <v>248</v>
      </c>
      <c r="O66" s="211"/>
    </row>
    <row r="67" spans="1:15" x14ac:dyDescent="0.25">
      <c r="A67" s="546" t="s">
        <v>439</v>
      </c>
      <c r="B67" s="460">
        <v>1511</v>
      </c>
      <c r="C67" s="460">
        <v>9</v>
      </c>
      <c r="D67" s="460">
        <v>5</v>
      </c>
      <c r="E67" s="460">
        <v>4</v>
      </c>
      <c r="F67" s="460">
        <v>348</v>
      </c>
      <c r="G67" s="460">
        <v>173</v>
      </c>
      <c r="H67" s="460">
        <v>175</v>
      </c>
      <c r="I67" s="460">
        <v>410</v>
      </c>
      <c r="J67" s="460">
        <v>229</v>
      </c>
      <c r="K67" s="460">
        <v>181</v>
      </c>
      <c r="L67" s="460">
        <v>283</v>
      </c>
      <c r="M67" s="460">
        <v>136</v>
      </c>
      <c r="N67" s="460">
        <v>147</v>
      </c>
      <c r="O67" s="210"/>
    </row>
    <row r="68" spans="1:15" x14ac:dyDescent="0.25">
      <c r="A68" s="546" t="s">
        <v>440</v>
      </c>
      <c r="B68" s="460">
        <v>1096</v>
      </c>
      <c r="C68" s="460">
        <v>7</v>
      </c>
      <c r="D68" s="460">
        <v>5</v>
      </c>
      <c r="E68" s="460">
        <v>2</v>
      </c>
      <c r="F68" s="460">
        <v>267</v>
      </c>
      <c r="G68" s="460">
        <v>129</v>
      </c>
      <c r="H68" s="460">
        <v>138</v>
      </c>
      <c r="I68" s="460">
        <v>277</v>
      </c>
      <c r="J68" s="460">
        <v>146</v>
      </c>
      <c r="K68" s="460">
        <v>131</v>
      </c>
      <c r="L68" s="460">
        <v>197</v>
      </c>
      <c r="M68" s="460">
        <v>96</v>
      </c>
      <c r="N68" s="460">
        <v>101</v>
      </c>
      <c r="O68" s="210"/>
    </row>
    <row r="69" spans="1:15" s="202" customFormat="1" x14ac:dyDescent="0.25">
      <c r="A69" s="547" t="s">
        <v>278</v>
      </c>
      <c r="B69" s="458">
        <v>2095</v>
      </c>
      <c r="C69" s="458">
        <v>27</v>
      </c>
      <c r="D69" s="458">
        <v>13</v>
      </c>
      <c r="E69" s="458">
        <v>14</v>
      </c>
      <c r="F69" s="458">
        <v>448</v>
      </c>
      <c r="G69" s="458">
        <v>226</v>
      </c>
      <c r="H69" s="458">
        <v>222</v>
      </c>
      <c r="I69" s="458">
        <v>526</v>
      </c>
      <c r="J69" s="458">
        <v>245</v>
      </c>
      <c r="K69" s="458">
        <v>281</v>
      </c>
      <c r="L69" s="458">
        <v>412</v>
      </c>
      <c r="M69" s="458">
        <v>214</v>
      </c>
      <c r="N69" s="458">
        <v>198</v>
      </c>
      <c r="O69" s="211"/>
    </row>
    <row r="70" spans="1:15" x14ac:dyDescent="0.25">
      <c r="A70" s="548" t="s">
        <v>439</v>
      </c>
      <c r="B70" s="460">
        <v>1372</v>
      </c>
      <c r="C70" s="460">
        <v>20</v>
      </c>
      <c r="D70" s="460">
        <v>8</v>
      </c>
      <c r="E70" s="460">
        <v>12</v>
      </c>
      <c r="F70" s="460">
        <v>288</v>
      </c>
      <c r="G70" s="460">
        <v>145</v>
      </c>
      <c r="H70" s="460">
        <v>143</v>
      </c>
      <c r="I70" s="460">
        <v>367</v>
      </c>
      <c r="J70" s="460">
        <v>173</v>
      </c>
      <c r="K70" s="460">
        <v>194</v>
      </c>
      <c r="L70" s="460">
        <v>268</v>
      </c>
      <c r="M70" s="460">
        <v>132</v>
      </c>
      <c r="N70" s="460">
        <v>136</v>
      </c>
      <c r="O70" s="210"/>
    </row>
    <row r="71" spans="1:15" x14ac:dyDescent="0.25">
      <c r="A71" s="548" t="s">
        <v>440</v>
      </c>
      <c r="B71" s="460">
        <v>723</v>
      </c>
      <c r="C71" s="460">
        <v>7</v>
      </c>
      <c r="D71" s="460">
        <v>5</v>
      </c>
      <c r="E71" s="460">
        <v>2</v>
      </c>
      <c r="F71" s="460">
        <v>160</v>
      </c>
      <c r="G71" s="460">
        <v>81</v>
      </c>
      <c r="H71" s="460">
        <v>79</v>
      </c>
      <c r="I71" s="460">
        <v>159</v>
      </c>
      <c r="J71" s="460">
        <v>72</v>
      </c>
      <c r="K71" s="460">
        <v>87</v>
      </c>
      <c r="L71" s="460">
        <v>144</v>
      </c>
      <c r="M71" s="460">
        <v>82</v>
      </c>
      <c r="N71" s="460">
        <v>62</v>
      </c>
      <c r="O71" s="210"/>
    </row>
    <row r="72" spans="1:15" s="202" customFormat="1" x14ac:dyDescent="0.25">
      <c r="A72" s="547" t="s">
        <v>274</v>
      </c>
      <c r="B72" s="458">
        <v>1748</v>
      </c>
      <c r="C72" s="458">
        <v>20</v>
      </c>
      <c r="D72" s="458">
        <v>10</v>
      </c>
      <c r="E72" s="458">
        <v>10</v>
      </c>
      <c r="F72" s="458">
        <v>446</v>
      </c>
      <c r="G72" s="458">
        <v>216</v>
      </c>
      <c r="H72" s="458">
        <v>230</v>
      </c>
      <c r="I72" s="458">
        <v>468</v>
      </c>
      <c r="J72" s="458">
        <v>255</v>
      </c>
      <c r="K72" s="458">
        <v>213</v>
      </c>
      <c r="L72" s="458">
        <v>351</v>
      </c>
      <c r="M72" s="458">
        <v>183</v>
      </c>
      <c r="N72" s="458">
        <v>168</v>
      </c>
      <c r="O72" s="211"/>
    </row>
    <row r="73" spans="1:15" x14ac:dyDescent="0.25">
      <c r="A73" s="548" t="s">
        <v>439</v>
      </c>
      <c r="B73" s="460">
        <v>1177</v>
      </c>
      <c r="C73" s="460">
        <v>13</v>
      </c>
      <c r="D73" s="460">
        <v>5</v>
      </c>
      <c r="E73" s="460">
        <v>8</v>
      </c>
      <c r="F73" s="460">
        <v>282</v>
      </c>
      <c r="G73" s="460">
        <v>131</v>
      </c>
      <c r="H73" s="460">
        <v>151</v>
      </c>
      <c r="I73" s="460">
        <v>310</v>
      </c>
      <c r="J73" s="460">
        <v>166</v>
      </c>
      <c r="K73" s="460">
        <v>144</v>
      </c>
      <c r="L73" s="460">
        <v>249</v>
      </c>
      <c r="M73" s="460">
        <v>131</v>
      </c>
      <c r="N73" s="460">
        <v>118</v>
      </c>
      <c r="O73" s="210"/>
    </row>
    <row r="74" spans="1:15" ht="12.75" customHeight="1" x14ac:dyDescent="0.25">
      <c r="A74" s="548" t="s">
        <v>440</v>
      </c>
      <c r="B74" s="460">
        <v>571</v>
      </c>
      <c r="C74" s="460">
        <v>7</v>
      </c>
      <c r="D74" s="460">
        <v>5</v>
      </c>
      <c r="E74" s="460">
        <v>2</v>
      </c>
      <c r="F74" s="460">
        <v>164</v>
      </c>
      <c r="G74" s="460">
        <v>85</v>
      </c>
      <c r="H74" s="460">
        <v>79</v>
      </c>
      <c r="I74" s="460">
        <v>158</v>
      </c>
      <c r="J74" s="460">
        <v>89</v>
      </c>
      <c r="K74" s="460">
        <v>69</v>
      </c>
      <c r="L74" s="460">
        <v>102</v>
      </c>
      <c r="M74" s="460">
        <v>52</v>
      </c>
      <c r="N74" s="460">
        <v>50</v>
      </c>
      <c r="O74" s="210"/>
    </row>
    <row r="75" spans="1:15" s="202" customFormat="1" x14ac:dyDescent="0.25">
      <c r="A75" s="547" t="s">
        <v>290</v>
      </c>
      <c r="B75" s="458">
        <v>4095</v>
      </c>
      <c r="C75" s="458">
        <v>62</v>
      </c>
      <c r="D75" s="458">
        <v>33</v>
      </c>
      <c r="E75" s="458">
        <v>29</v>
      </c>
      <c r="F75" s="458">
        <v>1010</v>
      </c>
      <c r="G75" s="458">
        <v>517</v>
      </c>
      <c r="H75" s="458">
        <v>493</v>
      </c>
      <c r="I75" s="458">
        <v>1090</v>
      </c>
      <c r="J75" s="458">
        <v>575</v>
      </c>
      <c r="K75" s="458">
        <v>515</v>
      </c>
      <c r="L75" s="458">
        <v>847</v>
      </c>
      <c r="M75" s="458">
        <v>407</v>
      </c>
      <c r="N75" s="458">
        <v>440</v>
      </c>
      <c r="O75" s="211"/>
    </row>
    <row r="76" spans="1:15" x14ac:dyDescent="0.25">
      <c r="A76" s="548" t="s">
        <v>439</v>
      </c>
      <c r="B76" s="460">
        <v>3128</v>
      </c>
      <c r="C76" s="460">
        <v>52</v>
      </c>
      <c r="D76" s="460">
        <v>25</v>
      </c>
      <c r="E76" s="460">
        <v>27</v>
      </c>
      <c r="F76" s="460">
        <v>749</v>
      </c>
      <c r="G76" s="460">
        <v>382</v>
      </c>
      <c r="H76" s="460">
        <v>367</v>
      </c>
      <c r="I76" s="460">
        <v>825</v>
      </c>
      <c r="J76" s="460">
        <v>424</v>
      </c>
      <c r="K76" s="460">
        <v>401</v>
      </c>
      <c r="L76" s="460">
        <v>680</v>
      </c>
      <c r="M76" s="460">
        <v>324</v>
      </c>
      <c r="N76" s="460">
        <v>356</v>
      </c>
      <c r="O76" s="210"/>
    </row>
    <row r="77" spans="1:15" x14ac:dyDescent="0.25">
      <c r="A77" s="548" t="s">
        <v>440</v>
      </c>
      <c r="B77" s="460">
        <v>967</v>
      </c>
      <c r="C77" s="460">
        <v>10</v>
      </c>
      <c r="D77" s="460">
        <v>8</v>
      </c>
      <c r="E77" s="460">
        <v>2</v>
      </c>
      <c r="F77" s="460">
        <v>261</v>
      </c>
      <c r="G77" s="460">
        <v>135</v>
      </c>
      <c r="H77" s="460">
        <v>126</v>
      </c>
      <c r="I77" s="460">
        <v>265</v>
      </c>
      <c r="J77" s="460">
        <v>151</v>
      </c>
      <c r="K77" s="460">
        <v>114</v>
      </c>
      <c r="L77" s="460">
        <v>167</v>
      </c>
      <c r="M77" s="460">
        <v>83</v>
      </c>
      <c r="N77" s="460">
        <v>84</v>
      </c>
      <c r="O77" s="210"/>
    </row>
    <row r="78" spans="1:15" s="202" customFormat="1" x14ac:dyDescent="0.25">
      <c r="A78" s="547" t="s">
        <v>276</v>
      </c>
      <c r="B78" s="458">
        <v>3437</v>
      </c>
      <c r="C78" s="458">
        <v>40</v>
      </c>
      <c r="D78" s="458">
        <v>14</v>
      </c>
      <c r="E78" s="458">
        <v>26</v>
      </c>
      <c r="F78" s="458">
        <v>755</v>
      </c>
      <c r="G78" s="458">
        <v>378</v>
      </c>
      <c r="H78" s="458">
        <v>377</v>
      </c>
      <c r="I78" s="458">
        <v>913</v>
      </c>
      <c r="J78" s="458">
        <v>466</v>
      </c>
      <c r="K78" s="458">
        <v>447</v>
      </c>
      <c r="L78" s="458">
        <v>686</v>
      </c>
      <c r="M78" s="458">
        <v>356</v>
      </c>
      <c r="N78" s="458">
        <v>330</v>
      </c>
      <c r="O78" s="211"/>
    </row>
    <row r="79" spans="1:15" x14ac:dyDescent="0.25">
      <c r="A79" s="548" t="s">
        <v>439</v>
      </c>
      <c r="B79" s="460">
        <v>2330</v>
      </c>
      <c r="C79" s="460">
        <v>23</v>
      </c>
      <c r="D79" s="460">
        <v>7</v>
      </c>
      <c r="E79" s="460">
        <v>16</v>
      </c>
      <c r="F79" s="460">
        <v>512</v>
      </c>
      <c r="G79" s="460">
        <v>256</v>
      </c>
      <c r="H79" s="460">
        <v>256</v>
      </c>
      <c r="I79" s="460">
        <v>626</v>
      </c>
      <c r="J79" s="460">
        <v>324</v>
      </c>
      <c r="K79" s="460">
        <v>302</v>
      </c>
      <c r="L79" s="460">
        <v>504</v>
      </c>
      <c r="M79" s="460">
        <v>257</v>
      </c>
      <c r="N79" s="460">
        <v>247</v>
      </c>
      <c r="O79" s="210"/>
    </row>
    <row r="80" spans="1:15" x14ac:dyDescent="0.25">
      <c r="A80" s="548" t="s">
        <v>440</v>
      </c>
      <c r="B80" s="460">
        <v>1107</v>
      </c>
      <c r="C80" s="460">
        <v>17</v>
      </c>
      <c r="D80" s="460">
        <v>7</v>
      </c>
      <c r="E80" s="460">
        <v>10</v>
      </c>
      <c r="F80" s="460">
        <v>243</v>
      </c>
      <c r="G80" s="460">
        <v>122</v>
      </c>
      <c r="H80" s="460">
        <v>121</v>
      </c>
      <c r="I80" s="460">
        <v>287</v>
      </c>
      <c r="J80" s="460">
        <v>142</v>
      </c>
      <c r="K80" s="460">
        <v>145</v>
      </c>
      <c r="L80" s="460">
        <v>182</v>
      </c>
      <c r="M80" s="460">
        <v>99</v>
      </c>
      <c r="N80" s="460">
        <v>83</v>
      </c>
      <c r="O80" s="210"/>
    </row>
    <row r="81" spans="1:15" s="202" customFormat="1" x14ac:dyDescent="0.25">
      <c r="A81" s="547" t="s">
        <v>642</v>
      </c>
      <c r="B81" s="458">
        <v>373</v>
      </c>
      <c r="C81" s="458" t="s">
        <v>2984</v>
      </c>
      <c r="D81" s="458" t="s">
        <v>2984</v>
      </c>
      <c r="E81" s="458" t="s">
        <v>2984</v>
      </c>
      <c r="F81" s="458">
        <v>62</v>
      </c>
      <c r="G81" s="458">
        <v>36</v>
      </c>
      <c r="H81" s="458">
        <v>26</v>
      </c>
      <c r="I81" s="458">
        <v>97</v>
      </c>
      <c r="J81" s="458">
        <v>54</v>
      </c>
      <c r="K81" s="458">
        <v>43</v>
      </c>
      <c r="L81" s="458">
        <v>80</v>
      </c>
      <c r="M81" s="458">
        <v>39</v>
      </c>
      <c r="N81" s="458">
        <v>41</v>
      </c>
      <c r="O81" s="211"/>
    </row>
    <row r="82" spans="1:15" s="202" customFormat="1" x14ac:dyDescent="0.25">
      <c r="A82" s="547" t="s">
        <v>435</v>
      </c>
      <c r="B82" s="458">
        <v>373</v>
      </c>
      <c r="C82" s="458" t="s">
        <v>2984</v>
      </c>
      <c r="D82" s="458" t="s">
        <v>2984</v>
      </c>
      <c r="E82" s="458" t="s">
        <v>2984</v>
      </c>
      <c r="F82" s="458">
        <v>62</v>
      </c>
      <c r="G82" s="458">
        <v>36</v>
      </c>
      <c r="H82" s="458">
        <v>26</v>
      </c>
      <c r="I82" s="458">
        <v>97</v>
      </c>
      <c r="J82" s="458">
        <v>54</v>
      </c>
      <c r="K82" s="458">
        <v>43</v>
      </c>
      <c r="L82" s="458">
        <v>80</v>
      </c>
      <c r="M82" s="458">
        <v>39</v>
      </c>
      <c r="N82" s="458">
        <v>41</v>
      </c>
      <c r="O82" s="211"/>
    </row>
    <row r="83" spans="1:15" x14ac:dyDescent="0.25">
      <c r="A83" s="548" t="s">
        <v>439</v>
      </c>
      <c r="B83" s="460">
        <v>308</v>
      </c>
      <c r="C83" s="460" t="s">
        <v>2984</v>
      </c>
      <c r="D83" s="460" t="s">
        <v>2984</v>
      </c>
      <c r="E83" s="460" t="s">
        <v>2984</v>
      </c>
      <c r="F83" s="460">
        <v>52</v>
      </c>
      <c r="G83" s="460">
        <v>31</v>
      </c>
      <c r="H83" s="460">
        <v>21</v>
      </c>
      <c r="I83" s="460">
        <v>81</v>
      </c>
      <c r="J83" s="460">
        <v>46</v>
      </c>
      <c r="K83" s="460">
        <v>35</v>
      </c>
      <c r="L83" s="460">
        <v>63</v>
      </c>
      <c r="M83" s="460">
        <v>30</v>
      </c>
      <c r="N83" s="460">
        <v>33</v>
      </c>
      <c r="O83" s="210"/>
    </row>
    <row r="84" spans="1:15" s="202" customFormat="1" x14ac:dyDescent="0.25">
      <c r="A84" s="548" t="s">
        <v>440</v>
      </c>
      <c r="B84" s="460">
        <v>65</v>
      </c>
      <c r="C84" s="460" t="s">
        <v>2984</v>
      </c>
      <c r="D84" s="460" t="s">
        <v>2984</v>
      </c>
      <c r="E84" s="460" t="s">
        <v>2984</v>
      </c>
      <c r="F84" s="460">
        <v>10</v>
      </c>
      <c r="G84" s="460">
        <v>5</v>
      </c>
      <c r="H84" s="460">
        <v>5</v>
      </c>
      <c r="I84" s="460">
        <v>16</v>
      </c>
      <c r="J84" s="460">
        <v>8</v>
      </c>
      <c r="K84" s="460">
        <v>8</v>
      </c>
      <c r="L84" s="460">
        <v>17</v>
      </c>
      <c r="M84" s="460">
        <v>9</v>
      </c>
      <c r="N84" s="460">
        <v>8</v>
      </c>
      <c r="O84" s="211"/>
    </row>
    <row r="85" spans="1:15" s="202" customFormat="1" x14ac:dyDescent="0.25">
      <c r="A85" s="547" t="s">
        <v>238</v>
      </c>
      <c r="B85" s="458">
        <v>47</v>
      </c>
      <c r="C85" s="458">
        <v>1</v>
      </c>
      <c r="D85" s="458" t="s">
        <v>2984</v>
      </c>
      <c r="E85" s="458">
        <v>1</v>
      </c>
      <c r="F85" s="458">
        <v>17</v>
      </c>
      <c r="G85" s="458">
        <v>11</v>
      </c>
      <c r="H85" s="458">
        <v>6</v>
      </c>
      <c r="I85" s="458">
        <v>10</v>
      </c>
      <c r="J85" s="458">
        <v>5</v>
      </c>
      <c r="K85" s="458">
        <v>5</v>
      </c>
      <c r="L85" s="458">
        <v>9</v>
      </c>
      <c r="M85" s="458">
        <v>6</v>
      </c>
      <c r="N85" s="458">
        <v>3</v>
      </c>
      <c r="O85" s="211"/>
    </row>
    <row r="86" spans="1:15" x14ac:dyDescent="0.25">
      <c r="A86" s="548" t="s">
        <v>440</v>
      </c>
      <c r="B86" s="460">
        <v>47</v>
      </c>
      <c r="C86" s="460">
        <v>1</v>
      </c>
      <c r="D86" s="460" t="s">
        <v>2984</v>
      </c>
      <c r="E86" s="460">
        <v>1</v>
      </c>
      <c r="F86" s="460">
        <v>17</v>
      </c>
      <c r="G86" s="460">
        <v>11</v>
      </c>
      <c r="H86" s="460">
        <v>6</v>
      </c>
      <c r="I86" s="460">
        <v>10</v>
      </c>
      <c r="J86" s="460">
        <v>5</v>
      </c>
      <c r="K86" s="460">
        <v>5</v>
      </c>
      <c r="L86" s="460">
        <v>9</v>
      </c>
      <c r="M86" s="460">
        <v>6</v>
      </c>
      <c r="N86" s="460">
        <v>3</v>
      </c>
      <c r="O86" s="210"/>
    </row>
    <row r="87" spans="1:15" s="202" customFormat="1" x14ac:dyDescent="0.25">
      <c r="A87" s="949" t="s">
        <v>239</v>
      </c>
      <c r="B87" s="458">
        <v>55</v>
      </c>
      <c r="C87" s="458" t="s">
        <v>2984</v>
      </c>
      <c r="D87" s="458" t="s">
        <v>2984</v>
      </c>
      <c r="E87" s="458" t="s">
        <v>2984</v>
      </c>
      <c r="F87" s="458">
        <v>10</v>
      </c>
      <c r="G87" s="458">
        <v>6</v>
      </c>
      <c r="H87" s="458">
        <v>4</v>
      </c>
      <c r="I87" s="458">
        <v>10</v>
      </c>
      <c r="J87" s="458">
        <v>6</v>
      </c>
      <c r="K87" s="458">
        <v>4</v>
      </c>
      <c r="L87" s="458">
        <v>12</v>
      </c>
      <c r="M87" s="458">
        <v>5</v>
      </c>
      <c r="N87" s="458">
        <v>7</v>
      </c>
      <c r="O87" s="211"/>
    </row>
    <row r="88" spans="1:15" x14ac:dyDescent="0.25">
      <c r="A88" s="546" t="s">
        <v>439</v>
      </c>
      <c r="B88" s="460">
        <v>55</v>
      </c>
      <c r="C88" s="460" t="s">
        <v>2984</v>
      </c>
      <c r="D88" s="460" t="s">
        <v>2984</v>
      </c>
      <c r="E88" s="460" t="s">
        <v>2984</v>
      </c>
      <c r="F88" s="460">
        <v>10</v>
      </c>
      <c r="G88" s="460">
        <v>6</v>
      </c>
      <c r="H88" s="460">
        <v>4</v>
      </c>
      <c r="I88" s="460">
        <v>10</v>
      </c>
      <c r="J88" s="460">
        <v>6</v>
      </c>
      <c r="K88" s="460">
        <v>4</v>
      </c>
      <c r="L88" s="460">
        <v>12</v>
      </c>
      <c r="M88" s="460">
        <v>5</v>
      </c>
      <c r="N88" s="460">
        <v>7</v>
      </c>
      <c r="O88" s="210"/>
    </row>
    <row r="89" spans="1:15" x14ac:dyDescent="0.25">
      <c r="A89" s="1695"/>
      <c r="B89" s="1695"/>
      <c r="C89" s="1695"/>
      <c r="D89" s="1695"/>
      <c r="E89" s="1695"/>
      <c r="F89" s="1695"/>
      <c r="G89" s="1695"/>
      <c r="H89" s="1695"/>
      <c r="I89" s="1695"/>
      <c r="J89" s="1695"/>
      <c r="K89" s="1695"/>
      <c r="L89" s="1695"/>
      <c r="M89" s="1695"/>
      <c r="N89" s="1695"/>
    </row>
    <row r="90" spans="1:15" x14ac:dyDescent="0.25">
      <c r="A90" s="1644" t="s">
        <v>2986</v>
      </c>
      <c r="B90" s="1644"/>
      <c r="C90" s="1644"/>
      <c r="D90" s="1644"/>
      <c r="E90" s="1644"/>
      <c r="F90" s="1644"/>
      <c r="G90" s="1644"/>
      <c r="H90" s="1644"/>
      <c r="I90" s="1644"/>
      <c r="J90" s="1644"/>
    </row>
    <row r="91" spans="1:15" ht="16.5" customHeight="1" x14ac:dyDescent="0.2">
      <c r="A91" s="1687" t="s">
        <v>2983</v>
      </c>
      <c r="B91" s="1687"/>
      <c r="C91" s="1687"/>
      <c r="D91" s="1687"/>
      <c r="E91" s="1687"/>
      <c r="F91" s="1687"/>
      <c r="G91" s="1687"/>
      <c r="H91" s="1687"/>
      <c r="I91" s="1687"/>
      <c r="J91" s="1687"/>
      <c r="K91" s="1687"/>
      <c r="L91" s="1687"/>
      <c r="M91" s="1687"/>
      <c r="N91" s="1687"/>
    </row>
    <row r="92" spans="1:15" ht="15" x14ac:dyDescent="0.2">
      <c r="A92" s="65" t="s">
        <v>2677</v>
      </c>
      <c r="B92" s="20"/>
      <c r="C92" s="20"/>
      <c r="D92" s="20"/>
      <c r="E92" s="20"/>
      <c r="F92" s="20"/>
      <c r="G92" s="20"/>
      <c r="H92" s="20"/>
      <c r="I92" s="20"/>
      <c r="J92" s="20"/>
    </row>
    <row r="93" spans="1:15" x14ac:dyDescent="0.25">
      <c r="A93" s="1458" t="s">
        <v>3153</v>
      </c>
    </row>
    <row r="94" spans="1:15" ht="15" x14ac:dyDescent="0.25">
      <c r="A94" s="1454" t="s">
        <v>3151</v>
      </c>
    </row>
  </sheetData>
  <mergeCells count="12">
    <mergeCell ref="A90:J90"/>
    <mergeCell ref="A91:N91"/>
    <mergeCell ref="A89:N89"/>
    <mergeCell ref="A1:N1"/>
    <mergeCell ref="A2:N2"/>
    <mergeCell ref="A3:A5"/>
    <mergeCell ref="B3:B5"/>
    <mergeCell ref="C3:N3"/>
    <mergeCell ref="C4:E4"/>
    <mergeCell ref="F4:H4"/>
    <mergeCell ref="I4:K4"/>
    <mergeCell ref="L4:N4"/>
  </mergeCells>
  <hyperlinks>
    <hyperlink ref="P2" location="INDICE!B107" display="ÍNDICE"/>
    <hyperlink ref="A94"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58" fitToWidth="0" fitToHeight="0" orientation="landscape" useFirstPageNumber="1" r:id="rId2"/>
  <headerFooter scaleWithDoc="0">
    <oddHeader>&amp;C&amp;G</oddHeader>
    <oddFooter>&amp;C&amp;10&amp;P</oddFooter>
  </headerFooter>
  <legacyDrawingHF r:id="rId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9"/>
  <dimension ref="A1:S94"/>
  <sheetViews>
    <sheetView showGridLines="0" zoomScaleNormal="100" workbookViewId="0">
      <selection activeCell="C6" activeCellId="4" sqref="O6 L6 I6 F6 C6"/>
    </sheetView>
  </sheetViews>
  <sheetFormatPr baseColWidth="10" defaultColWidth="12.5703125" defaultRowHeight="12.75" x14ac:dyDescent="0.25"/>
  <cols>
    <col min="1" max="1" width="20" style="213" customWidth="1"/>
    <col min="2" max="2" width="11.5703125" style="213" customWidth="1"/>
    <col min="3" max="8" width="10" style="213" bestFit="1" customWidth="1"/>
    <col min="9" max="9" width="9" style="213" bestFit="1" customWidth="1"/>
    <col min="10" max="10" width="9.42578125" style="213" bestFit="1" customWidth="1"/>
    <col min="11" max="11" width="9" style="213" bestFit="1" customWidth="1"/>
    <col min="12" max="12" width="7.5703125" style="213" bestFit="1" customWidth="1"/>
    <col min="13" max="13" width="9.42578125" style="213" bestFit="1" customWidth="1"/>
    <col min="14" max="14" width="9" style="213" bestFit="1" customWidth="1"/>
    <col min="15" max="15" width="7.85546875" style="213" customWidth="1"/>
    <col min="16" max="16" width="9.42578125" style="213" bestFit="1" customWidth="1"/>
    <col min="17" max="17" width="9" style="213" bestFit="1" customWidth="1"/>
    <col min="18" max="16384" width="12.5703125" style="213"/>
  </cols>
  <sheetData>
    <row r="1" spans="1:19" x14ac:dyDescent="0.25">
      <c r="A1" s="1681" t="s">
        <v>2647</v>
      </c>
      <c r="B1" s="1681"/>
      <c r="C1" s="1681"/>
      <c r="D1" s="1681"/>
      <c r="E1" s="1681"/>
      <c r="F1" s="1681"/>
      <c r="G1" s="1681"/>
      <c r="H1" s="1681"/>
      <c r="I1" s="1681"/>
      <c r="J1" s="1681"/>
      <c r="K1" s="1681"/>
      <c r="L1" s="1681"/>
      <c r="M1" s="1681"/>
      <c r="N1" s="1681"/>
      <c r="O1" s="1681"/>
      <c r="P1" s="1681"/>
      <c r="Q1" s="1681"/>
      <c r="R1" s="212"/>
    </row>
    <row r="2" spans="1:19" x14ac:dyDescent="0.25">
      <c r="A2" s="1696" t="s">
        <v>3141</v>
      </c>
      <c r="B2" s="1696"/>
      <c r="C2" s="1696"/>
      <c r="D2" s="1696"/>
      <c r="E2" s="1696"/>
      <c r="F2" s="1696"/>
      <c r="G2" s="1696"/>
      <c r="H2" s="1696"/>
      <c r="I2" s="1696"/>
      <c r="J2" s="1696"/>
      <c r="K2" s="1696"/>
      <c r="L2" s="1696"/>
      <c r="M2" s="1696"/>
      <c r="N2" s="1696"/>
      <c r="O2" s="1696"/>
      <c r="P2" s="1696"/>
      <c r="Q2" s="1696"/>
      <c r="R2" s="212"/>
    </row>
    <row r="3" spans="1:19" ht="15" customHeight="1" x14ac:dyDescent="0.25">
      <c r="A3" s="1697" t="s">
        <v>663</v>
      </c>
      <c r="B3" s="1697" t="s">
        <v>3131</v>
      </c>
      <c r="C3" s="1697" t="s">
        <v>664</v>
      </c>
      <c r="D3" s="1697"/>
      <c r="E3" s="1697"/>
      <c r="F3" s="1697"/>
      <c r="G3" s="1697"/>
      <c r="H3" s="1697"/>
      <c r="I3" s="1697"/>
      <c r="J3" s="1697"/>
      <c r="K3" s="1697"/>
      <c r="L3" s="1697"/>
      <c r="M3" s="1697"/>
      <c r="N3" s="1697"/>
      <c r="O3" s="1697"/>
      <c r="P3" s="1697"/>
      <c r="Q3" s="1697"/>
      <c r="R3" s="212"/>
      <c r="S3" s="121" t="s">
        <v>120</v>
      </c>
    </row>
    <row r="4" spans="1:19" ht="15" customHeight="1" x14ac:dyDescent="0.25">
      <c r="A4" s="1697"/>
      <c r="B4" s="1697"/>
      <c r="C4" s="1697" t="s">
        <v>658</v>
      </c>
      <c r="D4" s="1697"/>
      <c r="E4" s="1697"/>
      <c r="F4" s="1697" t="s">
        <v>659</v>
      </c>
      <c r="G4" s="1697"/>
      <c r="H4" s="1697"/>
      <c r="I4" s="1697" t="s">
        <v>660</v>
      </c>
      <c r="J4" s="1697"/>
      <c r="K4" s="1697"/>
      <c r="L4" s="1697" t="s">
        <v>661</v>
      </c>
      <c r="M4" s="1697"/>
      <c r="N4" s="1697"/>
      <c r="O4" s="1697" t="s">
        <v>126</v>
      </c>
      <c r="P4" s="1697"/>
      <c r="Q4" s="1697"/>
      <c r="R4" s="212"/>
    </row>
    <row r="5" spans="1:19" x14ac:dyDescent="0.25">
      <c r="A5" s="1697"/>
      <c r="B5" s="1697"/>
      <c r="C5" s="545" t="s">
        <v>122</v>
      </c>
      <c r="D5" s="545" t="s">
        <v>145</v>
      </c>
      <c r="E5" s="545" t="s">
        <v>146</v>
      </c>
      <c r="F5" s="545" t="s">
        <v>122</v>
      </c>
      <c r="G5" s="545" t="s">
        <v>145</v>
      </c>
      <c r="H5" s="545" t="s">
        <v>146</v>
      </c>
      <c r="I5" s="545" t="s">
        <v>122</v>
      </c>
      <c r="J5" s="545" t="s">
        <v>145</v>
      </c>
      <c r="K5" s="545" t="s">
        <v>146</v>
      </c>
      <c r="L5" s="545" t="s">
        <v>122</v>
      </c>
      <c r="M5" s="545" t="s">
        <v>145</v>
      </c>
      <c r="N5" s="545" t="s">
        <v>146</v>
      </c>
      <c r="O5" s="545" t="s">
        <v>122</v>
      </c>
      <c r="P5" s="545" t="s">
        <v>145</v>
      </c>
      <c r="Q5" s="545" t="s">
        <v>146</v>
      </c>
      <c r="R5" s="212"/>
    </row>
    <row r="6" spans="1:19" s="215" customFormat="1" x14ac:dyDescent="0.25">
      <c r="A6" s="949" t="s">
        <v>2498</v>
      </c>
      <c r="B6" s="458">
        <v>273280</v>
      </c>
      <c r="C6" s="458">
        <v>46124</v>
      </c>
      <c r="D6" s="458">
        <v>23539</v>
      </c>
      <c r="E6" s="458">
        <v>22585</v>
      </c>
      <c r="F6" s="458">
        <v>24447</v>
      </c>
      <c r="G6" s="458">
        <v>12357</v>
      </c>
      <c r="H6" s="458">
        <v>12090</v>
      </c>
      <c r="I6" s="458">
        <v>6645</v>
      </c>
      <c r="J6" s="458">
        <v>3409</v>
      </c>
      <c r="K6" s="458">
        <v>3236</v>
      </c>
      <c r="L6" s="458">
        <v>514</v>
      </c>
      <c r="M6" s="458">
        <v>265</v>
      </c>
      <c r="N6" s="458">
        <v>249</v>
      </c>
      <c r="O6" s="550">
        <v>3150</v>
      </c>
      <c r="P6" s="551">
        <v>1612</v>
      </c>
      <c r="Q6" s="551">
        <v>1538</v>
      </c>
      <c r="R6" s="214"/>
    </row>
    <row r="7" spans="1:19" x14ac:dyDescent="0.25">
      <c r="A7" s="546" t="s">
        <v>439</v>
      </c>
      <c r="B7" s="460">
        <v>215808</v>
      </c>
      <c r="C7" s="460">
        <v>37085</v>
      </c>
      <c r="D7" s="460">
        <v>18931</v>
      </c>
      <c r="E7" s="460">
        <v>18154</v>
      </c>
      <c r="F7" s="460">
        <v>19484</v>
      </c>
      <c r="G7" s="460">
        <v>9844</v>
      </c>
      <c r="H7" s="460">
        <v>9640</v>
      </c>
      <c r="I7" s="460">
        <v>5048</v>
      </c>
      <c r="J7" s="460">
        <v>2590</v>
      </c>
      <c r="K7" s="460">
        <v>2458</v>
      </c>
      <c r="L7" s="460">
        <v>351</v>
      </c>
      <c r="M7" s="460">
        <v>175</v>
      </c>
      <c r="N7" s="460">
        <v>176</v>
      </c>
      <c r="O7" s="552">
        <v>2557</v>
      </c>
      <c r="P7" s="552">
        <v>1321</v>
      </c>
      <c r="Q7" s="552">
        <v>1236</v>
      </c>
      <c r="R7" s="212"/>
    </row>
    <row r="8" spans="1:19" x14ac:dyDescent="0.25">
      <c r="A8" s="546" t="s">
        <v>440</v>
      </c>
      <c r="B8" s="460">
        <v>57472</v>
      </c>
      <c r="C8" s="460">
        <v>9039</v>
      </c>
      <c r="D8" s="460">
        <v>4608</v>
      </c>
      <c r="E8" s="460">
        <v>4431</v>
      </c>
      <c r="F8" s="460">
        <v>4963</v>
      </c>
      <c r="G8" s="460">
        <v>2513</v>
      </c>
      <c r="H8" s="460">
        <v>2450</v>
      </c>
      <c r="I8" s="460">
        <v>1597</v>
      </c>
      <c r="J8" s="460">
        <v>819</v>
      </c>
      <c r="K8" s="460">
        <v>778</v>
      </c>
      <c r="L8" s="460">
        <v>163</v>
      </c>
      <c r="M8" s="460">
        <v>90</v>
      </c>
      <c r="N8" s="460">
        <v>73</v>
      </c>
      <c r="O8" s="552">
        <v>593</v>
      </c>
      <c r="P8" s="552">
        <v>291</v>
      </c>
      <c r="Q8" s="552">
        <v>302</v>
      </c>
      <c r="R8" s="212"/>
    </row>
    <row r="9" spans="1:19" s="215" customFormat="1" x14ac:dyDescent="0.25">
      <c r="A9" s="949" t="s">
        <v>234</v>
      </c>
      <c r="B9" s="458">
        <v>120600</v>
      </c>
      <c r="C9" s="458">
        <v>22162</v>
      </c>
      <c r="D9" s="458">
        <v>11356</v>
      </c>
      <c r="E9" s="458">
        <v>10806</v>
      </c>
      <c r="F9" s="458">
        <v>11773</v>
      </c>
      <c r="G9" s="458">
        <v>5967</v>
      </c>
      <c r="H9" s="458">
        <v>5806</v>
      </c>
      <c r="I9" s="458">
        <v>3369</v>
      </c>
      <c r="J9" s="458">
        <v>1755</v>
      </c>
      <c r="K9" s="458">
        <v>1614</v>
      </c>
      <c r="L9" s="458">
        <v>285</v>
      </c>
      <c r="M9" s="458">
        <v>145</v>
      </c>
      <c r="N9" s="458">
        <v>140</v>
      </c>
      <c r="O9" s="549">
        <v>1208</v>
      </c>
      <c r="P9" s="549">
        <v>607</v>
      </c>
      <c r="Q9" s="549">
        <v>601</v>
      </c>
      <c r="R9" s="214"/>
    </row>
    <row r="10" spans="1:19" s="215" customFormat="1" x14ac:dyDescent="0.25">
      <c r="A10" s="949" t="s">
        <v>296</v>
      </c>
      <c r="B10" s="458">
        <v>13863</v>
      </c>
      <c r="C10" s="458">
        <v>2536</v>
      </c>
      <c r="D10" s="458">
        <v>1280</v>
      </c>
      <c r="E10" s="458">
        <v>1256</v>
      </c>
      <c r="F10" s="458">
        <v>1357</v>
      </c>
      <c r="G10" s="458">
        <v>661</v>
      </c>
      <c r="H10" s="458">
        <v>696</v>
      </c>
      <c r="I10" s="458">
        <v>374</v>
      </c>
      <c r="J10" s="458">
        <v>192</v>
      </c>
      <c r="K10" s="458">
        <v>182</v>
      </c>
      <c r="L10" s="458">
        <v>34</v>
      </c>
      <c r="M10" s="458">
        <v>15</v>
      </c>
      <c r="N10" s="458">
        <v>19</v>
      </c>
      <c r="O10" s="549">
        <v>115</v>
      </c>
      <c r="P10" s="549">
        <v>57</v>
      </c>
      <c r="Q10" s="549">
        <v>58</v>
      </c>
      <c r="R10" s="214"/>
    </row>
    <row r="11" spans="1:19" x14ac:dyDescent="0.25">
      <c r="A11" s="546" t="s">
        <v>439</v>
      </c>
      <c r="B11" s="460">
        <v>8752</v>
      </c>
      <c r="C11" s="460">
        <v>1681</v>
      </c>
      <c r="D11" s="460">
        <v>853</v>
      </c>
      <c r="E11" s="460">
        <v>828</v>
      </c>
      <c r="F11" s="460">
        <v>936</v>
      </c>
      <c r="G11" s="460">
        <v>467</v>
      </c>
      <c r="H11" s="460">
        <v>469</v>
      </c>
      <c r="I11" s="460">
        <v>245</v>
      </c>
      <c r="J11" s="460">
        <v>123</v>
      </c>
      <c r="K11" s="460">
        <v>122</v>
      </c>
      <c r="L11" s="460">
        <v>20</v>
      </c>
      <c r="M11" s="460">
        <v>8</v>
      </c>
      <c r="N11" s="460">
        <v>12</v>
      </c>
      <c r="O11" s="552">
        <v>105</v>
      </c>
      <c r="P11" s="552">
        <v>53</v>
      </c>
      <c r="Q11" s="552">
        <v>52</v>
      </c>
      <c r="R11" s="212"/>
    </row>
    <row r="12" spans="1:19" s="215" customFormat="1" x14ac:dyDescent="0.25">
      <c r="A12" s="548" t="s">
        <v>440</v>
      </c>
      <c r="B12" s="460">
        <v>5111</v>
      </c>
      <c r="C12" s="460">
        <v>855</v>
      </c>
      <c r="D12" s="460">
        <v>427</v>
      </c>
      <c r="E12" s="460">
        <v>428</v>
      </c>
      <c r="F12" s="460">
        <v>421</v>
      </c>
      <c r="G12" s="460">
        <v>194</v>
      </c>
      <c r="H12" s="460">
        <v>227</v>
      </c>
      <c r="I12" s="460">
        <v>129</v>
      </c>
      <c r="J12" s="460">
        <v>69</v>
      </c>
      <c r="K12" s="460">
        <v>60</v>
      </c>
      <c r="L12" s="460">
        <v>14</v>
      </c>
      <c r="M12" s="460">
        <v>7</v>
      </c>
      <c r="N12" s="460">
        <v>7</v>
      </c>
      <c r="O12" s="552">
        <v>10</v>
      </c>
      <c r="P12" s="552">
        <v>4</v>
      </c>
      <c r="Q12" s="552">
        <v>6</v>
      </c>
      <c r="R12" s="214"/>
    </row>
    <row r="13" spans="1:19" s="215" customFormat="1" x14ac:dyDescent="0.25">
      <c r="A13" s="547" t="s">
        <v>279</v>
      </c>
      <c r="B13" s="458">
        <v>2865</v>
      </c>
      <c r="C13" s="458">
        <v>447</v>
      </c>
      <c r="D13" s="458">
        <v>223</v>
      </c>
      <c r="E13" s="458">
        <v>224</v>
      </c>
      <c r="F13" s="458">
        <v>246</v>
      </c>
      <c r="G13" s="458">
        <v>124</v>
      </c>
      <c r="H13" s="458">
        <v>122</v>
      </c>
      <c r="I13" s="458">
        <v>96</v>
      </c>
      <c r="J13" s="458">
        <v>53</v>
      </c>
      <c r="K13" s="458">
        <v>43</v>
      </c>
      <c r="L13" s="458">
        <v>5</v>
      </c>
      <c r="M13" s="458">
        <v>2</v>
      </c>
      <c r="N13" s="458">
        <v>3</v>
      </c>
      <c r="O13" s="549">
        <v>45</v>
      </c>
      <c r="P13" s="549">
        <v>20</v>
      </c>
      <c r="Q13" s="549">
        <v>25</v>
      </c>
      <c r="R13" s="214"/>
    </row>
    <row r="14" spans="1:19" x14ac:dyDescent="0.25">
      <c r="A14" s="548" t="s">
        <v>439</v>
      </c>
      <c r="B14" s="460">
        <v>2106</v>
      </c>
      <c r="C14" s="460">
        <v>358</v>
      </c>
      <c r="D14" s="460">
        <v>174</v>
      </c>
      <c r="E14" s="460">
        <v>184</v>
      </c>
      <c r="F14" s="460">
        <v>168</v>
      </c>
      <c r="G14" s="460">
        <v>82</v>
      </c>
      <c r="H14" s="460">
        <v>86</v>
      </c>
      <c r="I14" s="460">
        <v>71</v>
      </c>
      <c r="J14" s="460">
        <v>41</v>
      </c>
      <c r="K14" s="460">
        <v>30</v>
      </c>
      <c r="L14" s="460">
        <v>4</v>
      </c>
      <c r="M14" s="460">
        <v>1</v>
      </c>
      <c r="N14" s="460">
        <v>3</v>
      </c>
      <c r="O14" s="552">
        <v>24</v>
      </c>
      <c r="P14" s="552">
        <v>12</v>
      </c>
      <c r="Q14" s="552">
        <v>12</v>
      </c>
      <c r="R14" s="212"/>
    </row>
    <row r="15" spans="1:19" s="215" customFormat="1" x14ac:dyDescent="0.25">
      <c r="A15" s="548" t="s">
        <v>440</v>
      </c>
      <c r="B15" s="460">
        <v>759</v>
      </c>
      <c r="C15" s="460">
        <v>89</v>
      </c>
      <c r="D15" s="460">
        <v>49</v>
      </c>
      <c r="E15" s="460">
        <v>40</v>
      </c>
      <c r="F15" s="460">
        <v>78</v>
      </c>
      <c r="G15" s="460">
        <v>42</v>
      </c>
      <c r="H15" s="460">
        <v>36</v>
      </c>
      <c r="I15" s="460">
        <v>25</v>
      </c>
      <c r="J15" s="460">
        <v>12</v>
      </c>
      <c r="K15" s="460">
        <v>13</v>
      </c>
      <c r="L15" s="460">
        <v>1</v>
      </c>
      <c r="M15" s="460">
        <v>1</v>
      </c>
      <c r="N15" s="460" t="s">
        <v>2984</v>
      </c>
      <c r="O15" s="552">
        <v>21</v>
      </c>
      <c r="P15" s="552">
        <v>8</v>
      </c>
      <c r="Q15" s="552">
        <v>13</v>
      </c>
      <c r="R15" s="214"/>
    </row>
    <row r="16" spans="1:19" s="215" customFormat="1" x14ac:dyDescent="0.25">
      <c r="A16" s="547" t="s">
        <v>287</v>
      </c>
      <c r="B16" s="458">
        <v>4340</v>
      </c>
      <c r="C16" s="458">
        <v>658</v>
      </c>
      <c r="D16" s="458">
        <v>332</v>
      </c>
      <c r="E16" s="458">
        <v>326</v>
      </c>
      <c r="F16" s="458">
        <v>382</v>
      </c>
      <c r="G16" s="458">
        <v>181</v>
      </c>
      <c r="H16" s="458">
        <v>201</v>
      </c>
      <c r="I16" s="458">
        <v>114</v>
      </c>
      <c r="J16" s="458">
        <v>52</v>
      </c>
      <c r="K16" s="458">
        <v>62</v>
      </c>
      <c r="L16" s="458">
        <v>9</v>
      </c>
      <c r="M16" s="458">
        <v>5</v>
      </c>
      <c r="N16" s="458">
        <v>4</v>
      </c>
      <c r="O16" s="549">
        <v>38</v>
      </c>
      <c r="P16" s="549">
        <v>20</v>
      </c>
      <c r="Q16" s="549">
        <v>18</v>
      </c>
      <c r="R16" s="214"/>
    </row>
    <row r="17" spans="1:18" x14ac:dyDescent="0.25">
      <c r="A17" s="548" t="s">
        <v>439</v>
      </c>
      <c r="B17" s="460">
        <v>3175</v>
      </c>
      <c r="C17" s="460">
        <v>485</v>
      </c>
      <c r="D17" s="460">
        <v>247</v>
      </c>
      <c r="E17" s="460">
        <v>238</v>
      </c>
      <c r="F17" s="460">
        <v>293</v>
      </c>
      <c r="G17" s="460">
        <v>136</v>
      </c>
      <c r="H17" s="460">
        <v>157</v>
      </c>
      <c r="I17" s="460">
        <v>78</v>
      </c>
      <c r="J17" s="460">
        <v>34</v>
      </c>
      <c r="K17" s="460">
        <v>44</v>
      </c>
      <c r="L17" s="460">
        <v>6</v>
      </c>
      <c r="M17" s="460">
        <v>2</v>
      </c>
      <c r="N17" s="460">
        <v>4</v>
      </c>
      <c r="O17" s="552">
        <v>32</v>
      </c>
      <c r="P17" s="552">
        <v>18</v>
      </c>
      <c r="Q17" s="552">
        <v>14</v>
      </c>
      <c r="R17" s="212"/>
    </row>
    <row r="18" spans="1:18" s="215" customFormat="1" x14ac:dyDescent="0.25">
      <c r="A18" s="548" t="s">
        <v>440</v>
      </c>
      <c r="B18" s="460">
        <v>1165</v>
      </c>
      <c r="C18" s="460">
        <v>173</v>
      </c>
      <c r="D18" s="460">
        <v>85</v>
      </c>
      <c r="E18" s="460">
        <v>88</v>
      </c>
      <c r="F18" s="460">
        <v>89</v>
      </c>
      <c r="G18" s="460">
        <v>45</v>
      </c>
      <c r="H18" s="460">
        <v>44</v>
      </c>
      <c r="I18" s="460">
        <v>36</v>
      </c>
      <c r="J18" s="460">
        <v>18</v>
      </c>
      <c r="K18" s="460">
        <v>18</v>
      </c>
      <c r="L18" s="460">
        <v>3</v>
      </c>
      <c r="M18" s="460">
        <v>3</v>
      </c>
      <c r="N18" s="460" t="s">
        <v>2984</v>
      </c>
      <c r="O18" s="552">
        <v>6</v>
      </c>
      <c r="P18" s="552">
        <v>2</v>
      </c>
      <c r="Q18" s="552">
        <v>4</v>
      </c>
      <c r="R18" s="214"/>
    </row>
    <row r="19" spans="1:18" s="215" customFormat="1" x14ac:dyDescent="0.25">
      <c r="A19" s="547" t="s">
        <v>284</v>
      </c>
      <c r="B19" s="458">
        <v>2630</v>
      </c>
      <c r="C19" s="458">
        <v>413</v>
      </c>
      <c r="D19" s="458">
        <v>212</v>
      </c>
      <c r="E19" s="458">
        <v>201</v>
      </c>
      <c r="F19" s="458">
        <v>251</v>
      </c>
      <c r="G19" s="458">
        <v>140</v>
      </c>
      <c r="H19" s="458">
        <v>111</v>
      </c>
      <c r="I19" s="458">
        <v>65</v>
      </c>
      <c r="J19" s="458">
        <v>38</v>
      </c>
      <c r="K19" s="458">
        <v>27</v>
      </c>
      <c r="L19" s="458">
        <v>7</v>
      </c>
      <c r="M19" s="458">
        <v>4</v>
      </c>
      <c r="N19" s="458">
        <v>3</v>
      </c>
      <c r="O19" s="549">
        <v>21</v>
      </c>
      <c r="P19" s="549">
        <v>13</v>
      </c>
      <c r="Q19" s="549">
        <v>8</v>
      </c>
      <c r="R19" s="214"/>
    </row>
    <row r="20" spans="1:18" x14ac:dyDescent="0.25">
      <c r="A20" s="548" t="s">
        <v>439</v>
      </c>
      <c r="B20" s="460">
        <v>1884</v>
      </c>
      <c r="C20" s="460">
        <v>313</v>
      </c>
      <c r="D20" s="460">
        <v>156</v>
      </c>
      <c r="E20" s="460">
        <v>157</v>
      </c>
      <c r="F20" s="460">
        <v>170</v>
      </c>
      <c r="G20" s="460">
        <v>97</v>
      </c>
      <c r="H20" s="460">
        <v>73</v>
      </c>
      <c r="I20" s="460">
        <v>46</v>
      </c>
      <c r="J20" s="460">
        <v>30</v>
      </c>
      <c r="K20" s="460">
        <v>16</v>
      </c>
      <c r="L20" s="460">
        <v>4</v>
      </c>
      <c r="M20" s="460">
        <v>4</v>
      </c>
      <c r="N20" s="460" t="s">
        <v>2984</v>
      </c>
      <c r="O20" s="552">
        <v>17</v>
      </c>
      <c r="P20" s="552">
        <v>11</v>
      </c>
      <c r="Q20" s="552">
        <v>6</v>
      </c>
      <c r="R20" s="212"/>
    </row>
    <row r="21" spans="1:18" s="215" customFormat="1" x14ac:dyDescent="0.25">
      <c r="A21" s="548" t="s">
        <v>440</v>
      </c>
      <c r="B21" s="460">
        <v>746</v>
      </c>
      <c r="C21" s="460">
        <v>100</v>
      </c>
      <c r="D21" s="460">
        <v>56</v>
      </c>
      <c r="E21" s="460">
        <v>44</v>
      </c>
      <c r="F21" s="460">
        <v>81</v>
      </c>
      <c r="G21" s="460">
        <v>43</v>
      </c>
      <c r="H21" s="460">
        <v>38</v>
      </c>
      <c r="I21" s="460">
        <v>19</v>
      </c>
      <c r="J21" s="460">
        <v>8</v>
      </c>
      <c r="K21" s="460">
        <v>11</v>
      </c>
      <c r="L21" s="460">
        <v>3</v>
      </c>
      <c r="M21" s="460" t="s">
        <v>2984</v>
      </c>
      <c r="N21" s="460">
        <v>3</v>
      </c>
      <c r="O21" s="552">
        <v>4</v>
      </c>
      <c r="P21" s="552">
        <v>2</v>
      </c>
      <c r="Q21" s="552">
        <v>2</v>
      </c>
      <c r="R21" s="214"/>
    </row>
    <row r="22" spans="1:18" s="215" customFormat="1" x14ac:dyDescent="0.25">
      <c r="A22" s="547" t="s">
        <v>294</v>
      </c>
      <c r="B22" s="458">
        <v>7616</v>
      </c>
      <c r="C22" s="458">
        <v>1219</v>
      </c>
      <c r="D22" s="458">
        <v>636</v>
      </c>
      <c r="E22" s="458">
        <v>583</v>
      </c>
      <c r="F22" s="458">
        <v>692</v>
      </c>
      <c r="G22" s="458">
        <v>354</v>
      </c>
      <c r="H22" s="458">
        <v>338</v>
      </c>
      <c r="I22" s="458">
        <v>215</v>
      </c>
      <c r="J22" s="458">
        <v>104</v>
      </c>
      <c r="K22" s="458">
        <v>111</v>
      </c>
      <c r="L22" s="458">
        <v>32</v>
      </c>
      <c r="M22" s="458">
        <v>15</v>
      </c>
      <c r="N22" s="458">
        <v>17</v>
      </c>
      <c r="O22" s="549">
        <v>142</v>
      </c>
      <c r="P22" s="549">
        <v>67</v>
      </c>
      <c r="Q22" s="549">
        <v>75</v>
      </c>
      <c r="R22" s="214"/>
    </row>
    <row r="23" spans="1:18" x14ac:dyDescent="0.25">
      <c r="A23" s="548" t="s">
        <v>439</v>
      </c>
      <c r="B23" s="460">
        <v>5167</v>
      </c>
      <c r="C23" s="460">
        <v>871</v>
      </c>
      <c r="D23" s="460">
        <v>461</v>
      </c>
      <c r="E23" s="460">
        <v>410</v>
      </c>
      <c r="F23" s="460">
        <v>468</v>
      </c>
      <c r="G23" s="460">
        <v>244</v>
      </c>
      <c r="H23" s="460">
        <v>224</v>
      </c>
      <c r="I23" s="460">
        <v>118</v>
      </c>
      <c r="J23" s="460">
        <v>56</v>
      </c>
      <c r="K23" s="460">
        <v>62</v>
      </c>
      <c r="L23" s="460">
        <v>21</v>
      </c>
      <c r="M23" s="460">
        <v>7</v>
      </c>
      <c r="N23" s="460">
        <v>14</v>
      </c>
      <c r="O23" s="552">
        <v>93</v>
      </c>
      <c r="P23" s="552">
        <v>44</v>
      </c>
      <c r="Q23" s="552">
        <v>49</v>
      </c>
      <c r="R23" s="212"/>
    </row>
    <row r="24" spans="1:18" s="215" customFormat="1" x14ac:dyDescent="0.25">
      <c r="A24" s="548" t="s">
        <v>440</v>
      </c>
      <c r="B24" s="460">
        <v>2449</v>
      </c>
      <c r="C24" s="460">
        <v>348</v>
      </c>
      <c r="D24" s="460">
        <v>175</v>
      </c>
      <c r="E24" s="460">
        <v>173</v>
      </c>
      <c r="F24" s="460">
        <v>224</v>
      </c>
      <c r="G24" s="460">
        <v>110</v>
      </c>
      <c r="H24" s="460">
        <v>114</v>
      </c>
      <c r="I24" s="460">
        <v>97</v>
      </c>
      <c r="J24" s="460">
        <v>48</v>
      </c>
      <c r="K24" s="460">
        <v>49</v>
      </c>
      <c r="L24" s="460">
        <v>11</v>
      </c>
      <c r="M24" s="460">
        <v>8</v>
      </c>
      <c r="N24" s="460">
        <v>3</v>
      </c>
      <c r="O24" s="552">
        <v>49</v>
      </c>
      <c r="P24" s="552">
        <v>23</v>
      </c>
      <c r="Q24" s="552">
        <v>26</v>
      </c>
      <c r="R24" s="214"/>
    </row>
    <row r="25" spans="1:18" s="215" customFormat="1" x14ac:dyDescent="0.25">
      <c r="A25" s="547" t="s">
        <v>286</v>
      </c>
      <c r="B25" s="458">
        <v>7965</v>
      </c>
      <c r="C25" s="458">
        <v>1317</v>
      </c>
      <c r="D25" s="458">
        <v>646</v>
      </c>
      <c r="E25" s="458">
        <v>671</v>
      </c>
      <c r="F25" s="458">
        <v>732</v>
      </c>
      <c r="G25" s="458">
        <v>363</v>
      </c>
      <c r="H25" s="458">
        <v>369</v>
      </c>
      <c r="I25" s="458">
        <v>279</v>
      </c>
      <c r="J25" s="458">
        <v>130</v>
      </c>
      <c r="K25" s="458">
        <v>149</v>
      </c>
      <c r="L25" s="458">
        <v>23</v>
      </c>
      <c r="M25" s="458">
        <v>12</v>
      </c>
      <c r="N25" s="458">
        <v>11</v>
      </c>
      <c r="O25" s="549">
        <v>77</v>
      </c>
      <c r="P25" s="549">
        <v>39</v>
      </c>
      <c r="Q25" s="549">
        <v>38</v>
      </c>
      <c r="R25" s="214"/>
    </row>
    <row r="26" spans="1:18" x14ac:dyDescent="0.25">
      <c r="A26" s="548" t="s">
        <v>439</v>
      </c>
      <c r="B26" s="460">
        <v>5604</v>
      </c>
      <c r="C26" s="460">
        <v>986</v>
      </c>
      <c r="D26" s="460">
        <v>494</v>
      </c>
      <c r="E26" s="460">
        <v>492</v>
      </c>
      <c r="F26" s="460">
        <v>532</v>
      </c>
      <c r="G26" s="460">
        <v>263</v>
      </c>
      <c r="H26" s="460">
        <v>269</v>
      </c>
      <c r="I26" s="460">
        <v>190</v>
      </c>
      <c r="J26" s="460">
        <v>87</v>
      </c>
      <c r="K26" s="460">
        <v>103</v>
      </c>
      <c r="L26" s="460">
        <v>12</v>
      </c>
      <c r="M26" s="460">
        <v>5</v>
      </c>
      <c r="N26" s="460">
        <v>7</v>
      </c>
      <c r="O26" s="552">
        <v>58</v>
      </c>
      <c r="P26" s="552">
        <v>29</v>
      </c>
      <c r="Q26" s="552">
        <v>29</v>
      </c>
      <c r="R26" s="212"/>
    </row>
    <row r="27" spans="1:18" s="215" customFormat="1" x14ac:dyDescent="0.25">
      <c r="A27" s="548" t="s">
        <v>440</v>
      </c>
      <c r="B27" s="460">
        <v>2361</v>
      </c>
      <c r="C27" s="460">
        <v>331</v>
      </c>
      <c r="D27" s="460">
        <v>152</v>
      </c>
      <c r="E27" s="460">
        <v>179</v>
      </c>
      <c r="F27" s="460">
        <v>200</v>
      </c>
      <c r="G27" s="460">
        <v>100</v>
      </c>
      <c r="H27" s="460">
        <v>100</v>
      </c>
      <c r="I27" s="460">
        <v>89</v>
      </c>
      <c r="J27" s="460">
        <v>43</v>
      </c>
      <c r="K27" s="460">
        <v>46</v>
      </c>
      <c r="L27" s="460">
        <v>11</v>
      </c>
      <c r="M27" s="460">
        <v>7</v>
      </c>
      <c r="N27" s="460">
        <v>4</v>
      </c>
      <c r="O27" s="552">
        <v>19</v>
      </c>
      <c r="P27" s="552">
        <v>10</v>
      </c>
      <c r="Q27" s="552">
        <v>9</v>
      </c>
      <c r="R27" s="214"/>
    </row>
    <row r="28" spans="1:18" s="215" customFormat="1" x14ac:dyDescent="0.25">
      <c r="A28" s="547" t="s">
        <v>283</v>
      </c>
      <c r="B28" s="458">
        <v>7398</v>
      </c>
      <c r="C28" s="458">
        <v>1285</v>
      </c>
      <c r="D28" s="458">
        <v>693</v>
      </c>
      <c r="E28" s="458">
        <v>592</v>
      </c>
      <c r="F28" s="458">
        <v>616</v>
      </c>
      <c r="G28" s="458">
        <v>305</v>
      </c>
      <c r="H28" s="458">
        <v>311</v>
      </c>
      <c r="I28" s="458">
        <v>235</v>
      </c>
      <c r="J28" s="458">
        <v>129</v>
      </c>
      <c r="K28" s="458">
        <v>106</v>
      </c>
      <c r="L28" s="458">
        <v>25</v>
      </c>
      <c r="M28" s="458">
        <v>12</v>
      </c>
      <c r="N28" s="458">
        <v>13</v>
      </c>
      <c r="O28" s="549">
        <v>66</v>
      </c>
      <c r="P28" s="549">
        <v>30</v>
      </c>
      <c r="Q28" s="549">
        <v>36</v>
      </c>
      <c r="R28" s="214"/>
    </row>
    <row r="29" spans="1:18" x14ac:dyDescent="0.25">
      <c r="A29" s="548" t="s">
        <v>439</v>
      </c>
      <c r="B29" s="460">
        <v>5093</v>
      </c>
      <c r="C29" s="460">
        <v>917</v>
      </c>
      <c r="D29" s="460">
        <v>491</v>
      </c>
      <c r="E29" s="460">
        <v>426</v>
      </c>
      <c r="F29" s="460">
        <v>438</v>
      </c>
      <c r="G29" s="460">
        <v>213</v>
      </c>
      <c r="H29" s="460">
        <v>225</v>
      </c>
      <c r="I29" s="460">
        <v>152</v>
      </c>
      <c r="J29" s="460">
        <v>82</v>
      </c>
      <c r="K29" s="460">
        <v>70</v>
      </c>
      <c r="L29" s="460">
        <v>17</v>
      </c>
      <c r="M29" s="460">
        <v>9</v>
      </c>
      <c r="N29" s="460">
        <v>8</v>
      </c>
      <c r="O29" s="552">
        <v>63</v>
      </c>
      <c r="P29" s="552">
        <v>29</v>
      </c>
      <c r="Q29" s="552">
        <v>34</v>
      </c>
      <c r="R29" s="212"/>
    </row>
    <row r="30" spans="1:18" s="215" customFormat="1" x14ac:dyDescent="0.25">
      <c r="A30" s="548" t="s">
        <v>440</v>
      </c>
      <c r="B30" s="460">
        <v>2305</v>
      </c>
      <c r="C30" s="460">
        <v>368</v>
      </c>
      <c r="D30" s="460">
        <v>202</v>
      </c>
      <c r="E30" s="460">
        <v>166</v>
      </c>
      <c r="F30" s="460">
        <v>178</v>
      </c>
      <c r="G30" s="460">
        <v>92</v>
      </c>
      <c r="H30" s="460">
        <v>86</v>
      </c>
      <c r="I30" s="460">
        <v>83</v>
      </c>
      <c r="J30" s="460">
        <v>47</v>
      </c>
      <c r="K30" s="460">
        <v>36</v>
      </c>
      <c r="L30" s="460">
        <v>8</v>
      </c>
      <c r="M30" s="460">
        <v>3</v>
      </c>
      <c r="N30" s="460">
        <v>5</v>
      </c>
      <c r="O30" s="552">
        <v>3</v>
      </c>
      <c r="P30" s="552">
        <v>1</v>
      </c>
      <c r="Q30" s="552">
        <v>2</v>
      </c>
      <c r="R30" s="214"/>
    </row>
    <row r="31" spans="1:18" s="215" customFormat="1" x14ac:dyDescent="0.25">
      <c r="A31" s="547" t="s">
        <v>282</v>
      </c>
      <c r="B31" s="458">
        <v>7785</v>
      </c>
      <c r="C31" s="458">
        <v>1389</v>
      </c>
      <c r="D31" s="458">
        <v>720</v>
      </c>
      <c r="E31" s="458">
        <v>669</v>
      </c>
      <c r="F31" s="458">
        <v>761</v>
      </c>
      <c r="G31" s="458">
        <v>384</v>
      </c>
      <c r="H31" s="458">
        <v>377</v>
      </c>
      <c r="I31" s="458">
        <v>246</v>
      </c>
      <c r="J31" s="458">
        <v>131</v>
      </c>
      <c r="K31" s="458">
        <v>115</v>
      </c>
      <c r="L31" s="458">
        <v>17</v>
      </c>
      <c r="M31" s="458">
        <v>12</v>
      </c>
      <c r="N31" s="458">
        <v>5</v>
      </c>
      <c r="O31" s="549">
        <v>116</v>
      </c>
      <c r="P31" s="549">
        <v>61</v>
      </c>
      <c r="Q31" s="549">
        <v>55</v>
      </c>
      <c r="R31" s="214"/>
    </row>
    <row r="32" spans="1:18" x14ac:dyDescent="0.25">
      <c r="A32" s="548" t="s">
        <v>439</v>
      </c>
      <c r="B32" s="460">
        <v>6110</v>
      </c>
      <c r="C32" s="460">
        <v>1124</v>
      </c>
      <c r="D32" s="460">
        <v>582</v>
      </c>
      <c r="E32" s="460">
        <v>542</v>
      </c>
      <c r="F32" s="460">
        <v>603</v>
      </c>
      <c r="G32" s="460">
        <v>302</v>
      </c>
      <c r="H32" s="460">
        <v>301</v>
      </c>
      <c r="I32" s="460">
        <v>191</v>
      </c>
      <c r="J32" s="460">
        <v>101</v>
      </c>
      <c r="K32" s="460">
        <v>90</v>
      </c>
      <c r="L32" s="460">
        <v>13</v>
      </c>
      <c r="M32" s="460">
        <v>9</v>
      </c>
      <c r="N32" s="460">
        <v>4</v>
      </c>
      <c r="O32" s="552">
        <v>105</v>
      </c>
      <c r="P32" s="552">
        <v>57</v>
      </c>
      <c r="Q32" s="552">
        <v>48</v>
      </c>
      <c r="R32" s="212"/>
    </row>
    <row r="33" spans="1:18" s="215" customFormat="1" x14ac:dyDescent="0.25">
      <c r="A33" s="548" t="s">
        <v>440</v>
      </c>
      <c r="B33" s="460">
        <v>1675</v>
      </c>
      <c r="C33" s="460">
        <v>265</v>
      </c>
      <c r="D33" s="460">
        <v>138</v>
      </c>
      <c r="E33" s="460">
        <v>127</v>
      </c>
      <c r="F33" s="460">
        <v>158</v>
      </c>
      <c r="G33" s="460">
        <v>82</v>
      </c>
      <c r="H33" s="460">
        <v>76</v>
      </c>
      <c r="I33" s="460">
        <v>55</v>
      </c>
      <c r="J33" s="460">
        <v>30</v>
      </c>
      <c r="K33" s="460">
        <v>25</v>
      </c>
      <c r="L33" s="460">
        <v>4</v>
      </c>
      <c r="M33" s="460">
        <v>3</v>
      </c>
      <c r="N33" s="460">
        <v>1</v>
      </c>
      <c r="O33" s="552">
        <v>11</v>
      </c>
      <c r="P33" s="552">
        <v>4</v>
      </c>
      <c r="Q33" s="552">
        <v>7</v>
      </c>
      <c r="R33" s="214"/>
    </row>
    <row r="34" spans="1:18" s="215" customFormat="1" x14ac:dyDescent="0.25">
      <c r="A34" s="547" t="s">
        <v>291</v>
      </c>
      <c r="B34" s="458">
        <v>48025</v>
      </c>
      <c r="C34" s="458">
        <v>9956</v>
      </c>
      <c r="D34" s="458">
        <v>5075</v>
      </c>
      <c r="E34" s="458">
        <v>4881</v>
      </c>
      <c r="F34" s="458">
        <v>5144</v>
      </c>
      <c r="G34" s="458">
        <v>2619</v>
      </c>
      <c r="H34" s="458">
        <v>2525</v>
      </c>
      <c r="I34" s="458">
        <v>1304</v>
      </c>
      <c r="J34" s="458">
        <v>699</v>
      </c>
      <c r="K34" s="458">
        <v>605</v>
      </c>
      <c r="L34" s="458">
        <v>90</v>
      </c>
      <c r="M34" s="458">
        <v>49</v>
      </c>
      <c r="N34" s="458">
        <v>41</v>
      </c>
      <c r="O34" s="549">
        <v>367</v>
      </c>
      <c r="P34" s="549">
        <v>181</v>
      </c>
      <c r="Q34" s="549">
        <v>186</v>
      </c>
      <c r="R34" s="214"/>
    </row>
    <row r="35" spans="1:18" x14ac:dyDescent="0.25">
      <c r="A35" s="548" t="s">
        <v>439</v>
      </c>
      <c r="B35" s="460">
        <v>34968</v>
      </c>
      <c r="C35" s="460">
        <v>7297</v>
      </c>
      <c r="D35" s="460">
        <v>3709</v>
      </c>
      <c r="E35" s="460">
        <v>3588</v>
      </c>
      <c r="F35" s="460">
        <v>3772</v>
      </c>
      <c r="G35" s="460">
        <v>1929</v>
      </c>
      <c r="H35" s="460">
        <v>1843</v>
      </c>
      <c r="I35" s="460">
        <v>933</v>
      </c>
      <c r="J35" s="460">
        <v>502</v>
      </c>
      <c r="K35" s="460">
        <v>431</v>
      </c>
      <c r="L35" s="460">
        <v>59</v>
      </c>
      <c r="M35" s="460">
        <v>33</v>
      </c>
      <c r="N35" s="460">
        <v>26</v>
      </c>
      <c r="O35" s="552">
        <v>294</v>
      </c>
      <c r="P35" s="552">
        <v>152</v>
      </c>
      <c r="Q35" s="552">
        <v>142</v>
      </c>
      <c r="R35" s="212"/>
    </row>
    <row r="36" spans="1:18" s="215" customFormat="1" x14ac:dyDescent="0.25">
      <c r="A36" s="548" t="s">
        <v>440</v>
      </c>
      <c r="B36" s="460">
        <v>13057</v>
      </c>
      <c r="C36" s="460">
        <v>2659</v>
      </c>
      <c r="D36" s="460">
        <v>1366</v>
      </c>
      <c r="E36" s="460">
        <v>1293</v>
      </c>
      <c r="F36" s="460">
        <v>1372</v>
      </c>
      <c r="G36" s="460">
        <v>690</v>
      </c>
      <c r="H36" s="460">
        <v>682</v>
      </c>
      <c r="I36" s="460">
        <v>371</v>
      </c>
      <c r="J36" s="460">
        <v>197</v>
      </c>
      <c r="K36" s="460">
        <v>174</v>
      </c>
      <c r="L36" s="460">
        <v>31</v>
      </c>
      <c r="M36" s="460">
        <v>16</v>
      </c>
      <c r="N36" s="460">
        <v>15</v>
      </c>
      <c r="O36" s="552">
        <v>73</v>
      </c>
      <c r="P36" s="552">
        <v>29</v>
      </c>
      <c r="Q36" s="552">
        <v>44</v>
      </c>
      <c r="R36" s="214"/>
    </row>
    <row r="37" spans="1:18" s="215" customFormat="1" x14ac:dyDescent="0.25">
      <c r="A37" s="547" t="s">
        <v>292</v>
      </c>
      <c r="B37" s="458">
        <v>9142</v>
      </c>
      <c r="C37" s="458">
        <v>1558</v>
      </c>
      <c r="D37" s="458">
        <v>792</v>
      </c>
      <c r="E37" s="458">
        <v>766</v>
      </c>
      <c r="F37" s="458">
        <v>895</v>
      </c>
      <c r="G37" s="458">
        <v>486</v>
      </c>
      <c r="H37" s="458">
        <v>409</v>
      </c>
      <c r="I37" s="458">
        <v>272</v>
      </c>
      <c r="J37" s="458">
        <v>136</v>
      </c>
      <c r="K37" s="458">
        <v>136</v>
      </c>
      <c r="L37" s="458">
        <v>28</v>
      </c>
      <c r="M37" s="458">
        <v>12</v>
      </c>
      <c r="N37" s="458">
        <v>16</v>
      </c>
      <c r="O37" s="549">
        <v>101</v>
      </c>
      <c r="P37" s="549">
        <v>52</v>
      </c>
      <c r="Q37" s="549">
        <v>49</v>
      </c>
      <c r="R37" s="214"/>
    </row>
    <row r="38" spans="1:18" x14ac:dyDescent="0.25">
      <c r="A38" s="548" t="s">
        <v>439</v>
      </c>
      <c r="B38" s="460">
        <v>5576</v>
      </c>
      <c r="C38" s="460">
        <v>1014</v>
      </c>
      <c r="D38" s="460">
        <v>517</v>
      </c>
      <c r="E38" s="460">
        <v>497</v>
      </c>
      <c r="F38" s="460">
        <v>561</v>
      </c>
      <c r="G38" s="460">
        <v>315</v>
      </c>
      <c r="H38" s="460">
        <v>246</v>
      </c>
      <c r="I38" s="460">
        <v>168</v>
      </c>
      <c r="J38" s="460">
        <v>81</v>
      </c>
      <c r="K38" s="460">
        <v>87</v>
      </c>
      <c r="L38" s="460">
        <v>10</v>
      </c>
      <c r="M38" s="460">
        <v>4</v>
      </c>
      <c r="N38" s="460">
        <v>6</v>
      </c>
      <c r="O38" s="552">
        <v>84</v>
      </c>
      <c r="P38" s="552">
        <v>46</v>
      </c>
      <c r="Q38" s="552">
        <v>38</v>
      </c>
      <c r="R38" s="212"/>
    </row>
    <row r="39" spans="1:18" s="215" customFormat="1" x14ac:dyDescent="0.25">
      <c r="A39" s="548" t="s">
        <v>440</v>
      </c>
      <c r="B39" s="460">
        <v>3566</v>
      </c>
      <c r="C39" s="460">
        <v>544</v>
      </c>
      <c r="D39" s="460">
        <v>275</v>
      </c>
      <c r="E39" s="460">
        <v>269</v>
      </c>
      <c r="F39" s="460">
        <v>334</v>
      </c>
      <c r="G39" s="460">
        <v>171</v>
      </c>
      <c r="H39" s="460">
        <v>163</v>
      </c>
      <c r="I39" s="460">
        <v>104</v>
      </c>
      <c r="J39" s="460">
        <v>55</v>
      </c>
      <c r="K39" s="460">
        <v>49</v>
      </c>
      <c r="L39" s="460">
        <v>18</v>
      </c>
      <c r="M39" s="460">
        <v>8</v>
      </c>
      <c r="N39" s="460">
        <v>10</v>
      </c>
      <c r="O39" s="552">
        <v>17</v>
      </c>
      <c r="P39" s="552">
        <v>6</v>
      </c>
      <c r="Q39" s="552">
        <v>11</v>
      </c>
      <c r="R39" s="214"/>
    </row>
    <row r="40" spans="1:18" s="215" customFormat="1" ht="24" x14ac:dyDescent="0.25">
      <c r="A40" s="547" t="s">
        <v>289</v>
      </c>
      <c r="B40" s="458">
        <v>8971</v>
      </c>
      <c r="C40" s="458">
        <v>1384</v>
      </c>
      <c r="D40" s="458">
        <v>747</v>
      </c>
      <c r="E40" s="458">
        <v>637</v>
      </c>
      <c r="F40" s="458">
        <v>697</v>
      </c>
      <c r="G40" s="458">
        <v>350</v>
      </c>
      <c r="H40" s="458">
        <v>347</v>
      </c>
      <c r="I40" s="458">
        <v>169</v>
      </c>
      <c r="J40" s="458">
        <v>91</v>
      </c>
      <c r="K40" s="458">
        <v>78</v>
      </c>
      <c r="L40" s="458">
        <v>15</v>
      </c>
      <c r="M40" s="458">
        <v>7</v>
      </c>
      <c r="N40" s="458">
        <v>8</v>
      </c>
      <c r="O40" s="549">
        <v>120</v>
      </c>
      <c r="P40" s="549">
        <v>67</v>
      </c>
      <c r="Q40" s="549">
        <v>53</v>
      </c>
      <c r="R40" s="214"/>
    </row>
    <row r="41" spans="1:18" x14ac:dyDescent="0.25">
      <c r="A41" s="548" t="s">
        <v>439</v>
      </c>
      <c r="B41" s="460">
        <v>7935</v>
      </c>
      <c r="C41" s="460">
        <v>1235</v>
      </c>
      <c r="D41" s="460">
        <v>671</v>
      </c>
      <c r="E41" s="460">
        <v>564</v>
      </c>
      <c r="F41" s="460">
        <v>612</v>
      </c>
      <c r="G41" s="460">
        <v>307</v>
      </c>
      <c r="H41" s="460">
        <v>305</v>
      </c>
      <c r="I41" s="460">
        <v>148</v>
      </c>
      <c r="J41" s="460">
        <v>80</v>
      </c>
      <c r="K41" s="460">
        <v>68</v>
      </c>
      <c r="L41" s="460">
        <v>12</v>
      </c>
      <c r="M41" s="460">
        <v>4</v>
      </c>
      <c r="N41" s="460">
        <v>8</v>
      </c>
      <c r="O41" s="552">
        <v>120</v>
      </c>
      <c r="P41" s="552">
        <v>67</v>
      </c>
      <c r="Q41" s="552">
        <v>53</v>
      </c>
      <c r="R41" s="212"/>
    </row>
    <row r="42" spans="1:18" s="215" customFormat="1" x14ac:dyDescent="0.25">
      <c r="A42" s="548" t="s">
        <v>440</v>
      </c>
      <c r="B42" s="460">
        <v>1036</v>
      </c>
      <c r="C42" s="460">
        <v>149</v>
      </c>
      <c r="D42" s="460">
        <v>76</v>
      </c>
      <c r="E42" s="460">
        <v>73</v>
      </c>
      <c r="F42" s="460">
        <v>85</v>
      </c>
      <c r="G42" s="460">
        <v>43</v>
      </c>
      <c r="H42" s="460">
        <v>42</v>
      </c>
      <c r="I42" s="460">
        <v>21</v>
      </c>
      <c r="J42" s="460">
        <v>11</v>
      </c>
      <c r="K42" s="460">
        <v>10</v>
      </c>
      <c r="L42" s="460">
        <v>3</v>
      </c>
      <c r="M42" s="460">
        <v>3</v>
      </c>
      <c r="N42" s="460" t="s">
        <v>2984</v>
      </c>
      <c r="O42" s="552" t="s">
        <v>2984</v>
      </c>
      <c r="P42" s="552" t="s">
        <v>2984</v>
      </c>
      <c r="Q42" s="552" t="s">
        <v>2984</v>
      </c>
      <c r="R42" s="214"/>
    </row>
    <row r="43" spans="1:18" s="215" customFormat="1" x14ac:dyDescent="0.25">
      <c r="A43" s="547" t="s">
        <v>235</v>
      </c>
      <c r="B43" s="458">
        <v>134429</v>
      </c>
      <c r="C43" s="458">
        <v>21292</v>
      </c>
      <c r="D43" s="458">
        <v>10816</v>
      </c>
      <c r="E43" s="458">
        <v>10476</v>
      </c>
      <c r="F43" s="458">
        <v>11146</v>
      </c>
      <c r="G43" s="458">
        <v>5619</v>
      </c>
      <c r="H43" s="458">
        <v>5527</v>
      </c>
      <c r="I43" s="458">
        <v>2719</v>
      </c>
      <c r="J43" s="458">
        <v>1366</v>
      </c>
      <c r="K43" s="458">
        <v>1353</v>
      </c>
      <c r="L43" s="458">
        <v>170</v>
      </c>
      <c r="M43" s="458">
        <v>91</v>
      </c>
      <c r="N43" s="458">
        <v>79</v>
      </c>
      <c r="O43" s="549">
        <v>1364</v>
      </c>
      <c r="P43" s="549">
        <v>707</v>
      </c>
      <c r="Q43" s="549">
        <v>657</v>
      </c>
      <c r="R43" s="214"/>
    </row>
    <row r="44" spans="1:18" s="215" customFormat="1" x14ac:dyDescent="0.25">
      <c r="A44" s="547" t="s">
        <v>281</v>
      </c>
      <c r="B44" s="458">
        <v>11321</v>
      </c>
      <c r="C44" s="458">
        <v>1816</v>
      </c>
      <c r="D44" s="458">
        <v>936</v>
      </c>
      <c r="E44" s="458">
        <v>880</v>
      </c>
      <c r="F44" s="458">
        <v>938</v>
      </c>
      <c r="G44" s="458">
        <v>471</v>
      </c>
      <c r="H44" s="458">
        <v>467</v>
      </c>
      <c r="I44" s="458">
        <v>231</v>
      </c>
      <c r="J44" s="458">
        <v>126</v>
      </c>
      <c r="K44" s="458">
        <v>105</v>
      </c>
      <c r="L44" s="458">
        <v>21</v>
      </c>
      <c r="M44" s="458">
        <v>11</v>
      </c>
      <c r="N44" s="458">
        <v>10</v>
      </c>
      <c r="O44" s="549">
        <v>131</v>
      </c>
      <c r="P44" s="549">
        <v>61</v>
      </c>
      <c r="Q44" s="549">
        <v>70</v>
      </c>
      <c r="R44" s="214"/>
    </row>
    <row r="45" spans="1:18" s="215" customFormat="1" ht="14.25" customHeight="1" x14ac:dyDescent="0.25">
      <c r="A45" s="546" t="s">
        <v>439</v>
      </c>
      <c r="B45" s="460">
        <v>10032</v>
      </c>
      <c r="C45" s="460">
        <v>1611</v>
      </c>
      <c r="D45" s="460">
        <v>824</v>
      </c>
      <c r="E45" s="460">
        <v>787</v>
      </c>
      <c r="F45" s="460">
        <v>836</v>
      </c>
      <c r="G45" s="460">
        <v>415</v>
      </c>
      <c r="H45" s="460">
        <v>421</v>
      </c>
      <c r="I45" s="460">
        <v>205</v>
      </c>
      <c r="J45" s="460">
        <v>112</v>
      </c>
      <c r="K45" s="460">
        <v>93</v>
      </c>
      <c r="L45" s="460">
        <v>19</v>
      </c>
      <c r="M45" s="460">
        <v>9</v>
      </c>
      <c r="N45" s="460">
        <v>10</v>
      </c>
      <c r="O45" s="552">
        <v>129</v>
      </c>
      <c r="P45" s="552">
        <v>60</v>
      </c>
      <c r="Q45" s="552">
        <v>69</v>
      </c>
      <c r="R45" s="214"/>
    </row>
    <row r="46" spans="1:18" x14ac:dyDescent="0.25">
      <c r="A46" s="546" t="s">
        <v>440</v>
      </c>
      <c r="B46" s="460">
        <v>1289</v>
      </c>
      <c r="C46" s="460">
        <v>205</v>
      </c>
      <c r="D46" s="460">
        <v>112</v>
      </c>
      <c r="E46" s="460">
        <v>93</v>
      </c>
      <c r="F46" s="460">
        <v>102</v>
      </c>
      <c r="G46" s="460">
        <v>56</v>
      </c>
      <c r="H46" s="460">
        <v>46</v>
      </c>
      <c r="I46" s="460">
        <v>26</v>
      </c>
      <c r="J46" s="460">
        <v>14</v>
      </c>
      <c r="K46" s="460">
        <v>12</v>
      </c>
      <c r="L46" s="460">
        <v>2</v>
      </c>
      <c r="M46" s="460">
        <v>2</v>
      </c>
      <c r="N46" s="460" t="s">
        <v>2984</v>
      </c>
      <c r="O46" s="552">
        <v>2</v>
      </c>
      <c r="P46" s="552">
        <v>1</v>
      </c>
      <c r="Q46" s="552">
        <v>1</v>
      </c>
      <c r="R46" s="212"/>
    </row>
    <row r="47" spans="1:18" s="215" customFormat="1" x14ac:dyDescent="0.25">
      <c r="A47" s="949" t="s">
        <v>293</v>
      </c>
      <c r="B47" s="458">
        <v>9368</v>
      </c>
      <c r="C47" s="458">
        <v>1352</v>
      </c>
      <c r="D47" s="458">
        <v>658</v>
      </c>
      <c r="E47" s="458">
        <v>694</v>
      </c>
      <c r="F47" s="458">
        <v>728</v>
      </c>
      <c r="G47" s="458">
        <v>355</v>
      </c>
      <c r="H47" s="458">
        <v>373</v>
      </c>
      <c r="I47" s="458">
        <v>186</v>
      </c>
      <c r="J47" s="458">
        <v>83</v>
      </c>
      <c r="K47" s="458">
        <v>103</v>
      </c>
      <c r="L47" s="458">
        <v>29</v>
      </c>
      <c r="M47" s="458">
        <v>16</v>
      </c>
      <c r="N47" s="458">
        <v>13</v>
      </c>
      <c r="O47" s="549">
        <v>184</v>
      </c>
      <c r="P47" s="549">
        <v>112</v>
      </c>
      <c r="Q47" s="549">
        <v>72</v>
      </c>
      <c r="R47" s="214"/>
    </row>
    <row r="48" spans="1:18" s="215" customFormat="1" x14ac:dyDescent="0.25">
      <c r="A48" s="548" t="s">
        <v>439</v>
      </c>
      <c r="B48" s="460">
        <v>5822</v>
      </c>
      <c r="C48" s="460">
        <v>859</v>
      </c>
      <c r="D48" s="460">
        <v>418</v>
      </c>
      <c r="E48" s="460">
        <v>441</v>
      </c>
      <c r="F48" s="460">
        <v>472</v>
      </c>
      <c r="G48" s="460">
        <v>225</v>
      </c>
      <c r="H48" s="460">
        <v>247</v>
      </c>
      <c r="I48" s="460">
        <v>109</v>
      </c>
      <c r="J48" s="460">
        <v>46</v>
      </c>
      <c r="K48" s="460">
        <v>63</v>
      </c>
      <c r="L48" s="460">
        <v>15</v>
      </c>
      <c r="M48" s="460">
        <v>9</v>
      </c>
      <c r="N48" s="460">
        <v>6</v>
      </c>
      <c r="O48" s="552">
        <v>143</v>
      </c>
      <c r="P48" s="552">
        <v>84</v>
      </c>
      <c r="Q48" s="552">
        <v>59</v>
      </c>
      <c r="R48" s="214"/>
    </row>
    <row r="49" spans="1:18" x14ac:dyDescent="0.25">
      <c r="A49" s="548" t="s">
        <v>440</v>
      </c>
      <c r="B49" s="460">
        <v>3546</v>
      </c>
      <c r="C49" s="460">
        <v>493</v>
      </c>
      <c r="D49" s="460">
        <v>240</v>
      </c>
      <c r="E49" s="460">
        <v>253</v>
      </c>
      <c r="F49" s="460">
        <v>256</v>
      </c>
      <c r="G49" s="460">
        <v>130</v>
      </c>
      <c r="H49" s="460">
        <v>126</v>
      </c>
      <c r="I49" s="460">
        <v>77</v>
      </c>
      <c r="J49" s="460">
        <v>37</v>
      </c>
      <c r="K49" s="460">
        <v>40</v>
      </c>
      <c r="L49" s="460">
        <v>14</v>
      </c>
      <c r="M49" s="460">
        <v>7</v>
      </c>
      <c r="N49" s="460">
        <v>7</v>
      </c>
      <c r="O49" s="552">
        <v>41</v>
      </c>
      <c r="P49" s="552">
        <v>28</v>
      </c>
      <c r="Q49" s="552">
        <v>13</v>
      </c>
      <c r="R49" s="212"/>
    </row>
    <row r="50" spans="1:18" s="215" customFormat="1" x14ac:dyDescent="0.25">
      <c r="A50" s="547" t="s">
        <v>288</v>
      </c>
      <c r="B50" s="458">
        <v>70643</v>
      </c>
      <c r="C50" s="458">
        <v>11969</v>
      </c>
      <c r="D50" s="458">
        <v>6020</v>
      </c>
      <c r="E50" s="458">
        <v>5949</v>
      </c>
      <c r="F50" s="458">
        <v>6545</v>
      </c>
      <c r="G50" s="458">
        <v>3304</v>
      </c>
      <c r="H50" s="458">
        <v>3241</v>
      </c>
      <c r="I50" s="458">
        <v>1535</v>
      </c>
      <c r="J50" s="458">
        <v>770</v>
      </c>
      <c r="K50" s="458">
        <v>765</v>
      </c>
      <c r="L50" s="458">
        <v>86</v>
      </c>
      <c r="M50" s="458">
        <v>47</v>
      </c>
      <c r="N50" s="458">
        <v>39</v>
      </c>
      <c r="O50" s="549">
        <v>621</v>
      </c>
      <c r="P50" s="549">
        <v>308</v>
      </c>
      <c r="Q50" s="549">
        <v>313</v>
      </c>
      <c r="R50" s="214"/>
    </row>
    <row r="51" spans="1:18" s="215" customFormat="1" x14ac:dyDescent="0.25">
      <c r="A51" s="548" t="s">
        <v>439</v>
      </c>
      <c r="B51" s="460">
        <v>67422</v>
      </c>
      <c r="C51" s="460">
        <v>11523</v>
      </c>
      <c r="D51" s="460">
        <v>5789</v>
      </c>
      <c r="E51" s="460">
        <v>5734</v>
      </c>
      <c r="F51" s="460">
        <v>6307</v>
      </c>
      <c r="G51" s="460">
        <v>3177</v>
      </c>
      <c r="H51" s="460">
        <v>3130</v>
      </c>
      <c r="I51" s="460">
        <v>1485</v>
      </c>
      <c r="J51" s="460">
        <v>740</v>
      </c>
      <c r="K51" s="460">
        <v>745</v>
      </c>
      <c r="L51" s="460">
        <v>82</v>
      </c>
      <c r="M51" s="460">
        <v>43</v>
      </c>
      <c r="N51" s="460">
        <v>39</v>
      </c>
      <c r="O51" s="552">
        <v>611</v>
      </c>
      <c r="P51" s="552">
        <v>304</v>
      </c>
      <c r="Q51" s="552">
        <v>307</v>
      </c>
      <c r="R51" s="214"/>
    </row>
    <row r="52" spans="1:18" x14ac:dyDescent="0.25">
      <c r="A52" s="548" t="s">
        <v>440</v>
      </c>
      <c r="B52" s="460">
        <v>3221</v>
      </c>
      <c r="C52" s="460">
        <v>446</v>
      </c>
      <c r="D52" s="460">
        <v>231</v>
      </c>
      <c r="E52" s="460">
        <v>215</v>
      </c>
      <c r="F52" s="460">
        <v>238</v>
      </c>
      <c r="G52" s="460">
        <v>127</v>
      </c>
      <c r="H52" s="460">
        <v>111</v>
      </c>
      <c r="I52" s="460">
        <v>50</v>
      </c>
      <c r="J52" s="460">
        <v>30</v>
      </c>
      <c r="K52" s="460">
        <v>20</v>
      </c>
      <c r="L52" s="460">
        <v>4</v>
      </c>
      <c r="M52" s="460">
        <v>4</v>
      </c>
      <c r="N52" s="460" t="s">
        <v>2984</v>
      </c>
      <c r="O52" s="552">
        <v>10</v>
      </c>
      <c r="P52" s="552">
        <v>4</v>
      </c>
      <c r="Q52" s="552">
        <v>6</v>
      </c>
      <c r="R52" s="212"/>
    </row>
    <row r="53" spans="1:18" s="215" customFormat="1" x14ac:dyDescent="0.25">
      <c r="A53" s="547" t="s">
        <v>295</v>
      </c>
      <c r="B53" s="458">
        <v>14112</v>
      </c>
      <c r="C53" s="458">
        <v>1895</v>
      </c>
      <c r="D53" s="458">
        <v>978</v>
      </c>
      <c r="E53" s="458">
        <v>917</v>
      </c>
      <c r="F53" s="458">
        <v>952</v>
      </c>
      <c r="G53" s="458">
        <v>470</v>
      </c>
      <c r="H53" s="458">
        <v>482</v>
      </c>
      <c r="I53" s="458">
        <v>251</v>
      </c>
      <c r="J53" s="458">
        <v>133</v>
      </c>
      <c r="K53" s="458">
        <v>118</v>
      </c>
      <c r="L53" s="458">
        <v>14</v>
      </c>
      <c r="M53" s="458">
        <v>4</v>
      </c>
      <c r="N53" s="458">
        <v>10</v>
      </c>
      <c r="O53" s="549">
        <v>130</v>
      </c>
      <c r="P53" s="549">
        <v>73</v>
      </c>
      <c r="Q53" s="549">
        <v>57</v>
      </c>
      <c r="R53" s="214"/>
    </row>
    <row r="54" spans="1:18" s="215" customFormat="1" x14ac:dyDescent="0.25">
      <c r="A54" s="548" t="s">
        <v>439</v>
      </c>
      <c r="B54" s="460">
        <v>11360</v>
      </c>
      <c r="C54" s="460">
        <v>1574</v>
      </c>
      <c r="D54" s="460">
        <v>818</v>
      </c>
      <c r="E54" s="460">
        <v>756</v>
      </c>
      <c r="F54" s="460">
        <v>799</v>
      </c>
      <c r="G54" s="460">
        <v>399</v>
      </c>
      <c r="H54" s="460">
        <v>400</v>
      </c>
      <c r="I54" s="460">
        <v>206</v>
      </c>
      <c r="J54" s="460">
        <v>110</v>
      </c>
      <c r="K54" s="460">
        <v>96</v>
      </c>
      <c r="L54" s="460">
        <v>13</v>
      </c>
      <c r="M54" s="460">
        <v>4</v>
      </c>
      <c r="N54" s="460">
        <v>9</v>
      </c>
      <c r="O54" s="552">
        <v>116</v>
      </c>
      <c r="P54" s="552">
        <v>65</v>
      </c>
      <c r="Q54" s="552">
        <v>51</v>
      </c>
      <c r="R54" s="214"/>
    </row>
    <row r="55" spans="1:18" x14ac:dyDescent="0.25">
      <c r="A55" s="548" t="s">
        <v>440</v>
      </c>
      <c r="B55" s="460">
        <v>2752</v>
      </c>
      <c r="C55" s="460">
        <v>321</v>
      </c>
      <c r="D55" s="460">
        <v>160</v>
      </c>
      <c r="E55" s="460">
        <v>161</v>
      </c>
      <c r="F55" s="460">
        <v>153</v>
      </c>
      <c r="G55" s="460">
        <v>71</v>
      </c>
      <c r="H55" s="460">
        <v>82</v>
      </c>
      <c r="I55" s="460">
        <v>45</v>
      </c>
      <c r="J55" s="460">
        <v>23</v>
      </c>
      <c r="K55" s="460">
        <v>22</v>
      </c>
      <c r="L55" s="460">
        <v>1</v>
      </c>
      <c r="M55" s="460" t="s">
        <v>2984</v>
      </c>
      <c r="N55" s="460">
        <v>1</v>
      </c>
      <c r="O55" s="552">
        <v>14</v>
      </c>
      <c r="P55" s="552">
        <v>8</v>
      </c>
      <c r="Q55" s="552">
        <v>6</v>
      </c>
      <c r="R55" s="212"/>
    </row>
    <row r="56" spans="1:18" s="215" customFormat="1" x14ac:dyDescent="0.25">
      <c r="A56" s="547" t="s">
        <v>280</v>
      </c>
      <c r="B56" s="458">
        <v>22967</v>
      </c>
      <c r="C56" s="458">
        <v>3268</v>
      </c>
      <c r="D56" s="458">
        <v>1717</v>
      </c>
      <c r="E56" s="458">
        <v>1551</v>
      </c>
      <c r="F56" s="458">
        <v>1470</v>
      </c>
      <c r="G56" s="458">
        <v>751</v>
      </c>
      <c r="H56" s="458">
        <v>719</v>
      </c>
      <c r="I56" s="458">
        <v>371</v>
      </c>
      <c r="J56" s="458">
        <v>187</v>
      </c>
      <c r="K56" s="458">
        <v>184</v>
      </c>
      <c r="L56" s="458">
        <v>16</v>
      </c>
      <c r="M56" s="458">
        <v>11</v>
      </c>
      <c r="N56" s="458">
        <v>5</v>
      </c>
      <c r="O56" s="549">
        <v>226</v>
      </c>
      <c r="P56" s="549">
        <v>113</v>
      </c>
      <c r="Q56" s="549">
        <v>113</v>
      </c>
      <c r="R56" s="214"/>
    </row>
    <row r="57" spans="1:18" s="215" customFormat="1" x14ac:dyDescent="0.25">
      <c r="A57" s="548" t="s">
        <v>439</v>
      </c>
      <c r="B57" s="460">
        <v>19254</v>
      </c>
      <c r="C57" s="460">
        <v>2839</v>
      </c>
      <c r="D57" s="460">
        <v>1492</v>
      </c>
      <c r="E57" s="460">
        <v>1347</v>
      </c>
      <c r="F57" s="460">
        <v>1235</v>
      </c>
      <c r="G57" s="460">
        <v>626</v>
      </c>
      <c r="H57" s="460">
        <v>609</v>
      </c>
      <c r="I57" s="460">
        <v>291</v>
      </c>
      <c r="J57" s="460">
        <v>152</v>
      </c>
      <c r="K57" s="460">
        <v>139</v>
      </c>
      <c r="L57" s="460">
        <v>11</v>
      </c>
      <c r="M57" s="460">
        <v>7</v>
      </c>
      <c r="N57" s="460">
        <v>4</v>
      </c>
      <c r="O57" s="552">
        <v>213</v>
      </c>
      <c r="P57" s="552">
        <v>106</v>
      </c>
      <c r="Q57" s="552">
        <v>107</v>
      </c>
      <c r="R57" s="214"/>
    </row>
    <row r="58" spans="1:18" x14ac:dyDescent="0.25">
      <c r="A58" s="548" t="s">
        <v>440</v>
      </c>
      <c r="B58" s="460">
        <v>3713</v>
      </c>
      <c r="C58" s="460">
        <v>429</v>
      </c>
      <c r="D58" s="460">
        <v>225</v>
      </c>
      <c r="E58" s="460">
        <v>204</v>
      </c>
      <c r="F58" s="460">
        <v>235</v>
      </c>
      <c r="G58" s="460">
        <v>125</v>
      </c>
      <c r="H58" s="460">
        <v>110</v>
      </c>
      <c r="I58" s="460">
        <v>80</v>
      </c>
      <c r="J58" s="460">
        <v>35</v>
      </c>
      <c r="K58" s="460">
        <v>45</v>
      </c>
      <c r="L58" s="460">
        <v>5</v>
      </c>
      <c r="M58" s="460">
        <v>4</v>
      </c>
      <c r="N58" s="460">
        <v>1</v>
      </c>
      <c r="O58" s="552">
        <v>13</v>
      </c>
      <c r="P58" s="552">
        <v>7</v>
      </c>
      <c r="Q58" s="552">
        <v>6</v>
      </c>
      <c r="R58" s="212"/>
    </row>
    <row r="59" spans="1:18" s="215" customFormat="1" x14ac:dyDescent="0.25">
      <c r="A59" s="547" t="s">
        <v>285</v>
      </c>
      <c r="B59" s="458">
        <v>6018</v>
      </c>
      <c r="C59" s="458">
        <v>992</v>
      </c>
      <c r="D59" s="458">
        <v>507</v>
      </c>
      <c r="E59" s="458">
        <v>485</v>
      </c>
      <c r="F59" s="458">
        <v>513</v>
      </c>
      <c r="G59" s="458">
        <v>268</v>
      </c>
      <c r="H59" s="458">
        <v>245</v>
      </c>
      <c r="I59" s="458">
        <v>145</v>
      </c>
      <c r="J59" s="458">
        <v>67</v>
      </c>
      <c r="K59" s="458">
        <v>78</v>
      </c>
      <c r="L59" s="458">
        <v>4</v>
      </c>
      <c r="M59" s="458">
        <v>2</v>
      </c>
      <c r="N59" s="458">
        <v>2</v>
      </c>
      <c r="O59" s="549">
        <v>72</v>
      </c>
      <c r="P59" s="549">
        <v>40</v>
      </c>
      <c r="Q59" s="549">
        <v>32</v>
      </c>
      <c r="R59" s="214"/>
    </row>
    <row r="60" spans="1:18" s="215" customFormat="1" x14ac:dyDescent="0.25">
      <c r="A60" s="548" t="s">
        <v>439</v>
      </c>
      <c r="B60" s="460">
        <v>3652</v>
      </c>
      <c r="C60" s="460">
        <v>607</v>
      </c>
      <c r="D60" s="460">
        <v>310</v>
      </c>
      <c r="E60" s="460">
        <v>297</v>
      </c>
      <c r="F60" s="460">
        <v>304</v>
      </c>
      <c r="G60" s="460">
        <v>167</v>
      </c>
      <c r="H60" s="460">
        <v>137</v>
      </c>
      <c r="I60" s="460">
        <v>83</v>
      </c>
      <c r="J60" s="460">
        <v>42</v>
      </c>
      <c r="K60" s="460">
        <v>41</v>
      </c>
      <c r="L60" s="460">
        <v>3</v>
      </c>
      <c r="M60" s="460">
        <v>1</v>
      </c>
      <c r="N60" s="460">
        <v>2</v>
      </c>
      <c r="O60" s="552">
        <v>52</v>
      </c>
      <c r="P60" s="552">
        <v>29</v>
      </c>
      <c r="Q60" s="552">
        <v>23</v>
      </c>
      <c r="R60" s="214"/>
    </row>
    <row r="61" spans="1:18" x14ac:dyDescent="0.25">
      <c r="A61" s="548" t="s">
        <v>440</v>
      </c>
      <c r="B61" s="460">
        <v>2366</v>
      </c>
      <c r="C61" s="460">
        <v>385</v>
      </c>
      <c r="D61" s="460">
        <v>197</v>
      </c>
      <c r="E61" s="460">
        <v>188</v>
      </c>
      <c r="F61" s="460">
        <v>209</v>
      </c>
      <c r="G61" s="460">
        <v>101</v>
      </c>
      <c r="H61" s="460">
        <v>108</v>
      </c>
      <c r="I61" s="460">
        <v>62</v>
      </c>
      <c r="J61" s="460">
        <v>25</v>
      </c>
      <c r="K61" s="460">
        <v>37</v>
      </c>
      <c r="L61" s="460">
        <v>1</v>
      </c>
      <c r="M61" s="460">
        <v>1</v>
      </c>
      <c r="N61" s="460" t="s">
        <v>2984</v>
      </c>
      <c r="O61" s="552">
        <v>20</v>
      </c>
      <c r="P61" s="552">
        <v>11</v>
      </c>
      <c r="Q61" s="552">
        <v>9</v>
      </c>
      <c r="R61" s="212"/>
    </row>
    <row r="62" spans="1:18" s="215" customFormat="1" x14ac:dyDescent="0.25">
      <c r="A62" s="547" t="s">
        <v>236</v>
      </c>
      <c r="B62" s="458">
        <v>17776</v>
      </c>
      <c r="C62" s="458">
        <v>2575</v>
      </c>
      <c r="D62" s="458">
        <v>1322</v>
      </c>
      <c r="E62" s="458">
        <v>1253</v>
      </c>
      <c r="F62" s="458">
        <v>1472</v>
      </c>
      <c r="G62" s="458">
        <v>753</v>
      </c>
      <c r="H62" s="458">
        <v>719</v>
      </c>
      <c r="I62" s="458">
        <v>545</v>
      </c>
      <c r="J62" s="458">
        <v>284</v>
      </c>
      <c r="K62" s="458">
        <v>261</v>
      </c>
      <c r="L62" s="458">
        <v>57</v>
      </c>
      <c r="M62" s="458">
        <v>27</v>
      </c>
      <c r="N62" s="458">
        <v>30</v>
      </c>
      <c r="O62" s="549">
        <v>576</v>
      </c>
      <c r="P62" s="549">
        <v>298</v>
      </c>
      <c r="Q62" s="549">
        <v>278</v>
      </c>
      <c r="R62" s="214"/>
    </row>
    <row r="63" spans="1:18" s="215" customFormat="1" x14ac:dyDescent="0.25">
      <c r="A63" s="547" t="s">
        <v>277</v>
      </c>
      <c r="B63" s="458">
        <v>3794</v>
      </c>
      <c r="C63" s="458">
        <v>529</v>
      </c>
      <c r="D63" s="458">
        <v>264</v>
      </c>
      <c r="E63" s="458">
        <v>265</v>
      </c>
      <c r="F63" s="458">
        <v>299</v>
      </c>
      <c r="G63" s="458">
        <v>159</v>
      </c>
      <c r="H63" s="458">
        <v>140</v>
      </c>
      <c r="I63" s="458">
        <v>117</v>
      </c>
      <c r="J63" s="458">
        <v>63</v>
      </c>
      <c r="K63" s="458">
        <v>54</v>
      </c>
      <c r="L63" s="458">
        <v>9</v>
      </c>
      <c r="M63" s="458">
        <v>3</v>
      </c>
      <c r="N63" s="458">
        <v>6</v>
      </c>
      <c r="O63" s="549">
        <v>188</v>
      </c>
      <c r="P63" s="549">
        <v>100</v>
      </c>
      <c r="Q63" s="549">
        <v>88</v>
      </c>
      <c r="R63" s="214"/>
    </row>
    <row r="64" spans="1:18" x14ac:dyDescent="0.25">
      <c r="A64" s="548" t="s">
        <v>439</v>
      </c>
      <c r="B64" s="460">
        <v>2015</v>
      </c>
      <c r="C64" s="460">
        <v>285</v>
      </c>
      <c r="D64" s="460">
        <v>140</v>
      </c>
      <c r="E64" s="460">
        <v>145</v>
      </c>
      <c r="F64" s="460">
        <v>150</v>
      </c>
      <c r="G64" s="460">
        <v>76</v>
      </c>
      <c r="H64" s="460">
        <v>74</v>
      </c>
      <c r="I64" s="460">
        <v>62</v>
      </c>
      <c r="J64" s="460">
        <v>34</v>
      </c>
      <c r="K64" s="460">
        <v>28</v>
      </c>
      <c r="L64" s="460">
        <v>3</v>
      </c>
      <c r="M64" s="460" t="s">
        <v>2984</v>
      </c>
      <c r="N64" s="460">
        <v>3</v>
      </c>
      <c r="O64" s="552">
        <v>91</v>
      </c>
      <c r="P64" s="552">
        <v>51</v>
      </c>
      <c r="Q64" s="552">
        <v>40</v>
      </c>
      <c r="R64" s="212"/>
    </row>
    <row r="65" spans="1:18" x14ac:dyDescent="0.25">
      <c r="A65" s="548" t="s">
        <v>440</v>
      </c>
      <c r="B65" s="460">
        <v>1779</v>
      </c>
      <c r="C65" s="460">
        <v>244</v>
      </c>
      <c r="D65" s="460">
        <v>124</v>
      </c>
      <c r="E65" s="460">
        <v>120</v>
      </c>
      <c r="F65" s="460">
        <v>149</v>
      </c>
      <c r="G65" s="460">
        <v>83</v>
      </c>
      <c r="H65" s="460">
        <v>66</v>
      </c>
      <c r="I65" s="460">
        <v>55</v>
      </c>
      <c r="J65" s="460">
        <v>29</v>
      </c>
      <c r="K65" s="460">
        <v>26</v>
      </c>
      <c r="L65" s="460">
        <v>6</v>
      </c>
      <c r="M65" s="460">
        <v>3</v>
      </c>
      <c r="N65" s="460">
        <v>3</v>
      </c>
      <c r="O65" s="552">
        <v>97</v>
      </c>
      <c r="P65" s="552">
        <v>49</v>
      </c>
      <c r="Q65" s="552">
        <v>48</v>
      </c>
      <c r="R65" s="212"/>
    </row>
    <row r="66" spans="1:18" s="215" customFormat="1" x14ac:dyDescent="0.25">
      <c r="A66" s="949" t="s">
        <v>275</v>
      </c>
      <c r="B66" s="458">
        <v>2607</v>
      </c>
      <c r="C66" s="458">
        <v>405</v>
      </c>
      <c r="D66" s="458">
        <v>202</v>
      </c>
      <c r="E66" s="458">
        <v>203</v>
      </c>
      <c r="F66" s="458">
        <v>228</v>
      </c>
      <c r="G66" s="458">
        <v>117</v>
      </c>
      <c r="H66" s="458">
        <v>111</v>
      </c>
      <c r="I66" s="458">
        <v>95</v>
      </c>
      <c r="J66" s="458">
        <v>49</v>
      </c>
      <c r="K66" s="458">
        <v>46</v>
      </c>
      <c r="L66" s="458">
        <v>14</v>
      </c>
      <c r="M66" s="458">
        <v>5</v>
      </c>
      <c r="N66" s="458">
        <v>9</v>
      </c>
      <c r="O66" s="549">
        <v>67</v>
      </c>
      <c r="P66" s="549">
        <v>36</v>
      </c>
      <c r="Q66" s="549">
        <v>31</v>
      </c>
      <c r="R66" s="214"/>
    </row>
    <row r="67" spans="1:18" x14ac:dyDescent="0.25">
      <c r="A67" s="546" t="s">
        <v>439</v>
      </c>
      <c r="B67" s="460">
        <v>1511</v>
      </c>
      <c r="C67" s="460">
        <v>230</v>
      </c>
      <c r="D67" s="460">
        <v>111</v>
      </c>
      <c r="E67" s="460">
        <v>119</v>
      </c>
      <c r="F67" s="460">
        <v>137</v>
      </c>
      <c r="G67" s="460">
        <v>70</v>
      </c>
      <c r="H67" s="460">
        <v>67</v>
      </c>
      <c r="I67" s="460">
        <v>53</v>
      </c>
      <c r="J67" s="460">
        <v>27</v>
      </c>
      <c r="K67" s="460">
        <v>26</v>
      </c>
      <c r="L67" s="460">
        <v>5</v>
      </c>
      <c r="M67" s="460">
        <v>2</v>
      </c>
      <c r="N67" s="460">
        <v>3</v>
      </c>
      <c r="O67" s="552">
        <v>36</v>
      </c>
      <c r="P67" s="552">
        <v>20</v>
      </c>
      <c r="Q67" s="552">
        <v>16</v>
      </c>
      <c r="R67" s="212"/>
    </row>
    <row r="68" spans="1:18" x14ac:dyDescent="0.25">
      <c r="A68" s="546" t="s">
        <v>440</v>
      </c>
      <c r="B68" s="460">
        <v>1096</v>
      </c>
      <c r="C68" s="460">
        <v>175</v>
      </c>
      <c r="D68" s="460">
        <v>91</v>
      </c>
      <c r="E68" s="460">
        <v>84</v>
      </c>
      <c r="F68" s="460">
        <v>91</v>
      </c>
      <c r="G68" s="460">
        <v>47</v>
      </c>
      <c r="H68" s="460">
        <v>44</v>
      </c>
      <c r="I68" s="460">
        <v>42</v>
      </c>
      <c r="J68" s="460">
        <v>22</v>
      </c>
      <c r="K68" s="460">
        <v>20</v>
      </c>
      <c r="L68" s="460">
        <v>9</v>
      </c>
      <c r="M68" s="460">
        <v>3</v>
      </c>
      <c r="N68" s="460">
        <v>6</v>
      </c>
      <c r="O68" s="552">
        <v>31</v>
      </c>
      <c r="P68" s="552">
        <v>16</v>
      </c>
      <c r="Q68" s="552">
        <v>15</v>
      </c>
      <c r="R68" s="212"/>
    </row>
    <row r="69" spans="1:18" s="215" customFormat="1" x14ac:dyDescent="0.25">
      <c r="A69" s="547" t="s">
        <v>278</v>
      </c>
      <c r="B69" s="458">
        <v>2095</v>
      </c>
      <c r="C69" s="458">
        <v>342</v>
      </c>
      <c r="D69" s="458">
        <v>181</v>
      </c>
      <c r="E69" s="458">
        <v>161</v>
      </c>
      <c r="F69" s="458">
        <v>187</v>
      </c>
      <c r="G69" s="458">
        <v>93</v>
      </c>
      <c r="H69" s="458">
        <v>94</v>
      </c>
      <c r="I69" s="458">
        <v>73</v>
      </c>
      <c r="J69" s="458">
        <v>38</v>
      </c>
      <c r="K69" s="458">
        <v>35</v>
      </c>
      <c r="L69" s="458">
        <v>8</v>
      </c>
      <c r="M69" s="458">
        <v>5</v>
      </c>
      <c r="N69" s="458">
        <v>3</v>
      </c>
      <c r="O69" s="549">
        <v>72</v>
      </c>
      <c r="P69" s="549">
        <v>35</v>
      </c>
      <c r="Q69" s="549">
        <v>37</v>
      </c>
      <c r="R69" s="214"/>
    </row>
    <row r="70" spans="1:18" x14ac:dyDescent="0.25">
      <c r="A70" s="548" t="s">
        <v>439</v>
      </c>
      <c r="B70" s="460">
        <v>1372</v>
      </c>
      <c r="C70" s="460">
        <v>229</v>
      </c>
      <c r="D70" s="460">
        <v>135</v>
      </c>
      <c r="E70" s="460">
        <v>94</v>
      </c>
      <c r="F70" s="460">
        <v>115</v>
      </c>
      <c r="G70" s="460">
        <v>52</v>
      </c>
      <c r="H70" s="460">
        <v>63</v>
      </c>
      <c r="I70" s="460">
        <v>42</v>
      </c>
      <c r="J70" s="460">
        <v>25</v>
      </c>
      <c r="K70" s="460">
        <v>17</v>
      </c>
      <c r="L70" s="460">
        <v>6</v>
      </c>
      <c r="M70" s="460">
        <v>4</v>
      </c>
      <c r="N70" s="460">
        <v>2</v>
      </c>
      <c r="O70" s="552">
        <v>37</v>
      </c>
      <c r="P70" s="552">
        <v>17</v>
      </c>
      <c r="Q70" s="552">
        <v>20</v>
      </c>
      <c r="R70" s="212"/>
    </row>
    <row r="71" spans="1:18" x14ac:dyDescent="0.25">
      <c r="A71" s="548" t="s">
        <v>440</v>
      </c>
      <c r="B71" s="460">
        <v>723</v>
      </c>
      <c r="C71" s="460">
        <v>113</v>
      </c>
      <c r="D71" s="460">
        <v>46</v>
      </c>
      <c r="E71" s="460">
        <v>67</v>
      </c>
      <c r="F71" s="460">
        <v>72</v>
      </c>
      <c r="G71" s="460">
        <v>41</v>
      </c>
      <c r="H71" s="460">
        <v>31</v>
      </c>
      <c r="I71" s="460">
        <v>31</v>
      </c>
      <c r="J71" s="460">
        <v>13</v>
      </c>
      <c r="K71" s="460">
        <v>18</v>
      </c>
      <c r="L71" s="460">
        <v>2</v>
      </c>
      <c r="M71" s="460">
        <v>1</v>
      </c>
      <c r="N71" s="460">
        <v>1</v>
      </c>
      <c r="O71" s="552">
        <v>35</v>
      </c>
      <c r="P71" s="552">
        <v>18</v>
      </c>
      <c r="Q71" s="552">
        <v>17</v>
      </c>
      <c r="R71" s="212"/>
    </row>
    <row r="72" spans="1:18" s="215" customFormat="1" x14ac:dyDescent="0.25">
      <c r="A72" s="547" t="s">
        <v>274</v>
      </c>
      <c r="B72" s="458">
        <v>1748</v>
      </c>
      <c r="C72" s="458">
        <v>232</v>
      </c>
      <c r="D72" s="458">
        <v>124</v>
      </c>
      <c r="E72" s="458">
        <v>108</v>
      </c>
      <c r="F72" s="458">
        <v>153</v>
      </c>
      <c r="G72" s="458">
        <v>89</v>
      </c>
      <c r="H72" s="458">
        <v>64</v>
      </c>
      <c r="I72" s="458">
        <v>46</v>
      </c>
      <c r="J72" s="458">
        <v>24</v>
      </c>
      <c r="K72" s="458">
        <v>22</v>
      </c>
      <c r="L72" s="458">
        <v>5</v>
      </c>
      <c r="M72" s="458">
        <v>3</v>
      </c>
      <c r="N72" s="458">
        <v>2</v>
      </c>
      <c r="O72" s="549">
        <v>27</v>
      </c>
      <c r="P72" s="549">
        <v>13</v>
      </c>
      <c r="Q72" s="549">
        <v>14</v>
      </c>
      <c r="R72" s="214"/>
    </row>
    <row r="73" spans="1:18" x14ac:dyDescent="0.25">
      <c r="A73" s="548" t="s">
        <v>439</v>
      </c>
      <c r="B73" s="460">
        <v>1177</v>
      </c>
      <c r="C73" s="460">
        <v>176</v>
      </c>
      <c r="D73" s="460">
        <v>89</v>
      </c>
      <c r="E73" s="460">
        <v>87</v>
      </c>
      <c r="F73" s="460">
        <v>96</v>
      </c>
      <c r="G73" s="460">
        <v>52</v>
      </c>
      <c r="H73" s="460">
        <v>44</v>
      </c>
      <c r="I73" s="460">
        <v>29</v>
      </c>
      <c r="J73" s="460">
        <v>13</v>
      </c>
      <c r="K73" s="460">
        <v>16</v>
      </c>
      <c r="L73" s="460">
        <v>3</v>
      </c>
      <c r="M73" s="460">
        <v>2</v>
      </c>
      <c r="N73" s="460">
        <v>1</v>
      </c>
      <c r="O73" s="552">
        <v>19</v>
      </c>
      <c r="P73" s="552">
        <v>10</v>
      </c>
      <c r="Q73" s="552">
        <v>9</v>
      </c>
      <c r="R73" s="212"/>
    </row>
    <row r="74" spans="1:18" x14ac:dyDescent="0.25">
      <c r="A74" s="548" t="s">
        <v>440</v>
      </c>
      <c r="B74" s="460">
        <v>571</v>
      </c>
      <c r="C74" s="460">
        <v>56</v>
      </c>
      <c r="D74" s="460">
        <v>35</v>
      </c>
      <c r="E74" s="460">
        <v>21</v>
      </c>
      <c r="F74" s="460">
        <v>57</v>
      </c>
      <c r="G74" s="460">
        <v>37</v>
      </c>
      <c r="H74" s="460">
        <v>20</v>
      </c>
      <c r="I74" s="460">
        <v>17</v>
      </c>
      <c r="J74" s="460">
        <v>11</v>
      </c>
      <c r="K74" s="460">
        <v>6</v>
      </c>
      <c r="L74" s="460">
        <v>2</v>
      </c>
      <c r="M74" s="460">
        <v>1</v>
      </c>
      <c r="N74" s="460">
        <v>1</v>
      </c>
      <c r="O74" s="552">
        <v>8</v>
      </c>
      <c r="P74" s="552">
        <v>3</v>
      </c>
      <c r="Q74" s="552">
        <v>5</v>
      </c>
      <c r="R74" s="212"/>
    </row>
    <row r="75" spans="1:18" s="215" customFormat="1" x14ac:dyDescent="0.25">
      <c r="A75" s="547" t="s">
        <v>290</v>
      </c>
      <c r="B75" s="458">
        <v>4095</v>
      </c>
      <c r="C75" s="458">
        <v>597</v>
      </c>
      <c r="D75" s="458">
        <v>307</v>
      </c>
      <c r="E75" s="458">
        <v>290</v>
      </c>
      <c r="F75" s="458">
        <v>329</v>
      </c>
      <c r="G75" s="458">
        <v>165</v>
      </c>
      <c r="H75" s="458">
        <v>164</v>
      </c>
      <c r="I75" s="458">
        <v>110</v>
      </c>
      <c r="J75" s="458">
        <v>59</v>
      </c>
      <c r="K75" s="458">
        <v>51</v>
      </c>
      <c r="L75" s="458">
        <v>7</v>
      </c>
      <c r="M75" s="458">
        <v>2</v>
      </c>
      <c r="N75" s="458">
        <v>5</v>
      </c>
      <c r="O75" s="549">
        <v>43</v>
      </c>
      <c r="P75" s="549">
        <v>20</v>
      </c>
      <c r="Q75" s="549">
        <v>23</v>
      </c>
      <c r="R75" s="214"/>
    </row>
    <row r="76" spans="1:18" x14ac:dyDescent="0.25">
      <c r="A76" s="548" t="s">
        <v>439</v>
      </c>
      <c r="B76" s="460">
        <v>3128</v>
      </c>
      <c r="C76" s="460">
        <v>469</v>
      </c>
      <c r="D76" s="460">
        <v>246</v>
      </c>
      <c r="E76" s="460">
        <v>223</v>
      </c>
      <c r="F76" s="460">
        <v>245</v>
      </c>
      <c r="G76" s="460">
        <v>123</v>
      </c>
      <c r="H76" s="460">
        <v>122</v>
      </c>
      <c r="I76" s="460">
        <v>74</v>
      </c>
      <c r="J76" s="460">
        <v>41</v>
      </c>
      <c r="K76" s="460">
        <v>33</v>
      </c>
      <c r="L76" s="460">
        <v>5</v>
      </c>
      <c r="M76" s="460">
        <v>2</v>
      </c>
      <c r="N76" s="460">
        <v>3</v>
      </c>
      <c r="O76" s="552">
        <v>29</v>
      </c>
      <c r="P76" s="552">
        <v>13</v>
      </c>
      <c r="Q76" s="552">
        <v>16</v>
      </c>
      <c r="R76" s="212"/>
    </row>
    <row r="77" spans="1:18" x14ac:dyDescent="0.25">
      <c r="A77" s="548" t="s">
        <v>440</v>
      </c>
      <c r="B77" s="460">
        <v>967</v>
      </c>
      <c r="C77" s="460">
        <v>128</v>
      </c>
      <c r="D77" s="460">
        <v>61</v>
      </c>
      <c r="E77" s="460">
        <v>67</v>
      </c>
      <c r="F77" s="460">
        <v>84</v>
      </c>
      <c r="G77" s="460">
        <v>42</v>
      </c>
      <c r="H77" s="460">
        <v>42</v>
      </c>
      <c r="I77" s="460">
        <v>36</v>
      </c>
      <c r="J77" s="460">
        <v>18</v>
      </c>
      <c r="K77" s="460">
        <v>18</v>
      </c>
      <c r="L77" s="460">
        <v>2</v>
      </c>
      <c r="M77" s="460" t="s">
        <v>2984</v>
      </c>
      <c r="N77" s="460">
        <v>2</v>
      </c>
      <c r="O77" s="552">
        <v>14</v>
      </c>
      <c r="P77" s="552">
        <v>7</v>
      </c>
      <c r="Q77" s="552">
        <v>7</v>
      </c>
      <c r="R77" s="212"/>
    </row>
    <row r="78" spans="1:18" s="215" customFormat="1" x14ac:dyDescent="0.25">
      <c r="A78" s="547" t="s">
        <v>276</v>
      </c>
      <c r="B78" s="458">
        <v>3437</v>
      </c>
      <c r="C78" s="458">
        <v>470</v>
      </c>
      <c r="D78" s="458">
        <v>244</v>
      </c>
      <c r="E78" s="458">
        <v>226</v>
      </c>
      <c r="F78" s="458">
        <v>276</v>
      </c>
      <c r="G78" s="458">
        <v>130</v>
      </c>
      <c r="H78" s="458">
        <v>146</v>
      </c>
      <c r="I78" s="458">
        <v>104</v>
      </c>
      <c r="J78" s="458">
        <v>51</v>
      </c>
      <c r="K78" s="458">
        <v>53</v>
      </c>
      <c r="L78" s="458">
        <v>14</v>
      </c>
      <c r="M78" s="458">
        <v>9</v>
      </c>
      <c r="N78" s="458">
        <v>5</v>
      </c>
      <c r="O78" s="549">
        <v>179</v>
      </c>
      <c r="P78" s="549">
        <v>94</v>
      </c>
      <c r="Q78" s="549">
        <v>85</v>
      </c>
      <c r="R78" s="214"/>
    </row>
    <row r="79" spans="1:18" x14ac:dyDescent="0.25">
      <c r="A79" s="548" t="s">
        <v>439</v>
      </c>
      <c r="B79" s="460">
        <v>2330</v>
      </c>
      <c r="C79" s="460">
        <v>329</v>
      </c>
      <c r="D79" s="460">
        <v>167</v>
      </c>
      <c r="E79" s="460">
        <v>162</v>
      </c>
      <c r="F79" s="460">
        <v>188</v>
      </c>
      <c r="G79" s="460">
        <v>90</v>
      </c>
      <c r="H79" s="460">
        <v>98</v>
      </c>
      <c r="I79" s="460">
        <v>58</v>
      </c>
      <c r="J79" s="460">
        <v>27</v>
      </c>
      <c r="K79" s="460">
        <v>31</v>
      </c>
      <c r="L79" s="460">
        <v>6</v>
      </c>
      <c r="M79" s="460">
        <v>4</v>
      </c>
      <c r="N79" s="460">
        <v>2</v>
      </c>
      <c r="O79" s="552">
        <v>84</v>
      </c>
      <c r="P79" s="552">
        <v>44</v>
      </c>
      <c r="Q79" s="552">
        <v>40</v>
      </c>
      <c r="R79" s="212"/>
    </row>
    <row r="80" spans="1:18" x14ac:dyDescent="0.25">
      <c r="A80" s="548" t="s">
        <v>440</v>
      </c>
      <c r="B80" s="460">
        <v>1107</v>
      </c>
      <c r="C80" s="460">
        <v>141</v>
      </c>
      <c r="D80" s="460">
        <v>77</v>
      </c>
      <c r="E80" s="460">
        <v>64</v>
      </c>
      <c r="F80" s="460">
        <v>88</v>
      </c>
      <c r="G80" s="460">
        <v>40</v>
      </c>
      <c r="H80" s="460">
        <v>48</v>
      </c>
      <c r="I80" s="460">
        <v>46</v>
      </c>
      <c r="J80" s="460">
        <v>24</v>
      </c>
      <c r="K80" s="460">
        <v>22</v>
      </c>
      <c r="L80" s="460">
        <v>8</v>
      </c>
      <c r="M80" s="460">
        <v>5</v>
      </c>
      <c r="N80" s="460">
        <v>3</v>
      </c>
      <c r="O80" s="552">
        <v>95</v>
      </c>
      <c r="P80" s="552">
        <v>50</v>
      </c>
      <c r="Q80" s="552">
        <v>45</v>
      </c>
      <c r="R80" s="212"/>
    </row>
    <row r="81" spans="1:18" s="215" customFormat="1" x14ac:dyDescent="0.25">
      <c r="A81" s="547" t="s">
        <v>642</v>
      </c>
      <c r="B81" s="458">
        <v>373</v>
      </c>
      <c r="C81" s="458">
        <v>76</v>
      </c>
      <c r="D81" s="458">
        <v>34</v>
      </c>
      <c r="E81" s="458">
        <v>42</v>
      </c>
      <c r="F81" s="458">
        <v>45</v>
      </c>
      <c r="G81" s="458">
        <v>12</v>
      </c>
      <c r="H81" s="458">
        <v>33</v>
      </c>
      <c r="I81" s="458">
        <v>10</v>
      </c>
      <c r="J81" s="458">
        <v>2</v>
      </c>
      <c r="K81" s="458">
        <v>8</v>
      </c>
      <c r="L81" s="458">
        <v>1</v>
      </c>
      <c r="M81" s="458">
        <v>1</v>
      </c>
      <c r="N81" s="458" t="s">
        <v>2984</v>
      </c>
      <c r="O81" s="549">
        <v>2</v>
      </c>
      <c r="P81" s="549" t="s">
        <v>2984</v>
      </c>
      <c r="Q81" s="549">
        <v>2</v>
      </c>
      <c r="R81" s="214"/>
    </row>
    <row r="82" spans="1:18" s="215" customFormat="1" x14ac:dyDescent="0.25">
      <c r="A82" s="547" t="s">
        <v>435</v>
      </c>
      <c r="B82" s="458">
        <v>373</v>
      </c>
      <c r="C82" s="458">
        <v>76</v>
      </c>
      <c r="D82" s="458">
        <v>34</v>
      </c>
      <c r="E82" s="458">
        <v>42</v>
      </c>
      <c r="F82" s="458">
        <v>45</v>
      </c>
      <c r="G82" s="458">
        <v>12</v>
      </c>
      <c r="H82" s="458">
        <v>33</v>
      </c>
      <c r="I82" s="458">
        <v>10</v>
      </c>
      <c r="J82" s="458">
        <v>2</v>
      </c>
      <c r="K82" s="458">
        <v>8</v>
      </c>
      <c r="L82" s="458">
        <v>1</v>
      </c>
      <c r="M82" s="458">
        <v>1</v>
      </c>
      <c r="N82" s="458" t="s">
        <v>2984</v>
      </c>
      <c r="O82" s="549">
        <v>2</v>
      </c>
      <c r="P82" s="549" t="s">
        <v>2984</v>
      </c>
      <c r="Q82" s="549">
        <v>2</v>
      </c>
      <c r="R82" s="214"/>
    </row>
    <row r="83" spans="1:18" x14ac:dyDescent="0.25">
      <c r="A83" s="548" t="s">
        <v>439</v>
      </c>
      <c r="B83" s="460">
        <v>308</v>
      </c>
      <c r="C83" s="460">
        <v>60</v>
      </c>
      <c r="D83" s="460">
        <v>30</v>
      </c>
      <c r="E83" s="460">
        <v>30</v>
      </c>
      <c r="F83" s="460">
        <v>40</v>
      </c>
      <c r="G83" s="460">
        <v>11</v>
      </c>
      <c r="H83" s="460">
        <v>29</v>
      </c>
      <c r="I83" s="460">
        <v>9</v>
      </c>
      <c r="J83" s="460">
        <v>2</v>
      </c>
      <c r="K83" s="460">
        <v>7</v>
      </c>
      <c r="L83" s="460">
        <v>1</v>
      </c>
      <c r="M83" s="460">
        <v>1</v>
      </c>
      <c r="N83" s="460" t="s">
        <v>2984</v>
      </c>
      <c r="O83" s="552">
        <v>2</v>
      </c>
      <c r="P83" s="552" t="s">
        <v>2984</v>
      </c>
      <c r="Q83" s="552">
        <v>2</v>
      </c>
      <c r="R83" s="212"/>
    </row>
    <row r="84" spans="1:18" s="215" customFormat="1" x14ac:dyDescent="0.25">
      <c r="A84" s="548" t="s">
        <v>440</v>
      </c>
      <c r="B84" s="460">
        <v>65</v>
      </c>
      <c r="C84" s="460">
        <v>16</v>
      </c>
      <c r="D84" s="460">
        <v>4</v>
      </c>
      <c r="E84" s="460">
        <v>12</v>
      </c>
      <c r="F84" s="460">
        <v>5</v>
      </c>
      <c r="G84" s="460">
        <v>1</v>
      </c>
      <c r="H84" s="460">
        <v>4</v>
      </c>
      <c r="I84" s="460">
        <v>1</v>
      </c>
      <c r="J84" s="460" t="s">
        <v>2984</v>
      </c>
      <c r="K84" s="460">
        <v>1</v>
      </c>
      <c r="L84" s="460" t="s">
        <v>2984</v>
      </c>
      <c r="M84" s="460" t="s">
        <v>2984</v>
      </c>
      <c r="N84" s="460" t="s">
        <v>2984</v>
      </c>
      <c r="O84" s="552" t="s">
        <v>2984</v>
      </c>
      <c r="P84" s="552" t="s">
        <v>2984</v>
      </c>
      <c r="Q84" s="552" t="s">
        <v>2984</v>
      </c>
      <c r="R84" s="214"/>
    </row>
    <row r="85" spans="1:18" s="215" customFormat="1" x14ac:dyDescent="0.25">
      <c r="A85" s="547" t="s">
        <v>238</v>
      </c>
      <c r="B85" s="458">
        <v>47</v>
      </c>
      <c r="C85" s="458">
        <v>6</v>
      </c>
      <c r="D85" s="458">
        <v>4</v>
      </c>
      <c r="E85" s="458">
        <v>2</v>
      </c>
      <c r="F85" s="458">
        <v>4</v>
      </c>
      <c r="G85" s="458" t="s">
        <v>2984</v>
      </c>
      <c r="H85" s="458">
        <v>4</v>
      </c>
      <c r="I85" s="458" t="s">
        <v>2984</v>
      </c>
      <c r="J85" s="458" t="s">
        <v>2984</v>
      </c>
      <c r="K85" s="458" t="s">
        <v>2984</v>
      </c>
      <c r="L85" s="458" t="s">
        <v>2984</v>
      </c>
      <c r="M85" s="458" t="s">
        <v>2984</v>
      </c>
      <c r="N85" s="458" t="s">
        <v>2984</v>
      </c>
      <c r="O85" s="549" t="s">
        <v>2984</v>
      </c>
      <c r="P85" s="549" t="s">
        <v>2984</v>
      </c>
      <c r="Q85" s="549" t="s">
        <v>2984</v>
      </c>
      <c r="R85" s="214"/>
    </row>
    <row r="86" spans="1:18" x14ac:dyDescent="0.25">
      <c r="A86" s="548" t="s">
        <v>440</v>
      </c>
      <c r="B86" s="460">
        <v>47</v>
      </c>
      <c r="C86" s="460">
        <v>6</v>
      </c>
      <c r="D86" s="460">
        <v>4</v>
      </c>
      <c r="E86" s="460">
        <v>2</v>
      </c>
      <c r="F86" s="460">
        <v>4</v>
      </c>
      <c r="G86" s="460" t="s">
        <v>2984</v>
      </c>
      <c r="H86" s="460">
        <v>4</v>
      </c>
      <c r="I86" s="460" t="s">
        <v>2984</v>
      </c>
      <c r="J86" s="460" t="s">
        <v>2984</v>
      </c>
      <c r="K86" s="460" t="s">
        <v>2984</v>
      </c>
      <c r="L86" s="460" t="s">
        <v>2984</v>
      </c>
      <c r="M86" s="460" t="s">
        <v>2984</v>
      </c>
      <c r="N86" s="460" t="s">
        <v>2984</v>
      </c>
      <c r="O86" s="552" t="s">
        <v>2984</v>
      </c>
      <c r="P86" s="552" t="s">
        <v>2984</v>
      </c>
      <c r="Q86" s="552" t="s">
        <v>2984</v>
      </c>
      <c r="R86" s="212"/>
    </row>
    <row r="87" spans="1:18" s="215" customFormat="1" x14ac:dyDescent="0.25">
      <c r="A87" s="949" t="s">
        <v>239</v>
      </c>
      <c r="B87" s="458">
        <v>55</v>
      </c>
      <c r="C87" s="458">
        <v>13</v>
      </c>
      <c r="D87" s="458">
        <v>7</v>
      </c>
      <c r="E87" s="458">
        <v>6</v>
      </c>
      <c r="F87" s="458">
        <v>7</v>
      </c>
      <c r="G87" s="458">
        <v>6</v>
      </c>
      <c r="H87" s="458">
        <v>1</v>
      </c>
      <c r="I87" s="458">
        <v>2</v>
      </c>
      <c r="J87" s="458">
        <v>2</v>
      </c>
      <c r="K87" s="458" t="s">
        <v>2984</v>
      </c>
      <c r="L87" s="458">
        <v>1</v>
      </c>
      <c r="M87" s="458">
        <v>1</v>
      </c>
      <c r="N87" s="458" t="s">
        <v>2984</v>
      </c>
      <c r="O87" s="549" t="s">
        <v>2984</v>
      </c>
      <c r="P87" s="549" t="s">
        <v>2984</v>
      </c>
      <c r="Q87" s="549" t="s">
        <v>2984</v>
      </c>
      <c r="R87" s="214"/>
    </row>
    <row r="88" spans="1:18" x14ac:dyDescent="0.25">
      <c r="A88" s="546" t="s">
        <v>439</v>
      </c>
      <c r="B88" s="460">
        <v>55</v>
      </c>
      <c r="C88" s="460">
        <v>13</v>
      </c>
      <c r="D88" s="460">
        <v>7</v>
      </c>
      <c r="E88" s="460">
        <v>6</v>
      </c>
      <c r="F88" s="460">
        <v>7</v>
      </c>
      <c r="G88" s="460">
        <v>6</v>
      </c>
      <c r="H88" s="460">
        <v>1</v>
      </c>
      <c r="I88" s="460">
        <v>2</v>
      </c>
      <c r="J88" s="460">
        <v>2</v>
      </c>
      <c r="K88" s="460" t="s">
        <v>2984</v>
      </c>
      <c r="L88" s="460">
        <v>1</v>
      </c>
      <c r="M88" s="460">
        <v>1</v>
      </c>
      <c r="N88" s="460" t="s">
        <v>2984</v>
      </c>
      <c r="O88" s="552" t="s">
        <v>2984</v>
      </c>
      <c r="P88" s="552" t="s">
        <v>2984</v>
      </c>
      <c r="Q88" s="552" t="s">
        <v>2984</v>
      </c>
      <c r="R88" s="212"/>
    </row>
    <row r="89" spans="1:18" x14ac:dyDescent="0.25">
      <c r="A89" s="1695"/>
      <c r="B89" s="1695"/>
      <c r="C89" s="1695"/>
      <c r="D89" s="1695"/>
      <c r="E89" s="1695"/>
      <c r="F89" s="1695"/>
      <c r="G89" s="1695"/>
      <c r="H89" s="1695"/>
      <c r="I89" s="1695"/>
      <c r="J89" s="1695"/>
      <c r="K89" s="1695"/>
      <c r="L89" s="1695"/>
      <c r="M89" s="1695"/>
      <c r="N89" s="1695"/>
      <c r="O89" s="1695"/>
      <c r="P89" s="1695"/>
      <c r="Q89" s="1695"/>
    </row>
    <row r="90" spans="1:18" x14ac:dyDescent="0.25">
      <c r="A90" s="1644" t="s">
        <v>2988</v>
      </c>
      <c r="B90" s="1644"/>
      <c r="C90" s="1644"/>
      <c r="D90" s="1644"/>
      <c r="E90" s="1644"/>
      <c r="F90" s="1644"/>
      <c r="G90" s="1644"/>
      <c r="H90" s="1644"/>
      <c r="I90" s="1644"/>
      <c r="J90" s="1644"/>
    </row>
    <row r="91" spans="1:18" ht="15" x14ac:dyDescent="0.2">
      <c r="A91" s="1128" t="s">
        <v>2983</v>
      </c>
      <c r="B91" s="20"/>
      <c r="C91" s="20"/>
      <c r="D91" s="20"/>
      <c r="E91" s="20"/>
      <c r="F91" s="20"/>
      <c r="G91" s="20"/>
      <c r="H91" s="20"/>
      <c r="I91" s="20"/>
      <c r="J91" s="20"/>
    </row>
    <row r="92" spans="1:18" ht="15" x14ac:dyDescent="0.2">
      <c r="A92" s="65" t="s">
        <v>2677</v>
      </c>
      <c r="B92" s="20"/>
      <c r="C92" s="20"/>
      <c r="D92" s="20"/>
      <c r="E92" s="20"/>
      <c r="F92" s="20"/>
      <c r="G92" s="20"/>
      <c r="H92" s="20"/>
      <c r="I92" s="20"/>
      <c r="J92" s="20"/>
    </row>
    <row r="93" spans="1:18" x14ac:dyDescent="0.25">
      <c r="A93" s="1458" t="s">
        <v>3153</v>
      </c>
      <c r="B93" s="196"/>
      <c r="C93" s="196"/>
      <c r="D93" s="196"/>
      <c r="E93" s="196"/>
      <c r="F93" s="196"/>
      <c r="G93" s="196"/>
      <c r="H93" s="196"/>
      <c r="I93" s="196"/>
      <c r="J93" s="196"/>
    </row>
    <row r="94" spans="1:18" ht="15" x14ac:dyDescent="0.25">
      <c r="A94" s="1454" t="s">
        <v>3151</v>
      </c>
    </row>
  </sheetData>
  <mergeCells count="12">
    <mergeCell ref="A90:J90"/>
    <mergeCell ref="A89:Q89"/>
    <mergeCell ref="A1:Q1"/>
    <mergeCell ref="A2:Q2"/>
    <mergeCell ref="A3:A5"/>
    <mergeCell ref="B3:B5"/>
    <mergeCell ref="C3:Q3"/>
    <mergeCell ref="C4:E4"/>
    <mergeCell ref="F4:H4"/>
    <mergeCell ref="I4:K4"/>
    <mergeCell ref="L4:N4"/>
    <mergeCell ref="O4:Q4"/>
  </mergeCells>
  <hyperlinks>
    <hyperlink ref="S3" location="INDICE!B108" display="ÍNDICE"/>
    <hyperlink ref="A94"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60" fitToWidth="0" fitToHeight="0" orientation="landscape" useFirstPageNumber="1" r:id="rId2"/>
  <headerFooter scaleWithDoc="0">
    <oddHeader>&amp;C&amp;G</oddHeader>
    <oddFooter>&amp;C&amp;10&amp;P</oddFooter>
  </headerFooter>
  <rowBreaks count="2" manualBreakCount="2">
    <brk id="44" max="16" man="1"/>
    <brk id="83" max="16" man="1"/>
  </rowBreaks>
  <legacyDrawingHF r:id="rId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0"/>
  <dimension ref="A1:J43"/>
  <sheetViews>
    <sheetView showGridLines="0" zoomScaleNormal="100" workbookViewId="0">
      <selection activeCell="C5" sqref="C5:F5"/>
    </sheetView>
  </sheetViews>
  <sheetFormatPr baseColWidth="10" defaultColWidth="12.5703125" defaultRowHeight="12" x14ac:dyDescent="0.25"/>
  <cols>
    <col min="1" max="1" width="26.7109375" style="196" customWidth="1"/>
    <col min="2" max="2" width="16" style="196" customWidth="1"/>
    <col min="3" max="3" width="14" style="196" customWidth="1"/>
    <col min="4" max="4" width="15.140625" style="196" customWidth="1"/>
    <col min="5" max="5" width="15.85546875" style="196" customWidth="1"/>
    <col min="6" max="6" width="18.5703125" style="196" customWidth="1"/>
    <col min="7" max="16384" width="12.5703125" style="196"/>
  </cols>
  <sheetData>
    <row r="1" spans="1:8" ht="13.5" customHeight="1" x14ac:dyDescent="0.25">
      <c r="A1" s="1681" t="s">
        <v>2646</v>
      </c>
      <c r="B1" s="1681"/>
      <c r="C1" s="1681"/>
      <c r="D1" s="1681"/>
      <c r="E1" s="1681"/>
      <c r="F1" s="1681"/>
    </row>
    <row r="2" spans="1:8" ht="15" x14ac:dyDescent="0.25">
      <c r="A2" s="1698" t="s">
        <v>3142</v>
      </c>
      <c r="B2" s="1698"/>
      <c r="C2" s="1698"/>
      <c r="D2" s="1698"/>
      <c r="E2" s="1698"/>
      <c r="F2" s="1698"/>
      <c r="H2" s="121" t="s">
        <v>120</v>
      </c>
    </row>
    <row r="3" spans="1:8" x14ac:dyDescent="0.25">
      <c r="A3" s="1699" t="s">
        <v>434</v>
      </c>
      <c r="B3" s="1699" t="s">
        <v>3131</v>
      </c>
      <c r="C3" s="1699" t="s">
        <v>690</v>
      </c>
      <c r="D3" s="1699"/>
      <c r="E3" s="1699"/>
      <c r="F3" s="1699"/>
    </row>
    <row r="4" spans="1:8" x14ac:dyDescent="0.25">
      <c r="A4" s="1699"/>
      <c r="B4" s="1699"/>
      <c r="C4" s="881" t="s">
        <v>691</v>
      </c>
      <c r="D4" s="881" t="s">
        <v>692</v>
      </c>
      <c r="E4" s="881" t="s">
        <v>693</v>
      </c>
      <c r="F4" s="881" t="s">
        <v>694</v>
      </c>
    </row>
    <row r="5" spans="1:8" x14ac:dyDescent="0.25">
      <c r="A5" s="553" t="s">
        <v>2498</v>
      </c>
      <c r="B5" s="536">
        <v>273280</v>
      </c>
      <c r="C5" s="536">
        <v>269354</v>
      </c>
      <c r="D5" s="536">
        <v>3830</v>
      </c>
      <c r="E5" s="536">
        <v>77</v>
      </c>
      <c r="F5" s="536">
        <v>19</v>
      </c>
    </row>
    <row r="6" spans="1:8" x14ac:dyDescent="0.25">
      <c r="A6" s="553" t="s">
        <v>234</v>
      </c>
      <c r="B6" s="536">
        <v>120600</v>
      </c>
      <c r="C6" s="536">
        <v>118872</v>
      </c>
      <c r="D6" s="454">
        <v>1683</v>
      </c>
      <c r="E6" s="454">
        <v>36</v>
      </c>
      <c r="F6" s="454">
        <v>9</v>
      </c>
    </row>
    <row r="7" spans="1:8" x14ac:dyDescent="0.25">
      <c r="A7" s="478" t="s">
        <v>296</v>
      </c>
      <c r="B7" s="454">
        <v>13863</v>
      </c>
      <c r="C7" s="454">
        <v>13660</v>
      </c>
      <c r="D7" s="536">
        <v>192</v>
      </c>
      <c r="E7" s="536">
        <v>9</v>
      </c>
      <c r="F7" s="536">
        <v>2</v>
      </c>
    </row>
    <row r="8" spans="1:8" x14ac:dyDescent="0.25">
      <c r="A8" s="478" t="s">
        <v>279</v>
      </c>
      <c r="B8" s="454">
        <v>2865</v>
      </c>
      <c r="C8" s="454">
        <v>2832</v>
      </c>
      <c r="D8" s="454">
        <v>33</v>
      </c>
      <c r="E8" s="454" t="s">
        <v>2984</v>
      </c>
      <c r="F8" s="454" t="s">
        <v>2984</v>
      </c>
      <c r="G8" s="201"/>
    </row>
    <row r="9" spans="1:8" x14ac:dyDescent="0.25">
      <c r="A9" s="478" t="s">
        <v>287</v>
      </c>
      <c r="B9" s="454">
        <v>4340</v>
      </c>
      <c r="C9" s="454">
        <v>4294</v>
      </c>
      <c r="D9" s="536">
        <v>46</v>
      </c>
      <c r="E9" s="536" t="s">
        <v>2984</v>
      </c>
      <c r="F9" s="536" t="s">
        <v>2984</v>
      </c>
    </row>
    <row r="10" spans="1:8" x14ac:dyDescent="0.25">
      <c r="A10" s="478" t="s">
        <v>284</v>
      </c>
      <c r="B10" s="454">
        <v>2630</v>
      </c>
      <c r="C10" s="454">
        <v>2595</v>
      </c>
      <c r="D10" s="454">
        <v>35</v>
      </c>
      <c r="E10" s="454" t="s">
        <v>2984</v>
      </c>
      <c r="F10" s="454" t="s">
        <v>2984</v>
      </c>
    </row>
    <row r="11" spans="1:8" x14ac:dyDescent="0.25">
      <c r="A11" s="478" t="s">
        <v>294</v>
      </c>
      <c r="B11" s="454">
        <v>7616</v>
      </c>
      <c r="C11" s="454">
        <v>7516</v>
      </c>
      <c r="D11" s="536">
        <v>95</v>
      </c>
      <c r="E11" s="536" t="s">
        <v>2984</v>
      </c>
      <c r="F11" s="536">
        <v>5</v>
      </c>
    </row>
    <row r="12" spans="1:8" x14ac:dyDescent="0.25">
      <c r="A12" s="478" t="s">
        <v>286</v>
      </c>
      <c r="B12" s="454">
        <v>7965</v>
      </c>
      <c r="C12" s="454">
        <v>7861</v>
      </c>
      <c r="D12" s="454">
        <v>103</v>
      </c>
      <c r="E12" s="454">
        <v>1</v>
      </c>
      <c r="F12" s="454" t="s">
        <v>2984</v>
      </c>
    </row>
    <row r="13" spans="1:8" x14ac:dyDescent="0.25">
      <c r="A13" s="478" t="s">
        <v>283</v>
      </c>
      <c r="B13" s="454">
        <v>7398</v>
      </c>
      <c r="C13" s="454">
        <v>7287</v>
      </c>
      <c r="D13" s="536">
        <v>110</v>
      </c>
      <c r="E13" s="536" t="s">
        <v>2984</v>
      </c>
      <c r="F13" s="536">
        <v>1</v>
      </c>
    </row>
    <row r="14" spans="1:8" x14ac:dyDescent="0.25">
      <c r="A14" s="478" t="s">
        <v>282</v>
      </c>
      <c r="B14" s="454">
        <v>7785</v>
      </c>
      <c r="C14" s="454">
        <v>7694</v>
      </c>
      <c r="D14" s="454">
        <v>84</v>
      </c>
      <c r="E14" s="454">
        <v>6</v>
      </c>
      <c r="F14" s="454">
        <v>1</v>
      </c>
    </row>
    <row r="15" spans="1:8" x14ac:dyDescent="0.25">
      <c r="A15" s="478" t="s">
        <v>291</v>
      </c>
      <c r="B15" s="454">
        <v>48025</v>
      </c>
      <c r="C15" s="454">
        <v>47253</v>
      </c>
      <c r="D15" s="536">
        <v>755</v>
      </c>
      <c r="E15" s="536">
        <v>17</v>
      </c>
      <c r="F15" s="536" t="s">
        <v>2984</v>
      </c>
    </row>
    <row r="16" spans="1:8" x14ac:dyDescent="0.25">
      <c r="A16" s="478" t="s">
        <v>292</v>
      </c>
      <c r="B16" s="454">
        <v>9142</v>
      </c>
      <c r="C16" s="454">
        <v>9017</v>
      </c>
      <c r="D16" s="454">
        <v>122</v>
      </c>
      <c r="E16" s="454">
        <v>3</v>
      </c>
      <c r="F16" s="454" t="s">
        <v>2984</v>
      </c>
    </row>
    <row r="17" spans="1:6" ht="16.5" customHeight="1" x14ac:dyDescent="0.25">
      <c r="A17" s="478" t="s">
        <v>289</v>
      </c>
      <c r="B17" s="454">
        <v>8971</v>
      </c>
      <c r="C17" s="454">
        <v>8863</v>
      </c>
      <c r="D17" s="536">
        <v>108</v>
      </c>
      <c r="E17" s="536" t="s">
        <v>2984</v>
      </c>
      <c r="F17" s="536" t="s">
        <v>2984</v>
      </c>
    </row>
    <row r="18" spans="1:6" x14ac:dyDescent="0.25">
      <c r="A18" s="553" t="s">
        <v>235</v>
      </c>
      <c r="B18" s="536">
        <v>134429</v>
      </c>
      <c r="C18" s="536">
        <v>132441</v>
      </c>
      <c r="D18" s="454">
        <v>1945</v>
      </c>
      <c r="E18" s="454">
        <v>38</v>
      </c>
      <c r="F18" s="454">
        <v>5</v>
      </c>
    </row>
    <row r="19" spans="1:6" x14ac:dyDescent="0.25">
      <c r="A19" s="478" t="s">
        <v>281</v>
      </c>
      <c r="B19" s="454">
        <v>11321</v>
      </c>
      <c r="C19" s="454">
        <v>11190</v>
      </c>
      <c r="D19" s="536">
        <v>130</v>
      </c>
      <c r="E19" s="536" t="s">
        <v>2984</v>
      </c>
      <c r="F19" s="536">
        <v>1</v>
      </c>
    </row>
    <row r="20" spans="1:6" x14ac:dyDescent="0.25">
      <c r="A20" s="478" t="s">
        <v>293</v>
      </c>
      <c r="B20" s="454">
        <v>9368</v>
      </c>
      <c r="C20" s="454">
        <v>9252</v>
      </c>
      <c r="D20" s="454">
        <v>116</v>
      </c>
      <c r="E20" s="454" t="s">
        <v>2984</v>
      </c>
      <c r="F20" s="454" t="s">
        <v>2984</v>
      </c>
    </row>
    <row r="21" spans="1:6" x14ac:dyDescent="0.25">
      <c r="A21" s="478" t="s">
        <v>288</v>
      </c>
      <c r="B21" s="454">
        <v>70643</v>
      </c>
      <c r="C21" s="454">
        <v>69381</v>
      </c>
      <c r="D21" s="536">
        <v>1224</v>
      </c>
      <c r="E21" s="536">
        <v>34</v>
      </c>
      <c r="F21" s="536">
        <v>4</v>
      </c>
    </row>
    <row r="22" spans="1:6" x14ac:dyDescent="0.25">
      <c r="A22" s="478" t="s">
        <v>295</v>
      </c>
      <c r="B22" s="454">
        <v>14112</v>
      </c>
      <c r="C22" s="454">
        <v>13956</v>
      </c>
      <c r="D22" s="454">
        <v>152</v>
      </c>
      <c r="E22" s="454">
        <v>4</v>
      </c>
      <c r="F22" s="454" t="s">
        <v>2984</v>
      </c>
    </row>
    <row r="23" spans="1:6" x14ac:dyDescent="0.25">
      <c r="A23" s="478" t="s">
        <v>280</v>
      </c>
      <c r="B23" s="454">
        <v>22967</v>
      </c>
      <c r="C23" s="454">
        <v>22703</v>
      </c>
      <c r="D23" s="536">
        <v>264</v>
      </c>
      <c r="E23" s="536" t="s">
        <v>2984</v>
      </c>
      <c r="F23" s="536" t="s">
        <v>2984</v>
      </c>
    </row>
    <row r="24" spans="1:6" x14ac:dyDescent="0.25">
      <c r="A24" s="478" t="s">
        <v>285</v>
      </c>
      <c r="B24" s="454">
        <v>6018</v>
      </c>
      <c r="C24" s="454">
        <v>5959</v>
      </c>
      <c r="D24" s="454">
        <v>59</v>
      </c>
      <c r="E24" s="454" t="s">
        <v>2984</v>
      </c>
      <c r="F24" s="454" t="s">
        <v>2984</v>
      </c>
    </row>
    <row r="25" spans="1:6" x14ac:dyDescent="0.25">
      <c r="A25" s="553" t="s">
        <v>236</v>
      </c>
      <c r="B25" s="536">
        <v>17776</v>
      </c>
      <c r="C25" s="536">
        <v>17566</v>
      </c>
      <c r="D25" s="536">
        <v>202</v>
      </c>
      <c r="E25" s="536">
        <v>3</v>
      </c>
      <c r="F25" s="536">
        <v>5</v>
      </c>
    </row>
    <row r="26" spans="1:6" x14ac:dyDescent="0.25">
      <c r="A26" s="478" t="s">
        <v>277</v>
      </c>
      <c r="B26" s="454">
        <v>3794</v>
      </c>
      <c r="C26" s="454">
        <v>3755</v>
      </c>
      <c r="D26" s="454">
        <v>39</v>
      </c>
      <c r="E26" s="454" t="s">
        <v>2984</v>
      </c>
      <c r="F26" s="454" t="s">
        <v>2984</v>
      </c>
    </row>
    <row r="27" spans="1:6" x14ac:dyDescent="0.25">
      <c r="A27" s="478" t="s">
        <v>275</v>
      </c>
      <c r="B27" s="454">
        <v>2607</v>
      </c>
      <c r="C27" s="454">
        <v>2584</v>
      </c>
      <c r="D27" s="536">
        <v>23</v>
      </c>
      <c r="E27" s="536" t="s">
        <v>2984</v>
      </c>
      <c r="F27" s="536" t="s">
        <v>2984</v>
      </c>
    </row>
    <row r="28" spans="1:6" x14ac:dyDescent="0.25">
      <c r="A28" s="478" t="s">
        <v>278</v>
      </c>
      <c r="B28" s="454">
        <v>2095</v>
      </c>
      <c r="C28" s="454">
        <v>2059</v>
      </c>
      <c r="D28" s="454">
        <v>32</v>
      </c>
      <c r="E28" s="454" t="s">
        <v>2984</v>
      </c>
      <c r="F28" s="454">
        <v>4</v>
      </c>
    </row>
    <row r="29" spans="1:6" x14ac:dyDescent="0.25">
      <c r="A29" s="478" t="s">
        <v>274</v>
      </c>
      <c r="B29" s="454">
        <v>1748</v>
      </c>
      <c r="C29" s="454">
        <v>1732</v>
      </c>
      <c r="D29" s="536">
        <v>16</v>
      </c>
      <c r="E29" s="536" t="s">
        <v>2984</v>
      </c>
      <c r="F29" s="536" t="s">
        <v>2984</v>
      </c>
    </row>
    <row r="30" spans="1:6" x14ac:dyDescent="0.25">
      <c r="A30" s="478" t="s">
        <v>290</v>
      </c>
      <c r="B30" s="454">
        <v>4095</v>
      </c>
      <c r="C30" s="454">
        <v>4047</v>
      </c>
      <c r="D30" s="454">
        <v>48</v>
      </c>
      <c r="E30" s="454" t="s">
        <v>2984</v>
      </c>
      <c r="F30" s="454" t="s">
        <v>2984</v>
      </c>
    </row>
    <row r="31" spans="1:6" x14ac:dyDescent="0.25">
      <c r="A31" s="478" t="s">
        <v>276</v>
      </c>
      <c r="B31" s="454">
        <v>3437</v>
      </c>
      <c r="C31" s="454">
        <v>3389</v>
      </c>
      <c r="D31" s="536">
        <v>44</v>
      </c>
      <c r="E31" s="536">
        <v>3</v>
      </c>
      <c r="F31" s="536">
        <v>1</v>
      </c>
    </row>
    <row r="32" spans="1:6" x14ac:dyDescent="0.25">
      <c r="A32" s="553" t="s">
        <v>642</v>
      </c>
      <c r="B32" s="536">
        <v>373</v>
      </c>
      <c r="C32" s="536">
        <v>373</v>
      </c>
      <c r="D32" s="536" t="s">
        <v>125</v>
      </c>
      <c r="E32" s="536" t="s">
        <v>125</v>
      </c>
      <c r="F32" s="536" t="s">
        <v>125</v>
      </c>
    </row>
    <row r="33" spans="1:10" x14ac:dyDescent="0.25">
      <c r="A33" s="478" t="s">
        <v>435</v>
      </c>
      <c r="B33" s="454">
        <v>373</v>
      </c>
      <c r="C33" s="454">
        <v>373</v>
      </c>
      <c r="D33" s="454" t="s">
        <v>125</v>
      </c>
      <c r="E33" s="454" t="s">
        <v>125</v>
      </c>
      <c r="F33" s="454" t="s">
        <v>125</v>
      </c>
    </row>
    <row r="34" spans="1:10" x14ac:dyDescent="0.25">
      <c r="A34" s="553" t="s">
        <v>238</v>
      </c>
      <c r="B34" s="536">
        <v>47</v>
      </c>
      <c r="C34" s="536">
        <v>47</v>
      </c>
      <c r="D34" s="536" t="s">
        <v>125</v>
      </c>
      <c r="E34" s="536" t="s">
        <v>125</v>
      </c>
      <c r="F34" s="536" t="s">
        <v>125</v>
      </c>
    </row>
    <row r="35" spans="1:10" x14ac:dyDescent="0.25">
      <c r="A35" s="525" t="s">
        <v>238</v>
      </c>
      <c r="B35" s="454">
        <v>47</v>
      </c>
      <c r="C35" s="454">
        <v>47</v>
      </c>
      <c r="D35" s="454" t="s">
        <v>125</v>
      </c>
      <c r="E35" s="454" t="s">
        <v>125</v>
      </c>
      <c r="F35" s="454" t="s">
        <v>125</v>
      </c>
    </row>
    <row r="36" spans="1:10" x14ac:dyDescent="0.25">
      <c r="A36" s="553" t="s">
        <v>239</v>
      </c>
      <c r="B36" s="536">
        <v>55</v>
      </c>
      <c r="C36" s="536">
        <v>55</v>
      </c>
      <c r="D36" s="536" t="s">
        <v>125</v>
      </c>
      <c r="E36" s="536" t="s">
        <v>125</v>
      </c>
      <c r="F36" s="536" t="s">
        <v>125</v>
      </c>
    </row>
    <row r="37" spans="1:10" x14ac:dyDescent="0.25">
      <c r="A37" s="525" t="s">
        <v>239</v>
      </c>
      <c r="B37" s="454">
        <v>55</v>
      </c>
      <c r="C37" s="454">
        <v>55</v>
      </c>
      <c r="D37" s="454" t="s">
        <v>125</v>
      </c>
      <c r="E37" s="454" t="s">
        <v>125</v>
      </c>
      <c r="F37" s="454" t="s">
        <v>125</v>
      </c>
    </row>
    <row r="38" spans="1:10" x14ac:dyDescent="0.25">
      <c r="A38" s="1695"/>
      <c r="B38" s="1695"/>
      <c r="C38" s="1695"/>
      <c r="D38" s="1695"/>
      <c r="E38" s="1695"/>
      <c r="F38" s="1695"/>
    </row>
    <row r="39" spans="1:10" x14ac:dyDescent="0.25">
      <c r="A39" s="1644" t="s">
        <v>2986</v>
      </c>
      <c r="B39" s="1644"/>
      <c r="C39" s="1644"/>
      <c r="D39" s="1644"/>
      <c r="E39" s="1644"/>
      <c r="F39" s="1644"/>
      <c r="G39" s="1644"/>
      <c r="H39" s="1644"/>
      <c r="I39" s="1644"/>
      <c r="J39" s="1644"/>
    </row>
    <row r="40" spans="1:10" ht="25.9" customHeight="1" x14ac:dyDescent="0.25">
      <c r="A40" s="1643" t="s">
        <v>2983</v>
      </c>
      <c r="B40" s="1643"/>
      <c r="C40" s="1643"/>
      <c r="D40" s="1643"/>
      <c r="E40" s="1643"/>
      <c r="F40" s="1643"/>
      <c r="G40" s="20"/>
      <c r="H40" s="20"/>
      <c r="I40" s="20"/>
      <c r="J40" s="20"/>
    </row>
    <row r="41" spans="1:10" ht="15" x14ac:dyDescent="0.2">
      <c r="A41" s="65" t="s">
        <v>2677</v>
      </c>
      <c r="B41" s="20"/>
      <c r="C41" s="20"/>
      <c r="D41" s="20"/>
      <c r="E41" s="20"/>
      <c r="F41" s="20"/>
      <c r="G41" s="20"/>
      <c r="H41" s="20"/>
      <c r="I41" s="20"/>
      <c r="J41" s="20"/>
    </row>
    <row r="42" spans="1:10" x14ac:dyDescent="0.25">
      <c r="A42" s="1458" t="s">
        <v>3153</v>
      </c>
    </row>
    <row r="43" spans="1:10" ht="15" x14ac:dyDescent="0.25">
      <c r="A43" s="1454" t="s">
        <v>3151</v>
      </c>
    </row>
  </sheetData>
  <mergeCells count="8">
    <mergeCell ref="A39:J39"/>
    <mergeCell ref="A40:F40"/>
    <mergeCell ref="A38:F38"/>
    <mergeCell ref="A1:F1"/>
    <mergeCell ref="A2:F2"/>
    <mergeCell ref="A3:A4"/>
    <mergeCell ref="B3:B4"/>
    <mergeCell ref="C3:F3"/>
  </mergeCells>
  <hyperlinks>
    <hyperlink ref="H2" location="INDICE!B109" display="ÍNDICE"/>
    <hyperlink ref="A4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63" fitToWidth="0" fitToHeight="0" orientation="landscape" useFirstPageNumber="1" r:id="rId2"/>
  <headerFooter scaleWithDoc="0">
    <oddHeader>&amp;C&amp;G</oddHeader>
    <oddFooter>&amp;C&amp;10&amp;P</oddFooter>
  </headerFooter>
  <legacyDrawingHF r:id="rId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1"/>
  <dimension ref="A1:P103"/>
  <sheetViews>
    <sheetView showGridLines="0" zoomScaleNormal="100" workbookViewId="0">
      <selection activeCell="C5" sqref="C5:N5"/>
    </sheetView>
  </sheetViews>
  <sheetFormatPr baseColWidth="10" defaultColWidth="12.5703125" defaultRowHeight="12" x14ac:dyDescent="0.25"/>
  <cols>
    <col min="1" max="1" width="18.42578125" style="196" customWidth="1"/>
    <col min="2" max="2" width="11.42578125" style="196" customWidth="1"/>
    <col min="3" max="10" width="9" style="196" bestFit="1" customWidth="1"/>
    <col min="11" max="11" width="12.42578125" style="196" customWidth="1"/>
    <col min="12" max="12" width="9" style="196" bestFit="1" customWidth="1"/>
    <col min="13" max="13" width="12.7109375" style="196" customWidth="1"/>
    <col min="14" max="14" width="10.5703125" style="196" customWidth="1"/>
    <col min="15" max="16384" width="12.5703125" style="196"/>
  </cols>
  <sheetData>
    <row r="1" spans="1:16" ht="10.5" customHeight="1" x14ac:dyDescent="0.25">
      <c r="A1" s="1681" t="s">
        <v>689</v>
      </c>
      <c r="B1" s="1681"/>
      <c r="C1" s="1681"/>
      <c r="D1" s="1681"/>
      <c r="E1" s="1681"/>
      <c r="F1" s="1681"/>
      <c r="G1" s="1681"/>
      <c r="H1" s="1681"/>
      <c r="I1" s="1681"/>
      <c r="J1" s="1681"/>
      <c r="K1" s="1681"/>
      <c r="L1" s="1681"/>
      <c r="M1" s="1681"/>
      <c r="N1" s="1681"/>
      <c r="O1" s="217"/>
    </row>
    <row r="2" spans="1:16" ht="13.5" customHeight="1" x14ac:dyDescent="0.25">
      <c r="A2" s="1700" t="s">
        <v>3143</v>
      </c>
      <c r="B2" s="1700"/>
      <c r="C2" s="1700"/>
      <c r="D2" s="1700"/>
      <c r="E2" s="1700"/>
      <c r="F2" s="1700"/>
      <c r="G2" s="1700"/>
      <c r="H2" s="1700"/>
      <c r="I2" s="1700"/>
      <c r="J2" s="1700"/>
      <c r="K2" s="1700"/>
      <c r="L2" s="1700"/>
      <c r="M2" s="1700"/>
      <c r="N2" s="1700"/>
      <c r="O2" s="217"/>
      <c r="P2" s="121" t="s">
        <v>120</v>
      </c>
    </row>
    <row r="3" spans="1:16" ht="15.75" customHeight="1" x14ac:dyDescent="0.25">
      <c r="A3" s="1701" t="s">
        <v>695</v>
      </c>
      <c r="B3" s="1701" t="s">
        <v>3131</v>
      </c>
      <c r="C3" s="1701" t="s">
        <v>696</v>
      </c>
      <c r="D3" s="1701"/>
      <c r="E3" s="1701"/>
      <c r="F3" s="1701"/>
      <c r="G3" s="1701"/>
      <c r="H3" s="1701"/>
      <c r="I3" s="1701"/>
      <c r="J3" s="1701"/>
      <c r="K3" s="1701"/>
      <c r="L3" s="1701"/>
      <c r="M3" s="1701"/>
      <c r="N3" s="1701"/>
      <c r="O3" s="217"/>
    </row>
    <row r="4" spans="1:16" x14ac:dyDescent="0.25">
      <c r="A4" s="1701"/>
      <c r="B4" s="1701"/>
      <c r="C4" s="882" t="s">
        <v>697</v>
      </c>
      <c r="D4" s="882" t="s">
        <v>698</v>
      </c>
      <c r="E4" s="882" t="s">
        <v>699</v>
      </c>
      <c r="F4" s="882" t="s">
        <v>700</v>
      </c>
      <c r="G4" s="882" t="s">
        <v>701</v>
      </c>
      <c r="H4" s="882" t="s">
        <v>702</v>
      </c>
      <c r="I4" s="882" t="s">
        <v>703</v>
      </c>
      <c r="J4" s="882" t="s">
        <v>704</v>
      </c>
      <c r="K4" s="882" t="s">
        <v>705</v>
      </c>
      <c r="L4" s="882" t="s">
        <v>706</v>
      </c>
      <c r="M4" s="882" t="s">
        <v>707</v>
      </c>
      <c r="N4" s="882" t="s">
        <v>708</v>
      </c>
      <c r="O4" s="217"/>
    </row>
    <row r="5" spans="1:16" x14ac:dyDescent="0.25">
      <c r="A5" s="556" t="s">
        <v>2498</v>
      </c>
      <c r="B5" s="458">
        <v>273280</v>
      </c>
      <c r="C5" s="458">
        <v>22395</v>
      </c>
      <c r="D5" s="458">
        <v>20642</v>
      </c>
      <c r="E5" s="458">
        <v>23300</v>
      </c>
      <c r="F5" s="458">
        <v>23042</v>
      </c>
      <c r="G5" s="458">
        <v>23766</v>
      </c>
      <c r="H5" s="458">
        <v>23151</v>
      </c>
      <c r="I5" s="458">
        <v>24117</v>
      </c>
      <c r="J5" s="458">
        <v>23246</v>
      </c>
      <c r="K5" s="458">
        <v>23301</v>
      </c>
      <c r="L5" s="458">
        <v>22958</v>
      </c>
      <c r="M5" s="458">
        <v>21525</v>
      </c>
      <c r="N5" s="458">
        <v>21837</v>
      </c>
      <c r="O5" s="217"/>
    </row>
    <row r="6" spans="1:16" x14ac:dyDescent="0.25">
      <c r="A6" s="554" t="s">
        <v>145</v>
      </c>
      <c r="B6" s="460">
        <v>139592</v>
      </c>
      <c r="C6" s="460">
        <v>11466</v>
      </c>
      <c r="D6" s="460">
        <v>10592</v>
      </c>
      <c r="E6" s="460">
        <v>11809</v>
      </c>
      <c r="F6" s="460">
        <v>11697</v>
      </c>
      <c r="G6" s="460">
        <v>12194</v>
      </c>
      <c r="H6" s="460">
        <v>11766</v>
      </c>
      <c r="I6" s="460">
        <v>12411</v>
      </c>
      <c r="J6" s="460">
        <v>11853</v>
      </c>
      <c r="K6" s="460">
        <v>11914</v>
      </c>
      <c r="L6" s="460">
        <v>11776</v>
      </c>
      <c r="M6" s="460">
        <v>11030</v>
      </c>
      <c r="N6" s="460">
        <v>11084</v>
      </c>
      <c r="O6" s="217"/>
    </row>
    <row r="7" spans="1:16" x14ac:dyDescent="0.25">
      <c r="A7" s="554" t="s">
        <v>146</v>
      </c>
      <c r="B7" s="460">
        <v>133688</v>
      </c>
      <c r="C7" s="460">
        <v>10929</v>
      </c>
      <c r="D7" s="460">
        <v>10050</v>
      </c>
      <c r="E7" s="460">
        <v>11491</v>
      </c>
      <c r="F7" s="460">
        <v>11345</v>
      </c>
      <c r="G7" s="460">
        <v>11572</v>
      </c>
      <c r="H7" s="460">
        <v>11385</v>
      </c>
      <c r="I7" s="460">
        <v>11706</v>
      </c>
      <c r="J7" s="460">
        <v>11393</v>
      </c>
      <c r="K7" s="460">
        <v>11387</v>
      </c>
      <c r="L7" s="460">
        <v>11182</v>
      </c>
      <c r="M7" s="460">
        <v>10495</v>
      </c>
      <c r="N7" s="460">
        <v>10753</v>
      </c>
      <c r="O7" s="217"/>
    </row>
    <row r="8" spans="1:16" x14ac:dyDescent="0.25">
      <c r="A8" s="950" t="s">
        <v>234</v>
      </c>
      <c r="B8" s="458">
        <v>120600</v>
      </c>
      <c r="C8" s="458">
        <v>10247</v>
      </c>
      <c r="D8" s="458">
        <v>9327</v>
      </c>
      <c r="E8" s="458">
        <v>10340</v>
      </c>
      <c r="F8" s="458">
        <v>9885</v>
      </c>
      <c r="G8" s="458">
        <v>10193</v>
      </c>
      <c r="H8" s="458">
        <v>9952</v>
      </c>
      <c r="I8" s="458">
        <v>10538</v>
      </c>
      <c r="J8" s="458">
        <v>10116</v>
      </c>
      <c r="K8" s="458">
        <v>10179</v>
      </c>
      <c r="L8" s="458">
        <v>10321</v>
      </c>
      <c r="M8" s="458">
        <v>9732</v>
      </c>
      <c r="N8" s="458">
        <v>9770</v>
      </c>
      <c r="O8" s="901"/>
    </row>
    <row r="9" spans="1:16" x14ac:dyDescent="0.25">
      <c r="A9" s="555" t="s">
        <v>145</v>
      </c>
      <c r="B9" s="460">
        <v>61737</v>
      </c>
      <c r="C9" s="460">
        <v>5245</v>
      </c>
      <c r="D9" s="460">
        <v>4768</v>
      </c>
      <c r="E9" s="460">
        <v>5268</v>
      </c>
      <c r="F9" s="460">
        <v>5092</v>
      </c>
      <c r="G9" s="460">
        <v>5209</v>
      </c>
      <c r="H9" s="460">
        <v>5110</v>
      </c>
      <c r="I9" s="460">
        <v>5409</v>
      </c>
      <c r="J9" s="460">
        <v>5216</v>
      </c>
      <c r="K9" s="460">
        <v>5227</v>
      </c>
      <c r="L9" s="460">
        <v>5291</v>
      </c>
      <c r="M9" s="460">
        <v>4909</v>
      </c>
      <c r="N9" s="460">
        <v>4993</v>
      </c>
      <c r="O9" s="217"/>
    </row>
    <row r="10" spans="1:16" x14ac:dyDescent="0.25">
      <c r="A10" s="555" t="s">
        <v>146</v>
      </c>
      <c r="B10" s="460">
        <v>58863</v>
      </c>
      <c r="C10" s="460">
        <v>5002</v>
      </c>
      <c r="D10" s="460">
        <v>4559</v>
      </c>
      <c r="E10" s="460">
        <v>5072</v>
      </c>
      <c r="F10" s="460">
        <v>4793</v>
      </c>
      <c r="G10" s="460">
        <v>4984</v>
      </c>
      <c r="H10" s="460">
        <v>4842</v>
      </c>
      <c r="I10" s="460">
        <v>5129</v>
      </c>
      <c r="J10" s="460">
        <v>4900</v>
      </c>
      <c r="K10" s="460">
        <v>4952</v>
      </c>
      <c r="L10" s="460">
        <v>5030</v>
      </c>
      <c r="M10" s="460">
        <v>4823</v>
      </c>
      <c r="N10" s="460">
        <v>4777</v>
      </c>
      <c r="O10" s="217"/>
    </row>
    <row r="11" spans="1:16" s="202" customFormat="1" ht="15" customHeight="1" x14ac:dyDescent="0.25">
      <c r="A11" s="556" t="s">
        <v>296</v>
      </c>
      <c r="B11" s="458">
        <v>13863</v>
      </c>
      <c r="C11" s="458">
        <v>1204</v>
      </c>
      <c r="D11" s="458">
        <v>1088</v>
      </c>
      <c r="E11" s="458">
        <v>1218</v>
      </c>
      <c r="F11" s="458">
        <v>1158</v>
      </c>
      <c r="G11" s="458">
        <v>1151</v>
      </c>
      <c r="H11" s="458">
        <v>1184</v>
      </c>
      <c r="I11" s="458">
        <v>1243</v>
      </c>
      <c r="J11" s="458">
        <v>1099</v>
      </c>
      <c r="K11" s="458">
        <v>1166</v>
      </c>
      <c r="L11" s="458">
        <v>1144</v>
      </c>
      <c r="M11" s="458">
        <v>1104</v>
      </c>
      <c r="N11" s="458">
        <v>1104</v>
      </c>
      <c r="O11" s="218"/>
    </row>
    <row r="12" spans="1:16" x14ac:dyDescent="0.25">
      <c r="A12" s="555" t="s">
        <v>145</v>
      </c>
      <c r="B12" s="460">
        <v>7047</v>
      </c>
      <c r="C12" s="460">
        <v>621</v>
      </c>
      <c r="D12" s="460">
        <v>556</v>
      </c>
      <c r="E12" s="460">
        <v>602</v>
      </c>
      <c r="F12" s="460">
        <v>553</v>
      </c>
      <c r="G12" s="460">
        <v>589</v>
      </c>
      <c r="H12" s="460">
        <v>605</v>
      </c>
      <c r="I12" s="460">
        <v>617</v>
      </c>
      <c r="J12" s="460">
        <v>579</v>
      </c>
      <c r="K12" s="460">
        <v>622</v>
      </c>
      <c r="L12" s="460">
        <v>568</v>
      </c>
      <c r="M12" s="460">
        <v>557</v>
      </c>
      <c r="N12" s="460">
        <v>578</v>
      </c>
      <c r="O12" s="217"/>
    </row>
    <row r="13" spans="1:16" x14ac:dyDescent="0.25">
      <c r="A13" s="555" t="s">
        <v>146</v>
      </c>
      <c r="B13" s="460">
        <v>6816</v>
      </c>
      <c r="C13" s="460">
        <v>583</v>
      </c>
      <c r="D13" s="460">
        <v>532</v>
      </c>
      <c r="E13" s="460">
        <v>616</v>
      </c>
      <c r="F13" s="460">
        <v>605</v>
      </c>
      <c r="G13" s="460">
        <v>562</v>
      </c>
      <c r="H13" s="460">
        <v>579</v>
      </c>
      <c r="I13" s="460">
        <v>626</v>
      </c>
      <c r="J13" s="460">
        <v>520</v>
      </c>
      <c r="K13" s="460">
        <v>544</v>
      </c>
      <c r="L13" s="460">
        <v>576</v>
      </c>
      <c r="M13" s="460">
        <v>547</v>
      </c>
      <c r="N13" s="460">
        <v>526</v>
      </c>
      <c r="O13" s="217"/>
    </row>
    <row r="14" spans="1:16" s="202" customFormat="1" x14ac:dyDescent="0.25">
      <c r="A14" s="556" t="s">
        <v>279</v>
      </c>
      <c r="B14" s="458">
        <v>2865</v>
      </c>
      <c r="C14" s="458">
        <v>237</v>
      </c>
      <c r="D14" s="458">
        <v>231</v>
      </c>
      <c r="E14" s="458">
        <v>273</v>
      </c>
      <c r="F14" s="458">
        <v>226</v>
      </c>
      <c r="G14" s="458">
        <v>240</v>
      </c>
      <c r="H14" s="458">
        <v>228</v>
      </c>
      <c r="I14" s="458">
        <v>269</v>
      </c>
      <c r="J14" s="458">
        <v>276</v>
      </c>
      <c r="K14" s="458">
        <v>224</v>
      </c>
      <c r="L14" s="458">
        <v>238</v>
      </c>
      <c r="M14" s="458">
        <v>205</v>
      </c>
      <c r="N14" s="458">
        <v>218</v>
      </c>
      <c r="O14" s="218"/>
    </row>
    <row r="15" spans="1:16" x14ac:dyDescent="0.25">
      <c r="A15" s="555" t="s">
        <v>145</v>
      </c>
      <c r="B15" s="460">
        <v>1473</v>
      </c>
      <c r="C15" s="460">
        <v>110</v>
      </c>
      <c r="D15" s="460">
        <v>112</v>
      </c>
      <c r="E15" s="460">
        <v>130</v>
      </c>
      <c r="F15" s="460">
        <v>124</v>
      </c>
      <c r="G15" s="460">
        <v>136</v>
      </c>
      <c r="H15" s="460">
        <v>127</v>
      </c>
      <c r="I15" s="460">
        <v>154</v>
      </c>
      <c r="J15" s="460">
        <v>139</v>
      </c>
      <c r="K15" s="460">
        <v>107</v>
      </c>
      <c r="L15" s="460">
        <v>126</v>
      </c>
      <c r="M15" s="460">
        <v>107</v>
      </c>
      <c r="N15" s="460">
        <v>101</v>
      </c>
      <c r="O15" s="217"/>
    </row>
    <row r="16" spans="1:16" x14ac:dyDescent="0.25">
      <c r="A16" s="555" t="s">
        <v>146</v>
      </c>
      <c r="B16" s="460">
        <v>1392</v>
      </c>
      <c r="C16" s="460">
        <v>127</v>
      </c>
      <c r="D16" s="460">
        <v>119</v>
      </c>
      <c r="E16" s="460">
        <v>143</v>
      </c>
      <c r="F16" s="460">
        <v>102</v>
      </c>
      <c r="G16" s="460">
        <v>104</v>
      </c>
      <c r="H16" s="460">
        <v>101</v>
      </c>
      <c r="I16" s="460">
        <v>115</v>
      </c>
      <c r="J16" s="460">
        <v>137</v>
      </c>
      <c r="K16" s="460">
        <v>117</v>
      </c>
      <c r="L16" s="460">
        <v>112</v>
      </c>
      <c r="M16" s="460">
        <v>98</v>
      </c>
      <c r="N16" s="460">
        <v>117</v>
      </c>
      <c r="O16" s="217"/>
    </row>
    <row r="17" spans="1:15" s="202" customFormat="1" x14ac:dyDescent="0.25">
      <c r="A17" s="556" t="s">
        <v>287</v>
      </c>
      <c r="B17" s="458">
        <v>4340</v>
      </c>
      <c r="C17" s="458">
        <v>370</v>
      </c>
      <c r="D17" s="458">
        <v>353</v>
      </c>
      <c r="E17" s="458">
        <v>328</v>
      </c>
      <c r="F17" s="458">
        <v>359</v>
      </c>
      <c r="G17" s="458">
        <v>359</v>
      </c>
      <c r="H17" s="458">
        <v>347</v>
      </c>
      <c r="I17" s="458">
        <v>358</v>
      </c>
      <c r="J17" s="458">
        <v>370</v>
      </c>
      <c r="K17" s="458">
        <v>375</v>
      </c>
      <c r="L17" s="458">
        <v>393</v>
      </c>
      <c r="M17" s="458">
        <v>346</v>
      </c>
      <c r="N17" s="458">
        <v>382</v>
      </c>
      <c r="O17" s="218"/>
    </row>
    <row r="18" spans="1:15" x14ac:dyDescent="0.25">
      <c r="A18" s="555" t="s">
        <v>145</v>
      </c>
      <c r="B18" s="460">
        <v>2183</v>
      </c>
      <c r="C18" s="460">
        <v>177</v>
      </c>
      <c r="D18" s="460">
        <v>171</v>
      </c>
      <c r="E18" s="460">
        <v>164</v>
      </c>
      <c r="F18" s="460">
        <v>194</v>
      </c>
      <c r="G18" s="460">
        <v>169</v>
      </c>
      <c r="H18" s="460">
        <v>185</v>
      </c>
      <c r="I18" s="460">
        <v>182</v>
      </c>
      <c r="J18" s="460">
        <v>200</v>
      </c>
      <c r="K18" s="460">
        <v>175</v>
      </c>
      <c r="L18" s="460">
        <v>203</v>
      </c>
      <c r="M18" s="460">
        <v>160</v>
      </c>
      <c r="N18" s="460">
        <v>203</v>
      </c>
      <c r="O18" s="217"/>
    </row>
    <row r="19" spans="1:15" x14ac:dyDescent="0.25">
      <c r="A19" s="555" t="s">
        <v>146</v>
      </c>
      <c r="B19" s="460">
        <v>2157</v>
      </c>
      <c r="C19" s="460">
        <v>193</v>
      </c>
      <c r="D19" s="460">
        <v>182</v>
      </c>
      <c r="E19" s="460">
        <v>164</v>
      </c>
      <c r="F19" s="460">
        <v>165</v>
      </c>
      <c r="G19" s="460">
        <v>190</v>
      </c>
      <c r="H19" s="460">
        <v>162</v>
      </c>
      <c r="I19" s="460">
        <v>176</v>
      </c>
      <c r="J19" s="460">
        <v>170</v>
      </c>
      <c r="K19" s="460">
        <v>200</v>
      </c>
      <c r="L19" s="460">
        <v>190</v>
      </c>
      <c r="M19" s="460">
        <v>186</v>
      </c>
      <c r="N19" s="460">
        <v>179</v>
      </c>
      <c r="O19" s="217"/>
    </row>
    <row r="20" spans="1:15" s="202" customFormat="1" x14ac:dyDescent="0.25">
      <c r="A20" s="556" t="s">
        <v>284</v>
      </c>
      <c r="B20" s="458">
        <v>2630</v>
      </c>
      <c r="C20" s="458">
        <v>242</v>
      </c>
      <c r="D20" s="458">
        <v>196</v>
      </c>
      <c r="E20" s="458">
        <v>228</v>
      </c>
      <c r="F20" s="458">
        <v>232</v>
      </c>
      <c r="G20" s="458">
        <v>189</v>
      </c>
      <c r="H20" s="458">
        <v>222</v>
      </c>
      <c r="I20" s="458">
        <v>225</v>
      </c>
      <c r="J20" s="458">
        <v>211</v>
      </c>
      <c r="K20" s="458">
        <v>200</v>
      </c>
      <c r="L20" s="458">
        <v>240</v>
      </c>
      <c r="M20" s="458">
        <v>214</v>
      </c>
      <c r="N20" s="458">
        <v>231</v>
      </c>
      <c r="O20" s="218"/>
    </row>
    <row r="21" spans="1:15" x14ac:dyDescent="0.25">
      <c r="A21" s="555" t="s">
        <v>145</v>
      </c>
      <c r="B21" s="460">
        <v>1400</v>
      </c>
      <c r="C21" s="460">
        <v>117</v>
      </c>
      <c r="D21" s="460">
        <v>95</v>
      </c>
      <c r="E21" s="460">
        <v>116</v>
      </c>
      <c r="F21" s="460">
        <v>137</v>
      </c>
      <c r="G21" s="460">
        <v>101</v>
      </c>
      <c r="H21" s="460">
        <v>118</v>
      </c>
      <c r="I21" s="460">
        <v>126</v>
      </c>
      <c r="J21" s="460">
        <v>104</v>
      </c>
      <c r="K21" s="460">
        <v>126</v>
      </c>
      <c r="L21" s="460">
        <v>134</v>
      </c>
      <c r="M21" s="460">
        <v>105</v>
      </c>
      <c r="N21" s="460">
        <v>121</v>
      </c>
      <c r="O21" s="217"/>
    </row>
    <row r="22" spans="1:15" x14ac:dyDescent="0.25">
      <c r="A22" s="555" t="s">
        <v>146</v>
      </c>
      <c r="B22" s="460">
        <v>1230</v>
      </c>
      <c r="C22" s="460">
        <v>125</v>
      </c>
      <c r="D22" s="460">
        <v>101</v>
      </c>
      <c r="E22" s="460">
        <v>112</v>
      </c>
      <c r="F22" s="460">
        <v>95</v>
      </c>
      <c r="G22" s="460">
        <v>88</v>
      </c>
      <c r="H22" s="460">
        <v>104</v>
      </c>
      <c r="I22" s="460">
        <v>99</v>
      </c>
      <c r="J22" s="460">
        <v>107</v>
      </c>
      <c r="K22" s="460">
        <v>74</v>
      </c>
      <c r="L22" s="460">
        <v>106</v>
      </c>
      <c r="M22" s="460">
        <v>109</v>
      </c>
      <c r="N22" s="460">
        <v>110</v>
      </c>
      <c r="O22" s="217"/>
    </row>
    <row r="23" spans="1:15" s="202" customFormat="1" x14ac:dyDescent="0.25">
      <c r="A23" s="556" t="s">
        <v>294</v>
      </c>
      <c r="B23" s="458">
        <v>7616</v>
      </c>
      <c r="C23" s="458">
        <v>616</v>
      </c>
      <c r="D23" s="458">
        <v>608</v>
      </c>
      <c r="E23" s="458">
        <v>678</v>
      </c>
      <c r="F23" s="458">
        <v>588</v>
      </c>
      <c r="G23" s="458">
        <v>684</v>
      </c>
      <c r="H23" s="458">
        <v>676</v>
      </c>
      <c r="I23" s="458">
        <v>686</v>
      </c>
      <c r="J23" s="458">
        <v>621</v>
      </c>
      <c r="K23" s="458">
        <v>625</v>
      </c>
      <c r="L23" s="458">
        <v>612</v>
      </c>
      <c r="M23" s="458">
        <v>625</v>
      </c>
      <c r="N23" s="458">
        <v>597</v>
      </c>
      <c r="O23" s="218"/>
    </row>
    <row r="24" spans="1:15" x14ac:dyDescent="0.25">
      <c r="A24" s="555" t="s">
        <v>145</v>
      </c>
      <c r="B24" s="460">
        <v>3949</v>
      </c>
      <c r="C24" s="460">
        <v>312</v>
      </c>
      <c r="D24" s="460">
        <v>308</v>
      </c>
      <c r="E24" s="460">
        <v>342</v>
      </c>
      <c r="F24" s="460">
        <v>316</v>
      </c>
      <c r="G24" s="460">
        <v>356</v>
      </c>
      <c r="H24" s="460">
        <v>366</v>
      </c>
      <c r="I24" s="460">
        <v>352</v>
      </c>
      <c r="J24" s="460">
        <v>298</v>
      </c>
      <c r="K24" s="460">
        <v>351</v>
      </c>
      <c r="L24" s="460">
        <v>326</v>
      </c>
      <c r="M24" s="460">
        <v>315</v>
      </c>
      <c r="N24" s="460">
        <v>307</v>
      </c>
      <c r="O24" s="217"/>
    </row>
    <row r="25" spans="1:15" x14ac:dyDescent="0.25">
      <c r="A25" s="555" t="s">
        <v>146</v>
      </c>
      <c r="B25" s="460">
        <v>3667</v>
      </c>
      <c r="C25" s="460">
        <v>304</v>
      </c>
      <c r="D25" s="460">
        <v>300</v>
      </c>
      <c r="E25" s="460">
        <v>336</v>
      </c>
      <c r="F25" s="460">
        <v>272</v>
      </c>
      <c r="G25" s="460">
        <v>328</v>
      </c>
      <c r="H25" s="460">
        <v>310</v>
      </c>
      <c r="I25" s="460">
        <v>334</v>
      </c>
      <c r="J25" s="460">
        <v>323</v>
      </c>
      <c r="K25" s="460">
        <v>274</v>
      </c>
      <c r="L25" s="460">
        <v>286</v>
      </c>
      <c r="M25" s="460">
        <v>310</v>
      </c>
      <c r="N25" s="460">
        <v>290</v>
      </c>
      <c r="O25" s="217"/>
    </row>
    <row r="26" spans="1:15" s="202" customFormat="1" ht="15" customHeight="1" x14ac:dyDescent="0.25">
      <c r="A26" s="556" t="s">
        <v>286</v>
      </c>
      <c r="B26" s="458">
        <v>7965</v>
      </c>
      <c r="C26" s="458">
        <v>698</v>
      </c>
      <c r="D26" s="458">
        <v>595</v>
      </c>
      <c r="E26" s="458">
        <v>640</v>
      </c>
      <c r="F26" s="458">
        <v>685</v>
      </c>
      <c r="G26" s="458">
        <v>652</v>
      </c>
      <c r="H26" s="458">
        <v>677</v>
      </c>
      <c r="I26" s="458">
        <v>686</v>
      </c>
      <c r="J26" s="458">
        <v>676</v>
      </c>
      <c r="K26" s="458">
        <v>693</v>
      </c>
      <c r="L26" s="458">
        <v>660</v>
      </c>
      <c r="M26" s="458">
        <v>667</v>
      </c>
      <c r="N26" s="458">
        <v>636</v>
      </c>
      <c r="O26" s="218"/>
    </row>
    <row r="27" spans="1:15" x14ac:dyDescent="0.25">
      <c r="A27" s="555" t="s">
        <v>145</v>
      </c>
      <c r="B27" s="460">
        <v>4054</v>
      </c>
      <c r="C27" s="460">
        <v>364</v>
      </c>
      <c r="D27" s="460">
        <v>316</v>
      </c>
      <c r="E27" s="460">
        <v>330</v>
      </c>
      <c r="F27" s="460">
        <v>351</v>
      </c>
      <c r="G27" s="460">
        <v>339</v>
      </c>
      <c r="H27" s="460">
        <v>338</v>
      </c>
      <c r="I27" s="460">
        <v>364</v>
      </c>
      <c r="J27" s="460">
        <v>335</v>
      </c>
      <c r="K27" s="460">
        <v>332</v>
      </c>
      <c r="L27" s="460">
        <v>330</v>
      </c>
      <c r="M27" s="460">
        <v>335</v>
      </c>
      <c r="N27" s="460">
        <v>320</v>
      </c>
      <c r="O27" s="217"/>
    </row>
    <row r="28" spans="1:15" x14ac:dyDescent="0.25">
      <c r="A28" s="555" t="s">
        <v>146</v>
      </c>
      <c r="B28" s="460">
        <v>3911</v>
      </c>
      <c r="C28" s="460">
        <v>334</v>
      </c>
      <c r="D28" s="460">
        <v>279</v>
      </c>
      <c r="E28" s="460">
        <v>310</v>
      </c>
      <c r="F28" s="460">
        <v>334</v>
      </c>
      <c r="G28" s="460">
        <v>313</v>
      </c>
      <c r="H28" s="460">
        <v>339</v>
      </c>
      <c r="I28" s="460">
        <v>322</v>
      </c>
      <c r="J28" s="460">
        <v>341</v>
      </c>
      <c r="K28" s="460">
        <v>361</v>
      </c>
      <c r="L28" s="460">
        <v>330</v>
      </c>
      <c r="M28" s="460">
        <v>332</v>
      </c>
      <c r="N28" s="460">
        <v>316</v>
      </c>
      <c r="O28" s="217"/>
    </row>
    <row r="29" spans="1:15" s="202" customFormat="1" x14ac:dyDescent="0.25">
      <c r="A29" s="556" t="s">
        <v>283</v>
      </c>
      <c r="B29" s="458">
        <v>7398</v>
      </c>
      <c r="C29" s="458">
        <v>634</v>
      </c>
      <c r="D29" s="458">
        <v>552</v>
      </c>
      <c r="E29" s="458">
        <v>649</v>
      </c>
      <c r="F29" s="458">
        <v>582</v>
      </c>
      <c r="G29" s="458">
        <v>620</v>
      </c>
      <c r="H29" s="458">
        <v>560</v>
      </c>
      <c r="I29" s="458">
        <v>624</v>
      </c>
      <c r="J29" s="458">
        <v>638</v>
      </c>
      <c r="K29" s="458">
        <v>630</v>
      </c>
      <c r="L29" s="458">
        <v>676</v>
      </c>
      <c r="M29" s="458">
        <v>630</v>
      </c>
      <c r="N29" s="458">
        <v>603</v>
      </c>
      <c r="O29" s="218"/>
    </row>
    <row r="30" spans="1:15" x14ac:dyDescent="0.25">
      <c r="A30" s="555" t="s">
        <v>145</v>
      </c>
      <c r="B30" s="460">
        <v>3778</v>
      </c>
      <c r="C30" s="460">
        <v>335</v>
      </c>
      <c r="D30" s="460">
        <v>281</v>
      </c>
      <c r="E30" s="460">
        <v>316</v>
      </c>
      <c r="F30" s="460">
        <v>307</v>
      </c>
      <c r="G30" s="460">
        <v>289</v>
      </c>
      <c r="H30" s="460">
        <v>274</v>
      </c>
      <c r="I30" s="460">
        <v>320</v>
      </c>
      <c r="J30" s="460">
        <v>368</v>
      </c>
      <c r="K30" s="460">
        <v>320</v>
      </c>
      <c r="L30" s="460">
        <v>357</v>
      </c>
      <c r="M30" s="460">
        <v>298</v>
      </c>
      <c r="N30" s="460">
        <v>313</v>
      </c>
      <c r="O30" s="217"/>
    </row>
    <row r="31" spans="1:15" x14ac:dyDescent="0.25">
      <c r="A31" s="555" t="s">
        <v>146</v>
      </c>
      <c r="B31" s="460">
        <v>3620</v>
      </c>
      <c r="C31" s="460">
        <v>299</v>
      </c>
      <c r="D31" s="460">
        <v>271</v>
      </c>
      <c r="E31" s="460">
        <v>333</v>
      </c>
      <c r="F31" s="460">
        <v>275</v>
      </c>
      <c r="G31" s="460">
        <v>331</v>
      </c>
      <c r="H31" s="460">
        <v>286</v>
      </c>
      <c r="I31" s="460">
        <v>304</v>
      </c>
      <c r="J31" s="460">
        <v>270</v>
      </c>
      <c r="K31" s="460">
        <v>310</v>
      </c>
      <c r="L31" s="460">
        <v>319</v>
      </c>
      <c r="M31" s="460">
        <v>332</v>
      </c>
      <c r="N31" s="460">
        <v>290</v>
      </c>
      <c r="O31" s="217"/>
    </row>
    <row r="32" spans="1:15" s="202" customFormat="1" x14ac:dyDescent="0.25">
      <c r="A32" s="556" t="s">
        <v>282</v>
      </c>
      <c r="B32" s="458">
        <v>7785</v>
      </c>
      <c r="C32" s="458">
        <v>657</v>
      </c>
      <c r="D32" s="458">
        <v>586</v>
      </c>
      <c r="E32" s="458">
        <v>676</v>
      </c>
      <c r="F32" s="458">
        <v>625</v>
      </c>
      <c r="G32" s="458">
        <v>669</v>
      </c>
      <c r="H32" s="458">
        <v>628</v>
      </c>
      <c r="I32" s="458">
        <v>652</v>
      </c>
      <c r="J32" s="458">
        <v>701</v>
      </c>
      <c r="K32" s="458">
        <v>653</v>
      </c>
      <c r="L32" s="458">
        <v>651</v>
      </c>
      <c r="M32" s="458">
        <v>648</v>
      </c>
      <c r="N32" s="458">
        <v>639</v>
      </c>
      <c r="O32" s="218"/>
    </row>
    <row r="33" spans="1:15" x14ac:dyDescent="0.25">
      <c r="A33" s="555" t="s">
        <v>145</v>
      </c>
      <c r="B33" s="460">
        <v>4021</v>
      </c>
      <c r="C33" s="460">
        <v>333</v>
      </c>
      <c r="D33" s="460">
        <v>309</v>
      </c>
      <c r="E33" s="460">
        <v>364</v>
      </c>
      <c r="F33" s="460">
        <v>327</v>
      </c>
      <c r="G33" s="460">
        <v>328</v>
      </c>
      <c r="H33" s="460">
        <v>324</v>
      </c>
      <c r="I33" s="460">
        <v>329</v>
      </c>
      <c r="J33" s="460">
        <v>372</v>
      </c>
      <c r="K33" s="460">
        <v>348</v>
      </c>
      <c r="L33" s="460">
        <v>330</v>
      </c>
      <c r="M33" s="460">
        <v>336</v>
      </c>
      <c r="N33" s="460">
        <v>321</v>
      </c>
      <c r="O33" s="217"/>
    </row>
    <row r="34" spans="1:15" x14ac:dyDescent="0.25">
      <c r="A34" s="555" t="s">
        <v>146</v>
      </c>
      <c r="B34" s="460">
        <v>3764</v>
      </c>
      <c r="C34" s="460">
        <v>324</v>
      </c>
      <c r="D34" s="460">
        <v>277</v>
      </c>
      <c r="E34" s="460">
        <v>312</v>
      </c>
      <c r="F34" s="460">
        <v>298</v>
      </c>
      <c r="G34" s="460">
        <v>341</v>
      </c>
      <c r="H34" s="460">
        <v>304</v>
      </c>
      <c r="I34" s="460">
        <v>323</v>
      </c>
      <c r="J34" s="460">
        <v>329</v>
      </c>
      <c r="K34" s="460">
        <v>305</v>
      </c>
      <c r="L34" s="460">
        <v>321</v>
      </c>
      <c r="M34" s="460">
        <v>312</v>
      </c>
      <c r="N34" s="460">
        <v>318</v>
      </c>
      <c r="O34" s="217"/>
    </row>
    <row r="35" spans="1:15" s="202" customFormat="1" x14ac:dyDescent="0.25">
      <c r="A35" s="556" t="s">
        <v>291</v>
      </c>
      <c r="B35" s="458">
        <v>48025</v>
      </c>
      <c r="C35" s="458">
        <v>4023</v>
      </c>
      <c r="D35" s="458">
        <v>3709</v>
      </c>
      <c r="E35" s="458">
        <v>4097</v>
      </c>
      <c r="F35" s="458">
        <v>3894</v>
      </c>
      <c r="G35" s="458">
        <v>4062</v>
      </c>
      <c r="H35" s="458">
        <v>3913</v>
      </c>
      <c r="I35" s="458">
        <v>4245</v>
      </c>
      <c r="J35" s="458">
        <v>4054</v>
      </c>
      <c r="K35" s="458">
        <v>4109</v>
      </c>
      <c r="L35" s="458">
        <v>4131</v>
      </c>
      <c r="M35" s="458">
        <v>3870</v>
      </c>
      <c r="N35" s="458">
        <v>3918</v>
      </c>
      <c r="O35" s="218"/>
    </row>
    <row r="36" spans="1:15" x14ac:dyDescent="0.25">
      <c r="A36" s="555" t="s">
        <v>145</v>
      </c>
      <c r="B36" s="460">
        <v>24482</v>
      </c>
      <c r="C36" s="460">
        <v>2050</v>
      </c>
      <c r="D36" s="460">
        <v>1914</v>
      </c>
      <c r="E36" s="460">
        <v>2099</v>
      </c>
      <c r="F36" s="460">
        <v>1994</v>
      </c>
      <c r="G36" s="460">
        <v>2108</v>
      </c>
      <c r="H36" s="460">
        <v>1998</v>
      </c>
      <c r="I36" s="460">
        <v>2178</v>
      </c>
      <c r="J36" s="460">
        <v>2036</v>
      </c>
      <c r="K36" s="460">
        <v>2067</v>
      </c>
      <c r="L36" s="460">
        <v>2107</v>
      </c>
      <c r="M36" s="460">
        <v>1967</v>
      </c>
      <c r="N36" s="460">
        <v>1964</v>
      </c>
      <c r="O36" s="217"/>
    </row>
    <row r="37" spans="1:15" x14ac:dyDescent="0.25">
      <c r="A37" s="555" t="s">
        <v>146</v>
      </c>
      <c r="B37" s="460">
        <v>23543</v>
      </c>
      <c r="C37" s="460">
        <v>1973</v>
      </c>
      <c r="D37" s="460">
        <v>1795</v>
      </c>
      <c r="E37" s="460">
        <v>1998</v>
      </c>
      <c r="F37" s="460">
        <v>1900</v>
      </c>
      <c r="G37" s="460">
        <v>1954</v>
      </c>
      <c r="H37" s="460">
        <v>1915</v>
      </c>
      <c r="I37" s="460">
        <v>2067</v>
      </c>
      <c r="J37" s="460">
        <v>2018</v>
      </c>
      <c r="K37" s="460">
        <v>2042</v>
      </c>
      <c r="L37" s="460">
        <v>2024</v>
      </c>
      <c r="M37" s="460">
        <v>1903</v>
      </c>
      <c r="N37" s="460">
        <v>1954</v>
      </c>
      <c r="O37" s="217"/>
    </row>
    <row r="38" spans="1:15" s="202" customFormat="1" ht="15" customHeight="1" x14ac:dyDescent="0.25">
      <c r="A38" s="556" t="s">
        <v>292</v>
      </c>
      <c r="B38" s="458">
        <v>9142</v>
      </c>
      <c r="C38" s="458">
        <v>803</v>
      </c>
      <c r="D38" s="458">
        <v>736</v>
      </c>
      <c r="E38" s="458">
        <v>791</v>
      </c>
      <c r="F38" s="458">
        <v>739</v>
      </c>
      <c r="G38" s="458">
        <v>762</v>
      </c>
      <c r="H38" s="458">
        <v>766</v>
      </c>
      <c r="I38" s="458">
        <v>804</v>
      </c>
      <c r="J38" s="458">
        <v>715</v>
      </c>
      <c r="K38" s="458">
        <v>730</v>
      </c>
      <c r="L38" s="458">
        <v>808</v>
      </c>
      <c r="M38" s="458">
        <v>731</v>
      </c>
      <c r="N38" s="458">
        <v>757</v>
      </c>
      <c r="O38" s="218"/>
    </row>
    <row r="39" spans="1:15" x14ac:dyDescent="0.25">
      <c r="A39" s="555" t="s">
        <v>145</v>
      </c>
      <c r="B39" s="460">
        <v>4656</v>
      </c>
      <c r="C39" s="460">
        <v>405</v>
      </c>
      <c r="D39" s="460">
        <v>352</v>
      </c>
      <c r="E39" s="460">
        <v>395</v>
      </c>
      <c r="F39" s="460">
        <v>372</v>
      </c>
      <c r="G39" s="460">
        <v>404</v>
      </c>
      <c r="H39" s="460">
        <v>396</v>
      </c>
      <c r="I39" s="460">
        <v>391</v>
      </c>
      <c r="J39" s="460">
        <v>395</v>
      </c>
      <c r="K39" s="460">
        <v>368</v>
      </c>
      <c r="L39" s="460">
        <v>410</v>
      </c>
      <c r="M39" s="460">
        <v>368</v>
      </c>
      <c r="N39" s="460">
        <v>400</v>
      </c>
      <c r="O39" s="217"/>
    </row>
    <row r="40" spans="1:15" x14ac:dyDescent="0.25">
      <c r="A40" s="555" t="s">
        <v>146</v>
      </c>
      <c r="B40" s="460">
        <v>4486</v>
      </c>
      <c r="C40" s="460">
        <v>398</v>
      </c>
      <c r="D40" s="460">
        <v>384</v>
      </c>
      <c r="E40" s="460">
        <v>396</v>
      </c>
      <c r="F40" s="460">
        <v>367</v>
      </c>
      <c r="G40" s="460">
        <v>358</v>
      </c>
      <c r="H40" s="460">
        <v>370</v>
      </c>
      <c r="I40" s="460">
        <v>413</v>
      </c>
      <c r="J40" s="460">
        <v>320</v>
      </c>
      <c r="K40" s="460">
        <v>362</v>
      </c>
      <c r="L40" s="460">
        <v>398</v>
      </c>
      <c r="M40" s="460">
        <v>363</v>
      </c>
      <c r="N40" s="460">
        <v>357</v>
      </c>
      <c r="O40" s="217"/>
    </row>
    <row r="41" spans="1:15" s="202" customFormat="1" ht="24" x14ac:dyDescent="0.25">
      <c r="A41" s="556" t="s">
        <v>289</v>
      </c>
      <c r="B41" s="458">
        <v>8971</v>
      </c>
      <c r="C41" s="458">
        <v>763</v>
      </c>
      <c r="D41" s="458">
        <v>673</v>
      </c>
      <c r="E41" s="458">
        <v>762</v>
      </c>
      <c r="F41" s="458">
        <v>797</v>
      </c>
      <c r="G41" s="458">
        <v>805</v>
      </c>
      <c r="H41" s="458">
        <v>751</v>
      </c>
      <c r="I41" s="458">
        <v>746</v>
      </c>
      <c r="J41" s="458">
        <v>755</v>
      </c>
      <c r="K41" s="458">
        <v>774</v>
      </c>
      <c r="L41" s="458">
        <v>768</v>
      </c>
      <c r="M41" s="458">
        <v>692</v>
      </c>
      <c r="N41" s="458">
        <v>685</v>
      </c>
      <c r="O41" s="218"/>
    </row>
    <row r="42" spans="1:15" x14ac:dyDescent="0.25">
      <c r="A42" s="555" t="s">
        <v>145</v>
      </c>
      <c r="B42" s="460">
        <v>4694</v>
      </c>
      <c r="C42" s="460">
        <v>421</v>
      </c>
      <c r="D42" s="460">
        <v>354</v>
      </c>
      <c r="E42" s="460">
        <v>410</v>
      </c>
      <c r="F42" s="460">
        <v>417</v>
      </c>
      <c r="G42" s="460">
        <v>390</v>
      </c>
      <c r="H42" s="460">
        <v>379</v>
      </c>
      <c r="I42" s="460">
        <v>396</v>
      </c>
      <c r="J42" s="460">
        <v>390</v>
      </c>
      <c r="K42" s="460">
        <v>411</v>
      </c>
      <c r="L42" s="460">
        <v>400</v>
      </c>
      <c r="M42" s="460">
        <v>361</v>
      </c>
      <c r="N42" s="460">
        <v>365</v>
      </c>
      <c r="O42" s="217"/>
    </row>
    <row r="43" spans="1:15" x14ac:dyDescent="0.25">
      <c r="A43" s="555" t="s">
        <v>146</v>
      </c>
      <c r="B43" s="460">
        <v>4277</v>
      </c>
      <c r="C43" s="460">
        <v>342</v>
      </c>
      <c r="D43" s="460">
        <v>319</v>
      </c>
      <c r="E43" s="460">
        <v>352</v>
      </c>
      <c r="F43" s="460">
        <v>380</v>
      </c>
      <c r="G43" s="460">
        <v>415</v>
      </c>
      <c r="H43" s="460">
        <v>372</v>
      </c>
      <c r="I43" s="460">
        <v>350</v>
      </c>
      <c r="J43" s="460">
        <v>365</v>
      </c>
      <c r="K43" s="460">
        <v>363</v>
      </c>
      <c r="L43" s="460">
        <v>368</v>
      </c>
      <c r="M43" s="460">
        <v>331</v>
      </c>
      <c r="N43" s="460">
        <v>320</v>
      </c>
      <c r="O43" s="217"/>
    </row>
    <row r="44" spans="1:15" x14ac:dyDescent="0.25">
      <c r="A44" s="950" t="s">
        <v>235</v>
      </c>
      <c r="B44" s="458">
        <v>134429</v>
      </c>
      <c r="C44" s="458">
        <v>10544</v>
      </c>
      <c r="D44" s="458">
        <v>9838</v>
      </c>
      <c r="E44" s="458">
        <v>11278</v>
      </c>
      <c r="F44" s="458">
        <v>11631</v>
      </c>
      <c r="G44" s="458">
        <v>11956</v>
      </c>
      <c r="H44" s="458">
        <v>11700</v>
      </c>
      <c r="I44" s="458">
        <v>11979</v>
      </c>
      <c r="J44" s="458">
        <v>11733</v>
      </c>
      <c r="K44" s="458">
        <v>11600</v>
      </c>
      <c r="L44" s="458">
        <v>11127</v>
      </c>
      <c r="M44" s="458">
        <v>10347</v>
      </c>
      <c r="N44" s="458">
        <v>10696</v>
      </c>
      <c r="O44" s="217"/>
    </row>
    <row r="45" spans="1:15" x14ac:dyDescent="0.25">
      <c r="A45" s="555" t="s">
        <v>145</v>
      </c>
      <c r="B45" s="460">
        <v>68535</v>
      </c>
      <c r="C45" s="460">
        <v>5402</v>
      </c>
      <c r="D45" s="460">
        <v>5039</v>
      </c>
      <c r="E45" s="460">
        <v>5735</v>
      </c>
      <c r="F45" s="460">
        <v>5842</v>
      </c>
      <c r="G45" s="460">
        <v>6180</v>
      </c>
      <c r="H45" s="460">
        <v>5877</v>
      </c>
      <c r="I45" s="460">
        <v>6194</v>
      </c>
      <c r="J45" s="460">
        <v>5900</v>
      </c>
      <c r="K45" s="460">
        <v>5894</v>
      </c>
      <c r="L45" s="460">
        <v>5713</v>
      </c>
      <c r="M45" s="460">
        <v>5361</v>
      </c>
      <c r="N45" s="460">
        <v>5398</v>
      </c>
      <c r="O45" s="217"/>
    </row>
    <row r="46" spans="1:15" x14ac:dyDescent="0.25">
      <c r="A46" s="555" t="s">
        <v>146</v>
      </c>
      <c r="B46" s="460">
        <v>65894</v>
      </c>
      <c r="C46" s="460">
        <v>5142</v>
      </c>
      <c r="D46" s="460">
        <v>4799</v>
      </c>
      <c r="E46" s="460">
        <v>5543</v>
      </c>
      <c r="F46" s="460">
        <v>5789</v>
      </c>
      <c r="G46" s="460">
        <v>5776</v>
      </c>
      <c r="H46" s="460">
        <v>5823</v>
      </c>
      <c r="I46" s="460">
        <v>5785</v>
      </c>
      <c r="J46" s="460">
        <v>5833</v>
      </c>
      <c r="K46" s="460">
        <v>5706</v>
      </c>
      <c r="L46" s="460">
        <v>5414</v>
      </c>
      <c r="M46" s="460">
        <v>4986</v>
      </c>
      <c r="N46" s="460">
        <v>5298</v>
      </c>
      <c r="O46" s="217"/>
    </row>
    <row r="47" spans="1:15" s="202" customFormat="1" ht="15" customHeight="1" x14ac:dyDescent="0.25">
      <c r="A47" s="556" t="s">
        <v>281</v>
      </c>
      <c r="B47" s="458">
        <v>11321</v>
      </c>
      <c r="C47" s="458">
        <v>896</v>
      </c>
      <c r="D47" s="458">
        <v>795</v>
      </c>
      <c r="E47" s="458">
        <v>896</v>
      </c>
      <c r="F47" s="458">
        <v>920</v>
      </c>
      <c r="G47" s="458">
        <v>1022</v>
      </c>
      <c r="H47" s="458">
        <v>1029</v>
      </c>
      <c r="I47" s="458">
        <v>1027</v>
      </c>
      <c r="J47" s="458">
        <v>1034</v>
      </c>
      <c r="K47" s="458">
        <v>996</v>
      </c>
      <c r="L47" s="458">
        <v>974</v>
      </c>
      <c r="M47" s="458">
        <v>855</v>
      </c>
      <c r="N47" s="458">
        <v>877</v>
      </c>
      <c r="O47" s="218"/>
    </row>
    <row r="48" spans="1:15" x14ac:dyDescent="0.25">
      <c r="A48" s="555" t="s">
        <v>145</v>
      </c>
      <c r="B48" s="460">
        <v>5825</v>
      </c>
      <c r="C48" s="460">
        <v>480</v>
      </c>
      <c r="D48" s="460">
        <v>412</v>
      </c>
      <c r="E48" s="460">
        <v>447</v>
      </c>
      <c r="F48" s="460">
        <v>459</v>
      </c>
      <c r="G48" s="460">
        <v>519</v>
      </c>
      <c r="H48" s="460">
        <v>537</v>
      </c>
      <c r="I48" s="460">
        <v>516</v>
      </c>
      <c r="J48" s="460">
        <v>535</v>
      </c>
      <c r="K48" s="460">
        <v>504</v>
      </c>
      <c r="L48" s="460">
        <v>514</v>
      </c>
      <c r="M48" s="460">
        <v>447</v>
      </c>
      <c r="N48" s="460">
        <v>455</v>
      </c>
      <c r="O48" s="217"/>
    </row>
    <row r="49" spans="1:15" x14ac:dyDescent="0.25">
      <c r="A49" s="555" t="s">
        <v>146</v>
      </c>
      <c r="B49" s="460">
        <v>5496</v>
      </c>
      <c r="C49" s="460">
        <v>416</v>
      </c>
      <c r="D49" s="460">
        <v>383</v>
      </c>
      <c r="E49" s="460">
        <v>449</v>
      </c>
      <c r="F49" s="460">
        <v>461</v>
      </c>
      <c r="G49" s="460">
        <v>503</v>
      </c>
      <c r="H49" s="460">
        <v>492</v>
      </c>
      <c r="I49" s="460">
        <v>511</v>
      </c>
      <c r="J49" s="460">
        <v>499</v>
      </c>
      <c r="K49" s="460">
        <v>492</v>
      </c>
      <c r="L49" s="460">
        <v>460</v>
      </c>
      <c r="M49" s="460">
        <v>408</v>
      </c>
      <c r="N49" s="460">
        <v>422</v>
      </c>
      <c r="O49" s="217"/>
    </row>
    <row r="50" spans="1:15" s="202" customFormat="1" ht="15" customHeight="1" x14ac:dyDescent="0.25">
      <c r="A50" s="556" t="s">
        <v>293</v>
      </c>
      <c r="B50" s="458">
        <v>9368</v>
      </c>
      <c r="C50" s="458">
        <v>707</v>
      </c>
      <c r="D50" s="458">
        <v>672</v>
      </c>
      <c r="E50" s="458">
        <v>741</v>
      </c>
      <c r="F50" s="458">
        <v>751</v>
      </c>
      <c r="G50" s="458">
        <v>766</v>
      </c>
      <c r="H50" s="458">
        <v>833</v>
      </c>
      <c r="I50" s="458">
        <v>853</v>
      </c>
      <c r="J50" s="458">
        <v>809</v>
      </c>
      <c r="K50" s="458">
        <v>885</v>
      </c>
      <c r="L50" s="458">
        <v>861</v>
      </c>
      <c r="M50" s="458">
        <v>790</v>
      </c>
      <c r="N50" s="458">
        <v>700</v>
      </c>
      <c r="O50" s="218"/>
    </row>
    <row r="51" spans="1:15" x14ac:dyDescent="0.25">
      <c r="A51" s="555" t="s">
        <v>145</v>
      </c>
      <c r="B51" s="460">
        <v>4761</v>
      </c>
      <c r="C51" s="460">
        <v>366</v>
      </c>
      <c r="D51" s="460">
        <v>341</v>
      </c>
      <c r="E51" s="460">
        <v>382</v>
      </c>
      <c r="F51" s="460">
        <v>377</v>
      </c>
      <c r="G51" s="460">
        <v>392</v>
      </c>
      <c r="H51" s="460">
        <v>429</v>
      </c>
      <c r="I51" s="460">
        <v>418</v>
      </c>
      <c r="J51" s="460">
        <v>425</v>
      </c>
      <c r="K51" s="460">
        <v>433</v>
      </c>
      <c r="L51" s="460">
        <v>432</v>
      </c>
      <c r="M51" s="460">
        <v>389</v>
      </c>
      <c r="N51" s="460">
        <v>377</v>
      </c>
      <c r="O51" s="217"/>
    </row>
    <row r="52" spans="1:15" x14ac:dyDescent="0.25">
      <c r="A52" s="555" t="s">
        <v>146</v>
      </c>
      <c r="B52" s="460">
        <v>4607</v>
      </c>
      <c r="C52" s="460">
        <v>341</v>
      </c>
      <c r="D52" s="460">
        <v>331</v>
      </c>
      <c r="E52" s="460">
        <v>359</v>
      </c>
      <c r="F52" s="460">
        <v>374</v>
      </c>
      <c r="G52" s="460">
        <v>374</v>
      </c>
      <c r="H52" s="460">
        <v>404</v>
      </c>
      <c r="I52" s="460">
        <v>435</v>
      </c>
      <c r="J52" s="460">
        <v>384</v>
      </c>
      <c r="K52" s="460">
        <v>452</v>
      </c>
      <c r="L52" s="460">
        <v>429</v>
      </c>
      <c r="M52" s="460">
        <v>401</v>
      </c>
      <c r="N52" s="460">
        <v>323</v>
      </c>
      <c r="O52" s="217"/>
    </row>
    <row r="53" spans="1:15" s="202" customFormat="1" x14ac:dyDescent="0.25">
      <c r="A53" s="556" t="s">
        <v>288</v>
      </c>
      <c r="B53" s="458">
        <v>70643</v>
      </c>
      <c r="C53" s="458">
        <v>5602</v>
      </c>
      <c r="D53" s="458">
        <v>5223</v>
      </c>
      <c r="E53" s="458">
        <v>6026</v>
      </c>
      <c r="F53" s="458">
        <v>6260</v>
      </c>
      <c r="G53" s="458">
        <v>6367</v>
      </c>
      <c r="H53" s="458">
        <v>6061</v>
      </c>
      <c r="I53" s="458">
        <v>6357</v>
      </c>
      <c r="J53" s="458">
        <v>6185</v>
      </c>
      <c r="K53" s="458">
        <v>6004</v>
      </c>
      <c r="L53" s="458">
        <v>5708</v>
      </c>
      <c r="M53" s="458">
        <v>5255</v>
      </c>
      <c r="N53" s="458">
        <v>5595</v>
      </c>
      <c r="O53" s="218"/>
    </row>
    <row r="54" spans="1:15" x14ac:dyDescent="0.25">
      <c r="A54" s="555" t="s">
        <v>145</v>
      </c>
      <c r="B54" s="460">
        <v>36076</v>
      </c>
      <c r="C54" s="460">
        <v>2857</v>
      </c>
      <c r="D54" s="460">
        <v>2679</v>
      </c>
      <c r="E54" s="460">
        <v>3065</v>
      </c>
      <c r="F54" s="460">
        <v>3134</v>
      </c>
      <c r="G54" s="460">
        <v>3325</v>
      </c>
      <c r="H54" s="460">
        <v>3062</v>
      </c>
      <c r="I54" s="460">
        <v>3286</v>
      </c>
      <c r="J54" s="460">
        <v>3135</v>
      </c>
      <c r="K54" s="460">
        <v>3020</v>
      </c>
      <c r="L54" s="460">
        <v>2978</v>
      </c>
      <c r="M54" s="460">
        <v>2719</v>
      </c>
      <c r="N54" s="460">
        <v>2816</v>
      </c>
      <c r="O54" s="217"/>
    </row>
    <row r="55" spans="1:15" x14ac:dyDescent="0.25">
      <c r="A55" s="555" t="s">
        <v>146</v>
      </c>
      <c r="B55" s="460">
        <v>34567</v>
      </c>
      <c r="C55" s="460">
        <v>2745</v>
      </c>
      <c r="D55" s="460">
        <v>2544</v>
      </c>
      <c r="E55" s="460">
        <v>2961</v>
      </c>
      <c r="F55" s="460">
        <v>3126</v>
      </c>
      <c r="G55" s="460">
        <v>3042</v>
      </c>
      <c r="H55" s="460">
        <v>2999</v>
      </c>
      <c r="I55" s="460">
        <v>3071</v>
      </c>
      <c r="J55" s="460">
        <v>3050</v>
      </c>
      <c r="K55" s="460">
        <v>2984</v>
      </c>
      <c r="L55" s="460">
        <v>2730</v>
      </c>
      <c r="M55" s="460">
        <v>2536</v>
      </c>
      <c r="N55" s="460">
        <v>2779</v>
      </c>
      <c r="O55" s="217"/>
    </row>
    <row r="56" spans="1:15" s="202" customFormat="1" x14ac:dyDescent="0.25">
      <c r="A56" s="556" t="s">
        <v>295</v>
      </c>
      <c r="B56" s="458">
        <v>14112</v>
      </c>
      <c r="C56" s="458">
        <v>1089</v>
      </c>
      <c r="D56" s="458">
        <v>1066</v>
      </c>
      <c r="E56" s="458">
        <v>1148</v>
      </c>
      <c r="F56" s="458">
        <v>1229</v>
      </c>
      <c r="G56" s="458">
        <v>1234</v>
      </c>
      <c r="H56" s="458">
        <v>1252</v>
      </c>
      <c r="I56" s="458">
        <v>1229</v>
      </c>
      <c r="J56" s="458">
        <v>1250</v>
      </c>
      <c r="K56" s="458">
        <v>1165</v>
      </c>
      <c r="L56" s="458">
        <v>1157</v>
      </c>
      <c r="M56" s="458">
        <v>1120</v>
      </c>
      <c r="N56" s="458">
        <v>1173</v>
      </c>
      <c r="O56" s="218"/>
    </row>
    <row r="57" spans="1:15" x14ac:dyDescent="0.25">
      <c r="A57" s="555" t="s">
        <v>145</v>
      </c>
      <c r="B57" s="460">
        <v>7104</v>
      </c>
      <c r="C57" s="460">
        <v>534</v>
      </c>
      <c r="D57" s="460">
        <v>526</v>
      </c>
      <c r="E57" s="460">
        <v>576</v>
      </c>
      <c r="F57" s="460">
        <v>637</v>
      </c>
      <c r="G57" s="460">
        <v>638</v>
      </c>
      <c r="H57" s="460">
        <v>598</v>
      </c>
      <c r="I57" s="460">
        <v>658</v>
      </c>
      <c r="J57" s="460">
        <v>610</v>
      </c>
      <c r="K57" s="460">
        <v>596</v>
      </c>
      <c r="L57" s="460">
        <v>580</v>
      </c>
      <c r="M57" s="460">
        <v>573</v>
      </c>
      <c r="N57" s="460">
        <v>578</v>
      </c>
      <c r="O57" s="217"/>
    </row>
    <row r="58" spans="1:15" x14ac:dyDescent="0.25">
      <c r="A58" s="555" t="s">
        <v>146</v>
      </c>
      <c r="B58" s="460">
        <v>7008</v>
      </c>
      <c r="C58" s="460">
        <v>555</v>
      </c>
      <c r="D58" s="460">
        <v>540</v>
      </c>
      <c r="E58" s="460">
        <v>572</v>
      </c>
      <c r="F58" s="460">
        <v>592</v>
      </c>
      <c r="G58" s="460">
        <v>596</v>
      </c>
      <c r="H58" s="460">
        <v>654</v>
      </c>
      <c r="I58" s="460">
        <v>571</v>
      </c>
      <c r="J58" s="460">
        <v>640</v>
      </c>
      <c r="K58" s="460">
        <v>569</v>
      </c>
      <c r="L58" s="460">
        <v>577</v>
      </c>
      <c r="M58" s="460">
        <v>547</v>
      </c>
      <c r="N58" s="460">
        <v>595</v>
      </c>
      <c r="O58" s="217"/>
    </row>
    <row r="59" spans="1:15" s="202" customFormat="1" x14ac:dyDescent="0.25">
      <c r="A59" s="556" t="s">
        <v>280</v>
      </c>
      <c r="B59" s="458">
        <v>22967</v>
      </c>
      <c r="C59" s="458">
        <v>1787</v>
      </c>
      <c r="D59" s="458">
        <v>1652</v>
      </c>
      <c r="E59" s="458">
        <v>1928</v>
      </c>
      <c r="F59" s="458">
        <v>1963</v>
      </c>
      <c r="G59" s="458">
        <v>2040</v>
      </c>
      <c r="H59" s="458">
        <v>1974</v>
      </c>
      <c r="I59" s="458">
        <v>1995</v>
      </c>
      <c r="J59" s="458">
        <v>1946</v>
      </c>
      <c r="K59" s="458">
        <v>2027</v>
      </c>
      <c r="L59" s="458">
        <v>1945</v>
      </c>
      <c r="M59" s="458">
        <v>1856</v>
      </c>
      <c r="N59" s="458">
        <v>1854</v>
      </c>
      <c r="O59" s="218"/>
    </row>
    <row r="60" spans="1:15" x14ac:dyDescent="0.25">
      <c r="A60" s="555" t="s">
        <v>145</v>
      </c>
      <c r="B60" s="460">
        <v>11708</v>
      </c>
      <c r="C60" s="460">
        <v>908</v>
      </c>
      <c r="D60" s="460">
        <v>848</v>
      </c>
      <c r="E60" s="460">
        <v>984</v>
      </c>
      <c r="F60" s="460">
        <v>977</v>
      </c>
      <c r="G60" s="460">
        <v>1063</v>
      </c>
      <c r="H60" s="460">
        <v>974</v>
      </c>
      <c r="I60" s="460">
        <v>1049</v>
      </c>
      <c r="J60" s="460">
        <v>949</v>
      </c>
      <c r="K60" s="460">
        <v>1060</v>
      </c>
      <c r="L60" s="460">
        <v>971</v>
      </c>
      <c r="M60" s="460">
        <v>984</v>
      </c>
      <c r="N60" s="460">
        <v>941</v>
      </c>
      <c r="O60" s="217"/>
    </row>
    <row r="61" spans="1:15" x14ac:dyDescent="0.25">
      <c r="A61" s="555" t="s">
        <v>146</v>
      </c>
      <c r="B61" s="460">
        <v>11259</v>
      </c>
      <c r="C61" s="460">
        <v>879</v>
      </c>
      <c r="D61" s="460">
        <v>804</v>
      </c>
      <c r="E61" s="460">
        <v>944</v>
      </c>
      <c r="F61" s="460">
        <v>986</v>
      </c>
      <c r="G61" s="460">
        <v>977</v>
      </c>
      <c r="H61" s="460">
        <v>1000</v>
      </c>
      <c r="I61" s="460">
        <v>946</v>
      </c>
      <c r="J61" s="460">
        <v>997</v>
      </c>
      <c r="K61" s="460">
        <v>967</v>
      </c>
      <c r="L61" s="460">
        <v>974</v>
      </c>
      <c r="M61" s="460">
        <v>872</v>
      </c>
      <c r="N61" s="460">
        <v>913</v>
      </c>
      <c r="O61" s="217"/>
    </row>
    <row r="62" spans="1:15" s="202" customFormat="1" ht="15" customHeight="1" x14ac:dyDescent="0.25">
      <c r="A62" s="556" t="s">
        <v>285</v>
      </c>
      <c r="B62" s="458">
        <v>6018</v>
      </c>
      <c r="C62" s="458">
        <v>463</v>
      </c>
      <c r="D62" s="458">
        <v>430</v>
      </c>
      <c r="E62" s="458">
        <v>539</v>
      </c>
      <c r="F62" s="458">
        <v>508</v>
      </c>
      <c r="G62" s="458">
        <v>527</v>
      </c>
      <c r="H62" s="458">
        <v>551</v>
      </c>
      <c r="I62" s="458">
        <v>518</v>
      </c>
      <c r="J62" s="458">
        <v>509</v>
      </c>
      <c r="K62" s="458">
        <v>523</v>
      </c>
      <c r="L62" s="458">
        <v>482</v>
      </c>
      <c r="M62" s="458">
        <v>471</v>
      </c>
      <c r="N62" s="458">
        <v>497</v>
      </c>
      <c r="O62" s="218"/>
    </row>
    <row r="63" spans="1:15" x14ac:dyDescent="0.25">
      <c r="A63" s="555" t="s">
        <v>145</v>
      </c>
      <c r="B63" s="460">
        <v>3061</v>
      </c>
      <c r="C63" s="460">
        <v>257</v>
      </c>
      <c r="D63" s="460">
        <v>233</v>
      </c>
      <c r="E63" s="460">
        <v>281</v>
      </c>
      <c r="F63" s="460">
        <v>258</v>
      </c>
      <c r="G63" s="460">
        <v>243</v>
      </c>
      <c r="H63" s="460">
        <v>277</v>
      </c>
      <c r="I63" s="460">
        <v>267</v>
      </c>
      <c r="J63" s="460">
        <v>246</v>
      </c>
      <c r="K63" s="460">
        <v>281</v>
      </c>
      <c r="L63" s="460">
        <v>238</v>
      </c>
      <c r="M63" s="460">
        <v>249</v>
      </c>
      <c r="N63" s="460">
        <v>231</v>
      </c>
      <c r="O63" s="217"/>
    </row>
    <row r="64" spans="1:15" x14ac:dyDescent="0.25">
      <c r="A64" s="555" t="s">
        <v>146</v>
      </c>
      <c r="B64" s="460">
        <v>2957</v>
      </c>
      <c r="C64" s="460">
        <v>206</v>
      </c>
      <c r="D64" s="460">
        <v>197</v>
      </c>
      <c r="E64" s="460">
        <v>258</v>
      </c>
      <c r="F64" s="460">
        <v>250</v>
      </c>
      <c r="G64" s="460">
        <v>284</v>
      </c>
      <c r="H64" s="460">
        <v>274</v>
      </c>
      <c r="I64" s="460">
        <v>251</v>
      </c>
      <c r="J64" s="460">
        <v>263</v>
      </c>
      <c r="K64" s="460">
        <v>242</v>
      </c>
      <c r="L64" s="460">
        <v>244</v>
      </c>
      <c r="M64" s="460">
        <v>222</v>
      </c>
      <c r="N64" s="460">
        <v>266</v>
      </c>
      <c r="O64" s="217"/>
    </row>
    <row r="65" spans="1:15" x14ac:dyDescent="0.25">
      <c r="A65" s="950" t="s">
        <v>236</v>
      </c>
      <c r="B65" s="458">
        <v>17776</v>
      </c>
      <c r="C65" s="458">
        <v>1567</v>
      </c>
      <c r="D65" s="458">
        <v>1450</v>
      </c>
      <c r="E65" s="458">
        <v>1646</v>
      </c>
      <c r="F65" s="458">
        <v>1476</v>
      </c>
      <c r="G65" s="458">
        <v>1575</v>
      </c>
      <c r="H65" s="458">
        <v>1452</v>
      </c>
      <c r="I65" s="458">
        <v>1558</v>
      </c>
      <c r="J65" s="458">
        <v>1359</v>
      </c>
      <c r="K65" s="458">
        <v>1475</v>
      </c>
      <c r="L65" s="458">
        <v>1470</v>
      </c>
      <c r="M65" s="458">
        <v>1410</v>
      </c>
      <c r="N65" s="458">
        <v>1338</v>
      </c>
      <c r="O65" s="217"/>
    </row>
    <row r="66" spans="1:15" x14ac:dyDescent="0.25">
      <c r="A66" s="555" t="s">
        <v>145</v>
      </c>
      <c r="B66" s="460">
        <v>9083</v>
      </c>
      <c r="C66" s="460">
        <v>798</v>
      </c>
      <c r="D66" s="460">
        <v>769</v>
      </c>
      <c r="E66" s="460">
        <v>794</v>
      </c>
      <c r="F66" s="460">
        <v>735</v>
      </c>
      <c r="G66" s="460">
        <v>782</v>
      </c>
      <c r="H66" s="460">
        <v>750</v>
      </c>
      <c r="I66" s="460">
        <v>791</v>
      </c>
      <c r="J66" s="460">
        <v>717</v>
      </c>
      <c r="K66" s="460">
        <v>771</v>
      </c>
      <c r="L66" s="460">
        <v>755</v>
      </c>
      <c r="M66" s="460">
        <v>741</v>
      </c>
      <c r="N66" s="460">
        <v>680</v>
      </c>
      <c r="O66" s="217"/>
    </row>
    <row r="67" spans="1:15" x14ac:dyDescent="0.25">
      <c r="A67" s="555" t="s">
        <v>146</v>
      </c>
      <c r="B67" s="460">
        <v>8693</v>
      </c>
      <c r="C67" s="460">
        <v>769</v>
      </c>
      <c r="D67" s="460">
        <v>681</v>
      </c>
      <c r="E67" s="460">
        <v>852</v>
      </c>
      <c r="F67" s="460">
        <v>741</v>
      </c>
      <c r="G67" s="460">
        <v>793</v>
      </c>
      <c r="H67" s="460">
        <v>702</v>
      </c>
      <c r="I67" s="460">
        <v>767</v>
      </c>
      <c r="J67" s="460">
        <v>642</v>
      </c>
      <c r="K67" s="460">
        <v>704</v>
      </c>
      <c r="L67" s="460">
        <v>715</v>
      </c>
      <c r="M67" s="460">
        <v>669</v>
      </c>
      <c r="N67" s="460">
        <v>658</v>
      </c>
      <c r="O67" s="217"/>
    </row>
    <row r="68" spans="1:15" s="202" customFormat="1" ht="15" customHeight="1" x14ac:dyDescent="0.25">
      <c r="A68" s="556" t="s">
        <v>277</v>
      </c>
      <c r="B68" s="458">
        <v>3794</v>
      </c>
      <c r="C68" s="458">
        <v>337</v>
      </c>
      <c r="D68" s="458">
        <v>285</v>
      </c>
      <c r="E68" s="458">
        <v>342</v>
      </c>
      <c r="F68" s="458">
        <v>333</v>
      </c>
      <c r="G68" s="458">
        <v>344</v>
      </c>
      <c r="H68" s="458">
        <v>327</v>
      </c>
      <c r="I68" s="458">
        <v>342</v>
      </c>
      <c r="J68" s="458">
        <v>279</v>
      </c>
      <c r="K68" s="458">
        <v>323</v>
      </c>
      <c r="L68" s="458">
        <v>320</v>
      </c>
      <c r="M68" s="458">
        <v>292</v>
      </c>
      <c r="N68" s="458">
        <v>270</v>
      </c>
      <c r="O68" s="218"/>
    </row>
    <row r="69" spans="1:15" x14ac:dyDescent="0.25">
      <c r="A69" s="555" t="s">
        <v>145</v>
      </c>
      <c r="B69" s="460">
        <v>1961</v>
      </c>
      <c r="C69" s="460">
        <v>180</v>
      </c>
      <c r="D69" s="460">
        <v>143</v>
      </c>
      <c r="E69" s="460">
        <v>170</v>
      </c>
      <c r="F69" s="460">
        <v>167</v>
      </c>
      <c r="G69" s="460">
        <v>163</v>
      </c>
      <c r="H69" s="460">
        <v>156</v>
      </c>
      <c r="I69" s="460">
        <v>180</v>
      </c>
      <c r="J69" s="460">
        <v>157</v>
      </c>
      <c r="K69" s="460">
        <v>166</v>
      </c>
      <c r="L69" s="460">
        <v>181</v>
      </c>
      <c r="M69" s="460">
        <v>164</v>
      </c>
      <c r="N69" s="460">
        <v>134</v>
      </c>
      <c r="O69" s="217"/>
    </row>
    <row r="70" spans="1:15" x14ac:dyDescent="0.25">
      <c r="A70" s="555" t="s">
        <v>146</v>
      </c>
      <c r="B70" s="460">
        <v>1833</v>
      </c>
      <c r="C70" s="460">
        <v>157</v>
      </c>
      <c r="D70" s="460">
        <v>142</v>
      </c>
      <c r="E70" s="460">
        <v>172</v>
      </c>
      <c r="F70" s="460">
        <v>166</v>
      </c>
      <c r="G70" s="460">
        <v>181</v>
      </c>
      <c r="H70" s="460">
        <v>171</v>
      </c>
      <c r="I70" s="460">
        <v>162</v>
      </c>
      <c r="J70" s="460">
        <v>122</v>
      </c>
      <c r="K70" s="460">
        <v>157</v>
      </c>
      <c r="L70" s="460">
        <v>139</v>
      </c>
      <c r="M70" s="460">
        <v>128</v>
      </c>
      <c r="N70" s="460">
        <v>136</v>
      </c>
      <c r="O70" s="217"/>
    </row>
    <row r="71" spans="1:15" s="202" customFormat="1" x14ac:dyDescent="0.25">
      <c r="A71" s="556" t="s">
        <v>275</v>
      </c>
      <c r="B71" s="458">
        <v>2607</v>
      </c>
      <c r="C71" s="458">
        <v>218</v>
      </c>
      <c r="D71" s="458">
        <v>215</v>
      </c>
      <c r="E71" s="458">
        <v>239</v>
      </c>
      <c r="F71" s="458">
        <v>213</v>
      </c>
      <c r="G71" s="458">
        <v>215</v>
      </c>
      <c r="H71" s="458">
        <v>198</v>
      </c>
      <c r="I71" s="458">
        <v>227</v>
      </c>
      <c r="J71" s="458">
        <v>211</v>
      </c>
      <c r="K71" s="458">
        <v>216</v>
      </c>
      <c r="L71" s="458">
        <v>226</v>
      </c>
      <c r="M71" s="458">
        <v>228</v>
      </c>
      <c r="N71" s="458">
        <v>201</v>
      </c>
      <c r="O71" s="218"/>
    </row>
    <row r="72" spans="1:15" x14ac:dyDescent="0.25">
      <c r="A72" s="555" t="s">
        <v>145</v>
      </c>
      <c r="B72" s="460">
        <v>1328</v>
      </c>
      <c r="C72" s="460">
        <v>113</v>
      </c>
      <c r="D72" s="460">
        <v>118</v>
      </c>
      <c r="E72" s="460">
        <v>111</v>
      </c>
      <c r="F72" s="460">
        <v>112</v>
      </c>
      <c r="G72" s="460">
        <v>117</v>
      </c>
      <c r="H72" s="460">
        <v>99</v>
      </c>
      <c r="I72" s="460">
        <v>112</v>
      </c>
      <c r="J72" s="460">
        <v>114</v>
      </c>
      <c r="K72" s="460">
        <v>108</v>
      </c>
      <c r="L72" s="460">
        <v>114</v>
      </c>
      <c r="M72" s="460">
        <v>104</v>
      </c>
      <c r="N72" s="460">
        <v>106</v>
      </c>
      <c r="O72" s="217"/>
    </row>
    <row r="73" spans="1:15" x14ac:dyDescent="0.25">
      <c r="A73" s="555" t="s">
        <v>146</v>
      </c>
      <c r="B73" s="460">
        <v>1279</v>
      </c>
      <c r="C73" s="460">
        <v>105</v>
      </c>
      <c r="D73" s="460">
        <v>97</v>
      </c>
      <c r="E73" s="460">
        <v>128</v>
      </c>
      <c r="F73" s="460">
        <v>101</v>
      </c>
      <c r="G73" s="460">
        <v>98</v>
      </c>
      <c r="H73" s="460">
        <v>99</v>
      </c>
      <c r="I73" s="460">
        <v>115</v>
      </c>
      <c r="J73" s="460">
        <v>97</v>
      </c>
      <c r="K73" s="460">
        <v>108</v>
      </c>
      <c r="L73" s="460">
        <v>112</v>
      </c>
      <c r="M73" s="460">
        <v>124</v>
      </c>
      <c r="N73" s="460">
        <v>95</v>
      </c>
      <c r="O73" s="217"/>
    </row>
    <row r="74" spans="1:15" s="202" customFormat="1" x14ac:dyDescent="0.25">
      <c r="A74" s="556" t="s">
        <v>278</v>
      </c>
      <c r="B74" s="458">
        <v>2095</v>
      </c>
      <c r="C74" s="458">
        <v>179</v>
      </c>
      <c r="D74" s="458">
        <v>178</v>
      </c>
      <c r="E74" s="458">
        <v>203</v>
      </c>
      <c r="F74" s="458">
        <v>164</v>
      </c>
      <c r="G74" s="458">
        <v>173</v>
      </c>
      <c r="H74" s="458">
        <v>163</v>
      </c>
      <c r="I74" s="458">
        <v>189</v>
      </c>
      <c r="J74" s="458">
        <v>142</v>
      </c>
      <c r="K74" s="458">
        <v>194</v>
      </c>
      <c r="L74" s="458">
        <v>172</v>
      </c>
      <c r="M74" s="458">
        <v>175</v>
      </c>
      <c r="N74" s="458">
        <v>163</v>
      </c>
      <c r="O74" s="218"/>
    </row>
    <row r="75" spans="1:15" x14ac:dyDescent="0.25">
      <c r="A75" s="555" t="s">
        <v>145</v>
      </c>
      <c r="B75" s="460">
        <v>1050</v>
      </c>
      <c r="C75" s="460">
        <v>88</v>
      </c>
      <c r="D75" s="460">
        <v>80</v>
      </c>
      <c r="E75" s="460">
        <v>88</v>
      </c>
      <c r="F75" s="460">
        <v>82</v>
      </c>
      <c r="G75" s="460">
        <v>83</v>
      </c>
      <c r="H75" s="460">
        <v>96</v>
      </c>
      <c r="I75" s="460">
        <v>96</v>
      </c>
      <c r="J75" s="460">
        <v>61</v>
      </c>
      <c r="K75" s="460">
        <v>100</v>
      </c>
      <c r="L75" s="460">
        <v>89</v>
      </c>
      <c r="M75" s="460">
        <v>104</v>
      </c>
      <c r="N75" s="460">
        <v>83</v>
      </c>
      <c r="O75" s="217"/>
    </row>
    <row r="76" spans="1:15" x14ac:dyDescent="0.25">
      <c r="A76" s="555" t="s">
        <v>146</v>
      </c>
      <c r="B76" s="460">
        <v>1045</v>
      </c>
      <c r="C76" s="460">
        <v>91</v>
      </c>
      <c r="D76" s="460">
        <v>98</v>
      </c>
      <c r="E76" s="460">
        <v>115</v>
      </c>
      <c r="F76" s="460">
        <v>82</v>
      </c>
      <c r="G76" s="460">
        <v>90</v>
      </c>
      <c r="H76" s="460">
        <v>67</v>
      </c>
      <c r="I76" s="460">
        <v>93</v>
      </c>
      <c r="J76" s="460">
        <v>81</v>
      </c>
      <c r="K76" s="460">
        <v>94</v>
      </c>
      <c r="L76" s="460">
        <v>83</v>
      </c>
      <c r="M76" s="460">
        <v>71</v>
      </c>
      <c r="N76" s="460">
        <v>80</v>
      </c>
      <c r="O76" s="217"/>
    </row>
    <row r="77" spans="1:15" s="202" customFormat="1" ht="15" customHeight="1" x14ac:dyDescent="0.25">
      <c r="A77" s="556" t="s">
        <v>274</v>
      </c>
      <c r="B77" s="458">
        <v>1748</v>
      </c>
      <c r="C77" s="458">
        <v>156</v>
      </c>
      <c r="D77" s="458">
        <v>136</v>
      </c>
      <c r="E77" s="458">
        <v>165</v>
      </c>
      <c r="F77" s="458">
        <v>149</v>
      </c>
      <c r="G77" s="458">
        <v>155</v>
      </c>
      <c r="H77" s="458">
        <v>158</v>
      </c>
      <c r="I77" s="458">
        <v>153</v>
      </c>
      <c r="J77" s="458">
        <v>140</v>
      </c>
      <c r="K77" s="458">
        <v>141</v>
      </c>
      <c r="L77" s="458">
        <v>128</v>
      </c>
      <c r="M77" s="458">
        <v>124</v>
      </c>
      <c r="N77" s="458">
        <v>143</v>
      </c>
      <c r="O77" s="218"/>
    </row>
    <row r="78" spans="1:15" x14ac:dyDescent="0.25">
      <c r="A78" s="555" t="s">
        <v>145</v>
      </c>
      <c r="B78" s="460">
        <v>917</v>
      </c>
      <c r="C78" s="460">
        <v>84</v>
      </c>
      <c r="D78" s="460">
        <v>76</v>
      </c>
      <c r="E78" s="460">
        <v>85</v>
      </c>
      <c r="F78" s="460">
        <v>78</v>
      </c>
      <c r="G78" s="460">
        <v>82</v>
      </c>
      <c r="H78" s="460">
        <v>82</v>
      </c>
      <c r="I78" s="460">
        <v>81</v>
      </c>
      <c r="J78" s="460">
        <v>80</v>
      </c>
      <c r="K78" s="460">
        <v>78</v>
      </c>
      <c r="L78" s="460">
        <v>57</v>
      </c>
      <c r="M78" s="460">
        <v>74</v>
      </c>
      <c r="N78" s="460">
        <v>60</v>
      </c>
      <c r="O78" s="217"/>
    </row>
    <row r="79" spans="1:15" x14ac:dyDescent="0.25">
      <c r="A79" s="555" t="s">
        <v>146</v>
      </c>
      <c r="B79" s="460">
        <v>831</v>
      </c>
      <c r="C79" s="460">
        <v>72</v>
      </c>
      <c r="D79" s="460">
        <v>60</v>
      </c>
      <c r="E79" s="460">
        <v>80</v>
      </c>
      <c r="F79" s="460">
        <v>71</v>
      </c>
      <c r="G79" s="460">
        <v>73</v>
      </c>
      <c r="H79" s="460">
        <v>76</v>
      </c>
      <c r="I79" s="460">
        <v>72</v>
      </c>
      <c r="J79" s="460">
        <v>60</v>
      </c>
      <c r="K79" s="460">
        <v>63</v>
      </c>
      <c r="L79" s="460">
        <v>71</v>
      </c>
      <c r="M79" s="460">
        <v>50</v>
      </c>
      <c r="N79" s="460">
        <v>83</v>
      </c>
      <c r="O79" s="217"/>
    </row>
    <row r="80" spans="1:15" s="202" customFormat="1" x14ac:dyDescent="0.25">
      <c r="A80" s="556" t="s">
        <v>290</v>
      </c>
      <c r="B80" s="458">
        <v>4095</v>
      </c>
      <c r="C80" s="458">
        <v>360</v>
      </c>
      <c r="D80" s="458">
        <v>347</v>
      </c>
      <c r="E80" s="458">
        <v>355</v>
      </c>
      <c r="F80" s="458">
        <v>327</v>
      </c>
      <c r="G80" s="458">
        <v>386</v>
      </c>
      <c r="H80" s="458">
        <v>337</v>
      </c>
      <c r="I80" s="458">
        <v>351</v>
      </c>
      <c r="J80" s="458">
        <v>323</v>
      </c>
      <c r="K80" s="458">
        <v>315</v>
      </c>
      <c r="L80" s="458">
        <v>336</v>
      </c>
      <c r="M80" s="458">
        <v>334</v>
      </c>
      <c r="N80" s="458">
        <v>324</v>
      </c>
      <c r="O80" s="218"/>
    </row>
    <row r="81" spans="1:15" x14ac:dyDescent="0.25">
      <c r="A81" s="555" t="s">
        <v>145</v>
      </c>
      <c r="B81" s="460">
        <v>2085</v>
      </c>
      <c r="C81" s="460">
        <v>178</v>
      </c>
      <c r="D81" s="460">
        <v>197</v>
      </c>
      <c r="E81" s="460">
        <v>185</v>
      </c>
      <c r="F81" s="460">
        <v>147</v>
      </c>
      <c r="G81" s="460">
        <v>186</v>
      </c>
      <c r="H81" s="460">
        <v>175</v>
      </c>
      <c r="I81" s="460">
        <v>167</v>
      </c>
      <c r="J81" s="460">
        <v>168</v>
      </c>
      <c r="K81" s="460">
        <v>173</v>
      </c>
      <c r="L81" s="460">
        <v>170</v>
      </c>
      <c r="M81" s="460">
        <v>165</v>
      </c>
      <c r="N81" s="460">
        <v>174</v>
      </c>
      <c r="O81" s="217"/>
    </row>
    <row r="82" spans="1:15" x14ac:dyDescent="0.25">
      <c r="A82" s="555" t="s">
        <v>146</v>
      </c>
      <c r="B82" s="460">
        <v>2010</v>
      </c>
      <c r="C82" s="460">
        <v>182</v>
      </c>
      <c r="D82" s="460">
        <v>150</v>
      </c>
      <c r="E82" s="460">
        <v>170</v>
      </c>
      <c r="F82" s="460">
        <v>180</v>
      </c>
      <c r="G82" s="460">
        <v>200</v>
      </c>
      <c r="H82" s="460">
        <v>162</v>
      </c>
      <c r="I82" s="460">
        <v>184</v>
      </c>
      <c r="J82" s="460">
        <v>155</v>
      </c>
      <c r="K82" s="460">
        <v>142</v>
      </c>
      <c r="L82" s="460">
        <v>166</v>
      </c>
      <c r="M82" s="460">
        <v>169</v>
      </c>
      <c r="N82" s="460">
        <v>150</v>
      </c>
      <c r="O82" s="217"/>
    </row>
    <row r="83" spans="1:15" s="202" customFormat="1" x14ac:dyDescent="0.25">
      <c r="A83" s="556" t="s">
        <v>276</v>
      </c>
      <c r="B83" s="458">
        <v>3437</v>
      </c>
      <c r="C83" s="458">
        <v>317</v>
      </c>
      <c r="D83" s="458">
        <v>289</v>
      </c>
      <c r="E83" s="458">
        <v>342</v>
      </c>
      <c r="F83" s="458">
        <v>290</v>
      </c>
      <c r="G83" s="458">
        <v>302</v>
      </c>
      <c r="H83" s="458">
        <v>269</v>
      </c>
      <c r="I83" s="458">
        <v>296</v>
      </c>
      <c r="J83" s="458">
        <v>264</v>
      </c>
      <c r="K83" s="458">
        <v>286</v>
      </c>
      <c r="L83" s="458">
        <v>288</v>
      </c>
      <c r="M83" s="458">
        <v>257</v>
      </c>
      <c r="N83" s="458">
        <v>237</v>
      </c>
      <c r="O83" s="218"/>
    </row>
    <row r="84" spans="1:15" x14ac:dyDescent="0.25">
      <c r="A84" s="555" t="s">
        <v>145</v>
      </c>
      <c r="B84" s="460">
        <v>1742</v>
      </c>
      <c r="C84" s="460">
        <v>155</v>
      </c>
      <c r="D84" s="460">
        <v>155</v>
      </c>
      <c r="E84" s="460">
        <v>155</v>
      </c>
      <c r="F84" s="460">
        <v>149</v>
      </c>
      <c r="G84" s="460">
        <v>151</v>
      </c>
      <c r="H84" s="460">
        <v>142</v>
      </c>
      <c r="I84" s="460">
        <v>155</v>
      </c>
      <c r="J84" s="460">
        <v>137</v>
      </c>
      <c r="K84" s="460">
        <v>146</v>
      </c>
      <c r="L84" s="460">
        <v>144</v>
      </c>
      <c r="M84" s="460">
        <v>130</v>
      </c>
      <c r="N84" s="460">
        <v>123</v>
      </c>
      <c r="O84" s="217"/>
    </row>
    <row r="85" spans="1:15" x14ac:dyDescent="0.25">
      <c r="A85" s="555" t="s">
        <v>146</v>
      </c>
      <c r="B85" s="460">
        <v>1695</v>
      </c>
      <c r="C85" s="460">
        <v>162</v>
      </c>
      <c r="D85" s="460">
        <v>134</v>
      </c>
      <c r="E85" s="460">
        <v>187</v>
      </c>
      <c r="F85" s="460">
        <v>141</v>
      </c>
      <c r="G85" s="460">
        <v>151</v>
      </c>
      <c r="H85" s="460">
        <v>127</v>
      </c>
      <c r="I85" s="460">
        <v>141</v>
      </c>
      <c r="J85" s="460">
        <v>127</v>
      </c>
      <c r="K85" s="460">
        <v>140</v>
      </c>
      <c r="L85" s="460">
        <v>144</v>
      </c>
      <c r="M85" s="460">
        <v>127</v>
      </c>
      <c r="N85" s="460">
        <v>114</v>
      </c>
      <c r="O85" s="217"/>
    </row>
    <row r="86" spans="1:15" x14ac:dyDescent="0.25">
      <c r="A86" s="950" t="s">
        <v>642</v>
      </c>
      <c r="B86" s="458">
        <v>373</v>
      </c>
      <c r="C86" s="458">
        <v>25</v>
      </c>
      <c r="D86" s="458">
        <v>22</v>
      </c>
      <c r="E86" s="458">
        <v>27</v>
      </c>
      <c r="F86" s="458">
        <v>33</v>
      </c>
      <c r="G86" s="458">
        <v>30</v>
      </c>
      <c r="H86" s="458">
        <v>34</v>
      </c>
      <c r="I86" s="458">
        <v>32</v>
      </c>
      <c r="J86" s="458">
        <v>31</v>
      </c>
      <c r="K86" s="458">
        <v>40</v>
      </c>
      <c r="L86" s="458">
        <v>34</v>
      </c>
      <c r="M86" s="458">
        <v>33</v>
      </c>
      <c r="N86" s="458">
        <v>32</v>
      </c>
      <c r="O86" s="217"/>
    </row>
    <row r="87" spans="1:15" x14ac:dyDescent="0.25">
      <c r="A87" s="555" t="s">
        <v>145</v>
      </c>
      <c r="B87" s="460">
        <v>178</v>
      </c>
      <c r="C87" s="460">
        <v>13</v>
      </c>
      <c r="D87" s="460">
        <v>11</v>
      </c>
      <c r="E87" s="460">
        <v>9</v>
      </c>
      <c r="F87" s="460">
        <v>18</v>
      </c>
      <c r="G87" s="460">
        <v>16</v>
      </c>
      <c r="H87" s="460">
        <v>21</v>
      </c>
      <c r="I87" s="460">
        <v>11</v>
      </c>
      <c r="J87" s="460">
        <v>16</v>
      </c>
      <c r="K87" s="460">
        <v>19</v>
      </c>
      <c r="L87" s="460">
        <v>14</v>
      </c>
      <c r="M87" s="460">
        <v>17</v>
      </c>
      <c r="N87" s="460">
        <v>13</v>
      </c>
      <c r="O87" s="217"/>
    </row>
    <row r="88" spans="1:15" x14ac:dyDescent="0.25">
      <c r="A88" s="555" t="s">
        <v>146</v>
      </c>
      <c r="B88" s="460">
        <v>195</v>
      </c>
      <c r="C88" s="460">
        <v>12</v>
      </c>
      <c r="D88" s="460">
        <v>11</v>
      </c>
      <c r="E88" s="460">
        <v>18</v>
      </c>
      <c r="F88" s="460">
        <v>15</v>
      </c>
      <c r="G88" s="460">
        <v>14</v>
      </c>
      <c r="H88" s="460">
        <v>13</v>
      </c>
      <c r="I88" s="460">
        <v>21</v>
      </c>
      <c r="J88" s="460">
        <v>15</v>
      </c>
      <c r="K88" s="460">
        <v>21</v>
      </c>
      <c r="L88" s="460">
        <v>20</v>
      </c>
      <c r="M88" s="460">
        <v>16</v>
      </c>
      <c r="N88" s="460">
        <v>19</v>
      </c>
      <c r="O88" s="217"/>
    </row>
    <row r="89" spans="1:15" s="202" customFormat="1" ht="15" customHeight="1" x14ac:dyDescent="0.25">
      <c r="A89" s="556" t="s">
        <v>435</v>
      </c>
      <c r="B89" s="458">
        <v>373</v>
      </c>
      <c r="C89" s="458">
        <v>25</v>
      </c>
      <c r="D89" s="458">
        <v>22</v>
      </c>
      <c r="E89" s="458">
        <v>27</v>
      </c>
      <c r="F89" s="458">
        <v>33</v>
      </c>
      <c r="G89" s="458">
        <v>30</v>
      </c>
      <c r="H89" s="458">
        <v>34</v>
      </c>
      <c r="I89" s="458">
        <v>32</v>
      </c>
      <c r="J89" s="458">
        <v>31</v>
      </c>
      <c r="K89" s="458">
        <v>40</v>
      </c>
      <c r="L89" s="458">
        <v>34</v>
      </c>
      <c r="M89" s="458">
        <v>33</v>
      </c>
      <c r="N89" s="458">
        <v>32</v>
      </c>
      <c r="O89" s="218"/>
    </row>
    <row r="90" spans="1:15" x14ac:dyDescent="0.25">
      <c r="A90" s="555" t="s">
        <v>145</v>
      </c>
      <c r="B90" s="460">
        <v>178</v>
      </c>
      <c r="C90" s="460">
        <v>13</v>
      </c>
      <c r="D90" s="460">
        <v>11</v>
      </c>
      <c r="E90" s="460">
        <v>9</v>
      </c>
      <c r="F90" s="460">
        <v>18</v>
      </c>
      <c r="G90" s="460">
        <v>16</v>
      </c>
      <c r="H90" s="460">
        <v>21</v>
      </c>
      <c r="I90" s="460">
        <v>11</v>
      </c>
      <c r="J90" s="460">
        <v>16</v>
      </c>
      <c r="K90" s="460">
        <v>19</v>
      </c>
      <c r="L90" s="460">
        <v>14</v>
      </c>
      <c r="M90" s="460">
        <v>17</v>
      </c>
      <c r="N90" s="460">
        <v>13</v>
      </c>
      <c r="O90" s="217"/>
    </row>
    <row r="91" spans="1:15" x14ac:dyDescent="0.25">
      <c r="A91" s="555" t="s">
        <v>146</v>
      </c>
      <c r="B91" s="460">
        <v>195</v>
      </c>
      <c r="C91" s="460">
        <v>12</v>
      </c>
      <c r="D91" s="460">
        <v>11</v>
      </c>
      <c r="E91" s="460">
        <v>18</v>
      </c>
      <c r="F91" s="460">
        <v>15</v>
      </c>
      <c r="G91" s="460">
        <v>14</v>
      </c>
      <c r="H91" s="460">
        <v>13</v>
      </c>
      <c r="I91" s="460">
        <v>21</v>
      </c>
      <c r="J91" s="460">
        <v>15</v>
      </c>
      <c r="K91" s="460">
        <v>21</v>
      </c>
      <c r="L91" s="460">
        <v>20</v>
      </c>
      <c r="M91" s="460">
        <v>16</v>
      </c>
      <c r="N91" s="460">
        <v>19</v>
      </c>
      <c r="O91" s="217"/>
    </row>
    <row r="92" spans="1:15" x14ac:dyDescent="0.25">
      <c r="A92" s="556" t="s">
        <v>238</v>
      </c>
      <c r="B92" s="458">
        <v>47</v>
      </c>
      <c r="C92" s="460">
        <v>8</v>
      </c>
      <c r="D92" s="458">
        <v>2</v>
      </c>
      <c r="E92" s="458">
        <v>6</v>
      </c>
      <c r="F92" s="458">
        <v>10</v>
      </c>
      <c r="G92" s="458">
        <v>7</v>
      </c>
      <c r="H92" s="458">
        <v>3</v>
      </c>
      <c r="I92" s="458">
        <v>6</v>
      </c>
      <c r="J92" s="458">
        <v>2</v>
      </c>
      <c r="K92" s="458">
        <v>2</v>
      </c>
      <c r="L92" s="458">
        <v>1</v>
      </c>
      <c r="M92" s="460" t="s">
        <v>2984</v>
      </c>
      <c r="N92" s="458" t="s">
        <v>2984</v>
      </c>
      <c r="O92" s="217"/>
    </row>
    <row r="93" spans="1:15" x14ac:dyDescent="0.25">
      <c r="A93" s="555" t="s">
        <v>145</v>
      </c>
      <c r="B93" s="460">
        <v>26</v>
      </c>
      <c r="C93" s="460">
        <v>6</v>
      </c>
      <c r="D93" s="460">
        <v>2</v>
      </c>
      <c r="E93" s="460">
        <v>2</v>
      </c>
      <c r="F93" s="460">
        <v>6</v>
      </c>
      <c r="G93" s="460">
        <v>4</v>
      </c>
      <c r="H93" s="460">
        <v>2</v>
      </c>
      <c r="I93" s="460">
        <v>3</v>
      </c>
      <c r="J93" s="460" t="s">
        <v>2984</v>
      </c>
      <c r="K93" s="460">
        <v>1</v>
      </c>
      <c r="L93" s="460" t="s">
        <v>2984</v>
      </c>
      <c r="M93" s="460" t="s">
        <v>2984</v>
      </c>
      <c r="N93" s="460" t="s">
        <v>2984</v>
      </c>
      <c r="O93" s="217"/>
    </row>
    <row r="94" spans="1:15" x14ac:dyDescent="0.25">
      <c r="A94" s="555" t="s">
        <v>146</v>
      </c>
      <c r="B94" s="460">
        <v>21</v>
      </c>
      <c r="C94" s="460">
        <v>2</v>
      </c>
      <c r="D94" s="460" t="s">
        <v>2984</v>
      </c>
      <c r="E94" s="460">
        <v>4</v>
      </c>
      <c r="F94" s="460">
        <v>4</v>
      </c>
      <c r="G94" s="460">
        <v>3</v>
      </c>
      <c r="H94" s="460">
        <v>1</v>
      </c>
      <c r="I94" s="460">
        <v>3</v>
      </c>
      <c r="J94" s="460">
        <v>2</v>
      </c>
      <c r="K94" s="460">
        <v>1</v>
      </c>
      <c r="L94" s="460">
        <v>1</v>
      </c>
      <c r="M94" s="460" t="s">
        <v>2984</v>
      </c>
      <c r="N94" s="460" t="s">
        <v>2984</v>
      </c>
      <c r="O94" s="217"/>
    </row>
    <row r="95" spans="1:15" x14ac:dyDescent="0.25">
      <c r="A95" s="556" t="s">
        <v>239</v>
      </c>
      <c r="B95" s="458">
        <v>55</v>
      </c>
      <c r="C95" s="458">
        <v>4</v>
      </c>
      <c r="D95" s="460">
        <v>3</v>
      </c>
      <c r="E95" s="460">
        <v>3</v>
      </c>
      <c r="F95" s="460">
        <v>7</v>
      </c>
      <c r="G95" s="458">
        <v>5</v>
      </c>
      <c r="H95" s="458">
        <v>10</v>
      </c>
      <c r="I95" s="460">
        <v>4</v>
      </c>
      <c r="J95" s="458">
        <v>5</v>
      </c>
      <c r="K95" s="460">
        <v>5</v>
      </c>
      <c r="L95" s="458">
        <v>5</v>
      </c>
      <c r="M95" s="458">
        <v>3</v>
      </c>
      <c r="N95" s="460">
        <v>1</v>
      </c>
      <c r="O95" s="217"/>
    </row>
    <row r="96" spans="1:15" x14ac:dyDescent="0.25">
      <c r="A96" s="555" t="s">
        <v>145</v>
      </c>
      <c r="B96" s="460">
        <v>33</v>
      </c>
      <c r="C96" s="460">
        <v>2</v>
      </c>
      <c r="D96" s="460">
        <v>3</v>
      </c>
      <c r="E96" s="460">
        <v>1</v>
      </c>
      <c r="F96" s="460">
        <v>4</v>
      </c>
      <c r="G96" s="557">
        <v>3</v>
      </c>
      <c r="H96" s="460">
        <v>6</v>
      </c>
      <c r="I96" s="460">
        <v>3</v>
      </c>
      <c r="J96" s="460">
        <v>4</v>
      </c>
      <c r="K96" s="460">
        <v>2</v>
      </c>
      <c r="L96" s="460">
        <v>3</v>
      </c>
      <c r="M96" s="460">
        <v>2</v>
      </c>
      <c r="N96" s="460" t="s">
        <v>2984</v>
      </c>
      <c r="O96" s="217"/>
    </row>
    <row r="97" spans="1:15" x14ac:dyDescent="0.25">
      <c r="A97" s="555" t="s">
        <v>146</v>
      </c>
      <c r="B97" s="460">
        <v>22</v>
      </c>
      <c r="C97" s="460">
        <v>2</v>
      </c>
      <c r="D97" s="460" t="s">
        <v>2984</v>
      </c>
      <c r="E97" s="460">
        <v>2</v>
      </c>
      <c r="F97" s="460">
        <v>3</v>
      </c>
      <c r="G97" s="460">
        <v>2</v>
      </c>
      <c r="H97" s="460">
        <v>4</v>
      </c>
      <c r="I97" s="460">
        <v>1</v>
      </c>
      <c r="J97" s="460">
        <v>1</v>
      </c>
      <c r="K97" s="460">
        <v>3</v>
      </c>
      <c r="L97" s="460">
        <v>2</v>
      </c>
      <c r="M97" s="460">
        <v>1</v>
      </c>
      <c r="N97" s="460">
        <v>1</v>
      </c>
      <c r="O97" s="217"/>
    </row>
    <row r="98" spans="1:15" x14ac:dyDescent="0.25">
      <c r="A98" s="1695"/>
      <c r="B98" s="1695"/>
      <c r="C98" s="1695"/>
      <c r="D98" s="1695"/>
      <c r="E98" s="1695"/>
      <c r="F98" s="1695"/>
      <c r="G98" s="1695"/>
      <c r="H98" s="1695"/>
      <c r="I98" s="1695"/>
      <c r="J98" s="1695"/>
      <c r="K98" s="1695"/>
      <c r="L98" s="1695"/>
      <c r="M98" s="1695"/>
      <c r="N98" s="1695"/>
      <c r="O98" s="217"/>
    </row>
    <row r="99" spans="1:15" x14ac:dyDescent="0.25">
      <c r="A99" s="1644" t="s">
        <v>2986</v>
      </c>
      <c r="B99" s="1644"/>
      <c r="C99" s="1644"/>
      <c r="D99" s="1644"/>
      <c r="E99" s="1644"/>
      <c r="F99" s="1644"/>
      <c r="G99" s="1644"/>
      <c r="H99" s="1644"/>
      <c r="I99" s="1644"/>
      <c r="J99" s="1644"/>
    </row>
    <row r="100" spans="1:15" ht="21.6" customHeight="1" x14ac:dyDescent="0.25">
      <c r="A100" s="1643" t="s">
        <v>2983</v>
      </c>
      <c r="B100" s="1643"/>
      <c r="C100" s="1643"/>
      <c r="D100" s="1643"/>
      <c r="E100" s="1643"/>
      <c r="F100" s="1643"/>
      <c r="G100" s="1643"/>
      <c r="H100" s="1643"/>
      <c r="I100" s="1643"/>
      <c r="J100" s="1643"/>
      <c r="K100" s="1643"/>
      <c r="L100" s="1643"/>
      <c r="M100" s="1643"/>
      <c r="N100" s="1643"/>
    </row>
    <row r="101" spans="1:15" ht="15" x14ac:dyDescent="0.2">
      <c r="A101" s="65" t="s">
        <v>2677</v>
      </c>
      <c r="B101" s="20"/>
      <c r="C101" s="20"/>
      <c r="D101" s="20"/>
      <c r="E101" s="20"/>
      <c r="F101" s="20"/>
      <c r="G101" s="20"/>
      <c r="H101" s="20"/>
      <c r="I101" s="20"/>
      <c r="J101" s="20"/>
    </row>
    <row r="102" spans="1:15" x14ac:dyDescent="0.25">
      <c r="A102" s="1458" t="s">
        <v>3153</v>
      </c>
    </row>
    <row r="103" spans="1:15" ht="15" x14ac:dyDescent="0.25">
      <c r="A103" s="1454" t="s">
        <v>3151</v>
      </c>
    </row>
  </sheetData>
  <mergeCells count="8">
    <mergeCell ref="A99:J99"/>
    <mergeCell ref="A100:N100"/>
    <mergeCell ref="A98:N98"/>
    <mergeCell ref="A1:N1"/>
    <mergeCell ref="A2:N2"/>
    <mergeCell ref="A3:A4"/>
    <mergeCell ref="B3:B4"/>
    <mergeCell ref="C3:N3"/>
  </mergeCells>
  <hyperlinks>
    <hyperlink ref="P2" location="INDICE!B110" display="ÍNDICE"/>
    <hyperlink ref="A10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77" firstPageNumber="164" fitToWidth="0" fitToHeight="0" orientation="landscape" useFirstPageNumber="1" r:id="rId2"/>
  <headerFooter scaleWithDoc="0">
    <oddHeader>&amp;C&amp;G</oddHeader>
    <oddFooter>&amp;C&amp;10&amp;P</oddFooter>
  </headerFooter>
  <rowBreaks count="1" manualBreakCount="1">
    <brk id="51" max="13" man="1"/>
  </rowBreaks>
  <legacyDrawingHF r:id="rId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2"/>
  <dimension ref="A1:N102"/>
  <sheetViews>
    <sheetView showGridLines="0" zoomScaleNormal="100" workbookViewId="0">
      <selection sqref="A1:L1"/>
    </sheetView>
  </sheetViews>
  <sheetFormatPr baseColWidth="10" defaultColWidth="12.5703125" defaultRowHeight="12.75" x14ac:dyDescent="0.25"/>
  <cols>
    <col min="1" max="1" width="27.140625" style="213" bestFit="1" customWidth="1"/>
    <col min="2" max="2" width="11" style="213" bestFit="1" customWidth="1"/>
    <col min="3" max="3" width="9" style="213" customWidth="1"/>
    <col min="4" max="4" width="15.7109375" style="213" customWidth="1"/>
    <col min="5" max="5" width="10" style="213" customWidth="1"/>
    <col min="6" max="6" width="12.42578125" style="213" customWidth="1"/>
    <col min="7" max="7" width="12" style="213" customWidth="1"/>
    <col min="8" max="8" width="12.28515625" style="213" customWidth="1"/>
    <col min="9" max="9" width="14.7109375" style="213" customWidth="1"/>
    <col min="10" max="10" width="10" style="213" customWidth="1"/>
    <col min="11" max="11" width="11.42578125" style="213" customWidth="1"/>
    <col min="12" max="12" width="10.42578125" style="213" bestFit="1" customWidth="1"/>
    <col min="13" max="16384" width="12.5703125" style="213"/>
  </cols>
  <sheetData>
    <row r="1" spans="1:14" s="196" customFormat="1" ht="15" x14ac:dyDescent="0.25">
      <c r="A1" s="1681" t="s">
        <v>2645</v>
      </c>
      <c r="B1" s="1681"/>
      <c r="C1" s="1681"/>
      <c r="D1" s="1681"/>
      <c r="E1" s="1681"/>
      <c r="F1" s="1681"/>
      <c r="G1" s="1681"/>
      <c r="H1" s="1681"/>
      <c r="I1" s="1681"/>
      <c r="J1" s="1681"/>
      <c r="K1" s="1681"/>
      <c r="L1" s="1681"/>
      <c r="M1" s="219"/>
      <c r="N1" s="121" t="s">
        <v>120</v>
      </c>
    </row>
    <row r="2" spans="1:14" s="196" customFormat="1" ht="12.75" customHeight="1" x14ac:dyDescent="0.25">
      <c r="A2" s="1702" t="s">
        <v>3144</v>
      </c>
      <c r="B2" s="1702"/>
      <c r="C2" s="1702"/>
      <c r="D2" s="1702"/>
      <c r="E2" s="1702"/>
      <c r="F2" s="1702"/>
      <c r="G2" s="1702"/>
      <c r="H2" s="1702"/>
      <c r="I2" s="1702"/>
      <c r="J2" s="1702"/>
      <c r="K2" s="1702"/>
      <c r="L2" s="1702"/>
      <c r="M2" s="219"/>
    </row>
    <row r="3" spans="1:14" s="196" customFormat="1" ht="15.75" customHeight="1" x14ac:dyDescent="0.25">
      <c r="A3" s="1703" t="s">
        <v>710</v>
      </c>
      <c r="B3" s="1703" t="s">
        <v>3131</v>
      </c>
      <c r="C3" s="1703" t="s">
        <v>711</v>
      </c>
      <c r="D3" s="1703"/>
      <c r="E3" s="1703"/>
      <c r="F3" s="1703"/>
      <c r="G3" s="1703"/>
      <c r="H3" s="1703"/>
      <c r="I3" s="1703"/>
      <c r="J3" s="1703"/>
      <c r="K3" s="1703"/>
      <c r="L3" s="1703"/>
      <c r="M3" s="219"/>
    </row>
    <row r="4" spans="1:14" s="196" customFormat="1" ht="36" x14ac:dyDescent="0.25">
      <c r="A4" s="1703"/>
      <c r="B4" s="1703"/>
      <c r="C4" s="883" t="s">
        <v>258</v>
      </c>
      <c r="D4" s="883" t="s">
        <v>259</v>
      </c>
      <c r="E4" s="883" t="s">
        <v>712</v>
      </c>
      <c r="F4" s="883" t="s">
        <v>261</v>
      </c>
      <c r="G4" s="883" t="s">
        <v>262</v>
      </c>
      <c r="H4" s="883" t="s">
        <v>713</v>
      </c>
      <c r="I4" s="883" t="s">
        <v>714</v>
      </c>
      <c r="J4" s="883" t="s">
        <v>265</v>
      </c>
      <c r="K4" s="883" t="s">
        <v>266</v>
      </c>
      <c r="L4" s="883" t="s">
        <v>715</v>
      </c>
      <c r="M4" s="219"/>
    </row>
    <row r="5" spans="1:14" x14ac:dyDescent="0.25">
      <c r="A5" s="556" t="s">
        <v>2498</v>
      </c>
      <c r="B5" s="558">
        <v>273280</v>
      </c>
      <c r="C5" s="558">
        <v>1291</v>
      </c>
      <c r="D5" s="558">
        <v>755</v>
      </c>
      <c r="E5" s="558">
        <v>57849</v>
      </c>
      <c r="F5" s="558">
        <v>80224</v>
      </c>
      <c r="G5" s="558">
        <v>19305</v>
      </c>
      <c r="H5" s="558">
        <v>45566</v>
      </c>
      <c r="I5" s="558">
        <v>3403</v>
      </c>
      <c r="J5" s="558">
        <v>46162</v>
      </c>
      <c r="K5" s="558">
        <v>775</v>
      </c>
      <c r="L5" s="558">
        <v>17950</v>
      </c>
    </row>
    <row r="6" spans="1:14" ht="14.1" customHeight="1" x14ac:dyDescent="0.25">
      <c r="A6" s="559" t="s">
        <v>242</v>
      </c>
      <c r="B6" s="460">
        <v>259658</v>
      </c>
      <c r="C6" s="460">
        <v>1156</v>
      </c>
      <c r="D6" s="460">
        <v>461</v>
      </c>
      <c r="E6" s="460">
        <v>53261</v>
      </c>
      <c r="F6" s="460">
        <v>79158</v>
      </c>
      <c r="G6" s="460">
        <v>17782</v>
      </c>
      <c r="H6" s="460">
        <v>44315</v>
      </c>
      <c r="I6" s="460">
        <v>3350</v>
      </c>
      <c r="J6" s="460">
        <v>46025</v>
      </c>
      <c r="K6" s="460">
        <v>773</v>
      </c>
      <c r="L6" s="1125">
        <v>13377</v>
      </c>
    </row>
    <row r="7" spans="1:14" ht="14.1" customHeight="1" x14ac:dyDescent="0.25">
      <c r="A7" s="559" t="s">
        <v>243</v>
      </c>
      <c r="B7" s="460">
        <v>13622</v>
      </c>
      <c r="C7" s="460">
        <v>135</v>
      </c>
      <c r="D7" s="460">
        <v>294</v>
      </c>
      <c r="E7" s="460">
        <v>4588</v>
      </c>
      <c r="F7" s="460">
        <v>1066</v>
      </c>
      <c r="G7" s="460">
        <v>1523</v>
      </c>
      <c r="H7" s="460">
        <v>1251</v>
      </c>
      <c r="I7" s="460">
        <v>53</v>
      </c>
      <c r="J7" s="460">
        <v>137</v>
      </c>
      <c r="K7" s="460">
        <v>2</v>
      </c>
      <c r="L7" s="1125">
        <v>4573</v>
      </c>
    </row>
    <row r="8" spans="1:14" ht="14.1" customHeight="1" x14ac:dyDescent="0.25">
      <c r="A8" s="951" t="s">
        <v>234</v>
      </c>
      <c r="B8" s="458">
        <v>120600</v>
      </c>
      <c r="C8" s="458">
        <v>575</v>
      </c>
      <c r="D8" s="458">
        <v>360</v>
      </c>
      <c r="E8" s="458">
        <v>26804</v>
      </c>
      <c r="F8" s="458">
        <v>34619</v>
      </c>
      <c r="G8" s="458">
        <v>7937</v>
      </c>
      <c r="H8" s="458">
        <v>17957</v>
      </c>
      <c r="I8" s="458">
        <v>1234</v>
      </c>
      <c r="J8" s="458">
        <v>24841</v>
      </c>
      <c r="K8" s="458">
        <v>525</v>
      </c>
      <c r="L8" s="558">
        <v>5748</v>
      </c>
    </row>
    <row r="9" spans="1:14" ht="14.1" customHeight="1" x14ac:dyDescent="0.25">
      <c r="A9" s="559" t="s">
        <v>242</v>
      </c>
      <c r="B9" s="460">
        <v>114279</v>
      </c>
      <c r="C9" s="460">
        <v>477</v>
      </c>
      <c r="D9" s="460">
        <v>225</v>
      </c>
      <c r="E9" s="460">
        <v>24443</v>
      </c>
      <c r="F9" s="460">
        <v>34112</v>
      </c>
      <c r="G9" s="460">
        <v>7328</v>
      </c>
      <c r="H9" s="460">
        <v>17366</v>
      </c>
      <c r="I9" s="460">
        <v>1208</v>
      </c>
      <c r="J9" s="460">
        <v>24746</v>
      </c>
      <c r="K9" s="460">
        <v>523</v>
      </c>
      <c r="L9" s="1125">
        <v>3851</v>
      </c>
    </row>
    <row r="10" spans="1:14" ht="14.1" customHeight="1" x14ac:dyDescent="0.25">
      <c r="A10" s="559" t="s">
        <v>243</v>
      </c>
      <c r="B10" s="460">
        <v>6321</v>
      </c>
      <c r="C10" s="460">
        <v>98</v>
      </c>
      <c r="D10" s="460">
        <v>135</v>
      </c>
      <c r="E10" s="460">
        <v>2361</v>
      </c>
      <c r="F10" s="460">
        <v>507</v>
      </c>
      <c r="G10" s="460">
        <v>609</v>
      </c>
      <c r="H10" s="460">
        <v>591</v>
      </c>
      <c r="I10" s="460">
        <v>26</v>
      </c>
      <c r="J10" s="460">
        <v>95</v>
      </c>
      <c r="K10" s="460">
        <v>2</v>
      </c>
      <c r="L10" s="1125">
        <v>1897</v>
      </c>
    </row>
    <row r="11" spans="1:14" s="215" customFormat="1" ht="14.1" customHeight="1" x14ac:dyDescent="0.25">
      <c r="A11" s="560" t="s">
        <v>296</v>
      </c>
      <c r="B11" s="458">
        <v>13863</v>
      </c>
      <c r="C11" s="458">
        <v>41</v>
      </c>
      <c r="D11" s="458">
        <v>28</v>
      </c>
      <c r="E11" s="458">
        <v>3862</v>
      </c>
      <c r="F11" s="458">
        <v>3939</v>
      </c>
      <c r="G11" s="458">
        <v>815</v>
      </c>
      <c r="H11" s="458">
        <v>1861</v>
      </c>
      <c r="I11" s="458">
        <v>106</v>
      </c>
      <c r="J11" s="458">
        <v>2596</v>
      </c>
      <c r="K11" s="458">
        <v>71</v>
      </c>
      <c r="L11" s="558">
        <v>544</v>
      </c>
    </row>
    <row r="12" spans="1:14" s="1124" customFormat="1" ht="14.1" customHeight="1" x14ac:dyDescent="0.25">
      <c r="A12" s="1122" t="s">
        <v>242</v>
      </c>
      <c r="B12" s="1123">
        <v>13269</v>
      </c>
      <c r="C12" s="1123">
        <v>36</v>
      </c>
      <c r="D12" s="1123">
        <v>23</v>
      </c>
      <c r="E12" s="1123">
        <v>3577</v>
      </c>
      <c r="F12" s="1123">
        <v>3904</v>
      </c>
      <c r="G12" s="1123">
        <v>769</v>
      </c>
      <c r="H12" s="1123">
        <v>1803</v>
      </c>
      <c r="I12" s="1123">
        <v>104</v>
      </c>
      <c r="J12" s="1123">
        <v>2593</v>
      </c>
      <c r="K12" s="1123">
        <v>71</v>
      </c>
      <c r="L12" s="1126">
        <v>389</v>
      </c>
    </row>
    <row r="13" spans="1:14" s="1124" customFormat="1" ht="14.1" customHeight="1" x14ac:dyDescent="0.25">
      <c r="A13" s="1122" t="s">
        <v>243</v>
      </c>
      <c r="B13" s="1123">
        <v>594</v>
      </c>
      <c r="C13" s="1123">
        <v>5</v>
      </c>
      <c r="D13" s="1123">
        <v>5</v>
      </c>
      <c r="E13" s="1123">
        <v>285</v>
      </c>
      <c r="F13" s="1123">
        <v>35</v>
      </c>
      <c r="G13" s="1123">
        <v>46</v>
      </c>
      <c r="H13" s="1123">
        <v>58</v>
      </c>
      <c r="I13" s="1123">
        <v>2</v>
      </c>
      <c r="J13" s="1123">
        <v>3</v>
      </c>
      <c r="K13" s="1123" t="s">
        <v>2984</v>
      </c>
      <c r="L13" s="1126">
        <v>155</v>
      </c>
    </row>
    <row r="14" spans="1:14" s="215" customFormat="1" ht="14.1" customHeight="1" x14ac:dyDescent="0.25">
      <c r="A14" s="560" t="s">
        <v>279</v>
      </c>
      <c r="B14" s="458">
        <v>2865</v>
      </c>
      <c r="C14" s="458">
        <v>35</v>
      </c>
      <c r="D14" s="458">
        <v>17</v>
      </c>
      <c r="E14" s="458">
        <v>646</v>
      </c>
      <c r="F14" s="458">
        <v>746</v>
      </c>
      <c r="G14" s="458">
        <v>157</v>
      </c>
      <c r="H14" s="458">
        <v>465</v>
      </c>
      <c r="I14" s="458">
        <v>37</v>
      </c>
      <c r="J14" s="458">
        <v>521</v>
      </c>
      <c r="K14" s="458">
        <v>1</v>
      </c>
      <c r="L14" s="558">
        <v>240</v>
      </c>
    </row>
    <row r="15" spans="1:14" ht="14.1" customHeight="1" x14ac:dyDescent="0.25">
      <c r="A15" s="559" t="s">
        <v>242</v>
      </c>
      <c r="B15" s="460">
        <v>2394</v>
      </c>
      <c r="C15" s="460">
        <v>21</v>
      </c>
      <c r="D15" s="460">
        <v>7</v>
      </c>
      <c r="E15" s="460">
        <v>540</v>
      </c>
      <c r="F15" s="460">
        <v>709</v>
      </c>
      <c r="G15" s="460">
        <v>71</v>
      </c>
      <c r="H15" s="460">
        <v>404</v>
      </c>
      <c r="I15" s="460">
        <v>29</v>
      </c>
      <c r="J15" s="460">
        <v>516</v>
      </c>
      <c r="K15" s="460">
        <v>1</v>
      </c>
      <c r="L15" s="1125">
        <v>96</v>
      </c>
    </row>
    <row r="16" spans="1:14" ht="14.1" customHeight="1" x14ac:dyDescent="0.25">
      <c r="A16" s="559" t="s">
        <v>243</v>
      </c>
      <c r="B16" s="460">
        <v>471</v>
      </c>
      <c r="C16" s="460">
        <v>14</v>
      </c>
      <c r="D16" s="460">
        <v>10</v>
      </c>
      <c r="E16" s="460">
        <v>106</v>
      </c>
      <c r="F16" s="460">
        <v>37</v>
      </c>
      <c r="G16" s="460">
        <v>86</v>
      </c>
      <c r="H16" s="460">
        <v>61</v>
      </c>
      <c r="I16" s="460">
        <v>8</v>
      </c>
      <c r="J16" s="460">
        <v>5</v>
      </c>
      <c r="K16" s="460" t="s">
        <v>2984</v>
      </c>
      <c r="L16" s="1125">
        <v>144</v>
      </c>
    </row>
    <row r="17" spans="1:12" s="215" customFormat="1" ht="14.1" customHeight="1" x14ac:dyDescent="0.25">
      <c r="A17" s="560" t="s">
        <v>287</v>
      </c>
      <c r="B17" s="458">
        <v>4340</v>
      </c>
      <c r="C17" s="458">
        <v>32</v>
      </c>
      <c r="D17" s="458">
        <v>12</v>
      </c>
      <c r="E17" s="458">
        <v>1364</v>
      </c>
      <c r="F17" s="458">
        <v>1178</v>
      </c>
      <c r="G17" s="458">
        <v>243</v>
      </c>
      <c r="H17" s="458">
        <v>652</v>
      </c>
      <c r="I17" s="458">
        <v>39</v>
      </c>
      <c r="J17" s="458">
        <v>603</v>
      </c>
      <c r="K17" s="458">
        <v>4</v>
      </c>
      <c r="L17" s="558">
        <v>213</v>
      </c>
    </row>
    <row r="18" spans="1:12" ht="14.1" customHeight="1" x14ac:dyDescent="0.25">
      <c r="A18" s="559" t="s">
        <v>242</v>
      </c>
      <c r="B18" s="460">
        <v>4127</v>
      </c>
      <c r="C18" s="460">
        <v>26</v>
      </c>
      <c r="D18" s="460">
        <v>7</v>
      </c>
      <c r="E18" s="460">
        <v>1283</v>
      </c>
      <c r="F18" s="460">
        <v>1168</v>
      </c>
      <c r="G18" s="460">
        <v>226</v>
      </c>
      <c r="H18" s="460">
        <v>637</v>
      </c>
      <c r="I18" s="460">
        <v>38</v>
      </c>
      <c r="J18" s="460">
        <v>603</v>
      </c>
      <c r="K18" s="460">
        <v>4</v>
      </c>
      <c r="L18" s="1125">
        <v>135</v>
      </c>
    </row>
    <row r="19" spans="1:12" ht="14.1" customHeight="1" x14ac:dyDescent="0.25">
      <c r="A19" s="559" t="s">
        <v>243</v>
      </c>
      <c r="B19" s="460">
        <v>213</v>
      </c>
      <c r="C19" s="460">
        <v>6</v>
      </c>
      <c r="D19" s="460">
        <v>5</v>
      </c>
      <c r="E19" s="460">
        <v>81</v>
      </c>
      <c r="F19" s="460">
        <v>10</v>
      </c>
      <c r="G19" s="460">
        <v>17</v>
      </c>
      <c r="H19" s="460">
        <v>15</v>
      </c>
      <c r="I19" s="460">
        <v>1</v>
      </c>
      <c r="J19" s="460" t="s">
        <v>2984</v>
      </c>
      <c r="K19" s="460" t="s">
        <v>2984</v>
      </c>
      <c r="L19" s="1125">
        <v>78</v>
      </c>
    </row>
    <row r="20" spans="1:12" s="215" customFormat="1" ht="14.1" customHeight="1" x14ac:dyDescent="0.25">
      <c r="A20" s="560" t="s">
        <v>284</v>
      </c>
      <c r="B20" s="458">
        <v>2630</v>
      </c>
      <c r="C20" s="458">
        <v>3</v>
      </c>
      <c r="D20" s="458">
        <v>19</v>
      </c>
      <c r="E20" s="458">
        <v>775</v>
      </c>
      <c r="F20" s="458">
        <v>743</v>
      </c>
      <c r="G20" s="458">
        <v>137</v>
      </c>
      <c r="H20" s="458">
        <v>426</v>
      </c>
      <c r="I20" s="458">
        <v>25</v>
      </c>
      <c r="J20" s="458">
        <v>415</v>
      </c>
      <c r="K20" s="458">
        <v>3</v>
      </c>
      <c r="L20" s="558">
        <v>84</v>
      </c>
    </row>
    <row r="21" spans="1:12" ht="14.1" customHeight="1" x14ac:dyDescent="0.25">
      <c r="A21" s="559" t="s">
        <v>242</v>
      </c>
      <c r="B21" s="460">
        <v>2488</v>
      </c>
      <c r="C21" s="460">
        <v>2</v>
      </c>
      <c r="D21" s="460">
        <v>1</v>
      </c>
      <c r="E21" s="460">
        <v>746</v>
      </c>
      <c r="F21" s="460">
        <v>734</v>
      </c>
      <c r="G21" s="460">
        <v>127</v>
      </c>
      <c r="H21" s="460">
        <v>416</v>
      </c>
      <c r="I21" s="460">
        <v>25</v>
      </c>
      <c r="J21" s="460">
        <v>413</v>
      </c>
      <c r="K21" s="460">
        <v>3</v>
      </c>
      <c r="L21" s="1125">
        <v>21</v>
      </c>
    </row>
    <row r="22" spans="1:12" ht="14.1" customHeight="1" x14ac:dyDescent="0.25">
      <c r="A22" s="559" t="s">
        <v>243</v>
      </c>
      <c r="B22" s="460">
        <v>142</v>
      </c>
      <c r="C22" s="460">
        <v>1</v>
      </c>
      <c r="D22" s="460">
        <v>18</v>
      </c>
      <c r="E22" s="460">
        <v>29</v>
      </c>
      <c r="F22" s="460">
        <v>9</v>
      </c>
      <c r="G22" s="460">
        <v>10</v>
      </c>
      <c r="H22" s="460">
        <v>10</v>
      </c>
      <c r="I22" s="460" t="s">
        <v>2984</v>
      </c>
      <c r="J22" s="460">
        <v>2</v>
      </c>
      <c r="K22" s="460" t="s">
        <v>2984</v>
      </c>
      <c r="L22" s="1125">
        <v>63</v>
      </c>
    </row>
    <row r="23" spans="1:12" s="215" customFormat="1" ht="14.1" customHeight="1" x14ac:dyDescent="0.25">
      <c r="A23" s="560" t="s">
        <v>294</v>
      </c>
      <c r="B23" s="458">
        <v>7616</v>
      </c>
      <c r="C23" s="458">
        <v>63</v>
      </c>
      <c r="D23" s="458">
        <v>35</v>
      </c>
      <c r="E23" s="458">
        <v>2155</v>
      </c>
      <c r="F23" s="458">
        <v>2049</v>
      </c>
      <c r="G23" s="458">
        <v>504</v>
      </c>
      <c r="H23" s="458">
        <v>1067</v>
      </c>
      <c r="I23" s="458">
        <v>61</v>
      </c>
      <c r="J23" s="458">
        <v>1154</v>
      </c>
      <c r="K23" s="458">
        <v>7</v>
      </c>
      <c r="L23" s="558">
        <v>521</v>
      </c>
    </row>
    <row r="24" spans="1:12" ht="14.1" customHeight="1" x14ac:dyDescent="0.25">
      <c r="A24" s="559" t="s">
        <v>242</v>
      </c>
      <c r="B24" s="460">
        <v>6728</v>
      </c>
      <c r="C24" s="460">
        <v>38</v>
      </c>
      <c r="D24" s="460">
        <v>19</v>
      </c>
      <c r="E24" s="460">
        <v>1824</v>
      </c>
      <c r="F24" s="460">
        <v>1938</v>
      </c>
      <c r="G24" s="460">
        <v>455</v>
      </c>
      <c r="H24" s="460">
        <v>981</v>
      </c>
      <c r="I24" s="460">
        <v>61</v>
      </c>
      <c r="J24" s="460">
        <v>1138</v>
      </c>
      <c r="K24" s="460">
        <v>7</v>
      </c>
      <c r="L24" s="1125">
        <v>267</v>
      </c>
    </row>
    <row r="25" spans="1:12" ht="14.1" customHeight="1" x14ac:dyDescent="0.25">
      <c r="A25" s="559" t="s">
        <v>243</v>
      </c>
      <c r="B25" s="460">
        <v>888</v>
      </c>
      <c r="C25" s="460">
        <v>25</v>
      </c>
      <c r="D25" s="460">
        <v>16</v>
      </c>
      <c r="E25" s="460">
        <v>331</v>
      </c>
      <c r="F25" s="460">
        <v>111</v>
      </c>
      <c r="G25" s="460">
        <v>49</v>
      </c>
      <c r="H25" s="460">
        <v>86</v>
      </c>
      <c r="I25" s="460" t="s">
        <v>2984</v>
      </c>
      <c r="J25" s="460">
        <v>16</v>
      </c>
      <c r="K25" s="460" t="s">
        <v>2984</v>
      </c>
      <c r="L25" s="1125">
        <v>254</v>
      </c>
    </row>
    <row r="26" spans="1:12" s="215" customFormat="1" ht="14.1" customHeight="1" x14ac:dyDescent="0.25">
      <c r="A26" s="560" t="s">
        <v>286</v>
      </c>
      <c r="B26" s="458">
        <v>7965</v>
      </c>
      <c r="C26" s="458">
        <v>54</v>
      </c>
      <c r="D26" s="458">
        <v>41</v>
      </c>
      <c r="E26" s="458">
        <v>2337</v>
      </c>
      <c r="F26" s="458">
        <v>1808</v>
      </c>
      <c r="G26" s="458">
        <v>562</v>
      </c>
      <c r="H26" s="458">
        <v>1194</v>
      </c>
      <c r="I26" s="458">
        <v>84</v>
      </c>
      <c r="J26" s="458">
        <v>1526</v>
      </c>
      <c r="K26" s="458">
        <v>12</v>
      </c>
      <c r="L26" s="558">
        <v>347</v>
      </c>
    </row>
    <row r="27" spans="1:12" ht="14.1" customHeight="1" x14ac:dyDescent="0.25">
      <c r="A27" s="559" t="s">
        <v>242</v>
      </c>
      <c r="B27" s="460">
        <v>6588</v>
      </c>
      <c r="C27" s="460">
        <v>22</v>
      </c>
      <c r="D27" s="460">
        <v>17</v>
      </c>
      <c r="E27" s="460">
        <v>1617</v>
      </c>
      <c r="F27" s="460">
        <v>1687</v>
      </c>
      <c r="G27" s="460">
        <v>442</v>
      </c>
      <c r="H27" s="460">
        <v>1031</v>
      </c>
      <c r="I27" s="460">
        <v>77</v>
      </c>
      <c r="J27" s="460">
        <v>1503</v>
      </c>
      <c r="K27" s="460">
        <v>12</v>
      </c>
      <c r="L27" s="1125">
        <v>180</v>
      </c>
    </row>
    <row r="28" spans="1:12" ht="14.1" customHeight="1" x14ac:dyDescent="0.25">
      <c r="A28" s="559" t="s">
        <v>243</v>
      </c>
      <c r="B28" s="460">
        <v>1377</v>
      </c>
      <c r="C28" s="460">
        <v>32</v>
      </c>
      <c r="D28" s="460">
        <v>24</v>
      </c>
      <c r="E28" s="460">
        <v>720</v>
      </c>
      <c r="F28" s="460">
        <v>121</v>
      </c>
      <c r="G28" s="460">
        <v>120</v>
      </c>
      <c r="H28" s="460">
        <v>163</v>
      </c>
      <c r="I28" s="460">
        <v>7</v>
      </c>
      <c r="J28" s="460">
        <v>23</v>
      </c>
      <c r="K28" s="460" t="s">
        <v>2984</v>
      </c>
      <c r="L28" s="1125">
        <v>167</v>
      </c>
    </row>
    <row r="29" spans="1:12" s="215" customFormat="1" x14ac:dyDescent="0.25">
      <c r="A29" s="560" t="s">
        <v>283</v>
      </c>
      <c r="B29" s="458">
        <v>7398</v>
      </c>
      <c r="C29" s="458">
        <v>59</v>
      </c>
      <c r="D29" s="458">
        <v>29</v>
      </c>
      <c r="E29" s="458">
        <v>2061</v>
      </c>
      <c r="F29" s="458">
        <v>2008</v>
      </c>
      <c r="G29" s="458">
        <v>421</v>
      </c>
      <c r="H29" s="458">
        <v>932</v>
      </c>
      <c r="I29" s="458">
        <v>60</v>
      </c>
      <c r="J29" s="458">
        <v>1490</v>
      </c>
      <c r="K29" s="458">
        <v>6</v>
      </c>
      <c r="L29" s="558">
        <v>332</v>
      </c>
    </row>
    <row r="30" spans="1:12" ht="14.1" customHeight="1" x14ac:dyDescent="0.25">
      <c r="A30" s="559" t="s">
        <v>242</v>
      </c>
      <c r="B30" s="460">
        <v>6867</v>
      </c>
      <c r="C30" s="460">
        <v>54</v>
      </c>
      <c r="D30" s="460">
        <v>21</v>
      </c>
      <c r="E30" s="460">
        <v>1832</v>
      </c>
      <c r="F30" s="460">
        <v>1985</v>
      </c>
      <c r="G30" s="460">
        <v>348</v>
      </c>
      <c r="H30" s="460">
        <v>898</v>
      </c>
      <c r="I30" s="460">
        <v>59</v>
      </c>
      <c r="J30" s="460">
        <v>1485</v>
      </c>
      <c r="K30" s="460">
        <v>6</v>
      </c>
      <c r="L30" s="1125">
        <v>179</v>
      </c>
    </row>
    <row r="31" spans="1:12" ht="14.1" customHeight="1" x14ac:dyDescent="0.25">
      <c r="A31" s="559" t="s">
        <v>243</v>
      </c>
      <c r="B31" s="460">
        <v>531</v>
      </c>
      <c r="C31" s="460">
        <v>5</v>
      </c>
      <c r="D31" s="460">
        <v>8</v>
      </c>
      <c r="E31" s="460">
        <v>229</v>
      </c>
      <c r="F31" s="460">
        <v>23</v>
      </c>
      <c r="G31" s="460">
        <v>73</v>
      </c>
      <c r="H31" s="460">
        <v>34</v>
      </c>
      <c r="I31" s="460">
        <v>1</v>
      </c>
      <c r="J31" s="460">
        <v>5</v>
      </c>
      <c r="K31" s="460" t="s">
        <v>2984</v>
      </c>
      <c r="L31" s="1125">
        <v>153</v>
      </c>
    </row>
    <row r="32" spans="1:12" s="215" customFormat="1" ht="14.1" customHeight="1" x14ac:dyDescent="0.25">
      <c r="A32" s="560" t="s">
        <v>282</v>
      </c>
      <c r="B32" s="458">
        <v>7785</v>
      </c>
      <c r="C32" s="458">
        <v>13</v>
      </c>
      <c r="D32" s="458">
        <v>13</v>
      </c>
      <c r="E32" s="458">
        <v>1689</v>
      </c>
      <c r="F32" s="458">
        <v>2148</v>
      </c>
      <c r="G32" s="458">
        <v>445</v>
      </c>
      <c r="H32" s="458">
        <v>1063</v>
      </c>
      <c r="I32" s="458">
        <v>110</v>
      </c>
      <c r="J32" s="458">
        <v>1842</v>
      </c>
      <c r="K32" s="458">
        <v>20</v>
      </c>
      <c r="L32" s="558">
        <v>442</v>
      </c>
    </row>
    <row r="33" spans="1:12" ht="14.1" customHeight="1" x14ac:dyDescent="0.25">
      <c r="A33" s="559" t="s">
        <v>242</v>
      </c>
      <c r="B33" s="460">
        <v>7318</v>
      </c>
      <c r="C33" s="460">
        <v>11</v>
      </c>
      <c r="D33" s="460">
        <v>9</v>
      </c>
      <c r="E33" s="460">
        <v>1492</v>
      </c>
      <c r="F33" s="460">
        <v>2109</v>
      </c>
      <c r="G33" s="460">
        <v>412</v>
      </c>
      <c r="H33" s="460">
        <v>1023</v>
      </c>
      <c r="I33" s="460">
        <v>107</v>
      </c>
      <c r="J33" s="460">
        <v>1828</v>
      </c>
      <c r="K33" s="460">
        <v>20</v>
      </c>
      <c r="L33" s="1125">
        <v>307</v>
      </c>
    </row>
    <row r="34" spans="1:12" ht="14.1" customHeight="1" x14ac:dyDescent="0.25">
      <c r="A34" s="559" t="s">
        <v>243</v>
      </c>
      <c r="B34" s="460">
        <v>467</v>
      </c>
      <c r="C34" s="460">
        <v>2</v>
      </c>
      <c r="D34" s="460">
        <v>4</v>
      </c>
      <c r="E34" s="460">
        <v>197</v>
      </c>
      <c r="F34" s="460">
        <v>39</v>
      </c>
      <c r="G34" s="460">
        <v>33</v>
      </c>
      <c r="H34" s="460">
        <v>40</v>
      </c>
      <c r="I34" s="460">
        <v>3</v>
      </c>
      <c r="J34" s="460">
        <v>14</v>
      </c>
      <c r="K34" s="460" t="s">
        <v>2984</v>
      </c>
      <c r="L34" s="1125">
        <v>135</v>
      </c>
    </row>
    <row r="35" spans="1:12" s="215" customFormat="1" ht="14.1" customHeight="1" x14ac:dyDescent="0.25">
      <c r="A35" s="560" t="s">
        <v>291</v>
      </c>
      <c r="B35" s="458">
        <v>48025</v>
      </c>
      <c r="C35" s="458">
        <v>172</v>
      </c>
      <c r="D35" s="458">
        <v>76</v>
      </c>
      <c r="E35" s="458">
        <v>7436</v>
      </c>
      <c r="F35" s="458">
        <v>15231</v>
      </c>
      <c r="G35" s="458">
        <v>2742</v>
      </c>
      <c r="H35" s="458">
        <v>7453</v>
      </c>
      <c r="I35" s="458">
        <v>483</v>
      </c>
      <c r="J35" s="458">
        <v>12031</v>
      </c>
      <c r="K35" s="458">
        <v>383</v>
      </c>
      <c r="L35" s="558">
        <v>2018</v>
      </c>
    </row>
    <row r="36" spans="1:12" ht="14.1" customHeight="1" x14ac:dyDescent="0.25">
      <c r="A36" s="559" t="s">
        <v>242</v>
      </c>
      <c r="B36" s="460">
        <v>47075</v>
      </c>
      <c r="C36" s="460">
        <v>165</v>
      </c>
      <c r="D36" s="460">
        <v>56</v>
      </c>
      <c r="E36" s="460">
        <v>7233</v>
      </c>
      <c r="F36" s="460">
        <v>15161</v>
      </c>
      <c r="G36" s="460">
        <v>2641</v>
      </c>
      <c r="H36" s="460">
        <v>7399</v>
      </c>
      <c r="I36" s="460">
        <v>482</v>
      </c>
      <c r="J36" s="460">
        <v>12015</v>
      </c>
      <c r="K36" s="460">
        <v>382</v>
      </c>
      <c r="L36" s="1125">
        <v>1541</v>
      </c>
    </row>
    <row r="37" spans="1:12" ht="14.1" customHeight="1" x14ac:dyDescent="0.25">
      <c r="A37" s="559" t="s">
        <v>243</v>
      </c>
      <c r="B37" s="460">
        <v>950</v>
      </c>
      <c r="C37" s="460">
        <v>7</v>
      </c>
      <c r="D37" s="460">
        <v>20</v>
      </c>
      <c r="E37" s="460">
        <v>203</v>
      </c>
      <c r="F37" s="460">
        <v>70</v>
      </c>
      <c r="G37" s="460">
        <v>101</v>
      </c>
      <c r="H37" s="460">
        <v>54</v>
      </c>
      <c r="I37" s="460">
        <v>1</v>
      </c>
      <c r="J37" s="460">
        <v>16</v>
      </c>
      <c r="K37" s="460">
        <v>1</v>
      </c>
      <c r="L37" s="1125">
        <v>477</v>
      </c>
    </row>
    <row r="38" spans="1:12" s="215" customFormat="1" ht="14.1" customHeight="1" x14ac:dyDescent="0.25">
      <c r="A38" s="560" t="s">
        <v>292</v>
      </c>
      <c r="B38" s="458">
        <v>9142</v>
      </c>
      <c r="C38" s="458">
        <v>25</v>
      </c>
      <c r="D38" s="458">
        <v>26</v>
      </c>
      <c r="E38" s="458">
        <v>2249</v>
      </c>
      <c r="F38" s="458">
        <v>2063</v>
      </c>
      <c r="G38" s="458">
        <v>968</v>
      </c>
      <c r="H38" s="458">
        <v>1449</v>
      </c>
      <c r="I38" s="458">
        <v>107</v>
      </c>
      <c r="J38" s="458">
        <v>1742</v>
      </c>
      <c r="K38" s="458">
        <v>12</v>
      </c>
      <c r="L38" s="558">
        <v>501</v>
      </c>
    </row>
    <row r="39" spans="1:12" x14ac:dyDescent="0.25">
      <c r="A39" s="559" t="s">
        <v>242</v>
      </c>
      <c r="B39" s="460">
        <v>8768</v>
      </c>
      <c r="C39" s="460">
        <v>25</v>
      </c>
      <c r="D39" s="460">
        <v>14</v>
      </c>
      <c r="E39" s="460">
        <v>2123</v>
      </c>
      <c r="F39" s="460">
        <v>2036</v>
      </c>
      <c r="G39" s="460">
        <v>929</v>
      </c>
      <c r="H39" s="460">
        <v>1412</v>
      </c>
      <c r="I39" s="460">
        <v>106</v>
      </c>
      <c r="J39" s="460">
        <v>1740</v>
      </c>
      <c r="K39" s="460">
        <v>11</v>
      </c>
      <c r="L39" s="1125">
        <v>372</v>
      </c>
    </row>
    <row r="40" spans="1:12" ht="14.1" customHeight="1" x14ac:dyDescent="0.25">
      <c r="A40" s="559" t="s">
        <v>243</v>
      </c>
      <c r="B40" s="460">
        <v>374</v>
      </c>
      <c r="C40" s="460" t="s">
        <v>2984</v>
      </c>
      <c r="D40" s="460">
        <v>12</v>
      </c>
      <c r="E40" s="460">
        <v>126</v>
      </c>
      <c r="F40" s="460">
        <v>27</v>
      </c>
      <c r="G40" s="460">
        <v>39</v>
      </c>
      <c r="H40" s="460">
        <v>37</v>
      </c>
      <c r="I40" s="460">
        <v>1</v>
      </c>
      <c r="J40" s="460">
        <v>2</v>
      </c>
      <c r="K40" s="460">
        <v>1</v>
      </c>
      <c r="L40" s="1125">
        <v>129</v>
      </c>
    </row>
    <row r="41" spans="1:12" s="215" customFormat="1" ht="14.1" customHeight="1" x14ac:dyDescent="0.25">
      <c r="A41" s="560" t="s">
        <v>289</v>
      </c>
      <c r="B41" s="458">
        <v>8971</v>
      </c>
      <c r="C41" s="458">
        <v>78</v>
      </c>
      <c r="D41" s="458">
        <v>64</v>
      </c>
      <c r="E41" s="458">
        <v>2230</v>
      </c>
      <c r="F41" s="458">
        <v>2706</v>
      </c>
      <c r="G41" s="458">
        <v>943</v>
      </c>
      <c r="H41" s="458">
        <v>1395</v>
      </c>
      <c r="I41" s="458">
        <v>122</v>
      </c>
      <c r="J41" s="458">
        <v>921</v>
      </c>
      <c r="K41" s="458">
        <v>6</v>
      </c>
      <c r="L41" s="558">
        <v>506</v>
      </c>
    </row>
    <row r="42" spans="1:12" ht="14.1" customHeight="1" x14ac:dyDescent="0.25">
      <c r="A42" s="561" t="s">
        <v>242</v>
      </c>
      <c r="B42" s="460">
        <v>8657</v>
      </c>
      <c r="C42" s="460">
        <v>77</v>
      </c>
      <c r="D42" s="460">
        <v>51</v>
      </c>
      <c r="E42" s="460">
        <v>2176</v>
      </c>
      <c r="F42" s="460">
        <v>2681</v>
      </c>
      <c r="G42" s="460">
        <v>908</v>
      </c>
      <c r="H42" s="460">
        <v>1362</v>
      </c>
      <c r="I42" s="460">
        <v>120</v>
      </c>
      <c r="J42" s="460">
        <v>912</v>
      </c>
      <c r="K42" s="460">
        <v>6</v>
      </c>
      <c r="L42" s="1125">
        <v>364</v>
      </c>
    </row>
    <row r="43" spans="1:12" ht="14.1" customHeight="1" x14ac:dyDescent="0.25">
      <c r="A43" s="559" t="s">
        <v>243</v>
      </c>
      <c r="B43" s="458">
        <v>314</v>
      </c>
      <c r="C43" s="458">
        <v>1</v>
      </c>
      <c r="D43" s="458">
        <v>13</v>
      </c>
      <c r="E43" s="458">
        <v>54</v>
      </c>
      <c r="F43" s="458">
        <v>25</v>
      </c>
      <c r="G43" s="458">
        <v>35</v>
      </c>
      <c r="H43" s="458">
        <v>33</v>
      </c>
      <c r="I43" s="458">
        <v>2</v>
      </c>
      <c r="J43" s="458">
        <v>9</v>
      </c>
      <c r="K43" s="458" t="s">
        <v>2984</v>
      </c>
      <c r="L43" s="1125">
        <v>142</v>
      </c>
    </row>
    <row r="44" spans="1:12" s="215" customFormat="1" ht="14.1" customHeight="1" x14ac:dyDescent="0.25">
      <c r="A44" s="560" t="s">
        <v>235</v>
      </c>
      <c r="B44" s="458">
        <v>134429</v>
      </c>
      <c r="C44" s="458">
        <v>644</v>
      </c>
      <c r="D44" s="458">
        <v>280</v>
      </c>
      <c r="E44" s="458">
        <v>26379</v>
      </c>
      <c r="F44" s="458">
        <v>40377</v>
      </c>
      <c r="G44" s="458">
        <v>9578</v>
      </c>
      <c r="H44" s="458">
        <v>24584</v>
      </c>
      <c r="I44" s="458">
        <v>1984</v>
      </c>
      <c r="J44" s="458">
        <v>19741</v>
      </c>
      <c r="K44" s="458">
        <v>234</v>
      </c>
      <c r="L44" s="558">
        <v>10628</v>
      </c>
    </row>
    <row r="45" spans="1:12" ht="14.1" customHeight="1" x14ac:dyDescent="0.25">
      <c r="A45" s="559" t="s">
        <v>242</v>
      </c>
      <c r="B45" s="460">
        <v>131184</v>
      </c>
      <c r="C45" s="460">
        <v>615</v>
      </c>
      <c r="D45" s="460">
        <v>197</v>
      </c>
      <c r="E45" s="460">
        <v>25652</v>
      </c>
      <c r="F45" s="460">
        <v>40140</v>
      </c>
      <c r="G45" s="460">
        <v>9313</v>
      </c>
      <c r="H45" s="460">
        <v>24328</v>
      </c>
      <c r="I45" s="460">
        <v>1977</v>
      </c>
      <c r="J45" s="460">
        <v>19721</v>
      </c>
      <c r="K45" s="460">
        <v>234</v>
      </c>
      <c r="L45" s="1125">
        <v>9007</v>
      </c>
    </row>
    <row r="46" spans="1:12" ht="14.1" customHeight="1" x14ac:dyDescent="0.25">
      <c r="A46" s="559" t="s">
        <v>243</v>
      </c>
      <c r="B46" s="460">
        <v>3245</v>
      </c>
      <c r="C46" s="460">
        <v>29</v>
      </c>
      <c r="D46" s="460">
        <v>83</v>
      </c>
      <c r="E46" s="460">
        <v>727</v>
      </c>
      <c r="F46" s="460">
        <v>237</v>
      </c>
      <c r="G46" s="460">
        <v>265</v>
      </c>
      <c r="H46" s="460">
        <v>256</v>
      </c>
      <c r="I46" s="460">
        <v>7</v>
      </c>
      <c r="J46" s="460">
        <v>20</v>
      </c>
      <c r="K46" s="460" t="s">
        <v>2984</v>
      </c>
      <c r="L46" s="1125">
        <v>1621</v>
      </c>
    </row>
    <row r="47" spans="1:12" s="215" customFormat="1" ht="14.1" customHeight="1" x14ac:dyDescent="0.25">
      <c r="A47" s="560" t="s">
        <v>281</v>
      </c>
      <c r="B47" s="458">
        <v>11321</v>
      </c>
      <c r="C47" s="458">
        <v>18</v>
      </c>
      <c r="D47" s="458">
        <v>14</v>
      </c>
      <c r="E47" s="458">
        <v>1850</v>
      </c>
      <c r="F47" s="458">
        <v>3294</v>
      </c>
      <c r="G47" s="458">
        <v>898</v>
      </c>
      <c r="H47" s="458">
        <v>2450</v>
      </c>
      <c r="I47" s="458">
        <v>186</v>
      </c>
      <c r="J47" s="458">
        <v>1715</v>
      </c>
      <c r="K47" s="458">
        <v>11</v>
      </c>
      <c r="L47" s="558">
        <v>885</v>
      </c>
    </row>
    <row r="48" spans="1:12" ht="14.1" customHeight="1" x14ac:dyDescent="0.25">
      <c r="A48" s="559" t="s">
        <v>242</v>
      </c>
      <c r="B48" s="460">
        <v>11121</v>
      </c>
      <c r="C48" s="460">
        <v>18</v>
      </c>
      <c r="D48" s="460">
        <v>13</v>
      </c>
      <c r="E48" s="460">
        <v>1824</v>
      </c>
      <c r="F48" s="460">
        <v>3285</v>
      </c>
      <c r="G48" s="460">
        <v>882</v>
      </c>
      <c r="H48" s="460">
        <v>2440</v>
      </c>
      <c r="I48" s="460">
        <v>186</v>
      </c>
      <c r="J48" s="460">
        <v>1715</v>
      </c>
      <c r="K48" s="460">
        <v>11</v>
      </c>
      <c r="L48" s="1125">
        <v>747</v>
      </c>
    </row>
    <row r="49" spans="1:12" ht="14.1" customHeight="1" x14ac:dyDescent="0.25">
      <c r="A49" s="559" t="s">
        <v>243</v>
      </c>
      <c r="B49" s="460">
        <v>200</v>
      </c>
      <c r="C49" s="460" t="s">
        <v>2984</v>
      </c>
      <c r="D49" s="460">
        <v>1</v>
      </c>
      <c r="E49" s="460">
        <v>26</v>
      </c>
      <c r="F49" s="460">
        <v>9</v>
      </c>
      <c r="G49" s="460">
        <v>16</v>
      </c>
      <c r="H49" s="460">
        <v>10</v>
      </c>
      <c r="I49" s="460" t="s">
        <v>2984</v>
      </c>
      <c r="J49" s="460" t="s">
        <v>2984</v>
      </c>
      <c r="K49" s="460" t="s">
        <v>2984</v>
      </c>
      <c r="L49" s="1125">
        <v>138</v>
      </c>
    </row>
    <row r="50" spans="1:12" s="215" customFormat="1" ht="14.1" customHeight="1" x14ac:dyDescent="0.25">
      <c r="A50" s="560" t="s">
        <v>293</v>
      </c>
      <c r="B50" s="458">
        <v>9368</v>
      </c>
      <c r="C50" s="458">
        <v>94</v>
      </c>
      <c r="D50" s="458">
        <v>66</v>
      </c>
      <c r="E50" s="458">
        <v>1982</v>
      </c>
      <c r="F50" s="458">
        <v>2922</v>
      </c>
      <c r="G50" s="458">
        <v>798</v>
      </c>
      <c r="H50" s="458">
        <v>1666</v>
      </c>
      <c r="I50" s="458">
        <v>192</v>
      </c>
      <c r="J50" s="458">
        <v>1151</v>
      </c>
      <c r="K50" s="458">
        <v>3</v>
      </c>
      <c r="L50" s="558">
        <v>494</v>
      </c>
    </row>
    <row r="51" spans="1:12" ht="14.1" customHeight="1" x14ac:dyDescent="0.25">
      <c r="A51" s="559" t="s">
        <v>242</v>
      </c>
      <c r="B51" s="460">
        <v>8578</v>
      </c>
      <c r="C51" s="460">
        <v>76</v>
      </c>
      <c r="D51" s="460">
        <v>25</v>
      </c>
      <c r="E51" s="460">
        <v>1716</v>
      </c>
      <c r="F51" s="460">
        <v>2842</v>
      </c>
      <c r="G51" s="460">
        <v>736</v>
      </c>
      <c r="H51" s="460">
        <v>1596</v>
      </c>
      <c r="I51" s="460">
        <v>191</v>
      </c>
      <c r="J51" s="460">
        <v>1146</v>
      </c>
      <c r="K51" s="460">
        <v>3</v>
      </c>
      <c r="L51" s="1125">
        <v>247</v>
      </c>
    </row>
    <row r="52" spans="1:12" ht="14.1" customHeight="1" x14ac:dyDescent="0.25">
      <c r="A52" s="559" t="s">
        <v>243</v>
      </c>
      <c r="B52" s="460">
        <v>790</v>
      </c>
      <c r="C52" s="460">
        <v>18</v>
      </c>
      <c r="D52" s="460">
        <v>41</v>
      </c>
      <c r="E52" s="460">
        <v>266</v>
      </c>
      <c r="F52" s="460">
        <v>80</v>
      </c>
      <c r="G52" s="460">
        <v>62</v>
      </c>
      <c r="H52" s="460">
        <v>70</v>
      </c>
      <c r="I52" s="460">
        <v>1</v>
      </c>
      <c r="J52" s="460">
        <v>5</v>
      </c>
      <c r="K52" s="460" t="s">
        <v>2984</v>
      </c>
      <c r="L52" s="1125">
        <v>247</v>
      </c>
    </row>
    <row r="53" spans="1:12" s="215" customFormat="1" ht="14.1" customHeight="1" x14ac:dyDescent="0.25">
      <c r="A53" s="560" t="s">
        <v>288</v>
      </c>
      <c r="B53" s="458">
        <v>70643</v>
      </c>
      <c r="C53" s="458">
        <v>290</v>
      </c>
      <c r="D53" s="458">
        <v>81</v>
      </c>
      <c r="E53" s="458">
        <v>12287</v>
      </c>
      <c r="F53" s="458">
        <v>21569</v>
      </c>
      <c r="G53" s="458">
        <v>5734</v>
      </c>
      <c r="H53" s="458">
        <v>12994</v>
      </c>
      <c r="I53" s="458">
        <v>1016</v>
      </c>
      <c r="J53" s="458">
        <v>10699</v>
      </c>
      <c r="K53" s="458">
        <v>177</v>
      </c>
      <c r="L53" s="558">
        <v>5796</v>
      </c>
    </row>
    <row r="54" spans="1:12" ht="14.1" customHeight="1" x14ac:dyDescent="0.25">
      <c r="A54" s="559" t="s">
        <v>242</v>
      </c>
      <c r="B54" s="460">
        <v>69653</v>
      </c>
      <c r="C54" s="460">
        <v>286</v>
      </c>
      <c r="D54" s="460">
        <v>70</v>
      </c>
      <c r="E54" s="460">
        <v>12197</v>
      </c>
      <c r="F54" s="460">
        <v>21506</v>
      </c>
      <c r="G54" s="460">
        <v>5669</v>
      </c>
      <c r="H54" s="460">
        <v>12939</v>
      </c>
      <c r="I54" s="460">
        <v>1012</v>
      </c>
      <c r="J54" s="460">
        <v>10695</v>
      </c>
      <c r="K54" s="460">
        <v>177</v>
      </c>
      <c r="L54" s="1125">
        <v>5102</v>
      </c>
    </row>
    <row r="55" spans="1:12" ht="14.1" customHeight="1" x14ac:dyDescent="0.25">
      <c r="A55" s="559" t="s">
        <v>243</v>
      </c>
      <c r="B55" s="460">
        <v>990</v>
      </c>
      <c r="C55" s="460">
        <v>4</v>
      </c>
      <c r="D55" s="460">
        <v>11</v>
      </c>
      <c r="E55" s="460">
        <v>90</v>
      </c>
      <c r="F55" s="460">
        <v>63</v>
      </c>
      <c r="G55" s="460">
        <v>65</v>
      </c>
      <c r="H55" s="460">
        <v>55</v>
      </c>
      <c r="I55" s="460">
        <v>4</v>
      </c>
      <c r="J55" s="460">
        <v>4</v>
      </c>
      <c r="K55" s="460" t="s">
        <v>2984</v>
      </c>
      <c r="L55" s="1125">
        <v>694</v>
      </c>
    </row>
    <row r="56" spans="1:12" s="215" customFormat="1" ht="14.1" customHeight="1" x14ac:dyDescent="0.25">
      <c r="A56" s="560" t="s">
        <v>295</v>
      </c>
      <c r="B56" s="458">
        <v>14112</v>
      </c>
      <c r="C56" s="458">
        <v>96</v>
      </c>
      <c r="D56" s="458">
        <v>42</v>
      </c>
      <c r="E56" s="458">
        <v>3496</v>
      </c>
      <c r="F56" s="458">
        <v>4052</v>
      </c>
      <c r="G56" s="458">
        <v>767</v>
      </c>
      <c r="H56" s="458">
        <v>2788</v>
      </c>
      <c r="I56" s="458">
        <v>269</v>
      </c>
      <c r="J56" s="458">
        <v>1649</v>
      </c>
      <c r="K56" s="458">
        <v>11</v>
      </c>
      <c r="L56" s="558">
        <v>942</v>
      </c>
    </row>
    <row r="57" spans="1:12" ht="14.1" customHeight="1" x14ac:dyDescent="0.25">
      <c r="A57" s="559" t="s">
        <v>242</v>
      </c>
      <c r="B57" s="460">
        <v>13823</v>
      </c>
      <c r="C57" s="460">
        <v>95</v>
      </c>
      <c r="D57" s="460">
        <v>35</v>
      </c>
      <c r="E57" s="460">
        <v>3444</v>
      </c>
      <c r="F57" s="460">
        <v>4035</v>
      </c>
      <c r="G57" s="460">
        <v>733</v>
      </c>
      <c r="H57" s="460">
        <v>2770</v>
      </c>
      <c r="I57" s="460">
        <v>267</v>
      </c>
      <c r="J57" s="460">
        <v>1648</v>
      </c>
      <c r="K57" s="460">
        <v>11</v>
      </c>
      <c r="L57" s="1125">
        <v>785</v>
      </c>
    </row>
    <row r="58" spans="1:12" ht="14.1" customHeight="1" x14ac:dyDescent="0.25">
      <c r="A58" s="559" t="s">
        <v>243</v>
      </c>
      <c r="B58" s="460">
        <v>289</v>
      </c>
      <c r="C58" s="460">
        <v>1</v>
      </c>
      <c r="D58" s="460">
        <v>7</v>
      </c>
      <c r="E58" s="460">
        <v>52</v>
      </c>
      <c r="F58" s="460">
        <v>17</v>
      </c>
      <c r="G58" s="460">
        <v>34</v>
      </c>
      <c r="H58" s="460">
        <v>18</v>
      </c>
      <c r="I58" s="460">
        <v>2</v>
      </c>
      <c r="J58" s="460">
        <v>1</v>
      </c>
      <c r="K58" s="460" t="s">
        <v>2984</v>
      </c>
      <c r="L58" s="1125">
        <v>157</v>
      </c>
    </row>
    <row r="59" spans="1:12" s="215" customFormat="1" ht="14.1" customHeight="1" x14ac:dyDescent="0.25">
      <c r="A59" s="560" t="s">
        <v>280</v>
      </c>
      <c r="B59" s="458">
        <v>22967</v>
      </c>
      <c r="C59" s="458">
        <v>123</v>
      </c>
      <c r="D59" s="458">
        <v>63</v>
      </c>
      <c r="E59" s="458">
        <v>5211</v>
      </c>
      <c r="F59" s="458">
        <v>6769</v>
      </c>
      <c r="G59" s="458">
        <v>909</v>
      </c>
      <c r="H59" s="458">
        <v>3765</v>
      </c>
      <c r="I59" s="458">
        <v>274</v>
      </c>
      <c r="J59" s="458">
        <v>4077</v>
      </c>
      <c r="K59" s="458">
        <v>31</v>
      </c>
      <c r="L59" s="558">
        <v>1745</v>
      </c>
    </row>
    <row r="60" spans="1:12" ht="14.1" customHeight="1" x14ac:dyDescent="0.25">
      <c r="A60" s="559" t="s">
        <v>242</v>
      </c>
      <c r="B60" s="460">
        <v>22184</v>
      </c>
      <c r="C60" s="460">
        <v>117</v>
      </c>
      <c r="D60" s="460">
        <v>42</v>
      </c>
      <c r="E60" s="460">
        <v>4982</v>
      </c>
      <c r="F60" s="460">
        <v>6716</v>
      </c>
      <c r="G60" s="460">
        <v>831</v>
      </c>
      <c r="H60" s="460">
        <v>3678</v>
      </c>
      <c r="I60" s="460">
        <v>274</v>
      </c>
      <c r="J60" s="460">
        <v>4069</v>
      </c>
      <c r="K60" s="460">
        <v>31</v>
      </c>
      <c r="L60" s="1125">
        <v>1444</v>
      </c>
    </row>
    <row r="61" spans="1:12" ht="14.1" customHeight="1" x14ac:dyDescent="0.25">
      <c r="A61" s="559" t="s">
        <v>243</v>
      </c>
      <c r="B61" s="460">
        <v>783</v>
      </c>
      <c r="C61" s="460">
        <v>6</v>
      </c>
      <c r="D61" s="460">
        <v>21</v>
      </c>
      <c r="E61" s="460">
        <v>229</v>
      </c>
      <c r="F61" s="460">
        <v>53</v>
      </c>
      <c r="G61" s="460">
        <v>78</v>
      </c>
      <c r="H61" s="460">
        <v>87</v>
      </c>
      <c r="I61" s="460" t="s">
        <v>2984</v>
      </c>
      <c r="J61" s="460">
        <v>8</v>
      </c>
      <c r="K61" s="460" t="s">
        <v>2984</v>
      </c>
      <c r="L61" s="1125">
        <v>301</v>
      </c>
    </row>
    <row r="62" spans="1:12" s="215" customFormat="1" ht="14.1" customHeight="1" x14ac:dyDescent="0.25">
      <c r="A62" s="560" t="s">
        <v>285</v>
      </c>
      <c r="B62" s="458">
        <v>6018</v>
      </c>
      <c r="C62" s="458">
        <v>23</v>
      </c>
      <c r="D62" s="458">
        <v>14</v>
      </c>
      <c r="E62" s="458">
        <v>1553</v>
      </c>
      <c r="F62" s="458">
        <v>1771</v>
      </c>
      <c r="G62" s="458">
        <v>472</v>
      </c>
      <c r="H62" s="458">
        <v>921</v>
      </c>
      <c r="I62" s="458">
        <v>47</v>
      </c>
      <c r="J62" s="458">
        <v>450</v>
      </c>
      <c r="K62" s="458">
        <v>1</v>
      </c>
      <c r="L62" s="558">
        <v>766</v>
      </c>
    </row>
    <row r="63" spans="1:12" ht="14.1" customHeight="1" x14ac:dyDescent="0.25">
      <c r="A63" s="561" t="s">
        <v>242</v>
      </c>
      <c r="B63" s="460">
        <v>5825</v>
      </c>
      <c r="C63" s="460">
        <v>23</v>
      </c>
      <c r="D63" s="460">
        <v>12</v>
      </c>
      <c r="E63" s="460">
        <v>1489</v>
      </c>
      <c r="F63" s="460">
        <v>1756</v>
      </c>
      <c r="G63" s="460">
        <v>462</v>
      </c>
      <c r="H63" s="460">
        <v>905</v>
      </c>
      <c r="I63" s="460">
        <v>47</v>
      </c>
      <c r="J63" s="460">
        <v>448</v>
      </c>
      <c r="K63" s="460">
        <v>1</v>
      </c>
      <c r="L63" s="1125">
        <v>682</v>
      </c>
    </row>
    <row r="64" spans="1:12" ht="14.1" customHeight="1" x14ac:dyDescent="0.25">
      <c r="A64" s="559" t="s">
        <v>243</v>
      </c>
      <c r="B64" s="460">
        <v>193</v>
      </c>
      <c r="C64" s="460" t="s">
        <v>2984</v>
      </c>
      <c r="D64" s="460">
        <v>2</v>
      </c>
      <c r="E64" s="460">
        <v>64</v>
      </c>
      <c r="F64" s="460">
        <v>15</v>
      </c>
      <c r="G64" s="460">
        <v>10</v>
      </c>
      <c r="H64" s="460">
        <v>16</v>
      </c>
      <c r="I64" s="460" t="s">
        <v>2984</v>
      </c>
      <c r="J64" s="460">
        <v>2</v>
      </c>
      <c r="K64" s="460" t="s">
        <v>2984</v>
      </c>
      <c r="L64" s="1125">
        <v>84</v>
      </c>
    </row>
    <row r="65" spans="1:12" s="215" customFormat="1" ht="14.1" customHeight="1" x14ac:dyDescent="0.25">
      <c r="A65" s="560" t="s">
        <v>236</v>
      </c>
      <c r="B65" s="458">
        <v>17776</v>
      </c>
      <c r="C65" s="458">
        <v>71</v>
      </c>
      <c r="D65" s="458">
        <v>113</v>
      </c>
      <c r="E65" s="458">
        <v>4591</v>
      </c>
      <c r="F65" s="458">
        <v>5057</v>
      </c>
      <c r="G65" s="458">
        <v>1781</v>
      </c>
      <c r="H65" s="458">
        <v>2953</v>
      </c>
      <c r="I65" s="458">
        <v>165</v>
      </c>
      <c r="J65" s="458">
        <v>1476</v>
      </c>
      <c r="K65" s="458">
        <v>12</v>
      </c>
      <c r="L65" s="558">
        <v>1557</v>
      </c>
    </row>
    <row r="66" spans="1:12" ht="14.1" customHeight="1" x14ac:dyDescent="0.25">
      <c r="A66" s="559" t="s">
        <v>242</v>
      </c>
      <c r="B66" s="460">
        <v>13732</v>
      </c>
      <c r="C66" s="460">
        <v>63</v>
      </c>
      <c r="D66" s="460">
        <v>39</v>
      </c>
      <c r="E66" s="460">
        <v>3095</v>
      </c>
      <c r="F66" s="460">
        <v>4737</v>
      </c>
      <c r="G66" s="460">
        <v>1132</v>
      </c>
      <c r="H66" s="460">
        <v>2550</v>
      </c>
      <c r="I66" s="460">
        <v>145</v>
      </c>
      <c r="J66" s="460">
        <v>1454</v>
      </c>
      <c r="K66" s="460">
        <v>12</v>
      </c>
      <c r="L66" s="1125">
        <v>505</v>
      </c>
    </row>
    <row r="67" spans="1:12" ht="14.1" customHeight="1" x14ac:dyDescent="0.25">
      <c r="A67" s="559" t="s">
        <v>243</v>
      </c>
      <c r="B67" s="460">
        <v>4044</v>
      </c>
      <c r="C67" s="460">
        <v>8</v>
      </c>
      <c r="D67" s="460">
        <v>74</v>
      </c>
      <c r="E67" s="460">
        <v>1496</v>
      </c>
      <c r="F67" s="460">
        <v>320</v>
      </c>
      <c r="G67" s="460">
        <v>649</v>
      </c>
      <c r="H67" s="460">
        <v>403</v>
      </c>
      <c r="I67" s="460">
        <v>20</v>
      </c>
      <c r="J67" s="460">
        <v>22</v>
      </c>
      <c r="K67" s="460" t="s">
        <v>2984</v>
      </c>
      <c r="L67" s="1125">
        <v>1052</v>
      </c>
    </row>
    <row r="68" spans="1:12" s="215" customFormat="1" ht="14.1" customHeight="1" x14ac:dyDescent="0.25">
      <c r="A68" s="560" t="s">
        <v>277</v>
      </c>
      <c r="B68" s="458">
        <v>3794</v>
      </c>
      <c r="C68" s="458">
        <v>27</v>
      </c>
      <c r="D68" s="458">
        <v>58</v>
      </c>
      <c r="E68" s="458">
        <v>1080</v>
      </c>
      <c r="F68" s="458">
        <v>826</v>
      </c>
      <c r="G68" s="458">
        <v>610</v>
      </c>
      <c r="H68" s="458">
        <v>495</v>
      </c>
      <c r="I68" s="458">
        <v>26</v>
      </c>
      <c r="J68" s="458">
        <v>305</v>
      </c>
      <c r="K68" s="458">
        <v>2</v>
      </c>
      <c r="L68" s="558">
        <v>365</v>
      </c>
    </row>
    <row r="69" spans="1:12" ht="14.1" customHeight="1" x14ac:dyDescent="0.25">
      <c r="A69" s="559" t="s">
        <v>242</v>
      </c>
      <c r="B69" s="460">
        <v>2596</v>
      </c>
      <c r="C69" s="460">
        <v>23</v>
      </c>
      <c r="D69" s="460">
        <v>15</v>
      </c>
      <c r="E69" s="460">
        <v>705</v>
      </c>
      <c r="F69" s="460">
        <v>785</v>
      </c>
      <c r="G69" s="460">
        <v>250</v>
      </c>
      <c r="H69" s="460">
        <v>386</v>
      </c>
      <c r="I69" s="460">
        <v>21</v>
      </c>
      <c r="J69" s="460">
        <v>303</v>
      </c>
      <c r="K69" s="460">
        <v>2</v>
      </c>
      <c r="L69" s="1125">
        <v>106</v>
      </c>
    </row>
    <row r="70" spans="1:12" ht="14.1" customHeight="1" x14ac:dyDescent="0.25">
      <c r="A70" s="559" t="s">
        <v>243</v>
      </c>
      <c r="B70" s="460">
        <v>1198</v>
      </c>
      <c r="C70" s="460">
        <v>4</v>
      </c>
      <c r="D70" s="460">
        <v>43</v>
      </c>
      <c r="E70" s="460">
        <v>375</v>
      </c>
      <c r="F70" s="460">
        <v>41</v>
      </c>
      <c r="G70" s="460">
        <v>360</v>
      </c>
      <c r="H70" s="460">
        <v>109</v>
      </c>
      <c r="I70" s="460">
        <v>5</v>
      </c>
      <c r="J70" s="460">
        <v>2</v>
      </c>
      <c r="K70" s="460" t="s">
        <v>2984</v>
      </c>
      <c r="L70" s="1125">
        <v>259</v>
      </c>
    </row>
    <row r="71" spans="1:12" s="215" customFormat="1" ht="14.1" customHeight="1" x14ac:dyDescent="0.25">
      <c r="A71" s="560" t="s">
        <v>275</v>
      </c>
      <c r="B71" s="458">
        <v>2607</v>
      </c>
      <c r="C71" s="458">
        <v>6</v>
      </c>
      <c r="D71" s="458">
        <v>8</v>
      </c>
      <c r="E71" s="458">
        <v>525</v>
      </c>
      <c r="F71" s="458">
        <v>776</v>
      </c>
      <c r="G71" s="458">
        <v>380</v>
      </c>
      <c r="H71" s="458">
        <v>541</v>
      </c>
      <c r="I71" s="458">
        <v>27</v>
      </c>
      <c r="J71" s="458">
        <v>232</v>
      </c>
      <c r="K71" s="562">
        <v>1</v>
      </c>
      <c r="L71" s="558">
        <v>111</v>
      </c>
    </row>
    <row r="72" spans="1:12" ht="14.1" customHeight="1" x14ac:dyDescent="0.25">
      <c r="A72" s="559" t="s">
        <v>242</v>
      </c>
      <c r="B72" s="460">
        <v>2119</v>
      </c>
      <c r="C72" s="460">
        <v>6</v>
      </c>
      <c r="D72" s="460">
        <v>3</v>
      </c>
      <c r="E72" s="460">
        <v>363</v>
      </c>
      <c r="F72" s="460">
        <v>722</v>
      </c>
      <c r="G72" s="460">
        <v>272</v>
      </c>
      <c r="H72" s="460">
        <v>477</v>
      </c>
      <c r="I72" s="460">
        <v>15</v>
      </c>
      <c r="J72" s="460">
        <v>228</v>
      </c>
      <c r="K72" s="460">
        <v>1</v>
      </c>
      <c r="L72" s="1125">
        <v>32</v>
      </c>
    </row>
    <row r="73" spans="1:12" ht="14.1" customHeight="1" x14ac:dyDescent="0.25">
      <c r="A73" s="559" t="s">
        <v>243</v>
      </c>
      <c r="B73" s="460">
        <v>488</v>
      </c>
      <c r="C73" s="460" t="s">
        <v>2984</v>
      </c>
      <c r="D73" s="460">
        <v>5</v>
      </c>
      <c r="E73" s="460">
        <v>162</v>
      </c>
      <c r="F73" s="460">
        <v>54</v>
      </c>
      <c r="G73" s="460">
        <v>108</v>
      </c>
      <c r="H73" s="460">
        <v>64</v>
      </c>
      <c r="I73" s="460">
        <v>12</v>
      </c>
      <c r="J73" s="460">
        <v>4</v>
      </c>
      <c r="K73" s="460" t="s">
        <v>2984</v>
      </c>
      <c r="L73" s="1125">
        <v>79</v>
      </c>
    </row>
    <row r="74" spans="1:12" s="215" customFormat="1" ht="14.1" customHeight="1" x14ac:dyDescent="0.25">
      <c r="A74" s="560" t="s">
        <v>278</v>
      </c>
      <c r="B74" s="458">
        <v>2095</v>
      </c>
      <c r="C74" s="458">
        <v>8</v>
      </c>
      <c r="D74" s="458">
        <v>12</v>
      </c>
      <c r="E74" s="458">
        <v>552</v>
      </c>
      <c r="F74" s="458">
        <v>685</v>
      </c>
      <c r="G74" s="458">
        <v>104</v>
      </c>
      <c r="H74" s="458">
        <v>262</v>
      </c>
      <c r="I74" s="458">
        <v>9</v>
      </c>
      <c r="J74" s="458">
        <v>252</v>
      </c>
      <c r="K74" s="458">
        <v>4</v>
      </c>
      <c r="L74" s="558">
        <v>207</v>
      </c>
    </row>
    <row r="75" spans="1:12" ht="14.1" customHeight="1" x14ac:dyDescent="0.25">
      <c r="A75" s="559" t="s">
        <v>242</v>
      </c>
      <c r="B75" s="458">
        <v>1550</v>
      </c>
      <c r="C75" s="458">
        <v>6</v>
      </c>
      <c r="D75" s="458">
        <v>6</v>
      </c>
      <c r="E75" s="458">
        <v>300</v>
      </c>
      <c r="F75" s="458">
        <v>639</v>
      </c>
      <c r="G75" s="458">
        <v>78</v>
      </c>
      <c r="H75" s="458">
        <v>212</v>
      </c>
      <c r="I75" s="458">
        <v>8</v>
      </c>
      <c r="J75" s="458">
        <v>246</v>
      </c>
      <c r="K75" s="458">
        <v>4</v>
      </c>
      <c r="L75" s="1125">
        <v>51</v>
      </c>
    </row>
    <row r="76" spans="1:12" ht="14.1" customHeight="1" x14ac:dyDescent="0.25">
      <c r="A76" s="559" t="s">
        <v>243</v>
      </c>
      <c r="B76" s="460">
        <v>545</v>
      </c>
      <c r="C76" s="460">
        <v>2</v>
      </c>
      <c r="D76" s="460">
        <v>6</v>
      </c>
      <c r="E76" s="460">
        <v>252</v>
      </c>
      <c r="F76" s="460">
        <v>46</v>
      </c>
      <c r="G76" s="460">
        <v>26</v>
      </c>
      <c r="H76" s="460">
        <v>50</v>
      </c>
      <c r="I76" s="460">
        <v>1</v>
      </c>
      <c r="J76" s="460">
        <v>6</v>
      </c>
      <c r="K76" s="460" t="s">
        <v>2984</v>
      </c>
      <c r="L76" s="1125">
        <v>156</v>
      </c>
    </row>
    <row r="77" spans="1:12" s="215" customFormat="1" ht="14.1" customHeight="1" x14ac:dyDescent="0.25">
      <c r="A77" s="560" t="s">
        <v>274</v>
      </c>
      <c r="B77" s="458">
        <v>1748</v>
      </c>
      <c r="C77" s="458">
        <v>3</v>
      </c>
      <c r="D77" s="458">
        <v>4</v>
      </c>
      <c r="E77" s="458">
        <v>453</v>
      </c>
      <c r="F77" s="458">
        <v>439</v>
      </c>
      <c r="G77" s="458">
        <v>136</v>
      </c>
      <c r="H77" s="458">
        <v>349</v>
      </c>
      <c r="I77" s="458">
        <v>9</v>
      </c>
      <c r="J77" s="458">
        <v>218</v>
      </c>
      <c r="K77" s="458" t="s">
        <v>2984</v>
      </c>
      <c r="L77" s="558">
        <v>137</v>
      </c>
    </row>
    <row r="78" spans="1:12" ht="14.1" customHeight="1" x14ac:dyDescent="0.25">
      <c r="A78" s="559" t="s">
        <v>242</v>
      </c>
      <c r="B78" s="460">
        <v>1500</v>
      </c>
      <c r="C78" s="460">
        <v>3</v>
      </c>
      <c r="D78" s="460">
        <v>2</v>
      </c>
      <c r="E78" s="460">
        <v>338</v>
      </c>
      <c r="F78" s="460">
        <v>420</v>
      </c>
      <c r="G78" s="460">
        <v>115</v>
      </c>
      <c r="H78" s="460">
        <v>304</v>
      </c>
      <c r="I78" s="460">
        <v>9</v>
      </c>
      <c r="J78" s="460">
        <v>218</v>
      </c>
      <c r="K78" s="460" t="s">
        <v>2984</v>
      </c>
      <c r="L78" s="1125">
        <v>91</v>
      </c>
    </row>
    <row r="79" spans="1:12" ht="14.1" customHeight="1" x14ac:dyDescent="0.25">
      <c r="A79" s="559" t="s">
        <v>243</v>
      </c>
      <c r="B79" s="460">
        <v>248</v>
      </c>
      <c r="C79" s="460" t="s">
        <v>2984</v>
      </c>
      <c r="D79" s="460">
        <v>2</v>
      </c>
      <c r="E79" s="460">
        <v>115</v>
      </c>
      <c r="F79" s="460">
        <v>19</v>
      </c>
      <c r="G79" s="460">
        <v>21</v>
      </c>
      <c r="H79" s="460">
        <v>45</v>
      </c>
      <c r="I79" s="460" t="s">
        <v>2984</v>
      </c>
      <c r="J79" s="460" t="s">
        <v>2984</v>
      </c>
      <c r="K79" s="460" t="s">
        <v>2984</v>
      </c>
      <c r="L79" s="1125">
        <v>46</v>
      </c>
    </row>
    <row r="80" spans="1:12" s="215" customFormat="1" ht="14.1" customHeight="1" x14ac:dyDescent="0.25">
      <c r="A80" s="560" t="s">
        <v>290</v>
      </c>
      <c r="B80" s="458">
        <v>4095</v>
      </c>
      <c r="C80" s="458">
        <v>16</v>
      </c>
      <c r="D80" s="458">
        <v>19</v>
      </c>
      <c r="E80" s="458">
        <v>1067</v>
      </c>
      <c r="F80" s="458">
        <v>1309</v>
      </c>
      <c r="G80" s="458">
        <v>355</v>
      </c>
      <c r="H80" s="458">
        <v>780</v>
      </c>
      <c r="I80" s="458">
        <v>61</v>
      </c>
      <c r="J80" s="458">
        <v>253</v>
      </c>
      <c r="K80" s="458">
        <v>3</v>
      </c>
      <c r="L80" s="558">
        <v>232</v>
      </c>
    </row>
    <row r="81" spans="1:12" ht="14.1" customHeight="1" x14ac:dyDescent="0.25">
      <c r="A81" s="559" t="s">
        <v>242</v>
      </c>
      <c r="B81" s="460">
        <v>3471</v>
      </c>
      <c r="C81" s="460">
        <v>14</v>
      </c>
      <c r="D81" s="460">
        <v>6</v>
      </c>
      <c r="E81" s="460">
        <v>837</v>
      </c>
      <c r="F81" s="460">
        <v>1237</v>
      </c>
      <c r="G81" s="460">
        <v>256</v>
      </c>
      <c r="H81" s="460">
        <v>702</v>
      </c>
      <c r="I81" s="460">
        <v>60</v>
      </c>
      <c r="J81" s="460">
        <v>246</v>
      </c>
      <c r="K81" s="460">
        <v>3</v>
      </c>
      <c r="L81" s="1125">
        <v>110</v>
      </c>
    </row>
    <row r="82" spans="1:12" ht="14.1" customHeight="1" x14ac:dyDescent="0.25">
      <c r="A82" s="559" t="s">
        <v>243</v>
      </c>
      <c r="B82" s="460">
        <v>624</v>
      </c>
      <c r="C82" s="460">
        <v>2</v>
      </c>
      <c r="D82" s="460">
        <v>13</v>
      </c>
      <c r="E82" s="460">
        <v>230</v>
      </c>
      <c r="F82" s="460">
        <v>72</v>
      </c>
      <c r="G82" s="460">
        <v>99</v>
      </c>
      <c r="H82" s="460">
        <v>78</v>
      </c>
      <c r="I82" s="460">
        <v>1</v>
      </c>
      <c r="J82" s="460">
        <v>7</v>
      </c>
      <c r="K82" s="460" t="s">
        <v>2984</v>
      </c>
      <c r="L82" s="1125">
        <v>122</v>
      </c>
    </row>
    <row r="83" spans="1:12" s="215" customFormat="1" ht="14.1" customHeight="1" x14ac:dyDescent="0.25">
      <c r="A83" s="560" t="s">
        <v>276</v>
      </c>
      <c r="B83" s="458">
        <v>3437</v>
      </c>
      <c r="C83" s="458">
        <v>11</v>
      </c>
      <c r="D83" s="458">
        <v>12</v>
      </c>
      <c r="E83" s="458">
        <v>914</v>
      </c>
      <c r="F83" s="458">
        <v>1022</v>
      </c>
      <c r="G83" s="458">
        <v>196</v>
      </c>
      <c r="H83" s="458">
        <v>526</v>
      </c>
      <c r="I83" s="458">
        <v>33</v>
      </c>
      <c r="J83" s="458">
        <v>216</v>
      </c>
      <c r="K83" s="458">
        <v>2</v>
      </c>
      <c r="L83" s="558">
        <v>505</v>
      </c>
    </row>
    <row r="84" spans="1:12" ht="14.1" customHeight="1" x14ac:dyDescent="0.25">
      <c r="A84" s="561" t="s">
        <v>242</v>
      </c>
      <c r="B84" s="460">
        <v>2496</v>
      </c>
      <c r="C84" s="460">
        <v>11</v>
      </c>
      <c r="D84" s="460">
        <v>7</v>
      </c>
      <c r="E84" s="460">
        <v>552</v>
      </c>
      <c r="F84" s="460">
        <v>934</v>
      </c>
      <c r="G84" s="460">
        <v>161</v>
      </c>
      <c r="H84" s="460">
        <v>469</v>
      </c>
      <c r="I84" s="460">
        <v>32</v>
      </c>
      <c r="J84" s="460">
        <v>213</v>
      </c>
      <c r="K84" s="460">
        <v>2</v>
      </c>
      <c r="L84" s="1125">
        <v>115</v>
      </c>
    </row>
    <row r="85" spans="1:12" ht="14.1" customHeight="1" x14ac:dyDescent="0.25">
      <c r="A85" s="559" t="s">
        <v>243</v>
      </c>
      <c r="B85" s="460">
        <v>941</v>
      </c>
      <c r="C85" s="460" t="s">
        <v>2984</v>
      </c>
      <c r="D85" s="460">
        <v>5</v>
      </c>
      <c r="E85" s="460">
        <v>362</v>
      </c>
      <c r="F85" s="460">
        <v>88</v>
      </c>
      <c r="G85" s="460">
        <v>35</v>
      </c>
      <c r="H85" s="460">
        <v>57</v>
      </c>
      <c r="I85" s="460">
        <v>1</v>
      </c>
      <c r="J85" s="460">
        <v>3</v>
      </c>
      <c r="K85" s="460" t="s">
        <v>2984</v>
      </c>
      <c r="L85" s="1125">
        <v>390</v>
      </c>
    </row>
    <row r="86" spans="1:12" s="215" customFormat="1" ht="14.1" customHeight="1" x14ac:dyDescent="0.25">
      <c r="A86" s="560" t="s">
        <v>642</v>
      </c>
      <c r="B86" s="458">
        <v>373</v>
      </c>
      <c r="C86" s="458" t="s">
        <v>2984</v>
      </c>
      <c r="D86" s="458" t="s">
        <v>2984</v>
      </c>
      <c r="E86" s="458">
        <v>38</v>
      </c>
      <c r="F86" s="458">
        <v>147</v>
      </c>
      <c r="G86" s="458">
        <v>3</v>
      </c>
      <c r="H86" s="458">
        <v>54</v>
      </c>
      <c r="I86" s="458">
        <v>18</v>
      </c>
      <c r="J86" s="458">
        <v>97</v>
      </c>
      <c r="K86" s="458">
        <v>3</v>
      </c>
      <c r="L86" s="558">
        <v>13</v>
      </c>
    </row>
    <row r="87" spans="1:12" ht="14.1" customHeight="1" x14ac:dyDescent="0.25">
      <c r="A87" s="559" t="s">
        <v>242</v>
      </c>
      <c r="B87" s="460">
        <v>366</v>
      </c>
      <c r="C87" s="460" t="s">
        <v>2984</v>
      </c>
      <c r="D87" s="460" t="s">
        <v>2984</v>
      </c>
      <c r="E87" s="460">
        <v>35</v>
      </c>
      <c r="F87" s="460">
        <v>146</v>
      </c>
      <c r="G87" s="460">
        <v>3</v>
      </c>
      <c r="H87" s="460">
        <v>54</v>
      </c>
      <c r="I87" s="460">
        <v>18</v>
      </c>
      <c r="J87" s="460">
        <v>97</v>
      </c>
      <c r="K87" s="460">
        <v>3</v>
      </c>
      <c r="L87" s="1125">
        <v>10</v>
      </c>
    </row>
    <row r="88" spans="1:12" ht="14.1" customHeight="1" x14ac:dyDescent="0.25">
      <c r="A88" s="559" t="s">
        <v>243</v>
      </c>
      <c r="B88" s="460">
        <v>7</v>
      </c>
      <c r="C88" s="460" t="s">
        <v>2984</v>
      </c>
      <c r="D88" s="460" t="s">
        <v>2984</v>
      </c>
      <c r="E88" s="460">
        <v>3</v>
      </c>
      <c r="F88" s="460">
        <v>1</v>
      </c>
      <c r="G88" s="460" t="s">
        <v>2984</v>
      </c>
      <c r="H88" s="460" t="s">
        <v>2984</v>
      </c>
      <c r="I88" s="460" t="s">
        <v>2984</v>
      </c>
      <c r="J88" s="460" t="s">
        <v>2984</v>
      </c>
      <c r="K88" s="460" t="s">
        <v>2984</v>
      </c>
      <c r="L88" s="1125">
        <v>3</v>
      </c>
    </row>
    <row r="89" spans="1:12" s="215" customFormat="1" ht="14.1" customHeight="1" x14ac:dyDescent="0.25">
      <c r="A89" s="560" t="s">
        <v>435</v>
      </c>
      <c r="B89" s="458">
        <v>373</v>
      </c>
      <c r="C89" s="458" t="s">
        <v>2984</v>
      </c>
      <c r="D89" s="458" t="s">
        <v>2984</v>
      </c>
      <c r="E89" s="458">
        <v>38</v>
      </c>
      <c r="F89" s="458">
        <v>147</v>
      </c>
      <c r="G89" s="458">
        <v>3</v>
      </c>
      <c r="H89" s="458">
        <v>54</v>
      </c>
      <c r="I89" s="458">
        <v>18</v>
      </c>
      <c r="J89" s="458">
        <v>97</v>
      </c>
      <c r="K89" s="458">
        <v>3</v>
      </c>
      <c r="L89" s="558">
        <v>13</v>
      </c>
    </row>
    <row r="90" spans="1:12" ht="14.1" customHeight="1" x14ac:dyDescent="0.25">
      <c r="A90" s="559" t="s">
        <v>242</v>
      </c>
      <c r="B90" s="460">
        <v>366</v>
      </c>
      <c r="C90" s="460" t="s">
        <v>2984</v>
      </c>
      <c r="D90" s="460" t="s">
        <v>2984</v>
      </c>
      <c r="E90" s="460">
        <v>35</v>
      </c>
      <c r="F90" s="460">
        <v>146</v>
      </c>
      <c r="G90" s="460">
        <v>3</v>
      </c>
      <c r="H90" s="460">
        <v>54</v>
      </c>
      <c r="I90" s="460">
        <v>18</v>
      </c>
      <c r="J90" s="460">
        <v>97</v>
      </c>
      <c r="K90" s="460">
        <v>3</v>
      </c>
      <c r="L90" s="1125">
        <v>10</v>
      </c>
    </row>
    <row r="91" spans="1:12" ht="14.1" customHeight="1" x14ac:dyDescent="0.25">
      <c r="A91" s="559" t="s">
        <v>243</v>
      </c>
      <c r="B91" s="460">
        <v>7</v>
      </c>
      <c r="C91" s="460" t="s">
        <v>2984</v>
      </c>
      <c r="D91" s="460" t="s">
        <v>2984</v>
      </c>
      <c r="E91" s="460">
        <v>3</v>
      </c>
      <c r="F91" s="460">
        <v>1</v>
      </c>
      <c r="G91" s="460" t="s">
        <v>2984</v>
      </c>
      <c r="H91" s="460" t="s">
        <v>2984</v>
      </c>
      <c r="I91" s="460" t="s">
        <v>2984</v>
      </c>
      <c r="J91" s="460" t="s">
        <v>2984</v>
      </c>
      <c r="K91" s="460" t="s">
        <v>2984</v>
      </c>
      <c r="L91" s="1125">
        <v>3</v>
      </c>
    </row>
    <row r="92" spans="1:12" s="215" customFormat="1" ht="14.1" customHeight="1" x14ac:dyDescent="0.25">
      <c r="A92" s="560" t="s">
        <v>238</v>
      </c>
      <c r="B92" s="458">
        <v>47</v>
      </c>
      <c r="C92" s="458">
        <v>1</v>
      </c>
      <c r="D92" s="458">
        <v>2</v>
      </c>
      <c r="E92" s="458">
        <v>16</v>
      </c>
      <c r="F92" s="458">
        <v>8</v>
      </c>
      <c r="G92" s="458">
        <v>4</v>
      </c>
      <c r="H92" s="458">
        <v>12</v>
      </c>
      <c r="I92" s="458">
        <v>1</v>
      </c>
      <c r="J92" s="458">
        <v>1</v>
      </c>
      <c r="K92" s="458" t="s">
        <v>2984</v>
      </c>
      <c r="L92" s="558">
        <v>2</v>
      </c>
    </row>
    <row r="93" spans="1:12" ht="14.1" customHeight="1" x14ac:dyDescent="0.25">
      <c r="A93" s="559" t="s">
        <v>242</v>
      </c>
      <c r="B93" s="460">
        <v>42</v>
      </c>
      <c r="C93" s="460">
        <v>1</v>
      </c>
      <c r="D93" s="460" t="s">
        <v>2984</v>
      </c>
      <c r="E93" s="460">
        <v>15</v>
      </c>
      <c r="F93" s="460">
        <v>7</v>
      </c>
      <c r="G93" s="460">
        <v>4</v>
      </c>
      <c r="H93" s="460">
        <v>11</v>
      </c>
      <c r="I93" s="460">
        <v>1</v>
      </c>
      <c r="J93" s="460">
        <v>1</v>
      </c>
      <c r="K93" s="460" t="s">
        <v>2984</v>
      </c>
      <c r="L93" s="1125">
        <v>2</v>
      </c>
    </row>
    <row r="94" spans="1:12" ht="14.1" customHeight="1" x14ac:dyDescent="0.25">
      <c r="A94" s="561" t="s">
        <v>243</v>
      </c>
      <c r="B94" s="460">
        <v>5</v>
      </c>
      <c r="C94" s="460" t="s">
        <v>2984</v>
      </c>
      <c r="D94" s="460">
        <v>2</v>
      </c>
      <c r="E94" s="460">
        <v>1</v>
      </c>
      <c r="F94" s="460">
        <v>1</v>
      </c>
      <c r="G94" s="460" t="s">
        <v>2984</v>
      </c>
      <c r="H94" s="460">
        <v>1</v>
      </c>
      <c r="I94" s="460" t="s">
        <v>2984</v>
      </c>
      <c r="J94" s="460" t="s">
        <v>2984</v>
      </c>
      <c r="K94" s="460" t="s">
        <v>2984</v>
      </c>
      <c r="L94" s="1125" t="s">
        <v>2984</v>
      </c>
    </row>
    <row r="95" spans="1:12" s="215" customFormat="1" x14ac:dyDescent="0.25">
      <c r="A95" s="724" t="s">
        <v>239</v>
      </c>
      <c r="B95" s="560">
        <v>55</v>
      </c>
      <c r="C95" s="560" t="s">
        <v>2984</v>
      </c>
      <c r="D95" s="560" t="s">
        <v>2984</v>
      </c>
      <c r="E95" s="560">
        <v>21</v>
      </c>
      <c r="F95" s="560">
        <v>16</v>
      </c>
      <c r="G95" s="560">
        <v>2</v>
      </c>
      <c r="H95" s="560">
        <v>6</v>
      </c>
      <c r="I95" s="560">
        <v>1</v>
      </c>
      <c r="J95" s="560">
        <v>6</v>
      </c>
      <c r="K95" s="560">
        <v>1</v>
      </c>
      <c r="L95" s="558">
        <v>2</v>
      </c>
    </row>
    <row r="96" spans="1:12" x14ac:dyDescent="0.2">
      <c r="A96" s="447" t="s">
        <v>242</v>
      </c>
      <c r="B96" s="563">
        <v>55</v>
      </c>
      <c r="C96" s="563" t="s">
        <v>2984</v>
      </c>
      <c r="D96" s="563" t="s">
        <v>2984</v>
      </c>
      <c r="E96" s="563">
        <v>21</v>
      </c>
      <c r="F96" s="563">
        <v>16</v>
      </c>
      <c r="G96" s="563">
        <v>2</v>
      </c>
      <c r="H96" s="563">
        <v>6</v>
      </c>
      <c r="I96" s="563">
        <v>1</v>
      </c>
      <c r="J96" s="563">
        <v>6</v>
      </c>
      <c r="K96" s="563">
        <v>1</v>
      </c>
      <c r="L96" s="1125">
        <v>2</v>
      </c>
    </row>
    <row r="97" spans="1:12" ht="13.15" customHeight="1" x14ac:dyDescent="0.25">
      <c r="A97" s="1695"/>
      <c r="B97" s="1695"/>
      <c r="C97" s="1695"/>
      <c r="D97" s="1695"/>
      <c r="E97" s="1695"/>
      <c r="F97" s="1695"/>
      <c r="G97" s="1695"/>
      <c r="H97" s="1695"/>
      <c r="I97" s="1695"/>
      <c r="J97" s="1695"/>
      <c r="K97" s="1695"/>
      <c r="L97" s="1695"/>
    </row>
    <row r="98" spans="1:12" ht="11.25" customHeight="1" x14ac:dyDescent="0.25">
      <c r="A98" s="1644" t="s">
        <v>2987</v>
      </c>
      <c r="B98" s="1644"/>
      <c r="C98" s="1644"/>
      <c r="D98" s="1644"/>
      <c r="E98" s="1644"/>
      <c r="F98" s="1644"/>
      <c r="G98" s="1644"/>
      <c r="H98" s="1644"/>
      <c r="I98" s="1644"/>
      <c r="J98" s="1644"/>
    </row>
    <row r="99" spans="1:12" ht="19.899999999999999" customHeight="1" x14ac:dyDescent="0.25">
      <c r="A99" s="1643" t="s">
        <v>2983</v>
      </c>
      <c r="B99" s="1643"/>
      <c r="C99" s="1643"/>
      <c r="D99" s="1643"/>
      <c r="E99" s="1643"/>
      <c r="F99" s="1643"/>
      <c r="G99" s="1643"/>
      <c r="H99" s="1643"/>
      <c r="I99" s="1643"/>
      <c r="J99" s="1643"/>
      <c r="K99" s="1643"/>
      <c r="L99" s="1643"/>
    </row>
    <row r="100" spans="1:12" ht="15" x14ac:dyDescent="0.2">
      <c r="A100" s="65" t="s">
        <v>2677</v>
      </c>
      <c r="B100" s="20"/>
      <c r="C100" s="20"/>
      <c r="D100" s="20"/>
      <c r="E100" s="20"/>
      <c r="F100" s="20"/>
      <c r="G100" s="20"/>
      <c r="H100" s="20"/>
      <c r="I100" s="20"/>
      <c r="J100" s="20"/>
    </row>
    <row r="101" spans="1:12" x14ac:dyDescent="0.25">
      <c r="A101" s="1458" t="s">
        <v>3153</v>
      </c>
    </row>
    <row r="102" spans="1:12" ht="15" x14ac:dyDescent="0.25">
      <c r="A102" s="1454" t="s">
        <v>3151</v>
      </c>
    </row>
  </sheetData>
  <mergeCells count="8">
    <mergeCell ref="A98:J98"/>
    <mergeCell ref="A99:L99"/>
    <mergeCell ref="A97:L97"/>
    <mergeCell ref="A1:L1"/>
    <mergeCell ref="A2:L2"/>
    <mergeCell ref="A3:A4"/>
    <mergeCell ref="B3:B4"/>
    <mergeCell ref="C3:L3"/>
  </mergeCells>
  <hyperlinks>
    <hyperlink ref="N1" location="INDICE!B111" display="ÍNDICE"/>
    <hyperlink ref="A10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66" fitToWidth="0" fitToHeight="0" orientation="landscape" useFirstPageNumber="1" r:id="rId2"/>
  <headerFooter scaleWithDoc="0">
    <oddHeader>&amp;C&amp;G</oddHeader>
    <oddFooter>&amp;C&amp;10&amp;P</oddFooter>
  </headerFooter>
  <rowBreaks count="2" manualBreakCount="2">
    <brk id="40" max="12" man="1"/>
    <brk id="76" max="12" man="1"/>
  </rowBreaks>
  <legacyDrawingHF r:id="rId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3"/>
  <dimension ref="A2:N83"/>
  <sheetViews>
    <sheetView showGridLines="0" zoomScaleNormal="100" workbookViewId="0">
      <selection activeCell="A2" sqref="A2:L2"/>
    </sheetView>
  </sheetViews>
  <sheetFormatPr baseColWidth="10" defaultColWidth="12.5703125" defaultRowHeight="12" x14ac:dyDescent="0.25"/>
  <cols>
    <col min="1" max="1" width="26.28515625" style="196" customWidth="1"/>
    <col min="2" max="2" width="11.42578125" style="196" customWidth="1"/>
    <col min="3" max="6" width="10" style="196" bestFit="1" customWidth="1"/>
    <col min="7" max="9" width="9" style="196" bestFit="1" customWidth="1"/>
    <col min="10" max="11" width="7.5703125" style="196" bestFit="1" customWidth="1"/>
    <col min="12" max="12" width="8.42578125" style="196" bestFit="1" customWidth="1"/>
    <col min="13" max="16384" width="12.5703125" style="196"/>
  </cols>
  <sheetData>
    <row r="2" spans="1:14" x14ac:dyDescent="0.25">
      <c r="A2" s="1681" t="s">
        <v>709</v>
      </c>
      <c r="B2" s="1681"/>
      <c r="C2" s="1681"/>
      <c r="D2" s="1681"/>
      <c r="E2" s="1681"/>
      <c r="F2" s="1681"/>
      <c r="G2" s="1681"/>
      <c r="H2" s="1681"/>
      <c r="I2" s="1681"/>
      <c r="J2" s="1681"/>
      <c r="K2" s="1681"/>
      <c r="L2" s="1681"/>
    </row>
    <row r="3" spans="1:14" ht="15" x14ac:dyDescent="0.25">
      <c r="A3" s="1704" t="s">
        <v>3145</v>
      </c>
      <c r="B3" s="1704"/>
      <c r="C3" s="1704"/>
      <c r="D3" s="1704"/>
      <c r="E3" s="1704"/>
      <c r="F3" s="1704"/>
      <c r="G3" s="1704"/>
      <c r="H3" s="1704"/>
      <c r="I3" s="1704"/>
      <c r="J3" s="1704"/>
      <c r="K3" s="1704"/>
      <c r="L3" s="1704"/>
      <c r="N3" s="121" t="s">
        <v>120</v>
      </c>
    </row>
    <row r="4" spans="1:14" x14ac:dyDescent="0.25">
      <c r="A4" s="1705" t="s">
        <v>717</v>
      </c>
      <c r="B4" s="1705" t="s">
        <v>3131</v>
      </c>
      <c r="C4" s="1705" t="s">
        <v>718</v>
      </c>
      <c r="D4" s="1705"/>
      <c r="E4" s="1705"/>
      <c r="F4" s="1705"/>
      <c r="G4" s="1705"/>
      <c r="H4" s="1705"/>
      <c r="I4" s="1705"/>
      <c r="J4" s="1705"/>
      <c r="K4" s="1705"/>
      <c r="L4" s="1705"/>
    </row>
    <row r="5" spans="1:14" x14ac:dyDescent="0.25">
      <c r="A5" s="1705"/>
      <c r="B5" s="1705"/>
      <c r="C5" s="564">
        <v>1</v>
      </c>
      <c r="D5" s="564">
        <v>2</v>
      </c>
      <c r="E5" s="564">
        <v>3</v>
      </c>
      <c r="F5" s="564">
        <v>4</v>
      </c>
      <c r="G5" s="564">
        <v>5</v>
      </c>
      <c r="H5" s="564">
        <v>6</v>
      </c>
      <c r="I5" s="564">
        <v>7</v>
      </c>
      <c r="J5" s="564">
        <v>8</v>
      </c>
      <c r="K5" s="564">
        <v>9</v>
      </c>
      <c r="L5" s="884" t="s">
        <v>652</v>
      </c>
    </row>
    <row r="6" spans="1:14" x14ac:dyDescent="0.25">
      <c r="A6" s="566" t="s">
        <v>2498</v>
      </c>
      <c r="B6" s="458">
        <v>273280</v>
      </c>
      <c r="C6" s="458">
        <v>116238</v>
      </c>
      <c r="D6" s="458">
        <v>81358</v>
      </c>
      <c r="E6" s="458">
        <v>44776</v>
      </c>
      <c r="F6" s="458">
        <v>17505</v>
      </c>
      <c r="G6" s="458">
        <v>6973</v>
      </c>
      <c r="H6" s="458">
        <v>3193</v>
      </c>
      <c r="I6" s="458">
        <v>1579</v>
      </c>
      <c r="J6" s="458">
        <v>830</v>
      </c>
      <c r="K6" s="458">
        <v>390</v>
      </c>
      <c r="L6" s="458">
        <v>438</v>
      </c>
      <c r="M6" s="220"/>
    </row>
    <row r="7" spans="1:14" x14ac:dyDescent="0.25">
      <c r="A7" s="565" t="s">
        <v>258</v>
      </c>
      <c r="B7" s="460">
        <v>1291</v>
      </c>
      <c r="C7" s="460">
        <v>281</v>
      </c>
      <c r="D7" s="460">
        <v>230</v>
      </c>
      <c r="E7" s="460">
        <v>189</v>
      </c>
      <c r="F7" s="460">
        <v>187</v>
      </c>
      <c r="G7" s="460">
        <v>135</v>
      </c>
      <c r="H7" s="460">
        <v>105</v>
      </c>
      <c r="I7" s="460">
        <v>71</v>
      </c>
      <c r="J7" s="460">
        <v>51</v>
      </c>
      <c r="K7" s="460">
        <v>14</v>
      </c>
      <c r="L7" s="460">
        <v>28</v>
      </c>
      <c r="M7" s="220"/>
    </row>
    <row r="8" spans="1:14" x14ac:dyDescent="0.25">
      <c r="A8" s="565" t="s">
        <v>259</v>
      </c>
      <c r="B8" s="460">
        <v>755</v>
      </c>
      <c r="C8" s="460">
        <v>205</v>
      </c>
      <c r="D8" s="460">
        <v>201</v>
      </c>
      <c r="E8" s="460">
        <v>114</v>
      </c>
      <c r="F8" s="460">
        <v>73</v>
      </c>
      <c r="G8" s="460">
        <v>57</v>
      </c>
      <c r="H8" s="460">
        <v>40</v>
      </c>
      <c r="I8" s="460">
        <v>21</v>
      </c>
      <c r="J8" s="460">
        <v>19</v>
      </c>
      <c r="K8" s="460">
        <v>9</v>
      </c>
      <c r="L8" s="460">
        <v>16</v>
      </c>
      <c r="M8" s="220"/>
    </row>
    <row r="9" spans="1:14" x14ac:dyDescent="0.25">
      <c r="A9" s="565" t="s">
        <v>712</v>
      </c>
      <c r="B9" s="460">
        <v>57849</v>
      </c>
      <c r="C9" s="460">
        <v>11665</v>
      </c>
      <c r="D9" s="460">
        <v>16961</v>
      </c>
      <c r="E9" s="460">
        <v>13923</v>
      </c>
      <c r="F9" s="460">
        <v>7673</v>
      </c>
      <c r="G9" s="460">
        <v>3834</v>
      </c>
      <c r="H9" s="460">
        <v>1838</v>
      </c>
      <c r="I9" s="460">
        <v>972</v>
      </c>
      <c r="J9" s="460">
        <v>495</v>
      </c>
      <c r="K9" s="460">
        <v>238</v>
      </c>
      <c r="L9" s="460">
        <v>250</v>
      </c>
      <c r="M9" s="220"/>
    </row>
    <row r="10" spans="1:14" x14ac:dyDescent="0.25">
      <c r="A10" s="565" t="s">
        <v>261</v>
      </c>
      <c r="B10" s="460">
        <v>80224</v>
      </c>
      <c r="C10" s="460">
        <v>31780</v>
      </c>
      <c r="D10" s="460">
        <v>26864</v>
      </c>
      <c r="E10" s="460">
        <v>14562</v>
      </c>
      <c r="F10" s="460">
        <v>4853</v>
      </c>
      <c r="G10" s="460">
        <v>1419</v>
      </c>
      <c r="H10" s="460">
        <v>481</v>
      </c>
      <c r="I10" s="460">
        <v>153</v>
      </c>
      <c r="J10" s="460">
        <v>61</v>
      </c>
      <c r="K10" s="460">
        <v>30</v>
      </c>
      <c r="L10" s="460">
        <v>21</v>
      </c>
      <c r="M10" s="220"/>
    </row>
    <row r="11" spans="1:14" x14ac:dyDescent="0.25">
      <c r="A11" s="565" t="s">
        <v>2500</v>
      </c>
      <c r="B11" s="460">
        <v>19305</v>
      </c>
      <c r="C11" s="460">
        <v>9377</v>
      </c>
      <c r="D11" s="460">
        <v>4597</v>
      </c>
      <c r="E11" s="460">
        <v>2857</v>
      </c>
      <c r="F11" s="460">
        <v>1345</v>
      </c>
      <c r="G11" s="460">
        <v>573</v>
      </c>
      <c r="H11" s="460">
        <v>269</v>
      </c>
      <c r="I11" s="460">
        <v>144</v>
      </c>
      <c r="J11" s="460">
        <v>78</v>
      </c>
      <c r="K11" s="460">
        <v>34</v>
      </c>
      <c r="L11" s="460">
        <v>31</v>
      </c>
      <c r="M11" s="220"/>
    </row>
    <row r="12" spans="1:14" x14ac:dyDescent="0.25">
      <c r="A12" s="565" t="s">
        <v>2501</v>
      </c>
      <c r="B12" s="460">
        <v>45566</v>
      </c>
      <c r="C12" s="460">
        <v>29784</v>
      </c>
      <c r="D12" s="460">
        <v>10022</v>
      </c>
      <c r="E12" s="460">
        <v>4178</v>
      </c>
      <c r="F12" s="460">
        <v>1146</v>
      </c>
      <c r="G12" s="460">
        <v>281</v>
      </c>
      <c r="H12" s="460">
        <v>103</v>
      </c>
      <c r="I12" s="460">
        <v>36</v>
      </c>
      <c r="J12" s="460">
        <v>9</v>
      </c>
      <c r="K12" s="460">
        <v>5</v>
      </c>
      <c r="L12" s="460">
        <v>2</v>
      </c>
      <c r="M12" s="220"/>
    </row>
    <row r="13" spans="1:14" x14ac:dyDescent="0.25">
      <c r="A13" s="565" t="s">
        <v>2502</v>
      </c>
      <c r="B13" s="460">
        <v>3403</v>
      </c>
      <c r="C13" s="460">
        <v>1681</v>
      </c>
      <c r="D13" s="460">
        <v>1020</v>
      </c>
      <c r="E13" s="460">
        <v>507</v>
      </c>
      <c r="F13" s="460">
        <v>149</v>
      </c>
      <c r="G13" s="460">
        <v>34</v>
      </c>
      <c r="H13" s="460">
        <v>9</v>
      </c>
      <c r="I13" s="460">
        <v>1</v>
      </c>
      <c r="J13" s="460" t="s">
        <v>2984</v>
      </c>
      <c r="K13" s="460">
        <v>1</v>
      </c>
      <c r="L13" s="460">
        <v>1</v>
      </c>
      <c r="M13" s="220"/>
    </row>
    <row r="14" spans="1:14" x14ac:dyDescent="0.25">
      <c r="A14" s="565" t="s">
        <v>265</v>
      </c>
      <c r="B14" s="460">
        <v>46162</v>
      </c>
      <c r="C14" s="460">
        <v>21884</v>
      </c>
      <c r="D14" s="460">
        <v>16923</v>
      </c>
      <c r="E14" s="460">
        <v>6021</v>
      </c>
      <c r="F14" s="460">
        <v>1051</v>
      </c>
      <c r="G14" s="460">
        <v>184</v>
      </c>
      <c r="H14" s="460">
        <v>66</v>
      </c>
      <c r="I14" s="460">
        <v>22</v>
      </c>
      <c r="J14" s="460">
        <v>7</v>
      </c>
      <c r="K14" s="460">
        <v>3</v>
      </c>
      <c r="L14" s="460">
        <v>1</v>
      </c>
      <c r="M14" s="220"/>
    </row>
    <row r="15" spans="1:14" x14ac:dyDescent="0.25">
      <c r="A15" s="565" t="s">
        <v>719</v>
      </c>
      <c r="B15" s="460">
        <v>775</v>
      </c>
      <c r="C15" s="460">
        <v>374</v>
      </c>
      <c r="D15" s="460">
        <v>307</v>
      </c>
      <c r="E15" s="460">
        <v>84</v>
      </c>
      <c r="F15" s="460">
        <v>9</v>
      </c>
      <c r="G15" s="460" t="s">
        <v>2984</v>
      </c>
      <c r="H15" s="460" t="s">
        <v>2984</v>
      </c>
      <c r="I15" s="460" t="s">
        <v>2984</v>
      </c>
      <c r="J15" s="460">
        <v>1</v>
      </c>
      <c r="K15" s="460" t="s">
        <v>2984</v>
      </c>
      <c r="L15" s="460" t="s">
        <v>2984</v>
      </c>
      <c r="M15" s="220"/>
    </row>
    <row r="16" spans="1:14" x14ac:dyDescent="0.25">
      <c r="A16" s="565" t="s">
        <v>715</v>
      </c>
      <c r="B16" s="460">
        <v>17950</v>
      </c>
      <c r="C16" s="460">
        <v>9207</v>
      </c>
      <c r="D16" s="460">
        <v>4233</v>
      </c>
      <c r="E16" s="460">
        <v>2341</v>
      </c>
      <c r="F16" s="460">
        <v>1019</v>
      </c>
      <c r="G16" s="460">
        <v>456</v>
      </c>
      <c r="H16" s="460">
        <v>282</v>
      </c>
      <c r="I16" s="460">
        <v>159</v>
      </c>
      <c r="J16" s="460">
        <v>109</v>
      </c>
      <c r="K16" s="460">
        <v>56</v>
      </c>
      <c r="L16" s="460">
        <v>88</v>
      </c>
      <c r="M16" s="220"/>
    </row>
    <row r="17" spans="1:13" s="202" customFormat="1" x14ac:dyDescent="0.25">
      <c r="A17" s="566" t="s">
        <v>234</v>
      </c>
      <c r="B17" s="458">
        <v>120600</v>
      </c>
      <c r="C17" s="458">
        <v>53665</v>
      </c>
      <c r="D17" s="458">
        <v>37323</v>
      </c>
      <c r="E17" s="458">
        <v>18418</v>
      </c>
      <c r="F17" s="458">
        <v>6469</v>
      </c>
      <c r="G17" s="458">
        <v>2486</v>
      </c>
      <c r="H17" s="458">
        <v>1132</v>
      </c>
      <c r="I17" s="458">
        <v>551</v>
      </c>
      <c r="J17" s="458">
        <v>290</v>
      </c>
      <c r="K17" s="458">
        <v>123</v>
      </c>
      <c r="L17" s="458">
        <v>143</v>
      </c>
      <c r="M17" s="221"/>
    </row>
    <row r="18" spans="1:13" s="202" customFormat="1" x14ac:dyDescent="0.25">
      <c r="A18" s="565" t="s">
        <v>258</v>
      </c>
      <c r="B18" s="460">
        <v>575</v>
      </c>
      <c r="C18" s="460">
        <v>130</v>
      </c>
      <c r="D18" s="460">
        <v>100</v>
      </c>
      <c r="E18" s="460">
        <v>89</v>
      </c>
      <c r="F18" s="460">
        <v>74</v>
      </c>
      <c r="G18" s="460">
        <v>59</v>
      </c>
      <c r="H18" s="460">
        <v>51</v>
      </c>
      <c r="I18" s="460">
        <v>34</v>
      </c>
      <c r="J18" s="460">
        <v>19</v>
      </c>
      <c r="K18" s="460">
        <v>5</v>
      </c>
      <c r="L18" s="460">
        <v>14</v>
      </c>
      <c r="M18" s="221"/>
    </row>
    <row r="19" spans="1:13" x14ac:dyDescent="0.25">
      <c r="A19" s="565" t="s">
        <v>259</v>
      </c>
      <c r="B19" s="460">
        <v>360</v>
      </c>
      <c r="C19" s="460">
        <v>95</v>
      </c>
      <c r="D19" s="460">
        <v>90</v>
      </c>
      <c r="E19" s="460">
        <v>58</v>
      </c>
      <c r="F19" s="460">
        <v>32</v>
      </c>
      <c r="G19" s="460">
        <v>31</v>
      </c>
      <c r="H19" s="460">
        <v>21</v>
      </c>
      <c r="I19" s="460">
        <v>12</v>
      </c>
      <c r="J19" s="460">
        <v>11</v>
      </c>
      <c r="K19" s="460">
        <v>6</v>
      </c>
      <c r="L19" s="460">
        <v>4</v>
      </c>
      <c r="M19" s="220"/>
    </row>
    <row r="20" spans="1:13" x14ac:dyDescent="0.25">
      <c r="A20" s="565" t="s">
        <v>712</v>
      </c>
      <c r="B20" s="460">
        <v>26804</v>
      </c>
      <c r="C20" s="460">
        <v>5988</v>
      </c>
      <c r="D20" s="460">
        <v>8413</v>
      </c>
      <c r="E20" s="460">
        <v>6267</v>
      </c>
      <c r="F20" s="460">
        <v>3216</v>
      </c>
      <c r="G20" s="460">
        <v>1537</v>
      </c>
      <c r="H20" s="460">
        <v>708</v>
      </c>
      <c r="I20" s="460">
        <v>340</v>
      </c>
      <c r="J20" s="460">
        <v>179</v>
      </c>
      <c r="K20" s="460">
        <v>75</v>
      </c>
      <c r="L20" s="460">
        <v>81</v>
      </c>
      <c r="M20" s="220"/>
    </row>
    <row r="21" spans="1:13" x14ac:dyDescent="0.25">
      <c r="A21" s="565" t="s">
        <v>261</v>
      </c>
      <c r="B21" s="460">
        <v>34619</v>
      </c>
      <c r="C21" s="460">
        <v>15068</v>
      </c>
      <c r="D21" s="460">
        <v>11760</v>
      </c>
      <c r="E21" s="460">
        <v>5638</v>
      </c>
      <c r="F21" s="460">
        <v>1584</v>
      </c>
      <c r="G21" s="460">
        <v>392</v>
      </c>
      <c r="H21" s="460">
        <v>118</v>
      </c>
      <c r="I21" s="460">
        <v>36</v>
      </c>
      <c r="J21" s="460">
        <v>12</v>
      </c>
      <c r="K21" s="460">
        <v>9</v>
      </c>
      <c r="L21" s="460">
        <v>2</v>
      </c>
      <c r="M21" s="220"/>
    </row>
    <row r="22" spans="1:13" x14ac:dyDescent="0.25">
      <c r="A22" s="565" t="s">
        <v>2500</v>
      </c>
      <c r="B22" s="460">
        <v>7937</v>
      </c>
      <c r="C22" s="460">
        <v>3872</v>
      </c>
      <c r="D22" s="460">
        <v>2124</v>
      </c>
      <c r="E22" s="460">
        <v>1182</v>
      </c>
      <c r="F22" s="460">
        <v>460</v>
      </c>
      <c r="G22" s="460">
        <v>163</v>
      </c>
      <c r="H22" s="460">
        <v>74</v>
      </c>
      <c r="I22" s="460">
        <v>42</v>
      </c>
      <c r="J22" s="460">
        <v>15</v>
      </c>
      <c r="K22" s="460">
        <v>3</v>
      </c>
      <c r="L22" s="460">
        <v>2</v>
      </c>
      <c r="M22" s="220"/>
    </row>
    <row r="23" spans="1:13" x14ac:dyDescent="0.25">
      <c r="A23" s="565" t="s">
        <v>2501</v>
      </c>
      <c r="B23" s="460">
        <v>17957</v>
      </c>
      <c r="C23" s="460">
        <v>12276</v>
      </c>
      <c r="D23" s="460">
        <v>3787</v>
      </c>
      <c r="E23" s="460">
        <v>1439</v>
      </c>
      <c r="F23" s="460">
        <v>346</v>
      </c>
      <c r="G23" s="460">
        <v>75</v>
      </c>
      <c r="H23" s="460">
        <v>28</v>
      </c>
      <c r="I23" s="460">
        <v>2</v>
      </c>
      <c r="J23" s="460">
        <v>1</v>
      </c>
      <c r="K23" s="460">
        <v>3</v>
      </c>
      <c r="L23" s="460" t="s">
        <v>2984</v>
      </c>
      <c r="M23" s="220"/>
    </row>
    <row r="24" spans="1:13" x14ac:dyDescent="0.25">
      <c r="A24" s="565" t="s">
        <v>2502</v>
      </c>
      <c r="B24" s="460">
        <v>1234</v>
      </c>
      <c r="C24" s="460">
        <v>650</v>
      </c>
      <c r="D24" s="460">
        <v>390</v>
      </c>
      <c r="E24" s="460">
        <v>160</v>
      </c>
      <c r="F24" s="460">
        <v>27</v>
      </c>
      <c r="G24" s="460">
        <v>7</v>
      </c>
      <c r="H24" s="460" t="s">
        <v>2984</v>
      </c>
      <c r="I24" s="460" t="s">
        <v>2984</v>
      </c>
      <c r="J24" s="460" t="s">
        <v>2984</v>
      </c>
      <c r="K24" s="460" t="s">
        <v>2984</v>
      </c>
      <c r="L24" s="460" t="s">
        <v>2984</v>
      </c>
      <c r="M24" s="220"/>
    </row>
    <row r="25" spans="1:13" x14ac:dyDescent="0.25">
      <c r="A25" s="565" t="s">
        <v>265</v>
      </c>
      <c r="B25" s="460">
        <v>24841</v>
      </c>
      <c r="C25" s="460">
        <v>12236</v>
      </c>
      <c r="D25" s="460">
        <v>9203</v>
      </c>
      <c r="E25" s="460">
        <v>2877</v>
      </c>
      <c r="F25" s="460">
        <v>415</v>
      </c>
      <c r="G25" s="460">
        <v>62</v>
      </c>
      <c r="H25" s="460">
        <v>31</v>
      </c>
      <c r="I25" s="460">
        <v>13</v>
      </c>
      <c r="J25" s="460">
        <v>4</v>
      </c>
      <c r="K25" s="460" t="s">
        <v>2984</v>
      </c>
      <c r="L25" s="460" t="s">
        <v>2984</v>
      </c>
      <c r="M25" s="220"/>
    </row>
    <row r="26" spans="1:13" x14ac:dyDescent="0.25">
      <c r="A26" s="565" t="s">
        <v>719</v>
      </c>
      <c r="B26" s="460">
        <v>525</v>
      </c>
      <c r="C26" s="460">
        <v>274</v>
      </c>
      <c r="D26" s="460">
        <v>202</v>
      </c>
      <c r="E26" s="460">
        <v>45</v>
      </c>
      <c r="F26" s="460">
        <v>3</v>
      </c>
      <c r="G26" s="460" t="s">
        <v>2984</v>
      </c>
      <c r="H26" s="460" t="s">
        <v>2984</v>
      </c>
      <c r="I26" s="460" t="s">
        <v>2984</v>
      </c>
      <c r="J26" s="460">
        <v>1</v>
      </c>
      <c r="K26" s="460" t="s">
        <v>2984</v>
      </c>
      <c r="L26" s="460" t="s">
        <v>2984</v>
      </c>
      <c r="M26" s="220"/>
    </row>
    <row r="27" spans="1:13" x14ac:dyDescent="0.25">
      <c r="A27" s="565" t="s">
        <v>715</v>
      </c>
      <c r="B27" s="460">
        <v>5748</v>
      </c>
      <c r="C27" s="460">
        <v>3076</v>
      </c>
      <c r="D27" s="460">
        <v>1254</v>
      </c>
      <c r="E27" s="460">
        <v>663</v>
      </c>
      <c r="F27" s="460">
        <v>312</v>
      </c>
      <c r="G27" s="460">
        <v>160</v>
      </c>
      <c r="H27" s="460">
        <v>101</v>
      </c>
      <c r="I27" s="460">
        <v>72</v>
      </c>
      <c r="J27" s="460">
        <v>48</v>
      </c>
      <c r="K27" s="460">
        <v>22</v>
      </c>
      <c r="L27" s="460">
        <v>40</v>
      </c>
      <c r="M27" s="220"/>
    </row>
    <row r="28" spans="1:13" x14ac:dyDescent="0.25">
      <c r="A28" s="566" t="s">
        <v>235</v>
      </c>
      <c r="B28" s="458">
        <v>134429</v>
      </c>
      <c r="C28" s="458">
        <v>55266</v>
      </c>
      <c r="D28" s="458">
        <v>39517</v>
      </c>
      <c r="E28" s="458">
        <v>23711</v>
      </c>
      <c r="F28" s="458">
        <v>9498</v>
      </c>
      <c r="G28" s="458">
        <v>3662</v>
      </c>
      <c r="H28" s="458">
        <v>1526</v>
      </c>
      <c r="I28" s="458">
        <v>677</v>
      </c>
      <c r="J28" s="458">
        <v>321</v>
      </c>
      <c r="K28" s="458">
        <v>128</v>
      </c>
      <c r="L28" s="458">
        <v>123</v>
      </c>
      <c r="M28" s="220"/>
    </row>
    <row r="29" spans="1:13" x14ac:dyDescent="0.25">
      <c r="A29" s="565" t="s">
        <v>258</v>
      </c>
      <c r="B29" s="460">
        <v>644</v>
      </c>
      <c r="C29" s="460">
        <v>138</v>
      </c>
      <c r="D29" s="460">
        <v>114</v>
      </c>
      <c r="E29" s="460">
        <v>91</v>
      </c>
      <c r="F29" s="460">
        <v>108</v>
      </c>
      <c r="G29" s="460">
        <v>73</v>
      </c>
      <c r="H29" s="460">
        <v>49</v>
      </c>
      <c r="I29" s="460">
        <v>30</v>
      </c>
      <c r="J29" s="460">
        <v>23</v>
      </c>
      <c r="K29" s="460">
        <v>8</v>
      </c>
      <c r="L29" s="460">
        <v>10</v>
      </c>
      <c r="M29" s="220"/>
    </row>
    <row r="30" spans="1:13" x14ac:dyDescent="0.25">
      <c r="A30" s="565" t="s">
        <v>259</v>
      </c>
      <c r="B30" s="460">
        <v>280</v>
      </c>
      <c r="C30" s="460">
        <v>80</v>
      </c>
      <c r="D30" s="460">
        <v>77</v>
      </c>
      <c r="E30" s="460">
        <v>43</v>
      </c>
      <c r="F30" s="460">
        <v>34</v>
      </c>
      <c r="G30" s="460">
        <v>16</v>
      </c>
      <c r="H30" s="460">
        <v>12</v>
      </c>
      <c r="I30" s="460">
        <v>6</v>
      </c>
      <c r="J30" s="460">
        <v>6</v>
      </c>
      <c r="K30" s="460">
        <v>1</v>
      </c>
      <c r="L30" s="460">
        <v>5</v>
      </c>
      <c r="M30" s="220"/>
    </row>
    <row r="31" spans="1:13" x14ac:dyDescent="0.25">
      <c r="A31" s="565" t="s">
        <v>712</v>
      </c>
      <c r="B31" s="460">
        <v>26379</v>
      </c>
      <c r="C31" s="460">
        <v>4922</v>
      </c>
      <c r="D31" s="460">
        <v>7560</v>
      </c>
      <c r="E31" s="460">
        <v>6753</v>
      </c>
      <c r="F31" s="460">
        <v>3772</v>
      </c>
      <c r="G31" s="460">
        <v>1838</v>
      </c>
      <c r="H31" s="460">
        <v>812</v>
      </c>
      <c r="I31" s="460">
        <v>406</v>
      </c>
      <c r="J31" s="460">
        <v>176</v>
      </c>
      <c r="K31" s="460">
        <v>80</v>
      </c>
      <c r="L31" s="460">
        <v>60</v>
      </c>
      <c r="M31" s="220"/>
    </row>
    <row r="32" spans="1:13" x14ac:dyDescent="0.25">
      <c r="A32" s="565" t="s">
        <v>261</v>
      </c>
      <c r="B32" s="460">
        <v>40377</v>
      </c>
      <c r="C32" s="460">
        <v>14623</v>
      </c>
      <c r="D32" s="460">
        <v>13470</v>
      </c>
      <c r="E32" s="460">
        <v>8088</v>
      </c>
      <c r="F32" s="460">
        <v>2873</v>
      </c>
      <c r="G32" s="460">
        <v>876</v>
      </c>
      <c r="H32" s="460">
        <v>306</v>
      </c>
      <c r="I32" s="460">
        <v>80</v>
      </c>
      <c r="J32" s="460">
        <v>36</v>
      </c>
      <c r="K32" s="460">
        <v>12</v>
      </c>
      <c r="L32" s="460">
        <v>13</v>
      </c>
      <c r="M32" s="220"/>
    </row>
    <row r="33" spans="1:13" x14ac:dyDescent="0.25">
      <c r="A33" s="565" t="s">
        <v>2500</v>
      </c>
      <c r="B33" s="460">
        <v>9578</v>
      </c>
      <c r="C33" s="460">
        <v>4719</v>
      </c>
      <c r="D33" s="460">
        <v>2118</v>
      </c>
      <c r="E33" s="460">
        <v>1470</v>
      </c>
      <c r="F33" s="460">
        <v>712</v>
      </c>
      <c r="G33" s="460">
        <v>322</v>
      </c>
      <c r="H33" s="460">
        <v>122</v>
      </c>
      <c r="I33" s="460">
        <v>64</v>
      </c>
      <c r="J33" s="460">
        <v>34</v>
      </c>
      <c r="K33" s="460">
        <v>10</v>
      </c>
      <c r="L33" s="460">
        <v>7</v>
      </c>
      <c r="M33" s="220"/>
    </row>
    <row r="34" spans="1:13" x14ac:dyDescent="0.25">
      <c r="A34" s="565" t="s">
        <v>2501</v>
      </c>
      <c r="B34" s="460">
        <v>24584</v>
      </c>
      <c r="C34" s="460">
        <v>15481</v>
      </c>
      <c r="D34" s="460">
        <v>5618</v>
      </c>
      <c r="E34" s="460">
        <v>2506</v>
      </c>
      <c r="F34" s="460">
        <v>714</v>
      </c>
      <c r="G34" s="460">
        <v>167</v>
      </c>
      <c r="H34" s="460">
        <v>61</v>
      </c>
      <c r="I34" s="460">
        <v>26</v>
      </c>
      <c r="J34" s="460">
        <v>7</v>
      </c>
      <c r="K34" s="460">
        <v>2</v>
      </c>
      <c r="L34" s="460">
        <v>2</v>
      </c>
      <c r="M34" s="220"/>
    </row>
    <row r="35" spans="1:13" x14ac:dyDescent="0.25">
      <c r="A35" s="565" t="s">
        <v>2502</v>
      </c>
      <c r="B35" s="460">
        <v>1984</v>
      </c>
      <c r="C35" s="460">
        <v>948</v>
      </c>
      <c r="D35" s="460">
        <v>573</v>
      </c>
      <c r="E35" s="460">
        <v>320</v>
      </c>
      <c r="F35" s="460">
        <v>106</v>
      </c>
      <c r="G35" s="460">
        <v>26</v>
      </c>
      <c r="H35" s="460">
        <v>8</v>
      </c>
      <c r="I35" s="460">
        <v>1</v>
      </c>
      <c r="J35" s="460" t="s">
        <v>2984</v>
      </c>
      <c r="K35" s="460">
        <v>1</v>
      </c>
      <c r="L35" s="460">
        <v>1</v>
      </c>
      <c r="M35" s="220"/>
    </row>
    <row r="36" spans="1:13" x14ac:dyDescent="0.25">
      <c r="A36" s="565" t="s">
        <v>265</v>
      </c>
      <c r="B36" s="460">
        <v>19741</v>
      </c>
      <c r="C36" s="460">
        <v>9019</v>
      </c>
      <c r="D36" s="460">
        <v>7154</v>
      </c>
      <c r="E36" s="460">
        <v>2877</v>
      </c>
      <c r="F36" s="460">
        <v>556</v>
      </c>
      <c r="G36" s="460">
        <v>101</v>
      </c>
      <c r="H36" s="460">
        <v>24</v>
      </c>
      <c r="I36" s="460">
        <v>7</v>
      </c>
      <c r="J36" s="460">
        <v>1</v>
      </c>
      <c r="K36" s="460">
        <v>1</v>
      </c>
      <c r="L36" s="460">
        <v>1</v>
      </c>
      <c r="M36" s="220"/>
    </row>
    <row r="37" spans="1:13" x14ac:dyDescent="0.25">
      <c r="A37" s="565" t="s">
        <v>719</v>
      </c>
      <c r="B37" s="460">
        <v>234</v>
      </c>
      <c r="C37" s="460">
        <v>93</v>
      </c>
      <c r="D37" s="460">
        <v>99</v>
      </c>
      <c r="E37" s="460">
        <v>36</v>
      </c>
      <c r="F37" s="460">
        <v>6</v>
      </c>
      <c r="G37" s="460" t="s">
        <v>2984</v>
      </c>
      <c r="H37" s="460" t="s">
        <v>2984</v>
      </c>
      <c r="I37" s="460" t="s">
        <v>2984</v>
      </c>
      <c r="J37" s="460" t="s">
        <v>2984</v>
      </c>
      <c r="K37" s="460" t="s">
        <v>2984</v>
      </c>
      <c r="L37" s="460" t="s">
        <v>2984</v>
      </c>
      <c r="M37" s="220"/>
    </row>
    <row r="38" spans="1:13" x14ac:dyDescent="0.25">
      <c r="A38" s="565" t="s">
        <v>715</v>
      </c>
      <c r="B38" s="460">
        <v>10628</v>
      </c>
      <c r="C38" s="460">
        <v>5243</v>
      </c>
      <c r="D38" s="460">
        <v>2734</v>
      </c>
      <c r="E38" s="460">
        <v>1527</v>
      </c>
      <c r="F38" s="460">
        <v>617</v>
      </c>
      <c r="G38" s="460">
        <v>243</v>
      </c>
      <c r="H38" s="460">
        <v>132</v>
      </c>
      <c r="I38" s="460">
        <v>57</v>
      </c>
      <c r="J38" s="460">
        <v>38</v>
      </c>
      <c r="K38" s="460">
        <v>13</v>
      </c>
      <c r="L38" s="460">
        <v>24</v>
      </c>
      <c r="M38" s="220"/>
    </row>
    <row r="39" spans="1:13" x14ac:dyDescent="0.25">
      <c r="A39" s="566" t="s">
        <v>236</v>
      </c>
      <c r="B39" s="458">
        <v>17776</v>
      </c>
      <c r="C39" s="458">
        <v>7110</v>
      </c>
      <c r="D39" s="458">
        <v>4366</v>
      </c>
      <c r="E39" s="458">
        <v>2567</v>
      </c>
      <c r="F39" s="458">
        <v>1514</v>
      </c>
      <c r="G39" s="458">
        <v>811</v>
      </c>
      <c r="H39" s="458">
        <v>531</v>
      </c>
      <c r="I39" s="458">
        <v>348</v>
      </c>
      <c r="J39" s="458">
        <v>219</v>
      </c>
      <c r="K39" s="458">
        <v>139</v>
      </c>
      <c r="L39" s="458">
        <v>171</v>
      </c>
      <c r="M39" s="220"/>
    </row>
    <row r="40" spans="1:13" x14ac:dyDescent="0.25">
      <c r="A40" s="565" t="s">
        <v>258</v>
      </c>
      <c r="B40" s="460">
        <v>71</v>
      </c>
      <c r="C40" s="460">
        <v>13</v>
      </c>
      <c r="D40" s="460">
        <v>15</v>
      </c>
      <c r="E40" s="460">
        <v>9</v>
      </c>
      <c r="F40" s="460">
        <v>5</v>
      </c>
      <c r="G40" s="460">
        <v>3</v>
      </c>
      <c r="H40" s="460">
        <v>5</v>
      </c>
      <c r="I40" s="460">
        <v>7</v>
      </c>
      <c r="J40" s="460">
        <v>9</v>
      </c>
      <c r="K40" s="460">
        <v>1</v>
      </c>
      <c r="L40" s="460">
        <v>4</v>
      </c>
      <c r="M40" s="220"/>
    </row>
    <row r="41" spans="1:13" x14ac:dyDescent="0.25">
      <c r="A41" s="565" t="s">
        <v>259</v>
      </c>
      <c r="B41" s="460">
        <v>113</v>
      </c>
      <c r="C41" s="460">
        <v>30</v>
      </c>
      <c r="D41" s="460">
        <v>33</v>
      </c>
      <c r="E41" s="460">
        <v>12</v>
      </c>
      <c r="F41" s="460">
        <v>7</v>
      </c>
      <c r="G41" s="460">
        <v>10</v>
      </c>
      <c r="H41" s="460">
        <v>7</v>
      </c>
      <c r="I41" s="460">
        <v>3</v>
      </c>
      <c r="J41" s="460">
        <v>2</v>
      </c>
      <c r="K41" s="460">
        <v>2</v>
      </c>
      <c r="L41" s="460">
        <v>7</v>
      </c>
      <c r="M41" s="220"/>
    </row>
    <row r="42" spans="1:13" x14ac:dyDescent="0.25">
      <c r="A42" s="565" t="s">
        <v>712</v>
      </c>
      <c r="B42" s="460">
        <v>4591</v>
      </c>
      <c r="C42" s="460">
        <v>740</v>
      </c>
      <c r="D42" s="460">
        <v>970</v>
      </c>
      <c r="E42" s="460">
        <v>887</v>
      </c>
      <c r="F42" s="460">
        <v>679</v>
      </c>
      <c r="G42" s="460">
        <v>446</v>
      </c>
      <c r="H42" s="460">
        <v>315</v>
      </c>
      <c r="I42" s="460">
        <v>223</v>
      </c>
      <c r="J42" s="460">
        <v>140</v>
      </c>
      <c r="K42" s="460">
        <v>83</v>
      </c>
      <c r="L42" s="460">
        <v>108</v>
      </c>
      <c r="M42" s="220"/>
    </row>
    <row r="43" spans="1:13" x14ac:dyDescent="0.25">
      <c r="A43" s="565" t="s">
        <v>261</v>
      </c>
      <c r="B43" s="460">
        <v>5057</v>
      </c>
      <c r="C43" s="460">
        <v>2023</v>
      </c>
      <c r="D43" s="460">
        <v>1572</v>
      </c>
      <c r="E43" s="460">
        <v>807</v>
      </c>
      <c r="F43" s="460">
        <v>384</v>
      </c>
      <c r="G43" s="460">
        <v>150</v>
      </c>
      <c r="H43" s="460">
        <v>56</v>
      </c>
      <c r="I43" s="460">
        <v>37</v>
      </c>
      <c r="J43" s="460">
        <v>13</v>
      </c>
      <c r="K43" s="460">
        <v>9</v>
      </c>
      <c r="L43" s="460">
        <v>6</v>
      </c>
      <c r="M43" s="220"/>
    </row>
    <row r="44" spans="1:13" x14ac:dyDescent="0.25">
      <c r="A44" s="565" t="s">
        <v>2500</v>
      </c>
      <c r="B44" s="460">
        <v>1781</v>
      </c>
      <c r="C44" s="460">
        <v>782</v>
      </c>
      <c r="D44" s="460">
        <v>353</v>
      </c>
      <c r="E44" s="460">
        <v>202</v>
      </c>
      <c r="F44" s="460">
        <v>173</v>
      </c>
      <c r="G44" s="460">
        <v>88</v>
      </c>
      <c r="H44" s="460">
        <v>73</v>
      </c>
      <c r="I44" s="460">
        <v>38</v>
      </c>
      <c r="J44" s="460">
        <v>29</v>
      </c>
      <c r="K44" s="460">
        <v>21</v>
      </c>
      <c r="L44" s="460">
        <v>22</v>
      </c>
      <c r="M44" s="220"/>
    </row>
    <row r="45" spans="1:13" x14ac:dyDescent="0.25">
      <c r="A45" s="565" t="s">
        <v>2501</v>
      </c>
      <c r="B45" s="460">
        <v>2953</v>
      </c>
      <c r="C45" s="460">
        <v>1975</v>
      </c>
      <c r="D45" s="460">
        <v>603</v>
      </c>
      <c r="E45" s="460">
        <v>229</v>
      </c>
      <c r="F45" s="460">
        <v>84</v>
      </c>
      <c r="G45" s="460">
        <v>39</v>
      </c>
      <c r="H45" s="460">
        <v>14</v>
      </c>
      <c r="I45" s="460">
        <v>8</v>
      </c>
      <c r="J45" s="460">
        <v>1</v>
      </c>
      <c r="K45" s="460" t="s">
        <v>2984</v>
      </c>
      <c r="L45" s="460" t="s">
        <v>2984</v>
      </c>
      <c r="M45" s="220"/>
    </row>
    <row r="46" spans="1:13" x14ac:dyDescent="0.25">
      <c r="A46" s="565" t="s">
        <v>2502</v>
      </c>
      <c r="B46" s="460">
        <v>165</v>
      </c>
      <c r="C46" s="460">
        <v>73</v>
      </c>
      <c r="D46" s="460">
        <v>49</v>
      </c>
      <c r="E46" s="460">
        <v>25</v>
      </c>
      <c r="F46" s="460">
        <v>16</v>
      </c>
      <c r="G46" s="460">
        <v>1</v>
      </c>
      <c r="H46" s="460">
        <v>1</v>
      </c>
      <c r="I46" s="460" t="s">
        <v>2984</v>
      </c>
      <c r="J46" s="460" t="s">
        <v>2984</v>
      </c>
      <c r="K46" s="460" t="s">
        <v>2984</v>
      </c>
      <c r="L46" s="460" t="s">
        <v>2984</v>
      </c>
      <c r="M46" s="220"/>
    </row>
    <row r="47" spans="1:13" x14ac:dyDescent="0.25">
      <c r="A47" s="565" t="s">
        <v>265</v>
      </c>
      <c r="B47" s="460">
        <v>1476</v>
      </c>
      <c r="C47" s="460">
        <v>587</v>
      </c>
      <c r="D47" s="460">
        <v>527</v>
      </c>
      <c r="E47" s="460">
        <v>248</v>
      </c>
      <c r="F47" s="460">
        <v>76</v>
      </c>
      <c r="G47" s="460">
        <v>21</v>
      </c>
      <c r="H47" s="460">
        <v>11</v>
      </c>
      <c r="I47" s="460">
        <v>2</v>
      </c>
      <c r="J47" s="460">
        <v>2</v>
      </c>
      <c r="K47" s="460">
        <v>2</v>
      </c>
      <c r="L47" s="460" t="s">
        <v>2984</v>
      </c>
      <c r="M47" s="220"/>
    </row>
    <row r="48" spans="1:13" x14ac:dyDescent="0.25">
      <c r="A48" s="565" t="s">
        <v>719</v>
      </c>
      <c r="B48" s="460">
        <v>12</v>
      </c>
      <c r="C48" s="460">
        <v>4</v>
      </c>
      <c r="D48" s="460">
        <v>5</v>
      </c>
      <c r="E48" s="460">
        <v>3</v>
      </c>
      <c r="F48" s="460" t="s">
        <v>2984</v>
      </c>
      <c r="G48" s="460" t="s">
        <v>2984</v>
      </c>
      <c r="H48" s="460" t="s">
        <v>2984</v>
      </c>
      <c r="I48" s="460" t="s">
        <v>2984</v>
      </c>
      <c r="J48" s="460" t="s">
        <v>2984</v>
      </c>
      <c r="K48" s="460" t="s">
        <v>2984</v>
      </c>
      <c r="L48" s="460" t="s">
        <v>2984</v>
      </c>
      <c r="M48" s="220"/>
    </row>
    <row r="49" spans="1:13" x14ac:dyDescent="0.25">
      <c r="A49" s="565" t="s">
        <v>715</v>
      </c>
      <c r="B49" s="460">
        <v>1557</v>
      </c>
      <c r="C49" s="460">
        <v>883</v>
      </c>
      <c r="D49" s="460">
        <v>239</v>
      </c>
      <c r="E49" s="460">
        <v>145</v>
      </c>
      <c r="F49" s="460">
        <v>90</v>
      </c>
      <c r="G49" s="460">
        <v>53</v>
      </c>
      <c r="H49" s="460">
        <v>49</v>
      </c>
      <c r="I49" s="460">
        <v>30</v>
      </c>
      <c r="J49" s="460">
        <v>23</v>
      </c>
      <c r="K49" s="460">
        <v>21</v>
      </c>
      <c r="L49" s="460">
        <v>24</v>
      </c>
      <c r="M49" s="220"/>
    </row>
    <row r="50" spans="1:13" x14ac:dyDescent="0.25">
      <c r="A50" s="566" t="s">
        <v>642</v>
      </c>
      <c r="B50" s="458">
        <v>373</v>
      </c>
      <c r="C50" s="458">
        <v>156</v>
      </c>
      <c r="D50" s="458">
        <v>129</v>
      </c>
      <c r="E50" s="458">
        <v>63</v>
      </c>
      <c r="F50" s="458">
        <v>18</v>
      </c>
      <c r="G50" s="458">
        <v>5</v>
      </c>
      <c r="H50" s="458">
        <v>2</v>
      </c>
      <c r="I50" s="458" t="s">
        <v>2984</v>
      </c>
      <c r="J50" s="460" t="s">
        <v>2984</v>
      </c>
      <c r="K50" s="460" t="s">
        <v>2984</v>
      </c>
      <c r="L50" s="460" t="s">
        <v>2984</v>
      </c>
      <c r="M50" s="220"/>
    </row>
    <row r="51" spans="1:13" x14ac:dyDescent="0.25">
      <c r="A51" s="565" t="s">
        <v>712</v>
      </c>
      <c r="B51" s="460">
        <v>38</v>
      </c>
      <c r="C51" s="460">
        <v>8</v>
      </c>
      <c r="D51" s="460">
        <v>12</v>
      </c>
      <c r="E51" s="460">
        <v>9</v>
      </c>
      <c r="F51" s="460">
        <v>3</v>
      </c>
      <c r="G51" s="460">
        <v>5</v>
      </c>
      <c r="H51" s="460">
        <v>1</v>
      </c>
      <c r="I51" s="460" t="s">
        <v>2984</v>
      </c>
      <c r="J51" s="460" t="s">
        <v>2984</v>
      </c>
      <c r="K51" s="460" t="s">
        <v>2984</v>
      </c>
      <c r="L51" s="460" t="s">
        <v>2984</v>
      </c>
      <c r="M51" s="220"/>
    </row>
    <row r="52" spans="1:13" x14ac:dyDescent="0.25">
      <c r="A52" s="565" t="s">
        <v>261</v>
      </c>
      <c r="B52" s="460">
        <v>147</v>
      </c>
      <c r="C52" s="460">
        <v>55</v>
      </c>
      <c r="D52" s="460">
        <v>55</v>
      </c>
      <c r="E52" s="460">
        <v>27</v>
      </c>
      <c r="F52" s="460">
        <v>9</v>
      </c>
      <c r="G52" s="460" t="s">
        <v>2984</v>
      </c>
      <c r="H52" s="460">
        <v>1</v>
      </c>
      <c r="I52" s="460" t="s">
        <v>2984</v>
      </c>
      <c r="J52" s="460" t="s">
        <v>2984</v>
      </c>
      <c r="K52" s="460" t="s">
        <v>2984</v>
      </c>
      <c r="L52" s="460" t="s">
        <v>2984</v>
      </c>
      <c r="M52" s="220"/>
    </row>
    <row r="53" spans="1:13" x14ac:dyDescent="0.25">
      <c r="A53" s="565" t="s">
        <v>2500</v>
      </c>
      <c r="B53" s="460">
        <v>3</v>
      </c>
      <c r="C53" s="460">
        <v>1</v>
      </c>
      <c r="D53" s="460">
        <v>1</v>
      </c>
      <c r="E53" s="460">
        <v>1</v>
      </c>
      <c r="F53" s="460" t="s">
        <v>2984</v>
      </c>
      <c r="G53" s="460" t="s">
        <v>2984</v>
      </c>
      <c r="H53" s="460" t="s">
        <v>2984</v>
      </c>
      <c r="I53" s="460" t="s">
        <v>2984</v>
      </c>
      <c r="J53" s="460" t="s">
        <v>2984</v>
      </c>
      <c r="K53" s="460" t="s">
        <v>2984</v>
      </c>
      <c r="L53" s="460" t="s">
        <v>2984</v>
      </c>
      <c r="M53" s="220"/>
    </row>
    <row r="54" spans="1:13" x14ac:dyDescent="0.25">
      <c r="A54" s="565" t="s">
        <v>2501</v>
      </c>
      <c r="B54" s="460">
        <v>54</v>
      </c>
      <c r="C54" s="460">
        <v>39</v>
      </c>
      <c r="D54" s="460">
        <v>11</v>
      </c>
      <c r="E54" s="460">
        <v>2</v>
      </c>
      <c r="F54" s="460">
        <v>2</v>
      </c>
      <c r="G54" s="460" t="s">
        <v>2984</v>
      </c>
      <c r="H54" s="460" t="s">
        <v>2984</v>
      </c>
      <c r="I54" s="460" t="s">
        <v>2984</v>
      </c>
      <c r="J54" s="460" t="s">
        <v>2984</v>
      </c>
      <c r="K54" s="460" t="s">
        <v>2984</v>
      </c>
      <c r="L54" s="460" t="s">
        <v>2984</v>
      </c>
      <c r="M54" s="220"/>
    </row>
    <row r="55" spans="1:13" x14ac:dyDescent="0.25">
      <c r="A55" s="565" t="s">
        <v>2502</v>
      </c>
      <c r="B55" s="460">
        <v>18</v>
      </c>
      <c r="C55" s="460">
        <v>8</v>
      </c>
      <c r="D55" s="460">
        <v>8</v>
      </c>
      <c r="E55" s="460">
        <v>2</v>
      </c>
      <c r="F55" s="460" t="s">
        <v>2984</v>
      </c>
      <c r="G55" s="460" t="s">
        <v>2984</v>
      </c>
      <c r="H55" s="460" t="s">
        <v>2984</v>
      </c>
      <c r="I55" s="460" t="s">
        <v>2984</v>
      </c>
      <c r="J55" s="460" t="s">
        <v>2984</v>
      </c>
      <c r="K55" s="460" t="s">
        <v>2984</v>
      </c>
      <c r="L55" s="460" t="s">
        <v>2984</v>
      </c>
      <c r="M55" s="220"/>
    </row>
    <row r="56" spans="1:13" x14ac:dyDescent="0.25">
      <c r="A56" s="565" t="s">
        <v>265</v>
      </c>
      <c r="B56" s="460">
        <v>97</v>
      </c>
      <c r="C56" s="460">
        <v>39</v>
      </c>
      <c r="D56" s="460">
        <v>36</v>
      </c>
      <c r="E56" s="460">
        <v>18</v>
      </c>
      <c r="F56" s="460">
        <v>4</v>
      </c>
      <c r="G56" s="460" t="s">
        <v>2984</v>
      </c>
      <c r="H56" s="460" t="s">
        <v>2984</v>
      </c>
      <c r="I56" s="460" t="s">
        <v>2984</v>
      </c>
      <c r="J56" s="460" t="s">
        <v>2984</v>
      </c>
      <c r="K56" s="460" t="s">
        <v>2984</v>
      </c>
      <c r="L56" s="460" t="s">
        <v>2984</v>
      </c>
      <c r="M56" s="220"/>
    </row>
    <row r="57" spans="1:13" x14ac:dyDescent="0.25">
      <c r="A57" s="565" t="s">
        <v>719</v>
      </c>
      <c r="B57" s="460">
        <v>3</v>
      </c>
      <c r="C57" s="460">
        <v>2</v>
      </c>
      <c r="D57" s="460">
        <v>1</v>
      </c>
      <c r="E57" s="460" t="s">
        <v>2984</v>
      </c>
      <c r="F57" s="460" t="s">
        <v>2984</v>
      </c>
      <c r="G57" s="460" t="s">
        <v>2984</v>
      </c>
      <c r="H57" s="460" t="s">
        <v>2984</v>
      </c>
      <c r="I57" s="460" t="s">
        <v>2984</v>
      </c>
      <c r="J57" s="460" t="s">
        <v>2984</v>
      </c>
      <c r="K57" s="460" t="s">
        <v>2984</v>
      </c>
      <c r="L57" s="460" t="s">
        <v>2984</v>
      </c>
      <c r="M57" s="220"/>
    </row>
    <row r="58" spans="1:13" x14ac:dyDescent="0.25">
      <c r="A58" s="565" t="s">
        <v>715</v>
      </c>
      <c r="B58" s="460">
        <v>13</v>
      </c>
      <c r="C58" s="460">
        <v>4</v>
      </c>
      <c r="D58" s="460">
        <v>5</v>
      </c>
      <c r="E58" s="460">
        <v>4</v>
      </c>
      <c r="F58" s="460" t="s">
        <v>2984</v>
      </c>
      <c r="G58" s="460" t="s">
        <v>2984</v>
      </c>
      <c r="H58" s="460" t="s">
        <v>2984</v>
      </c>
      <c r="I58" s="460" t="s">
        <v>2984</v>
      </c>
      <c r="J58" s="460" t="s">
        <v>2984</v>
      </c>
      <c r="K58" s="460" t="s">
        <v>2984</v>
      </c>
      <c r="L58" s="460" t="s">
        <v>2984</v>
      </c>
      <c r="M58" s="220"/>
    </row>
    <row r="59" spans="1:13" s="202" customFormat="1" x14ac:dyDescent="0.25">
      <c r="A59" s="566" t="s">
        <v>2499</v>
      </c>
      <c r="B59" s="458">
        <v>47</v>
      </c>
      <c r="C59" s="458">
        <v>20</v>
      </c>
      <c r="D59" s="458">
        <v>11</v>
      </c>
      <c r="E59" s="458">
        <v>9</v>
      </c>
      <c r="F59" s="458">
        <v>1</v>
      </c>
      <c r="G59" s="458">
        <v>2</v>
      </c>
      <c r="H59" s="458">
        <v>2</v>
      </c>
      <c r="I59" s="458">
        <v>2</v>
      </c>
      <c r="J59" s="458" t="s">
        <v>2984</v>
      </c>
      <c r="K59" s="458" t="s">
        <v>2984</v>
      </c>
      <c r="L59" s="458" t="s">
        <v>2984</v>
      </c>
      <c r="M59" s="221"/>
    </row>
    <row r="60" spans="1:13" x14ac:dyDescent="0.25">
      <c r="A60" s="565" t="s">
        <v>258</v>
      </c>
      <c r="B60" s="460">
        <v>1</v>
      </c>
      <c r="C60" s="460" t="s">
        <v>2984</v>
      </c>
      <c r="D60" s="460">
        <v>1</v>
      </c>
      <c r="E60" s="460" t="s">
        <v>2984</v>
      </c>
      <c r="F60" s="460" t="s">
        <v>2984</v>
      </c>
      <c r="G60" s="460" t="s">
        <v>2984</v>
      </c>
      <c r="H60" s="460" t="s">
        <v>2984</v>
      </c>
      <c r="I60" s="460" t="s">
        <v>2984</v>
      </c>
      <c r="J60" s="460" t="s">
        <v>2984</v>
      </c>
      <c r="K60" s="460" t="s">
        <v>2984</v>
      </c>
      <c r="L60" s="460" t="s">
        <v>2984</v>
      </c>
      <c r="M60" s="220"/>
    </row>
    <row r="61" spans="1:13" x14ac:dyDescent="0.25">
      <c r="A61" s="565" t="s">
        <v>259</v>
      </c>
      <c r="B61" s="460">
        <v>2</v>
      </c>
      <c r="C61" s="460" t="s">
        <v>2984</v>
      </c>
      <c r="D61" s="460">
        <v>1</v>
      </c>
      <c r="E61" s="460">
        <v>1</v>
      </c>
      <c r="F61" s="460" t="s">
        <v>2984</v>
      </c>
      <c r="G61" s="460" t="s">
        <v>2984</v>
      </c>
      <c r="H61" s="460" t="s">
        <v>2984</v>
      </c>
      <c r="I61" s="460" t="s">
        <v>2984</v>
      </c>
      <c r="J61" s="460" t="s">
        <v>2984</v>
      </c>
      <c r="K61" s="460" t="s">
        <v>2984</v>
      </c>
      <c r="L61" s="460" t="s">
        <v>2984</v>
      </c>
      <c r="M61" s="220"/>
    </row>
    <row r="62" spans="1:13" x14ac:dyDescent="0.25">
      <c r="A62" s="565" t="s">
        <v>712</v>
      </c>
      <c r="B62" s="460">
        <v>16</v>
      </c>
      <c r="C62" s="460">
        <v>2</v>
      </c>
      <c r="D62" s="460">
        <v>4</v>
      </c>
      <c r="E62" s="460">
        <v>3</v>
      </c>
      <c r="F62" s="460">
        <v>1</v>
      </c>
      <c r="G62" s="460">
        <v>2</v>
      </c>
      <c r="H62" s="460">
        <v>2</v>
      </c>
      <c r="I62" s="460">
        <v>2</v>
      </c>
      <c r="J62" s="460" t="s">
        <v>2984</v>
      </c>
      <c r="K62" s="460" t="s">
        <v>2984</v>
      </c>
      <c r="L62" s="460" t="s">
        <v>2984</v>
      </c>
      <c r="M62" s="220"/>
    </row>
    <row r="63" spans="1:13" x14ac:dyDescent="0.25">
      <c r="A63" s="565" t="s">
        <v>261</v>
      </c>
      <c r="B63" s="460">
        <v>8</v>
      </c>
      <c r="C63" s="460">
        <v>6</v>
      </c>
      <c r="D63" s="460">
        <v>2</v>
      </c>
      <c r="E63" s="460" t="s">
        <v>2984</v>
      </c>
      <c r="F63" s="460" t="s">
        <v>2984</v>
      </c>
      <c r="G63" s="460" t="s">
        <v>2984</v>
      </c>
      <c r="H63" s="460" t="s">
        <v>2984</v>
      </c>
      <c r="I63" s="460" t="s">
        <v>2984</v>
      </c>
      <c r="J63" s="460" t="s">
        <v>2984</v>
      </c>
      <c r="K63" s="460" t="s">
        <v>2984</v>
      </c>
      <c r="L63" s="460" t="s">
        <v>2984</v>
      </c>
      <c r="M63" s="220"/>
    </row>
    <row r="64" spans="1:13" x14ac:dyDescent="0.25">
      <c r="A64" s="565" t="s">
        <v>2500</v>
      </c>
      <c r="B64" s="460">
        <v>4</v>
      </c>
      <c r="C64" s="460">
        <v>2</v>
      </c>
      <c r="D64" s="460" t="s">
        <v>2984</v>
      </c>
      <c r="E64" s="460">
        <v>2</v>
      </c>
      <c r="F64" s="460" t="s">
        <v>2984</v>
      </c>
      <c r="G64" s="460" t="s">
        <v>2984</v>
      </c>
      <c r="H64" s="460" t="s">
        <v>2984</v>
      </c>
      <c r="I64" s="460" t="s">
        <v>2984</v>
      </c>
      <c r="J64" s="460" t="s">
        <v>2984</v>
      </c>
      <c r="K64" s="460" t="s">
        <v>2984</v>
      </c>
      <c r="L64" s="460" t="s">
        <v>2984</v>
      </c>
      <c r="M64" s="220"/>
    </row>
    <row r="65" spans="1:13" x14ac:dyDescent="0.25">
      <c r="A65" s="565" t="s">
        <v>2501</v>
      </c>
      <c r="B65" s="460">
        <v>12</v>
      </c>
      <c r="C65" s="460">
        <v>8</v>
      </c>
      <c r="D65" s="460">
        <v>2</v>
      </c>
      <c r="E65" s="460">
        <v>2</v>
      </c>
      <c r="F65" s="460" t="s">
        <v>2984</v>
      </c>
      <c r="G65" s="460" t="s">
        <v>2984</v>
      </c>
      <c r="H65" s="460" t="s">
        <v>2984</v>
      </c>
      <c r="I65" s="460" t="s">
        <v>2984</v>
      </c>
      <c r="J65" s="460" t="s">
        <v>2984</v>
      </c>
      <c r="K65" s="460" t="s">
        <v>2984</v>
      </c>
      <c r="L65" s="460" t="s">
        <v>2984</v>
      </c>
      <c r="M65" s="220"/>
    </row>
    <row r="66" spans="1:13" x14ac:dyDescent="0.25">
      <c r="A66" s="565" t="s">
        <v>2502</v>
      </c>
      <c r="B66" s="460">
        <v>1</v>
      </c>
      <c r="C66" s="460">
        <v>1</v>
      </c>
      <c r="D66" s="460" t="s">
        <v>2984</v>
      </c>
      <c r="E66" s="460" t="s">
        <v>2984</v>
      </c>
      <c r="F66" s="460" t="s">
        <v>2984</v>
      </c>
      <c r="G66" s="460" t="s">
        <v>2984</v>
      </c>
      <c r="H66" s="460" t="s">
        <v>2984</v>
      </c>
      <c r="I66" s="460" t="s">
        <v>2984</v>
      </c>
      <c r="J66" s="460" t="s">
        <v>2984</v>
      </c>
      <c r="K66" s="460" t="s">
        <v>2984</v>
      </c>
      <c r="L66" s="460" t="s">
        <v>2984</v>
      </c>
      <c r="M66" s="220"/>
    </row>
    <row r="67" spans="1:13" x14ac:dyDescent="0.25">
      <c r="A67" s="565" t="s">
        <v>265</v>
      </c>
      <c r="B67" s="460">
        <v>1</v>
      </c>
      <c r="C67" s="460" t="s">
        <v>2984</v>
      </c>
      <c r="D67" s="460">
        <v>1</v>
      </c>
      <c r="E67" s="460" t="s">
        <v>2984</v>
      </c>
      <c r="F67" s="460" t="s">
        <v>2984</v>
      </c>
      <c r="G67" s="460" t="s">
        <v>2984</v>
      </c>
      <c r="H67" s="460" t="s">
        <v>2984</v>
      </c>
      <c r="I67" s="460" t="s">
        <v>2984</v>
      </c>
      <c r="J67" s="460" t="s">
        <v>2984</v>
      </c>
      <c r="K67" s="460" t="s">
        <v>2984</v>
      </c>
      <c r="L67" s="460" t="s">
        <v>2984</v>
      </c>
      <c r="M67" s="220"/>
    </row>
    <row r="68" spans="1:13" x14ac:dyDescent="0.25">
      <c r="A68" s="565" t="s">
        <v>715</v>
      </c>
      <c r="B68" s="460">
        <v>2</v>
      </c>
      <c r="C68" s="460">
        <v>1</v>
      </c>
      <c r="D68" s="460" t="s">
        <v>2984</v>
      </c>
      <c r="E68" s="460">
        <v>1</v>
      </c>
      <c r="F68" s="460" t="s">
        <v>2984</v>
      </c>
      <c r="G68" s="460" t="s">
        <v>2984</v>
      </c>
      <c r="H68" s="460" t="s">
        <v>2984</v>
      </c>
      <c r="I68" s="460" t="s">
        <v>2984</v>
      </c>
      <c r="J68" s="460" t="s">
        <v>2984</v>
      </c>
      <c r="K68" s="460" t="s">
        <v>2984</v>
      </c>
      <c r="L68" s="460" t="s">
        <v>2984</v>
      </c>
      <c r="M68" s="220"/>
    </row>
    <row r="69" spans="1:13" s="202" customFormat="1" x14ac:dyDescent="0.25">
      <c r="A69" s="566" t="s">
        <v>239</v>
      </c>
      <c r="B69" s="458">
        <v>55</v>
      </c>
      <c r="C69" s="458">
        <v>21</v>
      </c>
      <c r="D69" s="458">
        <v>12</v>
      </c>
      <c r="E69" s="458">
        <v>8</v>
      </c>
      <c r="F69" s="458">
        <v>5</v>
      </c>
      <c r="G69" s="458">
        <v>7</v>
      </c>
      <c r="H69" s="458" t="s">
        <v>2984</v>
      </c>
      <c r="I69" s="458">
        <v>1</v>
      </c>
      <c r="J69" s="458" t="s">
        <v>2984</v>
      </c>
      <c r="K69" s="458" t="s">
        <v>2984</v>
      </c>
      <c r="L69" s="458">
        <v>1</v>
      </c>
      <c r="M69" s="221"/>
    </row>
    <row r="70" spans="1:13" s="202" customFormat="1" x14ac:dyDescent="0.25">
      <c r="A70" s="566" t="s">
        <v>712</v>
      </c>
      <c r="B70" s="460">
        <v>21</v>
      </c>
      <c r="C70" s="460">
        <v>5</v>
      </c>
      <c r="D70" s="460">
        <v>2</v>
      </c>
      <c r="E70" s="460">
        <v>4</v>
      </c>
      <c r="F70" s="460">
        <v>2</v>
      </c>
      <c r="G70" s="460">
        <v>6</v>
      </c>
      <c r="H70" s="460" t="s">
        <v>2984</v>
      </c>
      <c r="I70" s="460">
        <v>1</v>
      </c>
      <c r="J70" s="460" t="s">
        <v>2984</v>
      </c>
      <c r="K70" s="460" t="s">
        <v>2984</v>
      </c>
      <c r="L70" s="460">
        <v>1</v>
      </c>
      <c r="M70" s="221"/>
    </row>
    <row r="71" spans="1:13" x14ac:dyDescent="0.25">
      <c r="A71" s="565" t="s">
        <v>261</v>
      </c>
      <c r="B71" s="460">
        <v>16</v>
      </c>
      <c r="C71" s="460">
        <v>5</v>
      </c>
      <c r="D71" s="460">
        <v>5</v>
      </c>
      <c r="E71" s="460">
        <v>2</v>
      </c>
      <c r="F71" s="460">
        <v>3</v>
      </c>
      <c r="G71" s="460">
        <v>1</v>
      </c>
      <c r="H71" s="460" t="s">
        <v>2984</v>
      </c>
      <c r="I71" s="460" t="s">
        <v>2984</v>
      </c>
      <c r="J71" s="460" t="s">
        <v>2984</v>
      </c>
      <c r="K71" s="460" t="s">
        <v>2984</v>
      </c>
      <c r="L71" s="460" t="s">
        <v>2984</v>
      </c>
    </row>
    <row r="72" spans="1:13" x14ac:dyDescent="0.25">
      <c r="A72" s="565" t="s">
        <v>2500</v>
      </c>
      <c r="B72" s="460">
        <v>2</v>
      </c>
      <c r="C72" s="460">
        <v>1</v>
      </c>
      <c r="D72" s="460">
        <v>1</v>
      </c>
      <c r="E72" s="460" t="s">
        <v>2984</v>
      </c>
      <c r="F72" s="460" t="s">
        <v>2984</v>
      </c>
      <c r="G72" s="460" t="s">
        <v>2984</v>
      </c>
      <c r="H72" s="460" t="s">
        <v>2984</v>
      </c>
      <c r="I72" s="460" t="s">
        <v>2984</v>
      </c>
      <c r="J72" s="460" t="s">
        <v>2984</v>
      </c>
      <c r="K72" s="460" t="s">
        <v>2984</v>
      </c>
      <c r="L72" s="460" t="s">
        <v>2984</v>
      </c>
    </row>
    <row r="73" spans="1:13" x14ac:dyDescent="0.25">
      <c r="A73" s="565" t="s">
        <v>2501</v>
      </c>
      <c r="B73" s="460">
        <v>6</v>
      </c>
      <c r="C73" s="460">
        <v>5</v>
      </c>
      <c r="D73" s="460">
        <v>1</v>
      </c>
      <c r="E73" s="460" t="s">
        <v>2984</v>
      </c>
      <c r="F73" s="460" t="s">
        <v>2984</v>
      </c>
      <c r="G73" s="460" t="s">
        <v>2984</v>
      </c>
      <c r="H73" s="460" t="s">
        <v>2984</v>
      </c>
      <c r="I73" s="460" t="s">
        <v>2984</v>
      </c>
      <c r="J73" s="460" t="s">
        <v>2984</v>
      </c>
      <c r="K73" s="460" t="s">
        <v>2984</v>
      </c>
      <c r="L73" s="460" t="s">
        <v>2984</v>
      </c>
    </row>
    <row r="74" spans="1:13" x14ac:dyDescent="0.25">
      <c r="A74" s="565" t="s">
        <v>2502</v>
      </c>
      <c r="B74" s="460">
        <v>1</v>
      </c>
      <c r="C74" s="460">
        <v>1</v>
      </c>
      <c r="D74" s="460" t="s">
        <v>2984</v>
      </c>
      <c r="E74" s="460" t="s">
        <v>2984</v>
      </c>
      <c r="F74" s="460" t="s">
        <v>2984</v>
      </c>
      <c r="G74" s="460" t="s">
        <v>2984</v>
      </c>
      <c r="H74" s="460" t="s">
        <v>2984</v>
      </c>
      <c r="I74" s="460" t="s">
        <v>2984</v>
      </c>
      <c r="J74" s="460" t="s">
        <v>2984</v>
      </c>
      <c r="K74" s="460" t="s">
        <v>2984</v>
      </c>
      <c r="L74" s="460" t="s">
        <v>2984</v>
      </c>
    </row>
    <row r="75" spans="1:13" x14ac:dyDescent="0.25">
      <c r="A75" s="565" t="s">
        <v>265</v>
      </c>
      <c r="B75" s="460">
        <v>6</v>
      </c>
      <c r="C75" s="460">
        <v>3</v>
      </c>
      <c r="D75" s="460">
        <v>2</v>
      </c>
      <c r="E75" s="460">
        <v>1</v>
      </c>
      <c r="F75" s="460" t="s">
        <v>2984</v>
      </c>
      <c r="G75" s="460" t="s">
        <v>2984</v>
      </c>
      <c r="H75" s="460" t="s">
        <v>2984</v>
      </c>
      <c r="I75" s="460" t="s">
        <v>2984</v>
      </c>
      <c r="J75" s="460" t="s">
        <v>2984</v>
      </c>
      <c r="K75" s="460" t="s">
        <v>2984</v>
      </c>
      <c r="L75" s="460" t="s">
        <v>2984</v>
      </c>
    </row>
    <row r="76" spans="1:13" x14ac:dyDescent="0.25">
      <c r="A76" s="565" t="s">
        <v>719</v>
      </c>
      <c r="B76" s="460">
        <v>1</v>
      </c>
      <c r="C76" s="460">
        <v>1</v>
      </c>
      <c r="D76" s="460" t="s">
        <v>2984</v>
      </c>
      <c r="E76" s="460" t="s">
        <v>2984</v>
      </c>
      <c r="F76" s="460" t="s">
        <v>2984</v>
      </c>
      <c r="G76" s="460" t="s">
        <v>2984</v>
      </c>
      <c r="H76" s="460" t="s">
        <v>2984</v>
      </c>
      <c r="I76" s="460" t="s">
        <v>2984</v>
      </c>
      <c r="J76" s="460" t="s">
        <v>2984</v>
      </c>
      <c r="K76" s="460" t="s">
        <v>2984</v>
      </c>
      <c r="L76" s="460" t="s">
        <v>2984</v>
      </c>
    </row>
    <row r="77" spans="1:13" x14ac:dyDescent="0.25">
      <c r="A77" s="565" t="s">
        <v>715</v>
      </c>
      <c r="B77" s="460">
        <v>2</v>
      </c>
      <c r="C77" s="460" t="s">
        <v>2984</v>
      </c>
      <c r="D77" s="460">
        <v>1</v>
      </c>
      <c r="E77" s="460">
        <v>1</v>
      </c>
      <c r="F77" s="460" t="s">
        <v>2984</v>
      </c>
      <c r="G77" s="460" t="s">
        <v>2984</v>
      </c>
      <c r="H77" s="460" t="s">
        <v>2984</v>
      </c>
      <c r="I77" s="460" t="s">
        <v>2984</v>
      </c>
      <c r="J77" s="460" t="s">
        <v>2984</v>
      </c>
      <c r="K77" s="460" t="s">
        <v>2984</v>
      </c>
      <c r="L77" s="460" t="s">
        <v>2984</v>
      </c>
    </row>
    <row r="78" spans="1:13" x14ac:dyDescent="0.25">
      <c r="A78" s="1695"/>
      <c r="B78" s="1695"/>
      <c r="C78" s="1695"/>
      <c r="D78" s="1695"/>
      <c r="E78" s="1695"/>
      <c r="F78" s="1695"/>
      <c r="G78" s="1695"/>
      <c r="H78" s="1695"/>
      <c r="I78" s="1695"/>
      <c r="J78" s="1695"/>
      <c r="K78" s="1695"/>
      <c r="L78" s="1695"/>
    </row>
    <row r="79" spans="1:13" x14ac:dyDescent="0.25">
      <c r="A79" s="1644" t="s">
        <v>2986</v>
      </c>
      <c r="B79" s="1644"/>
      <c r="C79" s="1644"/>
      <c r="D79" s="1644"/>
      <c r="E79" s="1644"/>
      <c r="F79" s="1644"/>
      <c r="G79" s="1644"/>
      <c r="H79" s="1644"/>
      <c r="I79" s="1644"/>
      <c r="J79" s="1644"/>
    </row>
    <row r="80" spans="1:13" ht="18.600000000000001" customHeight="1" x14ac:dyDescent="0.25">
      <c r="A80" s="1643" t="s">
        <v>2983</v>
      </c>
      <c r="B80" s="1643"/>
      <c r="C80" s="1643"/>
      <c r="D80" s="1643"/>
      <c r="E80" s="1643"/>
      <c r="F80" s="1643"/>
      <c r="G80" s="1643"/>
      <c r="H80" s="1643"/>
      <c r="I80" s="1643"/>
      <c r="J80" s="1643"/>
      <c r="K80" s="1643"/>
      <c r="L80" s="1643"/>
    </row>
    <row r="81" spans="1:10" ht="15" x14ac:dyDescent="0.2">
      <c r="A81" s="65" t="s">
        <v>2677</v>
      </c>
      <c r="B81" s="20"/>
      <c r="C81" s="20"/>
      <c r="D81" s="20"/>
      <c r="E81" s="20"/>
      <c r="F81" s="20"/>
      <c r="G81" s="20"/>
      <c r="H81" s="20"/>
      <c r="I81" s="20"/>
      <c r="J81" s="20"/>
    </row>
    <row r="82" spans="1:10" x14ac:dyDescent="0.25">
      <c r="A82" s="1458" t="s">
        <v>3153</v>
      </c>
    </row>
    <row r="83" spans="1:10" ht="15" x14ac:dyDescent="0.25">
      <c r="A83" s="1454" t="s">
        <v>3151</v>
      </c>
    </row>
  </sheetData>
  <mergeCells count="8">
    <mergeCell ref="A79:J79"/>
    <mergeCell ref="A80:L80"/>
    <mergeCell ref="A78:L78"/>
    <mergeCell ref="A2:L2"/>
    <mergeCell ref="A3:L3"/>
    <mergeCell ref="A4:A5"/>
    <mergeCell ref="B4:B5"/>
    <mergeCell ref="C4:L4"/>
  </mergeCells>
  <hyperlinks>
    <hyperlink ref="N3" location="INDICE!B112" display="ÍNDICE"/>
    <hyperlink ref="A8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69" fitToWidth="0" fitToHeight="0" orientation="landscape" useFirstPageNumber="1" r:id="rId2"/>
  <headerFooter scaleWithDoc="0">
    <oddHeader>&amp;C&amp;G</oddHeader>
    <oddFooter>&amp;C&amp;10&amp;P</oddFooter>
  </headerFooter>
  <rowBreaks count="1" manualBreakCount="1">
    <brk id="49" max="11" man="1"/>
  </rowBreaks>
  <legacyDrawingHF r:id="rId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4"/>
  <dimension ref="A1:M60"/>
  <sheetViews>
    <sheetView showGridLines="0" zoomScaleNormal="100" workbookViewId="0">
      <selection activeCell="A2" sqref="A2:K2"/>
    </sheetView>
  </sheetViews>
  <sheetFormatPr baseColWidth="10" defaultColWidth="12.5703125" defaultRowHeight="12" x14ac:dyDescent="0.25"/>
  <cols>
    <col min="1" max="1" width="28.42578125" style="73" customWidth="1"/>
    <col min="2" max="2" width="11.42578125" style="73" customWidth="1"/>
    <col min="3" max="3" width="9.85546875" style="73" customWidth="1"/>
    <col min="4" max="4" width="16.140625" style="73" bestFit="1" customWidth="1"/>
    <col min="5" max="6" width="9.5703125" style="73" customWidth="1"/>
    <col min="7" max="8" width="13.7109375" style="73" customWidth="1"/>
    <col min="9" max="9" width="13.5703125" style="73" customWidth="1"/>
    <col min="10" max="10" width="13.7109375" style="73" customWidth="1"/>
    <col min="11" max="11" width="11.28515625" style="73" customWidth="1"/>
    <col min="12" max="16384" width="12.5703125" style="73"/>
  </cols>
  <sheetData>
    <row r="1" spans="1:13" x14ac:dyDescent="0.25">
      <c r="A1" s="1706" t="s">
        <v>716</v>
      </c>
      <c r="B1" s="1706"/>
      <c r="C1" s="1706"/>
      <c r="D1" s="1706"/>
      <c r="E1" s="1706"/>
      <c r="F1" s="1706"/>
      <c r="G1" s="1706"/>
      <c r="H1" s="1706"/>
      <c r="I1" s="1706"/>
      <c r="J1" s="1706"/>
      <c r="K1" s="1706"/>
      <c r="L1" s="223"/>
    </row>
    <row r="2" spans="1:13" ht="15" x14ac:dyDescent="0.25">
      <c r="A2" s="1707" t="s">
        <v>3146</v>
      </c>
      <c r="B2" s="1707"/>
      <c r="C2" s="1707"/>
      <c r="D2" s="1707"/>
      <c r="E2" s="1707"/>
      <c r="F2" s="1707"/>
      <c r="G2" s="1707"/>
      <c r="H2" s="1707"/>
      <c r="I2" s="1707"/>
      <c r="J2" s="1707"/>
      <c r="K2" s="1707"/>
      <c r="M2" s="121" t="s">
        <v>120</v>
      </c>
    </row>
    <row r="3" spans="1:13" ht="14.25" customHeight="1" x14ac:dyDescent="0.25">
      <c r="A3" s="1552" t="s">
        <v>434</v>
      </c>
      <c r="B3" s="1708" t="s">
        <v>3131</v>
      </c>
      <c r="C3" s="1708" t="s">
        <v>720</v>
      </c>
      <c r="D3" s="1708"/>
      <c r="E3" s="1708"/>
      <c r="F3" s="1708"/>
      <c r="G3" s="1708"/>
      <c r="H3" s="1708"/>
      <c r="I3" s="1708"/>
      <c r="J3" s="1708"/>
      <c r="K3" s="1708"/>
    </row>
    <row r="4" spans="1:13" x14ac:dyDescent="0.25">
      <c r="A4" s="1552"/>
      <c r="B4" s="1708"/>
      <c r="C4" s="885" t="s">
        <v>721</v>
      </c>
      <c r="D4" s="885" t="s">
        <v>722</v>
      </c>
      <c r="E4" s="885" t="s">
        <v>723</v>
      </c>
      <c r="F4" s="885" t="s">
        <v>724</v>
      </c>
      <c r="G4" s="885" t="s">
        <v>725</v>
      </c>
      <c r="H4" s="885" t="s">
        <v>726</v>
      </c>
      <c r="I4" s="885" t="s">
        <v>727</v>
      </c>
      <c r="J4" s="885" t="s">
        <v>728</v>
      </c>
      <c r="K4" s="885" t="s">
        <v>715</v>
      </c>
      <c r="M4" s="224"/>
    </row>
    <row r="5" spans="1:13" x14ac:dyDescent="0.25">
      <c r="A5" s="553" t="s">
        <v>2498</v>
      </c>
      <c r="B5" s="536">
        <v>273280</v>
      </c>
      <c r="C5" s="536">
        <v>17852</v>
      </c>
      <c r="D5" s="536">
        <v>2144</v>
      </c>
      <c r="E5" s="536">
        <v>3225</v>
      </c>
      <c r="F5" s="536">
        <v>1552</v>
      </c>
      <c r="G5" s="536">
        <v>1359</v>
      </c>
      <c r="H5" s="536">
        <v>235926</v>
      </c>
      <c r="I5" s="536">
        <v>3420</v>
      </c>
      <c r="J5" s="536">
        <v>795</v>
      </c>
      <c r="K5" s="536">
        <v>7007</v>
      </c>
      <c r="M5" s="224"/>
    </row>
    <row r="6" spans="1:13" x14ac:dyDescent="0.25">
      <c r="A6" s="553" t="s">
        <v>234</v>
      </c>
      <c r="B6" s="536">
        <v>120600</v>
      </c>
      <c r="C6" s="536">
        <v>10729</v>
      </c>
      <c r="D6" s="536">
        <v>552</v>
      </c>
      <c r="E6" s="536">
        <v>810</v>
      </c>
      <c r="F6" s="536">
        <v>401</v>
      </c>
      <c r="G6" s="536">
        <v>258</v>
      </c>
      <c r="H6" s="536">
        <v>103777</v>
      </c>
      <c r="I6" s="536">
        <v>1195</v>
      </c>
      <c r="J6" s="536">
        <v>124</v>
      </c>
      <c r="K6" s="536">
        <v>2754</v>
      </c>
      <c r="M6" s="224"/>
    </row>
    <row r="7" spans="1:13" x14ac:dyDescent="0.25">
      <c r="A7" s="478" t="s">
        <v>296</v>
      </c>
      <c r="B7" s="454">
        <v>13863</v>
      </c>
      <c r="C7" s="454">
        <v>100</v>
      </c>
      <c r="D7" s="454">
        <v>18</v>
      </c>
      <c r="E7" s="454">
        <v>16</v>
      </c>
      <c r="F7" s="454">
        <v>15</v>
      </c>
      <c r="G7" s="454">
        <v>20</v>
      </c>
      <c r="H7" s="454">
        <v>13377</v>
      </c>
      <c r="I7" s="454">
        <v>123</v>
      </c>
      <c r="J7" s="454">
        <v>10</v>
      </c>
      <c r="K7" s="454">
        <v>184</v>
      </c>
      <c r="M7" s="224"/>
    </row>
    <row r="8" spans="1:13" x14ac:dyDescent="0.25">
      <c r="A8" s="478" t="s">
        <v>279</v>
      </c>
      <c r="B8" s="454">
        <v>2865</v>
      </c>
      <c r="C8" s="454">
        <v>775</v>
      </c>
      <c r="D8" s="454">
        <v>1</v>
      </c>
      <c r="E8" s="454" t="s">
        <v>2984</v>
      </c>
      <c r="F8" s="454" t="s">
        <v>2984</v>
      </c>
      <c r="G8" s="454">
        <v>10</v>
      </c>
      <c r="H8" s="454">
        <v>1996</v>
      </c>
      <c r="I8" s="454">
        <v>13</v>
      </c>
      <c r="J8" s="454">
        <v>6</v>
      </c>
      <c r="K8" s="454">
        <v>64</v>
      </c>
      <c r="M8" s="224"/>
    </row>
    <row r="9" spans="1:13" x14ac:dyDescent="0.25">
      <c r="A9" s="478" t="s">
        <v>287</v>
      </c>
      <c r="B9" s="454">
        <v>4340</v>
      </c>
      <c r="C9" s="454">
        <v>491</v>
      </c>
      <c r="D9" s="454">
        <v>10</v>
      </c>
      <c r="E9" s="454">
        <v>15</v>
      </c>
      <c r="F9" s="454">
        <v>9</v>
      </c>
      <c r="G9" s="454">
        <v>5</v>
      </c>
      <c r="H9" s="454">
        <v>3722</v>
      </c>
      <c r="I9" s="454">
        <v>30</v>
      </c>
      <c r="J9" s="454">
        <v>1</v>
      </c>
      <c r="K9" s="454">
        <v>57</v>
      </c>
      <c r="M9" s="224"/>
    </row>
    <row r="10" spans="1:13" x14ac:dyDescent="0.25">
      <c r="A10" s="478" t="s">
        <v>284</v>
      </c>
      <c r="B10" s="454">
        <v>2630</v>
      </c>
      <c r="C10" s="454">
        <v>79</v>
      </c>
      <c r="D10" s="454">
        <v>34</v>
      </c>
      <c r="E10" s="454">
        <v>37</v>
      </c>
      <c r="F10" s="454">
        <v>4</v>
      </c>
      <c r="G10" s="454">
        <v>2</v>
      </c>
      <c r="H10" s="454">
        <v>2419</v>
      </c>
      <c r="I10" s="454">
        <v>6</v>
      </c>
      <c r="J10" s="454">
        <v>1</v>
      </c>
      <c r="K10" s="454">
        <v>48</v>
      </c>
      <c r="M10" s="224"/>
    </row>
    <row r="11" spans="1:13" x14ac:dyDescent="0.25">
      <c r="A11" s="478" t="s">
        <v>294</v>
      </c>
      <c r="B11" s="454">
        <v>7616</v>
      </c>
      <c r="C11" s="454">
        <v>1356</v>
      </c>
      <c r="D11" s="454">
        <v>3</v>
      </c>
      <c r="E11" s="454">
        <v>11</v>
      </c>
      <c r="F11" s="454">
        <v>11</v>
      </c>
      <c r="G11" s="454">
        <v>20</v>
      </c>
      <c r="H11" s="454">
        <v>5995</v>
      </c>
      <c r="I11" s="454">
        <v>26</v>
      </c>
      <c r="J11" s="454">
        <v>6</v>
      </c>
      <c r="K11" s="454">
        <v>188</v>
      </c>
      <c r="M11" s="224"/>
    </row>
    <row r="12" spans="1:13" x14ac:dyDescent="0.25">
      <c r="A12" s="478" t="s">
        <v>286</v>
      </c>
      <c r="B12" s="454">
        <v>7965</v>
      </c>
      <c r="C12" s="454">
        <v>2784</v>
      </c>
      <c r="D12" s="454">
        <v>9</v>
      </c>
      <c r="E12" s="454">
        <v>6</v>
      </c>
      <c r="F12" s="454">
        <v>5</v>
      </c>
      <c r="G12" s="454">
        <v>6</v>
      </c>
      <c r="H12" s="454">
        <v>4994</v>
      </c>
      <c r="I12" s="454">
        <v>40</v>
      </c>
      <c r="J12" s="454">
        <v>2</v>
      </c>
      <c r="K12" s="454">
        <v>119</v>
      </c>
      <c r="M12" s="224"/>
    </row>
    <row r="13" spans="1:13" x14ac:dyDescent="0.25">
      <c r="A13" s="478" t="s">
        <v>283</v>
      </c>
      <c r="B13" s="454">
        <v>7398</v>
      </c>
      <c r="C13" s="454">
        <v>1867</v>
      </c>
      <c r="D13" s="454">
        <v>130</v>
      </c>
      <c r="E13" s="454">
        <v>141</v>
      </c>
      <c r="F13" s="454">
        <v>44</v>
      </c>
      <c r="G13" s="454">
        <v>12</v>
      </c>
      <c r="H13" s="454">
        <v>4971</v>
      </c>
      <c r="I13" s="454">
        <v>60</v>
      </c>
      <c r="J13" s="454">
        <v>7</v>
      </c>
      <c r="K13" s="454">
        <v>166</v>
      </c>
      <c r="M13" s="224"/>
    </row>
    <row r="14" spans="1:13" x14ac:dyDescent="0.25">
      <c r="A14" s="478" t="s">
        <v>282</v>
      </c>
      <c r="B14" s="454">
        <v>7785</v>
      </c>
      <c r="C14" s="454">
        <v>223</v>
      </c>
      <c r="D14" s="454">
        <v>4</v>
      </c>
      <c r="E14" s="454">
        <v>6</v>
      </c>
      <c r="F14" s="454">
        <v>4</v>
      </c>
      <c r="G14" s="454">
        <v>19</v>
      </c>
      <c r="H14" s="454">
        <v>7245</v>
      </c>
      <c r="I14" s="454">
        <v>50</v>
      </c>
      <c r="J14" s="454">
        <v>7</v>
      </c>
      <c r="K14" s="454">
        <v>227</v>
      </c>
      <c r="M14" s="224"/>
    </row>
    <row r="15" spans="1:13" x14ac:dyDescent="0.25">
      <c r="A15" s="478" t="s">
        <v>291</v>
      </c>
      <c r="B15" s="454">
        <v>48025</v>
      </c>
      <c r="C15" s="454">
        <v>2010</v>
      </c>
      <c r="D15" s="454">
        <v>271</v>
      </c>
      <c r="E15" s="454">
        <v>505</v>
      </c>
      <c r="F15" s="454">
        <v>252</v>
      </c>
      <c r="G15" s="454">
        <v>122</v>
      </c>
      <c r="H15" s="454">
        <v>42946</v>
      </c>
      <c r="I15" s="454">
        <v>690</v>
      </c>
      <c r="J15" s="454">
        <v>70</v>
      </c>
      <c r="K15" s="454">
        <v>1159</v>
      </c>
      <c r="M15" s="224"/>
    </row>
    <row r="16" spans="1:13" x14ac:dyDescent="0.25">
      <c r="A16" s="478" t="s">
        <v>292</v>
      </c>
      <c r="B16" s="454">
        <v>9142</v>
      </c>
      <c r="C16" s="454">
        <v>994</v>
      </c>
      <c r="D16" s="454">
        <v>13</v>
      </c>
      <c r="E16" s="454">
        <v>15</v>
      </c>
      <c r="F16" s="454">
        <v>14</v>
      </c>
      <c r="G16" s="454">
        <v>12</v>
      </c>
      <c r="H16" s="454">
        <v>7806</v>
      </c>
      <c r="I16" s="454">
        <v>68</v>
      </c>
      <c r="J16" s="454">
        <v>5</v>
      </c>
      <c r="K16" s="454">
        <v>215</v>
      </c>
      <c r="M16" s="224"/>
    </row>
    <row r="17" spans="1:13" x14ac:dyDescent="0.25">
      <c r="A17" s="478" t="s">
        <v>289</v>
      </c>
      <c r="B17" s="454">
        <v>8971</v>
      </c>
      <c r="C17" s="454">
        <v>50</v>
      </c>
      <c r="D17" s="454">
        <v>59</v>
      </c>
      <c r="E17" s="454">
        <v>58</v>
      </c>
      <c r="F17" s="454">
        <v>43</v>
      </c>
      <c r="G17" s="454">
        <v>30</v>
      </c>
      <c r="H17" s="454">
        <v>8306</v>
      </c>
      <c r="I17" s="454">
        <v>89</v>
      </c>
      <c r="J17" s="454">
        <v>9</v>
      </c>
      <c r="K17" s="454">
        <v>327</v>
      </c>
      <c r="M17" s="224"/>
    </row>
    <row r="18" spans="1:13" x14ac:dyDescent="0.25">
      <c r="A18" s="553" t="s">
        <v>235</v>
      </c>
      <c r="B18" s="536">
        <v>134429</v>
      </c>
      <c r="C18" s="536">
        <v>796</v>
      </c>
      <c r="D18" s="536">
        <v>1524</v>
      </c>
      <c r="E18" s="536">
        <v>2327</v>
      </c>
      <c r="F18" s="536">
        <v>1082</v>
      </c>
      <c r="G18" s="536">
        <v>1079</v>
      </c>
      <c r="H18" s="536">
        <v>121528</v>
      </c>
      <c r="I18" s="536">
        <v>2118</v>
      </c>
      <c r="J18" s="536">
        <v>405</v>
      </c>
      <c r="K18" s="536">
        <v>3570</v>
      </c>
      <c r="M18" s="224"/>
    </row>
    <row r="19" spans="1:13" ht="15" customHeight="1" x14ac:dyDescent="0.25">
      <c r="A19" s="478" t="s">
        <v>281</v>
      </c>
      <c r="B19" s="454">
        <v>11321</v>
      </c>
      <c r="C19" s="454">
        <v>37</v>
      </c>
      <c r="D19" s="454">
        <v>79</v>
      </c>
      <c r="E19" s="454">
        <v>129</v>
      </c>
      <c r="F19" s="454">
        <v>52</v>
      </c>
      <c r="G19" s="454">
        <v>27</v>
      </c>
      <c r="H19" s="454">
        <v>10326</v>
      </c>
      <c r="I19" s="454">
        <v>236</v>
      </c>
      <c r="J19" s="454">
        <v>19</v>
      </c>
      <c r="K19" s="454">
        <v>416</v>
      </c>
      <c r="M19" s="224"/>
    </row>
    <row r="20" spans="1:13" x14ac:dyDescent="0.25">
      <c r="A20" s="478" t="s">
        <v>293</v>
      </c>
      <c r="B20" s="454">
        <v>9368</v>
      </c>
      <c r="C20" s="454">
        <v>175</v>
      </c>
      <c r="D20" s="454">
        <v>917</v>
      </c>
      <c r="E20" s="454">
        <v>1291</v>
      </c>
      <c r="F20" s="454">
        <v>658</v>
      </c>
      <c r="G20" s="454">
        <v>21</v>
      </c>
      <c r="H20" s="454">
        <v>5896</v>
      </c>
      <c r="I20" s="454">
        <v>174</v>
      </c>
      <c r="J20" s="454">
        <v>10</v>
      </c>
      <c r="K20" s="454">
        <v>226</v>
      </c>
      <c r="M20" s="224"/>
    </row>
    <row r="21" spans="1:13" x14ac:dyDescent="0.25">
      <c r="A21" s="478" t="s">
        <v>288</v>
      </c>
      <c r="B21" s="454">
        <v>70643</v>
      </c>
      <c r="C21" s="454">
        <v>491</v>
      </c>
      <c r="D21" s="454">
        <v>475</v>
      </c>
      <c r="E21" s="454">
        <v>813</v>
      </c>
      <c r="F21" s="454">
        <v>278</v>
      </c>
      <c r="G21" s="454">
        <v>576</v>
      </c>
      <c r="H21" s="454">
        <v>64909</v>
      </c>
      <c r="I21" s="454">
        <v>1221</v>
      </c>
      <c r="J21" s="454">
        <v>132</v>
      </c>
      <c r="K21" s="454">
        <v>1748</v>
      </c>
      <c r="M21" s="224"/>
    </row>
    <row r="22" spans="1:13" x14ac:dyDescent="0.25">
      <c r="A22" s="478" t="s">
        <v>295</v>
      </c>
      <c r="B22" s="454">
        <v>14112</v>
      </c>
      <c r="C22" s="454">
        <v>49</v>
      </c>
      <c r="D22" s="454">
        <v>26</v>
      </c>
      <c r="E22" s="454">
        <v>47</v>
      </c>
      <c r="F22" s="454">
        <v>29</v>
      </c>
      <c r="G22" s="454">
        <v>193</v>
      </c>
      <c r="H22" s="454">
        <v>13082</v>
      </c>
      <c r="I22" s="454">
        <v>184</v>
      </c>
      <c r="J22" s="454">
        <v>229</v>
      </c>
      <c r="K22" s="454">
        <v>273</v>
      </c>
      <c r="M22" s="224"/>
    </row>
    <row r="23" spans="1:13" x14ac:dyDescent="0.25">
      <c r="A23" s="478" t="s">
        <v>280</v>
      </c>
      <c r="B23" s="454">
        <v>22967</v>
      </c>
      <c r="C23" s="454">
        <v>31</v>
      </c>
      <c r="D23" s="454">
        <v>20</v>
      </c>
      <c r="E23" s="454">
        <v>30</v>
      </c>
      <c r="F23" s="454">
        <v>31</v>
      </c>
      <c r="G23" s="454">
        <v>237</v>
      </c>
      <c r="H23" s="454">
        <v>21690</v>
      </c>
      <c r="I23" s="454">
        <v>260</v>
      </c>
      <c r="J23" s="454">
        <v>15</v>
      </c>
      <c r="K23" s="454">
        <v>653</v>
      </c>
      <c r="M23" s="224"/>
    </row>
    <row r="24" spans="1:13" x14ac:dyDescent="0.25">
      <c r="A24" s="478" t="s">
        <v>285</v>
      </c>
      <c r="B24" s="454">
        <v>6018</v>
      </c>
      <c r="C24" s="454">
        <v>13</v>
      </c>
      <c r="D24" s="454">
        <v>7</v>
      </c>
      <c r="E24" s="454">
        <v>17</v>
      </c>
      <c r="F24" s="454">
        <v>34</v>
      </c>
      <c r="G24" s="454">
        <v>25</v>
      </c>
      <c r="H24" s="454">
        <v>5625</v>
      </c>
      <c r="I24" s="454">
        <v>43</v>
      </c>
      <c r="J24" s="454" t="s">
        <v>2984</v>
      </c>
      <c r="K24" s="454">
        <v>254</v>
      </c>
      <c r="M24" s="224"/>
    </row>
    <row r="25" spans="1:13" x14ac:dyDescent="0.25">
      <c r="A25" s="553" t="s">
        <v>236</v>
      </c>
      <c r="B25" s="536">
        <v>17776</v>
      </c>
      <c r="C25" s="536">
        <v>6299</v>
      </c>
      <c r="D25" s="536">
        <v>67</v>
      </c>
      <c r="E25" s="536">
        <v>86</v>
      </c>
      <c r="F25" s="536">
        <v>60</v>
      </c>
      <c r="G25" s="536">
        <v>20</v>
      </c>
      <c r="H25" s="536">
        <v>10202</v>
      </c>
      <c r="I25" s="536">
        <v>99</v>
      </c>
      <c r="J25" s="536">
        <v>265</v>
      </c>
      <c r="K25" s="536">
        <v>678</v>
      </c>
      <c r="M25" s="224"/>
    </row>
    <row r="26" spans="1:13" x14ac:dyDescent="0.25">
      <c r="A26" s="478" t="s">
        <v>277</v>
      </c>
      <c r="B26" s="454">
        <v>3794</v>
      </c>
      <c r="C26" s="454">
        <v>1931</v>
      </c>
      <c r="D26" s="454" t="s">
        <v>2984</v>
      </c>
      <c r="E26" s="454">
        <v>2</v>
      </c>
      <c r="F26" s="454">
        <v>1</v>
      </c>
      <c r="G26" s="454">
        <v>3</v>
      </c>
      <c r="H26" s="454">
        <v>1503</v>
      </c>
      <c r="I26" s="454">
        <v>9</v>
      </c>
      <c r="J26" s="454">
        <v>144</v>
      </c>
      <c r="K26" s="454">
        <v>201</v>
      </c>
      <c r="M26" s="224"/>
    </row>
    <row r="27" spans="1:13" x14ac:dyDescent="0.25">
      <c r="A27" s="478" t="s">
        <v>275</v>
      </c>
      <c r="B27" s="454">
        <v>2607</v>
      </c>
      <c r="C27" s="454">
        <v>1691</v>
      </c>
      <c r="D27" s="454">
        <v>4</v>
      </c>
      <c r="E27" s="454">
        <v>6</v>
      </c>
      <c r="F27" s="454">
        <v>6</v>
      </c>
      <c r="G27" s="454">
        <v>4</v>
      </c>
      <c r="H27" s="454">
        <v>799</v>
      </c>
      <c r="I27" s="454">
        <v>10</v>
      </c>
      <c r="J27" s="454">
        <v>12</v>
      </c>
      <c r="K27" s="454">
        <v>75</v>
      </c>
      <c r="M27" s="224"/>
    </row>
    <row r="28" spans="1:13" x14ac:dyDescent="0.25">
      <c r="A28" s="478" t="s">
        <v>278</v>
      </c>
      <c r="B28" s="454">
        <v>2095</v>
      </c>
      <c r="C28" s="454">
        <v>823</v>
      </c>
      <c r="D28" s="454">
        <v>3</v>
      </c>
      <c r="E28" s="454">
        <v>3</v>
      </c>
      <c r="F28" s="454">
        <v>2</v>
      </c>
      <c r="G28" s="454">
        <v>2</v>
      </c>
      <c r="H28" s="454">
        <v>1109</v>
      </c>
      <c r="I28" s="454">
        <v>6</v>
      </c>
      <c r="J28" s="454">
        <v>58</v>
      </c>
      <c r="K28" s="454">
        <v>89</v>
      </c>
      <c r="M28" s="224"/>
    </row>
    <row r="29" spans="1:13" x14ac:dyDescent="0.25">
      <c r="A29" s="478" t="s">
        <v>274</v>
      </c>
      <c r="B29" s="454">
        <v>1748</v>
      </c>
      <c r="C29" s="454">
        <v>233</v>
      </c>
      <c r="D29" s="454">
        <v>2</v>
      </c>
      <c r="E29" s="454">
        <v>4</v>
      </c>
      <c r="F29" s="454" t="s">
        <v>2984</v>
      </c>
      <c r="G29" s="454">
        <v>3</v>
      </c>
      <c r="H29" s="454">
        <v>1425</v>
      </c>
      <c r="I29" s="454">
        <v>2</v>
      </c>
      <c r="J29" s="454">
        <v>35</v>
      </c>
      <c r="K29" s="454">
        <v>44</v>
      </c>
      <c r="M29" s="224"/>
    </row>
    <row r="30" spans="1:13" x14ac:dyDescent="0.25">
      <c r="A30" s="478" t="s">
        <v>290</v>
      </c>
      <c r="B30" s="454">
        <v>4095</v>
      </c>
      <c r="C30" s="454">
        <v>586</v>
      </c>
      <c r="D30" s="454">
        <v>35</v>
      </c>
      <c r="E30" s="454">
        <v>36</v>
      </c>
      <c r="F30" s="454">
        <v>40</v>
      </c>
      <c r="G30" s="454">
        <v>4</v>
      </c>
      <c r="H30" s="454">
        <v>3284</v>
      </c>
      <c r="I30" s="454">
        <v>53</v>
      </c>
      <c r="J30" s="454">
        <v>4</v>
      </c>
      <c r="K30" s="454">
        <v>53</v>
      </c>
      <c r="M30" s="224"/>
    </row>
    <row r="31" spans="1:13" x14ac:dyDescent="0.25">
      <c r="A31" s="478" t="s">
        <v>276</v>
      </c>
      <c r="B31" s="454">
        <v>3437</v>
      </c>
      <c r="C31" s="454">
        <v>1035</v>
      </c>
      <c r="D31" s="454">
        <v>23</v>
      </c>
      <c r="E31" s="454">
        <v>35</v>
      </c>
      <c r="F31" s="454">
        <v>11</v>
      </c>
      <c r="G31" s="454">
        <v>4</v>
      </c>
      <c r="H31" s="454">
        <v>2082</v>
      </c>
      <c r="I31" s="454">
        <v>19</v>
      </c>
      <c r="J31" s="454">
        <v>12</v>
      </c>
      <c r="K31" s="454">
        <v>216</v>
      </c>
      <c r="M31" s="224"/>
    </row>
    <row r="32" spans="1:13" x14ac:dyDescent="0.25">
      <c r="A32" s="553" t="s">
        <v>642</v>
      </c>
      <c r="B32" s="536">
        <v>373</v>
      </c>
      <c r="C32" s="536">
        <v>28</v>
      </c>
      <c r="D32" s="536" t="s">
        <v>2984</v>
      </c>
      <c r="E32" s="536">
        <v>1</v>
      </c>
      <c r="F32" s="536">
        <v>4</v>
      </c>
      <c r="G32" s="536">
        <v>2</v>
      </c>
      <c r="H32" s="536">
        <v>327</v>
      </c>
      <c r="I32" s="536">
        <v>7</v>
      </c>
      <c r="J32" s="536" t="s">
        <v>2984</v>
      </c>
      <c r="K32" s="536">
        <v>4</v>
      </c>
      <c r="M32" s="224"/>
    </row>
    <row r="33" spans="1:13" x14ac:dyDescent="0.25">
      <c r="A33" s="478" t="s">
        <v>435</v>
      </c>
      <c r="B33" s="454">
        <v>373</v>
      </c>
      <c r="C33" s="454">
        <v>28</v>
      </c>
      <c r="D33" s="454" t="s">
        <v>2984</v>
      </c>
      <c r="E33" s="454">
        <v>1</v>
      </c>
      <c r="F33" s="454">
        <v>4</v>
      </c>
      <c r="G33" s="454">
        <v>2</v>
      </c>
      <c r="H33" s="454">
        <v>327</v>
      </c>
      <c r="I33" s="454">
        <v>7</v>
      </c>
      <c r="J33" s="454" t="s">
        <v>2984</v>
      </c>
      <c r="K33" s="454">
        <v>4</v>
      </c>
      <c r="M33" s="224"/>
    </row>
    <row r="34" spans="1:13" x14ac:dyDescent="0.25">
      <c r="A34" s="553" t="s">
        <v>2499</v>
      </c>
      <c r="B34" s="536">
        <v>47</v>
      </c>
      <c r="C34" s="536" t="s">
        <v>2984</v>
      </c>
      <c r="D34" s="536">
        <v>1</v>
      </c>
      <c r="E34" s="536">
        <v>1</v>
      </c>
      <c r="F34" s="536">
        <v>3</v>
      </c>
      <c r="G34" s="536" t="s">
        <v>2984</v>
      </c>
      <c r="H34" s="536">
        <v>40</v>
      </c>
      <c r="I34" s="536">
        <v>1</v>
      </c>
      <c r="J34" s="536" t="s">
        <v>2984</v>
      </c>
      <c r="K34" s="536">
        <v>1</v>
      </c>
      <c r="M34" s="224"/>
    </row>
    <row r="35" spans="1:13" x14ac:dyDescent="0.25">
      <c r="A35" s="525" t="s">
        <v>238</v>
      </c>
      <c r="B35" s="454">
        <v>47</v>
      </c>
      <c r="C35" s="454" t="s">
        <v>2984</v>
      </c>
      <c r="D35" s="454">
        <v>1</v>
      </c>
      <c r="E35" s="454">
        <v>1</v>
      </c>
      <c r="F35" s="454">
        <v>3</v>
      </c>
      <c r="G35" s="454" t="s">
        <v>2984</v>
      </c>
      <c r="H35" s="454">
        <v>40</v>
      </c>
      <c r="I35" s="454">
        <v>1</v>
      </c>
      <c r="J35" s="454" t="s">
        <v>2984</v>
      </c>
      <c r="K35" s="454">
        <v>1</v>
      </c>
      <c r="M35" s="224"/>
    </row>
    <row r="36" spans="1:13" x14ac:dyDescent="0.25">
      <c r="A36" s="553" t="s">
        <v>239</v>
      </c>
      <c r="B36" s="536">
        <v>55</v>
      </c>
      <c r="C36" s="536" t="s">
        <v>2984</v>
      </c>
      <c r="D36" s="536" t="s">
        <v>2984</v>
      </c>
      <c r="E36" s="536" t="s">
        <v>2984</v>
      </c>
      <c r="F36" s="536">
        <v>2</v>
      </c>
      <c r="G36" s="536" t="s">
        <v>2984</v>
      </c>
      <c r="H36" s="536">
        <v>52</v>
      </c>
      <c r="I36" s="536" t="s">
        <v>2984</v>
      </c>
      <c r="J36" s="536">
        <v>1</v>
      </c>
      <c r="K36" s="536" t="s">
        <v>2984</v>
      </c>
      <c r="M36" s="224"/>
    </row>
    <row r="37" spans="1:13" x14ac:dyDescent="0.25">
      <c r="A37" s="478" t="s">
        <v>239</v>
      </c>
      <c r="B37" s="454">
        <v>55</v>
      </c>
      <c r="C37" s="454" t="s">
        <v>2984</v>
      </c>
      <c r="D37" s="454" t="s">
        <v>2984</v>
      </c>
      <c r="E37" s="454" t="s">
        <v>2984</v>
      </c>
      <c r="F37" s="454">
        <v>2</v>
      </c>
      <c r="G37" s="454" t="s">
        <v>2984</v>
      </c>
      <c r="H37" s="454">
        <v>52</v>
      </c>
      <c r="I37" s="454" t="s">
        <v>2984</v>
      </c>
      <c r="J37" s="454">
        <v>1</v>
      </c>
      <c r="K37" s="454" t="s">
        <v>2984</v>
      </c>
      <c r="M37" s="224"/>
    </row>
    <row r="38" spans="1:13" x14ac:dyDescent="0.25">
      <c r="A38" s="1695"/>
      <c r="B38" s="1695"/>
      <c r="C38" s="1695"/>
      <c r="D38" s="1695"/>
      <c r="E38" s="1695"/>
      <c r="F38" s="1695"/>
      <c r="G38" s="1695"/>
      <c r="H38" s="1695"/>
      <c r="I38" s="1695"/>
      <c r="J38" s="1695"/>
      <c r="K38" s="1695"/>
      <c r="M38" s="224"/>
    </row>
    <row r="39" spans="1:13" x14ac:dyDescent="0.25">
      <c r="A39" s="1644" t="s">
        <v>2988</v>
      </c>
      <c r="B39" s="1644"/>
      <c r="C39" s="1644"/>
      <c r="D39" s="1644"/>
      <c r="E39" s="1644"/>
      <c r="F39" s="1644"/>
      <c r="G39" s="1644"/>
      <c r="H39" s="1644"/>
      <c r="I39" s="1644"/>
      <c r="J39" s="1644"/>
      <c r="M39" s="224"/>
    </row>
    <row r="40" spans="1:13" ht="21.6" customHeight="1" x14ac:dyDescent="0.25">
      <c r="A40" s="1643" t="s">
        <v>2983</v>
      </c>
      <c r="B40" s="1643"/>
      <c r="C40" s="1643"/>
      <c r="D40" s="1643"/>
      <c r="E40" s="1643"/>
      <c r="F40" s="1643"/>
      <c r="G40" s="1643"/>
      <c r="H40" s="1643"/>
      <c r="I40" s="1643"/>
      <c r="J40" s="1643"/>
      <c r="K40" s="1643"/>
      <c r="M40" s="224"/>
    </row>
    <row r="41" spans="1:13" ht="15" x14ac:dyDescent="0.2">
      <c r="A41" s="65" t="s">
        <v>2677</v>
      </c>
      <c r="B41" s="20"/>
      <c r="C41" s="20"/>
      <c r="D41" s="20"/>
      <c r="E41" s="20"/>
      <c r="F41" s="20"/>
      <c r="G41" s="20"/>
      <c r="H41" s="20"/>
      <c r="I41" s="20"/>
      <c r="J41" s="20"/>
      <c r="M41" s="224"/>
    </row>
    <row r="42" spans="1:13" x14ac:dyDescent="0.25">
      <c r="A42" s="1458" t="s">
        <v>3153</v>
      </c>
      <c r="M42" s="224"/>
    </row>
    <row r="43" spans="1:13" ht="15" x14ac:dyDescent="0.25">
      <c r="A43" s="1454" t="s">
        <v>3151</v>
      </c>
      <c r="M43" s="224"/>
    </row>
    <row r="44" spans="1:13" x14ac:dyDescent="0.25">
      <c r="M44" s="224"/>
    </row>
    <row r="45" spans="1:13" x14ac:dyDescent="0.25">
      <c r="M45" s="224"/>
    </row>
    <row r="46" spans="1:13" x14ac:dyDescent="0.25">
      <c r="M46" s="224"/>
    </row>
    <row r="47" spans="1:13" x14ac:dyDescent="0.25">
      <c r="M47" s="224"/>
    </row>
    <row r="48" spans="1:13" x14ac:dyDescent="0.25">
      <c r="M48" s="224"/>
    </row>
    <row r="49" spans="13:13" x14ac:dyDescent="0.25">
      <c r="M49" s="224"/>
    </row>
    <row r="50" spans="13:13" x14ac:dyDescent="0.25">
      <c r="M50" s="224"/>
    </row>
    <row r="51" spans="13:13" x14ac:dyDescent="0.25">
      <c r="M51" s="224"/>
    </row>
    <row r="52" spans="13:13" x14ac:dyDescent="0.25">
      <c r="M52" s="224"/>
    </row>
    <row r="53" spans="13:13" x14ac:dyDescent="0.25">
      <c r="M53" s="224"/>
    </row>
    <row r="54" spans="13:13" x14ac:dyDescent="0.25">
      <c r="M54" s="224"/>
    </row>
    <row r="55" spans="13:13" x14ac:dyDescent="0.25">
      <c r="M55" s="224"/>
    </row>
    <row r="56" spans="13:13" x14ac:dyDescent="0.25">
      <c r="M56" s="224"/>
    </row>
    <row r="57" spans="13:13" x14ac:dyDescent="0.25">
      <c r="M57" s="224"/>
    </row>
    <row r="58" spans="13:13" x14ac:dyDescent="0.25">
      <c r="M58" s="224"/>
    </row>
    <row r="59" spans="13:13" x14ac:dyDescent="0.25">
      <c r="M59" s="224"/>
    </row>
    <row r="60" spans="13:13" x14ac:dyDescent="0.25">
      <c r="M60" s="224"/>
    </row>
  </sheetData>
  <mergeCells count="8">
    <mergeCell ref="A39:J39"/>
    <mergeCell ref="A40:K40"/>
    <mergeCell ref="A38:K38"/>
    <mergeCell ref="A1:K1"/>
    <mergeCell ref="A2:K2"/>
    <mergeCell ref="A3:A4"/>
    <mergeCell ref="B3:B4"/>
    <mergeCell ref="C3:K3"/>
  </mergeCells>
  <hyperlinks>
    <hyperlink ref="M2" location="INDICE!B113" display="ÍNDICE"/>
    <hyperlink ref="A4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71" orientation="landscape" useFirstPageNumber="1" r:id="rId2"/>
  <headerFooter scaleWithDoc="0">
    <oddHeader>&amp;C&amp;G</oddHeader>
    <oddFooter>&amp;C&amp;10&amp;P</oddFooter>
  </headerFooter>
  <legacyDrawingHF r:id="rId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5"/>
  <dimension ref="B1:O43"/>
  <sheetViews>
    <sheetView showGridLines="0" zoomScaleNormal="100" workbookViewId="0">
      <selection activeCell="B2" sqref="B2:K2"/>
    </sheetView>
  </sheetViews>
  <sheetFormatPr baseColWidth="10" defaultColWidth="12.5703125" defaultRowHeight="12" x14ac:dyDescent="0.25"/>
  <cols>
    <col min="1" max="1" width="7.42578125" style="73" customWidth="1"/>
    <col min="2" max="2" width="27.140625" style="73" customWidth="1"/>
    <col min="3" max="16384" width="12.5703125" style="73"/>
  </cols>
  <sheetData>
    <row r="1" spans="2:15" ht="15" x14ac:dyDescent="0.25">
      <c r="B1" s="1706" t="s">
        <v>2644</v>
      </c>
      <c r="C1" s="1706"/>
      <c r="D1" s="1706"/>
      <c r="E1" s="1706"/>
      <c r="F1" s="1706"/>
      <c r="G1" s="1706"/>
      <c r="H1" s="1706"/>
      <c r="I1" s="1706"/>
      <c r="J1" s="1706"/>
      <c r="K1" s="1706"/>
      <c r="L1" s="225"/>
      <c r="M1" s="226" t="s">
        <v>120</v>
      </c>
      <c r="O1" s="227"/>
    </row>
    <row r="2" spans="2:15" x14ac:dyDescent="0.25">
      <c r="B2" s="1709" t="s">
        <v>3147</v>
      </c>
      <c r="C2" s="1709"/>
      <c r="D2" s="1709"/>
      <c r="E2" s="1709"/>
      <c r="F2" s="1709"/>
      <c r="G2" s="1709"/>
      <c r="H2" s="1709"/>
      <c r="I2" s="1709"/>
      <c r="J2" s="1709"/>
      <c r="K2" s="1709"/>
      <c r="L2" s="886"/>
      <c r="M2" s="886"/>
      <c r="N2" s="886"/>
      <c r="O2" s="227"/>
    </row>
    <row r="3" spans="2:15" x14ac:dyDescent="0.25">
      <c r="B3" s="1710" t="s">
        <v>434</v>
      </c>
      <c r="C3" s="1710" t="s">
        <v>3131</v>
      </c>
      <c r="D3" s="1710" t="s">
        <v>729</v>
      </c>
      <c r="E3" s="1710"/>
      <c r="F3" s="1710"/>
      <c r="G3" s="1710"/>
      <c r="H3" s="1710"/>
      <c r="I3" s="1710"/>
      <c r="J3" s="1710"/>
      <c r="K3" s="1710"/>
      <c r="L3" s="228"/>
      <c r="M3" s="228"/>
      <c r="N3" s="228"/>
      <c r="O3" s="227"/>
    </row>
    <row r="4" spans="2:15" ht="24" x14ac:dyDescent="0.25">
      <c r="B4" s="1710"/>
      <c r="C4" s="1710"/>
      <c r="D4" s="887" t="s">
        <v>730</v>
      </c>
      <c r="E4" s="887" t="s">
        <v>731</v>
      </c>
      <c r="F4" s="887" t="s">
        <v>732</v>
      </c>
      <c r="G4" s="887" t="s">
        <v>733</v>
      </c>
      <c r="H4" s="887" t="s">
        <v>734</v>
      </c>
      <c r="I4" s="887" t="s">
        <v>735</v>
      </c>
      <c r="J4" s="887" t="s">
        <v>2503</v>
      </c>
      <c r="K4" s="887" t="s">
        <v>715</v>
      </c>
      <c r="O4" s="227"/>
    </row>
    <row r="5" spans="2:15" x14ac:dyDescent="0.25">
      <c r="B5" s="553" t="s">
        <v>2498</v>
      </c>
      <c r="C5" s="567">
        <v>273280</v>
      </c>
      <c r="D5" s="567">
        <v>100885</v>
      </c>
      <c r="E5" s="567">
        <v>69734</v>
      </c>
      <c r="F5" s="567">
        <v>86737</v>
      </c>
      <c r="G5" s="567">
        <v>2841</v>
      </c>
      <c r="H5" s="567">
        <v>462</v>
      </c>
      <c r="I5" s="567">
        <v>444</v>
      </c>
      <c r="J5" s="567">
        <v>2389</v>
      </c>
      <c r="K5" s="567">
        <v>9788</v>
      </c>
      <c r="L5" s="229"/>
      <c r="M5" s="229"/>
      <c r="N5" s="229"/>
      <c r="O5" s="227"/>
    </row>
    <row r="6" spans="2:15" x14ac:dyDescent="0.25">
      <c r="B6" s="553" t="s">
        <v>234</v>
      </c>
      <c r="C6" s="567">
        <v>120600</v>
      </c>
      <c r="D6" s="567">
        <v>30520</v>
      </c>
      <c r="E6" s="567">
        <v>32751</v>
      </c>
      <c r="F6" s="567">
        <v>49659</v>
      </c>
      <c r="G6" s="567">
        <v>1821</v>
      </c>
      <c r="H6" s="567">
        <v>159</v>
      </c>
      <c r="I6" s="567">
        <v>252</v>
      </c>
      <c r="J6" s="567">
        <v>1160</v>
      </c>
      <c r="K6" s="567">
        <v>4278</v>
      </c>
      <c r="O6" s="227"/>
    </row>
    <row r="7" spans="2:15" x14ac:dyDescent="0.25">
      <c r="B7" s="478" t="s">
        <v>296</v>
      </c>
      <c r="C7" s="413">
        <v>13863</v>
      </c>
      <c r="D7" s="413">
        <v>3632</v>
      </c>
      <c r="E7" s="413">
        <v>3361</v>
      </c>
      <c r="F7" s="413">
        <v>6278</v>
      </c>
      <c r="G7" s="413">
        <v>226</v>
      </c>
      <c r="H7" s="413">
        <v>18</v>
      </c>
      <c r="I7" s="413">
        <v>27</v>
      </c>
      <c r="J7" s="413">
        <v>105</v>
      </c>
      <c r="K7" s="413">
        <v>216</v>
      </c>
      <c r="O7" s="227"/>
    </row>
    <row r="8" spans="2:15" ht="15" customHeight="1" x14ac:dyDescent="0.25">
      <c r="B8" s="478" t="s">
        <v>279</v>
      </c>
      <c r="C8" s="413">
        <v>2865</v>
      </c>
      <c r="D8" s="413">
        <v>999</v>
      </c>
      <c r="E8" s="413">
        <v>768</v>
      </c>
      <c r="F8" s="413">
        <v>962</v>
      </c>
      <c r="G8" s="413">
        <v>25</v>
      </c>
      <c r="H8" s="413">
        <v>6</v>
      </c>
      <c r="I8" s="413">
        <v>6</v>
      </c>
      <c r="J8" s="413">
        <v>25</v>
      </c>
      <c r="K8" s="413">
        <v>74</v>
      </c>
      <c r="O8" s="227"/>
    </row>
    <row r="9" spans="2:15" x14ac:dyDescent="0.25">
      <c r="B9" s="478" t="s">
        <v>287</v>
      </c>
      <c r="C9" s="413">
        <v>4340</v>
      </c>
      <c r="D9" s="413">
        <v>1444</v>
      </c>
      <c r="E9" s="413">
        <v>943</v>
      </c>
      <c r="F9" s="413">
        <v>1732</v>
      </c>
      <c r="G9" s="413">
        <v>79</v>
      </c>
      <c r="H9" s="413">
        <v>8</v>
      </c>
      <c r="I9" s="413">
        <v>9</v>
      </c>
      <c r="J9" s="413">
        <v>50</v>
      </c>
      <c r="K9" s="413">
        <v>75</v>
      </c>
      <c r="O9" s="227"/>
    </row>
    <row r="10" spans="2:15" x14ac:dyDescent="0.25">
      <c r="B10" s="478" t="s">
        <v>284</v>
      </c>
      <c r="C10" s="413">
        <v>2630</v>
      </c>
      <c r="D10" s="413">
        <v>692</v>
      </c>
      <c r="E10" s="413">
        <v>966</v>
      </c>
      <c r="F10" s="413">
        <v>881</v>
      </c>
      <c r="G10" s="413">
        <v>29</v>
      </c>
      <c r="H10" s="413">
        <v>6</v>
      </c>
      <c r="I10" s="413">
        <v>3</v>
      </c>
      <c r="J10" s="413">
        <v>24</v>
      </c>
      <c r="K10" s="413">
        <v>29</v>
      </c>
      <c r="O10" s="227"/>
    </row>
    <row r="11" spans="2:15" x14ac:dyDescent="0.25">
      <c r="B11" s="478" t="s">
        <v>294</v>
      </c>
      <c r="C11" s="413">
        <v>7616</v>
      </c>
      <c r="D11" s="413">
        <v>1873</v>
      </c>
      <c r="E11" s="413">
        <v>2107</v>
      </c>
      <c r="F11" s="413">
        <v>3263</v>
      </c>
      <c r="G11" s="413">
        <v>70</v>
      </c>
      <c r="H11" s="413">
        <v>13</v>
      </c>
      <c r="I11" s="413">
        <v>25</v>
      </c>
      <c r="J11" s="413">
        <v>41</v>
      </c>
      <c r="K11" s="413">
        <v>224</v>
      </c>
      <c r="O11" s="227"/>
    </row>
    <row r="12" spans="2:15" x14ac:dyDescent="0.25">
      <c r="B12" s="478" t="s">
        <v>286</v>
      </c>
      <c r="C12" s="413">
        <v>7965</v>
      </c>
      <c r="D12" s="413">
        <v>717</v>
      </c>
      <c r="E12" s="413">
        <v>2724</v>
      </c>
      <c r="F12" s="413">
        <v>4177</v>
      </c>
      <c r="G12" s="413">
        <v>131</v>
      </c>
      <c r="H12" s="413">
        <v>2</v>
      </c>
      <c r="I12" s="413">
        <v>26</v>
      </c>
      <c r="J12" s="413">
        <v>47</v>
      </c>
      <c r="K12" s="413">
        <v>141</v>
      </c>
      <c r="O12" s="227"/>
    </row>
    <row r="13" spans="2:15" x14ac:dyDescent="0.25">
      <c r="B13" s="478" t="s">
        <v>283</v>
      </c>
      <c r="C13" s="413">
        <v>7398</v>
      </c>
      <c r="D13" s="413">
        <v>1552</v>
      </c>
      <c r="E13" s="413">
        <v>2149</v>
      </c>
      <c r="F13" s="413">
        <v>3335</v>
      </c>
      <c r="G13" s="413">
        <v>106</v>
      </c>
      <c r="H13" s="413">
        <v>3</v>
      </c>
      <c r="I13" s="413">
        <v>18</v>
      </c>
      <c r="J13" s="413">
        <v>136</v>
      </c>
      <c r="K13" s="413">
        <v>99</v>
      </c>
      <c r="L13" s="198"/>
      <c r="O13" s="227"/>
    </row>
    <row r="14" spans="2:15" x14ac:dyDescent="0.25">
      <c r="B14" s="478" t="s">
        <v>282</v>
      </c>
      <c r="C14" s="413">
        <v>7785</v>
      </c>
      <c r="D14" s="413">
        <v>1612</v>
      </c>
      <c r="E14" s="413">
        <v>2553</v>
      </c>
      <c r="F14" s="413">
        <v>3171</v>
      </c>
      <c r="G14" s="413">
        <v>111</v>
      </c>
      <c r="H14" s="413">
        <v>6</v>
      </c>
      <c r="I14" s="413">
        <v>13</v>
      </c>
      <c r="J14" s="413">
        <v>38</v>
      </c>
      <c r="K14" s="413">
        <v>281</v>
      </c>
      <c r="O14" s="227"/>
    </row>
    <row r="15" spans="2:15" x14ac:dyDescent="0.25">
      <c r="B15" s="478" t="s">
        <v>291</v>
      </c>
      <c r="C15" s="413">
        <v>48025</v>
      </c>
      <c r="D15" s="413">
        <v>11974</v>
      </c>
      <c r="E15" s="413">
        <v>12741</v>
      </c>
      <c r="F15" s="413">
        <v>19253</v>
      </c>
      <c r="G15" s="413">
        <v>776</v>
      </c>
      <c r="H15" s="413">
        <v>74</v>
      </c>
      <c r="I15" s="413">
        <v>87</v>
      </c>
      <c r="J15" s="413">
        <v>556</v>
      </c>
      <c r="K15" s="413">
        <v>2564</v>
      </c>
      <c r="O15" s="227"/>
    </row>
    <row r="16" spans="2:15" x14ac:dyDescent="0.25">
      <c r="B16" s="478" t="s">
        <v>292</v>
      </c>
      <c r="C16" s="413">
        <v>9142</v>
      </c>
      <c r="D16" s="413">
        <v>990</v>
      </c>
      <c r="E16" s="413">
        <v>2876</v>
      </c>
      <c r="F16" s="413">
        <v>4733</v>
      </c>
      <c r="G16" s="413">
        <v>188</v>
      </c>
      <c r="H16" s="413">
        <v>11</v>
      </c>
      <c r="I16" s="413">
        <v>30</v>
      </c>
      <c r="J16" s="413">
        <v>42</v>
      </c>
      <c r="K16" s="413">
        <v>272</v>
      </c>
      <c r="O16" s="227"/>
    </row>
    <row r="17" spans="2:15" x14ac:dyDescent="0.25">
      <c r="B17" s="478" t="s">
        <v>289</v>
      </c>
      <c r="C17" s="413">
        <v>8971</v>
      </c>
      <c r="D17" s="413">
        <v>5035</v>
      </c>
      <c r="E17" s="413">
        <v>1563</v>
      </c>
      <c r="F17" s="413">
        <v>1874</v>
      </c>
      <c r="G17" s="413">
        <v>80</v>
      </c>
      <c r="H17" s="413">
        <v>12</v>
      </c>
      <c r="I17" s="413">
        <v>8</v>
      </c>
      <c r="J17" s="413">
        <v>96</v>
      </c>
      <c r="K17" s="413">
        <v>303</v>
      </c>
      <c r="O17" s="227"/>
    </row>
    <row r="18" spans="2:15" x14ac:dyDescent="0.25">
      <c r="B18" s="553" t="s">
        <v>235</v>
      </c>
      <c r="C18" s="567">
        <v>134429</v>
      </c>
      <c r="D18" s="567">
        <v>62676</v>
      </c>
      <c r="E18" s="567">
        <v>32314</v>
      </c>
      <c r="F18" s="567">
        <v>32504</v>
      </c>
      <c r="G18" s="567">
        <v>881</v>
      </c>
      <c r="H18" s="567">
        <v>276</v>
      </c>
      <c r="I18" s="567">
        <v>158</v>
      </c>
      <c r="J18" s="567">
        <v>796</v>
      </c>
      <c r="K18" s="567">
        <v>4824</v>
      </c>
      <c r="O18" s="227"/>
    </row>
    <row r="19" spans="2:15" x14ac:dyDescent="0.25">
      <c r="B19" s="478" t="s">
        <v>281</v>
      </c>
      <c r="C19" s="413">
        <v>11321</v>
      </c>
      <c r="D19" s="413">
        <v>5176</v>
      </c>
      <c r="E19" s="413">
        <v>2685</v>
      </c>
      <c r="F19" s="413">
        <v>2836</v>
      </c>
      <c r="G19" s="413">
        <v>135</v>
      </c>
      <c r="H19" s="413">
        <v>19</v>
      </c>
      <c r="I19" s="413">
        <v>16</v>
      </c>
      <c r="J19" s="413">
        <v>156</v>
      </c>
      <c r="K19" s="413">
        <v>298</v>
      </c>
      <c r="O19" s="227"/>
    </row>
    <row r="20" spans="2:15" x14ac:dyDescent="0.25">
      <c r="B20" s="478" t="s">
        <v>293</v>
      </c>
      <c r="C20" s="413">
        <v>9368</v>
      </c>
      <c r="D20" s="413">
        <v>5956</v>
      </c>
      <c r="E20" s="413">
        <v>1920</v>
      </c>
      <c r="F20" s="413">
        <v>1086</v>
      </c>
      <c r="G20" s="413">
        <v>40</v>
      </c>
      <c r="H20" s="413">
        <v>16</v>
      </c>
      <c r="I20" s="413">
        <v>7</v>
      </c>
      <c r="J20" s="413">
        <v>104</v>
      </c>
      <c r="K20" s="413">
        <v>239</v>
      </c>
      <c r="O20" s="227"/>
    </row>
    <row r="21" spans="2:15" x14ac:dyDescent="0.25">
      <c r="B21" s="478" t="s">
        <v>288</v>
      </c>
      <c r="C21" s="413">
        <v>70643</v>
      </c>
      <c r="D21" s="413">
        <v>27660</v>
      </c>
      <c r="E21" s="413">
        <v>20425</v>
      </c>
      <c r="F21" s="413">
        <v>18872</v>
      </c>
      <c r="G21" s="413">
        <v>532</v>
      </c>
      <c r="H21" s="413">
        <v>147</v>
      </c>
      <c r="I21" s="413">
        <v>95</v>
      </c>
      <c r="J21" s="413">
        <v>215</v>
      </c>
      <c r="K21" s="413">
        <v>2697</v>
      </c>
      <c r="O21" s="227"/>
    </row>
    <row r="22" spans="2:15" x14ac:dyDescent="0.25">
      <c r="B22" s="478" t="s">
        <v>295</v>
      </c>
      <c r="C22" s="413">
        <v>14112</v>
      </c>
      <c r="D22" s="413">
        <v>9111</v>
      </c>
      <c r="E22" s="413">
        <v>2452</v>
      </c>
      <c r="F22" s="413">
        <v>1988</v>
      </c>
      <c r="G22" s="413">
        <v>37</v>
      </c>
      <c r="H22" s="413">
        <v>23</v>
      </c>
      <c r="I22" s="413">
        <v>14</v>
      </c>
      <c r="J22" s="413">
        <v>117</v>
      </c>
      <c r="K22" s="413">
        <v>370</v>
      </c>
      <c r="O22" s="227"/>
    </row>
    <row r="23" spans="2:15" ht="15" customHeight="1" x14ac:dyDescent="0.25">
      <c r="B23" s="478" t="s">
        <v>280</v>
      </c>
      <c r="C23" s="413">
        <v>22967</v>
      </c>
      <c r="D23" s="413">
        <v>12744</v>
      </c>
      <c r="E23" s="413">
        <v>3965</v>
      </c>
      <c r="F23" s="413">
        <v>5063</v>
      </c>
      <c r="G23" s="413">
        <v>122</v>
      </c>
      <c r="H23" s="413">
        <v>68</v>
      </c>
      <c r="I23" s="413">
        <v>17</v>
      </c>
      <c r="J23" s="413">
        <v>157</v>
      </c>
      <c r="K23" s="413">
        <v>831</v>
      </c>
      <c r="O23" s="227"/>
    </row>
    <row r="24" spans="2:15" x14ac:dyDescent="0.25">
      <c r="B24" s="478" t="s">
        <v>285</v>
      </c>
      <c r="C24" s="413">
        <v>6018</v>
      </c>
      <c r="D24" s="413">
        <v>2029</v>
      </c>
      <c r="E24" s="413">
        <v>867</v>
      </c>
      <c r="F24" s="413">
        <v>2659</v>
      </c>
      <c r="G24" s="413">
        <v>15</v>
      </c>
      <c r="H24" s="413">
        <v>3</v>
      </c>
      <c r="I24" s="413">
        <v>9</v>
      </c>
      <c r="J24" s="413">
        <v>47</v>
      </c>
      <c r="K24" s="413">
        <v>389</v>
      </c>
      <c r="O24" s="227"/>
    </row>
    <row r="25" spans="2:15" x14ac:dyDescent="0.25">
      <c r="B25" s="553" t="s">
        <v>236</v>
      </c>
      <c r="C25" s="567">
        <v>17776</v>
      </c>
      <c r="D25" s="567">
        <v>7530</v>
      </c>
      <c r="E25" s="567">
        <v>4581</v>
      </c>
      <c r="F25" s="567">
        <v>4356</v>
      </c>
      <c r="G25" s="567">
        <v>136</v>
      </c>
      <c r="H25" s="567">
        <v>26</v>
      </c>
      <c r="I25" s="567">
        <v>34</v>
      </c>
      <c r="J25" s="567">
        <v>432</v>
      </c>
      <c r="K25" s="567">
        <v>681</v>
      </c>
      <c r="O25" s="227"/>
    </row>
    <row r="26" spans="2:15" x14ac:dyDescent="0.25">
      <c r="B26" s="478" t="s">
        <v>277</v>
      </c>
      <c r="C26" s="413">
        <v>3794</v>
      </c>
      <c r="D26" s="413">
        <v>1709</v>
      </c>
      <c r="E26" s="413">
        <v>1147</v>
      </c>
      <c r="F26" s="413">
        <v>626</v>
      </c>
      <c r="G26" s="413">
        <v>32</v>
      </c>
      <c r="H26" s="413">
        <v>3</v>
      </c>
      <c r="I26" s="413">
        <v>5</v>
      </c>
      <c r="J26" s="413">
        <v>70</v>
      </c>
      <c r="K26" s="413">
        <v>202</v>
      </c>
      <c r="O26" s="227"/>
    </row>
    <row r="27" spans="2:15" ht="15" customHeight="1" x14ac:dyDescent="0.25">
      <c r="B27" s="478" t="s">
        <v>275</v>
      </c>
      <c r="C27" s="413">
        <v>2607</v>
      </c>
      <c r="D27" s="413">
        <v>965</v>
      </c>
      <c r="E27" s="413">
        <v>535</v>
      </c>
      <c r="F27" s="413">
        <v>844</v>
      </c>
      <c r="G27" s="413">
        <v>17</v>
      </c>
      <c r="H27" s="413">
        <v>2</v>
      </c>
      <c r="I27" s="413">
        <v>7</v>
      </c>
      <c r="J27" s="413">
        <v>158</v>
      </c>
      <c r="K27" s="413">
        <v>79</v>
      </c>
      <c r="O27" s="227"/>
    </row>
    <row r="28" spans="2:15" ht="15" customHeight="1" x14ac:dyDescent="0.25">
      <c r="B28" s="478" t="s">
        <v>278</v>
      </c>
      <c r="C28" s="413">
        <v>2095</v>
      </c>
      <c r="D28" s="413">
        <v>670</v>
      </c>
      <c r="E28" s="413">
        <v>712</v>
      </c>
      <c r="F28" s="413">
        <v>541</v>
      </c>
      <c r="G28" s="413">
        <v>16</v>
      </c>
      <c r="H28" s="413">
        <v>1</v>
      </c>
      <c r="I28" s="413">
        <v>3</v>
      </c>
      <c r="J28" s="413">
        <v>63</v>
      </c>
      <c r="K28" s="413">
        <v>89</v>
      </c>
      <c r="O28" s="227"/>
    </row>
    <row r="29" spans="2:15" x14ac:dyDescent="0.25">
      <c r="B29" s="478" t="s">
        <v>274</v>
      </c>
      <c r="C29" s="413">
        <v>1748</v>
      </c>
      <c r="D29" s="413">
        <v>621</v>
      </c>
      <c r="E29" s="413">
        <v>564</v>
      </c>
      <c r="F29" s="413">
        <v>466</v>
      </c>
      <c r="G29" s="413">
        <v>14</v>
      </c>
      <c r="H29" s="413">
        <v>2</v>
      </c>
      <c r="I29" s="413">
        <v>4</v>
      </c>
      <c r="J29" s="413">
        <v>32</v>
      </c>
      <c r="K29" s="413">
        <v>45</v>
      </c>
      <c r="O29" s="227"/>
    </row>
    <row r="30" spans="2:15" ht="15" customHeight="1" x14ac:dyDescent="0.25">
      <c r="B30" s="478" t="s">
        <v>290</v>
      </c>
      <c r="C30" s="413">
        <v>4095</v>
      </c>
      <c r="D30" s="413">
        <v>1998</v>
      </c>
      <c r="E30" s="413">
        <v>1001</v>
      </c>
      <c r="F30" s="413">
        <v>895</v>
      </c>
      <c r="G30" s="413">
        <v>40</v>
      </c>
      <c r="H30" s="413">
        <v>2</v>
      </c>
      <c r="I30" s="413">
        <v>8</v>
      </c>
      <c r="J30" s="413">
        <v>90</v>
      </c>
      <c r="K30" s="413">
        <v>61</v>
      </c>
      <c r="O30" s="227"/>
    </row>
    <row r="31" spans="2:15" x14ac:dyDescent="0.25">
      <c r="B31" s="478" t="s">
        <v>276</v>
      </c>
      <c r="C31" s="413">
        <v>3437</v>
      </c>
      <c r="D31" s="413">
        <v>1567</v>
      </c>
      <c r="E31" s="413">
        <v>622</v>
      </c>
      <c r="F31" s="413">
        <v>984</v>
      </c>
      <c r="G31" s="413">
        <v>17</v>
      </c>
      <c r="H31" s="413">
        <v>16</v>
      </c>
      <c r="I31" s="413">
        <v>7</v>
      </c>
      <c r="J31" s="413">
        <v>19</v>
      </c>
      <c r="K31" s="413">
        <v>205</v>
      </c>
      <c r="O31" s="227"/>
    </row>
    <row r="32" spans="2:15" x14ac:dyDescent="0.25">
      <c r="B32" s="553" t="s">
        <v>642</v>
      </c>
      <c r="C32" s="567">
        <v>373</v>
      </c>
      <c r="D32" s="567">
        <v>94</v>
      </c>
      <c r="E32" s="567">
        <v>76</v>
      </c>
      <c r="F32" s="567">
        <v>197</v>
      </c>
      <c r="G32" s="567">
        <v>3</v>
      </c>
      <c r="H32" s="567" t="s">
        <v>2984</v>
      </c>
      <c r="I32" s="567" t="s">
        <v>2984</v>
      </c>
      <c r="J32" s="567">
        <v>1</v>
      </c>
      <c r="K32" s="567">
        <v>2</v>
      </c>
      <c r="O32" s="227"/>
    </row>
    <row r="33" spans="2:15" ht="15" customHeight="1" x14ac:dyDescent="0.25">
      <c r="B33" s="478" t="s">
        <v>435</v>
      </c>
      <c r="C33" s="413">
        <v>373</v>
      </c>
      <c r="D33" s="413">
        <v>94</v>
      </c>
      <c r="E33" s="413">
        <v>76</v>
      </c>
      <c r="F33" s="413">
        <v>197</v>
      </c>
      <c r="G33" s="413">
        <v>3</v>
      </c>
      <c r="H33" s="413" t="s">
        <v>2984</v>
      </c>
      <c r="I33" s="413" t="s">
        <v>2984</v>
      </c>
      <c r="J33" s="413">
        <v>1</v>
      </c>
      <c r="K33" s="413">
        <v>2</v>
      </c>
      <c r="O33" s="227"/>
    </row>
    <row r="34" spans="2:15" x14ac:dyDescent="0.25">
      <c r="B34" s="553" t="s">
        <v>2499</v>
      </c>
      <c r="C34" s="567">
        <v>47</v>
      </c>
      <c r="D34" s="567">
        <v>29</v>
      </c>
      <c r="E34" s="567">
        <v>5</v>
      </c>
      <c r="F34" s="567">
        <v>9</v>
      </c>
      <c r="G34" s="567" t="s">
        <v>2984</v>
      </c>
      <c r="H34" s="567">
        <v>1</v>
      </c>
      <c r="I34" s="567" t="s">
        <v>2984</v>
      </c>
      <c r="J34" s="567" t="s">
        <v>2984</v>
      </c>
      <c r="K34" s="567">
        <v>3</v>
      </c>
      <c r="O34" s="227"/>
    </row>
    <row r="35" spans="2:15" x14ac:dyDescent="0.25">
      <c r="B35" s="525" t="s">
        <v>238</v>
      </c>
      <c r="C35" s="413">
        <v>47</v>
      </c>
      <c r="D35" s="413">
        <v>29</v>
      </c>
      <c r="E35" s="413">
        <v>5</v>
      </c>
      <c r="F35" s="413">
        <v>9</v>
      </c>
      <c r="G35" s="413" t="s">
        <v>2984</v>
      </c>
      <c r="H35" s="413">
        <v>1</v>
      </c>
      <c r="I35" s="413" t="s">
        <v>2984</v>
      </c>
      <c r="J35" s="413" t="s">
        <v>2984</v>
      </c>
      <c r="K35" s="413">
        <v>3</v>
      </c>
      <c r="O35" s="227"/>
    </row>
    <row r="36" spans="2:15" x14ac:dyDescent="0.25">
      <c r="B36" s="553" t="s">
        <v>239</v>
      </c>
      <c r="C36" s="567">
        <v>55</v>
      </c>
      <c r="D36" s="567">
        <v>36</v>
      </c>
      <c r="E36" s="567">
        <v>7</v>
      </c>
      <c r="F36" s="567">
        <v>12</v>
      </c>
      <c r="G36" s="567" t="s">
        <v>2984</v>
      </c>
      <c r="H36" s="567" t="s">
        <v>2984</v>
      </c>
      <c r="I36" s="567" t="s">
        <v>2984</v>
      </c>
      <c r="J36" s="567" t="s">
        <v>2984</v>
      </c>
      <c r="K36" s="567" t="s">
        <v>2984</v>
      </c>
      <c r="O36" s="227"/>
    </row>
    <row r="37" spans="2:15" x14ac:dyDescent="0.25">
      <c r="B37" s="478" t="s">
        <v>239</v>
      </c>
      <c r="C37" s="413">
        <v>55</v>
      </c>
      <c r="D37" s="413">
        <v>36</v>
      </c>
      <c r="E37" s="413">
        <v>7</v>
      </c>
      <c r="F37" s="413">
        <v>12</v>
      </c>
      <c r="G37" s="413" t="s">
        <v>2984</v>
      </c>
      <c r="H37" s="413" t="s">
        <v>2984</v>
      </c>
      <c r="I37" s="413" t="s">
        <v>2984</v>
      </c>
      <c r="J37" s="413" t="s">
        <v>2984</v>
      </c>
      <c r="K37" s="413" t="s">
        <v>2984</v>
      </c>
      <c r="O37" s="227"/>
    </row>
    <row r="38" spans="2:15" x14ac:dyDescent="0.25">
      <c r="B38" s="1695"/>
      <c r="C38" s="1695"/>
      <c r="D38" s="1695"/>
      <c r="E38" s="1695"/>
      <c r="F38" s="1695"/>
      <c r="G38" s="1695"/>
      <c r="H38" s="1695"/>
      <c r="I38" s="1695"/>
      <c r="J38" s="1695"/>
      <c r="K38" s="1695"/>
      <c r="L38" s="228"/>
      <c r="M38" s="228"/>
      <c r="N38" s="228"/>
      <c r="O38" s="227"/>
    </row>
    <row r="39" spans="2:15" x14ac:dyDescent="0.25">
      <c r="B39" s="1644" t="s">
        <v>2986</v>
      </c>
      <c r="C39" s="1644"/>
      <c r="D39" s="1644"/>
      <c r="E39" s="1644"/>
      <c r="F39" s="1644"/>
      <c r="G39" s="1644"/>
      <c r="H39" s="1644"/>
      <c r="I39" s="1644"/>
      <c r="J39" s="1644"/>
      <c r="K39" s="1644"/>
    </row>
    <row r="40" spans="2:15" ht="21.6" customHeight="1" x14ac:dyDescent="0.25">
      <c r="B40" s="1643" t="s">
        <v>2983</v>
      </c>
      <c r="C40" s="1643"/>
      <c r="D40" s="1643"/>
      <c r="E40" s="1643"/>
      <c r="F40" s="1643"/>
      <c r="G40" s="1643"/>
      <c r="H40" s="1643"/>
      <c r="I40" s="1643"/>
      <c r="J40" s="1643"/>
      <c r="K40" s="1643"/>
    </row>
    <row r="41" spans="2:15" ht="15" x14ac:dyDescent="0.2">
      <c r="B41" s="65" t="s">
        <v>2677</v>
      </c>
      <c r="C41" s="20"/>
      <c r="D41" s="20"/>
      <c r="E41" s="20"/>
      <c r="F41" s="20"/>
      <c r="G41" s="20"/>
      <c r="H41" s="20"/>
      <c r="I41" s="20"/>
      <c r="J41" s="20"/>
      <c r="K41" s="20"/>
    </row>
    <row r="42" spans="2:15" x14ac:dyDescent="0.25">
      <c r="B42" s="1458" t="s">
        <v>3153</v>
      </c>
    </row>
    <row r="43" spans="2:15" ht="15" x14ac:dyDescent="0.25">
      <c r="B43" s="1454" t="s">
        <v>3151</v>
      </c>
    </row>
  </sheetData>
  <mergeCells count="8">
    <mergeCell ref="B39:K39"/>
    <mergeCell ref="B40:K40"/>
    <mergeCell ref="B38:K38"/>
    <mergeCell ref="B1:K1"/>
    <mergeCell ref="B2:K2"/>
    <mergeCell ref="B3:B4"/>
    <mergeCell ref="C3:C4"/>
    <mergeCell ref="D3:K3"/>
  </mergeCells>
  <hyperlinks>
    <hyperlink ref="M1" location="INDICE!B114" display="ÍNDICE"/>
    <hyperlink ref="B4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scale="80" firstPageNumber="172" orientation="landscape" useFirstPageNumber="1" r:id="rId2"/>
  <headerFooter scaleWithDoc="0">
    <oddHeader>&amp;C&amp;G</oddHeader>
    <oddFooter>&amp;C&amp;10&amp;P</oddFooter>
  </headerFooter>
  <legacyDrawingHF r:id="rId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zoomScaleNormal="100" workbookViewId="0">
      <selection activeCell="A3" sqref="A3:A5"/>
    </sheetView>
  </sheetViews>
  <sheetFormatPr baseColWidth="10" defaultColWidth="12.5703125" defaultRowHeight="12.75" x14ac:dyDescent="0.25"/>
  <cols>
    <col min="1" max="1" width="45.85546875" style="231" customWidth="1"/>
    <col min="2" max="3" width="12" style="231" customWidth="1"/>
    <col min="4" max="4" width="12.85546875" style="231" bestFit="1" customWidth="1"/>
    <col min="5" max="6" width="12" style="231" customWidth="1"/>
    <col min="7" max="7" width="12.85546875" style="231" bestFit="1" customWidth="1"/>
    <col min="8" max="9" width="12" style="231" customWidth="1"/>
    <col min="10" max="10" width="13" style="231" customWidth="1"/>
    <col min="11" max="16384" width="12.5703125" style="231"/>
  </cols>
  <sheetData>
    <row r="1" spans="1:12" ht="11.25" customHeight="1" x14ac:dyDescent="0.25">
      <c r="A1" s="1711" t="s">
        <v>736</v>
      </c>
      <c r="B1" s="1711"/>
      <c r="C1" s="1711"/>
      <c r="D1" s="1711"/>
      <c r="E1" s="1711"/>
      <c r="F1" s="1711"/>
      <c r="G1" s="1711"/>
      <c r="H1" s="1711"/>
      <c r="I1" s="1711"/>
      <c r="J1" s="1711"/>
      <c r="L1" s="226" t="s">
        <v>120</v>
      </c>
    </row>
    <row r="2" spans="1:12" ht="13.5" customHeight="1" x14ac:dyDescent="0.25">
      <c r="A2" s="1712" t="s">
        <v>2679</v>
      </c>
      <c r="B2" s="1712"/>
      <c r="C2" s="1712"/>
      <c r="D2" s="1712"/>
      <c r="E2" s="1712"/>
      <c r="F2" s="1712"/>
      <c r="G2" s="1712"/>
      <c r="H2" s="1712"/>
      <c r="I2" s="1712"/>
      <c r="J2" s="1712"/>
    </row>
    <row r="3" spans="1:12" ht="22.5" customHeight="1" x14ac:dyDescent="0.25">
      <c r="A3" s="1651" t="s">
        <v>434</v>
      </c>
      <c r="B3" s="1651" t="s">
        <v>437</v>
      </c>
      <c r="C3" s="1651"/>
      <c r="D3" s="1651"/>
      <c r="E3" s="1651" t="s">
        <v>737</v>
      </c>
      <c r="F3" s="1651"/>
      <c r="G3" s="1651"/>
      <c r="H3" s="1651"/>
      <c r="I3" s="1651"/>
      <c r="J3" s="1651"/>
    </row>
    <row r="4" spans="1:12" ht="21" customHeight="1" x14ac:dyDescent="0.25">
      <c r="A4" s="1651"/>
      <c r="B4" s="1651" t="s">
        <v>122</v>
      </c>
      <c r="C4" s="1651" t="s">
        <v>738</v>
      </c>
      <c r="D4" s="1651" t="s">
        <v>739</v>
      </c>
      <c r="E4" s="1651" t="s">
        <v>740</v>
      </c>
      <c r="F4" s="1651"/>
      <c r="G4" s="1651"/>
      <c r="H4" s="1651" t="s">
        <v>741</v>
      </c>
      <c r="I4" s="1651"/>
      <c r="J4" s="1651"/>
    </row>
    <row r="5" spans="1:12" ht="25.5" x14ac:dyDescent="0.25">
      <c r="A5" s="1651"/>
      <c r="B5" s="1651"/>
      <c r="C5" s="1651"/>
      <c r="D5" s="1651"/>
      <c r="E5" s="1039" t="s">
        <v>122</v>
      </c>
      <c r="F5" s="1039" t="s">
        <v>738</v>
      </c>
      <c r="G5" s="1039" t="s">
        <v>739</v>
      </c>
      <c r="H5" s="1039" t="s">
        <v>122</v>
      </c>
      <c r="I5" s="1039" t="s">
        <v>738</v>
      </c>
      <c r="J5" s="1039" t="s">
        <v>739</v>
      </c>
    </row>
    <row r="6" spans="1:12" s="232" customFormat="1" ht="12.95" customHeight="1" x14ac:dyDescent="0.25">
      <c r="A6" s="915" t="s">
        <v>2498</v>
      </c>
      <c r="B6" s="953">
        <v>64790</v>
      </c>
      <c r="C6" s="953">
        <v>53258</v>
      </c>
      <c r="D6" s="953">
        <v>11532</v>
      </c>
      <c r="E6" s="953">
        <v>59853</v>
      </c>
      <c r="F6" s="953">
        <v>48409</v>
      </c>
      <c r="G6" s="953">
        <v>11444</v>
      </c>
      <c r="H6" s="953">
        <v>4937</v>
      </c>
      <c r="I6" s="953">
        <v>4849</v>
      </c>
      <c r="J6" s="953">
        <v>88</v>
      </c>
    </row>
    <row r="7" spans="1:12" s="232" customFormat="1" ht="12.95" customHeight="1" x14ac:dyDescent="0.25">
      <c r="A7" s="952" t="s">
        <v>234</v>
      </c>
      <c r="B7" s="954">
        <v>29311</v>
      </c>
      <c r="C7" s="955">
        <v>24197</v>
      </c>
      <c r="D7" s="955">
        <v>5114</v>
      </c>
      <c r="E7" s="955">
        <v>27440</v>
      </c>
      <c r="F7" s="955">
        <v>22352</v>
      </c>
      <c r="G7" s="955">
        <v>5088</v>
      </c>
      <c r="H7" s="955">
        <v>1871</v>
      </c>
      <c r="I7" s="955">
        <v>1845</v>
      </c>
      <c r="J7" s="955">
        <v>26</v>
      </c>
    </row>
    <row r="8" spans="1:12" ht="12.95" customHeight="1" x14ac:dyDescent="0.25">
      <c r="A8" s="1041" t="s">
        <v>296</v>
      </c>
      <c r="B8" s="958">
        <v>3640</v>
      </c>
      <c r="C8" s="1022">
        <v>2906</v>
      </c>
      <c r="D8" s="1022">
        <v>734</v>
      </c>
      <c r="E8" s="1022">
        <v>3409</v>
      </c>
      <c r="F8" s="1022">
        <v>2679</v>
      </c>
      <c r="G8" s="1022">
        <v>730</v>
      </c>
      <c r="H8" s="1022">
        <v>231</v>
      </c>
      <c r="I8" s="1022">
        <v>227</v>
      </c>
      <c r="J8" s="1022">
        <v>4</v>
      </c>
    </row>
    <row r="9" spans="1:12" ht="12.95" customHeight="1" x14ac:dyDescent="0.25">
      <c r="A9" s="890" t="s">
        <v>279</v>
      </c>
      <c r="B9" s="957">
        <v>795</v>
      </c>
      <c r="C9" s="957">
        <v>710</v>
      </c>
      <c r="D9" s="957">
        <v>85</v>
      </c>
      <c r="E9" s="957">
        <v>663</v>
      </c>
      <c r="F9" s="957">
        <v>580</v>
      </c>
      <c r="G9" s="957">
        <v>83</v>
      </c>
      <c r="H9" s="957">
        <v>132</v>
      </c>
      <c r="I9" s="957">
        <v>130</v>
      </c>
      <c r="J9" s="957">
        <v>2</v>
      </c>
    </row>
    <row r="10" spans="1:12" s="232" customFormat="1" ht="12.95" customHeight="1" x14ac:dyDescent="0.25">
      <c r="A10" s="890" t="s">
        <v>287</v>
      </c>
      <c r="B10" s="957">
        <v>984</v>
      </c>
      <c r="C10" s="957">
        <v>837</v>
      </c>
      <c r="D10" s="957">
        <v>147</v>
      </c>
      <c r="E10" s="957">
        <v>763</v>
      </c>
      <c r="F10" s="957">
        <v>621</v>
      </c>
      <c r="G10" s="957">
        <v>142</v>
      </c>
      <c r="H10" s="957">
        <v>221</v>
      </c>
      <c r="I10" s="957">
        <v>216</v>
      </c>
      <c r="J10" s="958">
        <v>5</v>
      </c>
    </row>
    <row r="11" spans="1:12" s="232" customFormat="1" ht="12.95" customHeight="1" x14ac:dyDescent="0.25">
      <c r="A11" s="890" t="s">
        <v>284</v>
      </c>
      <c r="B11" s="957">
        <v>647</v>
      </c>
      <c r="C11" s="957">
        <v>548</v>
      </c>
      <c r="D11" s="958">
        <v>99</v>
      </c>
      <c r="E11" s="957">
        <v>645</v>
      </c>
      <c r="F11" s="957">
        <v>546</v>
      </c>
      <c r="G11" s="958">
        <v>99</v>
      </c>
      <c r="H11" s="958">
        <v>2</v>
      </c>
      <c r="I11" s="958">
        <v>2</v>
      </c>
      <c r="J11" s="958" t="s">
        <v>125</v>
      </c>
    </row>
    <row r="12" spans="1:12" s="232" customFormat="1" ht="12.95" customHeight="1" x14ac:dyDescent="0.25">
      <c r="A12" s="890" t="s">
        <v>294</v>
      </c>
      <c r="B12" s="957">
        <v>1623</v>
      </c>
      <c r="C12" s="957">
        <v>1388</v>
      </c>
      <c r="D12" s="957">
        <v>235</v>
      </c>
      <c r="E12" s="957">
        <v>1560</v>
      </c>
      <c r="F12" s="957">
        <v>1325</v>
      </c>
      <c r="G12" s="957">
        <v>235</v>
      </c>
      <c r="H12" s="958">
        <v>63</v>
      </c>
      <c r="I12" s="958">
        <v>63</v>
      </c>
      <c r="J12" s="958" t="s">
        <v>125</v>
      </c>
    </row>
    <row r="13" spans="1:12" s="232" customFormat="1" ht="12.95" customHeight="1" x14ac:dyDescent="0.25">
      <c r="A13" s="890" t="s">
        <v>286</v>
      </c>
      <c r="B13" s="957">
        <v>2190</v>
      </c>
      <c r="C13" s="957">
        <v>1817</v>
      </c>
      <c r="D13" s="957">
        <v>373</v>
      </c>
      <c r="E13" s="957">
        <v>2051</v>
      </c>
      <c r="F13" s="957">
        <v>1678</v>
      </c>
      <c r="G13" s="957">
        <v>373</v>
      </c>
      <c r="H13" s="957">
        <v>139</v>
      </c>
      <c r="I13" s="957">
        <v>139</v>
      </c>
      <c r="J13" s="958" t="s">
        <v>125</v>
      </c>
    </row>
    <row r="14" spans="1:12" s="232" customFormat="1" ht="12.95" customHeight="1" x14ac:dyDescent="0.25">
      <c r="A14" s="890" t="s">
        <v>283</v>
      </c>
      <c r="B14" s="957">
        <v>1775</v>
      </c>
      <c r="C14" s="957">
        <v>1476</v>
      </c>
      <c r="D14" s="957">
        <v>299</v>
      </c>
      <c r="E14" s="957">
        <v>1286</v>
      </c>
      <c r="F14" s="957">
        <v>991</v>
      </c>
      <c r="G14" s="957">
        <v>295</v>
      </c>
      <c r="H14" s="957">
        <v>489</v>
      </c>
      <c r="I14" s="957">
        <v>485</v>
      </c>
      <c r="J14" s="958">
        <v>4</v>
      </c>
    </row>
    <row r="15" spans="1:12" s="232" customFormat="1" ht="12.95" customHeight="1" x14ac:dyDescent="0.25">
      <c r="A15" s="890" t="s">
        <v>282</v>
      </c>
      <c r="B15" s="957">
        <v>2109</v>
      </c>
      <c r="C15" s="957">
        <v>1692</v>
      </c>
      <c r="D15" s="958">
        <v>417</v>
      </c>
      <c r="E15" s="957">
        <v>1605</v>
      </c>
      <c r="F15" s="957">
        <v>1194</v>
      </c>
      <c r="G15" s="958">
        <v>411</v>
      </c>
      <c r="H15" s="958">
        <v>504</v>
      </c>
      <c r="I15" s="958">
        <v>498</v>
      </c>
      <c r="J15" s="958">
        <v>6</v>
      </c>
    </row>
    <row r="16" spans="1:12" s="232" customFormat="1" ht="12.95" customHeight="1" x14ac:dyDescent="0.25">
      <c r="A16" s="890" t="s">
        <v>291</v>
      </c>
      <c r="B16" s="957">
        <v>11227</v>
      </c>
      <c r="C16" s="957">
        <v>9308</v>
      </c>
      <c r="D16" s="957">
        <v>1919</v>
      </c>
      <c r="E16" s="957">
        <v>11162</v>
      </c>
      <c r="F16" s="957">
        <v>9246</v>
      </c>
      <c r="G16" s="957">
        <v>1916</v>
      </c>
      <c r="H16" s="957">
        <v>65</v>
      </c>
      <c r="I16" s="958">
        <v>62</v>
      </c>
      <c r="J16" s="957">
        <v>3</v>
      </c>
    </row>
    <row r="17" spans="1:10" s="232" customFormat="1" ht="12.95" customHeight="1" x14ac:dyDescent="0.25">
      <c r="A17" s="890" t="s">
        <v>292</v>
      </c>
      <c r="B17" s="957">
        <v>2581</v>
      </c>
      <c r="C17" s="957">
        <v>2131</v>
      </c>
      <c r="D17" s="957">
        <v>450</v>
      </c>
      <c r="E17" s="957">
        <v>2568</v>
      </c>
      <c r="F17" s="957">
        <v>2119</v>
      </c>
      <c r="G17" s="957">
        <v>449</v>
      </c>
      <c r="H17" s="957">
        <v>13</v>
      </c>
      <c r="I17" s="957">
        <v>12</v>
      </c>
      <c r="J17" s="958">
        <v>1</v>
      </c>
    </row>
    <row r="18" spans="1:10" s="232" customFormat="1" ht="12.95" customHeight="1" x14ac:dyDescent="0.25">
      <c r="A18" s="890" t="s">
        <v>289</v>
      </c>
      <c r="B18" s="957">
        <v>1740</v>
      </c>
      <c r="C18" s="957">
        <v>1384</v>
      </c>
      <c r="D18" s="957">
        <v>356</v>
      </c>
      <c r="E18" s="957">
        <v>1728</v>
      </c>
      <c r="F18" s="957">
        <v>1373</v>
      </c>
      <c r="G18" s="957">
        <v>355</v>
      </c>
      <c r="H18" s="957">
        <v>12</v>
      </c>
      <c r="I18" s="957">
        <v>11</v>
      </c>
      <c r="J18" s="958">
        <v>1</v>
      </c>
    </row>
    <row r="19" spans="1:10" s="232" customFormat="1" ht="12.95" customHeight="1" x14ac:dyDescent="0.25">
      <c r="A19" s="889" t="s">
        <v>235</v>
      </c>
      <c r="B19" s="956">
        <v>33327</v>
      </c>
      <c r="C19" s="956">
        <v>27267</v>
      </c>
      <c r="D19" s="956">
        <v>6060</v>
      </c>
      <c r="E19" s="956">
        <v>30961</v>
      </c>
      <c r="F19" s="956">
        <v>24944</v>
      </c>
      <c r="G19" s="956">
        <v>6017</v>
      </c>
      <c r="H19" s="956">
        <v>2366</v>
      </c>
      <c r="I19" s="956">
        <v>2323</v>
      </c>
      <c r="J19" s="954">
        <v>43</v>
      </c>
    </row>
    <row r="20" spans="1:10" s="232" customFormat="1" ht="12.95" customHeight="1" x14ac:dyDescent="0.25">
      <c r="A20" s="890" t="s">
        <v>281</v>
      </c>
      <c r="B20" s="957">
        <v>2600</v>
      </c>
      <c r="C20" s="957">
        <v>2059</v>
      </c>
      <c r="D20" s="957">
        <v>541</v>
      </c>
      <c r="E20" s="957">
        <v>2360</v>
      </c>
      <c r="F20" s="957">
        <v>1826</v>
      </c>
      <c r="G20" s="957">
        <v>534</v>
      </c>
      <c r="H20" s="957">
        <v>240</v>
      </c>
      <c r="I20" s="957">
        <v>233</v>
      </c>
      <c r="J20" s="958">
        <v>7</v>
      </c>
    </row>
    <row r="21" spans="1:10" s="232" customFormat="1" ht="12.95" customHeight="1" x14ac:dyDescent="0.25">
      <c r="A21" s="890" t="s">
        <v>293</v>
      </c>
      <c r="B21" s="957">
        <v>1526</v>
      </c>
      <c r="C21" s="957">
        <v>1345</v>
      </c>
      <c r="D21" s="957">
        <v>181</v>
      </c>
      <c r="E21" s="957">
        <v>924</v>
      </c>
      <c r="F21" s="957">
        <v>750</v>
      </c>
      <c r="G21" s="957">
        <v>174</v>
      </c>
      <c r="H21" s="957">
        <v>602</v>
      </c>
      <c r="I21" s="957">
        <v>595</v>
      </c>
      <c r="J21" s="958">
        <v>7</v>
      </c>
    </row>
    <row r="22" spans="1:10" s="232" customFormat="1" ht="12.95" customHeight="1" x14ac:dyDescent="0.25">
      <c r="A22" s="890" t="s">
        <v>288</v>
      </c>
      <c r="B22" s="957">
        <v>18987</v>
      </c>
      <c r="C22" s="957">
        <v>15532</v>
      </c>
      <c r="D22" s="957">
        <v>3455</v>
      </c>
      <c r="E22" s="957">
        <v>18711</v>
      </c>
      <c r="F22" s="957">
        <v>15260</v>
      </c>
      <c r="G22" s="957">
        <v>3451</v>
      </c>
      <c r="H22" s="957">
        <v>276</v>
      </c>
      <c r="I22" s="957">
        <v>272</v>
      </c>
      <c r="J22" s="958">
        <v>4</v>
      </c>
    </row>
    <row r="23" spans="1:10" s="232" customFormat="1" ht="12.95" customHeight="1" x14ac:dyDescent="0.25">
      <c r="A23" s="890" t="s">
        <v>295</v>
      </c>
      <c r="B23" s="957">
        <v>3100</v>
      </c>
      <c r="C23" s="957">
        <v>2573</v>
      </c>
      <c r="D23" s="957">
        <v>527</v>
      </c>
      <c r="E23" s="957">
        <v>2835</v>
      </c>
      <c r="F23" s="957">
        <v>2315</v>
      </c>
      <c r="G23" s="957">
        <v>520</v>
      </c>
      <c r="H23" s="957">
        <v>265</v>
      </c>
      <c r="I23" s="957">
        <v>258</v>
      </c>
      <c r="J23" s="957">
        <v>7</v>
      </c>
    </row>
    <row r="24" spans="1:10" s="232" customFormat="1" ht="12.95" customHeight="1" x14ac:dyDescent="0.25">
      <c r="A24" s="890" t="s">
        <v>280</v>
      </c>
      <c r="B24" s="957">
        <v>5906</v>
      </c>
      <c r="C24" s="957">
        <v>4881</v>
      </c>
      <c r="D24" s="958">
        <v>1025</v>
      </c>
      <c r="E24" s="957">
        <v>5048</v>
      </c>
      <c r="F24" s="957">
        <v>4041</v>
      </c>
      <c r="G24" s="958">
        <v>1007</v>
      </c>
      <c r="H24" s="957">
        <v>858</v>
      </c>
      <c r="I24" s="957">
        <v>840</v>
      </c>
      <c r="J24" s="958">
        <v>18</v>
      </c>
    </row>
    <row r="25" spans="1:10" s="232" customFormat="1" ht="12.95" customHeight="1" x14ac:dyDescent="0.25">
      <c r="A25" s="890" t="s">
        <v>285</v>
      </c>
      <c r="B25" s="957">
        <v>1208</v>
      </c>
      <c r="C25" s="957">
        <v>877</v>
      </c>
      <c r="D25" s="957">
        <v>331</v>
      </c>
      <c r="E25" s="957">
        <v>1083</v>
      </c>
      <c r="F25" s="957">
        <v>752</v>
      </c>
      <c r="G25" s="957">
        <v>331</v>
      </c>
      <c r="H25" s="958">
        <v>125</v>
      </c>
      <c r="I25" s="958">
        <v>125</v>
      </c>
      <c r="J25" s="958" t="s">
        <v>125</v>
      </c>
    </row>
    <row r="26" spans="1:10" s="232" customFormat="1" ht="12.95" customHeight="1" x14ac:dyDescent="0.25">
      <c r="A26" s="889" t="s">
        <v>236</v>
      </c>
      <c r="B26" s="956">
        <v>2099</v>
      </c>
      <c r="C26" s="956">
        <v>1756</v>
      </c>
      <c r="D26" s="956">
        <v>343</v>
      </c>
      <c r="E26" s="956">
        <v>1403</v>
      </c>
      <c r="F26" s="956">
        <v>1079</v>
      </c>
      <c r="G26" s="956">
        <v>324</v>
      </c>
      <c r="H26" s="956">
        <v>696</v>
      </c>
      <c r="I26" s="956">
        <v>677</v>
      </c>
      <c r="J26" s="956">
        <v>19</v>
      </c>
    </row>
    <row r="27" spans="1:10" s="232" customFormat="1" ht="12.95" customHeight="1" x14ac:dyDescent="0.25">
      <c r="A27" s="890" t="s">
        <v>277</v>
      </c>
      <c r="B27" s="957">
        <v>416</v>
      </c>
      <c r="C27" s="957">
        <v>350</v>
      </c>
      <c r="D27" s="957">
        <v>66</v>
      </c>
      <c r="E27" s="957">
        <v>303</v>
      </c>
      <c r="F27" s="957">
        <v>240</v>
      </c>
      <c r="G27" s="957">
        <v>63</v>
      </c>
      <c r="H27" s="958">
        <v>113</v>
      </c>
      <c r="I27" s="958">
        <v>110</v>
      </c>
      <c r="J27" s="958">
        <v>3</v>
      </c>
    </row>
    <row r="28" spans="1:10" s="232" customFormat="1" ht="12.95" customHeight="1" x14ac:dyDescent="0.25">
      <c r="A28" s="890" t="s">
        <v>275</v>
      </c>
      <c r="B28" s="957">
        <v>335</v>
      </c>
      <c r="C28" s="957">
        <v>273</v>
      </c>
      <c r="D28" s="958">
        <v>62</v>
      </c>
      <c r="E28" s="957">
        <v>209</v>
      </c>
      <c r="F28" s="957">
        <v>150</v>
      </c>
      <c r="G28" s="958">
        <v>59</v>
      </c>
      <c r="H28" s="958">
        <v>126</v>
      </c>
      <c r="I28" s="958">
        <v>123</v>
      </c>
      <c r="J28" s="958">
        <v>3</v>
      </c>
    </row>
    <row r="29" spans="1:10" s="232" customFormat="1" ht="12.95" customHeight="1" x14ac:dyDescent="0.25">
      <c r="A29" s="890" t="s">
        <v>278</v>
      </c>
      <c r="B29" s="957">
        <v>241</v>
      </c>
      <c r="C29" s="957">
        <v>197</v>
      </c>
      <c r="D29" s="958">
        <v>44</v>
      </c>
      <c r="E29" s="957">
        <v>213</v>
      </c>
      <c r="F29" s="957">
        <v>170</v>
      </c>
      <c r="G29" s="958">
        <v>43</v>
      </c>
      <c r="H29" s="957">
        <v>28</v>
      </c>
      <c r="I29" s="957">
        <v>27</v>
      </c>
      <c r="J29" s="958">
        <v>1</v>
      </c>
    </row>
    <row r="30" spans="1:10" s="232" customFormat="1" ht="12.95" customHeight="1" x14ac:dyDescent="0.25">
      <c r="A30" s="890" t="s">
        <v>274</v>
      </c>
      <c r="B30" s="957">
        <v>225</v>
      </c>
      <c r="C30" s="957">
        <v>194</v>
      </c>
      <c r="D30" s="957">
        <v>31</v>
      </c>
      <c r="E30" s="957">
        <v>165</v>
      </c>
      <c r="F30" s="957">
        <v>137</v>
      </c>
      <c r="G30" s="957">
        <v>28</v>
      </c>
      <c r="H30" s="957">
        <v>60</v>
      </c>
      <c r="I30" s="957">
        <v>57</v>
      </c>
      <c r="J30" s="958">
        <v>3</v>
      </c>
    </row>
    <row r="31" spans="1:10" s="232" customFormat="1" ht="12.95" customHeight="1" x14ac:dyDescent="0.25">
      <c r="A31" s="890" t="s">
        <v>290</v>
      </c>
      <c r="B31" s="957">
        <v>503</v>
      </c>
      <c r="C31" s="957">
        <v>415</v>
      </c>
      <c r="D31" s="957">
        <v>88</v>
      </c>
      <c r="E31" s="957">
        <v>327</v>
      </c>
      <c r="F31" s="957">
        <v>244</v>
      </c>
      <c r="G31" s="957">
        <v>83</v>
      </c>
      <c r="H31" s="958">
        <v>176</v>
      </c>
      <c r="I31" s="958">
        <v>171</v>
      </c>
      <c r="J31" s="958">
        <v>5</v>
      </c>
    </row>
    <row r="32" spans="1:10" s="232" customFormat="1" ht="12.95" customHeight="1" x14ac:dyDescent="0.25">
      <c r="A32" s="890" t="s">
        <v>276</v>
      </c>
      <c r="B32" s="957">
        <v>379</v>
      </c>
      <c r="C32" s="957">
        <v>327</v>
      </c>
      <c r="D32" s="957">
        <v>52</v>
      </c>
      <c r="E32" s="957">
        <v>186</v>
      </c>
      <c r="F32" s="957">
        <v>138</v>
      </c>
      <c r="G32" s="957">
        <v>48</v>
      </c>
      <c r="H32" s="957">
        <v>193</v>
      </c>
      <c r="I32" s="957">
        <v>189</v>
      </c>
      <c r="J32" s="958">
        <v>4</v>
      </c>
    </row>
    <row r="33" spans="1:10" s="232" customFormat="1" ht="12.95" customHeight="1" x14ac:dyDescent="0.25">
      <c r="A33" s="889" t="s">
        <v>642</v>
      </c>
      <c r="B33" s="956">
        <v>39</v>
      </c>
      <c r="C33" s="956">
        <v>30</v>
      </c>
      <c r="D33" s="956">
        <v>9</v>
      </c>
      <c r="E33" s="956">
        <v>38</v>
      </c>
      <c r="F33" s="956">
        <v>29</v>
      </c>
      <c r="G33" s="956">
        <v>9</v>
      </c>
      <c r="H33" s="956">
        <v>1</v>
      </c>
      <c r="I33" s="956">
        <v>1</v>
      </c>
      <c r="J33" s="954" t="s">
        <v>125</v>
      </c>
    </row>
    <row r="34" spans="1:10" s="232" customFormat="1" ht="12.95" customHeight="1" x14ac:dyDescent="0.25">
      <c r="A34" s="890" t="s">
        <v>435</v>
      </c>
      <c r="B34" s="957">
        <v>39</v>
      </c>
      <c r="C34" s="957">
        <v>30</v>
      </c>
      <c r="D34" s="958">
        <v>9</v>
      </c>
      <c r="E34" s="957">
        <v>38</v>
      </c>
      <c r="F34" s="957">
        <v>29</v>
      </c>
      <c r="G34" s="958">
        <v>9</v>
      </c>
      <c r="H34" s="958">
        <v>1</v>
      </c>
      <c r="I34" s="958">
        <v>1</v>
      </c>
      <c r="J34" s="958" t="s">
        <v>125</v>
      </c>
    </row>
    <row r="35" spans="1:10" s="232" customFormat="1" ht="12.95" customHeight="1" x14ac:dyDescent="0.25">
      <c r="A35" s="889" t="s">
        <v>2528</v>
      </c>
      <c r="B35" s="956">
        <v>13</v>
      </c>
      <c r="C35" s="956">
        <v>8</v>
      </c>
      <c r="D35" s="956">
        <v>5</v>
      </c>
      <c r="E35" s="956">
        <v>10</v>
      </c>
      <c r="F35" s="956">
        <v>5</v>
      </c>
      <c r="G35" s="956">
        <v>5</v>
      </c>
      <c r="H35" s="956">
        <v>3</v>
      </c>
      <c r="I35" s="956">
        <v>3</v>
      </c>
      <c r="J35" s="954" t="s">
        <v>125</v>
      </c>
    </row>
    <row r="36" spans="1:10" s="232" customFormat="1" ht="12.95" customHeight="1" x14ac:dyDescent="0.25">
      <c r="A36" s="890" t="s">
        <v>1576</v>
      </c>
      <c r="B36" s="957">
        <v>13</v>
      </c>
      <c r="C36" s="957">
        <v>8</v>
      </c>
      <c r="D36" s="958">
        <v>5</v>
      </c>
      <c r="E36" s="957">
        <v>10</v>
      </c>
      <c r="F36" s="957">
        <v>5</v>
      </c>
      <c r="G36" s="958">
        <v>5</v>
      </c>
      <c r="H36" s="957">
        <v>3</v>
      </c>
      <c r="I36" s="957">
        <v>3</v>
      </c>
      <c r="J36" s="958" t="s">
        <v>125</v>
      </c>
    </row>
    <row r="37" spans="1:10" s="232" customFormat="1" ht="12.95" customHeight="1" x14ac:dyDescent="0.25">
      <c r="A37" s="889" t="s">
        <v>239</v>
      </c>
      <c r="B37" s="956">
        <v>1</v>
      </c>
      <c r="C37" s="956" t="s">
        <v>125</v>
      </c>
      <c r="D37" s="956">
        <v>1</v>
      </c>
      <c r="E37" s="956">
        <v>1</v>
      </c>
      <c r="F37" s="956" t="s">
        <v>125</v>
      </c>
      <c r="G37" s="956">
        <v>1</v>
      </c>
      <c r="H37" s="956" t="s">
        <v>125</v>
      </c>
      <c r="I37" s="956" t="s">
        <v>125</v>
      </c>
      <c r="J37" s="954" t="s">
        <v>125</v>
      </c>
    </row>
    <row r="38" spans="1:10" s="232" customFormat="1" ht="12.95" customHeight="1" x14ac:dyDescent="0.25">
      <c r="A38" s="890" t="s">
        <v>239</v>
      </c>
      <c r="B38" s="957">
        <v>1</v>
      </c>
      <c r="C38" s="957" t="s">
        <v>125</v>
      </c>
      <c r="D38" s="957">
        <v>1</v>
      </c>
      <c r="E38" s="957">
        <v>1</v>
      </c>
      <c r="F38" s="957" t="s">
        <v>125</v>
      </c>
      <c r="G38" s="957">
        <v>1</v>
      </c>
      <c r="H38" s="957" t="s">
        <v>125</v>
      </c>
      <c r="I38" s="957" t="s">
        <v>125</v>
      </c>
      <c r="J38" s="958" t="s">
        <v>125</v>
      </c>
    </row>
    <row r="40" spans="1:10" x14ac:dyDescent="0.2">
      <c r="A40" s="65" t="s">
        <v>1260</v>
      </c>
    </row>
    <row r="41" spans="1:10" x14ac:dyDescent="0.25">
      <c r="A41" s="1458" t="s">
        <v>3153</v>
      </c>
    </row>
    <row r="42" spans="1:10" ht="15" x14ac:dyDescent="0.25">
      <c r="A42" s="1454" t="s">
        <v>3151</v>
      </c>
    </row>
  </sheetData>
  <mergeCells count="10">
    <mergeCell ref="A1:J1"/>
    <mergeCell ref="A2:J2"/>
    <mergeCell ref="A3:A5"/>
    <mergeCell ref="B3:D3"/>
    <mergeCell ref="E3:J3"/>
    <mergeCell ref="B4:B5"/>
    <mergeCell ref="C4:C5"/>
    <mergeCell ref="D4:D5"/>
    <mergeCell ref="E4:G4"/>
    <mergeCell ref="H4:J4"/>
  </mergeCells>
  <hyperlinks>
    <hyperlink ref="L1" location="INDICE!B116" display="ÍNDICE"/>
    <hyperlink ref="A4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175" orientation="landscape" useFirstPageNumber="1" r:id="rId2"/>
  <headerFooter scaleWithDoc="0">
    <oddHeader>&amp;C&amp;G</oddHeader>
    <oddFooter>&amp;C&amp;10&amp;P</oddFooter>
    <evenFooter>&amp;L&amp;G&amp;C&amp;"-,Negrita"&amp;22&amp;P&amp;R&amp;G</evenFooter>
  </headerFooter>
  <legacyDrawingHF r:id="rId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7"/>
  <dimension ref="A1:AK132"/>
  <sheetViews>
    <sheetView zoomScale="90" zoomScaleNormal="90" workbookViewId="0">
      <selection activeCell="A3" sqref="A3:A5"/>
    </sheetView>
  </sheetViews>
  <sheetFormatPr baseColWidth="10" defaultColWidth="12.5703125" defaultRowHeight="12.75" x14ac:dyDescent="0.25"/>
  <cols>
    <col min="1" max="1" width="21.28515625" style="242" bestFit="1" customWidth="1"/>
    <col min="2" max="13" width="9.5703125" style="242" customWidth="1"/>
    <col min="14" max="16384" width="12.5703125" style="213"/>
  </cols>
  <sheetData>
    <row r="1" spans="1:15" x14ac:dyDescent="0.25">
      <c r="A1" s="1706" t="s">
        <v>742</v>
      </c>
      <c r="B1" s="1706"/>
      <c r="C1" s="1706"/>
      <c r="D1" s="1706"/>
      <c r="E1" s="1706"/>
      <c r="F1" s="1706"/>
      <c r="G1" s="1706"/>
      <c r="H1" s="1706"/>
      <c r="I1" s="1706"/>
      <c r="J1" s="1706"/>
      <c r="K1" s="1706"/>
      <c r="L1" s="1706"/>
      <c r="M1" s="1706"/>
    </row>
    <row r="2" spans="1:15" ht="16.5" customHeight="1" x14ac:dyDescent="0.25">
      <c r="A2" s="1664" t="s">
        <v>2680</v>
      </c>
      <c r="B2" s="1664"/>
      <c r="C2" s="1664"/>
      <c r="D2" s="1664"/>
      <c r="E2" s="1664"/>
      <c r="F2" s="1664"/>
      <c r="G2" s="1664"/>
      <c r="H2" s="1664"/>
      <c r="I2" s="1664"/>
      <c r="J2" s="1664"/>
      <c r="K2" s="1664"/>
      <c r="L2" s="1664"/>
      <c r="M2" s="1664"/>
      <c r="O2" s="226" t="s">
        <v>120</v>
      </c>
    </row>
    <row r="3" spans="1:15" x14ac:dyDescent="0.25">
      <c r="A3" s="1713" t="s">
        <v>743</v>
      </c>
      <c r="B3" s="1713" t="s">
        <v>437</v>
      </c>
      <c r="C3" s="1713"/>
      <c r="D3" s="1713"/>
      <c r="E3" s="1713" t="s">
        <v>744</v>
      </c>
      <c r="F3" s="1713"/>
      <c r="G3" s="1713"/>
      <c r="H3" s="1713" t="s">
        <v>1283</v>
      </c>
      <c r="I3" s="1713"/>
      <c r="J3" s="1713"/>
      <c r="K3" s="1713" t="s">
        <v>126</v>
      </c>
      <c r="L3" s="1713"/>
      <c r="M3" s="1713"/>
    </row>
    <row r="4" spans="1:15" x14ac:dyDescent="0.25">
      <c r="A4" s="1713"/>
      <c r="B4" s="838" t="s">
        <v>122</v>
      </c>
      <c r="C4" s="838" t="s">
        <v>123</v>
      </c>
      <c r="D4" s="838" t="s">
        <v>124</v>
      </c>
      <c r="E4" s="838" t="s">
        <v>122</v>
      </c>
      <c r="F4" s="838" t="s">
        <v>123</v>
      </c>
      <c r="G4" s="838" t="s">
        <v>124</v>
      </c>
      <c r="H4" s="838" t="s">
        <v>122</v>
      </c>
      <c r="I4" s="838" t="s">
        <v>123</v>
      </c>
      <c r="J4" s="838" t="s">
        <v>124</v>
      </c>
      <c r="K4" s="838" t="s">
        <v>122</v>
      </c>
      <c r="L4" s="838" t="s">
        <v>123</v>
      </c>
      <c r="M4" s="838" t="s">
        <v>124</v>
      </c>
    </row>
    <row r="5" spans="1:15" x14ac:dyDescent="0.25">
      <c r="A5" s="568" t="s">
        <v>2498</v>
      </c>
      <c r="B5" s="1474">
        <v>64790</v>
      </c>
      <c r="C5" s="1474">
        <v>35577</v>
      </c>
      <c r="D5" s="1474">
        <v>29213</v>
      </c>
      <c r="E5" s="1474">
        <v>2979</v>
      </c>
      <c r="F5" s="1474">
        <v>1664</v>
      </c>
      <c r="G5" s="1474">
        <v>1315</v>
      </c>
      <c r="H5" s="1474">
        <v>61807</v>
      </c>
      <c r="I5" s="1474">
        <v>33910</v>
      </c>
      <c r="J5" s="1474">
        <v>27897</v>
      </c>
      <c r="K5" s="1474">
        <v>4</v>
      </c>
      <c r="L5" s="1474">
        <v>3</v>
      </c>
      <c r="M5" s="1474">
        <v>1</v>
      </c>
    </row>
    <row r="6" spans="1:15" x14ac:dyDescent="0.25">
      <c r="A6" s="568" t="s">
        <v>745</v>
      </c>
      <c r="B6" s="1474">
        <v>49839</v>
      </c>
      <c r="C6" s="1474">
        <v>27330</v>
      </c>
      <c r="D6" s="1474">
        <v>22509</v>
      </c>
      <c r="E6" s="1474">
        <v>2483</v>
      </c>
      <c r="F6" s="1474">
        <v>1388</v>
      </c>
      <c r="G6" s="1474">
        <v>1095</v>
      </c>
      <c r="H6" s="1474">
        <v>47354</v>
      </c>
      <c r="I6" s="1474">
        <v>25940</v>
      </c>
      <c r="J6" s="1474">
        <v>21414</v>
      </c>
      <c r="K6" s="1474">
        <v>2</v>
      </c>
      <c r="L6" s="1474">
        <v>2</v>
      </c>
      <c r="M6" s="1474" t="s">
        <v>125</v>
      </c>
    </row>
    <row r="7" spans="1:15" s="215" customFormat="1" x14ac:dyDescent="0.25">
      <c r="A7" s="568" t="s">
        <v>746</v>
      </c>
      <c r="B7" s="1474">
        <v>14951</v>
      </c>
      <c r="C7" s="1474">
        <v>8247</v>
      </c>
      <c r="D7" s="1474">
        <v>6704</v>
      </c>
      <c r="E7" s="1474">
        <v>496</v>
      </c>
      <c r="F7" s="1474">
        <v>276</v>
      </c>
      <c r="G7" s="1474">
        <v>220</v>
      </c>
      <c r="H7" s="1474">
        <v>14453</v>
      </c>
      <c r="I7" s="1474">
        <v>7970</v>
      </c>
      <c r="J7" s="1474">
        <v>6483</v>
      </c>
      <c r="K7" s="1474">
        <v>2</v>
      </c>
      <c r="L7" s="1474">
        <v>1</v>
      </c>
      <c r="M7" s="1474">
        <v>1</v>
      </c>
    </row>
    <row r="8" spans="1:15" x14ac:dyDescent="0.25">
      <c r="A8" s="963" t="s">
        <v>234</v>
      </c>
      <c r="B8" s="1474">
        <v>28689</v>
      </c>
      <c r="C8" s="1474">
        <v>15040</v>
      </c>
      <c r="D8" s="1474">
        <v>13649</v>
      </c>
      <c r="E8" s="1474">
        <v>1298</v>
      </c>
      <c r="F8" s="1474">
        <v>717</v>
      </c>
      <c r="G8" s="1474">
        <v>581</v>
      </c>
      <c r="H8" s="1474">
        <v>27390</v>
      </c>
      <c r="I8" s="1474">
        <v>14323</v>
      </c>
      <c r="J8" s="1474">
        <v>13067</v>
      </c>
      <c r="K8" s="1474">
        <v>1</v>
      </c>
      <c r="L8" s="1474" t="s">
        <v>125</v>
      </c>
      <c r="M8" s="1474">
        <v>1</v>
      </c>
    </row>
    <row r="9" spans="1:15" x14ac:dyDescent="0.25">
      <c r="A9" s="569" t="s">
        <v>439</v>
      </c>
      <c r="B9" s="1475">
        <v>19328</v>
      </c>
      <c r="C9" s="1474">
        <v>10117</v>
      </c>
      <c r="D9" s="1474">
        <v>9211</v>
      </c>
      <c r="E9" s="1475">
        <v>1001</v>
      </c>
      <c r="F9" s="1475">
        <v>557</v>
      </c>
      <c r="G9" s="1475">
        <v>444</v>
      </c>
      <c r="H9" s="1475">
        <v>18327</v>
      </c>
      <c r="I9" s="1475">
        <v>9560</v>
      </c>
      <c r="J9" s="1475">
        <v>8767</v>
      </c>
      <c r="K9" s="1475" t="s">
        <v>125</v>
      </c>
      <c r="L9" s="1475" t="s">
        <v>125</v>
      </c>
      <c r="M9" s="1475" t="s">
        <v>125</v>
      </c>
    </row>
    <row r="10" spans="1:15" s="215" customFormat="1" x14ac:dyDescent="0.25">
      <c r="A10" s="569" t="s">
        <v>440</v>
      </c>
      <c r="B10" s="1475">
        <v>9361</v>
      </c>
      <c r="C10" s="1474">
        <v>4923</v>
      </c>
      <c r="D10" s="1474">
        <v>4438</v>
      </c>
      <c r="E10" s="1475">
        <v>297</v>
      </c>
      <c r="F10" s="1475">
        <v>160</v>
      </c>
      <c r="G10" s="1475">
        <v>137</v>
      </c>
      <c r="H10" s="1475">
        <v>9063</v>
      </c>
      <c r="I10" s="1475">
        <v>4763</v>
      </c>
      <c r="J10" s="1475">
        <v>4300</v>
      </c>
      <c r="K10" s="1475">
        <v>1</v>
      </c>
      <c r="L10" s="1475" t="s">
        <v>125</v>
      </c>
      <c r="M10" s="1475">
        <v>1</v>
      </c>
    </row>
    <row r="11" spans="1:15" x14ac:dyDescent="0.25">
      <c r="A11" s="569" t="s">
        <v>296</v>
      </c>
      <c r="B11" s="1475">
        <v>3327</v>
      </c>
      <c r="C11" s="1474">
        <v>1677</v>
      </c>
      <c r="D11" s="1474">
        <v>1650</v>
      </c>
      <c r="E11" s="1475">
        <v>128</v>
      </c>
      <c r="F11" s="1475">
        <v>77</v>
      </c>
      <c r="G11" s="1475">
        <v>51</v>
      </c>
      <c r="H11" s="1475">
        <v>3199</v>
      </c>
      <c r="I11" s="1475">
        <v>1600</v>
      </c>
      <c r="J11" s="1475">
        <v>1599</v>
      </c>
      <c r="K11" s="1475" t="s">
        <v>125</v>
      </c>
      <c r="L11" s="1475" t="s">
        <v>125</v>
      </c>
      <c r="M11" s="1475" t="s">
        <v>125</v>
      </c>
    </row>
    <row r="12" spans="1:15" x14ac:dyDescent="0.25">
      <c r="A12" s="569" t="s">
        <v>439</v>
      </c>
      <c r="B12" s="1475">
        <v>1948</v>
      </c>
      <c r="C12" s="1474">
        <v>967</v>
      </c>
      <c r="D12" s="1474">
        <v>981</v>
      </c>
      <c r="E12" s="1475">
        <v>78</v>
      </c>
      <c r="F12" s="1475">
        <v>52</v>
      </c>
      <c r="G12" s="1475">
        <v>26</v>
      </c>
      <c r="H12" s="1475">
        <v>1870</v>
      </c>
      <c r="I12" s="1475">
        <v>915</v>
      </c>
      <c r="J12" s="1475">
        <v>955</v>
      </c>
      <c r="K12" s="1475" t="s">
        <v>125</v>
      </c>
      <c r="L12" s="1475" t="s">
        <v>125</v>
      </c>
      <c r="M12" s="1475" t="s">
        <v>125</v>
      </c>
    </row>
    <row r="13" spans="1:15" s="215" customFormat="1" x14ac:dyDescent="0.25">
      <c r="A13" s="569" t="s">
        <v>440</v>
      </c>
      <c r="B13" s="1475">
        <v>1379</v>
      </c>
      <c r="C13" s="1474">
        <v>710</v>
      </c>
      <c r="D13" s="1474">
        <v>669</v>
      </c>
      <c r="E13" s="1475">
        <v>50</v>
      </c>
      <c r="F13" s="1475">
        <v>25</v>
      </c>
      <c r="G13" s="1475">
        <v>25</v>
      </c>
      <c r="H13" s="1475">
        <v>1329</v>
      </c>
      <c r="I13" s="1475">
        <v>685</v>
      </c>
      <c r="J13" s="1475">
        <v>644</v>
      </c>
      <c r="K13" s="1475" t="s">
        <v>125</v>
      </c>
      <c r="L13" s="1475" t="s">
        <v>125</v>
      </c>
      <c r="M13" s="1475" t="s">
        <v>125</v>
      </c>
    </row>
    <row r="14" spans="1:15" s="215" customFormat="1" x14ac:dyDescent="0.25">
      <c r="A14" s="569" t="s">
        <v>279</v>
      </c>
      <c r="B14" s="1475">
        <v>1013</v>
      </c>
      <c r="C14" s="1474">
        <v>545</v>
      </c>
      <c r="D14" s="1474">
        <v>468</v>
      </c>
      <c r="E14" s="1475">
        <v>50</v>
      </c>
      <c r="F14" s="1475">
        <v>29</v>
      </c>
      <c r="G14" s="1475">
        <v>21</v>
      </c>
      <c r="H14" s="1475">
        <v>963</v>
      </c>
      <c r="I14" s="1475">
        <v>516</v>
      </c>
      <c r="J14" s="1475">
        <v>447</v>
      </c>
      <c r="K14" s="1475" t="s">
        <v>125</v>
      </c>
      <c r="L14" s="1475" t="s">
        <v>125</v>
      </c>
      <c r="M14" s="1475" t="s">
        <v>125</v>
      </c>
      <c r="N14" s="233"/>
    </row>
    <row r="15" spans="1:15" x14ac:dyDescent="0.25">
      <c r="A15" s="569" t="s">
        <v>439</v>
      </c>
      <c r="B15" s="1475">
        <v>687</v>
      </c>
      <c r="C15" s="1474">
        <v>366</v>
      </c>
      <c r="D15" s="1474">
        <v>321</v>
      </c>
      <c r="E15" s="1475">
        <v>34</v>
      </c>
      <c r="F15" s="1475">
        <v>20</v>
      </c>
      <c r="G15" s="1475">
        <v>14</v>
      </c>
      <c r="H15" s="1475">
        <v>653</v>
      </c>
      <c r="I15" s="1475">
        <v>346</v>
      </c>
      <c r="J15" s="1475">
        <v>307</v>
      </c>
      <c r="K15" s="1475" t="s">
        <v>125</v>
      </c>
      <c r="L15" s="1475" t="s">
        <v>125</v>
      </c>
      <c r="M15" s="1475" t="s">
        <v>125</v>
      </c>
      <c r="N15" s="234"/>
    </row>
    <row r="16" spans="1:15" s="215" customFormat="1" x14ac:dyDescent="0.25">
      <c r="A16" s="569" t="s">
        <v>440</v>
      </c>
      <c r="B16" s="1475">
        <v>326</v>
      </c>
      <c r="C16" s="1474">
        <v>179</v>
      </c>
      <c r="D16" s="1474">
        <v>147</v>
      </c>
      <c r="E16" s="1475">
        <v>16</v>
      </c>
      <c r="F16" s="1475">
        <v>9</v>
      </c>
      <c r="G16" s="1475">
        <v>7</v>
      </c>
      <c r="H16" s="1475">
        <v>310</v>
      </c>
      <c r="I16" s="1475">
        <v>170</v>
      </c>
      <c r="J16" s="1475">
        <v>140</v>
      </c>
      <c r="K16" s="1475" t="s">
        <v>125</v>
      </c>
      <c r="L16" s="1475" t="s">
        <v>125</v>
      </c>
      <c r="M16" s="1475" t="s">
        <v>125</v>
      </c>
      <c r="N16" s="233"/>
    </row>
    <row r="17" spans="1:37" x14ac:dyDescent="0.25">
      <c r="A17" s="569" t="s">
        <v>287</v>
      </c>
      <c r="B17" s="1475">
        <v>1135</v>
      </c>
      <c r="C17" s="1474">
        <v>581</v>
      </c>
      <c r="D17" s="1474">
        <v>554</v>
      </c>
      <c r="E17" s="1475">
        <v>34</v>
      </c>
      <c r="F17" s="1475">
        <v>18</v>
      </c>
      <c r="G17" s="1475">
        <v>16</v>
      </c>
      <c r="H17" s="1475">
        <v>1101</v>
      </c>
      <c r="I17" s="1475">
        <v>563</v>
      </c>
      <c r="J17" s="1475">
        <v>538</v>
      </c>
      <c r="K17" s="1475" t="s">
        <v>125</v>
      </c>
      <c r="L17" s="1475" t="s">
        <v>125</v>
      </c>
      <c r="M17" s="1475" t="s">
        <v>125</v>
      </c>
      <c r="N17" s="234"/>
    </row>
    <row r="18" spans="1:37" x14ac:dyDescent="0.25">
      <c r="A18" s="569" t="s">
        <v>439</v>
      </c>
      <c r="B18" s="1475">
        <v>713</v>
      </c>
      <c r="C18" s="1474">
        <v>374</v>
      </c>
      <c r="D18" s="1474">
        <v>339</v>
      </c>
      <c r="E18" s="1475">
        <v>25</v>
      </c>
      <c r="F18" s="1475">
        <v>13</v>
      </c>
      <c r="G18" s="1475">
        <v>12</v>
      </c>
      <c r="H18" s="1475">
        <v>688</v>
      </c>
      <c r="I18" s="1475">
        <v>361</v>
      </c>
      <c r="J18" s="1475">
        <v>327</v>
      </c>
      <c r="K18" s="1475" t="s">
        <v>125</v>
      </c>
      <c r="L18" s="1475" t="s">
        <v>125</v>
      </c>
      <c r="M18" s="1475" t="s">
        <v>125</v>
      </c>
      <c r="N18" s="235"/>
      <c r="O18" s="234"/>
      <c r="P18" s="234"/>
      <c r="Q18" s="234"/>
      <c r="R18" s="234"/>
      <c r="S18" s="234"/>
      <c r="T18" s="234"/>
      <c r="U18" s="234"/>
      <c r="V18" s="234"/>
      <c r="W18" s="234"/>
      <c r="X18" s="72"/>
    </row>
    <row r="19" spans="1:37" s="215" customFormat="1" x14ac:dyDescent="0.25">
      <c r="A19" s="569" t="s">
        <v>440</v>
      </c>
      <c r="B19" s="1475">
        <v>422</v>
      </c>
      <c r="C19" s="1474">
        <v>207</v>
      </c>
      <c r="D19" s="1474">
        <v>215</v>
      </c>
      <c r="E19" s="1475">
        <v>9</v>
      </c>
      <c r="F19" s="1475">
        <v>5</v>
      </c>
      <c r="G19" s="1475">
        <v>4</v>
      </c>
      <c r="H19" s="1475">
        <v>413</v>
      </c>
      <c r="I19" s="1475">
        <v>202</v>
      </c>
      <c r="J19" s="1475">
        <v>211</v>
      </c>
      <c r="K19" s="1475" t="s">
        <v>125</v>
      </c>
      <c r="L19" s="1475" t="s">
        <v>125</v>
      </c>
      <c r="M19" s="1475" t="s">
        <v>125</v>
      </c>
      <c r="N19" s="236"/>
      <c r="O19" s="233"/>
      <c r="P19" s="233"/>
      <c r="Q19" s="233"/>
      <c r="R19" s="233"/>
      <c r="S19" s="233"/>
      <c r="T19" s="233"/>
      <c r="U19" s="233"/>
      <c r="V19" s="233"/>
      <c r="W19" s="233"/>
      <c r="X19" s="84"/>
    </row>
    <row r="20" spans="1:37" x14ac:dyDescent="0.25">
      <c r="A20" s="569" t="s">
        <v>284</v>
      </c>
      <c r="B20" s="1475">
        <v>755</v>
      </c>
      <c r="C20" s="1474">
        <v>400</v>
      </c>
      <c r="D20" s="1474">
        <v>355</v>
      </c>
      <c r="E20" s="1475">
        <v>41</v>
      </c>
      <c r="F20" s="1475">
        <v>27</v>
      </c>
      <c r="G20" s="1475">
        <v>14</v>
      </c>
      <c r="H20" s="1475">
        <v>714</v>
      </c>
      <c r="I20" s="1475">
        <v>373</v>
      </c>
      <c r="J20" s="1475">
        <v>341</v>
      </c>
      <c r="K20" s="1475" t="s">
        <v>125</v>
      </c>
      <c r="L20" s="1475" t="s">
        <v>125</v>
      </c>
      <c r="M20" s="1475" t="s">
        <v>125</v>
      </c>
      <c r="N20" s="235"/>
      <c r="O20" s="234"/>
      <c r="P20" s="234"/>
      <c r="Q20" s="234"/>
      <c r="R20" s="234"/>
      <c r="S20" s="234"/>
      <c r="T20" s="234"/>
      <c r="U20" s="234"/>
      <c r="V20" s="234"/>
      <c r="W20" s="234"/>
      <c r="X20" s="72"/>
    </row>
    <row r="21" spans="1:37" x14ac:dyDescent="0.25">
      <c r="A21" s="569" t="s">
        <v>439</v>
      </c>
      <c r="B21" s="1475">
        <v>511</v>
      </c>
      <c r="C21" s="1474">
        <v>261</v>
      </c>
      <c r="D21" s="1474">
        <v>250</v>
      </c>
      <c r="E21" s="1475">
        <v>36</v>
      </c>
      <c r="F21" s="1475">
        <v>24</v>
      </c>
      <c r="G21" s="1475">
        <v>12</v>
      </c>
      <c r="H21" s="1475">
        <v>475</v>
      </c>
      <c r="I21" s="1475">
        <v>237</v>
      </c>
      <c r="J21" s="1475">
        <v>238</v>
      </c>
      <c r="K21" s="1475" t="s">
        <v>125</v>
      </c>
      <c r="L21" s="1475" t="s">
        <v>125</v>
      </c>
      <c r="M21" s="1475" t="s">
        <v>125</v>
      </c>
      <c r="N21" s="234"/>
    </row>
    <row r="22" spans="1:37" s="215" customFormat="1" x14ac:dyDescent="0.25">
      <c r="A22" s="569" t="s">
        <v>440</v>
      </c>
      <c r="B22" s="1475">
        <v>244</v>
      </c>
      <c r="C22" s="1474">
        <v>139</v>
      </c>
      <c r="D22" s="1474">
        <v>105</v>
      </c>
      <c r="E22" s="1475">
        <v>5</v>
      </c>
      <c r="F22" s="1475">
        <v>3</v>
      </c>
      <c r="G22" s="1475">
        <v>2</v>
      </c>
      <c r="H22" s="1475">
        <v>239</v>
      </c>
      <c r="I22" s="1475">
        <v>136</v>
      </c>
      <c r="J22" s="1475">
        <v>103</v>
      </c>
      <c r="K22" s="1475" t="s">
        <v>125</v>
      </c>
      <c r="L22" s="1475" t="s">
        <v>125</v>
      </c>
      <c r="M22" s="1475" t="s">
        <v>125</v>
      </c>
      <c r="N22" s="237"/>
    </row>
    <row r="23" spans="1:37" x14ac:dyDescent="0.25">
      <c r="A23" s="569" t="s">
        <v>294</v>
      </c>
      <c r="B23" s="1475">
        <v>1857</v>
      </c>
      <c r="C23" s="1474">
        <v>974</v>
      </c>
      <c r="D23" s="1474">
        <v>883</v>
      </c>
      <c r="E23" s="1475">
        <v>92</v>
      </c>
      <c r="F23" s="1475">
        <v>43</v>
      </c>
      <c r="G23" s="1475">
        <v>49</v>
      </c>
      <c r="H23" s="1475">
        <v>1765</v>
      </c>
      <c r="I23" s="1475">
        <v>931</v>
      </c>
      <c r="J23" s="1475">
        <v>834</v>
      </c>
      <c r="K23" s="1475" t="s">
        <v>125</v>
      </c>
      <c r="L23" s="1475" t="s">
        <v>125</v>
      </c>
      <c r="M23" s="1475" t="s">
        <v>125</v>
      </c>
      <c r="N23" s="238"/>
    </row>
    <row r="24" spans="1:37" x14ac:dyDescent="0.25">
      <c r="A24" s="569" t="s">
        <v>439</v>
      </c>
      <c r="B24" s="1475">
        <v>1106</v>
      </c>
      <c r="C24" s="1474">
        <v>579</v>
      </c>
      <c r="D24" s="1474">
        <v>527</v>
      </c>
      <c r="E24" s="1475">
        <v>60</v>
      </c>
      <c r="F24" s="1475">
        <v>29</v>
      </c>
      <c r="G24" s="1475">
        <v>31</v>
      </c>
      <c r="H24" s="1475">
        <v>1046</v>
      </c>
      <c r="I24" s="1475">
        <v>550</v>
      </c>
      <c r="J24" s="1475">
        <v>496</v>
      </c>
      <c r="K24" s="1475" t="s">
        <v>125</v>
      </c>
      <c r="L24" s="1475" t="s">
        <v>125</v>
      </c>
      <c r="M24" s="1475" t="s">
        <v>125</v>
      </c>
      <c r="N24" s="238"/>
    </row>
    <row r="25" spans="1:37" s="215" customFormat="1" x14ac:dyDescent="0.25">
      <c r="A25" s="569" t="s">
        <v>440</v>
      </c>
      <c r="B25" s="1475">
        <v>751</v>
      </c>
      <c r="C25" s="1474">
        <v>395</v>
      </c>
      <c r="D25" s="1474">
        <v>356</v>
      </c>
      <c r="E25" s="1475">
        <v>32</v>
      </c>
      <c r="F25" s="1475">
        <v>14</v>
      </c>
      <c r="G25" s="1475">
        <v>18</v>
      </c>
      <c r="H25" s="1475">
        <v>719</v>
      </c>
      <c r="I25" s="1475">
        <v>381</v>
      </c>
      <c r="J25" s="1475">
        <v>338</v>
      </c>
      <c r="K25" s="1475" t="s">
        <v>125</v>
      </c>
      <c r="L25" s="1475" t="s">
        <v>125</v>
      </c>
      <c r="M25" s="1475" t="s">
        <v>125</v>
      </c>
      <c r="N25" s="237"/>
    </row>
    <row r="26" spans="1:37" x14ac:dyDescent="0.25">
      <c r="A26" s="569" t="s">
        <v>286</v>
      </c>
      <c r="B26" s="1475">
        <v>2321</v>
      </c>
      <c r="C26" s="1474">
        <v>1219</v>
      </c>
      <c r="D26" s="1474">
        <v>1102</v>
      </c>
      <c r="E26" s="1475">
        <v>103</v>
      </c>
      <c r="F26" s="1475">
        <v>61</v>
      </c>
      <c r="G26" s="1475">
        <v>42</v>
      </c>
      <c r="H26" s="1475">
        <v>2217</v>
      </c>
      <c r="I26" s="1475">
        <v>1158</v>
      </c>
      <c r="J26" s="1475">
        <v>1059</v>
      </c>
      <c r="K26" s="1475">
        <v>1</v>
      </c>
      <c r="L26" s="1475" t="s">
        <v>125</v>
      </c>
      <c r="M26" s="1475">
        <v>1</v>
      </c>
      <c r="N26" s="234"/>
    </row>
    <row r="27" spans="1:37" x14ac:dyDescent="0.25">
      <c r="A27" s="569" t="s">
        <v>439</v>
      </c>
      <c r="B27" s="1475">
        <v>1414</v>
      </c>
      <c r="C27" s="1474">
        <v>748</v>
      </c>
      <c r="D27" s="1474">
        <v>666</v>
      </c>
      <c r="E27" s="1475">
        <v>67</v>
      </c>
      <c r="F27" s="1475">
        <v>41</v>
      </c>
      <c r="G27" s="1475">
        <v>26</v>
      </c>
      <c r="H27" s="1475">
        <v>1347</v>
      </c>
      <c r="I27" s="1475">
        <v>707</v>
      </c>
      <c r="J27" s="1475">
        <v>640</v>
      </c>
      <c r="K27" s="1475" t="s">
        <v>125</v>
      </c>
      <c r="L27" s="1475" t="s">
        <v>125</v>
      </c>
      <c r="M27" s="1475" t="s">
        <v>125</v>
      </c>
      <c r="N27" s="235"/>
      <c r="O27" s="234"/>
      <c r="P27" s="234"/>
      <c r="Q27" s="234"/>
      <c r="R27" s="234"/>
      <c r="S27" s="234"/>
      <c r="T27" s="234"/>
      <c r="U27" s="234"/>
      <c r="V27" s="234"/>
      <c r="W27" s="234"/>
      <c r="X27" s="234"/>
      <c r="Y27" s="72"/>
    </row>
    <row r="28" spans="1:37" s="215" customFormat="1" x14ac:dyDescent="0.25">
      <c r="A28" s="569" t="s">
        <v>440</v>
      </c>
      <c r="B28" s="1475">
        <v>907</v>
      </c>
      <c r="C28" s="1474">
        <v>471</v>
      </c>
      <c r="D28" s="1474">
        <v>436</v>
      </c>
      <c r="E28" s="1475">
        <v>36</v>
      </c>
      <c r="F28" s="1475">
        <v>20</v>
      </c>
      <c r="G28" s="1475">
        <v>16</v>
      </c>
      <c r="H28" s="1475">
        <v>870</v>
      </c>
      <c r="I28" s="1475">
        <v>451</v>
      </c>
      <c r="J28" s="1475">
        <v>419</v>
      </c>
      <c r="K28" s="1475">
        <v>1</v>
      </c>
      <c r="L28" s="1475" t="s">
        <v>125</v>
      </c>
      <c r="M28" s="1475">
        <v>1</v>
      </c>
      <c r="N28" s="236"/>
      <c r="O28" s="233"/>
      <c r="P28" s="233"/>
      <c r="Q28" s="233"/>
      <c r="R28" s="233"/>
      <c r="S28" s="233"/>
      <c r="T28" s="233"/>
      <c r="U28" s="233"/>
      <c r="V28" s="233"/>
      <c r="W28" s="233"/>
      <c r="X28" s="233"/>
      <c r="Y28" s="84"/>
    </row>
    <row r="29" spans="1:37" x14ac:dyDescent="0.25">
      <c r="A29" s="569" t="s">
        <v>283</v>
      </c>
      <c r="B29" s="1475">
        <v>1915</v>
      </c>
      <c r="C29" s="1474">
        <v>981</v>
      </c>
      <c r="D29" s="1474">
        <v>934</v>
      </c>
      <c r="E29" s="1475">
        <v>82</v>
      </c>
      <c r="F29" s="1475">
        <v>45</v>
      </c>
      <c r="G29" s="1475">
        <v>37</v>
      </c>
      <c r="H29" s="1475">
        <v>1833</v>
      </c>
      <c r="I29" s="1475">
        <v>936</v>
      </c>
      <c r="J29" s="1475">
        <v>897</v>
      </c>
      <c r="K29" s="1475" t="s">
        <v>125</v>
      </c>
      <c r="L29" s="1475" t="s">
        <v>125</v>
      </c>
      <c r="M29" s="1475" t="s">
        <v>125</v>
      </c>
      <c r="N29" s="235"/>
      <c r="O29" s="234"/>
      <c r="P29" s="234"/>
      <c r="Q29" s="234"/>
      <c r="R29" s="234"/>
      <c r="S29" s="234"/>
      <c r="T29" s="234"/>
      <c r="U29" s="234"/>
      <c r="V29" s="234"/>
      <c r="W29" s="234"/>
      <c r="X29" s="234"/>
      <c r="Y29" s="72"/>
    </row>
    <row r="30" spans="1:37" x14ac:dyDescent="0.25">
      <c r="A30" s="569" t="s">
        <v>439</v>
      </c>
      <c r="B30" s="1475">
        <v>1253</v>
      </c>
      <c r="C30" s="1474">
        <v>651</v>
      </c>
      <c r="D30" s="1474">
        <v>602</v>
      </c>
      <c r="E30" s="1475">
        <v>63</v>
      </c>
      <c r="F30" s="1475">
        <v>37</v>
      </c>
      <c r="G30" s="1475">
        <v>26</v>
      </c>
      <c r="H30" s="1475">
        <v>1190</v>
      </c>
      <c r="I30" s="1475">
        <v>614</v>
      </c>
      <c r="J30" s="1475">
        <v>576</v>
      </c>
      <c r="K30" s="1475" t="s">
        <v>125</v>
      </c>
      <c r="L30" s="1475" t="s">
        <v>125</v>
      </c>
      <c r="M30" s="1475" t="s">
        <v>125</v>
      </c>
      <c r="N30" s="235"/>
      <c r="O30" s="234"/>
      <c r="P30" s="234"/>
      <c r="Q30" s="234"/>
      <c r="R30" s="234"/>
      <c r="S30" s="234"/>
      <c r="T30" s="234"/>
      <c r="U30" s="234"/>
      <c r="V30" s="234"/>
      <c r="W30" s="234"/>
      <c r="X30" s="72"/>
    </row>
    <row r="31" spans="1:37" s="215" customFormat="1" x14ac:dyDescent="0.25">
      <c r="A31" s="569" t="s">
        <v>440</v>
      </c>
      <c r="B31" s="1475">
        <v>662</v>
      </c>
      <c r="C31" s="1474">
        <v>330</v>
      </c>
      <c r="D31" s="1474">
        <v>332</v>
      </c>
      <c r="E31" s="1475">
        <v>19</v>
      </c>
      <c r="F31" s="1475">
        <v>8</v>
      </c>
      <c r="G31" s="1475">
        <v>11</v>
      </c>
      <c r="H31" s="1475">
        <v>643</v>
      </c>
      <c r="I31" s="1475">
        <v>322</v>
      </c>
      <c r="J31" s="1475">
        <v>321</v>
      </c>
      <c r="K31" s="1475" t="s">
        <v>125</v>
      </c>
      <c r="L31" s="1475" t="s">
        <v>125</v>
      </c>
      <c r="M31" s="1475" t="s">
        <v>125</v>
      </c>
      <c r="N31" s="236"/>
      <c r="O31" s="239"/>
      <c r="P31" s="239"/>
      <c r="Q31" s="239"/>
      <c r="R31" s="239"/>
      <c r="S31" s="239"/>
      <c r="T31" s="239"/>
      <c r="U31" s="239"/>
      <c r="V31" s="239"/>
      <c r="W31" s="239"/>
      <c r="X31" s="237"/>
      <c r="Y31" s="233"/>
      <c r="Z31" s="233"/>
      <c r="AA31" s="233"/>
      <c r="AB31" s="233"/>
      <c r="AC31" s="233"/>
      <c r="AD31" s="233"/>
      <c r="AE31" s="233"/>
      <c r="AF31" s="233"/>
      <c r="AG31" s="233"/>
      <c r="AH31" s="233"/>
      <c r="AI31" s="233"/>
      <c r="AJ31" s="233"/>
      <c r="AK31" s="84"/>
    </row>
    <row r="32" spans="1:37" x14ac:dyDescent="0.25">
      <c r="A32" s="569" t="s">
        <v>282</v>
      </c>
      <c r="B32" s="1475">
        <v>2148</v>
      </c>
      <c r="C32" s="1474">
        <v>1153</v>
      </c>
      <c r="D32" s="1474">
        <v>995</v>
      </c>
      <c r="E32" s="1475">
        <v>57</v>
      </c>
      <c r="F32" s="1475">
        <v>35</v>
      </c>
      <c r="G32" s="1475">
        <v>22</v>
      </c>
      <c r="H32" s="1475">
        <v>2091</v>
      </c>
      <c r="I32" s="1475">
        <v>1118</v>
      </c>
      <c r="J32" s="1475">
        <v>973</v>
      </c>
      <c r="K32" s="1475" t="s">
        <v>125</v>
      </c>
      <c r="L32" s="1475" t="s">
        <v>125</v>
      </c>
      <c r="M32" s="1475" t="s">
        <v>125</v>
      </c>
      <c r="N32" s="235"/>
      <c r="O32" s="240"/>
      <c r="P32" s="240"/>
      <c r="Q32" s="240"/>
      <c r="R32" s="240"/>
      <c r="S32" s="240"/>
      <c r="T32" s="240"/>
      <c r="U32" s="240"/>
      <c r="V32" s="240"/>
      <c r="W32" s="240"/>
      <c r="X32" s="238"/>
      <c r="Y32" s="234"/>
      <c r="Z32" s="234"/>
      <c r="AA32" s="234"/>
      <c r="AB32" s="234"/>
      <c r="AC32" s="234"/>
      <c r="AD32" s="234"/>
      <c r="AE32" s="234"/>
      <c r="AF32" s="234"/>
      <c r="AG32" s="234"/>
      <c r="AH32" s="234"/>
      <c r="AI32" s="234"/>
      <c r="AJ32" s="234"/>
      <c r="AK32" s="72"/>
    </row>
    <row r="33" spans="1:37" x14ac:dyDescent="0.25">
      <c r="A33" s="569" t="s">
        <v>439</v>
      </c>
      <c r="B33" s="1475">
        <v>1402</v>
      </c>
      <c r="C33" s="1474">
        <v>732</v>
      </c>
      <c r="D33" s="1474">
        <v>670</v>
      </c>
      <c r="E33" s="1475">
        <v>49</v>
      </c>
      <c r="F33" s="1475">
        <v>29</v>
      </c>
      <c r="G33" s="1475">
        <v>20</v>
      </c>
      <c r="H33" s="1475">
        <v>1353</v>
      </c>
      <c r="I33" s="1475">
        <v>703</v>
      </c>
      <c r="J33" s="1475">
        <v>650</v>
      </c>
      <c r="K33" s="1475" t="s">
        <v>125</v>
      </c>
      <c r="L33" s="1475" t="s">
        <v>125</v>
      </c>
      <c r="M33" s="1475" t="s">
        <v>125</v>
      </c>
      <c r="N33" s="235"/>
      <c r="O33" s="240"/>
      <c r="P33" s="240"/>
      <c r="Q33" s="240"/>
      <c r="R33" s="240"/>
      <c r="S33" s="240"/>
      <c r="T33" s="240"/>
      <c r="U33" s="240"/>
      <c r="V33" s="240"/>
      <c r="W33" s="240"/>
      <c r="X33" s="238"/>
      <c r="Y33" s="234"/>
      <c r="Z33" s="234"/>
      <c r="AA33" s="234"/>
      <c r="AB33" s="234"/>
      <c r="AC33" s="234"/>
      <c r="AD33" s="234"/>
      <c r="AE33" s="234"/>
      <c r="AF33" s="234"/>
      <c r="AG33" s="234"/>
      <c r="AH33" s="234"/>
      <c r="AI33" s="234"/>
      <c r="AJ33" s="234"/>
      <c r="AK33" s="72"/>
    </row>
    <row r="34" spans="1:37" s="215" customFormat="1" x14ac:dyDescent="0.25">
      <c r="A34" s="569" t="s">
        <v>440</v>
      </c>
      <c r="B34" s="1475">
        <v>746</v>
      </c>
      <c r="C34" s="1474">
        <v>421</v>
      </c>
      <c r="D34" s="1474">
        <v>325</v>
      </c>
      <c r="E34" s="1475">
        <v>8</v>
      </c>
      <c r="F34" s="1475">
        <v>6</v>
      </c>
      <c r="G34" s="1475">
        <v>2</v>
      </c>
      <c r="H34" s="1475">
        <v>738</v>
      </c>
      <c r="I34" s="1475">
        <v>415</v>
      </c>
      <c r="J34" s="1475">
        <v>323</v>
      </c>
      <c r="K34" s="1475" t="s">
        <v>125</v>
      </c>
      <c r="L34" s="1475" t="s">
        <v>125</v>
      </c>
      <c r="M34" s="1475" t="s">
        <v>125</v>
      </c>
      <c r="N34" s="236"/>
      <c r="O34" s="233"/>
      <c r="P34" s="233"/>
      <c r="Q34" s="233"/>
      <c r="R34" s="233"/>
      <c r="S34" s="233"/>
      <c r="T34" s="233"/>
      <c r="U34" s="233"/>
      <c r="V34" s="233"/>
      <c r="W34" s="233"/>
      <c r="X34" s="233"/>
      <c r="Y34" s="84"/>
    </row>
    <row r="35" spans="1:37" x14ac:dyDescent="0.25">
      <c r="A35" s="569" t="s">
        <v>291</v>
      </c>
      <c r="B35" s="1475">
        <v>10012</v>
      </c>
      <c r="C35" s="1474">
        <v>5239</v>
      </c>
      <c r="D35" s="1474">
        <v>4773</v>
      </c>
      <c r="E35" s="1475">
        <v>561</v>
      </c>
      <c r="F35" s="1475">
        <v>302</v>
      </c>
      <c r="G35" s="1475">
        <v>259</v>
      </c>
      <c r="H35" s="1475">
        <v>9451</v>
      </c>
      <c r="I35" s="1475">
        <v>4937</v>
      </c>
      <c r="J35" s="1475">
        <v>4514</v>
      </c>
      <c r="K35" s="1475" t="s">
        <v>125</v>
      </c>
      <c r="L35" s="1475" t="s">
        <v>125</v>
      </c>
      <c r="M35" s="1475" t="s">
        <v>125</v>
      </c>
      <c r="N35" s="235"/>
      <c r="O35" s="240"/>
      <c r="P35" s="240"/>
      <c r="Q35" s="240"/>
      <c r="R35" s="240"/>
      <c r="S35" s="240"/>
      <c r="T35" s="240"/>
      <c r="U35" s="240"/>
      <c r="V35" s="240"/>
      <c r="W35" s="240"/>
      <c r="X35" s="238"/>
      <c r="Y35" s="234"/>
      <c r="Z35" s="234"/>
      <c r="AA35" s="234"/>
      <c r="AB35" s="234"/>
      <c r="AC35" s="234"/>
      <c r="AD35" s="234"/>
      <c r="AE35" s="234"/>
      <c r="AF35" s="234"/>
      <c r="AG35" s="234"/>
      <c r="AH35" s="234"/>
      <c r="AI35" s="234"/>
      <c r="AJ35" s="234"/>
      <c r="AK35" s="72"/>
    </row>
    <row r="36" spans="1:37" x14ac:dyDescent="0.25">
      <c r="A36" s="569" t="s">
        <v>439</v>
      </c>
      <c r="B36" s="1475">
        <v>7512</v>
      </c>
      <c r="C36" s="1474">
        <v>3954</v>
      </c>
      <c r="D36" s="1474">
        <v>3558</v>
      </c>
      <c r="E36" s="1475">
        <v>480</v>
      </c>
      <c r="F36" s="1475">
        <v>254</v>
      </c>
      <c r="G36" s="1475">
        <v>226</v>
      </c>
      <c r="H36" s="1475">
        <v>7032</v>
      </c>
      <c r="I36" s="1475">
        <v>3700</v>
      </c>
      <c r="J36" s="1475">
        <v>3332</v>
      </c>
      <c r="K36" s="1475" t="s">
        <v>125</v>
      </c>
      <c r="L36" s="1475" t="s">
        <v>125</v>
      </c>
      <c r="M36" s="1475" t="s">
        <v>125</v>
      </c>
      <c r="N36" s="235"/>
      <c r="O36" s="240"/>
      <c r="P36" s="240"/>
      <c r="Q36" s="240"/>
      <c r="R36" s="240"/>
      <c r="S36" s="240"/>
      <c r="T36" s="240"/>
      <c r="U36" s="240"/>
      <c r="V36" s="240"/>
      <c r="W36" s="240"/>
      <c r="X36" s="238"/>
      <c r="Y36" s="234"/>
      <c r="Z36" s="234"/>
      <c r="AA36" s="234"/>
      <c r="AB36" s="234"/>
      <c r="AC36" s="234"/>
      <c r="AD36" s="234"/>
      <c r="AE36" s="234"/>
      <c r="AF36" s="234"/>
      <c r="AG36" s="234"/>
      <c r="AH36" s="234"/>
      <c r="AI36" s="234"/>
      <c r="AJ36" s="234"/>
      <c r="AK36" s="72"/>
    </row>
    <row r="37" spans="1:37" s="215" customFormat="1" x14ac:dyDescent="0.25">
      <c r="A37" s="569" t="s">
        <v>440</v>
      </c>
      <c r="B37" s="1475">
        <v>2500</v>
      </c>
      <c r="C37" s="1474">
        <v>1285</v>
      </c>
      <c r="D37" s="1474">
        <v>1215</v>
      </c>
      <c r="E37" s="1475">
        <v>81</v>
      </c>
      <c r="F37" s="1475">
        <v>48</v>
      </c>
      <c r="G37" s="1475">
        <v>33</v>
      </c>
      <c r="H37" s="1475">
        <v>2419</v>
      </c>
      <c r="I37" s="1475">
        <v>1237</v>
      </c>
      <c r="J37" s="1475">
        <v>1182</v>
      </c>
      <c r="K37" s="1475" t="s">
        <v>125</v>
      </c>
      <c r="L37" s="1475" t="s">
        <v>125</v>
      </c>
      <c r="M37" s="1475" t="s">
        <v>125</v>
      </c>
      <c r="N37" s="236"/>
      <c r="O37" s="239"/>
      <c r="P37" s="239"/>
      <c r="Q37" s="239"/>
      <c r="R37" s="239"/>
      <c r="S37" s="239"/>
      <c r="T37" s="239"/>
      <c r="U37" s="239"/>
      <c r="V37" s="239"/>
      <c r="W37" s="239"/>
      <c r="X37" s="237"/>
      <c r="Y37" s="233"/>
      <c r="Z37" s="233"/>
      <c r="AA37" s="233"/>
      <c r="AB37" s="233"/>
      <c r="AC37" s="233"/>
      <c r="AD37" s="233"/>
      <c r="AE37" s="233"/>
      <c r="AF37" s="233"/>
      <c r="AG37" s="233"/>
      <c r="AH37" s="233"/>
      <c r="AI37" s="233"/>
      <c r="AJ37" s="233"/>
      <c r="AK37" s="84"/>
    </row>
    <row r="38" spans="1:37" ht="12.75" customHeight="1" x14ac:dyDescent="0.25">
      <c r="A38" s="569" t="s">
        <v>292</v>
      </c>
      <c r="B38" s="1475">
        <v>2560</v>
      </c>
      <c r="C38" s="1474">
        <v>1333</v>
      </c>
      <c r="D38" s="1474">
        <v>1227</v>
      </c>
      <c r="E38" s="1475">
        <v>84</v>
      </c>
      <c r="F38" s="1475">
        <v>47</v>
      </c>
      <c r="G38" s="1475">
        <v>37</v>
      </c>
      <c r="H38" s="1475">
        <v>2476</v>
      </c>
      <c r="I38" s="1475">
        <v>1286</v>
      </c>
      <c r="J38" s="1475">
        <v>1190</v>
      </c>
      <c r="K38" s="1475" t="s">
        <v>125</v>
      </c>
      <c r="L38" s="1475" t="s">
        <v>125</v>
      </c>
      <c r="M38" s="1475" t="s">
        <v>125</v>
      </c>
      <c r="N38" s="235"/>
      <c r="O38" s="234"/>
      <c r="P38" s="234"/>
      <c r="Q38" s="234"/>
      <c r="R38" s="234"/>
      <c r="S38" s="234"/>
      <c r="T38" s="234"/>
      <c r="U38" s="234"/>
      <c r="V38" s="234"/>
      <c r="W38" s="234"/>
      <c r="X38" s="234"/>
      <c r="Y38" s="72"/>
    </row>
    <row r="39" spans="1:37" x14ac:dyDescent="0.25">
      <c r="A39" s="570" t="s">
        <v>439</v>
      </c>
      <c r="B39" s="1274">
        <v>1396</v>
      </c>
      <c r="C39" s="1474">
        <v>708</v>
      </c>
      <c r="D39" s="1474">
        <v>688</v>
      </c>
      <c r="E39" s="1274">
        <v>49</v>
      </c>
      <c r="F39" s="1274">
        <v>28</v>
      </c>
      <c r="G39" s="1274">
        <v>21</v>
      </c>
      <c r="H39" s="1274">
        <v>1347</v>
      </c>
      <c r="I39" s="1274">
        <v>680</v>
      </c>
      <c r="J39" s="1274">
        <v>667</v>
      </c>
      <c r="K39" s="1274" t="s">
        <v>125</v>
      </c>
      <c r="L39" s="1274" t="s">
        <v>125</v>
      </c>
      <c r="M39" s="1274" t="s">
        <v>125</v>
      </c>
      <c r="N39" s="235"/>
      <c r="O39" s="234"/>
      <c r="P39" s="234"/>
      <c r="Q39" s="234"/>
      <c r="R39" s="234"/>
      <c r="S39" s="234"/>
      <c r="T39" s="234"/>
      <c r="U39" s="234"/>
      <c r="V39" s="234"/>
      <c r="W39" s="234"/>
      <c r="X39" s="234"/>
      <c r="Y39" s="72"/>
    </row>
    <row r="40" spans="1:37" s="215" customFormat="1" x14ac:dyDescent="0.25">
      <c r="A40" s="569" t="s">
        <v>440</v>
      </c>
      <c r="B40" s="1475">
        <v>1164</v>
      </c>
      <c r="C40" s="1474">
        <v>625</v>
      </c>
      <c r="D40" s="1474">
        <v>539</v>
      </c>
      <c r="E40" s="1475">
        <v>35</v>
      </c>
      <c r="F40" s="1475">
        <v>19</v>
      </c>
      <c r="G40" s="1475">
        <v>16</v>
      </c>
      <c r="H40" s="1475">
        <v>1129</v>
      </c>
      <c r="I40" s="1475">
        <v>606</v>
      </c>
      <c r="J40" s="1475">
        <v>523</v>
      </c>
      <c r="K40" s="1475" t="s">
        <v>125</v>
      </c>
      <c r="L40" s="1475" t="s">
        <v>125</v>
      </c>
      <c r="M40" s="1475" t="s">
        <v>125</v>
      </c>
      <c r="N40" s="236"/>
      <c r="O40" s="233"/>
      <c r="P40" s="233"/>
      <c r="Q40" s="233"/>
      <c r="R40" s="233"/>
      <c r="S40" s="233"/>
      <c r="T40" s="233"/>
      <c r="U40" s="233"/>
      <c r="V40" s="233"/>
      <c r="W40" s="233"/>
      <c r="X40" s="233"/>
      <c r="Y40" s="84"/>
    </row>
    <row r="41" spans="1:37" ht="24" x14ac:dyDescent="0.25">
      <c r="A41" s="570" t="s">
        <v>289</v>
      </c>
      <c r="B41" s="1274">
        <v>1646</v>
      </c>
      <c r="C41" s="1474">
        <v>938</v>
      </c>
      <c r="D41" s="1474">
        <v>708</v>
      </c>
      <c r="E41" s="1274">
        <v>66</v>
      </c>
      <c r="F41" s="1274">
        <v>33</v>
      </c>
      <c r="G41" s="1274">
        <v>33</v>
      </c>
      <c r="H41" s="1274">
        <v>1580</v>
      </c>
      <c r="I41" s="1274">
        <v>905</v>
      </c>
      <c r="J41" s="1274">
        <v>675</v>
      </c>
      <c r="K41" s="1274" t="s">
        <v>125</v>
      </c>
      <c r="L41" s="1274" t="s">
        <v>125</v>
      </c>
      <c r="M41" s="1274" t="s">
        <v>125</v>
      </c>
      <c r="N41" s="235"/>
      <c r="O41" s="234"/>
      <c r="P41" s="234"/>
      <c r="Q41" s="234"/>
      <c r="R41" s="234"/>
      <c r="S41" s="234"/>
      <c r="T41" s="234"/>
      <c r="U41" s="234"/>
      <c r="V41" s="234"/>
      <c r="W41" s="234"/>
      <c r="X41" s="234"/>
      <c r="Y41" s="72"/>
    </row>
    <row r="42" spans="1:37" x14ac:dyDescent="0.25">
      <c r="A42" s="569" t="s">
        <v>439</v>
      </c>
      <c r="B42" s="1475">
        <v>1386</v>
      </c>
      <c r="C42" s="1474">
        <v>777</v>
      </c>
      <c r="D42" s="1474">
        <v>609</v>
      </c>
      <c r="E42" s="1475">
        <v>60</v>
      </c>
      <c r="F42" s="1475">
        <v>30</v>
      </c>
      <c r="G42" s="1475">
        <v>30</v>
      </c>
      <c r="H42" s="1475">
        <v>1326</v>
      </c>
      <c r="I42" s="1475">
        <v>747</v>
      </c>
      <c r="J42" s="1475">
        <v>579</v>
      </c>
      <c r="K42" s="1475" t="s">
        <v>125</v>
      </c>
      <c r="L42" s="1475" t="s">
        <v>125</v>
      </c>
      <c r="M42" s="1475" t="s">
        <v>125</v>
      </c>
      <c r="N42" s="238"/>
    </row>
    <row r="43" spans="1:37" s="215" customFormat="1" x14ac:dyDescent="0.25">
      <c r="A43" s="569" t="s">
        <v>440</v>
      </c>
      <c r="B43" s="1475">
        <v>260</v>
      </c>
      <c r="C43" s="1474">
        <v>161</v>
      </c>
      <c r="D43" s="1474">
        <v>99</v>
      </c>
      <c r="E43" s="1475">
        <v>6</v>
      </c>
      <c r="F43" s="1475">
        <v>3</v>
      </c>
      <c r="G43" s="1475">
        <v>3</v>
      </c>
      <c r="H43" s="1475">
        <v>254</v>
      </c>
      <c r="I43" s="1475">
        <v>158</v>
      </c>
      <c r="J43" s="1475">
        <v>96</v>
      </c>
      <c r="K43" s="1475" t="s">
        <v>125</v>
      </c>
      <c r="L43" s="1475" t="s">
        <v>125</v>
      </c>
      <c r="M43" s="1475" t="s">
        <v>125</v>
      </c>
      <c r="N43" s="236"/>
      <c r="O43" s="233"/>
      <c r="P43" s="233"/>
      <c r="Q43" s="233"/>
      <c r="R43" s="233"/>
      <c r="S43" s="233"/>
      <c r="T43" s="233"/>
      <c r="U43" s="233"/>
      <c r="V43" s="233"/>
      <c r="W43" s="233"/>
      <c r="X43" s="84"/>
    </row>
    <row r="44" spans="1:37" x14ac:dyDescent="0.25">
      <c r="A44" s="569" t="s">
        <v>235</v>
      </c>
      <c r="B44" s="1475">
        <v>33542</v>
      </c>
      <c r="C44" s="1474">
        <v>18986</v>
      </c>
      <c r="D44" s="1474">
        <v>14556</v>
      </c>
      <c r="E44" s="1475">
        <v>1506</v>
      </c>
      <c r="F44" s="1475">
        <v>855</v>
      </c>
      <c r="G44" s="1475">
        <v>651</v>
      </c>
      <c r="H44" s="1475">
        <v>32033</v>
      </c>
      <c r="I44" s="1475">
        <v>18128</v>
      </c>
      <c r="J44" s="1475">
        <v>13905</v>
      </c>
      <c r="K44" s="1475">
        <v>3</v>
      </c>
      <c r="L44" s="1475">
        <v>3</v>
      </c>
      <c r="M44" s="1475" t="s">
        <v>125</v>
      </c>
      <c r="N44" s="235"/>
      <c r="O44" s="234"/>
      <c r="P44" s="234"/>
      <c r="Q44" s="234"/>
      <c r="R44" s="234"/>
      <c r="S44" s="234"/>
      <c r="T44" s="234"/>
      <c r="U44" s="234"/>
      <c r="V44" s="234"/>
      <c r="W44" s="234"/>
      <c r="X44" s="234"/>
      <c r="Y44" s="72"/>
    </row>
    <row r="45" spans="1:37" x14ac:dyDescent="0.25">
      <c r="A45" s="569" t="s">
        <v>439</v>
      </c>
      <c r="B45" s="1475">
        <v>28886</v>
      </c>
      <c r="C45" s="1474">
        <v>16235</v>
      </c>
      <c r="D45" s="1474">
        <v>12651</v>
      </c>
      <c r="E45" s="1475">
        <v>1357</v>
      </c>
      <c r="F45" s="1475">
        <v>771</v>
      </c>
      <c r="G45" s="1475">
        <v>586</v>
      </c>
      <c r="H45" s="1475">
        <v>27527</v>
      </c>
      <c r="I45" s="1475">
        <v>15462</v>
      </c>
      <c r="J45" s="1475">
        <v>12065</v>
      </c>
      <c r="K45" s="1475">
        <v>2</v>
      </c>
      <c r="L45" s="1475">
        <v>2</v>
      </c>
      <c r="M45" s="1475" t="s">
        <v>125</v>
      </c>
      <c r="N45" s="235"/>
      <c r="O45" s="234"/>
      <c r="P45" s="234"/>
      <c r="Q45" s="234"/>
      <c r="R45" s="234"/>
      <c r="S45" s="234"/>
      <c r="T45" s="234"/>
      <c r="U45" s="234"/>
      <c r="V45" s="234"/>
      <c r="W45" s="234"/>
      <c r="X45" s="234"/>
      <c r="Y45" s="72"/>
    </row>
    <row r="46" spans="1:37" s="215" customFormat="1" x14ac:dyDescent="0.25">
      <c r="A46" s="569" t="s">
        <v>440</v>
      </c>
      <c r="B46" s="1475">
        <v>4656</v>
      </c>
      <c r="C46" s="1474">
        <v>2751</v>
      </c>
      <c r="D46" s="1474">
        <v>1905</v>
      </c>
      <c r="E46" s="1475">
        <v>149</v>
      </c>
      <c r="F46" s="1475">
        <v>84</v>
      </c>
      <c r="G46" s="1475">
        <v>65</v>
      </c>
      <c r="H46" s="1475">
        <v>4506</v>
      </c>
      <c r="I46" s="1475">
        <v>2666</v>
      </c>
      <c r="J46" s="1475">
        <v>1840</v>
      </c>
      <c r="K46" s="1475">
        <v>1</v>
      </c>
      <c r="L46" s="1475">
        <v>1</v>
      </c>
      <c r="M46" s="1475" t="s">
        <v>125</v>
      </c>
      <c r="N46" s="236"/>
      <c r="O46" s="233"/>
      <c r="P46" s="233"/>
      <c r="Q46" s="233"/>
      <c r="R46" s="233"/>
      <c r="S46" s="233"/>
      <c r="T46" s="233"/>
      <c r="U46" s="233"/>
      <c r="V46" s="233"/>
      <c r="W46" s="233"/>
      <c r="X46" s="233"/>
      <c r="Y46" s="84"/>
    </row>
    <row r="47" spans="1:37" x14ac:dyDescent="0.25">
      <c r="A47" s="569" t="s">
        <v>281</v>
      </c>
      <c r="B47" s="1475">
        <v>2766</v>
      </c>
      <c r="C47" s="1474">
        <v>1594</v>
      </c>
      <c r="D47" s="1474">
        <v>1172</v>
      </c>
      <c r="E47" s="1475">
        <v>111</v>
      </c>
      <c r="F47" s="1475">
        <v>61</v>
      </c>
      <c r="G47" s="1475">
        <v>50</v>
      </c>
      <c r="H47" s="1475">
        <v>2654</v>
      </c>
      <c r="I47" s="1475">
        <v>1532</v>
      </c>
      <c r="J47" s="1475">
        <v>1122</v>
      </c>
      <c r="K47" s="1475">
        <v>1</v>
      </c>
      <c r="L47" s="1475">
        <v>1</v>
      </c>
      <c r="M47" s="1475" t="s">
        <v>125</v>
      </c>
      <c r="N47" s="235"/>
      <c r="O47" s="234"/>
      <c r="P47" s="234"/>
      <c r="Q47" s="234"/>
      <c r="R47" s="234"/>
      <c r="S47" s="234"/>
      <c r="T47" s="234"/>
      <c r="U47" s="234"/>
      <c r="V47" s="234"/>
      <c r="W47" s="234"/>
      <c r="X47" s="234"/>
      <c r="Y47" s="72"/>
    </row>
    <row r="48" spans="1:37" x14ac:dyDescent="0.25">
      <c r="A48" s="569" t="s">
        <v>439</v>
      </c>
      <c r="B48" s="1475">
        <v>2337</v>
      </c>
      <c r="C48" s="1474">
        <v>1336</v>
      </c>
      <c r="D48" s="1474">
        <v>1001</v>
      </c>
      <c r="E48" s="1475">
        <v>99</v>
      </c>
      <c r="F48" s="1475">
        <v>54</v>
      </c>
      <c r="G48" s="1475">
        <v>45</v>
      </c>
      <c r="H48" s="1475">
        <v>2237</v>
      </c>
      <c r="I48" s="1475">
        <v>1281</v>
      </c>
      <c r="J48" s="1475">
        <v>956</v>
      </c>
      <c r="K48" s="1475">
        <v>1</v>
      </c>
      <c r="L48" s="1475">
        <v>1</v>
      </c>
      <c r="M48" s="1475" t="s">
        <v>125</v>
      </c>
      <c r="N48" s="235"/>
      <c r="O48" s="234"/>
      <c r="P48" s="234"/>
      <c r="Q48" s="234"/>
      <c r="R48" s="234"/>
      <c r="S48" s="234"/>
      <c r="T48" s="234"/>
      <c r="U48" s="234"/>
      <c r="V48" s="234"/>
      <c r="W48" s="234"/>
      <c r="X48" s="234"/>
      <c r="Y48" s="72"/>
    </row>
    <row r="49" spans="1:25" s="215" customFormat="1" x14ac:dyDescent="0.25">
      <c r="A49" s="569" t="s">
        <v>440</v>
      </c>
      <c r="B49" s="1475">
        <v>429</v>
      </c>
      <c r="C49" s="1474">
        <v>258</v>
      </c>
      <c r="D49" s="1474">
        <v>171</v>
      </c>
      <c r="E49" s="1475">
        <v>12</v>
      </c>
      <c r="F49" s="1475">
        <v>7</v>
      </c>
      <c r="G49" s="1475">
        <v>5</v>
      </c>
      <c r="H49" s="1475">
        <v>417</v>
      </c>
      <c r="I49" s="1475">
        <v>251</v>
      </c>
      <c r="J49" s="1475">
        <v>166</v>
      </c>
      <c r="K49" s="1475" t="s">
        <v>125</v>
      </c>
      <c r="L49" s="1475" t="s">
        <v>125</v>
      </c>
      <c r="M49" s="1475" t="s">
        <v>125</v>
      </c>
      <c r="N49" s="236"/>
      <c r="O49" s="233"/>
      <c r="P49" s="233"/>
      <c r="Q49" s="233"/>
      <c r="R49" s="233"/>
      <c r="S49" s="233"/>
      <c r="T49" s="233"/>
      <c r="U49" s="233"/>
      <c r="V49" s="233"/>
      <c r="W49" s="233"/>
      <c r="X49" s="233"/>
      <c r="Y49" s="84"/>
    </row>
    <row r="50" spans="1:25" x14ac:dyDescent="0.25">
      <c r="A50" s="569" t="s">
        <v>293</v>
      </c>
      <c r="B50" s="1475">
        <v>1755</v>
      </c>
      <c r="C50" s="1474">
        <v>1024</v>
      </c>
      <c r="D50" s="1474">
        <v>731</v>
      </c>
      <c r="E50" s="1475">
        <v>67</v>
      </c>
      <c r="F50" s="1475">
        <v>35</v>
      </c>
      <c r="G50" s="1475">
        <v>32</v>
      </c>
      <c r="H50" s="1475">
        <v>1688</v>
      </c>
      <c r="I50" s="1475">
        <v>989</v>
      </c>
      <c r="J50" s="1475">
        <v>699</v>
      </c>
      <c r="K50" s="1475" t="s">
        <v>125</v>
      </c>
      <c r="L50" s="1475" t="s">
        <v>125</v>
      </c>
      <c r="M50" s="1475" t="s">
        <v>125</v>
      </c>
      <c r="N50" s="235"/>
      <c r="O50" s="234"/>
      <c r="P50" s="234"/>
      <c r="Q50" s="234"/>
      <c r="R50" s="234"/>
      <c r="S50" s="234"/>
      <c r="T50" s="234"/>
      <c r="U50" s="234"/>
      <c r="V50" s="234"/>
      <c r="W50" s="234"/>
      <c r="X50" s="234"/>
      <c r="Y50" s="72"/>
    </row>
    <row r="51" spans="1:25" x14ac:dyDescent="0.25">
      <c r="A51" s="569" t="s">
        <v>439</v>
      </c>
      <c r="B51" s="1475">
        <v>1237</v>
      </c>
      <c r="C51" s="1474">
        <v>693</v>
      </c>
      <c r="D51" s="1474">
        <v>544</v>
      </c>
      <c r="E51" s="1475">
        <v>56</v>
      </c>
      <c r="F51" s="1475">
        <v>31</v>
      </c>
      <c r="G51" s="1475">
        <v>25</v>
      </c>
      <c r="H51" s="1475">
        <v>1181</v>
      </c>
      <c r="I51" s="1475">
        <v>662</v>
      </c>
      <c r="J51" s="1475">
        <v>519</v>
      </c>
      <c r="K51" s="1475" t="s">
        <v>125</v>
      </c>
      <c r="L51" s="1475" t="s">
        <v>125</v>
      </c>
      <c r="M51" s="1475" t="s">
        <v>125</v>
      </c>
      <c r="N51" s="235"/>
      <c r="O51" s="234"/>
      <c r="P51" s="234"/>
      <c r="Q51" s="234"/>
      <c r="R51" s="234"/>
      <c r="S51" s="234"/>
      <c r="T51" s="234"/>
      <c r="U51" s="234"/>
      <c r="V51" s="234"/>
      <c r="W51" s="234"/>
      <c r="X51" s="234"/>
      <c r="Y51" s="72"/>
    </row>
    <row r="52" spans="1:25" s="215" customFormat="1" x14ac:dyDescent="0.25">
      <c r="A52" s="569" t="s">
        <v>440</v>
      </c>
      <c r="B52" s="1475">
        <v>518</v>
      </c>
      <c r="C52" s="1474">
        <v>331</v>
      </c>
      <c r="D52" s="1474">
        <v>187</v>
      </c>
      <c r="E52" s="1475">
        <v>11</v>
      </c>
      <c r="F52" s="1475">
        <v>4</v>
      </c>
      <c r="G52" s="1475">
        <v>7</v>
      </c>
      <c r="H52" s="1475">
        <v>507</v>
      </c>
      <c r="I52" s="1475">
        <v>327</v>
      </c>
      <c r="J52" s="1475">
        <v>180</v>
      </c>
      <c r="K52" s="1475" t="s">
        <v>125</v>
      </c>
      <c r="L52" s="1475" t="s">
        <v>125</v>
      </c>
      <c r="M52" s="1475" t="s">
        <v>125</v>
      </c>
      <c r="N52" s="236"/>
      <c r="O52" s="233"/>
      <c r="P52" s="233"/>
      <c r="Q52" s="233"/>
      <c r="R52" s="233"/>
      <c r="S52" s="233"/>
      <c r="T52" s="233"/>
      <c r="U52" s="233"/>
      <c r="V52" s="233"/>
      <c r="W52" s="233"/>
      <c r="X52" s="233"/>
      <c r="Y52" s="84"/>
    </row>
    <row r="53" spans="1:25" x14ac:dyDescent="0.25">
      <c r="A53" s="569" t="s">
        <v>288</v>
      </c>
      <c r="B53" s="1475">
        <v>17698</v>
      </c>
      <c r="C53" s="1474">
        <v>9917</v>
      </c>
      <c r="D53" s="1474">
        <v>7781</v>
      </c>
      <c r="E53" s="1475">
        <v>910</v>
      </c>
      <c r="F53" s="1475">
        <v>514</v>
      </c>
      <c r="G53" s="1475">
        <v>396</v>
      </c>
      <c r="H53" s="1475">
        <v>16788</v>
      </c>
      <c r="I53" s="1475">
        <v>9403</v>
      </c>
      <c r="J53" s="1475">
        <v>7385</v>
      </c>
      <c r="K53" s="1475" t="s">
        <v>125</v>
      </c>
      <c r="L53" s="1475" t="s">
        <v>125</v>
      </c>
      <c r="M53" s="1475" t="s">
        <v>125</v>
      </c>
      <c r="N53" s="235"/>
      <c r="O53" s="234"/>
      <c r="P53" s="234"/>
      <c r="Q53" s="234"/>
      <c r="R53" s="234"/>
      <c r="S53" s="234"/>
      <c r="T53" s="234"/>
      <c r="U53" s="234"/>
      <c r="V53" s="234"/>
      <c r="W53" s="234"/>
      <c r="X53" s="234"/>
      <c r="Y53" s="72"/>
    </row>
    <row r="54" spans="1:25" x14ac:dyDescent="0.25">
      <c r="A54" s="569" t="s">
        <v>439</v>
      </c>
      <c r="B54" s="1475">
        <v>16609</v>
      </c>
      <c r="C54" s="1474">
        <v>9241</v>
      </c>
      <c r="D54" s="1474">
        <v>7368</v>
      </c>
      <c r="E54" s="1475">
        <v>872</v>
      </c>
      <c r="F54" s="1475">
        <v>490</v>
      </c>
      <c r="G54" s="1475">
        <v>382</v>
      </c>
      <c r="H54" s="1475">
        <v>15737</v>
      </c>
      <c r="I54" s="1475">
        <v>8751</v>
      </c>
      <c r="J54" s="1475">
        <v>6986</v>
      </c>
      <c r="K54" s="1475" t="s">
        <v>125</v>
      </c>
      <c r="L54" s="1475" t="s">
        <v>125</v>
      </c>
      <c r="M54" s="1475" t="s">
        <v>125</v>
      </c>
      <c r="N54" s="235"/>
      <c r="O54" s="234"/>
      <c r="P54" s="234"/>
      <c r="Q54" s="234"/>
      <c r="R54" s="234"/>
      <c r="S54" s="234"/>
      <c r="T54" s="234"/>
      <c r="U54" s="234"/>
      <c r="V54" s="234"/>
      <c r="W54" s="234"/>
      <c r="X54" s="234"/>
      <c r="Y54" s="72"/>
    </row>
    <row r="55" spans="1:25" s="215" customFormat="1" x14ac:dyDescent="0.25">
      <c r="A55" s="569" t="s">
        <v>440</v>
      </c>
      <c r="B55" s="1475">
        <v>1089</v>
      </c>
      <c r="C55" s="1474">
        <v>676</v>
      </c>
      <c r="D55" s="1474">
        <v>413</v>
      </c>
      <c r="E55" s="1475">
        <v>38</v>
      </c>
      <c r="F55" s="1475">
        <v>24</v>
      </c>
      <c r="G55" s="1475">
        <v>14</v>
      </c>
      <c r="H55" s="1475">
        <v>1051</v>
      </c>
      <c r="I55" s="1475">
        <v>652</v>
      </c>
      <c r="J55" s="1475">
        <v>399</v>
      </c>
      <c r="K55" s="1475" t="s">
        <v>125</v>
      </c>
      <c r="L55" s="1475" t="s">
        <v>125</v>
      </c>
      <c r="M55" s="1475" t="s">
        <v>125</v>
      </c>
      <c r="N55" s="236"/>
      <c r="O55" s="233"/>
      <c r="P55" s="233"/>
      <c r="Q55" s="233"/>
      <c r="R55" s="233"/>
      <c r="S55" s="233"/>
      <c r="T55" s="233"/>
      <c r="U55" s="233"/>
      <c r="V55" s="233"/>
      <c r="W55" s="233"/>
      <c r="X55" s="233"/>
      <c r="Y55" s="84"/>
    </row>
    <row r="56" spans="1:25" x14ac:dyDescent="0.25">
      <c r="A56" s="569" t="s">
        <v>295</v>
      </c>
      <c r="B56" s="1475">
        <v>3559</v>
      </c>
      <c r="C56" s="1474">
        <v>2072</v>
      </c>
      <c r="D56" s="1474">
        <v>1487</v>
      </c>
      <c r="E56" s="1475">
        <v>156</v>
      </c>
      <c r="F56" s="1475">
        <v>91</v>
      </c>
      <c r="G56" s="1475">
        <v>65</v>
      </c>
      <c r="H56" s="1475">
        <v>3403</v>
      </c>
      <c r="I56" s="1475">
        <v>1981</v>
      </c>
      <c r="J56" s="1475">
        <v>1422</v>
      </c>
      <c r="K56" s="1475" t="s">
        <v>125</v>
      </c>
      <c r="L56" s="1475" t="s">
        <v>125</v>
      </c>
      <c r="M56" s="1475" t="s">
        <v>125</v>
      </c>
      <c r="N56" s="235"/>
      <c r="O56" s="234"/>
      <c r="P56" s="234"/>
      <c r="Q56" s="234"/>
      <c r="R56" s="234"/>
      <c r="S56" s="234"/>
      <c r="T56" s="234"/>
      <c r="U56" s="234"/>
      <c r="V56" s="234"/>
      <c r="W56" s="234"/>
      <c r="X56" s="234"/>
      <c r="Y56" s="72"/>
    </row>
    <row r="57" spans="1:25" x14ac:dyDescent="0.25">
      <c r="A57" s="569" t="s">
        <v>439</v>
      </c>
      <c r="B57" s="1475">
        <v>2805</v>
      </c>
      <c r="C57" s="1474">
        <v>1626</v>
      </c>
      <c r="D57" s="1474">
        <v>1179</v>
      </c>
      <c r="E57" s="1475">
        <v>127</v>
      </c>
      <c r="F57" s="1475">
        <v>75</v>
      </c>
      <c r="G57" s="1475">
        <v>52</v>
      </c>
      <c r="H57" s="1475">
        <v>2678</v>
      </c>
      <c r="I57" s="1475">
        <v>1551</v>
      </c>
      <c r="J57" s="1475">
        <v>1127</v>
      </c>
      <c r="K57" s="1475" t="s">
        <v>125</v>
      </c>
      <c r="L57" s="1475" t="s">
        <v>125</v>
      </c>
      <c r="M57" s="1475" t="s">
        <v>125</v>
      </c>
      <c r="N57" s="235"/>
      <c r="O57" s="234"/>
      <c r="P57" s="234"/>
      <c r="Q57" s="234"/>
      <c r="R57" s="234"/>
      <c r="S57" s="234"/>
      <c r="T57" s="234"/>
      <c r="U57" s="234"/>
      <c r="V57" s="234"/>
      <c r="W57" s="234"/>
      <c r="X57" s="234"/>
      <c r="Y57" s="72"/>
    </row>
    <row r="58" spans="1:25" s="215" customFormat="1" x14ac:dyDescent="0.25">
      <c r="A58" s="569" t="s">
        <v>440</v>
      </c>
      <c r="B58" s="1475">
        <v>754</v>
      </c>
      <c r="C58" s="1474">
        <v>446</v>
      </c>
      <c r="D58" s="1474">
        <v>308</v>
      </c>
      <c r="E58" s="1475">
        <v>29</v>
      </c>
      <c r="F58" s="1475">
        <v>16</v>
      </c>
      <c r="G58" s="1475">
        <v>13</v>
      </c>
      <c r="H58" s="1475">
        <v>725</v>
      </c>
      <c r="I58" s="1475">
        <v>430</v>
      </c>
      <c r="J58" s="1475">
        <v>295</v>
      </c>
      <c r="K58" s="1475" t="s">
        <v>125</v>
      </c>
      <c r="L58" s="1475" t="s">
        <v>125</v>
      </c>
      <c r="M58" s="1475" t="s">
        <v>125</v>
      </c>
      <c r="N58" s="236"/>
      <c r="O58" s="233"/>
      <c r="P58" s="233"/>
      <c r="Q58" s="233"/>
      <c r="R58" s="233"/>
      <c r="S58" s="233"/>
      <c r="T58" s="233"/>
      <c r="U58" s="233"/>
      <c r="V58" s="233"/>
      <c r="W58" s="233"/>
      <c r="X58" s="84"/>
    </row>
    <row r="59" spans="1:25" x14ac:dyDescent="0.25">
      <c r="A59" s="569" t="s">
        <v>280</v>
      </c>
      <c r="B59" s="1475">
        <v>6464</v>
      </c>
      <c r="C59" s="1474">
        <v>3673</v>
      </c>
      <c r="D59" s="1474">
        <v>2791</v>
      </c>
      <c r="E59" s="1475">
        <v>197</v>
      </c>
      <c r="F59" s="1475">
        <v>117</v>
      </c>
      <c r="G59" s="1475">
        <v>80</v>
      </c>
      <c r="H59" s="1475">
        <v>6267</v>
      </c>
      <c r="I59" s="1475">
        <v>3556</v>
      </c>
      <c r="J59" s="1475">
        <v>2711</v>
      </c>
      <c r="K59" s="1475" t="s">
        <v>125</v>
      </c>
      <c r="L59" s="1475" t="s">
        <v>125</v>
      </c>
      <c r="M59" s="1475" t="s">
        <v>125</v>
      </c>
      <c r="N59" s="238"/>
    </row>
    <row r="60" spans="1:25" x14ac:dyDescent="0.25">
      <c r="A60" s="569" t="s">
        <v>439</v>
      </c>
      <c r="B60" s="1475">
        <v>5077</v>
      </c>
      <c r="C60" s="1474">
        <v>2889</v>
      </c>
      <c r="D60" s="1474">
        <v>2188</v>
      </c>
      <c r="E60" s="1475">
        <v>158</v>
      </c>
      <c r="F60" s="1475">
        <v>98</v>
      </c>
      <c r="G60" s="1475">
        <v>60</v>
      </c>
      <c r="H60" s="1475">
        <v>4919</v>
      </c>
      <c r="I60" s="1475">
        <v>2791</v>
      </c>
      <c r="J60" s="1475">
        <v>2128</v>
      </c>
      <c r="K60" s="1475" t="s">
        <v>125</v>
      </c>
      <c r="L60" s="1475" t="s">
        <v>125</v>
      </c>
      <c r="M60" s="1475" t="s">
        <v>125</v>
      </c>
      <c r="N60" s="72"/>
    </row>
    <row r="61" spans="1:25" s="215" customFormat="1" x14ac:dyDescent="0.25">
      <c r="A61" s="569" t="s">
        <v>440</v>
      </c>
      <c r="B61" s="1475">
        <v>1387</v>
      </c>
      <c r="C61" s="1474">
        <v>784</v>
      </c>
      <c r="D61" s="1474">
        <v>603</v>
      </c>
      <c r="E61" s="1475">
        <v>39</v>
      </c>
      <c r="F61" s="1475">
        <v>19</v>
      </c>
      <c r="G61" s="1475">
        <v>20</v>
      </c>
      <c r="H61" s="1475">
        <v>1348</v>
      </c>
      <c r="I61" s="1475">
        <v>765</v>
      </c>
      <c r="J61" s="1475">
        <v>583</v>
      </c>
      <c r="K61" s="1475" t="s">
        <v>125</v>
      </c>
      <c r="L61" s="1475" t="s">
        <v>125</v>
      </c>
      <c r="M61" s="1475" t="s">
        <v>125</v>
      </c>
    </row>
    <row r="62" spans="1:25" x14ac:dyDescent="0.25">
      <c r="A62" s="569" t="s">
        <v>285</v>
      </c>
      <c r="B62" s="1475">
        <v>1300</v>
      </c>
      <c r="C62" s="1474">
        <v>706</v>
      </c>
      <c r="D62" s="1474">
        <v>594</v>
      </c>
      <c r="E62" s="1475">
        <v>65</v>
      </c>
      <c r="F62" s="1475">
        <v>37</v>
      </c>
      <c r="G62" s="1475">
        <v>28</v>
      </c>
      <c r="H62" s="1475">
        <v>1233</v>
      </c>
      <c r="I62" s="1475">
        <v>667</v>
      </c>
      <c r="J62" s="1475">
        <v>566</v>
      </c>
      <c r="K62" s="1475">
        <v>2</v>
      </c>
      <c r="L62" s="1475">
        <v>2</v>
      </c>
      <c r="M62" s="1475" t="s">
        <v>125</v>
      </c>
    </row>
    <row r="63" spans="1:25" x14ac:dyDescent="0.25">
      <c r="A63" s="569" t="s">
        <v>439</v>
      </c>
      <c r="B63" s="1475">
        <v>821</v>
      </c>
      <c r="C63" s="1474">
        <v>450</v>
      </c>
      <c r="D63" s="1474">
        <v>371</v>
      </c>
      <c r="E63" s="1475">
        <v>45</v>
      </c>
      <c r="F63" s="1475">
        <v>23</v>
      </c>
      <c r="G63" s="1475">
        <v>22</v>
      </c>
      <c r="H63" s="1475">
        <v>775</v>
      </c>
      <c r="I63" s="1475">
        <v>426</v>
      </c>
      <c r="J63" s="1475">
        <v>349</v>
      </c>
      <c r="K63" s="1475">
        <v>1</v>
      </c>
      <c r="L63" s="1475">
        <v>1</v>
      </c>
      <c r="M63" s="1475" t="s">
        <v>125</v>
      </c>
    </row>
    <row r="64" spans="1:25" s="215" customFormat="1" x14ac:dyDescent="0.25">
      <c r="A64" s="569" t="s">
        <v>440</v>
      </c>
      <c r="B64" s="1475">
        <v>479</v>
      </c>
      <c r="C64" s="1474">
        <v>256</v>
      </c>
      <c r="D64" s="1474">
        <v>223</v>
      </c>
      <c r="E64" s="1475">
        <v>20</v>
      </c>
      <c r="F64" s="1475">
        <v>14</v>
      </c>
      <c r="G64" s="1475">
        <v>6</v>
      </c>
      <c r="H64" s="1475">
        <v>458</v>
      </c>
      <c r="I64" s="1475">
        <v>241</v>
      </c>
      <c r="J64" s="1475">
        <v>217</v>
      </c>
      <c r="K64" s="1475">
        <v>1</v>
      </c>
      <c r="L64" s="1475">
        <v>1</v>
      </c>
      <c r="M64" s="1475" t="s">
        <v>125</v>
      </c>
    </row>
    <row r="65" spans="1:14" x14ac:dyDescent="0.25">
      <c r="A65" s="569" t="s">
        <v>236</v>
      </c>
      <c r="B65" s="1475">
        <v>2466</v>
      </c>
      <c r="C65" s="1474">
        <v>1489</v>
      </c>
      <c r="D65" s="1474">
        <v>977</v>
      </c>
      <c r="E65" s="1475">
        <v>173</v>
      </c>
      <c r="F65" s="1475">
        <v>91</v>
      </c>
      <c r="G65" s="1475">
        <v>82</v>
      </c>
      <c r="H65" s="1475">
        <v>2293</v>
      </c>
      <c r="I65" s="1475">
        <v>1398</v>
      </c>
      <c r="J65" s="1475">
        <v>895</v>
      </c>
      <c r="K65" s="1475" t="s">
        <v>125</v>
      </c>
      <c r="L65" s="1475" t="s">
        <v>125</v>
      </c>
      <c r="M65" s="1475" t="s">
        <v>125</v>
      </c>
    </row>
    <row r="66" spans="1:14" x14ac:dyDescent="0.25">
      <c r="A66" s="569" t="s">
        <v>439</v>
      </c>
      <c r="B66" s="1475">
        <v>1556</v>
      </c>
      <c r="C66" s="1474">
        <v>933</v>
      </c>
      <c r="D66" s="1474">
        <v>623</v>
      </c>
      <c r="E66" s="1475">
        <v>123</v>
      </c>
      <c r="F66" s="1475">
        <v>59</v>
      </c>
      <c r="G66" s="1475">
        <v>64</v>
      </c>
      <c r="H66" s="1475">
        <v>1433</v>
      </c>
      <c r="I66" s="1475">
        <v>874</v>
      </c>
      <c r="J66" s="1475">
        <v>559</v>
      </c>
      <c r="K66" s="1475" t="s">
        <v>125</v>
      </c>
      <c r="L66" s="1475" t="s">
        <v>125</v>
      </c>
      <c r="M66" s="1475" t="s">
        <v>125</v>
      </c>
    </row>
    <row r="67" spans="1:14" s="215" customFormat="1" x14ac:dyDescent="0.25">
      <c r="A67" s="569" t="s">
        <v>440</v>
      </c>
      <c r="B67" s="1475">
        <v>910</v>
      </c>
      <c r="C67" s="1474">
        <v>556</v>
      </c>
      <c r="D67" s="1474">
        <v>354</v>
      </c>
      <c r="E67" s="1475">
        <v>50</v>
      </c>
      <c r="F67" s="1475">
        <v>32</v>
      </c>
      <c r="G67" s="1475">
        <v>18</v>
      </c>
      <c r="H67" s="1475">
        <v>860</v>
      </c>
      <c r="I67" s="1475">
        <v>524</v>
      </c>
      <c r="J67" s="1475">
        <v>336</v>
      </c>
      <c r="K67" s="1475" t="s">
        <v>125</v>
      </c>
      <c r="L67" s="1475" t="s">
        <v>125</v>
      </c>
      <c r="M67" s="1475" t="s">
        <v>125</v>
      </c>
    </row>
    <row r="68" spans="1:14" x14ac:dyDescent="0.25">
      <c r="A68" s="569" t="s">
        <v>277</v>
      </c>
      <c r="B68" s="1475">
        <v>498</v>
      </c>
      <c r="C68" s="1474">
        <v>310</v>
      </c>
      <c r="D68" s="1474">
        <v>188</v>
      </c>
      <c r="E68" s="1475">
        <v>41</v>
      </c>
      <c r="F68" s="1475">
        <v>24</v>
      </c>
      <c r="G68" s="1475">
        <v>17</v>
      </c>
      <c r="H68" s="1475">
        <v>457</v>
      </c>
      <c r="I68" s="1475">
        <v>286</v>
      </c>
      <c r="J68" s="1475">
        <v>171</v>
      </c>
      <c r="K68" s="1475" t="s">
        <v>125</v>
      </c>
      <c r="L68" s="1475" t="s">
        <v>125</v>
      </c>
      <c r="M68" s="1475" t="s">
        <v>125</v>
      </c>
    </row>
    <row r="69" spans="1:14" x14ac:dyDescent="0.25">
      <c r="A69" s="569" t="s">
        <v>439</v>
      </c>
      <c r="B69" s="1475">
        <v>305</v>
      </c>
      <c r="C69" s="1474">
        <v>196</v>
      </c>
      <c r="D69" s="1474">
        <v>109</v>
      </c>
      <c r="E69" s="1475">
        <v>23</v>
      </c>
      <c r="F69" s="1475">
        <v>11</v>
      </c>
      <c r="G69" s="1475">
        <v>12</v>
      </c>
      <c r="H69" s="1475">
        <v>282</v>
      </c>
      <c r="I69" s="1475">
        <v>185</v>
      </c>
      <c r="J69" s="1475">
        <v>97</v>
      </c>
      <c r="K69" s="1475" t="s">
        <v>125</v>
      </c>
      <c r="L69" s="1475" t="s">
        <v>125</v>
      </c>
      <c r="M69" s="1475" t="s">
        <v>125</v>
      </c>
      <c r="N69" s="238"/>
    </row>
    <row r="70" spans="1:14" s="215" customFormat="1" x14ac:dyDescent="0.25">
      <c r="A70" s="569" t="s">
        <v>440</v>
      </c>
      <c r="B70" s="1475">
        <v>193</v>
      </c>
      <c r="C70" s="1474">
        <v>114</v>
      </c>
      <c r="D70" s="1474">
        <v>79</v>
      </c>
      <c r="E70" s="1475">
        <v>18</v>
      </c>
      <c r="F70" s="1475">
        <v>13</v>
      </c>
      <c r="G70" s="1475">
        <v>5</v>
      </c>
      <c r="H70" s="1475">
        <v>175</v>
      </c>
      <c r="I70" s="1475">
        <v>101</v>
      </c>
      <c r="J70" s="1475">
        <v>74</v>
      </c>
      <c r="K70" s="1475" t="s">
        <v>125</v>
      </c>
      <c r="L70" s="1475" t="s">
        <v>125</v>
      </c>
      <c r="M70" s="1475" t="s">
        <v>125</v>
      </c>
    </row>
    <row r="71" spans="1:14" x14ac:dyDescent="0.25">
      <c r="A71" s="569" t="s">
        <v>275</v>
      </c>
      <c r="B71" s="1475">
        <v>381</v>
      </c>
      <c r="C71" s="1474">
        <v>235</v>
      </c>
      <c r="D71" s="1474">
        <v>146</v>
      </c>
      <c r="E71" s="1475">
        <v>29</v>
      </c>
      <c r="F71" s="1475">
        <v>17</v>
      </c>
      <c r="G71" s="1475">
        <v>12</v>
      </c>
      <c r="H71" s="1475">
        <v>352</v>
      </c>
      <c r="I71" s="1475">
        <v>218</v>
      </c>
      <c r="J71" s="1475">
        <v>134</v>
      </c>
      <c r="K71" s="1475" t="s">
        <v>125</v>
      </c>
      <c r="L71" s="1475" t="s">
        <v>125</v>
      </c>
      <c r="M71" s="1475" t="s">
        <v>125</v>
      </c>
    </row>
    <row r="72" spans="1:14" x14ac:dyDescent="0.25">
      <c r="A72" s="569" t="s">
        <v>439</v>
      </c>
      <c r="B72" s="1475">
        <v>218</v>
      </c>
      <c r="C72" s="1474">
        <v>130</v>
      </c>
      <c r="D72" s="1474">
        <v>88</v>
      </c>
      <c r="E72" s="1475">
        <v>21</v>
      </c>
      <c r="F72" s="1475">
        <v>11</v>
      </c>
      <c r="G72" s="1475">
        <v>10</v>
      </c>
      <c r="H72" s="1475">
        <v>197</v>
      </c>
      <c r="I72" s="1475">
        <v>119</v>
      </c>
      <c r="J72" s="1475">
        <v>78</v>
      </c>
      <c r="K72" s="1475" t="s">
        <v>125</v>
      </c>
      <c r="L72" s="1475" t="s">
        <v>125</v>
      </c>
      <c r="M72" s="1475" t="s">
        <v>125</v>
      </c>
    </row>
    <row r="73" spans="1:14" s="215" customFormat="1" x14ac:dyDescent="0.25">
      <c r="A73" s="569" t="s">
        <v>440</v>
      </c>
      <c r="B73" s="1475">
        <v>163</v>
      </c>
      <c r="C73" s="1474">
        <v>105</v>
      </c>
      <c r="D73" s="1474">
        <v>58</v>
      </c>
      <c r="E73" s="1475">
        <v>8</v>
      </c>
      <c r="F73" s="1475">
        <v>6</v>
      </c>
      <c r="G73" s="1475">
        <v>2</v>
      </c>
      <c r="H73" s="1475">
        <v>155</v>
      </c>
      <c r="I73" s="1475">
        <v>99</v>
      </c>
      <c r="J73" s="1475">
        <v>56</v>
      </c>
      <c r="K73" s="1475" t="s">
        <v>125</v>
      </c>
      <c r="L73" s="1475" t="s">
        <v>125</v>
      </c>
      <c r="M73" s="1475" t="s">
        <v>125</v>
      </c>
    </row>
    <row r="74" spans="1:14" x14ac:dyDescent="0.25">
      <c r="A74" s="569" t="s">
        <v>278</v>
      </c>
      <c r="B74" s="1475">
        <v>264</v>
      </c>
      <c r="C74" s="1474">
        <v>142</v>
      </c>
      <c r="D74" s="1474">
        <v>122</v>
      </c>
      <c r="E74" s="1475">
        <v>23</v>
      </c>
      <c r="F74" s="1475">
        <v>10</v>
      </c>
      <c r="G74" s="1475">
        <v>13</v>
      </c>
      <c r="H74" s="1475">
        <v>241</v>
      </c>
      <c r="I74" s="1475">
        <v>132</v>
      </c>
      <c r="J74" s="1475">
        <v>109</v>
      </c>
      <c r="K74" s="1475" t="s">
        <v>125</v>
      </c>
      <c r="L74" s="1475" t="s">
        <v>125</v>
      </c>
      <c r="M74" s="1475" t="s">
        <v>125</v>
      </c>
      <c r="N74" s="238"/>
    </row>
    <row r="75" spans="1:14" x14ac:dyDescent="0.25">
      <c r="A75" s="569" t="s">
        <v>439</v>
      </c>
      <c r="B75" s="1475">
        <v>177</v>
      </c>
      <c r="C75" s="1474">
        <v>99</v>
      </c>
      <c r="D75" s="1474">
        <v>78</v>
      </c>
      <c r="E75" s="1475">
        <v>16</v>
      </c>
      <c r="F75" s="1475">
        <v>7</v>
      </c>
      <c r="G75" s="1475">
        <v>9</v>
      </c>
      <c r="H75" s="1475">
        <v>161</v>
      </c>
      <c r="I75" s="1475">
        <v>92</v>
      </c>
      <c r="J75" s="1475">
        <v>69</v>
      </c>
      <c r="K75" s="1475" t="s">
        <v>125</v>
      </c>
      <c r="L75" s="1475" t="s">
        <v>125</v>
      </c>
      <c r="M75" s="1475" t="s">
        <v>125</v>
      </c>
    </row>
    <row r="76" spans="1:14" s="215" customFormat="1" x14ac:dyDescent="0.25">
      <c r="A76" s="569" t="s">
        <v>440</v>
      </c>
      <c r="B76" s="1475">
        <v>87</v>
      </c>
      <c r="C76" s="1474">
        <v>43</v>
      </c>
      <c r="D76" s="1474">
        <v>44</v>
      </c>
      <c r="E76" s="1475">
        <v>7</v>
      </c>
      <c r="F76" s="1475">
        <v>3</v>
      </c>
      <c r="G76" s="1475">
        <v>4</v>
      </c>
      <c r="H76" s="1475">
        <v>80</v>
      </c>
      <c r="I76" s="1475">
        <v>40</v>
      </c>
      <c r="J76" s="1475">
        <v>40</v>
      </c>
      <c r="K76" s="1475" t="s">
        <v>125</v>
      </c>
      <c r="L76" s="1475" t="s">
        <v>125</v>
      </c>
      <c r="M76" s="1475" t="s">
        <v>125</v>
      </c>
    </row>
    <row r="77" spans="1:14" x14ac:dyDescent="0.25">
      <c r="A77" s="569" t="s">
        <v>274</v>
      </c>
      <c r="B77" s="1475">
        <v>312</v>
      </c>
      <c r="C77" s="1474">
        <v>174</v>
      </c>
      <c r="D77" s="1474">
        <v>138</v>
      </c>
      <c r="E77" s="1475">
        <v>10</v>
      </c>
      <c r="F77" s="1475">
        <v>4</v>
      </c>
      <c r="G77" s="1475">
        <v>6</v>
      </c>
      <c r="H77" s="1475">
        <v>302</v>
      </c>
      <c r="I77" s="1475">
        <v>170</v>
      </c>
      <c r="J77" s="1475">
        <v>132</v>
      </c>
      <c r="K77" s="1475" t="s">
        <v>125</v>
      </c>
      <c r="L77" s="1475" t="s">
        <v>125</v>
      </c>
      <c r="M77" s="1475" t="s">
        <v>125</v>
      </c>
    </row>
    <row r="78" spans="1:14" x14ac:dyDescent="0.25">
      <c r="A78" s="569" t="s">
        <v>439</v>
      </c>
      <c r="B78" s="1475">
        <v>204</v>
      </c>
      <c r="C78" s="1474">
        <v>109</v>
      </c>
      <c r="D78" s="1474">
        <v>95</v>
      </c>
      <c r="E78" s="1475">
        <v>6</v>
      </c>
      <c r="F78" s="1475">
        <v>3</v>
      </c>
      <c r="G78" s="1475">
        <v>3</v>
      </c>
      <c r="H78" s="1475">
        <v>198</v>
      </c>
      <c r="I78" s="1475">
        <v>106</v>
      </c>
      <c r="J78" s="1475">
        <v>92</v>
      </c>
      <c r="K78" s="1475" t="s">
        <v>125</v>
      </c>
      <c r="L78" s="1475" t="s">
        <v>125</v>
      </c>
      <c r="M78" s="1475" t="s">
        <v>125</v>
      </c>
    </row>
    <row r="79" spans="1:14" s="215" customFormat="1" x14ac:dyDescent="0.25">
      <c r="A79" s="569" t="s">
        <v>440</v>
      </c>
      <c r="B79" s="1475">
        <v>108</v>
      </c>
      <c r="C79" s="1474">
        <v>65</v>
      </c>
      <c r="D79" s="1474">
        <v>43</v>
      </c>
      <c r="E79" s="1475">
        <v>4</v>
      </c>
      <c r="F79" s="1475">
        <v>1</v>
      </c>
      <c r="G79" s="1475">
        <v>3</v>
      </c>
      <c r="H79" s="1475">
        <v>104</v>
      </c>
      <c r="I79" s="1475">
        <v>64</v>
      </c>
      <c r="J79" s="1475">
        <v>40</v>
      </c>
      <c r="K79" s="1475" t="s">
        <v>125</v>
      </c>
      <c r="L79" s="1475" t="s">
        <v>125</v>
      </c>
      <c r="M79" s="1475" t="s">
        <v>125</v>
      </c>
    </row>
    <row r="80" spans="1:14" x14ac:dyDescent="0.2">
      <c r="A80" s="447" t="s">
        <v>290</v>
      </c>
      <c r="B80" s="1475">
        <v>563</v>
      </c>
      <c r="C80" s="1474">
        <v>345</v>
      </c>
      <c r="D80" s="1474">
        <v>218</v>
      </c>
      <c r="E80" s="1475">
        <v>46</v>
      </c>
      <c r="F80" s="1475">
        <v>25</v>
      </c>
      <c r="G80" s="1475">
        <v>21</v>
      </c>
      <c r="H80" s="1475">
        <v>517</v>
      </c>
      <c r="I80" s="1475">
        <v>320</v>
      </c>
      <c r="J80" s="1475">
        <v>197</v>
      </c>
      <c r="K80" s="1475" t="s">
        <v>125</v>
      </c>
      <c r="L80" s="1475" t="s">
        <v>125</v>
      </c>
      <c r="M80" s="1475" t="s">
        <v>125</v>
      </c>
    </row>
    <row r="81" spans="1:14" x14ac:dyDescent="0.25">
      <c r="A81" s="569" t="s">
        <v>439</v>
      </c>
      <c r="B81" s="1475">
        <v>396</v>
      </c>
      <c r="C81" s="1474">
        <v>239</v>
      </c>
      <c r="D81" s="1474">
        <v>157</v>
      </c>
      <c r="E81" s="1475">
        <v>40</v>
      </c>
      <c r="F81" s="1475">
        <v>20</v>
      </c>
      <c r="G81" s="1475">
        <v>20</v>
      </c>
      <c r="H81" s="1475">
        <v>356</v>
      </c>
      <c r="I81" s="1475">
        <v>219</v>
      </c>
      <c r="J81" s="1475">
        <v>137</v>
      </c>
      <c r="K81" s="1475" t="s">
        <v>125</v>
      </c>
      <c r="L81" s="1475" t="s">
        <v>125</v>
      </c>
      <c r="M81" s="1475" t="s">
        <v>125</v>
      </c>
    </row>
    <row r="82" spans="1:14" s="215" customFormat="1" x14ac:dyDescent="0.25">
      <c r="A82" s="569" t="s">
        <v>440</v>
      </c>
      <c r="B82" s="1475">
        <v>167</v>
      </c>
      <c r="C82" s="1474">
        <v>106</v>
      </c>
      <c r="D82" s="1474">
        <v>61</v>
      </c>
      <c r="E82" s="1475">
        <v>6</v>
      </c>
      <c r="F82" s="1475">
        <v>5</v>
      </c>
      <c r="G82" s="1475">
        <v>1</v>
      </c>
      <c r="H82" s="1475">
        <v>161</v>
      </c>
      <c r="I82" s="1475">
        <v>101</v>
      </c>
      <c r="J82" s="1475">
        <v>60</v>
      </c>
      <c r="K82" s="1475" t="s">
        <v>125</v>
      </c>
      <c r="L82" s="1475" t="s">
        <v>125</v>
      </c>
      <c r="M82" s="1475" t="s">
        <v>125</v>
      </c>
    </row>
    <row r="83" spans="1:14" x14ac:dyDescent="0.25">
      <c r="A83" s="569" t="s">
        <v>276</v>
      </c>
      <c r="B83" s="1475">
        <v>448</v>
      </c>
      <c r="C83" s="1474">
        <v>283</v>
      </c>
      <c r="D83" s="1474">
        <v>165</v>
      </c>
      <c r="E83" s="1475">
        <v>24</v>
      </c>
      <c r="F83" s="1475">
        <v>11</v>
      </c>
      <c r="G83" s="1475">
        <v>13</v>
      </c>
      <c r="H83" s="1475">
        <v>424</v>
      </c>
      <c r="I83" s="1475">
        <v>272</v>
      </c>
      <c r="J83" s="1475">
        <v>152</v>
      </c>
      <c r="K83" s="1475" t="s">
        <v>125</v>
      </c>
      <c r="L83" s="1475" t="s">
        <v>125</v>
      </c>
      <c r="M83" s="1475" t="s">
        <v>125</v>
      </c>
    </row>
    <row r="84" spans="1:14" x14ac:dyDescent="0.25">
      <c r="A84" s="569" t="s">
        <v>439</v>
      </c>
      <c r="B84" s="1475">
        <v>256</v>
      </c>
      <c r="C84" s="1474">
        <v>160</v>
      </c>
      <c r="D84" s="1474">
        <v>96</v>
      </c>
      <c r="E84" s="1475">
        <v>17</v>
      </c>
      <c r="F84" s="1475">
        <v>7</v>
      </c>
      <c r="G84" s="1475">
        <v>10</v>
      </c>
      <c r="H84" s="1475">
        <v>239</v>
      </c>
      <c r="I84" s="1475">
        <v>153</v>
      </c>
      <c r="J84" s="1475">
        <v>86</v>
      </c>
      <c r="K84" s="1475" t="s">
        <v>125</v>
      </c>
      <c r="L84" s="1475" t="s">
        <v>125</v>
      </c>
      <c r="M84" s="1475" t="s">
        <v>125</v>
      </c>
    </row>
    <row r="85" spans="1:14" s="215" customFormat="1" x14ac:dyDescent="0.25">
      <c r="A85" s="569" t="s">
        <v>440</v>
      </c>
      <c r="B85" s="1475">
        <v>192</v>
      </c>
      <c r="C85" s="1474">
        <v>123</v>
      </c>
      <c r="D85" s="1474">
        <v>69</v>
      </c>
      <c r="E85" s="1475">
        <v>7</v>
      </c>
      <c r="F85" s="1475">
        <v>4</v>
      </c>
      <c r="G85" s="1475">
        <v>3</v>
      </c>
      <c r="H85" s="1475">
        <v>185</v>
      </c>
      <c r="I85" s="1475">
        <v>119</v>
      </c>
      <c r="J85" s="1475">
        <v>66</v>
      </c>
      <c r="K85" s="1475" t="s">
        <v>125</v>
      </c>
      <c r="L85" s="1475" t="s">
        <v>125</v>
      </c>
      <c r="M85" s="1475" t="s">
        <v>125</v>
      </c>
    </row>
    <row r="86" spans="1:14" x14ac:dyDescent="0.25">
      <c r="A86" s="569" t="s">
        <v>642</v>
      </c>
      <c r="B86" s="1475">
        <v>41</v>
      </c>
      <c r="C86" s="1474">
        <v>26</v>
      </c>
      <c r="D86" s="1474">
        <v>15</v>
      </c>
      <c r="E86" s="1475">
        <v>1</v>
      </c>
      <c r="F86" s="1475">
        <v>1</v>
      </c>
      <c r="G86" s="1475">
        <v>0</v>
      </c>
      <c r="H86" s="1475">
        <v>40</v>
      </c>
      <c r="I86" s="1475">
        <v>25</v>
      </c>
      <c r="J86" s="1475">
        <v>15</v>
      </c>
      <c r="K86" s="1475" t="s">
        <v>125</v>
      </c>
      <c r="L86" s="1475" t="s">
        <v>125</v>
      </c>
      <c r="M86" s="1475" t="s">
        <v>125</v>
      </c>
    </row>
    <row r="87" spans="1:14" x14ac:dyDescent="0.25">
      <c r="A87" s="569" t="s">
        <v>439</v>
      </c>
      <c r="B87" s="1475">
        <v>34</v>
      </c>
      <c r="C87" s="1474">
        <v>20</v>
      </c>
      <c r="D87" s="1474">
        <v>14</v>
      </c>
      <c r="E87" s="1475">
        <v>1</v>
      </c>
      <c r="F87" s="1475">
        <v>1</v>
      </c>
      <c r="G87" s="1475">
        <v>0</v>
      </c>
      <c r="H87" s="1475">
        <v>33</v>
      </c>
      <c r="I87" s="1475">
        <v>19</v>
      </c>
      <c r="J87" s="1475">
        <v>14</v>
      </c>
      <c r="K87" s="1475" t="s">
        <v>125</v>
      </c>
      <c r="L87" s="1475" t="s">
        <v>125</v>
      </c>
      <c r="M87" s="1475" t="s">
        <v>125</v>
      </c>
    </row>
    <row r="88" spans="1:14" s="215" customFormat="1" x14ac:dyDescent="0.25">
      <c r="A88" s="571" t="s">
        <v>440</v>
      </c>
      <c r="B88" s="1475">
        <v>7</v>
      </c>
      <c r="C88" s="1474">
        <v>6</v>
      </c>
      <c r="D88" s="1474">
        <v>1</v>
      </c>
      <c r="E88" s="1475">
        <v>0</v>
      </c>
      <c r="F88" s="1475">
        <v>0</v>
      </c>
      <c r="G88" s="1475">
        <v>0</v>
      </c>
      <c r="H88" s="1475">
        <v>7</v>
      </c>
      <c r="I88" s="1475">
        <v>6</v>
      </c>
      <c r="J88" s="1475">
        <v>1</v>
      </c>
      <c r="K88" s="1475" t="s">
        <v>125</v>
      </c>
      <c r="L88" s="1475" t="s">
        <v>125</v>
      </c>
      <c r="M88" s="1475" t="s">
        <v>125</v>
      </c>
    </row>
    <row r="89" spans="1:14" x14ac:dyDescent="0.25">
      <c r="A89" s="571" t="s">
        <v>435</v>
      </c>
      <c r="B89" s="1475">
        <v>41</v>
      </c>
      <c r="C89" s="1474">
        <v>26</v>
      </c>
      <c r="D89" s="1474">
        <v>15</v>
      </c>
      <c r="E89" s="1475">
        <v>1</v>
      </c>
      <c r="F89" s="1475">
        <v>1</v>
      </c>
      <c r="G89" s="1475">
        <v>0</v>
      </c>
      <c r="H89" s="1475">
        <v>40</v>
      </c>
      <c r="I89" s="1475">
        <v>25</v>
      </c>
      <c r="J89" s="1475">
        <v>15</v>
      </c>
      <c r="K89" s="1475" t="s">
        <v>125</v>
      </c>
      <c r="L89" s="1475" t="s">
        <v>125</v>
      </c>
      <c r="M89" s="1475" t="s">
        <v>125</v>
      </c>
    </row>
    <row r="90" spans="1:14" x14ac:dyDescent="0.25">
      <c r="A90" s="571" t="s">
        <v>439</v>
      </c>
      <c r="B90" s="1475">
        <v>34</v>
      </c>
      <c r="C90" s="1474">
        <v>20</v>
      </c>
      <c r="D90" s="1474">
        <v>14</v>
      </c>
      <c r="E90" s="1475">
        <v>1</v>
      </c>
      <c r="F90" s="1475">
        <v>1</v>
      </c>
      <c r="G90" s="1475">
        <v>0</v>
      </c>
      <c r="H90" s="1475">
        <v>33</v>
      </c>
      <c r="I90" s="1475">
        <v>19</v>
      </c>
      <c r="J90" s="1475">
        <v>14</v>
      </c>
      <c r="K90" s="1475" t="s">
        <v>125</v>
      </c>
      <c r="L90" s="1475" t="s">
        <v>125</v>
      </c>
      <c r="M90" s="1475" t="s">
        <v>125</v>
      </c>
      <c r="N90" s="238"/>
    </row>
    <row r="91" spans="1:14" s="215" customFormat="1" x14ac:dyDescent="0.25">
      <c r="A91" s="571" t="s">
        <v>440</v>
      </c>
      <c r="B91" s="1475">
        <v>7</v>
      </c>
      <c r="C91" s="1474">
        <v>6</v>
      </c>
      <c r="D91" s="1474">
        <v>1</v>
      </c>
      <c r="E91" s="1475">
        <v>0</v>
      </c>
      <c r="F91" s="1475">
        <v>0</v>
      </c>
      <c r="G91" s="1475">
        <v>0</v>
      </c>
      <c r="H91" s="1475">
        <v>7</v>
      </c>
      <c r="I91" s="1475">
        <v>6</v>
      </c>
      <c r="J91" s="1475">
        <v>1</v>
      </c>
      <c r="K91" s="1475" t="s">
        <v>125</v>
      </c>
      <c r="L91" s="1475" t="s">
        <v>125</v>
      </c>
      <c r="M91" s="1475" t="s">
        <v>125</v>
      </c>
    </row>
    <row r="92" spans="1:14" s="215" customFormat="1" x14ac:dyDescent="0.25">
      <c r="A92" s="571" t="s">
        <v>1576</v>
      </c>
      <c r="B92" s="1475">
        <v>17</v>
      </c>
      <c r="C92" s="1474">
        <v>11</v>
      </c>
      <c r="D92" s="1474">
        <v>6</v>
      </c>
      <c r="E92" s="1475">
        <v>0</v>
      </c>
      <c r="F92" s="1475">
        <v>0</v>
      </c>
      <c r="G92" s="1475">
        <v>0</v>
      </c>
      <c r="H92" s="1475">
        <v>17</v>
      </c>
      <c r="I92" s="1475">
        <v>11</v>
      </c>
      <c r="J92" s="1475">
        <v>6</v>
      </c>
      <c r="K92" s="1475" t="s">
        <v>125</v>
      </c>
      <c r="L92" s="1475" t="s">
        <v>125</v>
      </c>
      <c r="M92" s="1475" t="s">
        <v>125</v>
      </c>
    </row>
    <row r="93" spans="1:14" s="215" customFormat="1" x14ac:dyDescent="0.25">
      <c r="A93" s="571" t="s">
        <v>440</v>
      </c>
      <c r="B93" s="1475">
        <v>17</v>
      </c>
      <c r="C93" s="1474">
        <v>11</v>
      </c>
      <c r="D93" s="1474">
        <v>6</v>
      </c>
      <c r="E93" s="1475">
        <v>0</v>
      </c>
      <c r="F93" s="1475">
        <v>0</v>
      </c>
      <c r="G93" s="1475">
        <v>0</v>
      </c>
      <c r="H93" s="1475">
        <v>17</v>
      </c>
      <c r="I93" s="1475">
        <v>11</v>
      </c>
      <c r="J93" s="1475">
        <v>6</v>
      </c>
      <c r="K93" s="1475" t="s">
        <v>125</v>
      </c>
      <c r="L93" s="1475" t="s">
        <v>125</v>
      </c>
      <c r="M93" s="1475" t="s">
        <v>125</v>
      </c>
    </row>
    <row r="94" spans="1:14" x14ac:dyDescent="0.25">
      <c r="A94" s="571" t="s">
        <v>239</v>
      </c>
      <c r="B94" s="1475">
        <v>35</v>
      </c>
      <c r="C94" s="1474">
        <v>25</v>
      </c>
      <c r="D94" s="1474">
        <v>10</v>
      </c>
      <c r="E94" s="1475">
        <v>1</v>
      </c>
      <c r="F94" s="1475">
        <v>0</v>
      </c>
      <c r="G94" s="1475">
        <v>1</v>
      </c>
      <c r="H94" s="1475">
        <v>34</v>
      </c>
      <c r="I94" s="1475">
        <v>25</v>
      </c>
      <c r="J94" s="1475">
        <v>9</v>
      </c>
      <c r="K94" s="1475" t="s">
        <v>125</v>
      </c>
      <c r="L94" s="1475" t="s">
        <v>125</v>
      </c>
      <c r="M94" s="1475" t="s">
        <v>125</v>
      </c>
    </row>
    <row r="95" spans="1:14" x14ac:dyDescent="0.25">
      <c r="A95" s="571" t="s">
        <v>439</v>
      </c>
      <c r="B95" s="1475">
        <v>35</v>
      </c>
      <c r="C95" s="1474">
        <v>25</v>
      </c>
      <c r="D95" s="1474">
        <v>10</v>
      </c>
      <c r="E95" s="1475">
        <v>1</v>
      </c>
      <c r="F95" s="1475">
        <v>0</v>
      </c>
      <c r="G95" s="1475">
        <v>1</v>
      </c>
      <c r="H95" s="1475">
        <v>34</v>
      </c>
      <c r="I95" s="1475">
        <v>25</v>
      </c>
      <c r="J95" s="1475">
        <v>9</v>
      </c>
      <c r="K95" s="1475" t="s">
        <v>125</v>
      </c>
      <c r="L95" s="1475" t="s">
        <v>125</v>
      </c>
      <c r="M95" s="1475" t="s">
        <v>125</v>
      </c>
    </row>
    <row r="96" spans="1:14" s="215" customFormat="1" x14ac:dyDescent="0.25">
      <c r="B96" s="241"/>
      <c r="C96" s="241"/>
      <c r="D96" s="241"/>
      <c r="E96" s="241"/>
      <c r="F96" s="241"/>
      <c r="G96" s="241"/>
      <c r="H96" s="241"/>
      <c r="I96" s="241"/>
      <c r="J96" s="241"/>
      <c r="K96" s="241"/>
      <c r="L96" s="241"/>
      <c r="M96" s="241"/>
    </row>
    <row r="97" spans="1:14" x14ac:dyDescent="0.2">
      <c r="A97" s="65" t="s">
        <v>1260</v>
      </c>
      <c r="B97" s="244"/>
      <c r="C97" s="244"/>
      <c r="D97" s="244"/>
      <c r="E97" s="244"/>
      <c r="F97" s="244"/>
      <c r="G97" s="244"/>
      <c r="H97" s="244"/>
      <c r="I97" s="244"/>
      <c r="J97" s="244"/>
      <c r="K97" s="244"/>
      <c r="L97" s="244"/>
      <c r="M97" s="244"/>
      <c r="N97" s="238"/>
    </row>
    <row r="98" spans="1:14" x14ac:dyDescent="0.25">
      <c r="A98" s="1458" t="s">
        <v>3153</v>
      </c>
      <c r="B98" s="241"/>
      <c r="C98" s="241"/>
      <c r="D98" s="241"/>
      <c r="E98" s="241"/>
      <c r="F98" s="241"/>
      <c r="G98" s="241"/>
      <c r="H98" s="241"/>
      <c r="I98" s="241"/>
      <c r="J98" s="241"/>
      <c r="K98" s="241"/>
      <c r="L98" s="241"/>
      <c r="M98" s="241"/>
    </row>
    <row r="99" spans="1:14" s="215" customFormat="1" ht="15" x14ac:dyDescent="0.25">
      <c r="A99" s="1454" t="s">
        <v>3151</v>
      </c>
      <c r="B99" s="241"/>
      <c r="C99" s="241"/>
      <c r="D99" s="241"/>
      <c r="E99" s="241"/>
      <c r="F99" s="241"/>
      <c r="G99" s="241"/>
      <c r="H99" s="241"/>
      <c r="I99" s="241"/>
      <c r="J99" s="241"/>
      <c r="K99" s="241"/>
      <c r="L99" s="241"/>
      <c r="M99" s="241"/>
    </row>
    <row r="100" spans="1:14" x14ac:dyDescent="0.25">
      <c r="A100" s="245"/>
      <c r="B100" s="243"/>
      <c r="C100" s="243"/>
      <c r="D100" s="243"/>
      <c r="E100" s="243"/>
      <c r="F100" s="243"/>
      <c r="G100" s="243"/>
      <c r="H100" s="243"/>
      <c r="I100" s="243"/>
      <c r="J100" s="243"/>
      <c r="K100" s="243"/>
      <c r="L100" s="243"/>
      <c r="M100" s="243"/>
    </row>
    <row r="101" spans="1:14" x14ac:dyDescent="0.25">
      <c r="A101" s="246"/>
      <c r="B101" s="244"/>
      <c r="C101" s="244"/>
      <c r="D101" s="244"/>
      <c r="E101" s="244"/>
      <c r="F101" s="244"/>
      <c r="G101" s="244"/>
      <c r="H101" s="244"/>
      <c r="I101" s="244"/>
      <c r="J101" s="244"/>
      <c r="K101" s="244"/>
      <c r="L101" s="244"/>
      <c r="M101" s="244"/>
    </row>
    <row r="102" spans="1:14" x14ac:dyDescent="0.25">
      <c r="A102" s="216"/>
      <c r="B102" s="241"/>
      <c r="C102" s="241"/>
      <c r="D102" s="241"/>
      <c r="E102" s="241"/>
      <c r="F102" s="241"/>
      <c r="G102" s="241"/>
      <c r="H102" s="241"/>
      <c r="I102" s="241"/>
      <c r="J102" s="241"/>
      <c r="K102" s="241"/>
      <c r="L102" s="241"/>
      <c r="M102" s="241"/>
    </row>
    <row r="103" spans="1:14" s="215" customFormat="1" x14ac:dyDescent="0.25">
      <c r="A103" s="216"/>
      <c r="B103" s="241"/>
      <c r="C103" s="241"/>
      <c r="D103" s="241"/>
      <c r="E103" s="241"/>
      <c r="F103" s="241"/>
      <c r="G103" s="241"/>
      <c r="H103" s="241"/>
      <c r="I103" s="241"/>
      <c r="J103" s="241"/>
      <c r="K103" s="241"/>
      <c r="L103" s="241"/>
      <c r="M103" s="241"/>
    </row>
    <row r="104" spans="1:14" x14ac:dyDescent="0.25">
      <c r="A104" s="216"/>
      <c r="B104" s="241"/>
      <c r="C104" s="241"/>
      <c r="D104" s="241"/>
      <c r="E104" s="241"/>
      <c r="F104" s="241"/>
      <c r="G104" s="241"/>
      <c r="H104" s="241"/>
      <c r="I104" s="241"/>
      <c r="J104" s="241"/>
      <c r="K104" s="241"/>
      <c r="L104" s="241"/>
      <c r="M104" s="241"/>
    </row>
    <row r="105" spans="1:14" x14ac:dyDescent="0.25">
      <c r="A105" s="216"/>
      <c r="B105" s="243"/>
      <c r="C105" s="243"/>
      <c r="D105" s="243"/>
      <c r="E105" s="243"/>
      <c r="F105" s="243"/>
      <c r="G105" s="243"/>
      <c r="H105" s="243"/>
      <c r="I105" s="243"/>
      <c r="J105" s="243"/>
      <c r="K105" s="243"/>
      <c r="L105" s="243"/>
      <c r="M105" s="243"/>
    </row>
    <row r="106" spans="1:14" x14ac:dyDescent="0.25">
      <c r="A106" s="246"/>
      <c r="B106" s="244"/>
      <c r="C106" s="244"/>
      <c r="D106" s="244"/>
      <c r="E106" s="244"/>
      <c r="F106" s="244"/>
      <c r="G106" s="244"/>
      <c r="H106" s="244"/>
      <c r="I106" s="244"/>
      <c r="J106" s="244"/>
      <c r="K106" s="244"/>
      <c r="L106" s="244"/>
      <c r="M106" s="244"/>
    </row>
    <row r="107" spans="1:14" s="215" customFormat="1" x14ac:dyDescent="0.25">
      <c r="A107" s="216"/>
      <c r="B107" s="241"/>
      <c r="C107" s="241"/>
      <c r="D107" s="241"/>
      <c r="E107" s="241"/>
      <c r="F107" s="241"/>
      <c r="G107" s="241"/>
      <c r="H107" s="241"/>
      <c r="I107" s="241"/>
      <c r="J107" s="241"/>
      <c r="K107" s="241"/>
      <c r="L107" s="241"/>
      <c r="M107" s="241"/>
    </row>
    <row r="108" spans="1:14" x14ac:dyDescent="0.25">
      <c r="A108" s="216"/>
      <c r="B108" s="241"/>
      <c r="C108" s="241"/>
      <c r="D108" s="241"/>
      <c r="E108" s="241"/>
      <c r="F108" s="241"/>
      <c r="G108" s="241"/>
      <c r="H108" s="241"/>
      <c r="I108" s="241"/>
      <c r="J108" s="241"/>
      <c r="K108" s="241"/>
      <c r="L108" s="241"/>
      <c r="M108" s="241"/>
    </row>
    <row r="109" spans="1:14" x14ac:dyDescent="0.25">
      <c r="A109" s="245"/>
      <c r="B109" s="243"/>
      <c r="C109" s="243"/>
      <c r="D109" s="243"/>
      <c r="E109" s="243"/>
      <c r="F109" s="243"/>
      <c r="G109" s="243"/>
      <c r="H109" s="243"/>
      <c r="I109" s="243"/>
      <c r="J109" s="243"/>
      <c r="K109" s="243"/>
      <c r="L109" s="243"/>
      <c r="M109" s="243"/>
    </row>
    <row r="110" spans="1:14" x14ac:dyDescent="0.25">
      <c r="A110" s="246"/>
      <c r="B110" s="244"/>
      <c r="C110" s="244"/>
      <c r="D110" s="244"/>
      <c r="E110" s="244"/>
      <c r="F110" s="244"/>
      <c r="G110" s="244"/>
      <c r="H110" s="244"/>
      <c r="I110" s="244"/>
      <c r="J110" s="244"/>
      <c r="K110" s="244"/>
      <c r="L110" s="244"/>
      <c r="M110" s="244"/>
    </row>
    <row r="111" spans="1:14" x14ac:dyDescent="0.25">
      <c r="A111" s="216"/>
      <c r="B111" s="241"/>
      <c r="C111" s="241"/>
      <c r="D111" s="241"/>
      <c r="E111" s="241"/>
      <c r="F111" s="241"/>
      <c r="G111" s="241"/>
      <c r="H111" s="241"/>
      <c r="I111" s="241"/>
      <c r="J111" s="241"/>
      <c r="K111" s="241"/>
      <c r="L111" s="241"/>
      <c r="M111" s="241"/>
    </row>
    <row r="112" spans="1:14" x14ac:dyDescent="0.25">
      <c r="A112" s="216"/>
      <c r="B112" s="241"/>
      <c r="C112" s="241"/>
      <c r="D112" s="241"/>
      <c r="E112" s="241"/>
      <c r="F112" s="241"/>
      <c r="G112" s="241"/>
      <c r="H112" s="241"/>
      <c r="I112" s="241"/>
      <c r="J112" s="241"/>
      <c r="K112" s="241"/>
      <c r="L112" s="241"/>
      <c r="M112" s="241"/>
    </row>
    <row r="113" spans="1:13" x14ac:dyDescent="0.25">
      <c r="A113" s="245"/>
      <c r="B113" s="243"/>
      <c r="C113" s="243"/>
      <c r="D113" s="243"/>
      <c r="E113" s="243"/>
      <c r="F113" s="243"/>
      <c r="G113" s="243"/>
      <c r="H113" s="243"/>
      <c r="I113" s="243"/>
      <c r="J113" s="243"/>
      <c r="K113" s="243"/>
      <c r="L113" s="243"/>
      <c r="M113" s="243"/>
    </row>
    <row r="114" spans="1:13" x14ac:dyDescent="0.25">
      <c r="A114" s="246"/>
      <c r="B114" s="244"/>
      <c r="C114" s="244"/>
      <c r="D114" s="244"/>
      <c r="E114" s="244"/>
      <c r="F114" s="244"/>
      <c r="G114" s="244"/>
      <c r="H114" s="244"/>
      <c r="I114" s="244"/>
      <c r="J114" s="244"/>
      <c r="K114" s="244"/>
      <c r="L114" s="244"/>
      <c r="M114" s="244"/>
    </row>
    <row r="115" spans="1:13" s="215" customFormat="1" x14ac:dyDescent="0.25">
      <c r="A115" s="216"/>
      <c r="B115" s="241"/>
      <c r="C115" s="241"/>
      <c r="D115" s="241"/>
      <c r="E115" s="241"/>
      <c r="F115" s="241"/>
      <c r="G115" s="241"/>
      <c r="H115" s="241"/>
      <c r="I115" s="241"/>
      <c r="J115" s="241"/>
      <c r="K115" s="241"/>
      <c r="L115" s="241"/>
      <c r="M115" s="241"/>
    </row>
    <row r="116" spans="1:13" x14ac:dyDescent="0.25">
      <c r="A116" s="216"/>
      <c r="B116" s="241"/>
      <c r="C116" s="241"/>
      <c r="D116" s="241"/>
      <c r="E116" s="241"/>
      <c r="F116" s="241"/>
      <c r="G116" s="241"/>
      <c r="H116" s="241"/>
      <c r="I116" s="241"/>
      <c r="J116" s="241"/>
      <c r="K116" s="241"/>
      <c r="L116" s="241"/>
      <c r="M116" s="241"/>
    </row>
    <row r="117" spans="1:13" x14ac:dyDescent="0.25">
      <c r="A117" s="238"/>
      <c r="B117" s="243"/>
      <c r="C117" s="243"/>
      <c r="D117" s="243"/>
      <c r="E117" s="243"/>
      <c r="F117" s="243"/>
      <c r="G117" s="243"/>
      <c r="H117" s="243"/>
      <c r="I117" s="243"/>
      <c r="J117" s="243"/>
      <c r="K117" s="243"/>
      <c r="L117" s="243"/>
      <c r="M117" s="243"/>
    </row>
    <row r="118" spans="1:13" x14ac:dyDescent="0.25">
      <c r="A118" s="247"/>
      <c r="B118" s="248"/>
      <c r="C118" s="248"/>
      <c r="D118" s="248"/>
      <c r="E118" s="248"/>
      <c r="F118" s="248"/>
      <c r="G118" s="248"/>
      <c r="H118" s="248"/>
      <c r="I118" s="248"/>
      <c r="J118" s="248"/>
      <c r="K118" s="248"/>
      <c r="L118" s="248"/>
      <c r="M118" s="248"/>
    </row>
    <row r="119" spans="1:13" x14ac:dyDescent="0.25">
      <c r="A119" s="237"/>
      <c r="B119" s="248"/>
      <c r="C119" s="248"/>
      <c r="D119" s="248"/>
      <c r="E119" s="248"/>
      <c r="F119" s="248"/>
      <c r="G119" s="248"/>
      <c r="H119" s="248"/>
      <c r="I119" s="248"/>
      <c r="J119" s="248"/>
      <c r="K119" s="248"/>
      <c r="L119" s="248"/>
      <c r="M119" s="248"/>
    </row>
    <row r="120" spans="1:13" x14ac:dyDescent="0.25">
      <c r="A120" s="237"/>
      <c r="B120" s="248"/>
      <c r="C120" s="248"/>
      <c r="D120" s="248"/>
      <c r="E120" s="248"/>
      <c r="F120" s="248"/>
      <c r="G120" s="248"/>
      <c r="H120" s="248"/>
      <c r="I120" s="248"/>
      <c r="J120" s="248"/>
      <c r="K120" s="248"/>
      <c r="L120" s="248"/>
      <c r="M120" s="249"/>
    </row>
    <row r="121" spans="1:13" x14ac:dyDescent="0.25">
      <c r="A121" s="238"/>
      <c r="B121" s="243"/>
      <c r="C121" s="243"/>
      <c r="D121" s="243"/>
      <c r="E121" s="250"/>
      <c r="F121" s="250"/>
      <c r="G121" s="250"/>
      <c r="H121" s="250"/>
      <c r="I121" s="250"/>
      <c r="J121" s="250"/>
      <c r="K121" s="250"/>
      <c r="L121" s="250"/>
      <c r="M121" s="243"/>
    </row>
    <row r="122" spans="1:13" x14ac:dyDescent="0.25">
      <c r="A122" s="246"/>
      <c r="B122" s="244"/>
      <c r="C122" s="244"/>
      <c r="D122" s="244"/>
      <c r="E122" s="244"/>
      <c r="F122" s="244"/>
      <c r="G122" s="244"/>
      <c r="H122" s="244"/>
      <c r="I122" s="244"/>
      <c r="J122" s="244"/>
      <c r="K122" s="244"/>
      <c r="L122" s="244"/>
      <c r="M122" s="244"/>
    </row>
    <row r="123" spans="1:13" x14ac:dyDescent="0.25">
      <c r="A123" s="216"/>
      <c r="B123" s="241"/>
      <c r="C123" s="241"/>
      <c r="D123" s="241"/>
      <c r="E123" s="241"/>
      <c r="F123" s="241"/>
      <c r="G123" s="241"/>
      <c r="H123" s="241"/>
      <c r="I123" s="241"/>
      <c r="J123" s="241"/>
      <c r="K123" s="241"/>
      <c r="L123" s="241"/>
      <c r="M123" s="241"/>
    </row>
    <row r="124" spans="1:13" x14ac:dyDescent="0.25">
      <c r="A124" s="216"/>
      <c r="B124" s="241"/>
      <c r="C124" s="241"/>
      <c r="D124" s="241"/>
      <c r="E124" s="241"/>
      <c r="F124" s="241"/>
      <c r="G124" s="241"/>
      <c r="H124" s="241"/>
      <c r="I124" s="241"/>
      <c r="J124" s="241"/>
      <c r="K124" s="241"/>
      <c r="L124" s="241"/>
      <c r="M124" s="241"/>
    </row>
    <row r="125" spans="1:13" x14ac:dyDescent="0.25">
      <c r="A125" s="238"/>
      <c r="B125" s="243"/>
      <c r="C125" s="243"/>
      <c r="D125" s="243"/>
      <c r="E125" s="250"/>
      <c r="F125" s="250"/>
      <c r="G125" s="250"/>
      <c r="H125" s="250"/>
      <c r="I125" s="250"/>
      <c r="J125" s="250"/>
      <c r="K125" s="250"/>
      <c r="L125" s="250"/>
      <c r="M125" s="243"/>
    </row>
    <row r="126" spans="1:13" x14ac:dyDescent="0.25">
      <c r="A126" s="247"/>
      <c r="B126" s="248"/>
      <c r="C126" s="248"/>
      <c r="D126" s="248"/>
      <c r="E126" s="248"/>
      <c r="F126" s="248"/>
      <c r="G126" s="248"/>
      <c r="H126" s="248"/>
      <c r="I126" s="248"/>
      <c r="J126" s="248"/>
      <c r="K126" s="248"/>
      <c r="L126" s="248"/>
      <c r="M126" s="251"/>
    </row>
    <row r="127" spans="1:13" x14ac:dyDescent="0.25">
      <c r="A127" s="237"/>
      <c r="B127" s="248"/>
      <c r="C127" s="248"/>
      <c r="D127" s="248"/>
      <c r="E127" s="249"/>
      <c r="F127" s="249"/>
      <c r="G127" s="249"/>
      <c r="H127" s="249"/>
      <c r="I127" s="249"/>
      <c r="J127" s="249"/>
      <c r="K127" s="249"/>
      <c r="L127" s="249"/>
      <c r="M127" s="248"/>
    </row>
    <row r="128" spans="1:13" x14ac:dyDescent="0.25">
      <c r="A128" s="237"/>
      <c r="B128" s="248"/>
      <c r="C128" s="248"/>
      <c r="D128" s="248"/>
      <c r="E128" s="248"/>
      <c r="F128" s="248"/>
      <c r="G128" s="248"/>
      <c r="H128" s="248"/>
      <c r="I128" s="248"/>
      <c r="J128" s="248"/>
      <c r="K128" s="248"/>
      <c r="L128" s="248"/>
      <c r="M128" s="248"/>
    </row>
    <row r="129" spans="1:13" x14ac:dyDescent="0.25">
      <c r="A129" s="238"/>
      <c r="B129" s="243"/>
      <c r="C129" s="243"/>
      <c r="D129" s="243"/>
      <c r="E129" s="243"/>
      <c r="F129" s="243"/>
      <c r="G129" s="243"/>
      <c r="H129" s="243"/>
      <c r="I129" s="243"/>
      <c r="J129" s="243"/>
      <c r="K129" s="243"/>
      <c r="L129" s="243"/>
      <c r="M129" s="243"/>
    </row>
    <row r="130" spans="1:13" x14ac:dyDescent="0.25">
      <c r="A130" s="247"/>
      <c r="B130" s="248"/>
      <c r="C130" s="248"/>
      <c r="D130" s="248"/>
      <c r="E130" s="248"/>
      <c r="F130" s="248"/>
      <c r="G130" s="248"/>
      <c r="H130" s="248"/>
      <c r="I130" s="248"/>
      <c r="J130" s="248"/>
      <c r="K130" s="248"/>
      <c r="L130" s="248"/>
      <c r="M130" s="248"/>
    </row>
    <row r="131" spans="1:13" x14ac:dyDescent="0.25">
      <c r="A131" s="237"/>
      <c r="B131" s="248"/>
      <c r="C131" s="248"/>
      <c r="D131" s="248"/>
      <c r="E131" s="248"/>
      <c r="F131" s="248"/>
      <c r="G131" s="248"/>
      <c r="H131" s="248"/>
      <c r="I131" s="248"/>
      <c r="J131" s="248"/>
      <c r="K131" s="248"/>
      <c r="L131" s="248"/>
      <c r="M131" s="248"/>
    </row>
    <row r="132" spans="1:13" x14ac:dyDescent="0.25">
      <c r="A132" s="237"/>
      <c r="B132" s="248"/>
      <c r="C132" s="248"/>
      <c r="D132" s="248"/>
      <c r="E132" s="248"/>
      <c r="F132" s="248"/>
      <c r="G132" s="248"/>
      <c r="H132" s="248"/>
      <c r="I132" s="248"/>
      <c r="J132" s="248"/>
      <c r="K132" s="248"/>
      <c r="L132" s="248"/>
      <c r="M132" s="248"/>
    </row>
  </sheetData>
  <mergeCells count="7">
    <mergeCell ref="A1:M1"/>
    <mergeCell ref="A2:M2"/>
    <mergeCell ref="A3:A4"/>
    <mergeCell ref="B3:D3"/>
    <mergeCell ref="E3:G3"/>
    <mergeCell ref="H3:J3"/>
    <mergeCell ref="K3:M3"/>
  </mergeCells>
  <hyperlinks>
    <hyperlink ref="O2" location="INDICE!B117" display="ÍNDICE"/>
    <hyperlink ref="A9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176" orientation="landscape" useFirstPageNumber="1" r:id="rId2"/>
  <headerFooter scaleWithDoc="0">
    <oddHeader>&amp;C&amp;G</oddHeader>
    <oddFooter>&amp;C&amp;10&amp;P</oddFooter>
    <evenFooter>&amp;L&amp;G&amp;C&amp;"-,Negrita"&amp;22&amp;P&amp;R&amp;G</evenFooter>
  </headerFooter>
  <rowBreaks count="2" manualBreakCount="2">
    <brk id="40" max="12" man="1"/>
    <brk id="76" max="12" man="1"/>
  </rowBreaks>
  <legacyDrawingHF r:id="rId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2"/>
  <sheetViews>
    <sheetView showGridLines="0" zoomScale="90" zoomScaleNormal="90" workbookViewId="0">
      <selection activeCell="A3" sqref="A3:A4"/>
    </sheetView>
  </sheetViews>
  <sheetFormatPr baseColWidth="10" defaultColWidth="12.5703125" defaultRowHeight="12.75" x14ac:dyDescent="0.25"/>
  <cols>
    <col min="1" max="1" width="44.7109375" style="213" customWidth="1"/>
    <col min="2" max="13" width="9.7109375" style="213" customWidth="1"/>
    <col min="14" max="16384" width="12.5703125" style="213"/>
  </cols>
  <sheetData>
    <row r="1" spans="1:15" x14ac:dyDescent="0.25">
      <c r="A1" s="1681" t="s">
        <v>747</v>
      </c>
      <c r="B1" s="1681"/>
      <c r="C1" s="1681"/>
      <c r="D1" s="1681"/>
      <c r="E1" s="1681"/>
      <c r="F1" s="1681"/>
      <c r="G1" s="1681"/>
      <c r="H1" s="1681"/>
      <c r="I1" s="1681"/>
      <c r="J1" s="1681"/>
      <c r="K1" s="1681"/>
      <c r="L1" s="1681"/>
      <c r="M1" s="1681"/>
    </row>
    <row r="2" spans="1:15" ht="15" x14ac:dyDescent="0.25">
      <c r="A2" s="1714" t="s">
        <v>2681</v>
      </c>
      <c r="B2" s="1714"/>
      <c r="C2" s="1714"/>
      <c r="D2" s="1714"/>
      <c r="E2" s="1714"/>
      <c r="F2" s="1714"/>
      <c r="G2" s="1714"/>
      <c r="H2" s="1714"/>
      <c r="I2" s="1714"/>
      <c r="J2" s="1714"/>
      <c r="K2" s="1714"/>
      <c r="L2" s="1714"/>
      <c r="M2" s="1714"/>
      <c r="O2" s="252" t="s">
        <v>120</v>
      </c>
    </row>
    <row r="3" spans="1:15" s="253" customFormat="1" x14ac:dyDescent="0.25">
      <c r="A3" s="1713" t="s">
        <v>434</v>
      </c>
      <c r="B3" s="1713" t="s">
        <v>437</v>
      </c>
      <c r="C3" s="1713" t="s">
        <v>662</v>
      </c>
      <c r="D3" s="1713" t="s">
        <v>662</v>
      </c>
      <c r="E3" s="1713" t="s">
        <v>744</v>
      </c>
      <c r="F3" s="1713" t="s">
        <v>662</v>
      </c>
      <c r="G3" s="1713" t="s">
        <v>662</v>
      </c>
      <c r="H3" s="1713" t="s">
        <v>1283</v>
      </c>
      <c r="I3" s="1713" t="s">
        <v>662</v>
      </c>
      <c r="J3" s="1713" t="s">
        <v>662</v>
      </c>
      <c r="K3" s="1713" t="s">
        <v>126</v>
      </c>
      <c r="L3" s="1713" t="s">
        <v>662</v>
      </c>
      <c r="M3" s="1713" t="s">
        <v>662</v>
      </c>
    </row>
    <row r="4" spans="1:15" s="253" customFormat="1" x14ac:dyDescent="0.25">
      <c r="A4" s="1713" t="s">
        <v>662</v>
      </c>
      <c r="B4" s="1038" t="s">
        <v>122</v>
      </c>
      <c r="C4" s="1038" t="s">
        <v>123</v>
      </c>
      <c r="D4" s="1038" t="s">
        <v>124</v>
      </c>
      <c r="E4" s="1038" t="s">
        <v>122</v>
      </c>
      <c r="F4" s="1038" t="s">
        <v>123</v>
      </c>
      <c r="G4" s="1038" t="s">
        <v>124</v>
      </c>
      <c r="H4" s="1038" t="s">
        <v>122</v>
      </c>
      <c r="I4" s="1038" t="s">
        <v>123</v>
      </c>
      <c r="J4" s="1038" t="s">
        <v>124</v>
      </c>
      <c r="K4" s="1038" t="s">
        <v>122</v>
      </c>
      <c r="L4" s="1038" t="s">
        <v>123</v>
      </c>
      <c r="M4" s="1038" t="s">
        <v>124</v>
      </c>
    </row>
    <row r="5" spans="1:15" s="215" customFormat="1" ht="13.5" customHeight="1" x14ac:dyDescent="0.25">
      <c r="A5" s="875" t="s">
        <v>2498</v>
      </c>
      <c r="B5" s="1042">
        <v>64790</v>
      </c>
      <c r="C5" s="1042">
        <v>35577</v>
      </c>
      <c r="D5" s="1042">
        <v>29213</v>
      </c>
      <c r="E5" s="1042">
        <v>2979</v>
      </c>
      <c r="F5" s="1042">
        <v>1664</v>
      </c>
      <c r="G5" s="1042">
        <v>1315</v>
      </c>
      <c r="H5" s="1042">
        <v>61807</v>
      </c>
      <c r="I5" s="1042">
        <v>33910</v>
      </c>
      <c r="J5" s="1042">
        <v>27897</v>
      </c>
      <c r="K5" s="1042">
        <v>4</v>
      </c>
      <c r="L5" s="1042">
        <v>3</v>
      </c>
      <c r="M5" s="1042">
        <v>1</v>
      </c>
    </row>
    <row r="6" spans="1:15" s="215" customFormat="1" ht="13.5" customHeight="1" x14ac:dyDescent="0.25">
      <c r="A6" s="1043" t="s">
        <v>234</v>
      </c>
      <c r="B6" s="1042">
        <v>28689</v>
      </c>
      <c r="C6" s="1042">
        <v>15040</v>
      </c>
      <c r="D6" s="1042">
        <v>13649</v>
      </c>
      <c r="E6" s="1042">
        <v>1298</v>
      </c>
      <c r="F6" s="1042">
        <v>717</v>
      </c>
      <c r="G6" s="1042">
        <v>581</v>
      </c>
      <c r="H6" s="1042">
        <v>27390</v>
      </c>
      <c r="I6" s="1042">
        <v>14323</v>
      </c>
      <c r="J6" s="1042">
        <v>13067</v>
      </c>
      <c r="K6" s="1042">
        <v>1</v>
      </c>
      <c r="L6" s="1044" t="s">
        <v>125</v>
      </c>
      <c r="M6" s="1042">
        <v>1</v>
      </c>
    </row>
    <row r="7" spans="1:15" s="215" customFormat="1" ht="13.5" customHeight="1" x14ac:dyDescent="0.25">
      <c r="A7" s="1045" t="s">
        <v>296</v>
      </c>
      <c r="B7" s="1046">
        <v>3327</v>
      </c>
      <c r="C7" s="1046">
        <v>1677</v>
      </c>
      <c r="D7" s="1046">
        <v>1650</v>
      </c>
      <c r="E7" s="1046">
        <v>128</v>
      </c>
      <c r="F7" s="1046">
        <v>77</v>
      </c>
      <c r="G7" s="1046">
        <v>51</v>
      </c>
      <c r="H7" s="1046">
        <v>3199</v>
      </c>
      <c r="I7" s="1046">
        <v>1600</v>
      </c>
      <c r="J7" s="1046">
        <v>1599</v>
      </c>
      <c r="K7" s="1047" t="s">
        <v>125</v>
      </c>
      <c r="L7" s="1047" t="s">
        <v>125</v>
      </c>
      <c r="M7" s="1047" t="s">
        <v>125</v>
      </c>
    </row>
    <row r="8" spans="1:15" s="215" customFormat="1" ht="13.5" customHeight="1" x14ac:dyDescent="0.25">
      <c r="A8" s="1045" t="s">
        <v>279</v>
      </c>
      <c r="B8" s="1046">
        <v>1013</v>
      </c>
      <c r="C8" s="1046">
        <v>545</v>
      </c>
      <c r="D8" s="1046">
        <v>468</v>
      </c>
      <c r="E8" s="1046">
        <v>50</v>
      </c>
      <c r="F8" s="1046">
        <v>29</v>
      </c>
      <c r="G8" s="1046">
        <v>21</v>
      </c>
      <c r="H8" s="1046">
        <v>963</v>
      </c>
      <c r="I8" s="1046">
        <v>516</v>
      </c>
      <c r="J8" s="1046">
        <v>447</v>
      </c>
      <c r="K8" s="1047" t="s">
        <v>125</v>
      </c>
      <c r="L8" s="1047" t="s">
        <v>125</v>
      </c>
      <c r="M8" s="1047" t="s">
        <v>125</v>
      </c>
    </row>
    <row r="9" spans="1:15" s="215" customFormat="1" ht="13.5" customHeight="1" x14ac:dyDescent="0.25">
      <c r="A9" s="1045" t="s">
        <v>287</v>
      </c>
      <c r="B9" s="1046">
        <v>1135</v>
      </c>
      <c r="C9" s="1046">
        <v>581</v>
      </c>
      <c r="D9" s="1046">
        <v>554</v>
      </c>
      <c r="E9" s="1046">
        <v>34</v>
      </c>
      <c r="F9" s="1046">
        <v>18</v>
      </c>
      <c r="G9" s="1046">
        <v>16</v>
      </c>
      <c r="H9" s="1046">
        <v>1101</v>
      </c>
      <c r="I9" s="1046">
        <v>563</v>
      </c>
      <c r="J9" s="1046">
        <v>538</v>
      </c>
      <c r="K9" s="1047" t="s">
        <v>125</v>
      </c>
      <c r="L9" s="1047" t="s">
        <v>125</v>
      </c>
      <c r="M9" s="1047" t="s">
        <v>125</v>
      </c>
    </row>
    <row r="10" spans="1:15" s="215" customFormat="1" ht="13.5" customHeight="1" x14ac:dyDescent="0.25">
      <c r="A10" s="1045" t="s">
        <v>284</v>
      </c>
      <c r="B10" s="1046">
        <v>755</v>
      </c>
      <c r="C10" s="1046">
        <v>400</v>
      </c>
      <c r="D10" s="1046">
        <v>355</v>
      </c>
      <c r="E10" s="1046">
        <v>41</v>
      </c>
      <c r="F10" s="1046">
        <v>27</v>
      </c>
      <c r="G10" s="1046">
        <v>14</v>
      </c>
      <c r="H10" s="1046">
        <v>714</v>
      </c>
      <c r="I10" s="1046">
        <v>373</v>
      </c>
      <c r="J10" s="1046">
        <v>341</v>
      </c>
      <c r="K10" s="1047" t="s">
        <v>125</v>
      </c>
      <c r="L10" s="1047" t="s">
        <v>125</v>
      </c>
      <c r="M10" s="1047" t="s">
        <v>125</v>
      </c>
    </row>
    <row r="11" spans="1:15" s="215" customFormat="1" ht="13.5" customHeight="1" x14ac:dyDescent="0.25">
      <c r="A11" s="1045" t="s">
        <v>294</v>
      </c>
      <c r="B11" s="1046">
        <v>1857</v>
      </c>
      <c r="C11" s="1046">
        <v>974</v>
      </c>
      <c r="D11" s="1046">
        <v>883</v>
      </c>
      <c r="E11" s="1046">
        <v>92</v>
      </c>
      <c r="F11" s="1046">
        <v>43</v>
      </c>
      <c r="G11" s="1046">
        <v>49</v>
      </c>
      <c r="H11" s="1046">
        <v>1765</v>
      </c>
      <c r="I11" s="1046">
        <v>931</v>
      </c>
      <c r="J11" s="1046">
        <v>834</v>
      </c>
      <c r="K11" s="1047" t="s">
        <v>125</v>
      </c>
      <c r="L11" s="1047" t="s">
        <v>125</v>
      </c>
      <c r="M11" s="1047" t="s">
        <v>125</v>
      </c>
    </row>
    <row r="12" spans="1:15" s="215" customFormat="1" ht="13.5" customHeight="1" x14ac:dyDescent="0.25">
      <c r="A12" s="1045" t="s">
        <v>286</v>
      </c>
      <c r="B12" s="1046">
        <v>2321</v>
      </c>
      <c r="C12" s="1046">
        <v>1219</v>
      </c>
      <c r="D12" s="1046">
        <v>1102</v>
      </c>
      <c r="E12" s="1046">
        <v>103</v>
      </c>
      <c r="F12" s="1046">
        <v>61</v>
      </c>
      <c r="G12" s="1046">
        <v>42</v>
      </c>
      <c r="H12" s="1046">
        <v>2217</v>
      </c>
      <c r="I12" s="1046">
        <v>1158</v>
      </c>
      <c r="J12" s="1046">
        <v>1059</v>
      </c>
      <c r="K12" s="1046">
        <v>1</v>
      </c>
      <c r="L12" s="1047" t="s">
        <v>125</v>
      </c>
      <c r="M12" s="1046">
        <v>1</v>
      </c>
    </row>
    <row r="13" spans="1:15" s="215" customFormat="1" ht="13.5" customHeight="1" x14ac:dyDescent="0.25">
      <c r="A13" s="1045" t="s">
        <v>283</v>
      </c>
      <c r="B13" s="1046">
        <v>1915</v>
      </c>
      <c r="C13" s="1046">
        <v>981</v>
      </c>
      <c r="D13" s="1046">
        <v>934</v>
      </c>
      <c r="E13" s="1046">
        <v>82</v>
      </c>
      <c r="F13" s="1046">
        <v>45</v>
      </c>
      <c r="G13" s="1046">
        <v>37</v>
      </c>
      <c r="H13" s="1046">
        <v>1833</v>
      </c>
      <c r="I13" s="1046">
        <v>936</v>
      </c>
      <c r="J13" s="1046">
        <v>897</v>
      </c>
      <c r="K13" s="1047" t="s">
        <v>125</v>
      </c>
      <c r="L13" s="1047" t="s">
        <v>125</v>
      </c>
      <c r="M13" s="1047" t="s">
        <v>125</v>
      </c>
    </row>
    <row r="14" spans="1:15" s="215" customFormat="1" ht="13.5" customHeight="1" x14ac:dyDescent="0.25">
      <c r="A14" s="1045" t="s">
        <v>282</v>
      </c>
      <c r="B14" s="1046">
        <v>2148</v>
      </c>
      <c r="C14" s="1046">
        <v>1153</v>
      </c>
      <c r="D14" s="1046">
        <v>995</v>
      </c>
      <c r="E14" s="1046">
        <v>57</v>
      </c>
      <c r="F14" s="1046">
        <v>35</v>
      </c>
      <c r="G14" s="1046">
        <v>22</v>
      </c>
      <c r="H14" s="1046">
        <v>2091</v>
      </c>
      <c r="I14" s="1046">
        <v>1118</v>
      </c>
      <c r="J14" s="1046">
        <v>973</v>
      </c>
      <c r="K14" s="1047" t="s">
        <v>125</v>
      </c>
      <c r="L14" s="1047" t="s">
        <v>125</v>
      </c>
      <c r="M14" s="1047" t="s">
        <v>125</v>
      </c>
    </row>
    <row r="15" spans="1:15" s="215" customFormat="1" ht="13.5" customHeight="1" x14ac:dyDescent="0.25">
      <c r="A15" s="1045" t="s">
        <v>291</v>
      </c>
      <c r="B15" s="1046">
        <v>10012</v>
      </c>
      <c r="C15" s="1046">
        <v>5239</v>
      </c>
      <c r="D15" s="1046">
        <v>4773</v>
      </c>
      <c r="E15" s="1046">
        <v>561</v>
      </c>
      <c r="F15" s="1046">
        <v>302</v>
      </c>
      <c r="G15" s="1046">
        <v>259</v>
      </c>
      <c r="H15" s="1046">
        <v>9451</v>
      </c>
      <c r="I15" s="1046">
        <v>4937</v>
      </c>
      <c r="J15" s="1046">
        <v>4514</v>
      </c>
      <c r="K15" s="1047" t="s">
        <v>125</v>
      </c>
      <c r="L15" s="1047" t="s">
        <v>125</v>
      </c>
      <c r="M15" s="1047" t="s">
        <v>125</v>
      </c>
    </row>
    <row r="16" spans="1:15" s="215" customFormat="1" ht="13.5" customHeight="1" x14ac:dyDescent="0.25">
      <c r="A16" s="1045" t="s">
        <v>292</v>
      </c>
      <c r="B16" s="1046">
        <v>2560</v>
      </c>
      <c r="C16" s="1046">
        <v>1333</v>
      </c>
      <c r="D16" s="1046">
        <v>1227</v>
      </c>
      <c r="E16" s="1046">
        <v>84</v>
      </c>
      <c r="F16" s="1046">
        <v>47</v>
      </c>
      <c r="G16" s="1046">
        <v>37</v>
      </c>
      <c r="H16" s="1046">
        <v>2476</v>
      </c>
      <c r="I16" s="1046">
        <v>1286</v>
      </c>
      <c r="J16" s="1046">
        <v>1190</v>
      </c>
      <c r="K16" s="1047" t="s">
        <v>125</v>
      </c>
      <c r="L16" s="1047" t="s">
        <v>125</v>
      </c>
      <c r="M16" s="1047" t="s">
        <v>125</v>
      </c>
    </row>
    <row r="17" spans="1:13" s="215" customFormat="1" ht="13.5" customHeight="1" x14ac:dyDescent="0.25">
      <c r="A17" s="1045" t="s">
        <v>289</v>
      </c>
      <c r="B17" s="1046">
        <v>1646</v>
      </c>
      <c r="C17" s="1046">
        <v>938</v>
      </c>
      <c r="D17" s="1046">
        <v>708</v>
      </c>
      <c r="E17" s="1046">
        <v>66</v>
      </c>
      <c r="F17" s="1046">
        <v>33</v>
      </c>
      <c r="G17" s="1046">
        <v>33</v>
      </c>
      <c r="H17" s="1046">
        <v>1580</v>
      </c>
      <c r="I17" s="1046">
        <v>905</v>
      </c>
      <c r="J17" s="1046">
        <v>675</v>
      </c>
      <c r="K17" s="1047" t="s">
        <v>125</v>
      </c>
      <c r="L17" s="1047" t="s">
        <v>125</v>
      </c>
      <c r="M17" s="1047" t="s">
        <v>125</v>
      </c>
    </row>
    <row r="18" spans="1:13" s="215" customFormat="1" ht="13.5" customHeight="1" x14ac:dyDescent="0.25">
      <c r="A18" s="1043" t="s">
        <v>235</v>
      </c>
      <c r="B18" s="1042">
        <v>33542</v>
      </c>
      <c r="C18" s="1042">
        <v>18986</v>
      </c>
      <c r="D18" s="1042">
        <v>14556</v>
      </c>
      <c r="E18" s="1042">
        <v>1506</v>
      </c>
      <c r="F18" s="1042">
        <v>855</v>
      </c>
      <c r="G18" s="1042">
        <v>651</v>
      </c>
      <c r="H18" s="1042">
        <v>32033</v>
      </c>
      <c r="I18" s="1042">
        <v>18128</v>
      </c>
      <c r="J18" s="1042">
        <v>13905</v>
      </c>
      <c r="K18" s="1042">
        <v>3</v>
      </c>
      <c r="L18" s="1042">
        <v>3</v>
      </c>
      <c r="M18" s="1044" t="s">
        <v>125</v>
      </c>
    </row>
    <row r="19" spans="1:13" s="215" customFormat="1" ht="13.5" customHeight="1" x14ac:dyDescent="0.25">
      <c r="A19" s="1045" t="s">
        <v>281</v>
      </c>
      <c r="B19" s="1046">
        <v>2766</v>
      </c>
      <c r="C19" s="1046">
        <v>1594</v>
      </c>
      <c r="D19" s="1046">
        <v>1172</v>
      </c>
      <c r="E19" s="1046">
        <v>111</v>
      </c>
      <c r="F19" s="1046">
        <v>61</v>
      </c>
      <c r="G19" s="1046">
        <v>50</v>
      </c>
      <c r="H19" s="1046">
        <v>2654</v>
      </c>
      <c r="I19" s="1046">
        <v>1532</v>
      </c>
      <c r="J19" s="1046">
        <v>1122</v>
      </c>
      <c r="K19" s="1046">
        <v>1</v>
      </c>
      <c r="L19" s="1046">
        <v>1</v>
      </c>
      <c r="M19" s="1047" t="s">
        <v>125</v>
      </c>
    </row>
    <row r="20" spans="1:13" s="215" customFormat="1" ht="13.5" customHeight="1" x14ac:dyDescent="0.25">
      <c r="A20" s="1045" t="s">
        <v>293</v>
      </c>
      <c r="B20" s="1046">
        <v>1755</v>
      </c>
      <c r="C20" s="1046">
        <v>1024</v>
      </c>
      <c r="D20" s="1046">
        <v>731</v>
      </c>
      <c r="E20" s="1046">
        <v>67</v>
      </c>
      <c r="F20" s="1046">
        <v>35</v>
      </c>
      <c r="G20" s="1046">
        <v>32</v>
      </c>
      <c r="H20" s="1046">
        <v>1688</v>
      </c>
      <c r="I20" s="1046">
        <v>989</v>
      </c>
      <c r="J20" s="1046">
        <v>699</v>
      </c>
      <c r="K20" s="1047" t="s">
        <v>125</v>
      </c>
      <c r="L20" s="1047" t="s">
        <v>125</v>
      </c>
      <c r="M20" s="1047" t="s">
        <v>125</v>
      </c>
    </row>
    <row r="21" spans="1:13" s="215" customFormat="1" ht="13.5" customHeight="1" x14ac:dyDescent="0.25">
      <c r="A21" s="1045" t="s">
        <v>288</v>
      </c>
      <c r="B21" s="1046">
        <v>17698</v>
      </c>
      <c r="C21" s="1046">
        <v>9917</v>
      </c>
      <c r="D21" s="1046">
        <v>7781</v>
      </c>
      <c r="E21" s="1046">
        <v>910</v>
      </c>
      <c r="F21" s="1046">
        <v>514</v>
      </c>
      <c r="G21" s="1046">
        <v>396</v>
      </c>
      <c r="H21" s="1046">
        <v>16788</v>
      </c>
      <c r="I21" s="1046">
        <v>9403</v>
      </c>
      <c r="J21" s="1046">
        <v>7385</v>
      </c>
      <c r="K21" s="1047" t="s">
        <v>125</v>
      </c>
      <c r="L21" s="1047" t="s">
        <v>125</v>
      </c>
      <c r="M21" s="1047" t="s">
        <v>125</v>
      </c>
    </row>
    <row r="22" spans="1:13" s="215" customFormat="1" ht="13.5" customHeight="1" x14ac:dyDescent="0.25">
      <c r="A22" s="1045" t="s">
        <v>295</v>
      </c>
      <c r="B22" s="1046">
        <v>3559</v>
      </c>
      <c r="C22" s="1046">
        <v>2072</v>
      </c>
      <c r="D22" s="1046">
        <v>1487</v>
      </c>
      <c r="E22" s="1046">
        <v>156</v>
      </c>
      <c r="F22" s="1046">
        <v>91</v>
      </c>
      <c r="G22" s="1046">
        <v>65</v>
      </c>
      <c r="H22" s="1046">
        <v>3403</v>
      </c>
      <c r="I22" s="1046">
        <v>1981</v>
      </c>
      <c r="J22" s="1046">
        <v>1422</v>
      </c>
      <c r="K22" s="1047" t="s">
        <v>125</v>
      </c>
      <c r="L22" s="1047" t="s">
        <v>125</v>
      </c>
      <c r="M22" s="1047" t="s">
        <v>125</v>
      </c>
    </row>
    <row r="23" spans="1:13" s="215" customFormat="1" ht="13.5" customHeight="1" x14ac:dyDescent="0.25">
      <c r="A23" s="1045" t="s">
        <v>280</v>
      </c>
      <c r="B23" s="1046">
        <v>6464</v>
      </c>
      <c r="C23" s="1046">
        <v>3673</v>
      </c>
      <c r="D23" s="1046">
        <v>2791</v>
      </c>
      <c r="E23" s="1046">
        <v>197</v>
      </c>
      <c r="F23" s="1046">
        <v>117</v>
      </c>
      <c r="G23" s="1046">
        <v>80</v>
      </c>
      <c r="H23" s="1046">
        <v>6267</v>
      </c>
      <c r="I23" s="1046">
        <v>3556</v>
      </c>
      <c r="J23" s="1046">
        <v>2711</v>
      </c>
      <c r="K23" s="1047" t="s">
        <v>125</v>
      </c>
      <c r="L23" s="1047" t="s">
        <v>125</v>
      </c>
      <c r="M23" s="1047" t="s">
        <v>125</v>
      </c>
    </row>
    <row r="24" spans="1:13" s="215" customFormat="1" ht="13.5" customHeight="1" x14ac:dyDescent="0.25">
      <c r="A24" s="1045" t="s">
        <v>285</v>
      </c>
      <c r="B24" s="1046">
        <v>1300</v>
      </c>
      <c r="C24" s="1046">
        <v>706</v>
      </c>
      <c r="D24" s="1046">
        <v>594</v>
      </c>
      <c r="E24" s="1046">
        <v>65</v>
      </c>
      <c r="F24" s="1046">
        <v>37</v>
      </c>
      <c r="G24" s="1046">
        <v>28</v>
      </c>
      <c r="H24" s="1046">
        <v>1233</v>
      </c>
      <c r="I24" s="1046">
        <v>667</v>
      </c>
      <c r="J24" s="1046">
        <v>566</v>
      </c>
      <c r="K24" s="1046">
        <v>2</v>
      </c>
      <c r="L24" s="1046">
        <v>2</v>
      </c>
      <c r="M24" s="1047" t="s">
        <v>125</v>
      </c>
    </row>
    <row r="25" spans="1:13" s="215" customFormat="1" ht="13.5" customHeight="1" x14ac:dyDescent="0.25">
      <c r="A25" s="1043" t="s">
        <v>236</v>
      </c>
      <c r="B25" s="1042">
        <v>2466</v>
      </c>
      <c r="C25" s="1042">
        <v>1489</v>
      </c>
      <c r="D25" s="1042">
        <v>977</v>
      </c>
      <c r="E25" s="1042">
        <v>173</v>
      </c>
      <c r="F25" s="1042">
        <v>91</v>
      </c>
      <c r="G25" s="1042">
        <v>82</v>
      </c>
      <c r="H25" s="1042">
        <v>2293</v>
      </c>
      <c r="I25" s="1042">
        <v>1398</v>
      </c>
      <c r="J25" s="1042">
        <v>895</v>
      </c>
      <c r="K25" s="1044" t="s">
        <v>125</v>
      </c>
      <c r="L25" s="1044" t="s">
        <v>125</v>
      </c>
      <c r="M25" s="1044" t="s">
        <v>125</v>
      </c>
    </row>
    <row r="26" spans="1:13" s="215" customFormat="1" ht="13.5" customHeight="1" x14ac:dyDescent="0.25">
      <c r="A26" s="1045" t="s">
        <v>277</v>
      </c>
      <c r="B26" s="1046">
        <v>498</v>
      </c>
      <c r="C26" s="1046">
        <v>310</v>
      </c>
      <c r="D26" s="1046">
        <v>188</v>
      </c>
      <c r="E26" s="1046">
        <v>41</v>
      </c>
      <c r="F26" s="1046">
        <v>24</v>
      </c>
      <c r="G26" s="1046">
        <v>17</v>
      </c>
      <c r="H26" s="1046">
        <v>457</v>
      </c>
      <c r="I26" s="1046">
        <v>286</v>
      </c>
      <c r="J26" s="1046">
        <v>171</v>
      </c>
      <c r="K26" s="1047" t="s">
        <v>125</v>
      </c>
      <c r="L26" s="1047" t="s">
        <v>125</v>
      </c>
      <c r="M26" s="1047" t="s">
        <v>125</v>
      </c>
    </row>
    <row r="27" spans="1:13" s="215" customFormat="1" ht="13.5" customHeight="1" x14ac:dyDescent="0.25">
      <c r="A27" s="1045" t="s">
        <v>275</v>
      </c>
      <c r="B27" s="1046">
        <v>381</v>
      </c>
      <c r="C27" s="1046">
        <v>235</v>
      </c>
      <c r="D27" s="1046">
        <v>146</v>
      </c>
      <c r="E27" s="1046">
        <v>29</v>
      </c>
      <c r="F27" s="1046">
        <v>17</v>
      </c>
      <c r="G27" s="1046">
        <v>12</v>
      </c>
      <c r="H27" s="1046">
        <v>352</v>
      </c>
      <c r="I27" s="1046">
        <v>218</v>
      </c>
      <c r="J27" s="1046">
        <v>134</v>
      </c>
      <c r="K27" s="1047" t="s">
        <v>125</v>
      </c>
      <c r="L27" s="1047" t="s">
        <v>125</v>
      </c>
      <c r="M27" s="1047" t="s">
        <v>125</v>
      </c>
    </row>
    <row r="28" spans="1:13" s="215" customFormat="1" ht="13.5" customHeight="1" x14ac:dyDescent="0.25">
      <c r="A28" s="1045" t="s">
        <v>278</v>
      </c>
      <c r="B28" s="1046">
        <v>264</v>
      </c>
      <c r="C28" s="1046">
        <v>142</v>
      </c>
      <c r="D28" s="1046">
        <v>122</v>
      </c>
      <c r="E28" s="1046">
        <v>23</v>
      </c>
      <c r="F28" s="1046">
        <v>10</v>
      </c>
      <c r="G28" s="1046">
        <v>13</v>
      </c>
      <c r="H28" s="1046">
        <v>241</v>
      </c>
      <c r="I28" s="1046">
        <v>132</v>
      </c>
      <c r="J28" s="1046">
        <v>109</v>
      </c>
      <c r="K28" s="1047" t="s">
        <v>125</v>
      </c>
      <c r="L28" s="1047" t="s">
        <v>125</v>
      </c>
      <c r="M28" s="1047" t="s">
        <v>125</v>
      </c>
    </row>
    <row r="29" spans="1:13" s="215" customFormat="1" ht="13.5" customHeight="1" x14ac:dyDescent="0.25">
      <c r="A29" s="1045" t="s">
        <v>274</v>
      </c>
      <c r="B29" s="1046">
        <v>312</v>
      </c>
      <c r="C29" s="1046">
        <v>174</v>
      </c>
      <c r="D29" s="1046">
        <v>138</v>
      </c>
      <c r="E29" s="1046">
        <v>10</v>
      </c>
      <c r="F29" s="1046">
        <v>4</v>
      </c>
      <c r="G29" s="1046">
        <v>6</v>
      </c>
      <c r="H29" s="1046">
        <v>302</v>
      </c>
      <c r="I29" s="1046">
        <v>170</v>
      </c>
      <c r="J29" s="1046">
        <v>132</v>
      </c>
      <c r="K29" s="1047" t="s">
        <v>125</v>
      </c>
      <c r="L29" s="1047" t="s">
        <v>125</v>
      </c>
      <c r="M29" s="1047" t="s">
        <v>125</v>
      </c>
    </row>
    <row r="30" spans="1:13" s="215" customFormat="1" ht="13.5" customHeight="1" x14ac:dyDescent="0.25">
      <c r="A30" s="1045" t="s">
        <v>290</v>
      </c>
      <c r="B30" s="1046">
        <v>563</v>
      </c>
      <c r="C30" s="1046">
        <v>345</v>
      </c>
      <c r="D30" s="1046">
        <v>218</v>
      </c>
      <c r="E30" s="1046">
        <v>46</v>
      </c>
      <c r="F30" s="1046">
        <v>25</v>
      </c>
      <c r="G30" s="1046">
        <v>21</v>
      </c>
      <c r="H30" s="1046">
        <v>517</v>
      </c>
      <c r="I30" s="1046">
        <v>320</v>
      </c>
      <c r="J30" s="1046">
        <v>197</v>
      </c>
      <c r="K30" s="1047" t="s">
        <v>125</v>
      </c>
      <c r="L30" s="1047" t="s">
        <v>125</v>
      </c>
      <c r="M30" s="1047" t="s">
        <v>125</v>
      </c>
    </row>
    <row r="31" spans="1:13" s="215" customFormat="1" ht="13.5" customHeight="1" x14ac:dyDescent="0.25">
      <c r="A31" s="1045" t="s">
        <v>276</v>
      </c>
      <c r="B31" s="1046">
        <v>448</v>
      </c>
      <c r="C31" s="1046">
        <v>283</v>
      </c>
      <c r="D31" s="1046">
        <v>165</v>
      </c>
      <c r="E31" s="1046">
        <v>24</v>
      </c>
      <c r="F31" s="1046">
        <v>11</v>
      </c>
      <c r="G31" s="1046">
        <v>13</v>
      </c>
      <c r="H31" s="1046">
        <v>424</v>
      </c>
      <c r="I31" s="1046">
        <v>272</v>
      </c>
      <c r="J31" s="1046">
        <v>152</v>
      </c>
      <c r="K31" s="1047" t="s">
        <v>125</v>
      </c>
      <c r="L31" s="1047" t="s">
        <v>125</v>
      </c>
      <c r="M31" s="1047" t="s">
        <v>125</v>
      </c>
    </row>
    <row r="32" spans="1:13" s="215" customFormat="1" ht="13.5" customHeight="1" x14ac:dyDescent="0.25">
      <c r="A32" s="1043" t="s">
        <v>642</v>
      </c>
      <c r="B32" s="1042">
        <v>41</v>
      </c>
      <c r="C32" s="1042">
        <v>26</v>
      </c>
      <c r="D32" s="1042">
        <v>15</v>
      </c>
      <c r="E32" s="1042">
        <v>1</v>
      </c>
      <c r="F32" s="1042">
        <v>1</v>
      </c>
      <c r="G32" s="1044" t="s">
        <v>125</v>
      </c>
      <c r="H32" s="1042">
        <v>40</v>
      </c>
      <c r="I32" s="1042">
        <v>25</v>
      </c>
      <c r="J32" s="1042">
        <v>15</v>
      </c>
      <c r="K32" s="1044" t="s">
        <v>125</v>
      </c>
      <c r="L32" s="1044" t="s">
        <v>125</v>
      </c>
      <c r="M32" s="1044" t="s">
        <v>125</v>
      </c>
    </row>
    <row r="33" spans="1:13" s="215" customFormat="1" ht="13.5" customHeight="1" x14ac:dyDescent="0.25">
      <c r="A33" s="1045" t="s">
        <v>435</v>
      </c>
      <c r="B33" s="1046">
        <v>41</v>
      </c>
      <c r="C33" s="1046">
        <v>26</v>
      </c>
      <c r="D33" s="1046">
        <v>15</v>
      </c>
      <c r="E33" s="1046">
        <v>1</v>
      </c>
      <c r="F33" s="1046">
        <v>1</v>
      </c>
      <c r="G33" s="1047" t="s">
        <v>125</v>
      </c>
      <c r="H33" s="1046">
        <v>40</v>
      </c>
      <c r="I33" s="1046">
        <v>25</v>
      </c>
      <c r="J33" s="1046">
        <v>15</v>
      </c>
      <c r="K33" s="1047" t="s">
        <v>125</v>
      </c>
      <c r="L33" s="1047" t="s">
        <v>125</v>
      </c>
      <c r="M33" s="1047" t="s">
        <v>125</v>
      </c>
    </row>
    <row r="34" spans="1:13" s="215" customFormat="1" ht="13.5" customHeight="1" x14ac:dyDescent="0.25">
      <c r="A34" s="1043" t="s">
        <v>2528</v>
      </c>
      <c r="B34" s="1042">
        <v>17</v>
      </c>
      <c r="C34" s="1042">
        <v>11</v>
      </c>
      <c r="D34" s="1042">
        <v>6</v>
      </c>
      <c r="E34" s="1044" t="s">
        <v>125</v>
      </c>
      <c r="F34" s="1044" t="s">
        <v>125</v>
      </c>
      <c r="G34" s="1044" t="s">
        <v>125</v>
      </c>
      <c r="H34" s="1042">
        <v>17</v>
      </c>
      <c r="I34" s="1042">
        <v>11</v>
      </c>
      <c r="J34" s="1042">
        <v>6</v>
      </c>
      <c r="K34" s="1044" t="s">
        <v>125</v>
      </c>
      <c r="L34" s="1044" t="s">
        <v>125</v>
      </c>
      <c r="M34" s="1044" t="s">
        <v>125</v>
      </c>
    </row>
    <row r="35" spans="1:13" s="215" customFormat="1" ht="13.5" customHeight="1" x14ac:dyDescent="0.25">
      <c r="A35" s="1045" t="s">
        <v>1576</v>
      </c>
      <c r="B35" s="1046">
        <v>17</v>
      </c>
      <c r="C35" s="1046">
        <v>11</v>
      </c>
      <c r="D35" s="1046">
        <v>6</v>
      </c>
      <c r="E35" s="1047" t="s">
        <v>125</v>
      </c>
      <c r="F35" s="1047" t="s">
        <v>125</v>
      </c>
      <c r="G35" s="1047" t="s">
        <v>125</v>
      </c>
      <c r="H35" s="1046">
        <v>17</v>
      </c>
      <c r="I35" s="1046">
        <v>11</v>
      </c>
      <c r="J35" s="1046">
        <v>6</v>
      </c>
      <c r="K35" s="1047" t="s">
        <v>125</v>
      </c>
      <c r="L35" s="1047" t="s">
        <v>125</v>
      </c>
      <c r="M35" s="1047" t="s">
        <v>125</v>
      </c>
    </row>
    <row r="36" spans="1:13" s="215" customFormat="1" ht="13.5" customHeight="1" x14ac:dyDescent="0.25">
      <c r="A36" s="1043" t="s">
        <v>239</v>
      </c>
      <c r="B36" s="1042">
        <v>35</v>
      </c>
      <c r="C36" s="1042">
        <v>25</v>
      </c>
      <c r="D36" s="1042">
        <v>10</v>
      </c>
      <c r="E36" s="1042">
        <v>1</v>
      </c>
      <c r="F36" s="1044" t="s">
        <v>125</v>
      </c>
      <c r="G36" s="1042">
        <v>1</v>
      </c>
      <c r="H36" s="1042">
        <v>34</v>
      </c>
      <c r="I36" s="1042">
        <v>25</v>
      </c>
      <c r="J36" s="1042">
        <v>9</v>
      </c>
      <c r="K36" s="1044" t="s">
        <v>125</v>
      </c>
      <c r="L36" s="1044" t="s">
        <v>125</v>
      </c>
      <c r="M36" s="1044" t="s">
        <v>125</v>
      </c>
    </row>
    <row r="37" spans="1:13" s="215" customFormat="1" ht="13.5" customHeight="1" x14ac:dyDescent="0.25">
      <c r="A37" s="1045" t="s">
        <v>239</v>
      </c>
      <c r="B37" s="1046">
        <v>35</v>
      </c>
      <c r="C37" s="1046">
        <v>25</v>
      </c>
      <c r="D37" s="1046">
        <v>10</v>
      </c>
      <c r="E37" s="1046">
        <v>1</v>
      </c>
      <c r="F37" s="1047" t="s">
        <v>125</v>
      </c>
      <c r="G37" s="1046">
        <v>1</v>
      </c>
      <c r="H37" s="1046">
        <v>34</v>
      </c>
      <c r="I37" s="1046">
        <v>25</v>
      </c>
      <c r="J37" s="1046">
        <v>9</v>
      </c>
      <c r="K37" s="1047" t="s">
        <v>125</v>
      </c>
      <c r="L37" s="1047" t="s">
        <v>125</v>
      </c>
      <c r="M37" s="1047" t="s">
        <v>125</v>
      </c>
    </row>
    <row r="38" spans="1:13" ht="13.5" customHeight="1" x14ac:dyDescent="0.2">
      <c r="A38" s="891"/>
      <c r="B38" s="892"/>
      <c r="C38" s="892"/>
      <c r="D38" s="892"/>
      <c r="E38" s="892"/>
      <c r="F38" s="892"/>
      <c r="G38" s="892"/>
      <c r="H38" s="892"/>
      <c r="I38" s="892"/>
      <c r="J38" s="892"/>
      <c r="K38" s="892"/>
      <c r="L38" s="892"/>
      <c r="M38" s="892"/>
    </row>
    <row r="39" spans="1:13" ht="13.5" customHeight="1" x14ac:dyDescent="0.2">
      <c r="A39" s="65" t="s">
        <v>1260</v>
      </c>
      <c r="B39" s="258"/>
      <c r="C39" s="258"/>
      <c r="D39" s="258"/>
      <c r="E39" s="258"/>
      <c r="F39" s="258"/>
      <c r="G39" s="258"/>
      <c r="H39" s="258"/>
      <c r="I39" s="258"/>
      <c r="J39" s="258"/>
    </row>
    <row r="40" spans="1:13" ht="13.5" customHeight="1" x14ac:dyDescent="0.25">
      <c r="A40" s="1458" t="s">
        <v>3153</v>
      </c>
      <c r="B40" s="258"/>
      <c r="C40" s="258"/>
      <c r="D40" s="258"/>
      <c r="E40" s="258"/>
      <c r="F40" s="258"/>
      <c r="G40" s="258"/>
      <c r="H40" s="258"/>
      <c r="I40" s="258"/>
      <c r="J40" s="258"/>
      <c r="K40" s="258"/>
      <c r="L40" s="258"/>
      <c r="M40" s="258"/>
    </row>
    <row r="41" spans="1:13" ht="13.5" customHeight="1" x14ac:dyDescent="0.25">
      <c r="A41" s="1454" t="s">
        <v>3151</v>
      </c>
      <c r="B41" s="259"/>
      <c r="C41" s="259"/>
      <c r="D41" s="259"/>
      <c r="E41" s="259"/>
      <c r="F41" s="259"/>
      <c r="G41" s="259"/>
      <c r="H41" s="259"/>
      <c r="I41" s="259"/>
      <c r="J41" s="259"/>
      <c r="K41" s="259"/>
      <c r="L41" s="259"/>
      <c r="M41" s="259"/>
    </row>
    <row r="42" spans="1:13" ht="13.5" customHeight="1" x14ac:dyDescent="0.25">
      <c r="A42" s="254"/>
      <c r="B42" s="259"/>
      <c r="C42" s="259"/>
      <c r="D42" s="259"/>
      <c r="E42" s="260"/>
      <c r="F42" s="260"/>
      <c r="G42" s="260"/>
      <c r="H42" s="260"/>
      <c r="I42" s="260"/>
      <c r="J42" s="260"/>
      <c r="K42" s="260"/>
      <c r="L42" s="260"/>
      <c r="M42" s="260"/>
    </row>
    <row r="43" spans="1:13" ht="13.5" customHeight="1" x14ac:dyDescent="0.25">
      <c r="A43" s="254"/>
      <c r="B43" s="259"/>
      <c r="C43" s="259"/>
      <c r="D43" s="259"/>
      <c r="E43" s="260"/>
      <c r="F43" s="260"/>
      <c r="G43" s="260"/>
      <c r="H43" s="260"/>
      <c r="I43" s="260"/>
      <c r="J43" s="260"/>
      <c r="K43" s="260"/>
      <c r="L43" s="260"/>
      <c r="M43" s="260"/>
    </row>
    <row r="44" spans="1:13" ht="13.5" customHeight="1" x14ac:dyDescent="0.25">
      <c r="A44" s="254"/>
      <c r="B44" s="259"/>
      <c r="C44" s="259"/>
      <c r="D44" s="259"/>
      <c r="E44" s="260"/>
      <c r="F44" s="260"/>
      <c r="G44" s="260"/>
      <c r="H44" s="260"/>
      <c r="I44" s="260"/>
      <c r="J44" s="260"/>
      <c r="K44" s="260"/>
      <c r="L44" s="260"/>
      <c r="M44" s="260"/>
    </row>
    <row r="45" spans="1:13" ht="13.5" customHeight="1" x14ac:dyDescent="0.25">
      <c r="A45" s="254"/>
      <c r="B45" s="259"/>
      <c r="C45" s="259"/>
      <c r="D45" s="259"/>
      <c r="E45" s="260"/>
      <c r="F45" s="260"/>
      <c r="G45" s="260"/>
      <c r="H45" s="260"/>
      <c r="I45" s="260"/>
      <c r="J45" s="260"/>
      <c r="K45" s="260"/>
      <c r="L45" s="260"/>
      <c r="M45" s="260"/>
    </row>
    <row r="46" spans="1:13" ht="13.5" customHeight="1" x14ac:dyDescent="0.25">
      <c r="A46" s="254"/>
      <c r="B46" s="259"/>
      <c r="C46" s="259"/>
      <c r="D46" s="259"/>
      <c r="E46" s="260"/>
      <c r="F46" s="260"/>
      <c r="G46" s="260"/>
      <c r="H46" s="260"/>
      <c r="I46" s="260"/>
      <c r="J46" s="260"/>
      <c r="K46" s="260"/>
      <c r="L46" s="260"/>
      <c r="M46" s="260"/>
    </row>
    <row r="47" spans="1:13" ht="13.5" customHeight="1" x14ac:dyDescent="0.25">
      <c r="A47" s="261"/>
      <c r="B47" s="258"/>
      <c r="C47" s="258"/>
      <c r="D47" s="258"/>
      <c r="E47" s="258"/>
      <c r="F47" s="258"/>
      <c r="G47" s="258"/>
      <c r="H47" s="258"/>
      <c r="I47" s="258"/>
      <c r="J47" s="258"/>
    </row>
    <row r="48" spans="1:13" ht="13.5" customHeight="1" x14ac:dyDescent="0.25">
      <c r="A48" s="257"/>
      <c r="B48" s="258"/>
      <c r="C48" s="258"/>
      <c r="D48" s="258"/>
      <c r="E48" s="258"/>
      <c r="F48" s="258"/>
      <c r="G48" s="258"/>
      <c r="H48" s="258"/>
      <c r="I48" s="258"/>
      <c r="J48" s="258"/>
      <c r="K48" s="258"/>
      <c r="L48" s="258"/>
      <c r="M48" s="258"/>
    </row>
    <row r="49" spans="1:13" ht="13.5" customHeight="1" x14ac:dyDescent="0.25">
      <c r="A49" s="254"/>
      <c r="B49" s="259"/>
      <c r="C49" s="259"/>
      <c r="D49" s="259"/>
      <c r="E49" s="259"/>
      <c r="F49" s="259"/>
      <c r="G49" s="259"/>
      <c r="H49" s="259"/>
      <c r="I49" s="259"/>
      <c r="J49" s="259"/>
      <c r="K49" s="259"/>
      <c r="L49" s="259"/>
      <c r="M49" s="259"/>
    </row>
    <row r="50" spans="1:13" ht="13.5" customHeight="1" x14ac:dyDescent="0.25">
      <c r="A50" s="254"/>
      <c r="B50" s="259"/>
      <c r="C50" s="259"/>
      <c r="D50" s="259"/>
      <c r="E50" s="259"/>
      <c r="F50" s="259"/>
      <c r="G50" s="259"/>
      <c r="H50" s="259"/>
      <c r="I50" s="259"/>
      <c r="J50" s="259"/>
      <c r="K50" s="259"/>
      <c r="L50" s="259"/>
      <c r="M50" s="259"/>
    </row>
    <row r="51" spans="1:13" ht="13.5" customHeight="1" x14ac:dyDescent="0.25">
      <c r="A51" s="261"/>
      <c r="B51" s="258"/>
      <c r="C51" s="258"/>
      <c r="D51" s="258"/>
      <c r="E51" s="258"/>
      <c r="F51" s="258"/>
      <c r="G51" s="258"/>
      <c r="H51" s="258"/>
      <c r="I51" s="258"/>
      <c r="J51" s="258"/>
    </row>
    <row r="52" spans="1:13" ht="13.5" customHeight="1" x14ac:dyDescent="0.25">
      <c r="A52" s="257"/>
      <c r="B52" s="262"/>
      <c r="C52" s="262"/>
      <c r="D52" s="262"/>
      <c r="E52" s="262"/>
      <c r="F52" s="262"/>
      <c r="G52" s="262"/>
      <c r="H52" s="262"/>
      <c r="I52" s="262"/>
      <c r="J52" s="262"/>
      <c r="K52" s="262"/>
      <c r="L52" s="262"/>
      <c r="M52" s="262"/>
    </row>
    <row r="53" spans="1:13" ht="13.5" customHeight="1" x14ac:dyDescent="0.25">
      <c r="A53" s="254"/>
      <c r="B53" s="255"/>
      <c r="C53" s="255"/>
      <c r="D53" s="255"/>
      <c r="E53" s="255"/>
      <c r="F53" s="255"/>
      <c r="G53" s="255"/>
      <c r="H53" s="255"/>
      <c r="I53" s="255"/>
      <c r="J53" s="255"/>
      <c r="K53" s="255"/>
      <c r="L53" s="255"/>
      <c r="M53" s="255"/>
    </row>
    <row r="54" spans="1:13" ht="13.5" customHeight="1" x14ac:dyDescent="0.25">
      <c r="A54" s="254"/>
      <c r="B54" s="255"/>
      <c r="C54" s="255"/>
      <c r="D54" s="255"/>
      <c r="E54" s="255"/>
      <c r="F54" s="256"/>
      <c r="G54" s="255"/>
      <c r="H54" s="255"/>
      <c r="I54" s="256"/>
      <c r="J54" s="255"/>
      <c r="K54" s="255"/>
      <c r="L54" s="256"/>
      <c r="M54" s="256"/>
    </row>
    <row r="55" spans="1:13" ht="13.5" customHeight="1" x14ac:dyDescent="0.25">
      <c r="A55" s="254"/>
      <c r="B55" s="255"/>
      <c r="C55" s="255"/>
      <c r="D55" s="255"/>
      <c r="E55" s="255"/>
      <c r="F55" s="255"/>
      <c r="G55" s="256"/>
      <c r="H55" s="255"/>
      <c r="I55" s="255"/>
      <c r="J55" s="256"/>
      <c r="K55" s="255"/>
      <c r="L55" s="255"/>
      <c r="M55" s="255"/>
    </row>
    <row r="56" spans="1:13" ht="13.5" customHeight="1" x14ac:dyDescent="0.25">
      <c r="A56" s="261"/>
      <c r="B56" s="258"/>
      <c r="C56" s="258"/>
      <c r="D56" s="258"/>
      <c r="E56" s="258"/>
      <c r="F56" s="258"/>
      <c r="G56" s="258"/>
      <c r="H56" s="258"/>
      <c r="I56" s="258"/>
      <c r="J56" s="258"/>
    </row>
    <row r="57" spans="1:13" ht="13.5" customHeight="1" x14ac:dyDescent="0.25">
      <c r="A57" s="257"/>
      <c r="B57" s="258"/>
      <c r="C57" s="258"/>
      <c r="D57" s="258"/>
      <c r="E57" s="258"/>
      <c r="F57" s="258"/>
      <c r="G57" s="258"/>
      <c r="H57" s="258"/>
      <c r="I57" s="258"/>
      <c r="J57" s="258"/>
      <c r="K57" s="258"/>
      <c r="L57" s="258"/>
      <c r="M57" s="258"/>
    </row>
    <row r="58" spans="1:13" ht="13.5" customHeight="1" x14ac:dyDescent="0.25">
      <c r="A58" s="254"/>
      <c r="B58" s="259"/>
      <c r="C58" s="259"/>
      <c r="D58" s="259"/>
      <c r="E58" s="259"/>
      <c r="F58" s="259"/>
      <c r="G58" s="259"/>
      <c r="H58" s="259"/>
      <c r="I58" s="259"/>
      <c r="J58" s="259"/>
      <c r="K58" s="259"/>
      <c r="L58" s="259"/>
      <c r="M58" s="259"/>
    </row>
    <row r="59" spans="1:13" ht="13.5" customHeight="1" x14ac:dyDescent="0.25">
      <c r="A59" s="254"/>
      <c r="B59" s="259"/>
      <c r="C59" s="259"/>
      <c r="D59" s="259"/>
      <c r="E59" s="259"/>
      <c r="F59" s="259"/>
      <c r="G59" s="259"/>
      <c r="H59" s="259"/>
      <c r="I59" s="259"/>
      <c r="J59" s="259"/>
      <c r="K59" s="259"/>
      <c r="L59" s="259"/>
      <c r="M59" s="259"/>
    </row>
    <row r="60" spans="1:13" ht="13.5" customHeight="1" x14ac:dyDescent="0.25">
      <c r="A60" s="254"/>
      <c r="B60" s="259"/>
      <c r="C60" s="259"/>
      <c r="D60" s="259"/>
      <c r="E60" s="259"/>
      <c r="F60" s="259"/>
      <c r="G60" s="259"/>
      <c r="H60" s="259"/>
      <c r="I60" s="259"/>
      <c r="J60" s="259"/>
      <c r="K60" s="259"/>
      <c r="L60" s="259"/>
      <c r="M60" s="259"/>
    </row>
    <row r="61" spans="1:13" ht="13.5" customHeight="1" x14ac:dyDescent="0.25">
      <c r="A61" s="261"/>
      <c r="B61" s="258"/>
      <c r="C61" s="258"/>
      <c r="D61" s="258"/>
      <c r="E61" s="258"/>
      <c r="F61" s="258"/>
      <c r="G61" s="258"/>
      <c r="H61" s="258"/>
      <c r="I61" s="258"/>
      <c r="J61" s="258"/>
    </row>
    <row r="62" spans="1:13" ht="13.5" customHeight="1" x14ac:dyDescent="0.25">
      <c r="A62" s="257"/>
      <c r="B62" s="262"/>
      <c r="C62" s="262"/>
      <c r="D62" s="262"/>
      <c r="E62" s="262"/>
      <c r="F62" s="262"/>
      <c r="G62" s="262"/>
      <c r="H62" s="262"/>
      <c r="I62" s="262"/>
      <c r="J62" s="262"/>
      <c r="K62" s="262"/>
      <c r="L62" s="262"/>
      <c r="M62" s="262"/>
    </row>
    <row r="63" spans="1:13" ht="13.5" customHeight="1" x14ac:dyDescent="0.25">
      <c r="A63" s="254"/>
      <c r="B63" s="255"/>
      <c r="C63" s="255"/>
      <c r="D63" s="255"/>
      <c r="E63" s="255"/>
      <c r="F63" s="255"/>
      <c r="G63" s="255"/>
      <c r="H63" s="255"/>
      <c r="I63" s="255"/>
      <c r="J63" s="255"/>
      <c r="K63" s="255"/>
      <c r="L63" s="255"/>
      <c r="M63" s="255"/>
    </row>
    <row r="64" spans="1:13" ht="13.5" customHeight="1" x14ac:dyDescent="0.25">
      <c r="A64" s="254"/>
      <c r="B64" s="255"/>
      <c r="C64" s="255"/>
      <c r="D64" s="255"/>
      <c r="E64" s="255"/>
      <c r="F64" s="255"/>
      <c r="G64" s="256"/>
      <c r="H64" s="255"/>
      <c r="I64" s="255"/>
      <c r="J64" s="256"/>
      <c r="K64" s="255"/>
      <c r="L64" s="255"/>
      <c r="M64" s="255"/>
    </row>
    <row r="65" spans="1:13" ht="13.5" customHeight="1" x14ac:dyDescent="0.25">
      <c r="A65" s="254"/>
      <c r="B65" s="255"/>
      <c r="C65" s="255"/>
      <c r="D65" s="255"/>
      <c r="E65" s="255"/>
      <c r="F65" s="255"/>
      <c r="G65" s="255"/>
      <c r="H65" s="255"/>
      <c r="I65" s="255"/>
      <c r="J65" s="255"/>
      <c r="K65" s="255"/>
      <c r="L65" s="255"/>
      <c r="M65" s="255"/>
    </row>
    <row r="66" spans="1:13" x14ac:dyDescent="0.25">
      <c r="A66" s="254"/>
      <c r="B66" s="255"/>
      <c r="C66" s="255"/>
      <c r="D66" s="255"/>
      <c r="E66" s="255"/>
      <c r="F66" s="255"/>
      <c r="G66" s="256"/>
      <c r="H66" s="255"/>
      <c r="I66" s="255"/>
      <c r="J66" s="256"/>
      <c r="K66" s="255"/>
      <c r="L66" s="255"/>
      <c r="M66" s="255"/>
    </row>
    <row r="67" spans="1:13" x14ac:dyDescent="0.25">
      <c r="A67" s="261"/>
      <c r="B67" s="258"/>
      <c r="C67" s="258"/>
      <c r="D67" s="258"/>
      <c r="E67" s="258"/>
      <c r="F67" s="258"/>
      <c r="G67" s="258"/>
      <c r="H67" s="258"/>
      <c r="I67" s="258"/>
      <c r="J67" s="258"/>
    </row>
    <row r="68" spans="1:13" x14ac:dyDescent="0.25">
      <c r="A68" s="257"/>
      <c r="B68" s="258"/>
      <c r="C68" s="258"/>
      <c r="D68" s="258"/>
      <c r="E68" s="258"/>
      <c r="F68" s="258"/>
      <c r="G68" s="258"/>
      <c r="H68" s="258"/>
      <c r="I68" s="258"/>
      <c r="J68" s="258"/>
      <c r="K68" s="258"/>
      <c r="L68" s="258"/>
      <c r="M68" s="258"/>
    </row>
    <row r="69" spans="1:13" x14ac:dyDescent="0.25">
      <c r="A69" s="254"/>
      <c r="B69" s="259"/>
      <c r="C69" s="259"/>
      <c r="D69" s="259"/>
      <c r="E69" s="259"/>
      <c r="F69" s="259"/>
      <c r="G69" s="259"/>
      <c r="H69" s="259"/>
      <c r="I69" s="259"/>
      <c r="J69" s="259"/>
      <c r="K69" s="259"/>
      <c r="L69" s="259"/>
      <c r="M69" s="259"/>
    </row>
    <row r="70" spans="1:13" x14ac:dyDescent="0.25">
      <c r="A70" s="261"/>
      <c r="B70" s="258"/>
      <c r="C70" s="258"/>
      <c r="D70" s="258"/>
      <c r="E70" s="258"/>
      <c r="F70" s="258"/>
      <c r="G70" s="258"/>
      <c r="H70" s="258"/>
      <c r="I70" s="258"/>
      <c r="J70" s="258"/>
    </row>
    <row r="71" spans="1:13" x14ac:dyDescent="0.25">
      <c r="A71" s="257"/>
      <c r="B71" s="258"/>
      <c r="C71" s="258"/>
      <c r="D71" s="258"/>
      <c r="E71" s="258"/>
      <c r="F71" s="258"/>
      <c r="G71" s="258"/>
      <c r="H71" s="258"/>
      <c r="I71" s="258"/>
      <c r="J71" s="258"/>
      <c r="K71" s="258"/>
      <c r="L71" s="258"/>
      <c r="M71" s="258"/>
    </row>
    <row r="72" spans="1:13" x14ac:dyDescent="0.25">
      <c r="A72" s="254"/>
      <c r="B72" s="259"/>
      <c r="C72" s="259"/>
      <c r="D72" s="259"/>
      <c r="E72" s="259"/>
      <c r="F72" s="259"/>
      <c r="G72" s="259"/>
      <c r="H72" s="259"/>
      <c r="I72" s="259"/>
      <c r="J72" s="259"/>
      <c r="K72" s="259"/>
      <c r="L72" s="259"/>
      <c r="M72" s="259"/>
    </row>
    <row r="73" spans="1:13" x14ac:dyDescent="0.25">
      <c r="A73" s="254"/>
      <c r="B73" s="259"/>
      <c r="C73" s="259"/>
      <c r="D73" s="259"/>
      <c r="E73" s="259"/>
      <c r="F73" s="260"/>
      <c r="G73" s="259"/>
      <c r="H73" s="259"/>
      <c r="I73" s="260"/>
      <c r="J73" s="259"/>
      <c r="K73" s="259"/>
      <c r="L73" s="260"/>
      <c r="M73" s="260"/>
    </row>
    <row r="74" spans="1:13" x14ac:dyDescent="0.25">
      <c r="A74" s="254"/>
      <c r="B74" s="259"/>
      <c r="C74" s="259"/>
      <c r="D74" s="259"/>
      <c r="E74" s="259"/>
      <c r="F74" s="259"/>
      <c r="G74" s="259"/>
      <c r="H74" s="259"/>
      <c r="I74" s="259"/>
      <c r="J74" s="259"/>
      <c r="K74" s="259"/>
      <c r="L74" s="259"/>
      <c r="M74" s="259"/>
    </row>
    <row r="75" spans="1:13" x14ac:dyDescent="0.25">
      <c r="A75" s="254"/>
      <c r="B75" s="259"/>
      <c r="C75" s="259"/>
      <c r="D75" s="259"/>
      <c r="E75" s="259"/>
      <c r="F75" s="259"/>
      <c r="G75" s="259"/>
      <c r="H75" s="259"/>
      <c r="I75" s="259"/>
      <c r="J75" s="259"/>
      <c r="K75" s="259"/>
      <c r="L75" s="259"/>
      <c r="M75" s="259"/>
    </row>
    <row r="76" spans="1:13" x14ac:dyDescent="0.25">
      <c r="A76" s="261"/>
      <c r="B76" s="258"/>
      <c r="C76" s="258"/>
      <c r="D76" s="258"/>
      <c r="E76" s="258"/>
      <c r="F76" s="258"/>
      <c r="G76" s="258"/>
      <c r="H76" s="258"/>
      <c r="I76" s="258"/>
      <c r="J76" s="258"/>
    </row>
    <row r="77" spans="1:13" x14ac:dyDescent="0.25">
      <c r="A77" s="257"/>
      <c r="B77" s="262"/>
      <c r="C77" s="262"/>
      <c r="D77" s="262"/>
      <c r="E77" s="262"/>
      <c r="F77" s="262"/>
      <c r="G77" s="262"/>
      <c r="H77" s="262"/>
      <c r="I77" s="262"/>
      <c r="J77" s="262"/>
      <c r="K77" s="262"/>
      <c r="L77" s="262"/>
      <c r="M77" s="262"/>
    </row>
    <row r="78" spans="1:13" x14ac:dyDescent="0.25">
      <c r="A78" s="254"/>
      <c r="B78" s="255"/>
      <c r="C78" s="255"/>
      <c r="D78" s="255"/>
      <c r="E78" s="255"/>
      <c r="F78" s="255"/>
      <c r="G78" s="255"/>
      <c r="H78" s="255"/>
      <c r="I78" s="255"/>
      <c r="J78" s="255"/>
      <c r="K78" s="255"/>
      <c r="L78" s="255"/>
      <c r="M78" s="255"/>
    </row>
    <row r="79" spans="1:13" x14ac:dyDescent="0.25">
      <c r="A79" s="254"/>
      <c r="B79" s="255"/>
      <c r="C79" s="255"/>
      <c r="D79" s="255"/>
      <c r="E79" s="255"/>
      <c r="F79" s="255"/>
      <c r="G79" s="256"/>
      <c r="H79" s="255"/>
      <c r="I79" s="255"/>
      <c r="J79" s="256"/>
      <c r="K79" s="255"/>
      <c r="L79" s="255"/>
      <c r="M79" s="255"/>
    </row>
    <row r="80" spans="1:13" x14ac:dyDescent="0.25">
      <c r="A80" s="254"/>
      <c r="B80" s="255"/>
      <c r="C80" s="255"/>
      <c r="D80" s="255"/>
      <c r="E80" s="255"/>
      <c r="F80" s="255"/>
      <c r="G80" s="256"/>
      <c r="H80" s="255"/>
      <c r="I80" s="255"/>
      <c r="J80" s="256"/>
      <c r="K80" s="255"/>
      <c r="L80" s="255"/>
      <c r="M80" s="255"/>
    </row>
    <row r="81" spans="1:13" x14ac:dyDescent="0.25">
      <c r="A81" s="263"/>
      <c r="B81" s="264"/>
      <c r="C81" s="264"/>
      <c r="D81" s="264"/>
      <c r="E81" s="264"/>
      <c r="F81" s="264"/>
      <c r="G81" s="264"/>
      <c r="H81" s="264"/>
      <c r="I81" s="264"/>
      <c r="J81" s="264"/>
      <c r="K81" s="253"/>
      <c r="L81" s="253"/>
      <c r="M81" s="253"/>
    </row>
    <row r="82" spans="1:13" x14ac:dyDescent="0.25">
      <c r="A82" s="263"/>
      <c r="B82" s="265"/>
      <c r="C82" s="265"/>
      <c r="D82" s="265"/>
      <c r="E82" s="265"/>
      <c r="F82" s="265"/>
      <c r="G82" s="265"/>
      <c r="H82" s="265"/>
      <c r="I82" s="265"/>
      <c r="J82" s="265"/>
      <c r="K82" s="265"/>
      <c r="L82" s="265"/>
      <c r="M82" s="265"/>
    </row>
    <row r="83" spans="1:13" x14ac:dyDescent="0.25">
      <c r="A83" s="263"/>
    </row>
    <row r="84" spans="1:13" x14ac:dyDescent="0.25">
      <c r="A84" s="257"/>
      <c r="B84" s="258"/>
      <c r="C84" s="258"/>
      <c r="D84" s="258"/>
      <c r="E84" s="258"/>
      <c r="F84" s="258"/>
      <c r="G84" s="258"/>
      <c r="H84" s="258"/>
      <c r="I84" s="258"/>
      <c r="J84" s="258"/>
      <c r="K84" s="258"/>
      <c r="L84" s="258"/>
      <c r="M84" s="258"/>
    </row>
    <row r="85" spans="1:13" x14ac:dyDescent="0.25">
      <c r="A85" s="254"/>
      <c r="B85" s="259"/>
      <c r="C85" s="259"/>
      <c r="D85" s="259"/>
      <c r="E85" s="259"/>
      <c r="F85" s="259"/>
      <c r="G85" s="259"/>
      <c r="H85" s="259"/>
      <c r="I85" s="259"/>
      <c r="J85" s="259"/>
      <c r="K85" s="259"/>
      <c r="L85" s="259"/>
      <c r="M85" s="259"/>
    </row>
    <row r="86" spans="1:13" x14ac:dyDescent="0.25">
      <c r="A86" s="254"/>
      <c r="B86" s="259"/>
      <c r="C86" s="259"/>
      <c r="D86" s="259"/>
      <c r="E86" s="259"/>
      <c r="F86" s="259"/>
      <c r="G86" s="259"/>
      <c r="H86" s="259"/>
      <c r="I86" s="259"/>
      <c r="J86" s="259"/>
      <c r="K86" s="259"/>
      <c r="L86" s="259"/>
      <c r="M86" s="259"/>
    </row>
    <row r="87" spans="1:13" x14ac:dyDescent="0.25">
      <c r="A87" s="254"/>
      <c r="B87" s="259"/>
      <c r="C87" s="259"/>
      <c r="D87" s="259"/>
      <c r="E87" s="259"/>
      <c r="F87" s="259"/>
      <c r="G87" s="259"/>
      <c r="H87" s="259"/>
      <c r="I87" s="259"/>
      <c r="J87" s="259"/>
      <c r="K87" s="259"/>
      <c r="L87" s="259"/>
      <c r="M87" s="259"/>
    </row>
    <row r="88" spans="1:13" x14ac:dyDescent="0.25">
      <c r="A88" s="254"/>
      <c r="B88" s="259"/>
      <c r="C88" s="259"/>
      <c r="D88" s="259"/>
      <c r="E88" s="259"/>
      <c r="F88" s="259"/>
      <c r="G88" s="259"/>
      <c r="H88" s="259"/>
      <c r="I88" s="259"/>
      <c r="J88" s="259"/>
      <c r="K88" s="259"/>
      <c r="L88" s="259"/>
      <c r="M88" s="259"/>
    </row>
    <row r="89" spans="1:13" x14ac:dyDescent="0.25">
      <c r="A89" s="254"/>
      <c r="B89" s="259"/>
      <c r="C89" s="259"/>
      <c r="D89" s="259"/>
      <c r="E89" s="259"/>
      <c r="F89" s="259"/>
      <c r="G89" s="259"/>
      <c r="H89" s="259"/>
      <c r="I89" s="259"/>
      <c r="J89" s="259"/>
      <c r="K89" s="259"/>
      <c r="L89" s="259"/>
      <c r="M89" s="259"/>
    </row>
    <row r="90" spans="1:13" x14ac:dyDescent="0.25">
      <c r="A90" s="254"/>
      <c r="B90" s="259"/>
      <c r="C90" s="259"/>
      <c r="D90" s="259"/>
      <c r="E90" s="259"/>
      <c r="F90" s="259"/>
      <c r="G90" s="259"/>
      <c r="H90" s="259"/>
      <c r="I90" s="259"/>
      <c r="J90" s="259"/>
      <c r="K90" s="259"/>
      <c r="L90" s="259"/>
      <c r="M90" s="259"/>
    </row>
    <row r="91" spans="1:13" x14ac:dyDescent="0.25">
      <c r="A91" s="254"/>
      <c r="B91" s="259"/>
      <c r="C91" s="259"/>
      <c r="D91" s="259"/>
      <c r="E91" s="259"/>
      <c r="F91" s="259"/>
      <c r="G91" s="259"/>
      <c r="H91" s="259"/>
      <c r="I91" s="259"/>
      <c r="J91" s="259"/>
      <c r="K91" s="259"/>
      <c r="L91" s="259"/>
      <c r="M91" s="259"/>
    </row>
    <row r="92" spans="1:13" x14ac:dyDescent="0.25">
      <c r="A92" s="261"/>
      <c r="B92" s="258"/>
      <c r="C92" s="258"/>
      <c r="D92" s="258"/>
      <c r="E92" s="258"/>
      <c r="F92" s="258"/>
      <c r="G92" s="258"/>
      <c r="H92" s="258"/>
      <c r="I92" s="258"/>
      <c r="J92" s="258"/>
    </row>
    <row r="93" spans="1:13" x14ac:dyDescent="0.25">
      <c r="A93" s="257"/>
      <c r="B93" s="258"/>
      <c r="C93" s="258"/>
      <c r="D93" s="258"/>
      <c r="E93" s="258"/>
      <c r="F93" s="258"/>
      <c r="G93" s="258"/>
      <c r="H93" s="258"/>
      <c r="I93" s="258"/>
      <c r="J93" s="258"/>
      <c r="K93" s="258"/>
      <c r="L93" s="258"/>
      <c r="M93" s="258"/>
    </row>
    <row r="94" spans="1:13" x14ac:dyDescent="0.25">
      <c r="A94" s="254"/>
      <c r="B94" s="259"/>
      <c r="C94" s="259"/>
      <c r="D94" s="259"/>
      <c r="E94" s="259"/>
      <c r="F94" s="259"/>
      <c r="G94" s="259"/>
      <c r="H94" s="259"/>
      <c r="I94" s="259"/>
      <c r="J94" s="259"/>
      <c r="K94" s="259"/>
      <c r="L94" s="259"/>
      <c r="M94" s="259"/>
    </row>
    <row r="95" spans="1:13" x14ac:dyDescent="0.25">
      <c r="A95" s="254"/>
      <c r="B95" s="259"/>
      <c r="C95" s="259"/>
      <c r="D95" s="259"/>
      <c r="E95" s="259"/>
      <c r="F95" s="259"/>
      <c r="G95" s="259"/>
      <c r="H95" s="259"/>
      <c r="I95" s="259"/>
      <c r="J95" s="259"/>
      <c r="K95" s="259"/>
      <c r="L95" s="259"/>
      <c r="M95" s="259"/>
    </row>
    <row r="96" spans="1:13" x14ac:dyDescent="0.25">
      <c r="A96" s="254"/>
      <c r="B96" s="259"/>
      <c r="C96" s="259"/>
      <c r="D96" s="259"/>
      <c r="E96" s="259"/>
      <c r="F96" s="259"/>
      <c r="G96" s="259"/>
      <c r="H96" s="259"/>
      <c r="I96" s="259"/>
      <c r="J96" s="259"/>
      <c r="K96" s="259"/>
      <c r="L96" s="259"/>
      <c r="M96" s="259"/>
    </row>
    <row r="97" spans="1:13" x14ac:dyDescent="0.25">
      <c r="A97" s="254"/>
      <c r="B97" s="259"/>
      <c r="C97" s="259"/>
      <c r="D97" s="259"/>
      <c r="E97" s="259"/>
      <c r="F97" s="259"/>
      <c r="G97" s="260"/>
      <c r="H97" s="259"/>
      <c r="I97" s="259"/>
      <c r="J97" s="260"/>
      <c r="K97" s="259"/>
      <c r="L97" s="259"/>
      <c r="M97" s="259"/>
    </row>
    <row r="98" spans="1:13" x14ac:dyDescent="0.25">
      <c r="A98" s="261"/>
      <c r="B98" s="258"/>
      <c r="C98" s="258"/>
      <c r="D98" s="258"/>
      <c r="E98" s="258"/>
      <c r="F98" s="258"/>
      <c r="G98" s="258"/>
      <c r="H98" s="258"/>
      <c r="I98" s="258"/>
      <c r="J98" s="258"/>
    </row>
    <row r="99" spans="1:13" x14ac:dyDescent="0.25">
      <c r="A99" s="257"/>
      <c r="B99" s="258"/>
      <c r="C99" s="258"/>
      <c r="D99" s="258"/>
      <c r="E99" s="258"/>
      <c r="F99" s="258"/>
      <c r="G99" s="258"/>
      <c r="H99" s="258"/>
      <c r="I99" s="258"/>
      <c r="J99" s="258"/>
      <c r="K99" s="258"/>
      <c r="L99" s="258"/>
      <c r="M99" s="258"/>
    </row>
    <row r="100" spans="1:13" x14ac:dyDescent="0.25">
      <c r="A100" s="254"/>
      <c r="B100" s="255"/>
      <c r="C100" s="255"/>
      <c r="D100" s="255"/>
      <c r="E100" s="255"/>
      <c r="F100" s="255"/>
      <c r="G100" s="255"/>
      <c r="H100" s="255"/>
      <c r="I100" s="255"/>
      <c r="J100" s="255"/>
      <c r="K100" s="255"/>
      <c r="L100" s="255"/>
      <c r="M100" s="255"/>
    </row>
    <row r="101" spans="1:13" x14ac:dyDescent="0.25">
      <c r="A101" s="254"/>
      <c r="B101" s="255"/>
      <c r="C101" s="255"/>
      <c r="D101" s="255"/>
      <c r="E101" s="255"/>
      <c r="F101" s="255"/>
      <c r="G101" s="255"/>
      <c r="H101" s="255"/>
      <c r="I101" s="255"/>
      <c r="J101" s="255"/>
      <c r="K101" s="255"/>
      <c r="L101" s="255"/>
      <c r="M101" s="255"/>
    </row>
    <row r="102" spans="1:13" x14ac:dyDescent="0.25">
      <c r="A102" s="254"/>
      <c r="B102" s="255"/>
      <c r="C102" s="255"/>
      <c r="D102" s="255"/>
      <c r="E102" s="255"/>
      <c r="F102" s="255"/>
      <c r="G102" s="255"/>
      <c r="H102" s="255"/>
      <c r="I102" s="255"/>
      <c r="J102" s="255"/>
      <c r="K102" s="255"/>
      <c r="L102" s="255"/>
      <c r="M102" s="255"/>
    </row>
    <row r="103" spans="1:13" x14ac:dyDescent="0.25">
      <c r="A103" s="254"/>
      <c r="B103" s="255"/>
      <c r="C103" s="255"/>
      <c r="D103" s="255"/>
      <c r="E103" s="256"/>
      <c r="F103" s="256"/>
      <c r="G103" s="256"/>
      <c r="H103" s="256"/>
      <c r="I103" s="256"/>
      <c r="J103" s="256"/>
      <c r="K103" s="256"/>
      <c r="L103" s="256"/>
      <c r="M103" s="256"/>
    </row>
    <row r="104" spans="1:13" x14ac:dyDescent="0.25">
      <c r="A104" s="254"/>
      <c r="B104" s="255"/>
      <c r="C104" s="255"/>
      <c r="D104" s="255"/>
      <c r="E104" s="255"/>
      <c r="F104" s="255"/>
      <c r="G104" s="256"/>
      <c r="H104" s="255"/>
      <c r="I104" s="255"/>
      <c r="J104" s="256"/>
      <c r="K104" s="255"/>
      <c r="L104" s="255"/>
      <c r="M104" s="255"/>
    </row>
    <row r="105" spans="1:13" x14ac:dyDescent="0.25">
      <c r="A105" s="261"/>
      <c r="B105" s="258"/>
      <c r="C105" s="258"/>
      <c r="D105" s="258"/>
      <c r="E105" s="258"/>
      <c r="F105" s="258"/>
      <c r="G105" s="258"/>
      <c r="H105" s="258"/>
      <c r="I105" s="258"/>
      <c r="J105" s="258"/>
    </row>
    <row r="106" spans="1:13" x14ac:dyDescent="0.25">
      <c r="A106" s="257"/>
      <c r="B106" s="258"/>
      <c r="C106" s="258"/>
      <c r="D106" s="258"/>
      <c r="E106" s="258"/>
      <c r="F106" s="258"/>
      <c r="G106" s="258"/>
      <c r="H106" s="258"/>
      <c r="I106" s="258"/>
      <c r="J106" s="258"/>
      <c r="K106" s="258"/>
      <c r="L106" s="258"/>
      <c r="M106" s="258"/>
    </row>
    <row r="107" spans="1:13" x14ac:dyDescent="0.25">
      <c r="A107" s="254"/>
      <c r="B107" s="259"/>
      <c r="C107" s="259"/>
      <c r="D107" s="259"/>
      <c r="E107" s="259"/>
      <c r="F107" s="259"/>
      <c r="G107" s="259"/>
      <c r="H107" s="259"/>
      <c r="I107" s="259"/>
      <c r="J107" s="259"/>
      <c r="K107" s="259"/>
      <c r="L107" s="259"/>
      <c r="M107" s="259"/>
    </row>
    <row r="108" spans="1:13" x14ac:dyDescent="0.25">
      <c r="A108" s="254"/>
      <c r="B108" s="259"/>
      <c r="C108" s="259"/>
      <c r="D108" s="259"/>
      <c r="E108" s="259"/>
      <c r="F108" s="259"/>
      <c r="G108" s="259"/>
      <c r="H108" s="259"/>
      <c r="I108" s="259"/>
      <c r="J108" s="259"/>
      <c r="K108" s="259"/>
      <c r="L108" s="259"/>
      <c r="M108" s="259"/>
    </row>
    <row r="109" spans="1:13" x14ac:dyDescent="0.25">
      <c r="A109" s="254"/>
      <c r="B109" s="259"/>
      <c r="C109" s="259"/>
      <c r="D109" s="259"/>
      <c r="E109" s="259"/>
      <c r="F109" s="259"/>
      <c r="G109" s="260"/>
      <c r="H109" s="259"/>
      <c r="I109" s="259"/>
      <c r="J109" s="260"/>
      <c r="K109" s="259"/>
      <c r="L109" s="259"/>
      <c r="M109" s="259"/>
    </row>
    <row r="110" spans="1:13" x14ac:dyDescent="0.25">
      <c r="A110" s="254"/>
      <c r="B110" s="259"/>
      <c r="C110" s="259"/>
      <c r="D110" s="259"/>
      <c r="E110" s="259"/>
      <c r="F110" s="259"/>
      <c r="G110" s="259"/>
      <c r="H110" s="259"/>
      <c r="I110" s="259"/>
      <c r="J110" s="259"/>
      <c r="K110" s="259"/>
      <c r="L110" s="259"/>
      <c r="M110" s="259"/>
    </row>
    <row r="111" spans="1:13" x14ac:dyDescent="0.25">
      <c r="A111" s="254"/>
      <c r="B111" s="259"/>
      <c r="C111" s="259"/>
      <c r="D111" s="259"/>
      <c r="E111" s="259"/>
      <c r="F111" s="259"/>
      <c r="G111" s="259"/>
      <c r="H111" s="259"/>
      <c r="I111" s="259"/>
      <c r="J111" s="259"/>
      <c r="K111" s="259"/>
      <c r="L111" s="259"/>
      <c r="M111" s="259"/>
    </row>
    <row r="112" spans="1:13" x14ac:dyDescent="0.25">
      <c r="A112" s="254"/>
      <c r="B112" s="259"/>
      <c r="C112" s="259"/>
      <c r="D112" s="259"/>
      <c r="E112" s="259"/>
      <c r="F112" s="259"/>
      <c r="G112" s="259"/>
      <c r="H112" s="259"/>
      <c r="I112" s="259"/>
      <c r="J112" s="259"/>
      <c r="K112" s="259"/>
      <c r="L112" s="259"/>
      <c r="M112" s="259"/>
    </row>
    <row r="113" spans="1:13" x14ac:dyDescent="0.25">
      <c r="A113" s="261"/>
      <c r="B113" s="258"/>
      <c r="C113" s="258"/>
      <c r="D113" s="258"/>
      <c r="E113" s="258"/>
      <c r="F113" s="258"/>
      <c r="G113" s="258"/>
      <c r="H113" s="258"/>
      <c r="I113" s="258"/>
      <c r="J113" s="258"/>
    </row>
    <row r="114" spans="1:13" x14ac:dyDescent="0.25">
      <c r="A114" s="257"/>
      <c r="B114" s="262"/>
      <c r="C114" s="262"/>
      <c r="D114" s="262"/>
      <c r="E114" s="262"/>
      <c r="F114" s="262"/>
      <c r="G114" s="262"/>
      <c r="H114" s="262"/>
      <c r="I114" s="262"/>
      <c r="J114" s="262"/>
      <c r="K114" s="262"/>
      <c r="L114" s="262"/>
      <c r="M114" s="262"/>
    </row>
    <row r="115" spans="1:13" x14ac:dyDescent="0.25">
      <c r="A115" s="254"/>
      <c r="B115" s="255"/>
      <c r="C115" s="255"/>
      <c r="D115" s="255"/>
      <c r="E115" s="255"/>
      <c r="F115" s="255"/>
      <c r="G115" s="255"/>
      <c r="H115" s="255"/>
      <c r="I115" s="255"/>
      <c r="J115" s="255"/>
      <c r="K115" s="255"/>
      <c r="L115" s="255"/>
      <c r="M115" s="255"/>
    </row>
    <row r="116" spans="1:13" x14ac:dyDescent="0.25">
      <c r="A116" s="254"/>
      <c r="B116" s="255"/>
      <c r="C116" s="255"/>
      <c r="D116" s="255"/>
      <c r="E116" s="255"/>
      <c r="F116" s="255"/>
      <c r="G116" s="255"/>
      <c r="H116" s="255"/>
      <c r="I116" s="255"/>
      <c r="J116" s="255"/>
      <c r="K116" s="255"/>
      <c r="L116" s="255"/>
      <c r="M116" s="255"/>
    </row>
    <row r="117" spans="1:13" x14ac:dyDescent="0.25">
      <c r="A117" s="254"/>
      <c r="B117" s="255"/>
      <c r="C117" s="255"/>
      <c r="D117" s="255"/>
      <c r="E117" s="255"/>
      <c r="F117" s="255"/>
      <c r="G117" s="256"/>
      <c r="H117" s="255"/>
      <c r="I117" s="255"/>
      <c r="J117" s="256"/>
      <c r="K117" s="255"/>
      <c r="L117" s="255"/>
      <c r="M117" s="255"/>
    </row>
    <row r="118" spans="1:13" x14ac:dyDescent="0.25">
      <c r="A118" s="254"/>
      <c r="B118" s="255"/>
      <c r="C118" s="255"/>
      <c r="D118" s="255"/>
      <c r="E118" s="255"/>
      <c r="F118" s="255"/>
      <c r="G118" s="256"/>
      <c r="H118" s="255"/>
      <c r="I118" s="255"/>
      <c r="J118" s="256"/>
      <c r="K118" s="255"/>
      <c r="L118" s="255"/>
      <c r="M118" s="255"/>
    </row>
    <row r="119" spans="1:13" x14ac:dyDescent="0.25">
      <c r="A119" s="254"/>
      <c r="B119" s="255"/>
      <c r="C119" s="255"/>
      <c r="D119" s="255"/>
      <c r="E119" s="255"/>
      <c r="F119" s="255"/>
      <c r="G119" s="255"/>
      <c r="H119" s="255"/>
      <c r="I119" s="255"/>
      <c r="J119" s="255"/>
      <c r="K119" s="255"/>
      <c r="L119" s="255"/>
      <c r="M119" s="255"/>
    </row>
    <row r="120" spans="1:13" x14ac:dyDescent="0.25">
      <c r="A120" s="261"/>
      <c r="B120" s="258"/>
      <c r="C120" s="258"/>
      <c r="D120" s="258"/>
      <c r="E120" s="258"/>
      <c r="F120" s="258"/>
      <c r="G120" s="258"/>
      <c r="H120" s="258"/>
      <c r="I120" s="258"/>
      <c r="J120" s="258"/>
    </row>
    <row r="121" spans="1:13" x14ac:dyDescent="0.25">
      <c r="A121" s="257"/>
      <c r="B121" s="262"/>
      <c r="C121" s="262"/>
      <c r="D121" s="262"/>
      <c r="E121" s="262"/>
      <c r="F121" s="262"/>
      <c r="G121" s="262"/>
      <c r="H121" s="262"/>
      <c r="I121" s="262"/>
      <c r="J121" s="262"/>
      <c r="K121" s="262"/>
      <c r="L121" s="262"/>
      <c r="M121" s="262"/>
    </row>
    <row r="122" spans="1:13" x14ac:dyDescent="0.25">
      <c r="A122" s="254"/>
      <c r="B122" s="255"/>
      <c r="C122" s="255"/>
      <c r="D122" s="255"/>
      <c r="E122" s="255"/>
      <c r="F122" s="255"/>
      <c r="G122" s="255"/>
      <c r="H122" s="255"/>
      <c r="I122" s="255"/>
      <c r="J122" s="255"/>
      <c r="K122" s="255"/>
      <c r="L122" s="255"/>
      <c r="M122" s="255"/>
    </row>
    <row r="123" spans="1:13" x14ac:dyDescent="0.25">
      <c r="A123" s="254"/>
      <c r="B123" s="255"/>
      <c r="C123" s="255"/>
      <c r="D123" s="255"/>
      <c r="E123" s="255"/>
      <c r="F123" s="256"/>
      <c r="G123" s="255"/>
      <c r="H123" s="255"/>
      <c r="I123" s="256"/>
      <c r="J123" s="255"/>
      <c r="K123" s="255"/>
      <c r="L123" s="256"/>
      <c r="M123" s="256"/>
    </row>
    <row r="124" spans="1:13" x14ac:dyDescent="0.25">
      <c r="A124" s="254"/>
      <c r="B124" s="255"/>
      <c r="C124" s="255"/>
      <c r="D124" s="255"/>
      <c r="E124" s="255"/>
      <c r="F124" s="255"/>
      <c r="G124" s="255"/>
      <c r="H124" s="255"/>
      <c r="I124" s="255"/>
      <c r="J124" s="255"/>
      <c r="K124" s="255"/>
      <c r="L124" s="255"/>
      <c r="M124" s="255"/>
    </row>
    <row r="125" spans="1:13" x14ac:dyDescent="0.25">
      <c r="A125" s="261"/>
      <c r="B125" s="258"/>
      <c r="C125" s="258"/>
      <c r="D125" s="258"/>
      <c r="E125" s="258"/>
      <c r="F125" s="258"/>
      <c r="G125" s="258"/>
      <c r="H125" s="258"/>
      <c r="I125" s="258"/>
      <c r="J125" s="258"/>
    </row>
    <row r="126" spans="1:13" x14ac:dyDescent="0.25">
      <c r="A126" s="257"/>
      <c r="B126" s="262"/>
      <c r="C126" s="262"/>
      <c r="D126" s="262"/>
      <c r="E126" s="262"/>
      <c r="F126" s="262"/>
      <c r="G126" s="262"/>
      <c r="H126" s="262"/>
      <c r="I126" s="262"/>
      <c r="J126" s="262"/>
      <c r="K126" s="262"/>
      <c r="L126" s="262"/>
      <c r="M126" s="262"/>
    </row>
    <row r="127" spans="1:13" x14ac:dyDescent="0.25">
      <c r="A127" s="254"/>
      <c r="B127" s="255"/>
      <c r="C127" s="255"/>
      <c r="D127" s="255"/>
      <c r="E127" s="255"/>
      <c r="F127" s="255"/>
      <c r="G127" s="255"/>
      <c r="H127" s="255"/>
      <c r="I127" s="255"/>
      <c r="J127" s="255"/>
      <c r="K127" s="255"/>
      <c r="L127" s="255"/>
      <c r="M127" s="255"/>
    </row>
    <row r="128" spans="1:13" x14ac:dyDescent="0.25">
      <c r="A128" s="254"/>
      <c r="B128" s="255"/>
      <c r="C128" s="255"/>
      <c r="D128" s="255"/>
      <c r="E128" s="256"/>
      <c r="F128" s="256"/>
      <c r="G128" s="256"/>
      <c r="H128" s="256"/>
      <c r="I128" s="256"/>
      <c r="J128" s="256"/>
      <c r="K128" s="256"/>
      <c r="L128" s="256"/>
      <c r="M128" s="256"/>
    </row>
    <row r="129" spans="1:13" x14ac:dyDescent="0.25">
      <c r="A129" s="254"/>
      <c r="B129" s="255"/>
      <c r="C129" s="255"/>
      <c r="D129" s="255"/>
      <c r="E129" s="255"/>
      <c r="F129" s="255"/>
      <c r="G129" s="255"/>
      <c r="H129" s="255"/>
      <c r="I129" s="255"/>
      <c r="J129" s="255"/>
      <c r="K129" s="255"/>
      <c r="L129" s="255"/>
      <c r="M129" s="255"/>
    </row>
    <row r="130" spans="1:13" x14ac:dyDescent="0.25">
      <c r="B130" s="266"/>
      <c r="C130" s="266"/>
      <c r="D130" s="266"/>
      <c r="E130" s="266"/>
      <c r="F130" s="266"/>
      <c r="G130" s="266"/>
      <c r="H130" s="266"/>
      <c r="I130" s="266"/>
      <c r="J130" s="266"/>
    </row>
    <row r="131" spans="1:13" x14ac:dyDescent="0.25">
      <c r="A131" s="263"/>
      <c r="B131" s="265"/>
      <c r="C131" s="265"/>
      <c r="D131" s="265"/>
      <c r="E131" s="265"/>
      <c r="F131" s="265"/>
      <c r="G131" s="265"/>
      <c r="H131" s="265"/>
      <c r="I131" s="265"/>
      <c r="J131" s="265"/>
      <c r="K131" s="265"/>
      <c r="L131" s="265"/>
      <c r="M131" s="265"/>
    </row>
    <row r="132" spans="1:13" x14ac:dyDescent="0.25">
      <c r="A132" s="237"/>
      <c r="B132" s="243"/>
      <c r="C132" s="243"/>
      <c r="D132" s="243"/>
      <c r="E132" s="243"/>
      <c r="F132" s="243"/>
      <c r="G132" s="243"/>
      <c r="H132" s="243"/>
      <c r="I132" s="243"/>
      <c r="J132" s="243"/>
    </row>
    <row r="133" spans="1:13" x14ac:dyDescent="0.25">
      <c r="A133" s="257"/>
      <c r="B133" s="258"/>
      <c r="C133" s="258"/>
      <c r="D133" s="258"/>
      <c r="E133" s="258"/>
      <c r="F133" s="258"/>
      <c r="G133" s="258"/>
      <c r="H133" s="258"/>
      <c r="I133" s="258"/>
      <c r="J133" s="258"/>
      <c r="K133" s="258"/>
      <c r="L133" s="258"/>
      <c r="M133" s="258"/>
    </row>
    <row r="134" spans="1:13" x14ac:dyDescent="0.25">
      <c r="A134" s="254"/>
      <c r="B134" s="259"/>
      <c r="C134" s="259"/>
      <c r="D134" s="259"/>
      <c r="E134" s="259"/>
      <c r="F134" s="259"/>
      <c r="G134" s="259"/>
      <c r="H134" s="259"/>
      <c r="I134" s="259"/>
      <c r="J134" s="259"/>
      <c r="K134" s="259"/>
      <c r="L134" s="259"/>
      <c r="M134" s="259"/>
    </row>
    <row r="135" spans="1:13" x14ac:dyDescent="0.25">
      <c r="A135" s="254"/>
      <c r="B135" s="259"/>
      <c r="C135" s="259"/>
      <c r="D135" s="259"/>
      <c r="E135" s="259"/>
      <c r="F135" s="259"/>
      <c r="G135" s="259"/>
      <c r="H135" s="259"/>
      <c r="I135" s="259"/>
      <c r="J135" s="259"/>
      <c r="K135" s="259"/>
      <c r="L135" s="259"/>
      <c r="M135" s="259"/>
    </row>
    <row r="136" spans="1:13" x14ac:dyDescent="0.25">
      <c r="A136" s="254"/>
      <c r="B136" s="259"/>
      <c r="C136" s="259"/>
      <c r="D136" s="259"/>
      <c r="E136" s="259"/>
      <c r="F136" s="259"/>
      <c r="G136" s="259"/>
      <c r="H136" s="259"/>
      <c r="I136" s="259"/>
      <c r="J136" s="259"/>
      <c r="K136" s="259"/>
      <c r="L136" s="259"/>
      <c r="M136" s="259"/>
    </row>
    <row r="137" spans="1:13" x14ac:dyDescent="0.25">
      <c r="A137" s="254"/>
      <c r="B137" s="259"/>
      <c r="C137" s="259"/>
      <c r="D137" s="259"/>
      <c r="E137" s="259"/>
      <c r="F137" s="259"/>
      <c r="G137" s="259"/>
      <c r="H137" s="259"/>
      <c r="I137" s="259"/>
      <c r="J137" s="259"/>
      <c r="K137" s="259"/>
      <c r="L137" s="259"/>
      <c r="M137" s="259"/>
    </row>
    <row r="138" spans="1:13" x14ac:dyDescent="0.25">
      <c r="A138" s="254"/>
      <c r="B138" s="259"/>
      <c r="C138" s="259"/>
      <c r="D138" s="259"/>
      <c r="E138" s="259"/>
      <c r="F138" s="259"/>
      <c r="G138" s="259"/>
      <c r="H138" s="259"/>
      <c r="I138" s="259"/>
      <c r="J138" s="259"/>
      <c r="K138" s="259"/>
      <c r="L138" s="259"/>
      <c r="M138" s="259"/>
    </row>
    <row r="139" spans="1:13" x14ac:dyDescent="0.25">
      <c r="A139" s="254"/>
      <c r="B139" s="259"/>
      <c r="C139" s="259"/>
      <c r="D139" s="259"/>
      <c r="E139" s="259"/>
      <c r="F139" s="259"/>
      <c r="G139" s="259"/>
      <c r="H139" s="259"/>
      <c r="I139" s="259"/>
      <c r="J139" s="259"/>
      <c r="K139" s="259"/>
      <c r="L139" s="259"/>
      <c r="M139" s="259"/>
    </row>
    <row r="140" spans="1:13" x14ac:dyDescent="0.25">
      <c r="A140" s="254"/>
      <c r="B140" s="259"/>
      <c r="C140" s="259"/>
      <c r="D140" s="259"/>
      <c r="E140" s="259"/>
      <c r="F140" s="260"/>
      <c r="G140" s="259"/>
      <c r="H140" s="259"/>
      <c r="I140" s="260"/>
      <c r="J140" s="259"/>
      <c r="K140" s="259"/>
      <c r="L140" s="260"/>
      <c r="M140" s="260"/>
    </row>
    <row r="141" spans="1:13" x14ac:dyDescent="0.25">
      <c r="A141" s="254"/>
      <c r="B141" s="259"/>
      <c r="C141" s="259"/>
      <c r="D141" s="259"/>
      <c r="E141" s="259"/>
      <c r="F141" s="259"/>
      <c r="G141" s="259"/>
      <c r="H141" s="259"/>
      <c r="I141" s="259"/>
      <c r="J141" s="259"/>
      <c r="K141" s="259"/>
      <c r="L141" s="259"/>
      <c r="M141" s="259"/>
    </row>
    <row r="142" spans="1:13" x14ac:dyDescent="0.25">
      <c r="A142" s="254"/>
      <c r="B142" s="259"/>
      <c r="C142" s="259"/>
      <c r="D142" s="259"/>
      <c r="E142" s="259"/>
      <c r="F142" s="259"/>
      <c r="G142" s="259"/>
      <c r="H142" s="259"/>
      <c r="I142" s="259"/>
      <c r="J142" s="259"/>
      <c r="K142" s="259"/>
      <c r="L142" s="259"/>
      <c r="M142" s="259"/>
    </row>
    <row r="143" spans="1:13" x14ac:dyDescent="0.25">
      <c r="A143" s="254"/>
      <c r="B143" s="259"/>
      <c r="C143" s="259"/>
      <c r="D143" s="259"/>
      <c r="E143" s="259"/>
      <c r="F143" s="259"/>
      <c r="G143" s="259"/>
      <c r="H143" s="259"/>
      <c r="I143" s="259"/>
      <c r="J143" s="259"/>
      <c r="K143" s="259"/>
      <c r="L143" s="259"/>
      <c r="M143" s="259"/>
    </row>
    <row r="144" spans="1:13" x14ac:dyDescent="0.25">
      <c r="A144" s="254"/>
      <c r="B144" s="259"/>
      <c r="C144" s="259"/>
      <c r="D144" s="259"/>
      <c r="E144" s="259"/>
      <c r="F144" s="259"/>
      <c r="G144" s="259"/>
      <c r="H144" s="259"/>
      <c r="I144" s="259"/>
      <c r="J144" s="259"/>
      <c r="K144" s="259"/>
      <c r="L144" s="259"/>
      <c r="M144" s="259"/>
    </row>
    <row r="145" spans="1:13" x14ac:dyDescent="0.25">
      <c r="A145" s="254"/>
      <c r="B145" s="259"/>
      <c r="C145" s="259"/>
      <c r="D145" s="259"/>
      <c r="E145" s="259"/>
      <c r="F145" s="259"/>
      <c r="G145" s="259"/>
      <c r="H145" s="259"/>
      <c r="I145" s="259"/>
      <c r="J145" s="259"/>
      <c r="K145" s="259"/>
      <c r="L145" s="259"/>
      <c r="M145" s="259"/>
    </row>
    <row r="146" spans="1:13" x14ac:dyDescent="0.25">
      <c r="A146" s="261"/>
      <c r="B146" s="258"/>
      <c r="C146" s="258"/>
      <c r="D146" s="258"/>
      <c r="E146" s="258"/>
      <c r="F146" s="258"/>
      <c r="G146" s="258"/>
      <c r="H146" s="258"/>
      <c r="I146" s="258"/>
      <c r="J146" s="258"/>
    </row>
    <row r="147" spans="1:13" x14ac:dyDescent="0.25">
      <c r="A147" s="257"/>
      <c r="B147" s="262"/>
      <c r="C147" s="262"/>
      <c r="D147" s="262"/>
      <c r="E147" s="262"/>
      <c r="F147" s="262"/>
      <c r="G147" s="262"/>
      <c r="H147" s="262"/>
      <c r="I147" s="262"/>
      <c r="J147" s="262"/>
      <c r="K147" s="262"/>
      <c r="L147" s="262"/>
      <c r="M147" s="262"/>
    </row>
    <row r="148" spans="1:13" x14ac:dyDescent="0.25">
      <c r="A148" s="254"/>
      <c r="B148" s="255"/>
      <c r="C148" s="255"/>
      <c r="D148" s="255"/>
      <c r="E148" s="255"/>
      <c r="F148" s="255"/>
      <c r="G148" s="255"/>
      <c r="H148" s="255"/>
      <c r="I148" s="255"/>
      <c r="J148" s="255"/>
      <c r="K148" s="255"/>
      <c r="L148" s="255"/>
      <c r="M148" s="255"/>
    </row>
    <row r="149" spans="1:13" x14ac:dyDescent="0.25">
      <c r="A149" s="254"/>
      <c r="B149" s="255"/>
      <c r="C149" s="255"/>
      <c r="D149" s="255"/>
      <c r="E149" s="256"/>
      <c r="F149" s="256"/>
      <c r="G149" s="256"/>
      <c r="H149" s="256"/>
      <c r="I149" s="256"/>
      <c r="J149" s="256"/>
      <c r="K149" s="256"/>
      <c r="L149" s="256"/>
      <c r="M149" s="256"/>
    </row>
    <row r="150" spans="1:13" x14ac:dyDescent="0.25">
      <c r="A150" s="254"/>
      <c r="B150" s="255"/>
      <c r="C150" s="255"/>
      <c r="D150" s="255"/>
      <c r="E150" s="255"/>
      <c r="F150" s="256"/>
      <c r="G150" s="255"/>
      <c r="H150" s="255"/>
      <c r="I150" s="256"/>
      <c r="J150" s="255"/>
      <c r="K150" s="255"/>
      <c r="L150" s="256"/>
      <c r="M150" s="256"/>
    </row>
    <row r="151" spans="1:13" x14ac:dyDescent="0.25">
      <c r="A151" s="254"/>
      <c r="B151" s="255"/>
      <c r="C151" s="255"/>
      <c r="D151" s="255"/>
      <c r="E151" s="255"/>
      <c r="F151" s="255"/>
      <c r="G151" s="255"/>
      <c r="H151" s="255"/>
      <c r="I151" s="255"/>
      <c r="J151" s="255"/>
      <c r="K151" s="255"/>
      <c r="L151" s="255"/>
      <c r="M151" s="255"/>
    </row>
    <row r="152" spans="1:13" x14ac:dyDescent="0.25">
      <c r="A152" s="254"/>
      <c r="B152" s="255"/>
      <c r="C152" s="255"/>
      <c r="D152" s="255"/>
      <c r="E152" s="255"/>
      <c r="F152" s="255"/>
      <c r="G152" s="255"/>
      <c r="H152" s="255"/>
      <c r="I152" s="255"/>
      <c r="J152" s="255"/>
      <c r="K152" s="255"/>
      <c r="L152" s="255"/>
      <c r="M152" s="255"/>
    </row>
    <row r="153" spans="1:13" x14ac:dyDescent="0.25">
      <c r="A153" s="254"/>
      <c r="B153" s="255"/>
      <c r="C153" s="255"/>
      <c r="D153" s="255"/>
      <c r="E153" s="256"/>
      <c r="F153" s="256"/>
      <c r="G153" s="256"/>
      <c r="H153" s="256"/>
      <c r="I153" s="256"/>
      <c r="J153" s="256"/>
      <c r="K153" s="256"/>
      <c r="L153" s="256"/>
      <c r="M153" s="256"/>
    </row>
    <row r="154" spans="1:13" x14ac:dyDescent="0.25">
      <c r="A154" s="261"/>
      <c r="B154" s="258"/>
      <c r="C154" s="258"/>
      <c r="D154" s="258"/>
      <c r="E154" s="258"/>
      <c r="F154" s="258"/>
      <c r="G154" s="258"/>
      <c r="H154" s="258"/>
      <c r="I154" s="258"/>
      <c r="J154" s="258"/>
    </row>
    <row r="155" spans="1:13" x14ac:dyDescent="0.25">
      <c r="A155" s="257"/>
      <c r="B155" s="262"/>
      <c r="C155" s="262"/>
      <c r="D155" s="262"/>
      <c r="E155" s="262"/>
      <c r="F155" s="262"/>
      <c r="G155" s="262"/>
      <c r="H155" s="262"/>
      <c r="I155" s="262"/>
      <c r="J155" s="262"/>
      <c r="K155" s="262"/>
      <c r="L155" s="262"/>
      <c r="M155" s="262"/>
    </row>
    <row r="156" spans="1:13" x14ac:dyDescent="0.25">
      <c r="A156" s="254"/>
      <c r="B156" s="255"/>
      <c r="C156" s="255"/>
      <c r="D156" s="255"/>
      <c r="E156" s="255"/>
      <c r="F156" s="255"/>
      <c r="G156" s="255"/>
      <c r="H156" s="255"/>
      <c r="I156" s="255"/>
      <c r="J156" s="255"/>
      <c r="K156" s="255"/>
      <c r="L156" s="255"/>
      <c r="M156" s="255"/>
    </row>
    <row r="157" spans="1:13" x14ac:dyDescent="0.25">
      <c r="A157" s="254"/>
      <c r="B157" s="255"/>
      <c r="C157" s="255"/>
      <c r="D157" s="255"/>
      <c r="E157" s="255"/>
      <c r="F157" s="255"/>
      <c r="G157" s="255"/>
      <c r="H157" s="255"/>
      <c r="I157" s="255"/>
      <c r="J157" s="255"/>
      <c r="K157" s="255"/>
      <c r="L157" s="255"/>
      <c r="M157" s="255"/>
    </row>
    <row r="158" spans="1:13" x14ac:dyDescent="0.25">
      <c r="A158" s="254"/>
      <c r="B158" s="255"/>
      <c r="C158" s="255"/>
      <c r="D158" s="255"/>
      <c r="E158" s="255"/>
      <c r="F158" s="255"/>
      <c r="G158" s="255"/>
      <c r="H158" s="255"/>
      <c r="I158" s="255"/>
      <c r="J158" s="255"/>
      <c r="K158" s="255"/>
      <c r="L158" s="255"/>
      <c r="M158" s="255"/>
    </row>
    <row r="159" spans="1:13" x14ac:dyDescent="0.25">
      <c r="A159" s="254"/>
      <c r="B159" s="255"/>
      <c r="C159" s="255"/>
      <c r="D159" s="255"/>
      <c r="E159" s="255"/>
      <c r="F159" s="255"/>
      <c r="G159" s="255"/>
      <c r="H159" s="255"/>
      <c r="I159" s="255"/>
      <c r="J159" s="255"/>
      <c r="K159" s="255"/>
      <c r="L159" s="255"/>
      <c r="M159" s="255"/>
    </row>
    <row r="160" spans="1:13" x14ac:dyDescent="0.25">
      <c r="A160" s="254"/>
      <c r="B160" s="255"/>
      <c r="C160" s="255"/>
      <c r="D160" s="255"/>
      <c r="E160" s="255"/>
      <c r="F160" s="255"/>
      <c r="G160" s="255"/>
      <c r="H160" s="255"/>
      <c r="I160" s="255"/>
      <c r="J160" s="255"/>
      <c r="K160" s="255"/>
      <c r="L160" s="255"/>
      <c r="M160" s="255"/>
    </row>
    <row r="161" spans="1:13" x14ac:dyDescent="0.25">
      <c r="A161" s="254"/>
      <c r="B161" s="255"/>
      <c r="C161" s="255"/>
      <c r="D161" s="255"/>
      <c r="E161" s="255"/>
      <c r="F161" s="255"/>
      <c r="G161" s="255"/>
      <c r="H161" s="255"/>
      <c r="I161" s="255"/>
      <c r="J161" s="255"/>
      <c r="K161" s="255"/>
      <c r="L161" s="255"/>
      <c r="M161" s="255"/>
    </row>
    <row r="162" spans="1:13" x14ac:dyDescent="0.25">
      <c r="A162" s="254"/>
      <c r="B162" s="255"/>
      <c r="C162" s="255"/>
      <c r="D162" s="255"/>
      <c r="E162" s="256"/>
      <c r="F162" s="256"/>
      <c r="G162" s="256"/>
      <c r="H162" s="256"/>
      <c r="I162" s="256"/>
      <c r="J162" s="256"/>
      <c r="K162" s="256"/>
      <c r="L162" s="256"/>
      <c r="M162" s="256"/>
    </row>
    <row r="163" spans="1:13" x14ac:dyDescent="0.25">
      <c r="A163" s="254"/>
      <c r="B163" s="255"/>
      <c r="C163" s="255"/>
      <c r="D163" s="255"/>
      <c r="E163" s="255"/>
      <c r="F163" s="255"/>
      <c r="G163" s="256"/>
      <c r="H163" s="255"/>
      <c r="I163" s="255"/>
      <c r="J163" s="256"/>
      <c r="K163" s="255"/>
      <c r="L163" s="255"/>
      <c r="M163" s="255"/>
    </row>
    <row r="164" spans="1:13" x14ac:dyDescent="0.25">
      <c r="A164" s="254"/>
      <c r="B164" s="255"/>
      <c r="C164" s="255"/>
      <c r="D164" s="255"/>
      <c r="E164" s="255"/>
      <c r="F164" s="255"/>
      <c r="G164" s="255"/>
      <c r="H164" s="255"/>
      <c r="I164" s="255"/>
      <c r="J164" s="255"/>
      <c r="K164" s="255"/>
      <c r="L164" s="255"/>
      <c r="M164" s="255"/>
    </row>
    <row r="165" spans="1:13" x14ac:dyDescent="0.25">
      <c r="B165" s="266"/>
      <c r="C165" s="266"/>
      <c r="D165" s="266"/>
      <c r="E165" s="266"/>
      <c r="F165" s="266"/>
      <c r="G165" s="266"/>
      <c r="H165" s="266"/>
      <c r="I165" s="266"/>
      <c r="J165" s="266"/>
    </row>
    <row r="166" spans="1:13" x14ac:dyDescent="0.25">
      <c r="A166" s="257"/>
      <c r="B166" s="262"/>
      <c r="C166" s="262"/>
      <c r="D166" s="262"/>
      <c r="E166" s="262"/>
      <c r="F166" s="262"/>
      <c r="G166" s="262"/>
      <c r="H166" s="262"/>
      <c r="I166" s="262"/>
      <c r="J166" s="262"/>
      <c r="K166" s="262"/>
      <c r="L166" s="262"/>
      <c r="M166" s="262"/>
    </row>
    <row r="167" spans="1:13" x14ac:dyDescent="0.25">
      <c r="A167" s="254"/>
      <c r="B167" s="255"/>
      <c r="C167" s="255"/>
      <c r="D167" s="255"/>
      <c r="E167" s="255"/>
      <c r="F167" s="255"/>
      <c r="G167" s="255"/>
      <c r="H167" s="255"/>
      <c r="I167" s="255"/>
      <c r="J167" s="255"/>
      <c r="K167" s="255"/>
      <c r="L167" s="255"/>
      <c r="M167" s="255"/>
    </row>
    <row r="168" spans="1:13" x14ac:dyDescent="0.25">
      <c r="A168" s="254"/>
      <c r="B168" s="255"/>
      <c r="C168" s="255"/>
      <c r="D168" s="255"/>
      <c r="E168" s="255"/>
      <c r="F168" s="255"/>
      <c r="G168" s="255"/>
      <c r="H168" s="255"/>
      <c r="I168" s="255"/>
      <c r="J168" s="255"/>
      <c r="K168" s="255"/>
      <c r="L168" s="255"/>
      <c r="M168" s="255"/>
    </row>
    <row r="169" spans="1:13" x14ac:dyDescent="0.25">
      <c r="A169" s="254"/>
      <c r="B169" s="255"/>
      <c r="C169" s="255"/>
      <c r="D169" s="255"/>
      <c r="E169" s="255"/>
      <c r="F169" s="255"/>
      <c r="G169" s="255"/>
      <c r="H169" s="255"/>
      <c r="I169" s="255"/>
      <c r="J169" s="255"/>
      <c r="K169" s="255"/>
      <c r="L169" s="255"/>
      <c r="M169" s="255"/>
    </row>
    <row r="170" spans="1:13" x14ac:dyDescent="0.25">
      <c r="A170" s="254"/>
      <c r="B170" s="255"/>
      <c r="C170" s="255"/>
      <c r="D170" s="255"/>
      <c r="E170" s="255"/>
      <c r="F170" s="255"/>
      <c r="G170" s="256"/>
      <c r="H170" s="255"/>
      <c r="I170" s="255"/>
      <c r="J170" s="256"/>
      <c r="K170" s="255"/>
      <c r="L170" s="255"/>
      <c r="M170" s="255"/>
    </row>
    <row r="171" spans="1:13" x14ac:dyDescent="0.25">
      <c r="A171" s="254"/>
      <c r="B171" s="255"/>
      <c r="C171" s="255"/>
      <c r="D171" s="255"/>
      <c r="E171" s="255"/>
      <c r="F171" s="255"/>
      <c r="G171" s="255"/>
      <c r="H171" s="255"/>
      <c r="I171" s="255"/>
      <c r="J171" s="255"/>
      <c r="K171" s="255"/>
      <c r="L171" s="255"/>
      <c r="M171" s="255"/>
    </row>
    <row r="172" spans="1:13" x14ac:dyDescent="0.25">
      <c r="A172" s="254"/>
      <c r="B172" s="255"/>
      <c r="C172" s="255"/>
      <c r="D172" s="255"/>
      <c r="E172" s="255"/>
      <c r="F172" s="255"/>
      <c r="G172" s="255"/>
      <c r="H172" s="255"/>
      <c r="I172" s="255"/>
      <c r="J172" s="255"/>
      <c r="K172" s="255"/>
      <c r="L172" s="255"/>
      <c r="M172" s="255"/>
    </row>
    <row r="173" spans="1:13" x14ac:dyDescent="0.25">
      <c r="A173" s="237"/>
      <c r="B173" s="243"/>
      <c r="C173" s="243"/>
      <c r="D173" s="243"/>
      <c r="E173" s="243"/>
      <c r="F173" s="243"/>
      <c r="G173" s="243"/>
      <c r="H173" s="243"/>
      <c r="I173" s="243"/>
      <c r="J173" s="243"/>
    </row>
    <row r="174" spans="1:13" x14ac:dyDescent="0.25">
      <c r="A174" s="263"/>
      <c r="B174" s="265"/>
      <c r="C174" s="265"/>
      <c r="D174" s="265"/>
      <c r="E174" s="265"/>
      <c r="F174" s="265"/>
      <c r="G174" s="265"/>
      <c r="H174" s="265"/>
      <c r="I174" s="265"/>
      <c r="J174" s="265"/>
      <c r="K174" s="265"/>
      <c r="L174" s="265"/>
      <c r="M174" s="265"/>
    </row>
    <row r="175" spans="1:13" x14ac:dyDescent="0.25">
      <c r="A175" s="237"/>
    </row>
    <row r="176" spans="1:13" s="215" customFormat="1" x14ac:dyDescent="0.25">
      <c r="A176" s="263"/>
      <c r="B176" s="265"/>
      <c r="C176" s="265"/>
      <c r="D176" s="265"/>
      <c r="E176" s="265"/>
      <c r="F176" s="265"/>
      <c r="G176" s="265"/>
      <c r="H176" s="265"/>
      <c r="I176" s="265"/>
      <c r="J176" s="265"/>
      <c r="K176" s="265"/>
      <c r="L176" s="265"/>
      <c r="M176" s="265"/>
    </row>
    <row r="177" spans="1:14" x14ac:dyDescent="0.25">
      <c r="A177" s="237"/>
      <c r="B177" s="243"/>
      <c r="C177" s="243"/>
      <c r="D177" s="243"/>
      <c r="E177" s="243"/>
      <c r="F177" s="243"/>
      <c r="G177" s="243"/>
      <c r="H177" s="243"/>
      <c r="I177" s="243"/>
      <c r="J177" s="243"/>
    </row>
    <row r="178" spans="1:14" x14ac:dyDescent="0.25">
      <c r="A178" s="257"/>
      <c r="B178" s="258"/>
      <c r="C178" s="258"/>
      <c r="D178" s="258"/>
      <c r="E178" s="258"/>
      <c r="F178" s="258"/>
      <c r="G178" s="258"/>
      <c r="H178" s="258"/>
      <c r="I178" s="258"/>
      <c r="J178" s="258"/>
      <c r="K178" s="258"/>
      <c r="L178" s="258"/>
      <c r="M178" s="258"/>
    </row>
    <row r="179" spans="1:14" x14ac:dyDescent="0.25">
      <c r="A179" s="254"/>
      <c r="B179" s="259"/>
      <c r="C179" s="259"/>
      <c r="D179" s="259"/>
      <c r="E179" s="259"/>
      <c r="F179" s="259"/>
      <c r="G179" s="259"/>
      <c r="H179" s="259"/>
      <c r="I179" s="259"/>
      <c r="J179" s="259"/>
      <c r="K179" s="259"/>
      <c r="L179" s="259"/>
      <c r="M179" s="259"/>
    </row>
    <row r="180" spans="1:14" x14ac:dyDescent="0.25">
      <c r="A180" s="254"/>
      <c r="B180" s="259"/>
      <c r="C180" s="259"/>
      <c r="D180" s="259"/>
      <c r="E180" s="259"/>
      <c r="F180" s="259"/>
      <c r="G180" s="260"/>
      <c r="H180" s="259"/>
      <c r="I180" s="259"/>
      <c r="J180" s="260"/>
      <c r="K180" s="259"/>
      <c r="L180" s="259"/>
      <c r="M180" s="259"/>
    </row>
    <row r="181" spans="1:14" x14ac:dyDescent="0.25">
      <c r="A181" s="254"/>
      <c r="B181" s="259"/>
      <c r="C181" s="259"/>
      <c r="D181" s="259"/>
      <c r="E181" s="259"/>
      <c r="F181" s="260"/>
      <c r="G181" s="259"/>
      <c r="H181" s="259"/>
      <c r="I181" s="260"/>
      <c r="J181" s="259"/>
      <c r="K181" s="259"/>
      <c r="L181" s="260"/>
      <c r="M181" s="260"/>
    </row>
    <row r="182" spans="1:14" x14ac:dyDescent="0.25">
      <c r="A182" s="261"/>
      <c r="B182" s="258"/>
      <c r="C182" s="258"/>
      <c r="D182" s="258"/>
      <c r="E182" s="258"/>
      <c r="F182" s="258"/>
      <c r="G182" s="258"/>
      <c r="H182" s="258"/>
      <c r="I182" s="258"/>
      <c r="J182" s="258"/>
    </row>
    <row r="183" spans="1:14" x14ac:dyDescent="0.25">
      <c r="A183" s="257"/>
      <c r="B183" s="262"/>
      <c r="C183" s="262"/>
      <c r="D183" s="262"/>
      <c r="E183" s="262"/>
      <c r="F183" s="262"/>
      <c r="G183" s="262"/>
      <c r="H183" s="262"/>
      <c r="I183" s="262"/>
      <c r="J183" s="262"/>
      <c r="K183" s="262"/>
      <c r="L183" s="262"/>
      <c r="M183" s="262"/>
    </row>
    <row r="184" spans="1:14" x14ac:dyDescent="0.25">
      <c r="A184" s="254"/>
      <c r="B184" s="255"/>
      <c r="C184" s="255"/>
      <c r="D184" s="255"/>
      <c r="E184" s="255"/>
      <c r="F184" s="255"/>
      <c r="G184" s="255"/>
      <c r="H184" s="255"/>
      <c r="I184" s="255"/>
      <c r="J184" s="255"/>
      <c r="K184" s="255"/>
      <c r="L184" s="255"/>
      <c r="M184" s="255"/>
    </row>
    <row r="185" spans="1:14" x14ac:dyDescent="0.25">
      <c r="A185" s="254"/>
      <c r="B185" s="255"/>
      <c r="C185" s="255"/>
      <c r="D185" s="255"/>
      <c r="E185" s="256"/>
      <c r="F185" s="256"/>
      <c r="G185" s="256"/>
      <c r="H185" s="256"/>
      <c r="I185" s="256"/>
      <c r="J185" s="256"/>
      <c r="K185" s="256"/>
      <c r="L185" s="256"/>
      <c r="M185" s="256"/>
    </row>
    <row r="186" spans="1:14" x14ac:dyDescent="0.25">
      <c r="B186" s="267"/>
      <c r="C186" s="267"/>
      <c r="D186" s="267"/>
      <c r="E186" s="267"/>
      <c r="F186" s="267"/>
      <c r="G186" s="267"/>
      <c r="H186" s="267"/>
      <c r="I186" s="267"/>
      <c r="J186" s="267"/>
      <c r="K186" s="253"/>
      <c r="L186" s="253"/>
      <c r="M186" s="253"/>
    </row>
    <row r="187" spans="1:14" x14ac:dyDescent="0.25">
      <c r="A187" s="257"/>
      <c r="B187" s="258"/>
      <c r="C187" s="258"/>
      <c r="D187" s="258"/>
      <c r="E187" s="258"/>
      <c r="F187" s="258"/>
      <c r="G187" s="258"/>
      <c r="H187" s="258"/>
      <c r="I187" s="258"/>
      <c r="J187" s="258"/>
      <c r="K187" s="258"/>
      <c r="L187" s="258"/>
      <c r="M187" s="258"/>
    </row>
    <row r="188" spans="1:14" x14ac:dyDescent="0.25">
      <c r="A188" s="254"/>
      <c r="B188" s="255"/>
      <c r="C188" s="255"/>
      <c r="D188" s="255"/>
      <c r="E188" s="255"/>
      <c r="F188" s="255"/>
      <c r="G188" s="255"/>
      <c r="H188" s="255"/>
      <c r="I188" s="255"/>
      <c r="J188" s="255"/>
      <c r="K188" s="255"/>
      <c r="L188" s="255"/>
      <c r="M188" s="255"/>
      <c r="N188" s="253"/>
    </row>
    <row r="189" spans="1:14" x14ac:dyDescent="0.25">
      <c r="A189" s="254"/>
      <c r="B189" s="255"/>
      <c r="C189" s="255"/>
      <c r="D189" s="255"/>
      <c r="E189" s="255"/>
      <c r="F189" s="255"/>
      <c r="G189" s="256"/>
      <c r="H189" s="255"/>
      <c r="I189" s="255"/>
      <c r="J189" s="256"/>
      <c r="K189" s="255"/>
      <c r="L189" s="255"/>
      <c r="M189" s="255"/>
      <c r="N189" s="253"/>
    </row>
    <row r="190" spans="1:14" x14ac:dyDescent="0.25">
      <c r="A190" s="254"/>
      <c r="B190" s="255"/>
      <c r="C190" s="255"/>
      <c r="D190" s="255"/>
      <c r="E190" s="255"/>
      <c r="F190" s="255"/>
      <c r="G190" s="256"/>
      <c r="H190" s="255"/>
      <c r="I190" s="255"/>
      <c r="J190" s="256"/>
      <c r="K190" s="255"/>
      <c r="L190" s="255"/>
      <c r="M190" s="255"/>
      <c r="N190" s="253"/>
    </row>
    <row r="191" spans="1:14" x14ac:dyDescent="0.25">
      <c r="A191" s="237"/>
      <c r="B191" s="243"/>
      <c r="C191" s="243"/>
      <c r="D191" s="243"/>
      <c r="E191" s="243"/>
      <c r="F191" s="243"/>
      <c r="G191" s="243"/>
      <c r="H191" s="243"/>
      <c r="I191" s="243"/>
      <c r="J191" s="243"/>
    </row>
    <row r="192" spans="1:14" x14ac:dyDescent="0.25">
      <c r="A192" s="263"/>
      <c r="B192" s="265"/>
      <c r="C192" s="265"/>
      <c r="D192" s="265"/>
      <c r="E192" s="265"/>
      <c r="F192" s="265"/>
      <c r="G192" s="265"/>
      <c r="H192" s="265"/>
      <c r="I192" s="265"/>
      <c r="J192" s="265"/>
      <c r="K192" s="265"/>
      <c r="L192" s="265"/>
      <c r="M192" s="265"/>
    </row>
    <row r="193" spans="1:13" x14ac:dyDescent="0.25">
      <c r="A193" s="237"/>
    </row>
    <row r="194" spans="1:13" x14ac:dyDescent="0.25">
      <c r="A194" s="254"/>
      <c r="B194" s="259"/>
      <c r="C194" s="259"/>
      <c r="D194" s="259"/>
      <c r="E194" s="259"/>
      <c r="F194" s="259"/>
      <c r="G194" s="259"/>
      <c r="H194" s="259"/>
      <c r="I194" s="259"/>
      <c r="J194" s="259"/>
      <c r="K194" s="259"/>
      <c r="L194" s="259"/>
      <c r="M194" s="259"/>
    </row>
    <row r="195" spans="1:13" x14ac:dyDescent="0.25">
      <c r="A195" s="254"/>
      <c r="B195" s="259"/>
      <c r="C195" s="259"/>
      <c r="D195" s="259"/>
      <c r="E195" s="259"/>
      <c r="F195" s="259"/>
      <c r="G195" s="259"/>
      <c r="H195" s="259"/>
      <c r="I195" s="259"/>
      <c r="J195" s="259"/>
      <c r="K195" s="259"/>
      <c r="L195" s="259"/>
      <c r="M195" s="259"/>
    </row>
    <row r="196" spans="1:13" x14ac:dyDescent="0.25">
      <c r="A196" s="254"/>
      <c r="B196" s="259"/>
      <c r="C196" s="259"/>
      <c r="D196" s="259"/>
      <c r="E196" s="259"/>
      <c r="F196" s="259"/>
      <c r="G196" s="259"/>
      <c r="H196" s="259"/>
      <c r="I196" s="259"/>
      <c r="J196" s="259"/>
      <c r="K196" s="259"/>
      <c r="L196" s="259"/>
      <c r="M196" s="259"/>
    </row>
    <row r="197" spans="1:13" x14ac:dyDescent="0.25">
      <c r="B197" s="266"/>
      <c r="C197" s="266"/>
      <c r="D197" s="266"/>
      <c r="E197" s="266"/>
      <c r="F197" s="266"/>
      <c r="G197" s="266"/>
      <c r="H197" s="266"/>
      <c r="I197" s="266"/>
      <c r="J197" s="266"/>
    </row>
    <row r="198" spans="1:13" x14ac:dyDescent="0.25">
      <c r="A198" s="263"/>
      <c r="B198" s="265"/>
      <c r="C198" s="265"/>
      <c r="D198" s="265"/>
      <c r="E198" s="265"/>
      <c r="F198" s="265"/>
      <c r="G198" s="265"/>
      <c r="H198" s="265"/>
      <c r="I198" s="265"/>
      <c r="J198" s="265"/>
      <c r="K198" s="265"/>
      <c r="L198" s="265"/>
      <c r="M198" s="265"/>
    </row>
    <row r="199" spans="1:13" x14ac:dyDescent="0.25">
      <c r="B199" s="266"/>
      <c r="C199" s="266"/>
      <c r="D199" s="266"/>
      <c r="E199" s="266"/>
      <c r="F199" s="266"/>
      <c r="G199" s="266"/>
      <c r="H199" s="266"/>
      <c r="I199" s="266"/>
      <c r="J199" s="266"/>
    </row>
    <row r="200" spans="1:13" x14ac:dyDescent="0.25">
      <c r="A200" s="254"/>
      <c r="B200" s="259"/>
      <c r="C200" s="259"/>
      <c r="D200" s="259"/>
      <c r="E200" s="259"/>
      <c r="F200" s="259"/>
      <c r="G200" s="259"/>
      <c r="H200" s="259"/>
      <c r="I200" s="259"/>
      <c r="J200" s="259"/>
      <c r="K200" s="259"/>
      <c r="L200" s="259"/>
      <c r="M200" s="259"/>
    </row>
    <row r="201" spans="1:13" x14ac:dyDescent="0.25">
      <c r="A201" s="268"/>
      <c r="B201" s="269"/>
      <c r="C201" s="269"/>
      <c r="D201" s="269"/>
      <c r="E201" s="269"/>
      <c r="F201" s="269"/>
      <c r="G201" s="269"/>
      <c r="H201" s="269"/>
      <c r="I201" s="269"/>
      <c r="J201" s="269"/>
    </row>
    <row r="202" spans="1:13" x14ac:dyDescent="0.25">
      <c r="B202" s="269"/>
      <c r="C202" s="269"/>
      <c r="D202" s="269"/>
      <c r="E202" s="269"/>
      <c r="F202" s="269"/>
      <c r="G202" s="269"/>
      <c r="H202" s="269"/>
      <c r="I202" s="269"/>
      <c r="J202" s="269"/>
    </row>
  </sheetData>
  <mergeCells count="7">
    <mergeCell ref="A1:M1"/>
    <mergeCell ref="A2:M2"/>
    <mergeCell ref="A3:A4"/>
    <mergeCell ref="B3:D3"/>
    <mergeCell ref="E3:G3"/>
    <mergeCell ref="H3:J3"/>
    <mergeCell ref="K3:M3"/>
  </mergeCells>
  <hyperlinks>
    <hyperlink ref="O2" location="INDICE!B118" display="ÍNDICE"/>
    <hyperlink ref="A4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179" orientation="landscape" useFirstPageNumber="1" r:id="rId2"/>
  <headerFooter scaleWithDoc="0">
    <oddHeader>&amp;C&amp;G</oddHeader>
    <oddFooter>&amp;C&amp;10&amp;P</oddFooter>
    <evenFooter>&amp;L&amp;G&amp;C&amp;"-,Negrita"&amp;22&amp;P&amp;R&amp;G</evenFooter>
  </headerFooter>
  <legacyDrawingHF r:id="rId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9"/>
  <dimension ref="A1:U27"/>
  <sheetViews>
    <sheetView zoomScale="90" zoomScaleNormal="90" workbookViewId="0">
      <selection sqref="A1:T1"/>
    </sheetView>
  </sheetViews>
  <sheetFormatPr baseColWidth="10" defaultColWidth="12.5703125" defaultRowHeight="12.75" x14ac:dyDescent="0.25"/>
  <cols>
    <col min="1" max="1" width="15.7109375" style="271" customWidth="1"/>
    <col min="2" max="20" width="8.7109375" style="242" customWidth="1"/>
    <col min="21" max="16384" width="12.5703125" style="242"/>
  </cols>
  <sheetData>
    <row r="1" spans="1:21" ht="15" x14ac:dyDescent="0.25">
      <c r="A1" s="1706" t="s">
        <v>748</v>
      </c>
      <c r="B1" s="1706"/>
      <c r="C1" s="1706"/>
      <c r="D1" s="1706"/>
      <c r="E1" s="1706"/>
      <c r="F1" s="1706"/>
      <c r="G1" s="1706"/>
      <c r="H1" s="1706"/>
      <c r="I1" s="1706"/>
      <c r="J1" s="1706"/>
      <c r="K1" s="1706"/>
      <c r="L1" s="1706"/>
      <c r="M1" s="1706"/>
      <c r="N1" s="1706"/>
      <c r="O1" s="1706"/>
      <c r="P1" s="1706"/>
      <c r="Q1" s="1706"/>
      <c r="R1" s="1706"/>
      <c r="S1" s="1706"/>
      <c r="T1" s="1706"/>
      <c r="U1" s="179" t="s">
        <v>120</v>
      </c>
    </row>
    <row r="2" spans="1:21" x14ac:dyDescent="0.25">
      <c r="A2" s="1706" t="s">
        <v>2682</v>
      </c>
      <c r="B2" s="1706"/>
      <c r="C2" s="1706"/>
      <c r="D2" s="1706"/>
      <c r="E2" s="1706"/>
      <c r="F2" s="1706"/>
      <c r="G2" s="1706"/>
      <c r="H2" s="1706"/>
      <c r="I2" s="1706"/>
      <c r="J2" s="1706"/>
      <c r="K2" s="1706"/>
      <c r="L2" s="1706"/>
      <c r="M2" s="1706"/>
      <c r="N2" s="1706"/>
      <c r="O2" s="1706"/>
      <c r="P2" s="1706"/>
      <c r="Q2" s="1706"/>
      <c r="R2" s="1706"/>
      <c r="S2" s="1706"/>
      <c r="T2" s="1706"/>
    </row>
    <row r="3" spans="1:21" s="271" customFormat="1" x14ac:dyDescent="0.25">
      <c r="A3" s="1713" t="s">
        <v>749</v>
      </c>
      <c r="B3" s="1713" t="s">
        <v>437</v>
      </c>
      <c r="C3" s="1713"/>
      <c r="D3" s="1713"/>
      <c r="E3" s="1717" t="s">
        <v>729</v>
      </c>
      <c r="F3" s="1717"/>
      <c r="G3" s="1717"/>
      <c r="H3" s="1717"/>
      <c r="I3" s="1717"/>
      <c r="J3" s="1717"/>
      <c r="K3" s="1717"/>
      <c r="L3" s="1717"/>
      <c r="M3" s="1717"/>
      <c r="N3" s="1717"/>
      <c r="O3" s="1717"/>
      <c r="P3" s="1717"/>
      <c r="Q3" s="1717"/>
      <c r="R3" s="1717"/>
      <c r="S3" s="1717"/>
      <c r="T3" s="1717"/>
      <c r="U3" s="270"/>
    </row>
    <row r="4" spans="1:21" s="271" customFormat="1" x14ac:dyDescent="0.25">
      <c r="A4" s="1713"/>
      <c r="B4" s="1713"/>
      <c r="C4" s="1713"/>
      <c r="D4" s="1713"/>
      <c r="E4" s="1713" t="s">
        <v>750</v>
      </c>
      <c r="F4" s="1713"/>
      <c r="G4" s="1713" t="s">
        <v>751</v>
      </c>
      <c r="H4" s="1713"/>
      <c r="I4" s="1713" t="s">
        <v>752</v>
      </c>
      <c r="J4" s="1713"/>
      <c r="K4" s="1713" t="s">
        <v>753</v>
      </c>
      <c r="L4" s="1713"/>
      <c r="M4" s="1713" t="s">
        <v>754</v>
      </c>
      <c r="N4" s="1713"/>
      <c r="O4" s="1713" t="s">
        <v>755</v>
      </c>
      <c r="P4" s="1713"/>
      <c r="Q4" s="1715" t="s">
        <v>1577</v>
      </c>
      <c r="R4" s="1716"/>
      <c r="S4" s="1713" t="s">
        <v>228</v>
      </c>
      <c r="T4" s="1713"/>
      <c r="U4" s="270"/>
    </row>
    <row r="5" spans="1:21" s="271" customFormat="1" ht="20.25" customHeight="1" x14ac:dyDescent="0.25">
      <c r="A5" s="1713"/>
      <c r="B5" s="845" t="s">
        <v>122</v>
      </c>
      <c r="C5" s="845" t="s">
        <v>124</v>
      </c>
      <c r="D5" s="845" t="s">
        <v>123</v>
      </c>
      <c r="E5" s="845" t="s">
        <v>124</v>
      </c>
      <c r="F5" s="845" t="s">
        <v>123</v>
      </c>
      <c r="G5" s="845" t="s">
        <v>124</v>
      </c>
      <c r="H5" s="845" t="s">
        <v>123</v>
      </c>
      <c r="I5" s="845" t="s">
        <v>124</v>
      </c>
      <c r="J5" s="845" t="s">
        <v>123</v>
      </c>
      <c r="K5" s="845" t="s">
        <v>124</v>
      </c>
      <c r="L5" s="845" t="s">
        <v>123</v>
      </c>
      <c r="M5" s="845" t="s">
        <v>124</v>
      </c>
      <c r="N5" s="845" t="s">
        <v>123</v>
      </c>
      <c r="O5" s="845" t="s">
        <v>124</v>
      </c>
      <c r="P5" s="845" t="s">
        <v>123</v>
      </c>
      <c r="Q5" s="845" t="s">
        <v>124</v>
      </c>
      <c r="R5" s="845" t="s">
        <v>123</v>
      </c>
      <c r="S5" s="845" t="s">
        <v>124</v>
      </c>
      <c r="T5" s="845" t="s">
        <v>123</v>
      </c>
      <c r="U5" s="270"/>
    </row>
    <row r="6" spans="1:21" x14ac:dyDescent="0.25">
      <c r="A6" s="575" t="s">
        <v>2498</v>
      </c>
      <c r="B6" s="966">
        <v>60369</v>
      </c>
      <c r="C6" s="966">
        <v>27224</v>
      </c>
      <c r="D6" s="966">
        <v>33145</v>
      </c>
      <c r="E6" s="964">
        <v>1049</v>
      </c>
      <c r="F6" s="966">
        <v>1675</v>
      </c>
      <c r="G6" s="966">
        <v>9368</v>
      </c>
      <c r="H6" s="966">
        <v>11565</v>
      </c>
      <c r="I6" s="966">
        <v>8049</v>
      </c>
      <c r="J6" s="966">
        <v>14538</v>
      </c>
      <c r="K6" s="966">
        <v>1009</v>
      </c>
      <c r="L6" s="966">
        <v>1198</v>
      </c>
      <c r="M6" s="966">
        <v>79</v>
      </c>
      <c r="N6" s="966">
        <v>115</v>
      </c>
      <c r="O6" s="966">
        <v>7246</v>
      </c>
      <c r="P6" s="966">
        <v>3520</v>
      </c>
      <c r="Q6" s="965" t="s">
        <v>125</v>
      </c>
      <c r="R6" s="966">
        <v>5</v>
      </c>
      <c r="S6" s="966">
        <v>424</v>
      </c>
      <c r="T6" s="966">
        <v>529</v>
      </c>
      <c r="U6" s="272"/>
    </row>
    <row r="7" spans="1:21" x14ac:dyDescent="0.25">
      <c r="A7" s="574" t="s">
        <v>756</v>
      </c>
      <c r="B7" s="965">
        <v>354</v>
      </c>
      <c r="C7" s="965">
        <v>144</v>
      </c>
      <c r="D7" s="965">
        <v>210</v>
      </c>
      <c r="E7" s="965">
        <v>2</v>
      </c>
      <c r="F7" s="965">
        <v>2</v>
      </c>
      <c r="G7" s="965">
        <v>138</v>
      </c>
      <c r="H7" s="965">
        <v>199</v>
      </c>
      <c r="I7" s="965" t="s">
        <v>125</v>
      </c>
      <c r="J7" s="965" t="s">
        <v>125</v>
      </c>
      <c r="K7" s="965" t="s">
        <v>125</v>
      </c>
      <c r="L7" s="965" t="s">
        <v>125</v>
      </c>
      <c r="M7" s="965" t="s">
        <v>125</v>
      </c>
      <c r="N7" s="965" t="s">
        <v>125</v>
      </c>
      <c r="O7" s="965" t="s">
        <v>125</v>
      </c>
      <c r="P7" s="965" t="s">
        <v>125</v>
      </c>
      <c r="Q7" s="965" t="s">
        <v>125</v>
      </c>
      <c r="R7" s="965" t="s">
        <v>125</v>
      </c>
      <c r="S7" s="965">
        <v>4</v>
      </c>
      <c r="T7" s="965">
        <v>9</v>
      </c>
      <c r="U7" s="272"/>
    </row>
    <row r="8" spans="1:21" x14ac:dyDescent="0.25">
      <c r="A8" s="575" t="s">
        <v>757</v>
      </c>
      <c r="B8" s="966">
        <v>1115</v>
      </c>
      <c r="C8" s="966">
        <v>330</v>
      </c>
      <c r="D8" s="966">
        <v>785</v>
      </c>
      <c r="E8" s="966">
        <v>24</v>
      </c>
      <c r="F8" s="966">
        <v>22</v>
      </c>
      <c r="G8" s="966">
        <v>293</v>
      </c>
      <c r="H8" s="966">
        <v>750</v>
      </c>
      <c r="I8" s="966">
        <v>7</v>
      </c>
      <c r="J8" s="966">
        <v>5</v>
      </c>
      <c r="K8" s="966">
        <v>1</v>
      </c>
      <c r="L8" s="966" t="s">
        <v>125</v>
      </c>
      <c r="M8" s="966" t="s">
        <v>125</v>
      </c>
      <c r="N8" s="966" t="s">
        <v>125</v>
      </c>
      <c r="O8" s="966">
        <v>1</v>
      </c>
      <c r="P8" s="966">
        <v>1</v>
      </c>
      <c r="Q8" s="965" t="s">
        <v>125</v>
      </c>
      <c r="R8" s="966" t="s">
        <v>125</v>
      </c>
      <c r="S8" s="966">
        <v>4</v>
      </c>
      <c r="T8" s="966">
        <v>7</v>
      </c>
      <c r="U8" s="272"/>
    </row>
    <row r="9" spans="1:21" x14ac:dyDescent="0.25">
      <c r="A9" s="574" t="s">
        <v>758</v>
      </c>
      <c r="B9" s="965">
        <v>1583</v>
      </c>
      <c r="C9" s="965">
        <v>368</v>
      </c>
      <c r="D9" s="965">
        <v>1215</v>
      </c>
      <c r="E9" s="965">
        <v>45</v>
      </c>
      <c r="F9" s="965">
        <v>119</v>
      </c>
      <c r="G9" s="965">
        <v>272</v>
      </c>
      <c r="H9" s="965">
        <v>997</v>
      </c>
      <c r="I9" s="965">
        <v>48</v>
      </c>
      <c r="J9" s="965">
        <v>76</v>
      </c>
      <c r="K9" s="965">
        <v>1</v>
      </c>
      <c r="L9" s="965" t="s">
        <v>125</v>
      </c>
      <c r="M9" s="965" t="s">
        <v>125</v>
      </c>
      <c r="N9" s="965" t="s">
        <v>125</v>
      </c>
      <c r="O9" s="965" t="s">
        <v>125</v>
      </c>
      <c r="P9" s="965" t="s">
        <v>125</v>
      </c>
      <c r="Q9" s="965" t="s">
        <v>125</v>
      </c>
      <c r="R9" s="965" t="s">
        <v>125</v>
      </c>
      <c r="S9" s="965">
        <v>2</v>
      </c>
      <c r="T9" s="965">
        <v>23</v>
      </c>
      <c r="U9" s="272"/>
    </row>
    <row r="10" spans="1:21" x14ac:dyDescent="0.25">
      <c r="A10" s="575" t="s">
        <v>759</v>
      </c>
      <c r="B10" s="966">
        <v>1574</v>
      </c>
      <c r="C10" s="966">
        <v>397</v>
      </c>
      <c r="D10" s="966">
        <v>1177</v>
      </c>
      <c r="E10" s="966">
        <v>61</v>
      </c>
      <c r="F10" s="966">
        <v>151</v>
      </c>
      <c r="G10" s="966">
        <v>208</v>
      </c>
      <c r="H10" s="966">
        <v>793</v>
      </c>
      <c r="I10" s="966">
        <v>112</v>
      </c>
      <c r="J10" s="966">
        <v>188</v>
      </c>
      <c r="K10" s="966">
        <v>3</v>
      </c>
      <c r="L10" s="966">
        <v>7</v>
      </c>
      <c r="M10" s="966">
        <v>2</v>
      </c>
      <c r="N10" s="966">
        <v>6</v>
      </c>
      <c r="O10" s="966">
        <v>3</v>
      </c>
      <c r="P10" s="966">
        <v>2</v>
      </c>
      <c r="Q10" s="965" t="s">
        <v>125</v>
      </c>
      <c r="R10" s="966">
        <v>1</v>
      </c>
      <c r="S10" s="966">
        <v>8</v>
      </c>
      <c r="T10" s="966">
        <v>29</v>
      </c>
      <c r="U10" s="272"/>
    </row>
    <row r="11" spans="1:21" x14ac:dyDescent="0.25">
      <c r="A11" s="574" t="s">
        <v>760</v>
      </c>
      <c r="B11" s="965">
        <v>1541</v>
      </c>
      <c r="C11" s="965">
        <v>444</v>
      </c>
      <c r="D11" s="965">
        <v>1097</v>
      </c>
      <c r="E11" s="965">
        <v>60</v>
      </c>
      <c r="F11" s="965">
        <v>130</v>
      </c>
      <c r="G11" s="965">
        <v>215</v>
      </c>
      <c r="H11" s="965">
        <v>654</v>
      </c>
      <c r="I11" s="965">
        <v>137</v>
      </c>
      <c r="J11" s="965">
        <v>262</v>
      </c>
      <c r="K11" s="965">
        <v>18</v>
      </c>
      <c r="L11" s="965">
        <v>23</v>
      </c>
      <c r="M11" s="965">
        <v>1</v>
      </c>
      <c r="N11" s="965">
        <v>3</v>
      </c>
      <c r="O11" s="965">
        <v>6</v>
      </c>
      <c r="P11" s="965">
        <v>3</v>
      </c>
      <c r="Q11" s="965" t="s">
        <v>125</v>
      </c>
      <c r="R11" s="965" t="s">
        <v>125</v>
      </c>
      <c r="S11" s="965">
        <v>7</v>
      </c>
      <c r="T11" s="965">
        <v>22</v>
      </c>
      <c r="U11" s="272"/>
    </row>
    <row r="12" spans="1:21" x14ac:dyDescent="0.25">
      <c r="A12" s="575" t="s">
        <v>761</v>
      </c>
      <c r="B12" s="966">
        <v>1644</v>
      </c>
      <c r="C12" s="966">
        <v>556</v>
      </c>
      <c r="D12" s="966">
        <v>1088</v>
      </c>
      <c r="E12" s="966">
        <v>59</v>
      </c>
      <c r="F12" s="966">
        <v>108</v>
      </c>
      <c r="G12" s="966">
        <v>237</v>
      </c>
      <c r="H12" s="966">
        <v>583</v>
      </c>
      <c r="I12" s="966">
        <v>224</v>
      </c>
      <c r="J12" s="966">
        <v>327</v>
      </c>
      <c r="K12" s="966">
        <v>20</v>
      </c>
      <c r="L12" s="966">
        <v>38</v>
      </c>
      <c r="M12" s="966">
        <v>4</v>
      </c>
      <c r="N12" s="966">
        <v>4</v>
      </c>
      <c r="O12" s="966">
        <v>8</v>
      </c>
      <c r="P12" s="966">
        <v>6</v>
      </c>
      <c r="Q12" s="965" t="s">
        <v>125</v>
      </c>
      <c r="R12" s="966" t="s">
        <v>125</v>
      </c>
      <c r="S12" s="966">
        <v>4</v>
      </c>
      <c r="T12" s="966">
        <v>22</v>
      </c>
      <c r="U12" s="272"/>
    </row>
    <row r="13" spans="1:21" x14ac:dyDescent="0.25">
      <c r="A13" s="574" t="s">
        <v>762</v>
      </c>
      <c r="B13" s="965">
        <v>1732</v>
      </c>
      <c r="C13" s="965">
        <v>655</v>
      </c>
      <c r="D13" s="965">
        <v>1077</v>
      </c>
      <c r="E13" s="965">
        <v>63</v>
      </c>
      <c r="F13" s="965">
        <v>93</v>
      </c>
      <c r="G13" s="965">
        <v>287</v>
      </c>
      <c r="H13" s="965">
        <v>507</v>
      </c>
      <c r="I13" s="965">
        <v>254</v>
      </c>
      <c r="J13" s="965">
        <v>395</v>
      </c>
      <c r="K13" s="965">
        <v>34</v>
      </c>
      <c r="L13" s="965">
        <v>47</v>
      </c>
      <c r="M13" s="965">
        <v>3</v>
      </c>
      <c r="N13" s="965">
        <v>7</v>
      </c>
      <c r="O13" s="965">
        <v>10</v>
      </c>
      <c r="P13" s="965">
        <v>11</v>
      </c>
      <c r="Q13" s="965" t="s">
        <v>125</v>
      </c>
      <c r="R13" s="965" t="s">
        <v>125</v>
      </c>
      <c r="S13" s="965">
        <v>4</v>
      </c>
      <c r="T13" s="965">
        <v>17</v>
      </c>
      <c r="U13" s="272"/>
    </row>
    <row r="14" spans="1:21" x14ac:dyDescent="0.25">
      <c r="A14" s="575" t="s">
        <v>763</v>
      </c>
      <c r="B14" s="966">
        <v>2014</v>
      </c>
      <c r="C14" s="966">
        <v>766</v>
      </c>
      <c r="D14" s="966">
        <v>1248</v>
      </c>
      <c r="E14" s="966">
        <v>64</v>
      </c>
      <c r="F14" s="966">
        <v>81</v>
      </c>
      <c r="G14" s="966">
        <v>299</v>
      </c>
      <c r="H14" s="966">
        <v>567</v>
      </c>
      <c r="I14" s="966">
        <v>312</v>
      </c>
      <c r="J14" s="966">
        <v>495</v>
      </c>
      <c r="K14" s="966">
        <v>45</v>
      </c>
      <c r="L14" s="966">
        <v>62</v>
      </c>
      <c r="M14" s="966">
        <v>3</v>
      </c>
      <c r="N14" s="966">
        <v>9</v>
      </c>
      <c r="O14" s="966">
        <v>28</v>
      </c>
      <c r="P14" s="966">
        <v>13</v>
      </c>
      <c r="Q14" s="965" t="s">
        <v>125</v>
      </c>
      <c r="R14" s="966">
        <v>1</v>
      </c>
      <c r="S14" s="966">
        <v>15</v>
      </c>
      <c r="T14" s="966">
        <v>20</v>
      </c>
      <c r="U14" s="272"/>
    </row>
    <row r="15" spans="1:21" x14ac:dyDescent="0.25">
      <c r="A15" s="574" t="s">
        <v>764</v>
      </c>
      <c r="B15" s="965">
        <v>2605</v>
      </c>
      <c r="C15" s="965">
        <v>1087</v>
      </c>
      <c r="D15" s="965">
        <v>1518</v>
      </c>
      <c r="E15" s="965">
        <v>74</v>
      </c>
      <c r="F15" s="965">
        <v>99</v>
      </c>
      <c r="G15" s="965">
        <v>410</v>
      </c>
      <c r="H15" s="965">
        <v>574</v>
      </c>
      <c r="I15" s="965">
        <v>473</v>
      </c>
      <c r="J15" s="965">
        <v>671</v>
      </c>
      <c r="K15" s="965">
        <v>67</v>
      </c>
      <c r="L15" s="965">
        <v>109</v>
      </c>
      <c r="M15" s="965">
        <v>5</v>
      </c>
      <c r="N15" s="965">
        <v>9</v>
      </c>
      <c r="O15" s="965">
        <v>45</v>
      </c>
      <c r="P15" s="965">
        <v>31</v>
      </c>
      <c r="Q15" s="965" t="s">
        <v>125</v>
      </c>
      <c r="R15" s="965" t="s">
        <v>125</v>
      </c>
      <c r="S15" s="965">
        <v>13</v>
      </c>
      <c r="T15" s="965">
        <v>25</v>
      </c>
      <c r="U15" s="272"/>
    </row>
    <row r="16" spans="1:21" x14ac:dyDescent="0.25">
      <c r="A16" s="575" t="s">
        <v>765</v>
      </c>
      <c r="B16" s="966">
        <v>3260</v>
      </c>
      <c r="C16" s="966">
        <v>1353</v>
      </c>
      <c r="D16" s="966">
        <v>1907</v>
      </c>
      <c r="E16" s="966">
        <v>76</v>
      </c>
      <c r="F16" s="966">
        <v>115</v>
      </c>
      <c r="G16" s="966">
        <v>464</v>
      </c>
      <c r="H16" s="966">
        <v>640</v>
      </c>
      <c r="I16" s="966">
        <v>616</v>
      </c>
      <c r="J16" s="966">
        <v>948</v>
      </c>
      <c r="K16" s="966">
        <v>96</v>
      </c>
      <c r="L16" s="966">
        <v>117</v>
      </c>
      <c r="M16" s="966">
        <v>4</v>
      </c>
      <c r="N16" s="966">
        <v>7</v>
      </c>
      <c r="O16" s="966">
        <v>83</v>
      </c>
      <c r="P16" s="966">
        <v>46</v>
      </c>
      <c r="Q16" s="965" t="s">
        <v>125</v>
      </c>
      <c r="R16" s="966">
        <v>1</v>
      </c>
      <c r="S16" s="966">
        <v>14</v>
      </c>
      <c r="T16" s="966">
        <v>33</v>
      </c>
      <c r="U16" s="272"/>
    </row>
    <row r="17" spans="1:21" x14ac:dyDescent="0.25">
      <c r="A17" s="574" t="s">
        <v>766</v>
      </c>
      <c r="B17" s="965">
        <v>4078</v>
      </c>
      <c r="C17" s="965">
        <v>1788</v>
      </c>
      <c r="D17" s="965">
        <v>2290</v>
      </c>
      <c r="E17" s="965">
        <v>89</v>
      </c>
      <c r="F17" s="965">
        <v>127</v>
      </c>
      <c r="G17" s="965">
        <v>608</v>
      </c>
      <c r="H17" s="965">
        <v>738</v>
      </c>
      <c r="I17" s="965">
        <v>782</v>
      </c>
      <c r="J17" s="965">
        <v>1152</v>
      </c>
      <c r="K17" s="965">
        <v>103</v>
      </c>
      <c r="L17" s="965">
        <v>145</v>
      </c>
      <c r="M17" s="965">
        <v>8</v>
      </c>
      <c r="N17" s="965">
        <v>11</v>
      </c>
      <c r="O17" s="965">
        <v>171</v>
      </c>
      <c r="P17" s="965">
        <v>74</v>
      </c>
      <c r="Q17" s="965" t="s">
        <v>125</v>
      </c>
      <c r="R17" s="965" t="s">
        <v>125</v>
      </c>
      <c r="S17" s="965">
        <v>27</v>
      </c>
      <c r="T17" s="965">
        <v>43</v>
      </c>
      <c r="U17" s="272"/>
    </row>
    <row r="18" spans="1:21" x14ac:dyDescent="0.25">
      <c r="A18" s="575" t="s">
        <v>767</v>
      </c>
      <c r="B18" s="966">
        <v>4689</v>
      </c>
      <c r="C18" s="966">
        <v>2013</v>
      </c>
      <c r="D18" s="966">
        <v>2676</v>
      </c>
      <c r="E18" s="966">
        <v>90</v>
      </c>
      <c r="F18" s="966">
        <v>120</v>
      </c>
      <c r="G18" s="966">
        <v>641</v>
      </c>
      <c r="H18" s="966">
        <v>768</v>
      </c>
      <c r="I18" s="966">
        <v>860</v>
      </c>
      <c r="J18" s="966">
        <v>1444</v>
      </c>
      <c r="K18" s="966">
        <v>113</v>
      </c>
      <c r="L18" s="966">
        <v>158</v>
      </c>
      <c r="M18" s="966">
        <v>3</v>
      </c>
      <c r="N18" s="966">
        <v>13</v>
      </c>
      <c r="O18" s="966">
        <v>283</v>
      </c>
      <c r="P18" s="966">
        <v>143</v>
      </c>
      <c r="Q18" s="965" t="s">
        <v>125</v>
      </c>
      <c r="R18" s="966" t="s">
        <v>125</v>
      </c>
      <c r="S18" s="966">
        <v>23</v>
      </c>
      <c r="T18" s="966">
        <v>30</v>
      </c>
      <c r="U18" s="272"/>
    </row>
    <row r="19" spans="1:21" x14ac:dyDescent="0.25">
      <c r="A19" s="574" t="s">
        <v>768</v>
      </c>
      <c r="B19" s="965">
        <v>5281</v>
      </c>
      <c r="C19" s="965">
        <v>2351</v>
      </c>
      <c r="D19" s="965">
        <v>2930</v>
      </c>
      <c r="E19" s="965">
        <v>71</v>
      </c>
      <c r="F19" s="965">
        <v>118</v>
      </c>
      <c r="G19" s="965">
        <v>744</v>
      </c>
      <c r="H19" s="965">
        <v>748</v>
      </c>
      <c r="I19" s="965">
        <v>921</v>
      </c>
      <c r="J19" s="965">
        <v>1615</v>
      </c>
      <c r="K19" s="965">
        <v>106</v>
      </c>
      <c r="L19" s="965">
        <v>130</v>
      </c>
      <c r="M19" s="965">
        <v>10</v>
      </c>
      <c r="N19" s="965">
        <v>7</v>
      </c>
      <c r="O19" s="965">
        <v>458</v>
      </c>
      <c r="P19" s="965">
        <v>266</v>
      </c>
      <c r="Q19" s="965" t="s">
        <v>125</v>
      </c>
      <c r="R19" s="965" t="s">
        <v>125</v>
      </c>
      <c r="S19" s="965">
        <v>41</v>
      </c>
      <c r="T19" s="965">
        <v>46</v>
      </c>
      <c r="U19" s="272"/>
    </row>
    <row r="20" spans="1:21" x14ac:dyDescent="0.25">
      <c r="A20" s="575" t="s">
        <v>769</v>
      </c>
      <c r="B20" s="966">
        <v>6395</v>
      </c>
      <c r="C20" s="966">
        <v>2936</v>
      </c>
      <c r="D20" s="966">
        <v>3459</v>
      </c>
      <c r="E20" s="966">
        <v>83</v>
      </c>
      <c r="F20" s="966">
        <v>114</v>
      </c>
      <c r="G20" s="966">
        <v>930</v>
      </c>
      <c r="H20" s="966">
        <v>911</v>
      </c>
      <c r="I20" s="966">
        <v>959</v>
      </c>
      <c r="J20" s="966">
        <v>1909</v>
      </c>
      <c r="K20" s="966">
        <v>114</v>
      </c>
      <c r="L20" s="966">
        <v>107</v>
      </c>
      <c r="M20" s="966">
        <v>12</v>
      </c>
      <c r="N20" s="966">
        <v>13</v>
      </c>
      <c r="O20" s="966">
        <v>793</v>
      </c>
      <c r="P20" s="966">
        <v>361</v>
      </c>
      <c r="Q20" s="965" t="s">
        <v>125</v>
      </c>
      <c r="R20" s="966">
        <v>2</v>
      </c>
      <c r="S20" s="966">
        <v>45</v>
      </c>
      <c r="T20" s="966">
        <v>42</v>
      </c>
      <c r="U20" s="272"/>
    </row>
    <row r="21" spans="1:21" x14ac:dyDescent="0.25">
      <c r="A21" s="574" t="s">
        <v>770</v>
      </c>
      <c r="B21" s="965">
        <v>7105</v>
      </c>
      <c r="C21" s="965">
        <v>3412</v>
      </c>
      <c r="D21" s="965">
        <v>3693</v>
      </c>
      <c r="E21" s="965">
        <v>59</v>
      </c>
      <c r="F21" s="965">
        <v>120</v>
      </c>
      <c r="G21" s="965">
        <v>1010</v>
      </c>
      <c r="H21" s="965">
        <v>833</v>
      </c>
      <c r="I21" s="965">
        <v>958</v>
      </c>
      <c r="J21" s="965">
        <v>1911</v>
      </c>
      <c r="K21" s="965">
        <v>85</v>
      </c>
      <c r="L21" s="965">
        <v>109</v>
      </c>
      <c r="M21" s="965">
        <v>7</v>
      </c>
      <c r="N21" s="965">
        <v>14</v>
      </c>
      <c r="O21" s="965">
        <v>1228</v>
      </c>
      <c r="P21" s="965">
        <v>649</v>
      </c>
      <c r="Q21" s="965" t="s">
        <v>125</v>
      </c>
      <c r="R21" s="965" t="s">
        <v>125</v>
      </c>
      <c r="S21" s="965">
        <v>65</v>
      </c>
      <c r="T21" s="965">
        <v>57</v>
      </c>
      <c r="U21" s="272"/>
    </row>
    <row r="22" spans="1:21" x14ac:dyDescent="0.25">
      <c r="A22" s="575" t="s">
        <v>771</v>
      </c>
      <c r="B22" s="966">
        <v>15395</v>
      </c>
      <c r="C22" s="966">
        <v>8623</v>
      </c>
      <c r="D22" s="966">
        <v>6772</v>
      </c>
      <c r="E22" s="966">
        <v>129</v>
      </c>
      <c r="F22" s="966">
        <v>156</v>
      </c>
      <c r="G22" s="966">
        <v>2612</v>
      </c>
      <c r="H22" s="966">
        <v>1302</v>
      </c>
      <c r="I22" s="966">
        <v>1386</v>
      </c>
      <c r="J22" s="966">
        <v>3139</v>
      </c>
      <c r="K22" s="966">
        <v>203</v>
      </c>
      <c r="L22" s="966">
        <v>146</v>
      </c>
      <c r="M22" s="966">
        <v>17</v>
      </c>
      <c r="N22" s="966">
        <v>12</v>
      </c>
      <c r="O22" s="966">
        <v>4129</v>
      </c>
      <c r="P22" s="966">
        <v>1914</v>
      </c>
      <c r="Q22" s="965" t="s">
        <v>125</v>
      </c>
      <c r="R22" s="966" t="s">
        <v>125</v>
      </c>
      <c r="S22" s="966">
        <v>147</v>
      </c>
      <c r="T22" s="966">
        <v>103</v>
      </c>
      <c r="U22" s="272"/>
    </row>
    <row r="23" spans="1:21" x14ac:dyDescent="0.25">
      <c r="A23" s="574" t="s">
        <v>126</v>
      </c>
      <c r="B23" s="965">
        <v>4</v>
      </c>
      <c r="C23" s="965">
        <v>1</v>
      </c>
      <c r="D23" s="965">
        <v>3</v>
      </c>
      <c r="E23" s="965" t="s">
        <v>125</v>
      </c>
      <c r="F23" s="965" t="s">
        <v>125</v>
      </c>
      <c r="G23" s="965" t="s">
        <v>125</v>
      </c>
      <c r="H23" s="965">
        <v>1</v>
      </c>
      <c r="I23" s="965" t="s">
        <v>125</v>
      </c>
      <c r="J23" s="965">
        <v>1</v>
      </c>
      <c r="K23" s="965" t="s">
        <v>125</v>
      </c>
      <c r="L23" s="965" t="s">
        <v>125</v>
      </c>
      <c r="M23" s="965" t="s">
        <v>125</v>
      </c>
      <c r="N23" s="965" t="s">
        <v>125</v>
      </c>
      <c r="O23" s="965" t="s">
        <v>125</v>
      </c>
      <c r="P23" s="965" t="s">
        <v>125</v>
      </c>
      <c r="Q23" s="965" t="s">
        <v>125</v>
      </c>
      <c r="R23" s="965" t="s">
        <v>125</v>
      </c>
      <c r="S23" s="965">
        <v>1</v>
      </c>
      <c r="T23" s="965">
        <v>1</v>
      </c>
      <c r="U23" s="272"/>
    </row>
    <row r="24" spans="1:21" x14ac:dyDescent="0.25">
      <c r="A24" s="572"/>
      <c r="B24" s="573"/>
      <c r="C24" s="573"/>
      <c r="D24" s="573"/>
      <c r="E24" s="573"/>
      <c r="F24" s="573"/>
      <c r="G24" s="573"/>
      <c r="H24" s="573"/>
      <c r="I24" s="573"/>
      <c r="J24" s="573"/>
      <c r="K24" s="573"/>
      <c r="L24" s="573"/>
      <c r="M24" s="573"/>
      <c r="N24" s="573"/>
      <c r="O24" s="573"/>
      <c r="P24" s="573"/>
      <c r="Q24" s="573"/>
      <c r="R24" s="573"/>
      <c r="S24" s="573"/>
      <c r="T24" s="573"/>
    </row>
    <row r="25" spans="1:21" ht="13.5" customHeight="1" x14ac:dyDescent="0.2">
      <c r="A25" s="65" t="s">
        <v>1260</v>
      </c>
    </row>
    <row r="26" spans="1:21" x14ac:dyDescent="0.25">
      <c r="A26" s="1458" t="s">
        <v>3153</v>
      </c>
    </row>
    <row r="27" spans="1:21" ht="15" x14ac:dyDescent="0.25">
      <c r="A27" s="1454" t="s">
        <v>3151</v>
      </c>
      <c r="E27" s="273"/>
      <c r="F27" s="273"/>
      <c r="G27" s="273"/>
      <c r="H27" s="273"/>
      <c r="I27" s="273"/>
      <c r="K27" s="273"/>
      <c r="L27" s="273"/>
      <c r="M27" s="273"/>
      <c r="N27" s="273"/>
    </row>
  </sheetData>
  <mergeCells count="13">
    <mergeCell ref="O4:P4"/>
    <mergeCell ref="Q4:R4"/>
    <mergeCell ref="S4:T4"/>
    <mergeCell ref="A1:T1"/>
    <mergeCell ref="A2:T2"/>
    <mergeCell ref="A3:A5"/>
    <mergeCell ref="B3:D4"/>
    <mergeCell ref="E3:T3"/>
    <mergeCell ref="E4:F4"/>
    <mergeCell ref="G4:H4"/>
    <mergeCell ref="I4:J4"/>
    <mergeCell ref="K4:L4"/>
    <mergeCell ref="M4:N4"/>
  </mergeCells>
  <hyperlinks>
    <hyperlink ref="U1" location="INDICE!B119" display="ÍNDICE"/>
    <hyperlink ref="A27"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9" firstPageNumber="180" orientation="landscape" useFirstPageNumber="1" r:id="rId2"/>
  <headerFooter scaleWithDoc="0">
    <oddHeader>&amp;C&amp;G</oddHeader>
    <oddFooter>&amp;C&amp;10&amp;P</oddFooter>
    <evenFooter>&amp;L&amp;G&amp;C&amp;"-,Negrita"&amp;22&amp;P&amp;R&amp;G</evenFooter>
  </headerFooter>
  <legacyDrawingHF r:id="rId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0"/>
  <dimension ref="A1:AK99"/>
  <sheetViews>
    <sheetView showGridLines="0" zoomScale="90" zoomScaleNormal="90" workbookViewId="0">
      <selection activeCell="A3" sqref="A3:A5"/>
    </sheetView>
  </sheetViews>
  <sheetFormatPr baseColWidth="10" defaultColWidth="12.5703125" defaultRowHeight="12.75" x14ac:dyDescent="0.25"/>
  <cols>
    <col min="1" max="1" width="28.5703125" style="213" customWidth="1"/>
    <col min="2" max="2" width="9.7109375" style="213" customWidth="1"/>
    <col min="3" max="3" width="7.85546875" style="213" customWidth="1"/>
    <col min="4" max="4" width="8.28515625" style="213" customWidth="1"/>
    <col min="5" max="5" width="7.85546875" style="213" customWidth="1"/>
    <col min="6" max="6" width="8.7109375" style="213" customWidth="1"/>
    <col min="7" max="7" width="9.5703125" style="213" customWidth="1"/>
    <col min="8" max="8" width="9.28515625" style="213" customWidth="1"/>
    <col min="9" max="9" width="10.140625" style="213" customWidth="1"/>
    <col min="10" max="10" width="9.28515625" style="213" customWidth="1"/>
    <col min="11" max="11" width="8.28515625" style="213" customWidth="1"/>
    <col min="12" max="12" width="7.5703125" style="213" customWidth="1"/>
    <col min="13" max="13" width="7.42578125" style="213" customWidth="1"/>
    <col min="14" max="14" width="7.7109375" style="213" customWidth="1"/>
    <col min="15" max="15" width="9" style="213" customWidth="1"/>
    <col min="16" max="16" width="9.7109375" style="213" customWidth="1"/>
    <col min="17" max="17" width="10.140625" style="213" customWidth="1"/>
    <col min="18" max="18" width="10" style="213" customWidth="1"/>
    <col min="19" max="16384" width="12.5703125" style="213"/>
  </cols>
  <sheetData>
    <row r="1" spans="1:19" s="196" customFormat="1" x14ac:dyDescent="0.25">
      <c r="A1" s="1711" t="s">
        <v>772</v>
      </c>
      <c r="B1" s="1711"/>
      <c r="C1" s="1711"/>
      <c r="D1" s="1711"/>
      <c r="E1" s="1711"/>
      <c r="F1" s="1711"/>
      <c r="G1" s="1711"/>
      <c r="H1" s="1711"/>
      <c r="I1" s="1711"/>
      <c r="J1" s="1711"/>
      <c r="K1" s="1711"/>
      <c r="L1" s="1711"/>
      <c r="M1" s="1711"/>
      <c r="N1" s="1711"/>
      <c r="O1" s="1711"/>
      <c r="P1" s="1711"/>
      <c r="Q1" s="1711"/>
      <c r="R1" s="1711"/>
    </row>
    <row r="2" spans="1:19" s="196" customFormat="1" ht="15" x14ac:dyDescent="0.25">
      <c r="A2" s="1718" t="s">
        <v>2683</v>
      </c>
      <c r="B2" s="1718"/>
      <c r="C2" s="1718"/>
      <c r="D2" s="1718"/>
      <c r="E2" s="1718"/>
      <c r="F2" s="1718"/>
      <c r="G2" s="1718"/>
      <c r="H2" s="1718"/>
      <c r="I2" s="1718"/>
      <c r="J2" s="1718"/>
      <c r="K2" s="1718"/>
      <c r="L2" s="1718"/>
      <c r="M2" s="1718"/>
      <c r="N2" s="1718"/>
      <c r="O2" s="1718"/>
      <c r="P2" s="1718"/>
      <c r="Q2" s="1718"/>
      <c r="R2" s="1718"/>
      <c r="S2" s="64" t="s">
        <v>120</v>
      </c>
    </row>
    <row r="3" spans="1:19" s="197" customFormat="1" ht="12" x14ac:dyDescent="0.25">
      <c r="A3" s="1713" t="s">
        <v>663</v>
      </c>
      <c r="B3" s="1697" t="s">
        <v>773</v>
      </c>
      <c r="C3" s="1697" t="s">
        <v>123</v>
      </c>
      <c r="D3" s="1697"/>
      <c r="E3" s="1697"/>
      <c r="F3" s="1697"/>
      <c r="G3" s="1697"/>
      <c r="H3" s="1697"/>
      <c r="I3" s="1697"/>
      <c r="J3" s="1697"/>
      <c r="K3" s="1697" t="s">
        <v>124</v>
      </c>
      <c r="L3" s="1697"/>
      <c r="M3" s="1697"/>
      <c r="N3" s="1697"/>
      <c r="O3" s="1697"/>
      <c r="P3" s="1697"/>
      <c r="Q3" s="1697"/>
      <c r="R3" s="1697"/>
      <c r="S3" s="274"/>
    </row>
    <row r="4" spans="1:19" s="197" customFormat="1" ht="40.5" customHeight="1" x14ac:dyDescent="0.25">
      <c r="A4" s="1713" t="s">
        <v>662</v>
      </c>
      <c r="B4" s="1697"/>
      <c r="C4" s="839" t="s">
        <v>122</v>
      </c>
      <c r="D4" s="839" t="s">
        <v>774</v>
      </c>
      <c r="E4" s="839" t="s">
        <v>775</v>
      </c>
      <c r="F4" s="839" t="s">
        <v>272</v>
      </c>
      <c r="G4" s="839" t="s">
        <v>918</v>
      </c>
      <c r="H4" s="839" t="s">
        <v>776</v>
      </c>
      <c r="I4" s="839" t="s">
        <v>777</v>
      </c>
      <c r="J4" s="839" t="s">
        <v>126</v>
      </c>
      <c r="K4" s="839" t="s">
        <v>122</v>
      </c>
      <c r="L4" s="839" t="s">
        <v>774</v>
      </c>
      <c r="M4" s="839" t="s">
        <v>775</v>
      </c>
      <c r="N4" s="839" t="s">
        <v>272</v>
      </c>
      <c r="O4" s="839" t="s">
        <v>918</v>
      </c>
      <c r="P4" s="839" t="s">
        <v>776</v>
      </c>
      <c r="Q4" s="839" t="s">
        <v>777</v>
      </c>
      <c r="R4" s="839" t="s">
        <v>126</v>
      </c>
      <c r="S4" s="274"/>
    </row>
    <row r="5" spans="1:19" s="202" customFormat="1" ht="12" x14ac:dyDescent="0.25">
      <c r="A5" s="578" t="s">
        <v>2498</v>
      </c>
      <c r="B5" s="1478">
        <v>64790</v>
      </c>
      <c r="C5" s="1478">
        <v>35577</v>
      </c>
      <c r="D5" s="1478">
        <v>1664</v>
      </c>
      <c r="E5" s="1478">
        <v>427</v>
      </c>
      <c r="F5" s="1478">
        <v>551</v>
      </c>
      <c r="G5" s="1478">
        <v>7687</v>
      </c>
      <c r="H5" s="1478">
        <v>5715</v>
      </c>
      <c r="I5" s="1478">
        <v>19530</v>
      </c>
      <c r="J5" s="1478">
        <v>3</v>
      </c>
      <c r="K5" s="1478">
        <v>29213</v>
      </c>
      <c r="L5" s="1478">
        <v>1315</v>
      </c>
      <c r="M5" s="1478">
        <v>390</v>
      </c>
      <c r="N5" s="1478">
        <v>428</v>
      </c>
      <c r="O5" s="1478">
        <v>3516</v>
      </c>
      <c r="P5" s="1478">
        <v>4228</v>
      </c>
      <c r="Q5" s="1478">
        <v>19335</v>
      </c>
      <c r="R5" s="1478">
        <v>1</v>
      </c>
    </row>
    <row r="6" spans="1:19" s="196" customFormat="1" ht="12" x14ac:dyDescent="0.25">
      <c r="A6" s="576" t="s">
        <v>439</v>
      </c>
      <c r="B6" s="1478">
        <v>49839</v>
      </c>
      <c r="C6" s="1478">
        <v>27330</v>
      </c>
      <c r="D6" s="1478">
        <v>1388</v>
      </c>
      <c r="E6" s="1478">
        <v>273</v>
      </c>
      <c r="F6" s="1478">
        <v>378</v>
      </c>
      <c r="G6" s="1478">
        <v>5967</v>
      </c>
      <c r="H6" s="1478">
        <v>4594</v>
      </c>
      <c r="I6" s="1478">
        <v>14728</v>
      </c>
      <c r="J6" s="1478">
        <v>2</v>
      </c>
      <c r="K6" s="1478">
        <v>22509</v>
      </c>
      <c r="L6" s="1478">
        <v>1095</v>
      </c>
      <c r="M6" s="1478">
        <v>273</v>
      </c>
      <c r="N6" s="1478">
        <v>313</v>
      </c>
      <c r="O6" s="1478">
        <v>2705</v>
      </c>
      <c r="P6" s="1478">
        <v>3362</v>
      </c>
      <c r="Q6" s="1478">
        <v>14761</v>
      </c>
      <c r="R6" s="1478" t="s">
        <v>125</v>
      </c>
    </row>
    <row r="7" spans="1:19" s="196" customFormat="1" ht="12" x14ac:dyDescent="0.25">
      <c r="A7" s="577" t="s">
        <v>440</v>
      </c>
      <c r="B7" s="1478">
        <v>14951</v>
      </c>
      <c r="C7" s="1478">
        <v>8247</v>
      </c>
      <c r="D7" s="1478">
        <v>276</v>
      </c>
      <c r="E7" s="1478">
        <v>154</v>
      </c>
      <c r="F7" s="1478">
        <v>173</v>
      </c>
      <c r="G7" s="1478">
        <v>1720</v>
      </c>
      <c r="H7" s="1478">
        <v>1121</v>
      </c>
      <c r="I7" s="1478">
        <v>4802</v>
      </c>
      <c r="J7" s="1478">
        <v>1</v>
      </c>
      <c r="K7" s="1478">
        <v>6704</v>
      </c>
      <c r="L7" s="1478">
        <v>220</v>
      </c>
      <c r="M7" s="1478">
        <v>117</v>
      </c>
      <c r="N7" s="1478">
        <v>115</v>
      </c>
      <c r="O7" s="1478">
        <v>811</v>
      </c>
      <c r="P7" s="1478">
        <v>866</v>
      </c>
      <c r="Q7" s="1478">
        <v>4574</v>
      </c>
      <c r="R7" s="1478">
        <v>1</v>
      </c>
    </row>
    <row r="8" spans="1:19" s="202" customFormat="1" ht="12" x14ac:dyDescent="0.25">
      <c r="A8" s="576" t="s">
        <v>1578</v>
      </c>
      <c r="B8" s="1478">
        <v>28689</v>
      </c>
      <c r="C8" s="1478">
        <v>15040</v>
      </c>
      <c r="D8" s="1478">
        <v>717</v>
      </c>
      <c r="E8" s="1478">
        <v>224</v>
      </c>
      <c r="F8" s="1478">
        <v>244</v>
      </c>
      <c r="G8" s="1478">
        <v>2949</v>
      </c>
      <c r="H8" s="1478">
        <v>2087</v>
      </c>
      <c r="I8" s="1478">
        <v>8819</v>
      </c>
      <c r="J8" s="1478" t="s">
        <v>125</v>
      </c>
      <c r="K8" s="1478">
        <v>13649</v>
      </c>
      <c r="L8" s="1478">
        <v>581</v>
      </c>
      <c r="M8" s="1478">
        <v>201</v>
      </c>
      <c r="N8" s="1478">
        <v>207</v>
      </c>
      <c r="O8" s="1478">
        <v>1456</v>
      </c>
      <c r="P8" s="1478">
        <v>1614</v>
      </c>
      <c r="Q8" s="1478">
        <v>9589</v>
      </c>
      <c r="R8" s="1478">
        <v>1</v>
      </c>
    </row>
    <row r="9" spans="1:19" s="196" customFormat="1" ht="12" x14ac:dyDescent="0.25">
      <c r="A9" s="577" t="s">
        <v>439</v>
      </c>
      <c r="B9" s="1478">
        <v>19328</v>
      </c>
      <c r="C9" s="1478">
        <v>10117</v>
      </c>
      <c r="D9" s="1478">
        <v>557</v>
      </c>
      <c r="E9" s="1478">
        <v>126</v>
      </c>
      <c r="F9" s="1478">
        <v>137</v>
      </c>
      <c r="G9" s="1478">
        <v>2011</v>
      </c>
      <c r="H9" s="1478">
        <v>1443</v>
      </c>
      <c r="I9" s="1478">
        <v>5843</v>
      </c>
      <c r="J9" s="1478" t="s">
        <v>125</v>
      </c>
      <c r="K9" s="1478">
        <v>9211</v>
      </c>
      <c r="L9" s="1478">
        <v>444</v>
      </c>
      <c r="M9" s="1478">
        <v>128</v>
      </c>
      <c r="N9" s="1478">
        <v>133</v>
      </c>
      <c r="O9" s="1478">
        <v>973</v>
      </c>
      <c r="P9" s="1478">
        <v>1109</v>
      </c>
      <c r="Q9" s="1478">
        <v>6424</v>
      </c>
      <c r="R9" s="1478" t="s">
        <v>125</v>
      </c>
    </row>
    <row r="10" spans="1:19" s="196" customFormat="1" ht="12" x14ac:dyDescent="0.25">
      <c r="A10" s="576" t="s">
        <v>440</v>
      </c>
      <c r="B10" s="1477">
        <v>9361</v>
      </c>
      <c r="C10" s="1477">
        <v>4923</v>
      </c>
      <c r="D10" s="1477">
        <v>160</v>
      </c>
      <c r="E10" s="1477">
        <v>98</v>
      </c>
      <c r="F10" s="1477">
        <v>107</v>
      </c>
      <c r="G10" s="1477">
        <v>938</v>
      </c>
      <c r="H10" s="1477">
        <v>644</v>
      </c>
      <c r="I10" s="1477">
        <v>2976</v>
      </c>
      <c r="J10" s="1477" t="s">
        <v>125</v>
      </c>
      <c r="K10" s="1477">
        <v>4438</v>
      </c>
      <c r="L10" s="1477">
        <v>137</v>
      </c>
      <c r="M10" s="1477">
        <v>73</v>
      </c>
      <c r="N10" s="1477">
        <v>74</v>
      </c>
      <c r="O10" s="1477">
        <v>483</v>
      </c>
      <c r="P10" s="1477">
        <v>505</v>
      </c>
      <c r="Q10" s="1477">
        <v>3165</v>
      </c>
      <c r="R10" s="1477">
        <v>1</v>
      </c>
    </row>
    <row r="11" spans="1:19" s="202" customFormat="1" ht="12" x14ac:dyDescent="0.25">
      <c r="A11" s="577" t="s">
        <v>665</v>
      </c>
      <c r="B11" s="1476">
        <v>3327</v>
      </c>
      <c r="C11" s="1476">
        <v>1677</v>
      </c>
      <c r="D11" s="1476">
        <v>77</v>
      </c>
      <c r="E11" s="1476">
        <v>16</v>
      </c>
      <c r="F11" s="1476">
        <v>17</v>
      </c>
      <c r="G11" s="1476">
        <v>325</v>
      </c>
      <c r="H11" s="1476">
        <v>236</v>
      </c>
      <c r="I11" s="1476">
        <v>1006</v>
      </c>
      <c r="J11" s="1476" t="s">
        <v>125</v>
      </c>
      <c r="K11" s="1476">
        <v>1650</v>
      </c>
      <c r="L11" s="1476">
        <v>51</v>
      </c>
      <c r="M11" s="1476">
        <v>23</v>
      </c>
      <c r="N11" s="1476">
        <v>20</v>
      </c>
      <c r="O11" s="1476">
        <v>168</v>
      </c>
      <c r="P11" s="1476">
        <v>184</v>
      </c>
      <c r="Q11" s="1476">
        <v>1204</v>
      </c>
      <c r="R11" s="1476" t="s">
        <v>125</v>
      </c>
    </row>
    <row r="12" spans="1:19" s="196" customFormat="1" ht="12" x14ac:dyDescent="0.25">
      <c r="A12" s="576" t="s">
        <v>439</v>
      </c>
      <c r="B12" s="1477">
        <v>1948</v>
      </c>
      <c r="C12" s="1477">
        <v>967</v>
      </c>
      <c r="D12" s="1477">
        <v>52</v>
      </c>
      <c r="E12" s="1477">
        <v>8</v>
      </c>
      <c r="F12" s="1477">
        <v>10</v>
      </c>
      <c r="G12" s="1477">
        <v>181</v>
      </c>
      <c r="H12" s="1477">
        <v>140</v>
      </c>
      <c r="I12" s="1477">
        <v>576</v>
      </c>
      <c r="J12" s="1477" t="s">
        <v>125</v>
      </c>
      <c r="K12" s="1477">
        <v>981</v>
      </c>
      <c r="L12" s="1477">
        <v>26</v>
      </c>
      <c r="M12" s="1477">
        <v>14</v>
      </c>
      <c r="N12" s="1477">
        <v>11</v>
      </c>
      <c r="O12" s="1477">
        <v>106</v>
      </c>
      <c r="P12" s="1477">
        <v>111</v>
      </c>
      <c r="Q12" s="1477">
        <v>713</v>
      </c>
      <c r="R12" s="1477" t="s">
        <v>125</v>
      </c>
    </row>
    <row r="13" spans="1:19" s="196" customFormat="1" ht="12" x14ac:dyDescent="0.25">
      <c r="A13" s="577" t="s">
        <v>440</v>
      </c>
      <c r="B13" s="1476">
        <v>1379</v>
      </c>
      <c r="C13" s="1476">
        <v>710</v>
      </c>
      <c r="D13" s="1476">
        <v>25</v>
      </c>
      <c r="E13" s="1476">
        <v>8</v>
      </c>
      <c r="F13" s="1476">
        <v>7</v>
      </c>
      <c r="G13" s="1476">
        <v>144</v>
      </c>
      <c r="H13" s="1476">
        <v>96</v>
      </c>
      <c r="I13" s="1476">
        <v>430</v>
      </c>
      <c r="J13" s="1476" t="s">
        <v>125</v>
      </c>
      <c r="K13" s="1476">
        <v>669</v>
      </c>
      <c r="L13" s="1476">
        <v>25</v>
      </c>
      <c r="M13" s="1476">
        <v>9</v>
      </c>
      <c r="N13" s="1476">
        <v>9</v>
      </c>
      <c r="O13" s="1476">
        <v>62</v>
      </c>
      <c r="P13" s="1476">
        <v>73</v>
      </c>
      <c r="Q13" s="1476">
        <v>491</v>
      </c>
      <c r="R13" s="1476" t="s">
        <v>125</v>
      </c>
    </row>
    <row r="14" spans="1:19" s="202" customFormat="1" ht="12" x14ac:dyDescent="0.25">
      <c r="A14" s="576" t="s">
        <v>666</v>
      </c>
      <c r="B14" s="1477">
        <v>1013</v>
      </c>
      <c r="C14" s="1477">
        <v>545</v>
      </c>
      <c r="D14" s="1477">
        <v>29</v>
      </c>
      <c r="E14" s="1477">
        <v>8</v>
      </c>
      <c r="F14" s="1477">
        <v>14</v>
      </c>
      <c r="G14" s="1477">
        <v>85</v>
      </c>
      <c r="H14" s="1477">
        <v>61</v>
      </c>
      <c r="I14" s="1477">
        <v>348</v>
      </c>
      <c r="J14" s="1477" t="s">
        <v>125</v>
      </c>
      <c r="K14" s="1477">
        <v>468</v>
      </c>
      <c r="L14" s="1477">
        <v>21</v>
      </c>
      <c r="M14" s="1477">
        <v>11</v>
      </c>
      <c r="N14" s="1477">
        <v>12</v>
      </c>
      <c r="O14" s="1477">
        <v>61</v>
      </c>
      <c r="P14" s="1477">
        <v>46</v>
      </c>
      <c r="Q14" s="1477">
        <v>317</v>
      </c>
      <c r="R14" s="1477" t="s">
        <v>125</v>
      </c>
    </row>
    <row r="15" spans="1:19" s="202" customFormat="1" ht="12" x14ac:dyDescent="0.25">
      <c r="A15" s="577" t="s">
        <v>439</v>
      </c>
      <c r="B15" s="1476">
        <v>687</v>
      </c>
      <c r="C15" s="1476">
        <v>366</v>
      </c>
      <c r="D15" s="1476">
        <v>20</v>
      </c>
      <c r="E15" s="1476">
        <v>7</v>
      </c>
      <c r="F15" s="1476">
        <v>8</v>
      </c>
      <c r="G15" s="1476">
        <v>55</v>
      </c>
      <c r="H15" s="1476">
        <v>43</v>
      </c>
      <c r="I15" s="1476">
        <v>233</v>
      </c>
      <c r="J15" s="1476" t="s">
        <v>125</v>
      </c>
      <c r="K15" s="1476">
        <v>321</v>
      </c>
      <c r="L15" s="1476">
        <v>14</v>
      </c>
      <c r="M15" s="1476">
        <v>7</v>
      </c>
      <c r="N15" s="1476">
        <v>9</v>
      </c>
      <c r="O15" s="1476">
        <v>38</v>
      </c>
      <c r="P15" s="1476">
        <v>31</v>
      </c>
      <c r="Q15" s="1476">
        <v>222</v>
      </c>
      <c r="R15" s="1476" t="s">
        <v>125</v>
      </c>
    </row>
    <row r="16" spans="1:19" s="196" customFormat="1" ht="12" x14ac:dyDescent="0.25">
      <c r="A16" s="576" t="s">
        <v>440</v>
      </c>
      <c r="B16" s="1477">
        <v>326</v>
      </c>
      <c r="C16" s="1477">
        <v>179</v>
      </c>
      <c r="D16" s="1477">
        <v>9</v>
      </c>
      <c r="E16" s="1477">
        <v>1</v>
      </c>
      <c r="F16" s="1477">
        <v>6</v>
      </c>
      <c r="G16" s="1477">
        <v>30</v>
      </c>
      <c r="H16" s="1477">
        <v>18</v>
      </c>
      <c r="I16" s="1477">
        <v>115</v>
      </c>
      <c r="J16" s="1477" t="s">
        <v>125</v>
      </c>
      <c r="K16" s="1477">
        <v>147</v>
      </c>
      <c r="L16" s="1477">
        <v>7</v>
      </c>
      <c r="M16" s="1477">
        <v>4</v>
      </c>
      <c r="N16" s="1477">
        <v>3</v>
      </c>
      <c r="O16" s="1477">
        <v>23</v>
      </c>
      <c r="P16" s="1477">
        <v>15</v>
      </c>
      <c r="Q16" s="1477">
        <v>95</v>
      </c>
      <c r="R16" s="1477" t="s">
        <v>125</v>
      </c>
    </row>
    <row r="17" spans="1:37" s="202" customFormat="1" ht="12" x14ac:dyDescent="0.25">
      <c r="A17" s="577" t="s">
        <v>667</v>
      </c>
      <c r="B17" s="1476">
        <v>1135</v>
      </c>
      <c r="C17" s="1476">
        <v>581</v>
      </c>
      <c r="D17" s="1476">
        <v>18</v>
      </c>
      <c r="E17" s="1476">
        <v>9</v>
      </c>
      <c r="F17" s="1476">
        <v>9</v>
      </c>
      <c r="G17" s="1476">
        <v>125</v>
      </c>
      <c r="H17" s="1476">
        <v>86</v>
      </c>
      <c r="I17" s="1476">
        <v>334</v>
      </c>
      <c r="J17" s="1476" t="s">
        <v>125</v>
      </c>
      <c r="K17" s="1476">
        <v>554</v>
      </c>
      <c r="L17" s="1476">
        <v>16</v>
      </c>
      <c r="M17" s="1476">
        <v>9</v>
      </c>
      <c r="N17" s="1476">
        <v>6</v>
      </c>
      <c r="O17" s="1476">
        <v>65</v>
      </c>
      <c r="P17" s="1476">
        <v>56</v>
      </c>
      <c r="Q17" s="1476">
        <v>402</v>
      </c>
      <c r="R17" s="1476" t="s">
        <v>125</v>
      </c>
    </row>
    <row r="18" spans="1:37" s="196" customFormat="1" ht="12" x14ac:dyDescent="0.25">
      <c r="A18" s="576" t="s">
        <v>439</v>
      </c>
      <c r="B18" s="1477">
        <v>713</v>
      </c>
      <c r="C18" s="1477">
        <v>374</v>
      </c>
      <c r="D18" s="1477">
        <v>13</v>
      </c>
      <c r="E18" s="1477">
        <v>3</v>
      </c>
      <c r="F18" s="1477">
        <v>3</v>
      </c>
      <c r="G18" s="1477">
        <v>79</v>
      </c>
      <c r="H18" s="1477">
        <v>59</v>
      </c>
      <c r="I18" s="1477">
        <v>217</v>
      </c>
      <c r="J18" s="1477" t="s">
        <v>125</v>
      </c>
      <c r="K18" s="1477">
        <v>339</v>
      </c>
      <c r="L18" s="1477">
        <v>12</v>
      </c>
      <c r="M18" s="1477">
        <v>4</v>
      </c>
      <c r="N18" s="1477">
        <v>3</v>
      </c>
      <c r="O18" s="1477">
        <v>35</v>
      </c>
      <c r="P18" s="1477">
        <v>36</v>
      </c>
      <c r="Q18" s="1477">
        <v>249</v>
      </c>
      <c r="R18" s="1477" t="s">
        <v>125</v>
      </c>
    </row>
    <row r="19" spans="1:37" s="196" customFormat="1" ht="12" x14ac:dyDescent="0.25">
      <c r="A19" s="577" t="s">
        <v>440</v>
      </c>
      <c r="B19" s="1476">
        <v>422</v>
      </c>
      <c r="C19" s="1476">
        <v>207</v>
      </c>
      <c r="D19" s="1476">
        <v>5</v>
      </c>
      <c r="E19" s="1476">
        <v>6</v>
      </c>
      <c r="F19" s="1476">
        <v>6</v>
      </c>
      <c r="G19" s="1476">
        <v>46</v>
      </c>
      <c r="H19" s="1476">
        <v>27</v>
      </c>
      <c r="I19" s="1476">
        <v>117</v>
      </c>
      <c r="J19" s="1476" t="s">
        <v>125</v>
      </c>
      <c r="K19" s="1476">
        <v>215</v>
      </c>
      <c r="L19" s="1476">
        <v>4</v>
      </c>
      <c r="M19" s="1476">
        <v>5</v>
      </c>
      <c r="N19" s="1476">
        <v>3</v>
      </c>
      <c r="O19" s="1476">
        <v>30</v>
      </c>
      <c r="P19" s="1476">
        <v>20</v>
      </c>
      <c r="Q19" s="1476">
        <v>153</v>
      </c>
      <c r="R19" s="1476" t="s">
        <v>125</v>
      </c>
      <c r="S19" s="275"/>
      <c r="T19" s="275"/>
      <c r="U19" s="275"/>
      <c r="V19" s="275"/>
      <c r="W19" s="275"/>
      <c r="X19" s="276"/>
    </row>
    <row r="20" spans="1:37" s="202" customFormat="1" ht="12" x14ac:dyDescent="0.25">
      <c r="A20" s="576" t="s">
        <v>668</v>
      </c>
      <c r="B20" s="1477">
        <v>755</v>
      </c>
      <c r="C20" s="1477">
        <v>400</v>
      </c>
      <c r="D20" s="1477">
        <v>27</v>
      </c>
      <c r="E20" s="1477">
        <v>6</v>
      </c>
      <c r="F20" s="1477">
        <v>5</v>
      </c>
      <c r="G20" s="1477">
        <v>65</v>
      </c>
      <c r="H20" s="1477">
        <v>52</v>
      </c>
      <c r="I20" s="1477">
        <v>245</v>
      </c>
      <c r="J20" s="1477" t="s">
        <v>125</v>
      </c>
      <c r="K20" s="1477">
        <v>355</v>
      </c>
      <c r="L20" s="1477">
        <v>14</v>
      </c>
      <c r="M20" s="1477">
        <v>1</v>
      </c>
      <c r="N20" s="1477">
        <v>4</v>
      </c>
      <c r="O20" s="1477">
        <v>35</v>
      </c>
      <c r="P20" s="1477">
        <v>42</v>
      </c>
      <c r="Q20" s="1477">
        <v>259</v>
      </c>
      <c r="R20" s="1477" t="s">
        <v>125</v>
      </c>
      <c r="S20" s="277"/>
      <c r="T20" s="277"/>
      <c r="U20" s="277"/>
      <c r="V20" s="277"/>
      <c r="W20" s="277"/>
      <c r="X20" s="278"/>
    </row>
    <row r="21" spans="1:37" s="196" customFormat="1" ht="12" x14ac:dyDescent="0.25">
      <c r="A21" s="577" t="s">
        <v>439</v>
      </c>
      <c r="B21" s="1476">
        <v>511</v>
      </c>
      <c r="C21" s="1476">
        <v>261</v>
      </c>
      <c r="D21" s="1476">
        <v>24</v>
      </c>
      <c r="E21" s="1476">
        <v>5</v>
      </c>
      <c r="F21" s="1476">
        <v>3</v>
      </c>
      <c r="G21" s="1476">
        <v>44</v>
      </c>
      <c r="H21" s="1476">
        <v>34</v>
      </c>
      <c r="I21" s="1476">
        <v>151</v>
      </c>
      <c r="J21" s="1476" t="s">
        <v>125</v>
      </c>
      <c r="K21" s="1476">
        <v>250</v>
      </c>
      <c r="L21" s="1476">
        <v>12</v>
      </c>
      <c r="M21" s="1476">
        <v>1</v>
      </c>
      <c r="N21" s="1476">
        <v>1</v>
      </c>
      <c r="O21" s="1476">
        <v>27</v>
      </c>
      <c r="P21" s="1476">
        <v>31</v>
      </c>
      <c r="Q21" s="1476">
        <v>178</v>
      </c>
      <c r="R21" s="1476" t="s">
        <v>125</v>
      </c>
      <c r="S21" s="275"/>
      <c r="T21" s="275"/>
      <c r="U21" s="275"/>
      <c r="V21" s="275"/>
      <c r="W21" s="275"/>
      <c r="X21" s="276"/>
    </row>
    <row r="22" spans="1:37" s="196" customFormat="1" ht="12" x14ac:dyDescent="0.25">
      <c r="A22" s="576" t="s">
        <v>440</v>
      </c>
      <c r="B22" s="1477">
        <v>244</v>
      </c>
      <c r="C22" s="1477">
        <v>139</v>
      </c>
      <c r="D22" s="1477">
        <v>3</v>
      </c>
      <c r="E22" s="1477">
        <v>1</v>
      </c>
      <c r="F22" s="1477">
        <v>2</v>
      </c>
      <c r="G22" s="1477">
        <v>21</v>
      </c>
      <c r="H22" s="1477">
        <v>18</v>
      </c>
      <c r="I22" s="1477">
        <v>94</v>
      </c>
      <c r="J22" s="1477" t="s">
        <v>125</v>
      </c>
      <c r="K22" s="1477">
        <v>105</v>
      </c>
      <c r="L22" s="1477">
        <v>2</v>
      </c>
      <c r="M22" s="1477">
        <v>0</v>
      </c>
      <c r="N22" s="1477">
        <v>3</v>
      </c>
      <c r="O22" s="1477">
        <v>8</v>
      </c>
      <c r="P22" s="1477">
        <v>11</v>
      </c>
      <c r="Q22" s="1477">
        <v>81</v>
      </c>
      <c r="R22" s="1477" t="s">
        <v>125</v>
      </c>
    </row>
    <row r="23" spans="1:37" s="202" customFormat="1" ht="12" x14ac:dyDescent="0.25">
      <c r="A23" s="577" t="s">
        <v>669</v>
      </c>
      <c r="B23" s="1476">
        <v>1857</v>
      </c>
      <c r="C23" s="1476">
        <v>974</v>
      </c>
      <c r="D23" s="1476">
        <v>43</v>
      </c>
      <c r="E23" s="1476">
        <v>30</v>
      </c>
      <c r="F23" s="1476">
        <v>21</v>
      </c>
      <c r="G23" s="1476">
        <v>231</v>
      </c>
      <c r="H23" s="1476">
        <v>128</v>
      </c>
      <c r="I23" s="1476">
        <v>521</v>
      </c>
      <c r="J23" s="1476" t="s">
        <v>125</v>
      </c>
      <c r="K23" s="1476">
        <v>883</v>
      </c>
      <c r="L23" s="1476">
        <v>49</v>
      </c>
      <c r="M23" s="1476">
        <v>25</v>
      </c>
      <c r="N23" s="1476">
        <v>19</v>
      </c>
      <c r="O23" s="1476">
        <v>86</v>
      </c>
      <c r="P23" s="1476">
        <v>88</v>
      </c>
      <c r="Q23" s="1476">
        <v>616</v>
      </c>
      <c r="R23" s="1476" t="s">
        <v>125</v>
      </c>
    </row>
    <row r="24" spans="1:37" s="196" customFormat="1" ht="12" x14ac:dyDescent="0.25">
      <c r="A24" s="576" t="s">
        <v>439</v>
      </c>
      <c r="B24" s="1477">
        <v>1106</v>
      </c>
      <c r="C24" s="1477">
        <v>579</v>
      </c>
      <c r="D24" s="1477">
        <v>29</v>
      </c>
      <c r="E24" s="1477">
        <v>16</v>
      </c>
      <c r="F24" s="1477">
        <v>10</v>
      </c>
      <c r="G24" s="1477">
        <v>133</v>
      </c>
      <c r="H24" s="1477">
        <v>82</v>
      </c>
      <c r="I24" s="1477">
        <v>309</v>
      </c>
      <c r="J24" s="1477" t="s">
        <v>125</v>
      </c>
      <c r="K24" s="1477">
        <v>527</v>
      </c>
      <c r="L24" s="1477">
        <v>31</v>
      </c>
      <c r="M24" s="1477">
        <v>12</v>
      </c>
      <c r="N24" s="1477">
        <v>12</v>
      </c>
      <c r="O24" s="1477">
        <v>52</v>
      </c>
      <c r="P24" s="1477">
        <v>50</v>
      </c>
      <c r="Q24" s="1477">
        <v>370</v>
      </c>
      <c r="R24" s="1477" t="s">
        <v>125</v>
      </c>
    </row>
    <row r="25" spans="1:37" s="196" customFormat="1" ht="12" x14ac:dyDescent="0.25">
      <c r="A25" s="577" t="s">
        <v>440</v>
      </c>
      <c r="B25" s="1476">
        <v>751</v>
      </c>
      <c r="C25" s="1476">
        <v>395</v>
      </c>
      <c r="D25" s="1476">
        <v>14</v>
      </c>
      <c r="E25" s="1476">
        <v>14</v>
      </c>
      <c r="F25" s="1476">
        <v>11</v>
      </c>
      <c r="G25" s="1476">
        <v>98</v>
      </c>
      <c r="H25" s="1476">
        <v>46</v>
      </c>
      <c r="I25" s="1476">
        <v>212</v>
      </c>
      <c r="J25" s="1476" t="s">
        <v>125</v>
      </c>
      <c r="K25" s="1476">
        <v>356</v>
      </c>
      <c r="L25" s="1476">
        <v>18</v>
      </c>
      <c r="M25" s="1476">
        <v>13</v>
      </c>
      <c r="N25" s="1476">
        <v>7</v>
      </c>
      <c r="O25" s="1476">
        <v>34</v>
      </c>
      <c r="P25" s="1476">
        <v>38</v>
      </c>
      <c r="Q25" s="1476">
        <v>246</v>
      </c>
      <c r="R25" s="1476" t="s">
        <v>125</v>
      </c>
    </row>
    <row r="26" spans="1:37" s="202" customFormat="1" ht="12" x14ac:dyDescent="0.25">
      <c r="A26" s="576" t="s">
        <v>670</v>
      </c>
      <c r="B26" s="1477">
        <v>2321</v>
      </c>
      <c r="C26" s="1477">
        <v>1219</v>
      </c>
      <c r="D26" s="1477">
        <v>61</v>
      </c>
      <c r="E26" s="1477">
        <v>33</v>
      </c>
      <c r="F26" s="1477">
        <v>25</v>
      </c>
      <c r="G26" s="1477">
        <v>183</v>
      </c>
      <c r="H26" s="1477">
        <v>154</v>
      </c>
      <c r="I26" s="1477">
        <v>763</v>
      </c>
      <c r="J26" s="1477" t="s">
        <v>125</v>
      </c>
      <c r="K26" s="1477">
        <v>1102</v>
      </c>
      <c r="L26" s="1477">
        <v>42</v>
      </c>
      <c r="M26" s="1477">
        <v>22</v>
      </c>
      <c r="N26" s="1477">
        <v>17</v>
      </c>
      <c r="O26" s="1477">
        <v>117</v>
      </c>
      <c r="P26" s="1477">
        <v>119</v>
      </c>
      <c r="Q26" s="1477">
        <v>784</v>
      </c>
      <c r="R26" s="1477">
        <v>1</v>
      </c>
    </row>
    <row r="27" spans="1:37" s="196" customFormat="1" ht="12" x14ac:dyDescent="0.25">
      <c r="A27" s="577" t="s">
        <v>439</v>
      </c>
      <c r="B27" s="1476">
        <v>1414</v>
      </c>
      <c r="C27" s="1476">
        <v>748</v>
      </c>
      <c r="D27" s="1476">
        <v>41</v>
      </c>
      <c r="E27" s="1476">
        <v>12</v>
      </c>
      <c r="F27" s="1476">
        <v>9</v>
      </c>
      <c r="G27" s="1476">
        <v>105</v>
      </c>
      <c r="H27" s="1476">
        <v>99</v>
      </c>
      <c r="I27" s="1476">
        <v>482</v>
      </c>
      <c r="J27" s="1476" t="s">
        <v>125</v>
      </c>
      <c r="K27" s="1476">
        <v>666</v>
      </c>
      <c r="L27" s="1476">
        <v>26</v>
      </c>
      <c r="M27" s="1476">
        <v>12</v>
      </c>
      <c r="N27" s="1476">
        <v>10</v>
      </c>
      <c r="O27" s="1476">
        <v>72</v>
      </c>
      <c r="P27" s="1476">
        <v>68</v>
      </c>
      <c r="Q27" s="1476">
        <v>478</v>
      </c>
      <c r="R27" s="1476" t="s">
        <v>125</v>
      </c>
    </row>
    <row r="28" spans="1:37" s="196" customFormat="1" ht="12" x14ac:dyDescent="0.25">
      <c r="A28" s="576" t="s">
        <v>440</v>
      </c>
      <c r="B28" s="1477">
        <v>907</v>
      </c>
      <c r="C28" s="1477">
        <v>471</v>
      </c>
      <c r="D28" s="1477">
        <v>20</v>
      </c>
      <c r="E28" s="1477">
        <v>21</v>
      </c>
      <c r="F28" s="1477">
        <v>16</v>
      </c>
      <c r="G28" s="1477">
        <v>78</v>
      </c>
      <c r="H28" s="1477">
        <v>55</v>
      </c>
      <c r="I28" s="1477">
        <v>281</v>
      </c>
      <c r="J28" s="1477" t="s">
        <v>125</v>
      </c>
      <c r="K28" s="1477">
        <v>436</v>
      </c>
      <c r="L28" s="1477">
        <v>16</v>
      </c>
      <c r="M28" s="1477">
        <v>10</v>
      </c>
      <c r="N28" s="1477">
        <v>7</v>
      </c>
      <c r="O28" s="1477">
        <v>45</v>
      </c>
      <c r="P28" s="1477">
        <v>51</v>
      </c>
      <c r="Q28" s="1477">
        <v>306</v>
      </c>
      <c r="R28" s="1477">
        <v>1</v>
      </c>
      <c r="S28" s="275"/>
      <c r="T28" s="275"/>
      <c r="U28" s="275"/>
      <c r="V28" s="275"/>
      <c r="W28" s="275"/>
      <c r="X28" s="275"/>
      <c r="Y28" s="276"/>
    </row>
    <row r="29" spans="1:37" s="202" customFormat="1" ht="12" x14ac:dyDescent="0.25">
      <c r="A29" s="577" t="s">
        <v>671</v>
      </c>
      <c r="B29" s="1476">
        <v>1915</v>
      </c>
      <c r="C29" s="1476">
        <v>981</v>
      </c>
      <c r="D29" s="1476">
        <v>45</v>
      </c>
      <c r="E29" s="1476">
        <v>10</v>
      </c>
      <c r="F29" s="1476">
        <v>19</v>
      </c>
      <c r="G29" s="1476">
        <v>153</v>
      </c>
      <c r="H29" s="1476">
        <v>124</v>
      </c>
      <c r="I29" s="1476">
        <v>630</v>
      </c>
      <c r="J29" s="1476" t="s">
        <v>125</v>
      </c>
      <c r="K29" s="1476">
        <v>934</v>
      </c>
      <c r="L29" s="1476">
        <v>37</v>
      </c>
      <c r="M29" s="1476">
        <v>15</v>
      </c>
      <c r="N29" s="1476">
        <v>11</v>
      </c>
      <c r="O29" s="1476">
        <v>92</v>
      </c>
      <c r="P29" s="1476">
        <v>96</v>
      </c>
      <c r="Q29" s="1476">
        <v>683</v>
      </c>
      <c r="R29" s="1476" t="s">
        <v>125</v>
      </c>
      <c r="S29" s="277"/>
      <c r="T29" s="277"/>
      <c r="U29" s="277"/>
      <c r="V29" s="277"/>
      <c r="W29" s="277"/>
      <c r="X29" s="277"/>
      <c r="Y29" s="278"/>
    </row>
    <row r="30" spans="1:37" s="196" customFormat="1" ht="12" x14ac:dyDescent="0.25">
      <c r="A30" s="576" t="s">
        <v>439</v>
      </c>
      <c r="B30" s="1477">
        <v>1253</v>
      </c>
      <c r="C30" s="1477">
        <v>651</v>
      </c>
      <c r="D30" s="1477">
        <v>37</v>
      </c>
      <c r="E30" s="1477">
        <v>5</v>
      </c>
      <c r="F30" s="1477">
        <v>11</v>
      </c>
      <c r="G30" s="1477">
        <v>102</v>
      </c>
      <c r="H30" s="1477">
        <v>85</v>
      </c>
      <c r="I30" s="1477">
        <v>411</v>
      </c>
      <c r="J30" s="1477" t="s">
        <v>125</v>
      </c>
      <c r="K30" s="1477">
        <v>602</v>
      </c>
      <c r="L30" s="1477">
        <v>26</v>
      </c>
      <c r="M30" s="1477">
        <v>11</v>
      </c>
      <c r="N30" s="1477">
        <v>8</v>
      </c>
      <c r="O30" s="1477">
        <v>60</v>
      </c>
      <c r="P30" s="1477">
        <v>67</v>
      </c>
      <c r="Q30" s="1477">
        <v>430</v>
      </c>
      <c r="R30" s="1477" t="s">
        <v>125</v>
      </c>
      <c r="S30" s="275"/>
      <c r="T30" s="275"/>
      <c r="U30" s="275"/>
      <c r="V30" s="275"/>
      <c r="W30" s="275"/>
      <c r="X30" s="275"/>
      <c r="Y30" s="276"/>
    </row>
    <row r="31" spans="1:37" s="196" customFormat="1" ht="12" x14ac:dyDescent="0.25">
      <c r="A31" s="577" t="s">
        <v>440</v>
      </c>
      <c r="B31" s="1476">
        <v>662</v>
      </c>
      <c r="C31" s="1476">
        <v>330</v>
      </c>
      <c r="D31" s="1476">
        <v>8</v>
      </c>
      <c r="E31" s="1476">
        <v>5</v>
      </c>
      <c r="F31" s="1476">
        <v>8</v>
      </c>
      <c r="G31" s="1476">
        <v>51</v>
      </c>
      <c r="H31" s="1476">
        <v>39</v>
      </c>
      <c r="I31" s="1476">
        <v>219</v>
      </c>
      <c r="J31" s="1476" t="s">
        <v>125</v>
      </c>
      <c r="K31" s="1476">
        <v>332</v>
      </c>
      <c r="L31" s="1476">
        <v>11</v>
      </c>
      <c r="M31" s="1476">
        <v>4</v>
      </c>
      <c r="N31" s="1476">
        <v>3</v>
      </c>
      <c r="O31" s="1476">
        <v>32</v>
      </c>
      <c r="P31" s="1476">
        <v>29</v>
      </c>
      <c r="Q31" s="1476">
        <v>253</v>
      </c>
      <c r="R31" s="1476" t="s">
        <v>125</v>
      </c>
      <c r="S31" s="275"/>
      <c r="T31" s="275"/>
      <c r="U31" s="275"/>
      <c r="V31" s="275"/>
      <c r="W31" s="275"/>
      <c r="X31" s="276"/>
    </row>
    <row r="32" spans="1:37" s="202" customFormat="1" ht="12" x14ac:dyDescent="0.25">
      <c r="A32" s="576" t="s">
        <v>672</v>
      </c>
      <c r="B32" s="1477">
        <v>2148</v>
      </c>
      <c r="C32" s="1477">
        <v>1153</v>
      </c>
      <c r="D32" s="1477">
        <v>35</v>
      </c>
      <c r="E32" s="1477">
        <v>17</v>
      </c>
      <c r="F32" s="1477">
        <v>11</v>
      </c>
      <c r="G32" s="1477">
        <v>189</v>
      </c>
      <c r="H32" s="1477">
        <v>158</v>
      </c>
      <c r="I32" s="1477">
        <v>743</v>
      </c>
      <c r="J32" s="1477" t="s">
        <v>125</v>
      </c>
      <c r="K32" s="1477">
        <v>995</v>
      </c>
      <c r="L32" s="1477">
        <v>22</v>
      </c>
      <c r="M32" s="1477">
        <v>12</v>
      </c>
      <c r="N32" s="1477">
        <v>15</v>
      </c>
      <c r="O32" s="1477">
        <v>97</v>
      </c>
      <c r="P32" s="1477">
        <v>121</v>
      </c>
      <c r="Q32" s="1477">
        <v>728</v>
      </c>
      <c r="R32" s="1477" t="s">
        <v>125</v>
      </c>
      <c r="S32" s="279"/>
      <c r="T32" s="279"/>
      <c r="U32" s="279"/>
      <c r="V32" s="279"/>
      <c r="W32" s="279"/>
      <c r="X32" s="280"/>
      <c r="Y32" s="277"/>
      <c r="Z32" s="277"/>
      <c r="AA32" s="277"/>
      <c r="AB32" s="277"/>
      <c r="AC32" s="277"/>
      <c r="AD32" s="277"/>
      <c r="AE32" s="277"/>
      <c r="AF32" s="277"/>
      <c r="AG32" s="277"/>
      <c r="AH32" s="277"/>
      <c r="AI32" s="277"/>
      <c r="AJ32" s="277"/>
      <c r="AK32" s="278"/>
    </row>
    <row r="33" spans="1:37" s="196" customFormat="1" ht="12" x14ac:dyDescent="0.25">
      <c r="A33" s="577" t="s">
        <v>439</v>
      </c>
      <c r="B33" s="1476">
        <v>1402</v>
      </c>
      <c r="C33" s="1476">
        <v>732</v>
      </c>
      <c r="D33" s="1476">
        <v>29</v>
      </c>
      <c r="E33" s="1476">
        <v>10</v>
      </c>
      <c r="F33" s="1476">
        <v>5</v>
      </c>
      <c r="G33" s="1476">
        <v>131</v>
      </c>
      <c r="H33" s="1476">
        <v>100</v>
      </c>
      <c r="I33" s="1476">
        <v>457</v>
      </c>
      <c r="J33" s="1476" t="s">
        <v>125</v>
      </c>
      <c r="K33" s="1476">
        <v>670</v>
      </c>
      <c r="L33" s="1476">
        <v>20</v>
      </c>
      <c r="M33" s="1476">
        <v>8</v>
      </c>
      <c r="N33" s="1476">
        <v>8</v>
      </c>
      <c r="O33" s="1476">
        <v>63</v>
      </c>
      <c r="P33" s="1476">
        <v>75</v>
      </c>
      <c r="Q33" s="1476">
        <v>496</v>
      </c>
      <c r="R33" s="1476" t="s">
        <v>125</v>
      </c>
      <c r="S33" s="281"/>
      <c r="T33" s="281"/>
      <c r="U33" s="281"/>
      <c r="V33" s="281"/>
      <c r="W33" s="281"/>
      <c r="X33" s="282"/>
      <c r="Y33" s="275"/>
      <c r="Z33" s="275"/>
      <c r="AA33" s="275"/>
      <c r="AB33" s="275"/>
      <c r="AC33" s="275"/>
      <c r="AD33" s="275"/>
      <c r="AE33" s="275"/>
      <c r="AF33" s="275"/>
      <c r="AG33" s="275"/>
      <c r="AH33" s="275"/>
      <c r="AI33" s="275"/>
      <c r="AJ33" s="275"/>
      <c r="AK33" s="276"/>
    </row>
    <row r="34" spans="1:37" s="196" customFormat="1" ht="12" x14ac:dyDescent="0.25">
      <c r="A34" s="576" t="s">
        <v>440</v>
      </c>
      <c r="B34" s="1477">
        <v>746</v>
      </c>
      <c r="C34" s="1477">
        <v>421</v>
      </c>
      <c r="D34" s="1477">
        <v>6</v>
      </c>
      <c r="E34" s="1477">
        <v>7</v>
      </c>
      <c r="F34" s="1477">
        <v>6</v>
      </c>
      <c r="G34" s="1477">
        <v>58</v>
      </c>
      <c r="H34" s="1477">
        <v>58</v>
      </c>
      <c r="I34" s="1477">
        <v>286</v>
      </c>
      <c r="J34" s="1477" t="s">
        <v>125</v>
      </c>
      <c r="K34" s="1477">
        <v>325</v>
      </c>
      <c r="L34" s="1477">
        <v>2</v>
      </c>
      <c r="M34" s="1477">
        <v>4</v>
      </c>
      <c r="N34" s="1477">
        <v>7</v>
      </c>
      <c r="O34" s="1477">
        <v>34</v>
      </c>
      <c r="P34" s="1477">
        <v>46</v>
      </c>
      <c r="Q34" s="1477">
        <v>232</v>
      </c>
      <c r="R34" s="1477" t="s">
        <v>125</v>
      </c>
      <c r="S34" s="281"/>
      <c r="T34" s="281"/>
      <c r="U34" s="281"/>
      <c r="V34" s="281"/>
      <c r="W34" s="281"/>
      <c r="X34" s="282"/>
      <c r="Y34" s="275"/>
      <c r="Z34" s="275"/>
      <c r="AA34" s="275"/>
      <c r="AB34" s="275"/>
      <c r="AC34" s="275"/>
      <c r="AD34" s="275"/>
      <c r="AE34" s="275"/>
      <c r="AF34" s="275"/>
      <c r="AG34" s="275"/>
      <c r="AH34" s="275"/>
      <c r="AI34" s="275"/>
      <c r="AJ34" s="275"/>
      <c r="AK34" s="276"/>
    </row>
    <row r="35" spans="1:37" s="202" customFormat="1" ht="12" x14ac:dyDescent="0.25">
      <c r="A35" s="577" t="s">
        <v>673</v>
      </c>
      <c r="B35" s="1476">
        <v>10012</v>
      </c>
      <c r="C35" s="1476">
        <v>5239</v>
      </c>
      <c r="D35" s="1476">
        <v>302</v>
      </c>
      <c r="E35" s="1476">
        <v>57</v>
      </c>
      <c r="F35" s="1476">
        <v>79</v>
      </c>
      <c r="G35" s="1476">
        <v>1113</v>
      </c>
      <c r="H35" s="1476">
        <v>754</v>
      </c>
      <c r="I35" s="1476">
        <v>2934</v>
      </c>
      <c r="J35" s="1476" t="s">
        <v>125</v>
      </c>
      <c r="K35" s="1476">
        <v>4773</v>
      </c>
      <c r="L35" s="1476">
        <v>259</v>
      </c>
      <c r="M35" s="1476">
        <v>52</v>
      </c>
      <c r="N35" s="1476">
        <v>63</v>
      </c>
      <c r="O35" s="1476">
        <v>516</v>
      </c>
      <c r="P35" s="1476">
        <v>591</v>
      </c>
      <c r="Q35" s="1476">
        <v>3292</v>
      </c>
      <c r="R35" s="1476" t="s">
        <v>125</v>
      </c>
      <c r="S35" s="277"/>
      <c r="T35" s="277"/>
      <c r="U35" s="277"/>
      <c r="V35" s="277"/>
      <c r="W35" s="277"/>
      <c r="X35" s="277"/>
      <c r="Y35" s="278"/>
    </row>
    <row r="36" spans="1:37" s="202" customFormat="1" ht="12" x14ac:dyDescent="0.25">
      <c r="A36" s="576" t="s">
        <v>439</v>
      </c>
      <c r="B36" s="1477">
        <v>7512</v>
      </c>
      <c r="C36" s="1477">
        <v>3954</v>
      </c>
      <c r="D36" s="1477">
        <v>254</v>
      </c>
      <c r="E36" s="1477">
        <v>39</v>
      </c>
      <c r="F36" s="1477">
        <v>51</v>
      </c>
      <c r="G36" s="1477">
        <v>861</v>
      </c>
      <c r="H36" s="1477">
        <v>575</v>
      </c>
      <c r="I36" s="1477">
        <v>2174</v>
      </c>
      <c r="J36" s="1477" t="s">
        <v>125</v>
      </c>
      <c r="K36" s="1477">
        <v>3558</v>
      </c>
      <c r="L36" s="1477">
        <v>226</v>
      </c>
      <c r="M36" s="1477">
        <v>39</v>
      </c>
      <c r="N36" s="1477">
        <v>45</v>
      </c>
      <c r="O36" s="1477">
        <v>372</v>
      </c>
      <c r="P36" s="1477">
        <v>443</v>
      </c>
      <c r="Q36" s="1477">
        <v>2433</v>
      </c>
      <c r="R36" s="1477" t="s">
        <v>125</v>
      </c>
      <c r="S36" s="279"/>
      <c r="T36" s="279"/>
      <c r="U36" s="279"/>
      <c r="V36" s="279"/>
      <c r="W36" s="279"/>
      <c r="X36" s="280"/>
      <c r="Y36" s="277"/>
      <c r="Z36" s="277"/>
      <c r="AA36" s="277"/>
      <c r="AB36" s="277"/>
      <c r="AC36" s="277"/>
      <c r="AD36" s="277"/>
      <c r="AE36" s="277"/>
      <c r="AF36" s="277"/>
      <c r="AG36" s="277"/>
      <c r="AH36" s="277"/>
      <c r="AI36" s="277"/>
      <c r="AJ36" s="277"/>
      <c r="AK36" s="278"/>
    </row>
    <row r="37" spans="1:37" s="196" customFormat="1" ht="12" x14ac:dyDescent="0.25">
      <c r="A37" s="577" t="s">
        <v>440</v>
      </c>
      <c r="B37" s="1476">
        <v>2500</v>
      </c>
      <c r="C37" s="1476">
        <v>1285</v>
      </c>
      <c r="D37" s="1476">
        <v>48</v>
      </c>
      <c r="E37" s="1476">
        <v>18</v>
      </c>
      <c r="F37" s="1476">
        <v>28</v>
      </c>
      <c r="G37" s="1476">
        <v>252</v>
      </c>
      <c r="H37" s="1476">
        <v>179</v>
      </c>
      <c r="I37" s="1476">
        <v>760</v>
      </c>
      <c r="J37" s="1476" t="s">
        <v>125</v>
      </c>
      <c r="K37" s="1476">
        <v>1215</v>
      </c>
      <c r="L37" s="1476">
        <v>33</v>
      </c>
      <c r="M37" s="1476">
        <v>13</v>
      </c>
      <c r="N37" s="1476">
        <v>18</v>
      </c>
      <c r="O37" s="1476">
        <v>144</v>
      </c>
      <c r="P37" s="1476">
        <v>148</v>
      </c>
      <c r="Q37" s="1476">
        <v>859</v>
      </c>
      <c r="R37" s="1476" t="s">
        <v>125</v>
      </c>
      <c r="S37" s="281"/>
      <c r="T37" s="281"/>
      <c r="U37" s="281"/>
      <c r="V37" s="281"/>
      <c r="W37" s="281"/>
      <c r="X37" s="282"/>
      <c r="Y37" s="275"/>
      <c r="Z37" s="275"/>
      <c r="AA37" s="275"/>
      <c r="AB37" s="275"/>
      <c r="AC37" s="275"/>
      <c r="AD37" s="275"/>
      <c r="AE37" s="275"/>
      <c r="AF37" s="275"/>
      <c r="AG37" s="275"/>
      <c r="AH37" s="275"/>
      <c r="AI37" s="275"/>
      <c r="AJ37" s="275"/>
      <c r="AK37" s="276"/>
    </row>
    <row r="38" spans="1:37" s="202" customFormat="1" ht="12" x14ac:dyDescent="0.25">
      <c r="A38" s="576" t="s">
        <v>674</v>
      </c>
      <c r="B38" s="1477">
        <v>2560</v>
      </c>
      <c r="C38" s="1477">
        <v>1333</v>
      </c>
      <c r="D38" s="1477">
        <v>47</v>
      </c>
      <c r="E38" s="1477">
        <v>28</v>
      </c>
      <c r="F38" s="1477">
        <v>25</v>
      </c>
      <c r="G38" s="1477">
        <v>233</v>
      </c>
      <c r="H38" s="1477">
        <v>181</v>
      </c>
      <c r="I38" s="1477">
        <v>819</v>
      </c>
      <c r="J38" s="1477" t="s">
        <v>125</v>
      </c>
      <c r="K38" s="1477">
        <v>1227</v>
      </c>
      <c r="L38" s="1477">
        <v>37</v>
      </c>
      <c r="M38" s="1477">
        <v>16</v>
      </c>
      <c r="N38" s="1477">
        <v>22</v>
      </c>
      <c r="O38" s="1477">
        <v>112</v>
      </c>
      <c r="P38" s="1477">
        <v>137</v>
      </c>
      <c r="Q38" s="1477">
        <v>903</v>
      </c>
      <c r="R38" s="1477" t="s">
        <v>125</v>
      </c>
      <c r="S38" s="279"/>
      <c r="T38" s="279"/>
      <c r="U38" s="279"/>
      <c r="V38" s="279"/>
      <c r="W38" s="279"/>
      <c r="X38" s="280"/>
      <c r="Y38" s="277"/>
      <c r="Z38" s="277"/>
      <c r="AA38" s="277"/>
      <c r="AB38" s="277"/>
      <c r="AC38" s="277"/>
      <c r="AD38" s="277"/>
      <c r="AE38" s="277"/>
      <c r="AF38" s="277"/>
      <c r="AG38" s="277"/>
      <c r="AH38" s="277"/>
      <c r="AI38" s="277"/>
      <c r="AJ38" s="277"/>
      <c r="AK38" s="278"/>
    </row>
    <row r="39" spans="1:37" s="196" customFormat="1" ht="12" x14ac:dyDescent="0.25">
      <c r="A39" s="577" t="s">
        <v>439</v>
      </c>
      <c r="B39" s="1476">
        <v>1396</v>
      </c>
      <c r="C39" s="1476">
        <v>708</v>
      </c>
      <c r="D39" s="1476">
        <v>28</v>
      </c>
      <c r="E39" s="1476">
        <v>14</v>
      </c>
      <c r="F39" s="1476">
        <v>11</v>
      </c>
      <c r="G39" s="1476">
        <v>115</v>
      </c>
      <c r="H39" s="1476">
        <v>92</v>
      </c>
      <c r="I39" s="1476">
        <v>448</v>
      </c>
      <c r="J39" s="1476" t="s">
        <v>125</v>
      </c>
      <c r="K39" s="1476">
        <v>688</v>
      </c>
      <c r="L39" s="1476">
        <v>21</v>
      </c>
      <c r="M39" s="1476">
        <v>8</v>
      </c>
      <c r="N39" s="1476">
        <v>12</v>
      </c>
      <c r="O39" s="1476">
        <v>52</v>
      </c>
      <c r="P39" s="1476">
        <v>75</v>
      </c>
      <c r="Q39" s="1476">
        <v>520</v>
      </c>
      <c r="R39" s="1476" t="s">
        <v>125</v>
      </c>
      <c r="S39" s="275"/>
      <c r="T39" s="275"/>
      <c r="U39" s="275"/>
      <c r="V39" s="275"/>
      <c r="W39" s="275"/>
      <c r="X39" s="275"/>
      <c r="Y39" s="276"/>
    </row>
    <row r="40" spans="1:37" s="196" customFormat="1" ht="12" x14ac:dyDescent="0.25">
      <c r="A40" s="576" t="s">
        <v>440</v>
      </c>
      <c r="B40" s="1477">
        <v>1164</v>
      </c>
      <c r="C40" s="1477">
        <v>625</v>
      </c>
      <c r="D40" s="1477">
        <v>19</v>
      </c>
      <c r="E40" s="1477">
        <v>14</v>
      </c>
      <c r="F40" s="1477">
        <v>14</v>
      </c>
      <c r="G40" s="1477">
        <v>118</v>
      </c>
      <c r="H40" s="1477">
        <v>89</v>
      </c>
      <c r="I40" s="1477">
        <v>371</v>
      </c>
      <c r="J40" s="1477" t="s">
        <v>125</v>
      </c>
      <c r="K40" s="1477">
        <v>539</v>
      </c>
      <c r="L40" s="1477">
        <v>16</v>
      </c>
      <c r="M40" s="1477">
        <v>8</v>
      </c>
      <c r="N40" s="1477">
        <v>10</v>
      </c>
      <c r="O40" s="1477">
        <v>60</v>
      </c>
      <c r="P40" s="1477">
        <v>62</v>
      </c>
      <c r="Q40" s="1477">
        <v>383</v>
      </c>
      <c r="R40" s="1477" t="s">
        <v>125</v>
      </c>
      <c r="S40" s="275"/>
      <c r="T40" s="275"/>
      <c r="U40" s="275"/>
      <c r="V40" s="275"/>
      <c r="W40" s="275"/>
      <c r="X40" s="275"/>
      <c r="Y40" s="276"/>
    </row>
    <row r="41" spans="1:37" s="202" customFormat="1" ht="12" x14ac:dyDescent="0.25">
      <c r="A41" s="577" t="s">
        <v>675</v>
      </c>
      <c r="B41" s="1476">
        <v>1646</v>
      </c>
      <c r="C41" s="1476">
        <v>938</v>
      </c>
      <c r="D41" s="1476">
        <v>33</v>
      </c>
      <c r="E41" s="1476">
        <v>10</v>
      </c>
      <c r="F41" s="1476">
        <v>19</v>
      </c>
      <c r="G41" s="1476">
        <v>247</v>
      </c>
      <c r="H41" s="1476">
        <v>153</v>
      </c>
      <c r="I41" s="1476">
        <v>476</v>
      </c>
      <c r="J41" s="1476" t="s">
        <v>125</v>
      </c>
      <c r="K41" s="1476">
        <v>708</v>
      </c>
      <c r="L41" s="1476">
        <v>33</v>
      </c>
      <c r="M41" s="1476">
        <v>15</v>
      </c>
      <c r="N41" s="1476">
        <v>18</v>
      </c>
      <c r="O41" s="1476">
        <v>107</v>
      </c>
      <c r="P41" s="1476">
        <v>134</v>
      </c>
      <c r="Q41" s="1476">
        <v>401</v>
      </c>
      <c r="R41" s="1476" t="s">
        <v>125</v>
      </c>
      <c r="S41" s="277"/>
      <c r="T41" s="277"/>
      <c r="U41" s="277"/>
      <c r="V41" s="277"/>
      <c r="W41" s="277"/>
      <c r="X41" s="277"/>
      <c r="Y41" s="278"/>
    </row>
    <row r="42" spans="1:37" s="196" customFormat="1" ht="12" x14ac:dyDescent="0.25">
      <c r="A42" s="576" t="s">
        <v>439</v>
      </c>
      <c r="B42" s="1477">
        <v>1386</v>
      </c>
      <c r="C42" s="1477">
        <v>777</v>
      </c>
      <c r="D42" s="1477">
        <v>30</v>
      </c>
      <c r="E42" s="1477">
        <v>7</v>
      </c>
      <c r="F42" s="1477">
        <v>16</v>
      </c>
      <c r="G42" s="1477">
        <v>205</v>
      </c>
      <c r="H42" s="1477">
        <v>134</v>
      </c>
      <c r="I42" s="1477">
        <v>385</v>
      </c>
      <c r="J42" s="1477" t="s">
        <v>125</v>
      </c>
      <c r="K42" s="1477">
        <v>609</v>
      </c>
      <c r="L42" s="1477">
        <v>30</v>
      </c>
      <c r="M42" s="1477">
        <v>12</v>
      </c>
      <c r="N42" s="1477">
        <v>14</v>
      </c>
      <c r="O42" s="1477">
        <v>96</v>
      </c>
      <c r="P42" s="1477">
        <v>122</v>
      </c>
      <c r="Q42" s="1477">
        <v>335</v>
      </c>
      <c r="R42" s="1477" t="s">
        <v>125</v>
      </c>
      <c r="S42" s="275"/>
      <c r="T42" s="275"/>
      <c r="U42" s="275"/>
      <c r="V42" s="275"/>
      <c r="W42" s="275"/>
      <c r="X42" s="275"/>
      <c r="Y42" s="276"/>
    </row>
    <row r="43" spans="1:37" s="196" customFormat="1" ht="12" x14ac:dyDescent="0.25">
      <c r="A43" s="577" t="s">
        <v>440</v>
      </c>
      <c r="B43" s="1476">
        <v>260</v>
      </c>
      <c r="C43" s="1476">
        <v>161</v>
      </c>
      <c r="D43" s="1476">
        <v>3</v>
      </c>
      <c r="E43" s="1476">
        <v>3</v>
      </c>
      <c r="F43" s="1476">
        <v>3</v>
      </c>
      <c r="G43" s="1476">
        <v>42</v>
      </c>
      <c r="H43" s="1476">
        <v>19</v>
      </c>
      <c r="I43" s="1476">
        <v>91</v>
      </c>
      <c r="J43" s="1476" t="s">
        <v>125</v>
      </c>
      <c r="K43" s="1476">
        <v>99</v>
      </c>
      <c r="L43" s="1476">
        <v>3</v>
      </c>
      <c r="M43" s="1476">
        <v>3</v>
      </c>
      <c r="N43" s="1476">
        <v>4</v>
      </c>
      <c r="O43" s="1476">
        <v>11</v>
      </c>
      <c r="P43" s="1476">
        <v>12</v>
      </c>
      <c r="Q43" s="1476">
        <v>66</v>
      </c>
      <c r="R43" s="1476" t="s">
        <v>125</v>
      </c>
    </row>
    <row r="44" spans="1:37" s="202" customFormat="1" ht="12" x14ac:dyDescent="0.25">
      <c r="A44" s="576" t="s">
        <v>1579</v>
      </c>
      <c r="B44" s="1477">
        <v>33542</v>
      </c>
      <c r="C44" s="1477">
        <v>18986</v>
      </c>
      <c r="D44" s="1477">
        <v>855</v>
      </c>
      <c r="E44" s="1477">
        <v>152</v>
      </c>
      <c r="F44" s="1477">
        <v>254</v>
      </c>
      <c r="G44" s="1477">
        <v>4247</v>
      </c>
      <c r="H44" s="1477">
        <v>3410</v>
      </c>
      <c r="I44" s="1477">
        <v>10065</v>
      </c>
      <c r="J44" s="1477">
        <v>3</v>
      </c>
      <c r="K44" s="1477">
        <v>14556</v>
      </c>
      <c r="L44" s="1477">
        <v>651</v>
      </c>
      <c r="M44" s="1477">
        <v>133</v>
      </c>
      <c r="N44" s="1477">
        <v>187</v>
      </c>
      <c r="O44" s="1477">
        <v>1861</v>
      </c>
      <c r="P44" s="1477">
        <v>2462</v>
      </c>
      <c r="Q44" s="1477">
        <v>9262</v>
      </c>
      <c r="R44" s="1477" t="s">
        <v>125</v>
      </c>
      <c r="S44" s="277"/>
      <c r="T44" s="277"/>
      <c r="U44" s="277"/>
      <c r="V44" s="277"/>
      <c r="W44" s="277"/>
      <c r="X44" s="278"/>
    </row>
    <row r="45" spans="1:37" s="202" customFormat="1" ht="12" x14ac:dyDescent="0.25">
      <c r="A45" s="577" t="s">
        <v>439</v>
      </c>
      <c r="B45" s="1476">
        <v>28886</v>
      </c>
      <c r="C45" s="1476">
        <v>16235</v>
      </c>
      <c r="D45" s="1476">
        <v>771</v>
      </c>
      <c r="E45" s="1476">
        <v>121</v>
      </c>
      <c r="F45" s="1476">
        <v>215</v>
      </c>
      <c r="G45" s="1476">
        <v>3646</v>
      </c>
      <c r="H45" s="1476">
        <v>3011</v>
      </c>
      <c r="I45" s="1476">
        <v>8469</v>
      </c>
      <c r="J45" s="1476">
        <v>2</v>
      </c>
      <c r="K45" s="1476">
        <v>12651</v>
      </c>
      <c r="L45" s="1476">
        <v>586</v>
      </c>
      <c r="M45" s="1476">
        <v>107</v>
      </c>
      <c r="N45" s="1476">
        <v>160</v>
      </c>
      <c r="O45" s="1476">
        <v>1615</v>
      </c>
      <c r="P45" s="1476">
        <v>2148</v>
      </c>
      <c r="Q45" s="1476">
        <v>8035</v>
      </c>
      <c r="R45" s="1476" t="s">
        <v>125</v>
      </c>
      <c r="S45" s="277"/>
      <c r="T45" s="277"/>
      <c r="U45" s="277"/>
      <c r="V45" s="277"/>
      <c r="W45" s="277"/>
      <c r="X45" s="277"/>
      <c r="Y45" s="278"/>
    </row>
    <row r="46" spans="1:37" s="196" customFormat="1" ht="12" x14ac:dyDescent="0.25">
      <c r="A46" s="576" t="s">
        <v>440</v>
      </c>
      <c r="B46" s="1477">
        <v>4656</v>
      </c>
      <c r="C46" s="1477">
        <v>2751</v>
      </c>
      <c r="D46" s="1477">
        <v>84</v>
      </c>
      <c r="E46" s="1477">
        <v>31</v>
      </c>
      <c r="F46" s="1477">
        <v>39</v>
      </c>
      <c r="G46" s="1477">
        <v>601</v>
      </c>
      <c r="H46" s="1477">
        <v>399</v>
      </c>
      <c r="I46" s="1477">
        <v>1596</v>
      </c>
      <c r="J46" s="1477">
        <v>1</v>
      </c>
      <c r="K46" s="1477">
        <v>1905</v>
      </c>
      <c r="L46" s="1477">
        <v>65</v>
      </c>
      <c r="M46" s="1477">
        <v>26</v>
      </c>
      <c r="N46" s="1477">
        <v>27</v>
      </c>
      <c r="O46" s="1477">
        <v>246</v>
      </c>
      <c r="P46" s="1477">
        <v>314</v>
      </c>
      <c r="Q46" s="1477">
        <v>1227</v>
      </c>
      <c r="R46" s="1477" t="s">
        <v>125</v>
      </c>
      <c r="S46" s="275"/>
      <c r="T46" s="275"/>
      <c r="U46" s="275"/>
      <c r="V46" s="275"/>
      <c r="W46" s="275"/>
      <c r="X46" s="275"/>
      <c r="Y46" s="276"/>
    </row>
    <row r="47" spans="1:37" s="202" customFormat="1" ht="12" x14ac:dyDescent="0.25">
      <c r="A47" s="577" t="s">
        <v>676</v>
      </c>
      <c r="B47" s="1476">
        <v>2766</v>
      </c>
      <c r="C47" s="1476">
        <v>1594</v>
      </c>
      <c r="D47" s="1476">
        <v>61</v>
      </c>
      <c r="E47" s="1476">
        <v>12</v>
      </c>
      <c r="F47" s="1476">
        <v>23</v>
      </c>
      <c r="G47" s="1476">
        <v>367</v>
      </c>
      <c r="H47" s="1476">
        <v>253</v>
      </c>
      <c r="I47" s="1476">
        <v>877</v>
      </c>
      <c r="J47" s="1476">
        <v>1</v>
      </c>
      <c r="K47" s="1476">
        <v>1172</v>
      </c>
      <c r="L47" s="1476">
        <v>50</v>
      </c>
      <c r="M47" s="1476">
        <v>13</v>
      </c>
      <c r="N47" s="1476">
        <v>17</v>
      </c>
      <c r="O47" s="1476">
        <v>151</v>
      </c>
      <c r="P47" s="1476">
        <v>183</v>
      </c>
      <c r="Q47" s="1476">
        <v>758</v>
      </c>
      <c r="R47" s="1476" t="s">
        <v>125</v>
      </c>
      <c r="S47" s="277"/>
      <c r="T47" s="277"/>
      <c r="U47" s="277"/>
      <c r="V47" s="277"/>
      <c r="W47" s="277"/>
      <c r="X47" s="277"/>
      <c r="Y47" s="278"/>
    </row>
    <row r="48" spans="1:37" s="196" customFormat="1" ht="12" x14ac:dyDescent="0.25">
      <c r="A48" s="576" t="s">
        <v>439</v>
      </c>
      <c r="B48" s="1477">
        <v>2337</v>
      </c>
      <c r="C48" s="1477">
        <v>1336</v>
      </c>
      <c r="D48" s="1477">
        <v>54</v>
      </c>
      <c r="E48" s="1477">
        <v>11</v>
      </c>
      <c r="F48" s="1477">
        <v>18</v>
      </c>
      <c r="G48" s="1477">
        <v>296</v>
      </c>
      <c r="H48" s="1477">
        <v>228</v>
      </c>
      <c r="I48" s="1477">
        <v>728</v>
      </c>
      <c r="J48" s="1477">
        <v>1</v>
      </c>
      <c r="K48" s="1477">
        <v>1001</v>
      </c>
      <c r="L48" s="1477">
        <v>45</v>
      </c>
      <c r="M48" s="1477">
        <v>12</v>
      </c>
      <c r="N48" s="1477">
        <v>15</v>
      </c>
      <c r="O48" s="1477">
        <v>131</v>
      </c>
      <c r="P48" s="1477">
        <v>159</v>
      </c>
      <c r="Q48" s="1477">
        <v>639</v>
      </c>
      <c r="R48" s="1477" t="s">
        <v>125</v>
      </c>
      <c r="S48" s="275"/>
      <c r="T48" s="275"/>
      <c r="U48" s="275"/>
      <c r="V48" s="275"/>
      <c r="W48" s="275"/>
      <c r="X48" s="275"/>
      <c r="Y48" s="276"/>
    </row>
    <row r="49" spans="1:25" s="196" customFormat="1" ht="12" x14ac:dyDescent="0.25">
      <c r="A49" s="577" t="s">
        <v>440</v>
      </c>
      <c r="B49" s="1476">
        <v>429</v>
      </c>
      <c r="C49" s="1476">
        <v>258</v>
      </c>
      <c r="D49" s="1476">
        <v>7</v>
      </c>
      <c r="E49" s="1476">
        <v>1</v>
      </c>
      <c r="F49" s="1476">
        <v>5</v>
      </c>
      <c r="G49" s="1476">
        <v>71</v>
      </c>
      <c r="H49" s="1476">
        <v>25</v>
      </c>
      <c r="I49" s="1476">
        <v>149</v>
      </c>
      <c r="J49" s="1476" t="s">
        <v>125</v>
      </c>
      <c r="K49" s="1476">
        <v>171</v>
      </c>
      <c r="L49" s="1476">
        <v>5</v>
      </c>
      <c r="M49" s="1476">
        <v>1</v>
      </c>
      <c r="N49" s="1476">
        <v>2</v>
      </c>
      <c r="O49" s="1476">
        <v>20</v>
      </c>
      <c r="P49" s="1476">
        <v>24</v>
      </c>
      <c r="Q49" s="1476">
        <v>119</v>
      </c>
      <c r="R49" s="1476" t="s">
        <v>125</v>
      </c>
      <c r="S49" s="275"/>
      <c r="T49" s="275"/>
      <c r="U49" s="275"/>
      <c r="V49" s="275"/>
      <c r="W49" s="275"/>
      <c r="X49" s="275"/>
      <c r="Y49" s="276"/>
    </row>
    <row r="50" spans="1:25" s="202" customFormat="1" ht="12" x14ac:dyDescent="0.25">
      <c r="A50" s="576" t="s">
        <v>677</v>
      </c>
      <c r="B50" s="1477">
        <v>1755</v>
      </c>
      <c r="C50" s="1477">
        <v>1024</v>
      </c>
      <c r="D50" s="1477">
        <v>35</v>
      </c>
      <c r="E50" s="1477">
        <v>17</v>
      </c>
      <c r="F50" s="1477">
        <v>22</v>
      </c>
      <c r="G50" s="1477">
        <v>303</v>
      </c>
      <c r="H50" s="1477">
        <v>191</v>
      </c>
      <c r="I50" s="1477">
        <v>456</v>
      </c>
      <c r="J50" s="1477" t="s">
        <v>125</v>
      </c>
      <c r="K50" s="1477">
        <v>731</v>
      </c>
      <c r="L50" s="1477">
        <v>32</v>
      </c>
      <c r="M50" s="1477">
        <v>9</v>
      </c>
      <c r="N50" s="1477">
        <v>15</v>
      </c>
      <c r="O50" s="1477">
        <v>121</v>
      </c>
      <c r="P50" s="1477">
        <v>127</v>
      </c>
      <c r="Q50" s="1477">
        <v>427</v>
      </c>
      <c r="R50" s="1477" t="s">
        <v>125</v>
      </c>
      <c r="S50" s="277"/>
      <c r="T50" s="277"/>
      <c r="U50" s="277"/>
      <c r="V50" s="277"/>
      <c r="W50" s="277"/>
      <c r="X50" s="277"/>
      <c r="Y50" s="278"/>
    </row>
    <row r="51" spans="1:25" s="196" customFormat="1" ht="12" x14ac:dyDescent="0.25">
      <c r="A51" s="577" t="s">
        <v>439</v>
      </c>
      <c r="B51" s="1476">
        <v>1237</v>
      </c>
      <c r="C51" s="1476">
        <v>693</v>
      </c>
      <c r="D51" s="1476">
        <v>31</v>
      </c>
      <c r="E51" s="1476">
        <v>10</v>
      </c>
      <c r="F51" s="1476">
        <v>14</v>
      </c>
      <c r="G51" s="1476">
        <v>188</v>
      </c>
      <c r="H51" s="1476">
        <v>138</v>
      </c>
      <c r="I51" s="1476">
        <v>312</v>
      </c>
      <c r="J51" s="1476" t="s">
        <v>125</v>
      </c>
      <c r="K51" s="1476">
        <v>544</v>
      </c>
      <c r="L51" s="1476">
        <v>25</v>
      </c>
      <c r="M51" s="1476">
        <v>7</v>
      </c>
      <c r="N51" s="1476">
        <v>10</v>
      </c>
      <c r="O51" s="1476">
        <v>80</v>
      </c>
      <c r="P51" s="1476">
        <v>103</v>
      </c>
      <c r="Q51" s="1476">
        <v>319</v>
      </c>
      <c r="R51" s="1476" t="s">
        <v>125</v>
      </c>
      <c r="S51" s="275"/>
      <c r="T51" s="275"/>
      <c r="U51" s="275"/>
      <c r="V51" s="275"/>
      <c r="W51" s="275"/>
      <c r="X51" s="275"/>
      <c r="Y51" s="276"/>
    </row>
    <row r="52" spans="1:25" s="196" customFormat="1" ht="12" x14ac:dyDescent="0.25">
      <c r="A52" s="576" t="s">
        <v>440</v>
      </c>
      <c r="B52" s="1477">
        <v>518</v>
      </c>
      <c r="C52" s="1477">
        <v>331</v>
      </c>
      <c r="D52" s="1477">
        <v>4</v>
      </c>
      <c r="E52" s="1477">
        <v>7</v>
      </c>
      <c r="F52" s="1477">
        <v>8</v>
      </c>
      <c r="G52" s="1477">
        <v>115</v>
      </c>
      <c r="H52" s="1477">
        <v>53</v>
      </c>
      <c r="I52" s="1477">
        <v>144</v>
      </c>
      <c r="J52" s="1477" t="s">
        <v>125</v>
      </c>
      <c r="K52" s="1477">
        <v>187</v>
      </c>
      <c r="L52" s="1477">
        <v>7</v>
      </c>
      <c r="M52" s="1477">
        <v>2</v>
      </c>
      <c r="N52" s="1477">
        <v>5</v>
      </c>
      <c r="O52" s="1477">
        <v>41</v>
      </c>
      <c r="P52" s="1477">
        <v>24</v>
      </c>
      <c r="Q52" s="1477">
        <v>108</v>
      </c>
      <c r="R52" s="1477" t="s">
        <v>125</v>
      </c>
      <c r="S52" s="275"/>
      <c r="T52" s="275"/>
      <c r="U52" s="275"/>
      <c r="V52" s="275"/>
      <c r="W52" s="275"/>
      <c r="X52" s="275"/>
      <c r="Y52" s="276"/>
    </row>
    <row r="53" spans="1:25" s="202" customFormat="1" ht="12" x14ac:dyDescent="0.25">
      <c r="A53" s="577" t="s">
        <v>678</v>
      </c>
      <c r="B53" s="1476">
        <v>17698</v>
      </c>
      <c r="C53" s="1476">
        <v>9917</v>
      </c>
      <c r="D53" s="1476">
        <v>514</v>
      </c>
      <c r="E53" s="1476">
        <v>80</v>
      </c>
      <c r="F53" s="1476">
        <v>127</v>
      </c>
      <c r="G53" s="1476">
        <v>2198</v>
      </c>
      <c r="H53" s="1476">
        <v>1823</v>
      </c>
      <c r="I53" s="1476">
        <v>5175</v>
      </c>
      <c r="J53" s="1476" t="s">
        <v>125</v>
      </c>
      <c r="K53" s="1476">
        <v>7781</v>
      </c>
      <c r="L53" s="1476">
        <v>396</v>
      </c>
      <c r="M53" s="1476">
        <v>61</v>
      </c>
      <c r="N53" s="1476">
        <v>86</v>
      </c>
      <c r="O53" s="1476">
        <v>970</v>
      </c>
      <c r="P53" s="1476">
        <v>1328</v>
      </c>
      <c r="Q53" s="1476">
        <v>4940</v>
      </c>
      <c r="R53" s="1476" t="s">
        <v>125</v>
      </c>
      <c r="S53" s="277"/>
      <c r="T53" s="277"/>
      <c r="U53" s="277"/>
      <c r="V53" s="277"/>
      <c r="W53" s="277"/>
      <c r="X53" s="277"/>
      <c r="Y53" s="278"/>
    </row>
    <row r="54" spans="1:25" s="196" customFormat="1" ht="12" x14ac:dyDescent="0.25">
      <c r="A54" s="576" t="s">
        <v>439</v>
      </c>
      <c r="B54" s="1477">
        <v>16609</v>
      </c>
      <c r="C54" s="1477">
        <v>9241</v>
      </c>
      <c r="D54" s="1477">
        <v>490</v>
      </c>
      <c r="E54" s="1477">
        <v>72</v>
      </c>
      <c r="F54" s="1477">
        <v>120</v>
      </c>
      <c r="G54" s="1477">
        <v>2058</v>
      </c>
      <c r="H54" s="1477">
        <v>1723</v>
      </c>
      <c r="I54" s="1477">
        <v>4778</v>
      </c>
      <c r="J54" s="1477" t="s">
        <v>125</v>
      </c>
      <c r="K54" s="1477">
        <v>7368</v>
      </c>
      <c r="L54" s="1477">
        <v>382</v>
      </c>
      <c r="M54" s="1477">
        <v>54</v>
      </c>
      <c r="N54" s="1477">
        <v>79</v>
      </c>
      <c r="O54" s="1477">
        <v>920</v>
      </c>
      <c r="P54" s="1477">
        <v>1248</v>
      </c>
      <c r="Q54" s="1477">
        <v>4685</v>
      </c>
      <c r="R54" s="1477" t="s">
        <v>125</v>
      </c>
      <c r="S54" s="275"/>
      <c r="T54" s="275"/>
      <c r="U54" s="275"/>
      <c r="V54" s="275"/>
      <c r="W54" s="275"/>
      <c r="X54" s="275"/>
      <c r="Y54" s="276"/>
    </row>
    <row r="55" spans="1:25" s="196" customFormat="1" ht="12" x14ac:dyDescent="0.25">
      <c r="A55" s="577" t="s">
        <v>440</v>
      </c>
      <c r="B55" s="1476">
        <v>1089</v>
      </c>
      <c r="C55" s="1476">
        <v>676</v>
      </c>
      <c r="D55" s="1476">
        <v>24</v>
      </c>
      <c r="E55" s="1476">
        <v>8</v>
      </c>
      <c r="F55" s="1476">
        <v>7</v>
      </c>
      <c r="G55" s="1476">
        <v>140</v>
      </c>
      <c r="H55" s="1476">
        <v>100</v>
      </c>
      <c r="I55" s="1476">
        <v>397</v>
      </c>
      <c r="J55" s="1476" t="s">
        <v>125</v>
      </c>
      <c r="K55" s="1476">
        <v>413</v>
      </c>
      <c r="L55" s="1476">
        <v>14</v>
      </c>
      <c r="M55" s="1476">
        <v>7</v>
      </c>
      <c r="N55" s="1476">
        <v>7</v>
      </c>
      <c r="O55" s="1476">
        <v>50</v>
      </c>
      <c r="P55" s="1476">
        <v>80</v>
      </c>
      <c r="Q55" s="1476">
        <v>255</v>
      </c>
      <c r="R55" s="1476" t="s">
        <v>125</v>
      </c>
      <c r="S55" s="275"/>
      <c r="T55" s="275"/>
      <c r="U55" s="275"/>
      <c r="V55" s="275"/>
      <c r="W55" s="275"/>
      <c r="X55" s="275"/>
      <c r="Y55" s="276"/>
    </row>
    <row r="56" spans="1:25" s="202" customFormat="1" ht="12" x14ac:dyDescent="0.25">
      <c r="A56" s="576" t="s">
        <v>679</v>
      </c>
      <c r="B56" s="1477">
        <v>3559</v>
      </c>
      <c r="C56" s="1477">
        <v>2072</v>
      </c>
      <c r="D56" s="1477">
        <v>91</v>
      </c>
      <c r="E56" s="1477">
        <v>19</v>
      </c>
      <c r="F56" s="1477">
        <v>30</v>
      </c>
      <c r="G56" s="1477">
        <v>537</v>
      </c>
      <c r="H56" s="1477">
        <v>325</v>
      </c>
      <c r="I56" s="1477">
        <v>1070</v>
      </c>
      <c r="J56" s="1477" t="s">
        <v>125</v>
      </c>
      <c r="K56" s="1477">
        <v>1487</v>
      </c>
      <c r="L56" s="1477">
        <v>65</v>
      </c>
      <c r="M56" s="1477">
        <v>16</v>
      </c>
      <c r="N56" s="1477">
        <v>22</v>
      </c>
      <c r="O56" s="1477">
        <v>214</v>
      </c>
      <c r="P56" s="1477">
        <v>268</v>
      </c>
      <c r="Q56" s="1477">
        <v>902</v>
      </c>
      <c r="R56" s="1477" t="s">
        <v>125</v>
      </c>
      <c r="S56" s="277"/>
      <c r="T56" s="277"/>
      <c r="U56" s="277"/>
      <c r="V56" s="277"/>
      <c r="W56" s="277"/>
      <c r="X56" s="277"/>
      <c r="Y56" s="278"/>
    </row>
    <row r="57" spans="1:25" s="202" customFormat="1" ht="12" x14ac:dyDescent="0.25">
      <c r="A57" s="577" t="s">
        <v>439</v>
      </c>
      <c r="B57" s="1476">
        <v>2805</v>
      </c>
      <c r="C57" s="1476">
        <v>1626</v>
      </c>
      <c r="D57" s="1476">
        <v>75</v>
      </c>
      <c r="E57" s="1476">
        <v>10</v>
      </c>
      <c r="F57" s="1476">
        <v>21</v>
      </c>
      <c r="G57" s="1476">
        <v>431</v>
      </c>
      <c r="H57" s="1476">
        <v>261</v>
      </c>
      <c r="I57" s="1476">
        <v>828</v>
      </c>
      <c r="J57" s="1476" t="s">
        <v>125</v>
      </c>
      <c r="K57" s="1476">
        <v>1179</v>
      </c>
      <c r="L57" s="1476">
        <v>52</v>
      </c>
      <c r="M57" s="1476">
        <v>8</v>
      </c>
      <c r="N57" s="1476">
        <v>20</v>
      </c>
      <c r="O57" s="1476">
        <v>173</v>
      </c>
      <c r="P57" s="1476">
        <v>215</v>
      </c>
      <c r="Q57" s="1476">
        <v>711</v>
      </c>
      <c r="R57" s="1476" t="s">
        <v>125</v>
      </c>
      <c r="S57" s="277"/>
      <c r="T57" s="277"/>
      <c r="U57" s="277"/>
      <c r="V57" s="277"/>
      <c r="W57" s="277"/>
      <c r="X57" s="277"/>
      <c r="Y57" s="278"/>
    </row>
    <row r="58" spans="1:25" s="196" customFormat="1" ht="12" x14ac:dyDescent="0.25">
      <c r="A58" s="576" t="s">
        <v>440</v>
      </c>
      <c r="B58" s="1477">
        <v>754</v>
      </c>
      <c r="C58" s="1477">
        <v>446</v>
      </c>
      <c r="D58" s="1477">
        <v>16</v>
      </c>
      <c r="E58" s="1477">
        <v>9</v>
      </c>
      <c r="F58" s="1477">
        <v>9</v>
      </c>
      <c r="G58" s="1477">
        <v>106</v>
      </c>
      <c r="H58" s="1477">
        <v>64</v>
      </c>
      <c r="I58" s="1477">
        <v>242</v>
      </c>
      <c r="J58" s="1477" t="s">
        <v>125</v>
      </c>
      <c r="K58" s="1477">
        <v>308</v>
      </c>
      <c r="L58" s="1477">
        <v>13</v>
      </c>
      <c r="M58" s="1477">
        <v>8</v>
      </c>
      <c r="N58" s="1477">
        <v>2</v>
      </c>
      <c r="O58" s="1477">
        <v>41</v>
      </c>
      <c r="P58" s="1477">
        <v>53</v>
      </c>
      <c r="Q58" s="1477">
        <v>191</v>
      </c>
      <c r="R58" s="1477" t="s">
        <v>125</v>
      </c>
      <c r="S58" s="275"/>
      <c r="T58" s="275"/>
      <c r="U58" s="275"/>
      <c r="V58" s="275"/>
      <c r="W58" s="275"/>
      <c r="X58" s="275"/>
      <c r="Y58" s="276"/>
    </row>
    <row r="59" spans="1:25" s="202" customFormat="1" ht="12" x14ac:dyDescent="0.25">
      <c r="A59" s="577" t="s">
        <v>680</v>
      </c>
      <c r="B59" s="1476">
        <v>6464</v>
      </c>
      <c r="C59" s="1476">
        <v>3673</v>
      </c>
      <c r="D59" s="1476">
        <v>117</v>
      </c>
      <c r="E59" s="1476">
        <v>20</v>
      </c>
      <c r="F59" s="1476">
        <v>43</v>
      </c>
      <c r="G59" s="1476">
        <v>713</v>
      </c>
      <c r="H59" s="1476">
        <v>686</v>
      </c>
      <c r="I59" s="1476">
        <v>2094</v>
      </c>
      <c r="J59" s="1476" t="s">
        <v>125</v>
      </c>
      <c r="K59" s="1476">
        <v>2791</v>
      </c>
      <c r="L59" s="1476">
        <v>80</v>
      </c>
      <c r="M59" s="1476">
        <v>25</v>
      </c>
      <c r="N59" s="1476">
        <v>34</v>
      </c>
      <c r="O59" s="1476">
        <v>325</v>
      </c>
      <c r="P59" s="1476">
        <v>446</v>
      </c>
      <c r="Q59" s="1476">
        <v>1881</v>
      </c>
      <c r="R59" s="1476" t="s">
        <v>125</v>
      </c>
      <c r="S59" s="277"/>
      <c r="T59" s="277"/>
      <c r="U59" s="277"/>
      <c r="V59" s="277"/>
      <c r="W59" s="277"/>
      <c r="X59" s="278"/>
    </row>
    <row r="60" spans="1:25" s="196" customFormat="1" ht="12" x14ac:dyDescent="0.25">
      <c r="A60" s="576" t="s">
        <v>439</v>
      </c>
      <c r="B60" s="1477">
        <v>5077</v>
      </c>
      <c r="C60" s="1477">
        <v>2889</v>
      </c>
      <c r="D60" s="1477">
        <v>98</v>
      </c>
      <c r="E60" s="1477">
        <v>18</v>
      </c>
      <c r="F60" s="1477">
        <v>35</v>
      </c>
      <c r="G60" s="1477">
        <v>576</v>
      </c>
      <c r="H60" s="1477">
        <v>572</v>
      </c>
      <c r="I60" s="1477">
        <v>1590</v>
      </c>
      <c r="J60" s="1477" t="s">
        <v>125</v>
      </c>
      <c r="K60" s="1477">
        <v>2188</v>
      </c>
      <c r="L60" s="1477">
        <v>60</v>
      </c>
      <c r="M60" s="1477">
        <v>19</v>
      </c>
      <c r="N60" s="1477">
        <v>27</v>
      </c>
      <c r="O60" s="1477">
        <v>260</v>
      </c>
      <c r="P60" s="1477">
        <v>355</v>
      </c>
      <c r="Q60" s="1477">
        <v>1467</v>
      </c>
      <c r="R60" s="1477" t="s">
        <v>125</v>
      </c>
    </row>
    <row r="61" spans="1:25" s="196" customFormat="1" ht="12" x14ac:dyDescent="0.25">
      <c r="A61" s="577" t="s">
        <v>440</v>
      </c>
      <c r="B61" s="1476">
        <v>1387</v>
      </c>
      <c r="C61" s="1476">
        <v>784</v>
      </c>
      <c r="D61" s="1476">
        <v>19</v>
      </c>
      <c r="E61" s="1476">
        <v>2</v>
      </c>
      <c r="F61" s="1476">
        <v>8</v>
      </c>
      <c r="G61" s="1476">
        <v>137</v>
      </c>
      <c r="H61" s="1476">
        <v>114</v>
      </c>
      <c r="I61" s="1476">
        <v>504</v>
      </c>
      <c r="J61" s="1476" t="s">
        <v>125</v>
      </c>
      <c r="K61" s="1476">
        <v>603</v>
      </c>
      <c r="L61" s="1476">
        <v>20</v>
      </c>
      <c r="M61" s="1476">
        <v>6</v>
      </c>
      <c r="N61" s="1476">
        <v>7</v>
      </c>
      <c r="O61" s="1476">
        <v>65</v>
      </c>
      <c r="P61" s="1476">
        <v>91</v>
      </c>
      <c r="Q61" s="1476">
        <v>414</v>
      </c>
      <c r="R61" s="1476" t="s">
        <v>125</v>
      </c>
    </row>
    <row r="62" spans="1:25" s="202" customFormat="1" ht="12" x14ac:dyDescent="0.25">
      <c r="A62" s="576" t="s">
        <v>681</v>
      </c>
      <c r="B62" s="1477">
        <v>1300</v>
      </c>
      <c r="C62" s="1477">
        <v>706</v>
      </c>
      <c r="D62" s="1477">
        <v>37</v>
      </c>
      <c r="E62" s="1477">
        <v>4</v>
      </c>
      <c r="F62" s="1477">
        <v>9</v>
      </c>
      <c r="G62" s="1477">
        <v>129</v>
      </c>
      <c r="H62" s="1477">
        <v>132</v>
      </c>
      <c r="I62" s="1477">
        <v>393</v>
      </c>
      <c r="J62" s="1477">
        <v>2</v>
      </c>
      <c r="K62" s="1477">
        <v>594</v>
      </c>
      <c r="L62" s="1477">
        <v>28</v>
      </c>
      <c r="M62" s="1477">
        <v>9</v>
      </c>
      <c r="N62" s="1477">
        <v>13</v>
      </c>
      <c r="O62" s="1477">
        <v>80</v>
      </c>
      <c r="P62" s="1477">
        <v>110</v>
      </c>
      <c r="Q62" s="1477">
        <v>354</v>
      </c>
      <c r="R62" s="1477" t="s">
        <v>125</v>
      </c>
    </row>
    <row r="63" spans="1:25" s="196" customFormat="1" ht="12" x14ac:dyDescent="0.25">
      <c r="A63" s="577" t="s">
        <v>439</v>
      </c>
      <c r="B63" s="1476">
        <v>821</v>
      </c>
      <c r="C63" s="1476">
        <v>450</v>
      </c>
      <c r="D63" s="1476">
        <v>23</v>
      </c>
      <c r="E63" s="1476">
        <v>0</v>
      </c>
      <c r="F63" s="1476">
        <v>7</v>
      </c>
      <c r="G63" s="1476">
        <v>97</v>
      </c>
      <c r="H63" s="1476">
        <v>89</v>
      </c>
      <c r="I63" s="1476">
        <v>233</v>
      </c>
      <c r="J63" s="1476">
        <v>1</v>
      </c>
      <c r="K63" s="1476">
        <v>371</v>
      </c>
      <c r="L63" s="1476">
        <v>22</v>
      </c>
      <c r="M63" s="1476">
        <v>7</v>
      </c>
      <c r="N63" s="1476">
        <v>9</v>
      </c>
      <c r="O63" s="1476">
        <v>51</v>
      </c>
      <c r="P63" s="1476">
        <v>68</v>
      </c>
      <c r="Q63" s="1476">
        <v>214</v>
      </c>
      <c r="R63" s="1476" t="s">
        <v>125</v>
      </c>
    </row>
    <row r="64" spans="1:25" s="196" customFormat="1" ht="12" x14ac:dyDescent="0.25">
      <c r="A64" s="576" t="s">
        <v>440</v>
      </c>
      <c r="B64" s="1477">
        <v>479</v>
      </c>
      <c r="C64" s="1477">
        <v>256</v>
      </c>
      <c r="D64" s="1477">
        <v>14</v>
      </c>
      <c r="E64" s="1477">
        <v>4</v>
      </c>
      <c r="F64" s="1477">
        <v>2</v>
      </c>
      <c r="G64" s="1477">
        <v>32</v>
      </c>
      <c r="H64" s="1477">
        <v>43</v>
      </c>
      <c r="I64" s="1477">
        <v>160</v>
      </c>
      <c r="J64" s="1477">
        <v>1</v>
      </c>
      <c r="K64" s="1477">
        <v>223</v>
      </c>
      <c r="L64" s="1477">
        <v>6</v>
      </c>
      <c r="M64" s="1477">
        <v>2</v>
      </c>
      <c r="N64" s="1477">
        <v>4</v>
      </c>
      <c r="O64" s="1477">
        <v>29</v>
      </c>
      <c r="P64" s="1477">
        <v>42</v>
      </c>
      <c r="Q64" s="1477">
        <v>140</v>
      </c>
      <c r="R64" s="1477" t="s">
        <v>125</v>
      </c>
    </row>
    <row r="65" spans="1:18" s="202" customFormat="1" ht="12" x14ac:dyDescent="0.25">
      <c r="A65" s="577" t="s">
        <v>1580</v>
      </c>
      <c r="B65" s="1476">
        <v>2466</v>
      </c>
      <c r="C65" s="1476">
        <v>1489</v>
      </c>
      <c r="D65" s="1476">
        <v>91</v>
      </c>
      <c r="E65" s="1476">
        <v>51</v>
      </c>
      <c r="F65" s="1476">
        <v>52</v>
      </c>
      <c r="G65" s="1476">
        <v>470</v>
      </c>
      <c r="H65" s="1476">
        <v>207</v>
      </c>
      <c r="I65" s="1476">
        <v>618</v>
      </c>
      <c r="J65" s="1476" t="s">
        <v>125</v>
      </c>
      <c r="K65" s="1476">
        <v>977</v>
      </c>
      <c r="L65" s="1476">
        <v>82</v>
      </c>
      <c r="M65" s="1476">
        <v>55</v>
      </c>
      <c r="N65" s="1476">
        <v>33</v>
      </c>
      <c r="O65" s="1476">
        <v>195</v>
      </c>
      <c r="P65" s="1476">
        <v>145</v>
      </c>
      <c r="Q65" s="1476">
        <v>467</v>
      </c>
      <c r="R65" s="1476" t="s">
        <v>125</v>
      </c>
    </row>
    <row r="66" spans="1:18" s="196" customFormat="1" ht="12" x14ac:dyDescent="0.25">
      <c r="A66" s="576" t="s">
        <v>439</v>
      </c>
      <c r="B66" s="1477">
        <v>1556</v>
      </c>
      <c r="C66" s="1477">
        <v>933</v>
      </c>
      <c r="D66" s="1477">
        <v>59</v>
      </c>
      <c r="E66" s="1477">
        <v>26</v>
      </c>
      <c r="F66" s="1477">
        <v>25</v>
      </c>
      <c r="G66" s="1477">
        <v>294</v>
      </c>
      <c r="H66" s="1477">
        <v>133</v>
      </c>
      <c r="I66" s="1477">
        <v>396</v>
      </c>
      <c r="J66" s="1477" t="s">
        <v>125</v>
      </c>
      <c r="K66" s="1477">
        <v>623</v>
      </c>
      <c r="L66" s="1477">
        <v>64</v>
      </c>
      <c r="M66" s="1477">
        <v>37</v>
      </c>
      <c r="N66" s="1477">
        <v>19</v>
      </c>
      <c r="O66" s="1477">
        <v>115</v>
      </c>
      <c r="P66" s="1477">
        <v>98</v>
      </c>
      <c r="Q66" s="1477">
        <v>290</v>
      </c>
      <c r="R66" s="1477" t="s">
        <v>125</v>
      </c>
    </row>
    <row r="67" spans="1:18" s="196" customFormat="1" ht="12" x14ac:dyDescent="0.25">
      <c r="A67" s="577" t="s">
        <v>440</v>
      </c>
      <c r="B67" s="1476">
        <v>910</v>
      </c>
      <c r="C67" s="1476">
        <v>556</v>
      </c>
      <c r="D67" s="1476">
        <v>32</v>
      </c>
      <c r="E67" s="1476">
        <v>25</v>
      </c>
      <c r="F67" s="1476">
        <v>27</v>
      </c>
      <c r="G67" s="1476">
        <v>176</v>
      </c>
      <c r="H67" s="1476">
        <v>74</v>
      </c>
      <c r="I67" s="1476">
        <v>222</v>
      </c>
      <c r="J67" s="1476" t="s">
        <v>125</v>
      </c>
      <c r="K67" s="1476">
        <v>354</v>
      </c>
      <c r="L67" s="1476">
        <v>18</v>
      </c>
      <c r="M67" s="1476">
        <v>18</v>
      </c>
      <c r="N67" s="1476">
        <v>14</v>
      </c>
      <c r="O67" s="1476">
        <v>80</v>
      </c>
      <c r="P67" s="1476">
        <v>47</v>
      </c>
      <c r="Q67" s="1476">
        <v>177</v>
      </c>
      <c r="R67" s="1476" t="s">
        <v>125</v>
      </c>
    </row>
    <row r="68" spans="1:18" s="202" customFormat="1" ht="12" x14ac:dyDescent="0.25">
      <c r="A68" s="576" t="s">
        <v>682</v>
      </c>
      <c r="B68" s="1477">
        <v>498</v>
      </c>
      <c r="C68" s="1477">
        <v>310</v>
      </c>
      <c r="D68" s="1477">
        <v>24</v>
      </c>
      <c r="E68" s="1477">
        <v>11</v>
      </c>
      <c r="F68" s="1477">
        <v>16</v>
      </c>
      <c r="G68" s="1477">
        <v>82</v>
      </c>
      <c r="H68" s="1477">
        <v>40</v>
      </c>
      <c r="I68" s="1477">
        <v>137</v>
      </c>
      <c r="J68" s="1477" t="s">
        <v>125</v>
      </c>
      <c r="K68" s="1477">
        <v>188</v>
      </c>
      <c r="L68" s="1477">
        <v>17</v>
      </c>
      <c r="M68" s="1477">
        <v>11</v>
      </c>
      <c r="N68" s="1477">
        <v>4</v>
      </c>
      <c r="O68" s="1477">
        <v>31</v>
      </c>
      <c r="P68" s="1477">
        <v>25</v>
      </c>
      <c r="Q68" s="1477">
        <v>100</v>
      </c>
      <c r="R68" s="1477" t="s">
        <v>125</v>
      </c>
    </row>
    <row r="69" spans="1:18" s="196" customFormat="1" ht="12" x14ac:dyDescent="0.25">
      <c r="A69" s="577" t="s">
        <v>439</v>
      </c>
      <c r="B69" s="1476">
        <v>305</v>
      </c>
      <c r="C69" s="1476">
        <v>196</v>
      </c>
      <c r="D69" s="1476">
        <v>11</v>
      </c>
      <c r="E69" s="1476">
        <v>5</v>
      </c>
      <c r="F69" s="1476">
        <v>5</v>
      </c>
      <c r="G69" s="1476">
        <v>54</v>
      </c>
      <c r="H69" s="1476">
        <v>30</v>
      </c>
      <c r="I69" s="1476">
        <v>91</v>
      </c>
      <c r="J69" s="1476" t="s">
        <v>125</v>
      </c>
      <c r="K69" s="1476">
        <v>109</v>
      </c>
      <c r="L69" s="1476">
        <v>12</v>
      </c>
      <c r="M69" s="1476">
        <v>6</v>
      </c>
      <c r="N69" s="1476">
        <v>1</v>
      </c>
      <c r="O69" s="1476">
        <v>19</v>
      </c>
      <c r="P69" s="1476">
        <v>13</v>
      </c>
      <c r="Q69" s="1476">
        <v>58</v>
      </c>
      <c r="R69" s="1476" t="s">
        <v>125</v>
      </c>
    </row>
    <row r="70" spans="1:18" s="196" customFormat="1" ht="12" x14ac:dyDescent="0.25">
      <c r="A70" s="576" t="s">
        <v>440</v>
      </c>
      <c r="B70" s="1477">
        <v>193</v>
      </c>
      <c r="C70" s="1477">
        <v>114</v>
      </c>
      <c r="D70" s="1477">
        <v>13</v>
      </c>
      <c r="E70" s="1477">
        <v>6</v>
      </c>
      <c r="F70" s="1477">
        <v>11</v>
      </c>
      <c r="G70" s="1477">
        <v>28</v>
      </c>
      <c r="H70" s="1477">
        <v>10</v>
      </c>
      <c r="I70" s="1477">
        <v>46</v>
      </c>
      <c r="J70" s="1477" t="s">
        <v>125</v>
      </c>
      <c r="K70" s="1477">
        <v>79</v>
      </c>
      <c r="L70" s="1477">
        <v>5</v>
      </c>
      <c r="M70" s="1477">
        <v>5</v>
      </c>
      <c r="N70" s="1477">
        <v>3</v>
      </c>
      <c r="O70" s="1477">
        <v>12</v>
      </c>
      <c r="P70" s="1477">
        <v>12</v>
      </c>
      <c r="Q70" s="1477">
        <v>42</v>
      </c>
      <c r="R70" s="1477" t="s">
        <v>125</v>
      </c>
    </row>
    <row r="71" spans="1:18" s="202" customFormat="1" ht="12" x14ac:dyDescent="0.25">
      <c r="A71" s="577" t="s">
        <v>683</v>
      </c>
      <c r="B71" s="1476">
        <v>381</v>
      </c>
      <c r="C71" s="1476">
        <v>235</v>
      </c>
      <c r="D71" s="1476">
        <v>17</v>
      </c>
      <c r="E71" s="1476">
        <v>7</v>
      </c>
      <c r="F71" s="1476">
        <v>8</v>
      </c>
      <c r="G71" s="1476">
        <v>76</v>
      </c>
      <c r="H71" s="1476">
        <v>27</v>
      </c>
      <c r="I71" s="1476">
        <v>100</v>
      </c>
      <c r="J71" s="1476" t="s">
        <v>125</v>
      </c>
      <c r="K71" s="1476">
        <v>146</v>
      </c>
      <c r="L71" s="1476">
        <v>12</v>
      </c>
      <c r="M71" s="1476">
        <v>7</v>
      </c>
      <c r="N71" s="1476">
        <v>5</v>
      </c>
      <c r="O71" s="1476">
        <v>30</v>
      </c>
      <c r="P71" s="1476">
        <v>14</v>
      </c>
      <c r="Q71" s="1476">
        <v>78</v>
      </c>
      <c r="R71" s="1476" t="s">
        <v>125</v>
      </c>
    </row>
    <row r="72" spans="1:18" s="202" customFormat="1" ht="12" x14ac:dyDescent="0.25">
      <c r="A72" s="576" t="s">
        <v>439</v>
      </c>
      <c r="B72" s="1477">
        <v>218</v>
      </c>
      <c r="C72" s="1477">
        <v>130</v>
      </c>
      <c r="D72" s="1477">
        <v>11</v>
      </c>
      <c r="E72" s="1477">
        <v>3</v>
      </c>
      <c r="F72" s="1477">
        <v>3</v>
      </c>
      <c r="G72" s="1477">
        <v>38</v>
      </c>
      <c r="H72" s="1477">
        <v>17</v>
      </c>
      <c r="I72" s="1477">
        <v>58</v>
      </c>
      <c r="J72" s="1477" t="s">
        <v>125</v>
      </c>
      <c r="K72" s="1477">
        <v>88</v>
      </c>
      <c r="L72" s="1477">
        <v>10</v>
      </c>
      <c r="M72" s="1477">
        <v>5</v>
      </c>
      <c r="N72" s="1477">
        <v>2</v>
      </c>
      <c r="O72" s="1477">
        <v>18</v>
      </c>
      <c r="P72" s="1477">
        <v>8</v>
      </c>
      <c r="Q72" s="1477">
        <v>45</v>
      </c>
      <c r="R72" s="1477" t="s">
        <v>125</v>
      </c>
    </row>
    <row r="73" spans="1:18" s="196" customFormat="1" ht="12" x14ac:dyDescent="0.25">
      <c r="A73" s="577" t="s">
        <v>440</v>
      </c>
      <c r="B73" s="1476">
        <v>163</v>
      </c>
      <c r="C73" s="1476">
        <v>105</v>
      </c>
      <c r="D73" s="1476">
        <v>6</v>
      </c>
      <c r="E73" s="1476">
        <v>4</v>
      </c>
      <c r="F73" s="1476">
        <v>5</v>
      </c>
      <c r="G73" s="1476">
        <v>38</v>
      </c>
      <c r="H73" s="1476">
        <v>10</v>
      </c>
      <c r="I73" s="1476">
        <v>42</v>
      </c>
      <c r="J73" s="1476" t="s">
        <v>125</v>
      </c>
      <c r="K73" s="1476">
        <v>58</v>
      </c>
      <c r="L73" s="1476">
        <v>2</v>
      </c>
      <c r="M73" s="1476">
        <v>2</v>
      </c>
      <c r="N73" s="1476">
        <v>3</v>
      </c>
      <c r="O73" s="1476">
        <v>12</v>
      </c>
      <c r="P73" s="1476">
        <v>6</v>
      </c>
      <c r="Q73" s="1476">
        <v>33</v>
      </c>
      <c r="R73" s="1476" t="s">
        <v>125</v>
      </c>
    </row>
    <row r="74" spans="1:18" s="202" customFormat="1" ht="12" x14ac:dyDescent="0.25">
      <c r="A74" s="576" t="s">
        <v>684</v>
      </c>
      <c r="B74" s="1477">
        <v>264</v>
      </c>
      <c r="C74" s="1477">
        <v>142</v>
      </c>
      <c r="D74" s="1477">
        <v>10</v>
      </c>
      <c r="E74" s="1477">
        <v>4</v>
      </c>
      <c r="F74" s="1477">
        <v>8</v>
      </c>
      <c r="G74" s="1477">
        <v>27</v>
      </c>
      <c r="H74" s="1477">
        <v>24</v>
      </c>
      <c r="I74" s="1477">
        <v>69</v>
      </c>
      <c r="J74" s="1477" t="s">
        <v>125</v>
      </c>
      <c r="K74" s="1477">
        <v>122</v>
      </c>
      <c r="L74" s="1477">
        <v>13</v>
      </c>
      <c r="M74" s="1477">
        <v>4</v>
      </c>
      <c r="N74" s="1477">
        <v>2</v>
      </c>
      <c r="O74" s="1477">
        <v>18</v>
      </c>
      <c r="P74" s="1477">
        <v>17</v>
      </c>
      <c r="Q74" s="1477">
        <v>68</v>
      </c>
      <c r="R74" s="1477" t="s">
        <v>125</v>
      </c>
    </row>
    <row r="75" spans="1:18" s="196" customFormat="1" ht="12" x14ac:dyDescent="0.25">
      <c r="A75" s="577" t="s">
        <v>439</v>
      </c>
      <c r="B75" s="1476">
        <v>177</v>
      </c>
      <c r="C75" s="1476">
        <v>99</v>
      </c>
      <c r="D75" s="1476">
        <v>7</v>
      </c>
      <c r="E75" s="1476">
        <v>1</v>
      </c>
      <c r="F75" s="1476">
        <v>5</v>
      </c>
      <c r="G75" s="1476">
        <v>18</v>
      </c>
      <c r="H75" s="1476">
        <v>18</v>
      </c>
      <c r="I75" s="1476">
        <v>50</v>
      </c>
      <c r="J75" s="1476" t="s">
        <v>125</v>
      </c>
      <c r="K75" s="1476">
        <v>78</v>
      </c>
      <c r="L75" s="1476">
        <v>9</v>
      </c>
      <c r="M75" s="1476">
        <v>3</v>
      </c>
      <c r="N75" s="1476">
        <v>1</v>
      </c>
      <c r="O75" s="1476">
        <v>8</v>
      </c>
      <c r="P75" s="1476">
        <v>12</v>
      </c>
      <c r="Q75" s="1476">
        <v>45</v>
      </c>
      <c r="R75" s="1476" t="s">
        <v>125</v>
      </c>
    </row>
    <row r="76" spans="1:18" s="196" customFormat="1" ht="12" x14ac:dyDescent="0.25">
      <c r="A76" s="576" t="s">
        <v>440</v>
      </c>
      <c r="B76" s="1477">
        <v>87</v>
      </c>
      <c r="C76" s="1477">
        <v>43</v>
      </c>
      <c r="D76" s="1477">
        <v>3</v>
      </c>
      <c r="E76" s="1477">
        <v>3</v>
      </c>
      <c r="F76" s="1477">
        <v>3</v>
      </c>
      <c r="G76" s="1477">
        <v>9</v>
      </c>
      <c r="H76" s="1477">
        <v>6</v>
      </c>
      <c r="I76" s="1477">
        <v>19</v>
      </c>
      <c r="J76" s="1477" t="s">
        <v>125</v>
      </c>
      <c r="K76" s="1477">
        <v>44</v>
      </c>
      <c r="L76" s="1477">
        <v>4</v>
      </c>
      <c r="M76" s="1477">
        <v>1</v>
      </c>
      <c r="N76" s="1477">
        <v>1</v>
      </c>
      <c r="O76" s="1477">
        <v>10</v>
      </c>
      <c r="P76" s="1477">
        <v>5</v>
      </c>
      <c r="Q76" s="1477">
        <v>23</v>
      </c>
      <c r="R76" s="1477" t="s">
        <v>125</v>
      </c>
    </row>
    <row r="77" spans="1:18" s="202" customFormat="1" ht="12" x14ac:dyDescent="0.25">
      <c r="A77" s="577" t="s">
        <v>685</v>
      </c>
      <c r="B77" s="1476">
        <v>312</v>
      </c>
      <c r="C77" s="1476">
        <v>174</v>
      </c>
      <c r="D77" s="1476">
        <v>4</v>
      </c>
      <c r="E77" s="1476">
        <v>8</v>
      </c>
      <c r="F77" s="1476">
        <v>3</v>
      </c>
      <c r="G77" s="1476">
        <v>43</v>
      </c>
      <c r="H77" s="1476">
        <v>29</v>
      </c>
      <c r="I77" s="1476">
        <v>87</v>
      </c>
      <c r="J77" s="1476" t="s">
        <v>125</v>
      </c>
      <c r="K77" s="1476">
        <v>138</v>
      </c>
      <c r="L77" s="1476">
        <v>6</v>
      </c>
      <c r="M77" s="1476">
        <v>6</v>
      </c>
      <c r="N77" s="1476">
        <v>6</v>
      </c>
      <c r="O77" s="1476">
        <v>31</v>
      </c>
      <c r="P77" s="1476">
        <v>16</v>
      </c>
      <c r="Q77" s="1476">
        <v>73</v>
      </c>
      <c r="R77" s="1476" t="s">
        <v>125</v>
      </c>
    </row>
    <row r="78" spans="1:18" s="196" customFormat="1" ht="12" x14ac:dyDescent="0.25">
      <c r="A78" s="576" t="s">
        <v>439</v>
      </c>
      <c r="B78" s="1477">
        <v>204</v>
      </c>
      <c r="C78" s="1477">
        <v>109</v>
      </c>
      <c r="D78" s="1477">
        <v>3</v>
      </c>
      <c r="E78" s="1477">
        <v>4</v>
      </c>
      <c r="F78" s="1477">
        <v>2</v>
      </c>
      <c r="G78" s="1477">
        <v>27</v>
      </c>
      <c r="H78" s="1477">
        <v>14</v>
      </c>
      <c r="I78" s="1477">
        <v>59</v>
      </c>
      <c r="J78" s="1477" t="s">
        <v>125</v>
      </c>
      <c r="K78" s="1477">
        <v>95</v>
      </c>
      <c r="L78" s="1477">
        <v>3</v>
      </c>
      <c r="M78" s="1477">
        <v>4</v>
      </c>
      <c r="N78" s="1477">
        <v>3</v>
      </c>
      <c r="O78" s="1477">
        <v>17</v>
      </c>
      <c r="P78" s="1477">
        <v>11</v>
      </c>
      <c r="Q78" s="1477">
        <v>57</v>
      </c>
      <c r="R78" s="1477" t="s">
        <v>125</v>
      </c>
    </row>
    <row r="79" spans="1:18" s="196" customFormat="1" ht="12" x14ac:dyDescent="0.25">
      <c r="A79" s="577" t="s">
        <v>440</v>
      </c>
      <c r="B79" s="1476">
        <v>108</v>
      </c>
      <c r="C79" s="1476">
        <v>65</v>
      </c>
      <c r="D79" s="1476">
        <v>1</v>
      </c>
      <c r="E79" s="1476">
        <v>4</v>
      </c>
      <c r="F79" s="1476">
        <v>1</v>
      </c>
      <c r="G79" s="1476">
        <v>16</v>
      </c>
      <c r="H79" s="1476">
        <v>15</v>
      </c>
      <c r="I79" s="1476">
        <v>28</v>
      </c>
      <c r="J79" s="1476" t="s">
        <v>125</v>
      </c>
      <c r="K79" s="1476">
        <v>43</v>
      </c>
      <c r="L79" s="1476">
        <v>3</v>
      </c>
      <c r="M79" s="1476">
        <v>2</v>
      </c>
      <c r="N79" s="1476">
        <v>3</v>
      </c>
      <c r="O79" s="1476">
        <v>14</v>
      </c>
      <c r="P79" s="1476">
        <v>5</v>
      </c>
      <c r="Q79" s="1476">
        <v>16</v>
      </c>
      <c r="R79" s="1476" t="s">
        <v>125</v>
      </c>
    </row>
    <row r="80" spans="1:18" s="202" customFormat="1" ht="12" x14ac:dyDescent="0.25">
      <c r="A80" s="576" t="s">
        <v>686</v>
      </c>
      <c r="B80" s="1477">
        <v>563</v>
      </c>
      <c r="C80" s="1477">
        <v>345</v>
      </c>
      <c r="D80" s="1477">
        <v>25</v>
      </c>
      <c r="E80" s="1477">
        <v>8</v>
      </c>
      <c r="F80" s="1477">
        <v>12</v>
      </c>
      <c r="G80" s="1477">
        <v>141</v>
      </c>
      <c r="H80" s="1477">
        <v>49</v>
      </c>
      <c r="I80" s="1477">
        <v>110</v>
      </c>
      <c r="J80" s="1477" t="s">
        <v>125</v>
      </c>
      <c r="K80" s="1477">
        <v>218</v>
      </c>
      <c r="L80" s="1477">
        <v>21</v>
      </c>
      <c r="M80" s="1477">
        <v>17</v>
      </c>
      <c r="N80" s="1477">
        <v>8</v>
      </c>
      <c r="O80" s="1477">
        <v>48</v>
      </c>
      <c r="P80" s="1477">
        <v>48</v>
      </c>
      <c r="Q80" s="1477">
        <v>76</v>
      </c>
      <c r="R80" s="1477" t="s">
        <v>125</v>
      </c>
    </row>
    <row r="81" spans="1:18" s="202" customFormat="1" ht="12" x14ac:dyDescent="0.25">
      <c r="A81" s="577" t="s">
        <v>439</v>
      </c>
      <c r="B81" s="1476">
        <v>396</v>
      </c>
      <c r="C81" s="1476">
        <v>239</v>
      </c>
      <c r="D81" s="1476">
        <v>20</v>
      </c>
      <c r="E81" s="1476">
        <v>7</v>
      </c>
      <c r="F81" s="1476">
        <v>7</v>
      </c>
      <c r="G81" s="1476">
        <v>100</v>
      </c>
      <c r="H81" s="1476">
        <v>31</v>
      </c>
      <c r="I81" s="1476">
        <v>74</v>
      </c>
      <c r="J81" s="1476" t="s">
        <v>125</v>
      </c>
      <c r="K81" s="1476">
        <v>157</v>
      </c>
      <c r="L81" s="1476">
        <v>20</v>
      </c>
      <c r="M81" s="1476">
        <v>15</v>
      </c>
      <c r="N81" s="1476">
        <v>8</v>
      </c>
      <c r="O81" s="1476">
        <v>31</v>
      </c>
      <c r="P81" s="1476">
        <v>37</v>
      </c>
      <c r="Q81" s="1476">
        <v>46</v>
      </c>
      <c r="R81" s="1476" t="s">
        <v>125</v>
      </c>
    </row>
    <row r="82" spans="1:18" s="196" customFormat="1" ht="12" x14ac:dyDescent="0.25">
      <c r="A82" s="576" t="s">
        <v>440</v>
      </c>
      <c r="B82" s="1477">
        <v>167</v>
      </c>
      <c r="C82" s="1477">
        <v>106</v>
      </c>
      <c r="D82" s="1477">
        <v>5</v>
      </c>
      <c r="E82" s="1477">
        <v>1</v>
      </c>
      <c r="F82" s="1477">
        <v>5</v>
      </c>
      <c r="G82" s="1477">
        <v>41</v>
      </c>
      <c r="H82" s="1477">
        <v>18</v>
      </c>
      <c r="I82" s="1477">
        <v>36</v>
      </c>
      <c r="J82" s="1477" t="s">
        <v>125</v>
      </c>
      <c r="K82" s="1477">
        <v>61</v>
      </c>
      <c r="L82" s="1477">
        <v>1</v>
      </c>
      <c r="M82" s="1477">
        <v>2</v>
      </c>
      <c r="N82" s="1477">
        <v>0</v>
      </c>
      <c r="O82" s="1477">
        <v>17</v>
      </c>
      <c r="P82" s="1477">
        <v>11</v>
      </c>
      <c r="Q82" s="1477">
        <v>30</v>
      </c>
      <c r="R82" s="1477" t="s">
        <v>125</v>
      </c>
    </row>
    <row r="83" spans="1:18" s="202" customFormat="1" ht="12" x14ac:dyDescent="0.25">
      <c r="A83" s="577" t="s">
        <v>687</v>
      </c>
      <c r="B83" s="1476">
        <v>448</v>
      </c>
      <c r="C83" s="1476">
        <v>283</v>
      </c>
      <c r="D83" s="1476">
        <v>11</v>
      </c>
      <c r="E83" s="1476">
        <v>13</v>
      </c>
      <c r="F83" s="1476">
        <v>5</v>
      </c>
      <c r="G83" s="1476">
        <v>101</v>
      </c>
      <c r="H83" s="1476">
        <v>38</v>
      </c>
      <c r="I83" s="1476">
        <v>115</v>
      </c>
      <c r="J83" s="1476" t="s">
        <v>125</v>
      </c>
      <c r="K83" s="1476">
        <v>165</v>
      </c>
      <c r="L83" s="1476">
        <v>13</v>
      </c>
      <c r="M83" s="1476">
        <v>10</v>
      </c>
      <c r="N83" s="1476">
        <v>8</v>
      </c>
      <c r="O83" s="1476">
        <v>37</v>
      </c>
      <c r="P83" s="1476">
        <v>25</v>
      </c>
      <c r="Q83" s="1476">
        <v>72</v>
      </c>
      <c r="R83" s="1476" t="s">
        <v>125</v>
      </c>
    </row>
    <row r="84" spans="1:18" s="196" customFormat="1" ht="12" x14ac:dyDescent="0.25">
      <c r="A84" s="576" t="s">
        <v>439</v>
      </c>
      <c r="B84" s="1477">
        <v>256</v>
      </c>
      <c r="C84" s="1477">
        <v>160</v>
      </c>
      <c r="D84" s="1477">
        <v>7</v>
      </c>
      <c r="E84" s="1477">
        <v>6</v>
      </c>
      <c r="F84" s="1477">
        <v>3</v>
      </c>
      <c r="G84" s="1477">
        <v>57</v>
      </c>
      <c r="H84" s="1477">
        <v>23</v>
      </c>
      <c r="I84" s="1477">
        <v>64</v>
      </c>
      <c r="J84" s="1477" t="s">
        <v>125</v>
      </c>
      <c r="K84" s="1477">
        <v>96</v>
      </c>
      <c r="L84" s="1477">
        <v>10</v>
      </c>
      <c r="M84" s="1477">
        <v>4</v>
      </c>
      <c r="N84" s="1477">
        <v>4</v>
      </c>
      <c r="O84" s="1477">
        <v>22</v>
      </c>
      <c r="P84" s="1477">
        <v>17</v>
      </c>
      <c r="Q84" s="1477">
        <v>39</v>
      </c>
      <c r="R84" s="1477" t="s">
        <v>125</v>
      </c>
    </row>
    <row r="85" spans="1:18" s="196" customFormat="1" ht="12" x14ac:dyDescent="0.25">
      <c r="A85" s="577" t="s">
        <v>440</v>
      </c>
      <c r="B85" s="1476">
        <v>192</v>
      </c>
      <c r="C85" s="1476">
        <v>123</v>
      </c>
      <c r="D85" s="1476">
        <v>4</v>
      </c>
      <c r="E85" s="1476">
        <v>7</v>
      </c>
      <c r="F85" s="1476">
        <v>2</v>
      </c>
      <c r="G85" s="1476">
        <v>44</v>
      </c>
      <c r="H85" s="1476">
        <v>15</v>
      </c>
      <c r="I85" s="1476">
        <v>51</v>
      </c>
      <c r="J85" s="1476" t="s">
        <v>125</v>
      </c>
      <c r="K85" s="1476">
        <v>69</v>
      </c>
      <c r="L85" s="1476">
        <v>3</v>
      </c>
      <c r="M85" s="1476">
        <v>6</v>
      </c>
      <c r="N85" s="1476">
        <v>4</v>
      </c>
      <c r="O85" s="1476">
        <v>15</v>
      </c>
      <c r="P85" s="1476">
        <v>8</v>
      </c>
      <c r="Q85" s="1476">
        <v>33</v>
      </c>
      <c r="R85" s="1476" t="s">
        <v>125</v>
      </c>
    </row>
    <row r="86" spans="1:18" s="202" customFormat="1" ht="12" x14ac:dyDescent="0.25">
      <c r="A86" s="576" t="s">
        <v>642</v>
      </c>
      <c r="B86" s="1477">
        <v>41</v>
      </c>
      <c r="C86" s="1477">
        <v>26</v>
      </c>
      <c r="D86" s="1477">
        <v>1</v>
      </c>
      <c r="E86" s="1477">
        <v>0</v>
      </c>
      <c r="F86" s="1477">
        <v>1</v>
      </c>
      <c r="G86" s="1477">
        <v>8</v>
      </c>
      <c r="H86" s="1477">
        <v>1</v>
      </c>
      <c r="I86" s="1477">
        <v>15</v>
      </c>
      <c r="J86" s="1477" t="s">
        <v>125</v>
      </c>
      <c r="K86" s="1477">
        <v>15</v>
      </c>
      <c r="L86" s="1477">
        <v>0</v>
      </c>
      <c r="M86" s="1477">
        <v>1</v>
      </c>
      <c r="N86" s="1477">
        <v>1</v>
      </c>
      <c r="O86" s="1477">
        <v>1</v>
      </c>
      <c r="P86" s="1477">
        <v>3</v>
      </c>
      <c r="Q86" s="1477">
        <v>9</v>
      </c>
      <c r="R86" s="1477" t="s">
        <v>125</v>
      </c>
    </row>
    <row r="87" spans="1:18" s="196" customFormat="1" ht="12" x14ac:dyDescent="0.25">
      <c r="A87" s="577" t="s">
        <v>439</v>
      </c>
      <c r="B87" s="1476">
        <v>34</v>
      </c>
      <c r="C87" s="1476">
        <v>20</v>
      </c>
      <c r="D87" s="1476">
        <v>1</v>
      </c>
      <c r="E87" s="1476">
        <v>0</v>
      </c>
      <c r="F87" s="1476">
        <v>1</v>
      </c>
      <c r="G87" s="1476">
        <v>6</v>
      </c>
      <c r="H87" s="1476">
        <v>1</v>
      </c>
      <c r="I87" s="1476">
        <v>11</v>
      </c>
      <c r="J87" s="1476" t="s">
        <v>125</v>
      </c>
      <c r="K87" s="1476">
        <v>14</v>
      </c>
      <c r="L87" s="1476">
        <v>0</v>
      </c>
      <c r="M87" s="1476">
        <v>1</v>
      </c>
      <c r="N87" s="1476">
        <v>1</v>
      </c>
      <c r="O87" s="1476">
        <v>1</v>
      </c>
      <c r="P87" s="1476">
        <v>3</v>
      </c>
      <c r="Q87" s="1476">
        <v>8</v>
      </c>
      <c r="R87" s="1476" t="s">
        <v>125</v>
      </c>
    </row>
    <row r="88" spans="1:18" s="196" customFormat="1" ht="12" x14ac:dyDescent="0.25">
      <c r="A88" s="576" t="s">
        <v>440</v>
      </c>
      <c r="B88" s="1477">
        <v>7</v>
      </c>
      <c r="C88" s="1477">
        <v>6</v>
      </c>
      <c r="D88" s="1477">
        <v>0</v>
      </c>
      <c r="E88" s="1477">
        <v>0</v>
      </c>
      <c r="F88" s="1477">
        <v>0</v>
      </c>
      <c r="G88" s="1477">
        <v>2</v>
      </c>
      <c r="H88" s="1477">
        <v>0</v>
      </c>
      <c r="I88" s="1477">
        <v>4</v>
      </c>
      <c r="J88" s="1477" t="s">
        <v>125</v>
      </c>
      <c r="K88" s="1477">
        <v>1</v>
      </c>
      <c r="L88" s="1477">
        <v>0</v>
      </c>
      <c r="M88" s="1477">
        <v>0</v>
      </c>
      <c r="N88" s="1477">
        <v>0</v>
      </c>
      <c r="O88" s="1477">
        <v>0</v>
      </c>
      <c r="P88" s="1477">
        <v>0</v>
      </c>
      <c r="Q88" s="1477">
        <v>1</v>
      </c>
      <c r="R88" s="1477" t="s">
        <v>125</v>
      </c>
    </row>
    <row r="89" spans="1:18" s="202" customFormat="1" ht="12" x14ac:dyDescent="0.25">
      <c r="A89" s="577" t="s">
        <v>688</v>
      </c>
      <c r="B89" s="1476">
        <v>41</v>
      </c>
      <c r="C89" s="1476">
        <v>26</v>
      </c>
      <c r="D89" s="1476">
        <v>1</v>
      </c>
      <c r="E89" s="1476">
        <v>0</v>
      </c>
      <c r="F89" s="1476">
        <v>1</v>
      </c>
      <c r="G89" s="1476">
        <v>8</v>
      </c>
      <c r="H89" s="1476">
        <v>1</v>
      </c>
      <c r="I89" s="1476">
        <v>15</v>
      </c>
      <c r="J89" s="1476" t="s">
        <v>125</v>
      </c>
      <c r="K89" s="1476">
        <v>15</v>
      </c>
      <c r="L89" s="1476">
        <v>0</v>
      </c>
      <c r="M89" s="1476">
        <v>1</v>
      </c>
      <c r="N89" s="1476">
        <v>1</v>
      </c>
      <c r="O89" s="1476">
        <v>1</v>
      </c>
      <c r="P89" s="1476">
        <v>3</v>
      </c>
      <c r="Q89" s="1476">
        <v>9</v>
      </c>
      <c r="R89" s="1476" t="s">
        <v>125</v>
      </c>
    </row>
    <row r="90" spans="1:18" s="196" customFormat="1" ht="12" x14ac:dyDescent="0.25">
      <c r="A90" s="576" t="s">
        <v>439</v>
      </c>
      <c r="B90" s="1477">
        <v>34</v>
      </c>
      <c r="C90" s="1477">
        <v>20</v>
      </c>
      <c r="D90" s="1477">
        <v>1</v>
      </c>
      <c r="E90" s="1477">
        <v>0</v>
      </c>
      <c r="F90" s="1477">
        <v>1</v>
      </c>
      <c r="G90" s="1477">
        <v>6</v>
      </c>
      <c r="H90" s="1477">
        <v>1</v>
      </c>
      <c r="I90" s="1477">
        <v>11</v>
      </c>
      <c r="J90" s="1477" t="s">
        <v>125</v>
      </c>
      <c r="K90" s="1477">
        <v>14</v>
      </c>
      <c r="L90" s="1477">
        <v>0</v>
      </c>
      <c r="M90" s="1477">
        <v>1</v>
      </c>
      <c r="N90" s="1477">
        <v>1</v>
      </c>
      <c r="O90" s="1477">
        <v>1</v>
      </c>
      <c r="P90" s="1477">
        <v>3</v>
      </c>
      <c r="Q90" s="1477">
        <v>8</v>
      </c>
      <c r="R90" s="1477" t="s">
        <v>125</v>
      </c>
    </row>
    <row r="91" spans="1:18" s="215" customFormat="1" x14ac:dyDescent="0.25">
      <c r="A91" s="577" t="s">
        <v>440</v>
      </c>
      <c r="B91" s="1476">
        <v>7</v>
      </c>
      <c r="C91" s="1476">
        <v>6</v>
      </c>
      <c r="D91" s="1476">
        <v>0</v>
      </c>
      <c r="E91" s="1476">
        <v>0</v>
      </c>
      <c r="F91" s="1476">
        <v>0</v>
      </c>
      <c r="G91" s="1476">
        <v>2</v>
      </c>
      <c r="H91" s="1476">
        <v>0</v>
      </c>
      <c r="I91" s="1476">
        <v>4</v>
      </c>
      <c r="J91" s="1476" t="s">
        <v>125</v>
      </c>
      <c r="K91" s="1476">
        <v>1</v>
      </c>
      <c r="L91" s="1476">
        <v>0</v>
      </c>
      <c r="M91" s="1476">
        <v>0</v>
      </c>
      <c r="N91" s="1476">
        <v>0</v>
      </c>
      <c r="O91" s="1476">
        <v>0</v>
      </c>
      <c r="P91" s="1476">
        <v>0</v>
      </c>
      <c r="Q91" s="1476">
        <v>1</v>
      </c>
      <c r="R91" s="1476" t="s">
        <v>125</v>
      </c>
    </row>
    <row r="92" spans="1:18" s="215" customFormat="1" x14ac:dyDescent="0.25">
      <c r="A92" s="576" t="s">
        <v>238</v>
      </c>
      <c r="B92" s="1477">
        <v>17</v>
      </c>
      <c r="C92" s="1477">
        <v>11</v>
      </c>
      <c r="D92" s="1477">
        <v>0</v>
      </c>
      <c r="E92" s="1477">
        <v>0</v>
      </c>
      <c r="F92" s="1477">
        <v>0</v>
      </c>
      <c r="G92" s="1477">
        <v>3</v>
      </c>
      <c r="H92" s="1477">
        <v>4</v>
      </c>
      <c r="I92" s="1477">
        <v>4</v>
      </c>
      <c r="J92" s="1477" t="s">
        <v>125</v>
      </c>
      <c r="K92" s="1477">
        <v>6</v>
      </c>
      <c r="L92" s="1477">
        <v>0</v>
      </c>
      <c r="M92" s="1477">
        <v>0</v>
      </c>
      <c r="N92" s="1477">
        <v>0</v>
      </c>
      <c r="O92" s="1477">
        <v>2</v>
      </c>
      <c r="P92" s="1477">
        <v>0</v>
      </c>
      <c r="Q92" s="1477">
        <v>4</v>
      </c>
      <c r="R92" s="1477" t="s">
        <v>125</v>
      </c>
    </row>
    <row r="93" spans="1:18" x14ac:dyDescent="0.25">
      <c r="A93" s="576" t="s">
        <v>440</v>
      </c>
      <c r="B93" s="1477">
        <v>17</v>
      </c>
      <c r="C93" s="1477">
        <v>11</v>
      </c>
      <c r="D93" s="1477">
        <v>0</v>
      </c>
      <c r="E93" s="1477">
        <v>0</v>
      </c>
      <c r="F93" s="1477">
        <v>0</v>
      </c>
      <c r="G93" s="1477">
        <v>3</v>
      </c>
      <c r="H93" s="1477">
        <v>4</v>
      </c>
      <c r="I93" s="1477">
        <v>4</v>
      </c>
      <c r="J93" s="1477" t="s">
        <v>125</v>
      </c>
      <c r="K93" s="1477">
        <v>6</v>
      </c>
      <c r="L93" s="1477">
        <v>0</v>
      </c>
      <c r="M93" s="1477">
        <v>0</v>
      </c>
      <c r="N93" s="1477">
        <v>0</v>
      </c>
      <c r="O93" s="1477">
        <v>2</v>
      </c>
      <c r="P93" s="1477">
        <v>0</v>
      </c>
      <c r="Q93" s="1477">
        <v>4</v>
      </c>
      <c r="R93" s="1477" t="s">
        <v>125</v>
      </c>
    </row>
    <row r="94" spans="1:18" s="215" customFormat="1" x14ac:dyDescent="0.25">
      <c r="A94" s="577" t="s">
        <v>269</v>
      </c>
      <c r="B94" s="1476">
        <v>35</v>
      </c>
      <c r="C94" s="1476">
        <v>25</v>
      </c>
      <c r="D94" s="1476">
        <v>0</v>
      </c>
      <c r="E94" s="1476">
        <v>0</v>
      </c>
      <c r="F94" s="1476">
        <v>0</v>
      </c>
      <c r="G94" s="1476">
        <v>10</v>
      </c>
      <c r="H94" s="1476">
        <v>6</v>
      </c>
      <c r="I94" s="1476">
        <v>9</v>
      </c>
      <c r="J94" s="1476" t="s">
        <v>125</v>
      </c>
      <c r="K94" s="1476">
        <v>10</v>
      </c>
      <c r="L94" s="1476">
        <v>1</v>
      </c>
      <c r="M94" s="1476">
        <v>0</v>
      </c>
      <c r="N94" s="1476">
        <v>0</v>
      </c>
      <c r="O94" s="1476">
        <v>1</v>
      </c>
      <c r="P94" s="1476">
        <v>4</v>
      </c>
      <c r="Q94" s="1476">
        <v>4</v>
      </c>
      <c r="R94" s="1476" t="s">
        <v>125</v>
      </c>
    </row>
    <row r="95" spans="1:18" x14ac:dyDescent="0.25">
      <c r="A95" s="576" t="s">
        <v>439</v>
      </c>
      <c r="B95" s="1477">
        <v>35</v>
      </c>
      <c r="C95" s="1477">
        <v>25</v>
      </c>
      <c r="D95" s="1477">
        <v>0</v>
      </c>
      <c r="E95" s="1477">
        <v>0</v>
      </c>
      <c r="F95" s="1477">
        <v>0</v>
      </c>
      <c r="G95" s="1477">
        <v>10</v>
      </c>
      <c r="H95" s="1477">
        <v>6</v>
      </c>
      <c r="I95" s="1477">
        <v>9</v>
      </c>
      <c r="J95" s="1477" t="s">
        <v>125</v>
      </c>
      <c r="K95" s="1477">
        <v>10</v>
      </c>
      <c r="L95" s="1477">
        <v>1</v>
      </c>
      <c r="M95" s="1477">
        <v>0</v>
      </c>
      <c r="N95" s="1477">
        <v>0</v>
      </c>
      <c r="O95" s="1477">
        <v>1</v>
      </c>
      <c r="P95" s="1477">
        <v>4</v>
      </c>
      <c r="Q95" s="1477">
        <v>4</v>
      </c>
      <c r="R95" s="1477" t="s">
        <v>125</v>
      </c>
    </row>
    <row r="96" spans="1:18" x14ac:dyDescent="0.25">
      <c r="A96" s="1032"/>
      <c r="B96" s="1033"/>
      <c r="C96" s="1033"/>
      <c r="D96" s="1033"/>
      <c r="E96" s="1033"/>
      <c r="F96" s="1033"/>
      <c r="G96" s="1033"/>
      <c r="H96" s="1033"/>
      <c r="I96" s="1033"/>
      <c r="J96" s="1033"/>
      <c r="K96" s="1033"/>
      <c r="L96" s="1033"/>
      <c r="M96" s="1033"/>
      <c r="N96" s="1033"/>
      <c r="O96" s="1033"/>
      <c r="P96" s="1033"/>
      <c r="Q96" s="1033"/>
      <c r="R96" s="1033"/>
    </row>
    <row r="97" spans="1:1" x14ac:dyDescent="0.2">
      <c r="A97" s="65" t="s">
        <v>1260</v>
      </c>
    </row>
    <row r="98" spans="1:1" x14ac:dyDescent="0.25">
      <c r="A98" s="1458" t="s">
        <v>3153</v>
      </c>
    </row>
    <row r="99" spans="1:1" ht="15" x14ac:dyDescent="0.25">
      <c r="A99" s="1454" t="s">
        <v>3151</v>
      </c>
    </row>
  </sheetData>
  <mergeCells count="6">
    <mergeCell ref="A1:R1"/>
    <mergeCell ref="A2:R2"/>
    <mergeCell ref="A3:A4"/>
    <mergeCell ref="B3:B4"/>
    <mergeCell ref="C3:J3"/>
    <mergeCell ref="K3:R3"/>
  </mergeCells>
  <hyperlinks>
    <hyperlink ref="S2" location="INDICE!B120" display="ÍNDICE"/>
    <hyperlink ref="A9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181" orientation="landscape" useFirstPageNumber="1" r:id="rId2"/>
  <headerFooter scaleWithDoc="0">
    <oddHeader>&amp;C&amp;G</oddHeader>
    <oddFooter>&amp;C&amp;10&amp;P</oddFooter>
    <evenFooter>&amp;L&amp;G&amp;C&amp;"-,Negrita"&amp;22&amp;P&amp;R&amp;G</evenFooter>
  </headerFooter>
  <rowBreaks count="2" manualBreakCount="2">
    <brk id="46" max="17" man="1"/>
    <brk id="85" max="17" man="1"/>
  </rowBreaks>
  <legacyDrawingHF r:id="rId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1"/>
  <dimension ref="A1:P41"/>
  <sheetViews>
    <sheetView showGridLines="0" zoomScale="90" zoomScaleNormal="90" workbookViewId="0">
      <selection sqref="A1:N1"/>
    </sheetView>
  </sheetViews>
  <sheetFormatPr baseColWidth="10" defaultColWidth="12.5703125" defaultRowHeight="12.75" x14ac:dyDescent="0.25"/>
  <cols>
    <col min="1" max="1" width="27" style="242" customWidth="1"/>
    <col min="2" max="2" width="11.5703125" style="242" bestFit="1" customWidth="1"/>
    <col min="3" max="9" width="11.28515625" style="242" customWidth="1"/>
    <col min="10" max="12" width="12.28515625" style="242" customWidth="1"/>
    <col min="13" max="16384" width="12.5703125" style="242"/>
  </cols>
  <sheetData>
    <row r="1" spans="1:16" ht="15" x14ac:dyDescent="0.25">
      <c r="A1" s="1684" t="s">
        <v>778</v>
      </c>
      <c r="B1" s="1684"/>
      <c r="C1" s="1684"/>
      <c r="D1" s="1684"/>
      <c r="E1" s="1684"/>
      <c r="F1" s="1684"/>
      <c r="G1" s="1684"/>
      <c r="H1" s="1684"/>
      <c r="I1" s="1684"/>
      <c r="J1" s="1684"/>
      <c r="K1" s="1684"/>
      <c r="L1" s="1684"/>
      <c r="M1" s="1684"/>
      <c r="N1" s="1684"/>
      <c r="P1" s="179" t="s">
        <v>120</v>
      </c>
    </row>
    <row r="2" spans="1:16" x14ac:dyDescent="0.25">
      <c r="A2" s="1685" t="s">
        <v>2684</v>
      </c>
      <c r="B2" s="1685"/>
      <c r="C2" s="1685"/>
      <c r="D2" s="1685"/>
      <c r="E2" s="1685"/>
      <c r="F2" s="1685"/>
      <c r="G2" s="1685"/>
      <c r="H2" s="1685"/>
      <c r="I2" s="1685"/>
      <c r="J2" s="1685"/>
      <c r="K2" s="1685"/>
      <c r="L2" s="1685"/>
      <c r="M2" s="1685"/>
      <c r="N2" s="1685"/>
    </row>
    <row r="3" spans="1:16" x14ac:dyDescent="0.25">
      <c r="A3" s="1719" t="s">
        <v>779</v>
      </c>
      <c r="B3" s="1719" t="s">
        <v>122</v>
      </c>
      <c r="C3" s="1719" t="s">
        <v>780</v>
      </c>
      <c r="D3" s="1719"/>
      <c r="E3" s="1719"/>
      <c r="F3" s="1719"/>
      <c r="G3" s="1719"/>
      <c r="H3" s="1719"/>
      <c r="I3" s="1719"/>
      <c r="J3" s="1719"/>
      <c r="K3" s="1719"/>
      <c r="L3" s="1719"/>
      <c r="M3" s="1719"/>
      <c r="N3" s="1719"/>
    </row>
    <row r="4" spans="1:16" x14ac:dyDescent="0.25">
      <c r="A4" s="1719"/>
      <c r="B4" s="1719"/>
      <c r="C4" s="841" t="s">
        <v>697</v>
      </c>
      <c r="D4" s="841" t="s">
        <v>698</v>
      </c>
      <c r="E4" s="841" t="s">
        <v>699</v>
      </c>
      <c r="F4" s="841" t="s">
        <v>700</v>
      </c>
      <c r="G4" s="841" t="s">
        <v>701</v>
      </c>
      <c r="H4" s="841" t="s">
        <v>702</v>
      </c>
      <c r="I4" s="841" t="s">
        <v>703</v>
      </c>
      <c r="J4" s="841" t="s">
        <v>704</v>
      </c>
      <c r="K4" s="841" t="s">
        <v>705</v>
      </c>
      <c r="L4" s="841" t="s">
        <v>706</v>
      </c>
      <c r="M4" s="841" t="s">
        <v>707</v>
      </c>
      <c r="N4" s="841" t="s">
        <v>708</v>
      </c>
    </row>
    <row r="5" spans="1:16" x14ac:dyDescent="0.25">
      <c r="A5" s="579" t="s">
        <v>2498</v>
      </c>
      <c r="B5" s="968">
        <v>2979</v>
      </c>
      <c r="C5" s="968">
        <v>241</v>
      </c>
      <c r="D5" s="968">
        <v>254</v>
      </c>
      <c r="E5" s="968">
        <v>257</v>
      </c>
      <c r="F5" s="968">
        <v>272</v>
      </c>
      <c r="G5" s="968">
        <v>264</v>
      </c>
      <c r="H5" s="968">
        <v>278</v>
      </c>
      <c r="I5" s="968">
        <v>243</v>
      </c>
      <c r="J5" s="968">
        <v>237</v>
      </c>
      <c r="K5" s="968">
        <v>238</v>
      </c>
      <c r="L5" s="968">
        <v>229</v>
      </c>
      <c r="M5" s="968">
        <v>229</v>
      </c>
      <c r="N5" s="968">
        <v>237</v>
      </c>
    </row>
    <row r="6" spans="1:16" x14ac:dyDescent="0.25">
      <c r="A6" s="970" t="s">
        <v>234</v>
      </c>
      <c r="B6" s="969">
        <v>1298</v>
      </c>
      <c r="C6" s="969">
        <v>120</v>
      </c>
      <c r="D6" s="969">
        <v>106</v>
      </c>
      <c r="E6" s="969">
        <v>116</v>
      </c>
      <c r="F6" s="969">
        <v>122</v>
      </c>
      <c r="G6" s="969">
        <v>112</v>
      </c>
      <c r="H6" s="969">
        <v>121</v>
      </c>
      <c r="I6" s="969">
        <v>104</v>
      </c>
      <c r="J6" s="969">
        <v>94</v>
      </c>
      <c r="K6" s="969">
        <v>95</v>
      </c>
      <c r="L6" s="969">
        <v>117</v>
      </c>
      <c r="M6" s="969">
        <v>100</v>
      </c>
      <c r="N6" s="969">
        <v>91</v>
      </c>
    </row>
    <row r="7" spans="1:16" x14ac:dyDescent="0.25">
      <c r="A7" s="579" t="s">
        <v>665</v>
      </c>
      <c r="B7" s="968">
        <v>128</v>
      </c>
      <c r="C7" s="968">
        <v>13</v>
      </c>
      <c r="D7" s="968">
        <v>11</v>
      </c>
      <c r="E7" s="968">
        <v>17</v>
      </c>
      <c r="F7" s="968">
        <v>13</v>
      </c>
      <c r="G7" s="968">
        <v>8</v>
      </c>
      <c r="H7" s="968">
        <v>12</v>
      </c>
      <c r="I7" s="968">
        <v>11</v>
      </c>
      <c r="J7" s="968">
        <v>5</v>
      </c>
      <c r="K7" s="968">
        <v>8</v>
      </c>
      <c r="L7" s="968">
        <v>11</v>
      </c>
      <c r="M7" s="968">
        <v>13</v>
      </c>
      <c r="N7" s="968">
        <v>6</v>
      </c>
    </row>
    <row r="8" spans="1:16" x14ac:dyDescent="0.25">
      <c r="A8" s="580" t="s">
        <v>666</v>
      </c>
      <c r="B8" s="969">
        <v>50</v>
      </c>
      <c r="C8" s="969">
        <v>7</v>
      </c>
      <c r="D8" s="969">
        <v>6</v>
      </c>
      <c r="E8" s="969">
        <v>3</v>
      </c>
      <c r="F8" s="969">
        <v>4</v>
      </c>
      <c r="G8" s="969">
        <v>5</v>
      </c>
      <c r="H8" s="969">
        <v>4</v>
      </c>
      <c r="I8" s="969">
        <v>6</v>
      </c>
      <c r="J8" s="969">
        <v>2</v>
      </c>
      <c r="K8" s="969">
        <v>3</v>
      </c>
      <c r="L8" s="969">
        <v>4</v>
      </c>
      <c r="M8" s="969">
        <v>3</v>
      </c>
      <c r="N8" s="969">
        <v>3</v>
      </c>
    </row>
    <row r="9" spans="1:16" x14ac:dyDescent="0.25">
      <c r="A9" s="579" t="s">
        <v>667</v>
      </c>
      <c r="B9" s="968">
        <v>34</v>
      </c>
      <c r="C9" s="968">
        <v>2</v>
      </c>
      <c r="D9" s="968" t="s">
        <v>125</v>
      </c>
      <c r="E9" s="968">
        <v>1</v>
      </c>
      <c r="F9" s="968">
        <v>3</v>
      </c>
      <c r="G9" s="968">
        <v>4</v>
      </c>
      <c r="H9" s="968">
        <v>6</v>
      </c>
      <c r="I9" s="968">
        <v>2</v>
      </c>
      <c r="J9" s="968">
        <v>5</v>
      </c>
      <c r="K9" s="968">
        <v>2</v>
      </c>
      <c r="L9" s="968">
        <v>1</v>
      </c>
      <c r="M9" s="968">
        <v>3</v>
      </c>
      <c r="N9" s="968">
        <v>5</v>
      </c>
    </row>
    <row r="10" spans="1:16" x14ac:dyDescent="0.25">
      <c r="A10" s="580" t="s">
        <v>668</v>
      </c>
      <c r="B10" s="969">
        <v>41</v>
      </c>
      <c r="C10" s="969">
        <v>6</v>
      </c>
      <c r="D10" s="969">
        <v>2</v>
      </c>
      <c r="E10" s="969">
        <v>3</v>
      </c>
      <c r="F10" s="969">
        <v>6</v>
      </c>
      <c r="G10" s="969">
        <v>3</v>
      </c>
      <c r="H10" s="969">
        <v>2</v>
      </c>
      <c r="I10" s="969">
        <v>1</v>
      </c>
      <c r="J10" s="969">
        <v>5</v>
      </c>
      <c r="K10" s="969">
        <v>1</v>
      </c>
      <c r="L10" s="969">
        <v>6</v>
      </c>
      <c r="M10" s="969">
        <v>3</v>
      </c>
      <c r="N10" s="969">
        <v>3</v>
      </c>
    </row>
    <row r="11" spans="1:16" x14ac:dyDescent="0.25">
      <c r="A11" s="579" t="s">
        <v>669</v>
      </c>
      <c r="B11" s="968">
        <v>92</v>
      </c>
      <c r="C11" s="968">
        <v>14</v>
      </c>
      <c r="D11" s="968">
        <v>7</v>
      </c>
      <c r="E11" s="968">
        <v>6</v>
      </c>
      <c r="F11" s="968">
        <v>7</v>
      </c>
      <c r="G11" s="968">
        <v>9</v>
      </c>
      <c r="H11" s="968">
        <v>13</v>
      </c>
      <c r="I11" s="968">
        <v>7</v>
      </c>
      <c r="J11" s="968">
        <v>6</v>
      </c>
      <c r="K11" s="968">
        <v>6</v>
      </c>
      <c r="L11" s="968">
        <v>7</v>
      </c>
      <c r="M11" s="968">
        <v>4</v>
      </c>
      <c r="N11" s="968">
        <v>6</v>
      </c>
    </row>
    <row r="12" spans="1:16" x14ac:dyDescent="0.25">
      <c r="A12" s="580" t="s">
        <v>670</v>
      </c>
      <c r="B12" s="969">
        <v>103</v>
      </c>
      <c r="C12" s="969">
        <v>7</v>
      </c>
      <c r="D12" s="969">
        <v>8</v>
      </c>
      <c r="E12" s="969">
        <v>8</v>
      </c>
      <c r="F12" s="969">
        <v>10</v>
      </c>
      <c r="G12" s="969">
        <v>9</v>
      </c>
      <c r="H12" s="969">
        <v>11</v>
      </c>
      <c r="I12" s="969">
        <v>10</v>
      </c>
      <c r="J12" s="969">
        <v>11</v>
      </c>
      <c r="K12" s="969">
        <v>11</v>
      </c>
      <c r="L12" s="969">
        <v>6</v>
      </c>
      <c r="M12" s="969">
        <v>7</v>
      </c>
      <c r="N12" s="969">
        <v>5</v>
      </c>
    </row>
    <row r="13" spans="1:16" x14ac:dyDescent="0.25">
      <c r="A13" s="579" t="s">
        <v>671</v>
      </c>
      <c r="B13" s="968">
        <v>82</v>
      </c>
      <c r="C13" s="968">
        <v>2</v>
      </c>
      <c r="D13" s="968">
        <v>6</v>
      </c>
      <c r="E13" s="968">
        <v>10</v>
      </c>
      <c r="F13" s="968">
        <v>12</v>
      </c>
      <c r="G13" s="968">
        <v>7</v>
      </c>
      <c r="H13" s="968">
        <v>4</v>
      </c>
      <c r="I13" s="968">
        <v>11</v>
      </c>
      <c r="J13" s="968">
        <v>5</v>
      </c>
      <c r="K13" s="968">
        <v>7</v>
      </c>
      <c r="L13" s="968">
        <v>8</v>
      </c>
      <c r="M13" s="968">
        <v>6</v>
      </c>
      <c r="N13" s="968">
        <v>4</v>
      </c>
    </row>
    <row r="14" spans="1:16" x14ac:dyDescent="0.25">
      <c r="A14" s="580" t="s">
        <v>672</v>
      </c>
      <c r="B14" s="969">
        <v>57</v>
      </c>
      <c r="C14" s="969">
        <v>7</v>
      </c>
      <c r="D14" s="969">
        <v>4</v>
      </c>
      <c r="E14" s="969">
        <v>6</v>
      </c>
      <c r="F14" s="969">
        <v>2</v>
      </c>
      <c r="G14" s="969">
        <v>7</v>
      </c>
      <c r="H14" s="969">
        <v>4</v>
      </c>
      <c r="I14" s="969">
        <v>3</v>
      </c>
      <c r="J14" s="969">
        <v>5</v>
      </c>
      <c r="K14" s="969">
        <v>5</v>
      </c>
      <c r="L14" s="969">
        <v>7</v>
      </c>
      <c r="M14" s="969">
        <v>2</v>
      </c>
      <c r="N14" s="969">
        <v>5</v>
      </c>
    </row>
    <row r="15" spans="1:16" x14ac:dyDescent="0.25">
      <c r="A15" s="579" t="s">
        <v>673</v>
      </c>
      <c r="B15" s="968">
        <v>561</v>
      </c>
      <c r="C15" s="968">
        <v>52</v>
      </c>
      <c r="D15" s="968">
        <v>46</v>
      </c>
      <c r="E15" s="968">
        <v>53</v>
      </c>
      <c r="F15" s="968">
        <v>53</v>
      </c>
      <c r="G15" s="968">
        <v>36</v>
      </c>
      <c r="H15" s="968">
        <v>55</v>
      </c>
      <c r="I15" s="968">
        <v>38</v>
      </c>
      <c r="J15" s="968">
        <v>41</v>
      </c>
      <c r="K15" s="968">
        <v>45</v>
      </c>
      <c r="L15" s="968">
        <v>55</v>
      </c>
      <c r="M15" s="968">
        <v>46</v>
      </c>
      <c r="N15" s="968">
        <v>41</v>
      </c>
    </row>
    <row r="16" spans="1:16" x14ac:dyDescent="0.25">
      <c r="A16" s="580" t="s">
        <v>674</v>
      </c>
      <c r="B16" s="969">
        <v>84</v>
      </c>
      <c r="C16" s="969">
        <v>7</v>
      </c>
      <c r="D16" s="969">
        <v>10</v>
      </c>
      <c r="E16" s="969">
        <v>5</v>
      </c>
      <c r="F16" s="969">
        <v>6</v>
      </c>
      <c r="G16" s="969">
        <v>12</v>
      </c>
      <c r="H16" s="969">
        <v>7</v>
      </c>
      <c r="I16" s="969">
        <v>5</v>
      </c>
      <c r="J16" s="969">
        <v>6</v>
      </c>
      <c r="K16" s="969">
        <v>4</v>
      </c>
      <c r="L16" s="969">
        <v>7</v>
      </c>
      <c r="M16" s="969">
        <v>6</v>
      </c>
      <c r="N16" s="969">
        <v>9</v>
      </c>
    </row>
    <row r="17" spans="1:14" x14ac:dyDescent="0.25">
      <c r="A17" s="579" t="s">
        <v>675</v>
      </c>
      <c r="B17" s="968">
        <v>66</v>
      </c>
      <c r="C17" s="968">
        <v>3</v>
      </c>
      <c r="D17" s="968">
        <v>6</v>
      </c>
      <c r="E17" s="968">
        <v>4</v>
      </c>
      <c r="F17" s="968">
        <v>6</v>
      </c>
      <c r="G17" s="968">
        <v>12</v>
      </c>
      <c r="H17" s="968">
        <v>3</v>
      </c>
      <c r="I17" s="968">
        <v>10</v>
      </c>
      <c r="J17" s="968">
        <v>3</v>
      </c>
      <c r="K17" s="968">
        <v>3</v>
      </c>
      <c r="L17" s="968">
        <v>5</v>
      </c>
      <c r="M17" s="968">
        <v>7</v>
      </c>
      <c r="N17" s="968">
        <v>4</v>
      </c>
    </row>
    <row r="18" spans="1:14" x14ac:dyDescent="0.25">
      <c r="A18" s="970" t="s">
        <v>235</v>
      </c>
      <c r="B18" s="969">
        <v>1506</v>
      </c>
      <c r="C18" s="969">
        <v>110</v>
      </c>
      <c r="D18" s="969">
        <v>128</v>
      </c>
      <c r="E18" s="969">
        <v>125</v>
      </c>
      <c r="F18" s="969">
        <v>139</v>
      </c>
      <c r="G18" s="969">
        <v>145</v>
      </c>
      <c r="H18" s="969">
        <v>139</v>
      </c>
      <c r="I18" s="969">
        <v>119</v>
      </c>
      <c r="J18" s="969">
        <v>132</v>
      </c>
      <c r="K18" s="969">
        <v>127</v>
      </c>
      <c r="L18" s="969">
        <v>99</v>
      </c>
      <c r="M18" s="969">
        <v>109</v>
      </c>
      <c r="N18" s="969">
        <v>134</v>
      </c>
    </row>
    <row r="19" spans="1:14" x14ac:dyDescent="0.25">
      <c r="A19" s="579" t="s">
        <v>676</v>
      </c>
      <c r="B19" s="968">
        <v>111</v>
      </c>
      <c r="C19" s="968">
        <v>6</v>
      </c>
      <c r="D19" s="968">
        <v>9</v>
      </c>
      <c r="E19" s="968">
        <v>9</v>
      </c>
      <c r="F19" s="968">
        <v>9</v>
      </c>
      <c r="G19" s="968">
        <v>14</v>
      </c>
      <c r="H19" s="968">
        <v>8</v>
      </c>
      <c r="I19" s="968">
        <v>10</v>
      </c>
      <c r="J19" s="968">
        <v>10</v>
      </c>
      <c r="K19" s="968">
        <v>9</v>
      </c>
      <c r="L19" s="968">
        <v>6</v>
      </c>
      <c r="M19" s="968">
        <v>8</v>
      </c>
      <c r="N19" s="968">
        <v>13</v>
      </c>
    </row>
    <row r="20" spans="1:14" x14ac:dyDescent="0.25">
      <c r="A20" s="580" t="s">
        <v>677</v>
      </c>
      <c r="B20" s="969">
        <v>67</v>
      </c>
      <c r="C20" s="969">
        <v>3</v>
      </c>
      <c r="D20" s="969">
        <v>10</v>
      </c>
      <c r="E20" s="969">
        <v>5</v>
      </c>
      <c r="F20" s="969">
        <v>4</v>
      </c>
      <c r="G20" s="969">
        <v>5</v>
      </c>
      <c r="H20" s="969">
        <v>8</v>
      </c>
      <c r="I20" s="969">
        <v>6</v>
      </c>
      <c r="J20" s="969">
        <v>7</v>
      </c>
      <c r="K20" s="969">
        <v>6</v>
      </c>
      <c r="L20" s="969">
        <v>7</v>
      </c>
      <c r="M20" s="969">
        <v>4</v>
      </c>
      <c r="N20" s="969">
        <v>2</v>
      </c>
    </row>
    <row r="21" spans="1:14" x14ac:dyDescent="0.25">
      <c r="A21" s="579" t="s">
        <v>678</v>
      </c>
      <c r="B21" s="968">
        <v>910</v>
      </c>
      <c r="C21" s="968">
        <v>67</v>
      </c>
      <c r="D21" s="968">
        <v>78</v>
      </c>
      <c r="E21" s="968">
        <v>80</v>
      </c>
      <c r="F21" s="968">
        <v>82</v>
      </c>
      <c r="G21" s="968">
        <v>87</v>
      </c>
      <c r="H21" s="968">
        <v>84</v>
      </c>
      <c r="I21" s="968">
        <v>74</v>
      </c>
      <c r="J21" s="968">
        <v>72</v>
      </c>
      <c r="K21" s="968">
        <v>76</v>
      </c>
      <c r="L21" s="968">
        <v>57</v>
      </c>
      <c r="M21" s="968">
        <v>70</v>
      </c>
      <c r="N21" s="968">
        <v>83</v>
      </c>
    </row>
    <row r="22" spans="1:14" x14ac:dyDescent="0.25">
      <c r="A22" s="580" t="s">
        <v>679</v>
      </c>
      <c r="B22" s="969">
        <v>156</v>
      </c>
      <c r="C22" s="969">
        <v>11</v>
      </c>
      <c r="D22" s="969">
        <v>13</v>
      </c>
      <c r="E22" s="969">
        <v>11</v>
      </c>
      <c r="F22" s="969">
        <v>14</v>
      </c>
      <c r="G22" s="969">
        <v>12</v>
      </c>
      <c r="H22" s="969">
        <v>12</v>
      </c>
      <c r="I22" s="969">
        <v>11</v>
      </c>
      <c r="J22" s="969">
        <v>14</v>
      </c>
      <c r="K22" s="969">
        <v>17</v>
      </c>
      <c r="L22" s="969">
        <v>15</v>
      </c>
      <c r="M22" s="969">
        <v>11</v>
      </c>
      <c r="N22" s="969">
        <v>15</v>
      </c>
    </row>
    <row r="23" spans="1:14" x14ac:dyDescent="0.25">
      <c r="A23" s="579" t="s">
        <v>680</v>
      </c>
      <c r="B23" s="968">
        <v>197</v>
      </c>
      <c r="C23" s="968">
        <v>20</v>
      </c>
      <c r="D23" s="968">
        <v>16</v>
      </c>
      <c r="E23" s="968">
        <v>17</v>
      </c>
      <c r="F23" s="968">
        <v>21</v>
      </c>
      <c r="G23" s="968">
        <v>22</v>
      </c>
      <c r="H23" s="968">
        <v>21</v>
      </c>
      <c r="I23" s="968">
        <v>11</v>
      </c>
      <c r="J23" s="968">
        <v>21</v>
      </c>
      <c r="K23" s="968">
        <v>12</v>
      </c>
      <c r="L23" s="968">
        <v>8</v>
      </c>
      <c r="M23" s="968">
        <v>13</v>
      </c>
      <c r="N23" s="968">
        <v>15</v>
      </c>
    </row>
    <row r="24" spans="1:14" x14ac:dyDescent="0.25">
      <c r="A24" s="580" t="s">
        <v>681</v>
      </c>
      <c r="B24" s="969">
        <v>65</v>
      </c>
      <c r="C24" s="969">
        <v>3</v>
      </c>
      <c r="D24" s="969">
        <v>2</v>
      </c>
      <c r="E24" s="969">
        <v>3</v>
      </c>
      <c r="F24" s="969">
        <v>9</v>
      </c>
      <c r="G24" s="969">
        <v>5</v>
      </c>
      <c r="H24" s="969">
        <v>6</v>
      </c>
      <c r="I24" s="969">
        <v>7</v>
      </c>
      <c r="J24" s="969">
        <v>8</v>
      </c>
      <c r="K24" s="969">
        <v>7</v>
      </c>
      <c r="L24" s="969">
        <v>6</v>
      </c>
      <c r="M24" s="969">
        <v>3</v>
      </c>
      <c r="N24" s="969">
        <v>6</v>
      </c>
    </row>
    <row r="25" spans="1:14" x14ac:dyDescent="0.25">
      <c r="A25" s="971" t="s">
        <v>236</v>
      </c>
      <c r="B25" s="968">
        <v>173</v>
      </c>
      <c r="C25" s="968">
        <v>11</v>
      </c>
      <c r="D25" s="968">
        <v>20</v>
      </c>
      <c r="E25" s="968">
        <v>16</v>
      </c>
      <c r="F25" s="968">
        <v>10</v>
      </c>
      <c r="G25" s="968">
        <v>7</v>
      </c>
      <c r="H25" s="968">
        <v>18</v>
      </c>
      <c r="I25" s="968">
        <v>20</v>
      </c>
      <c r="J25" s="968">
        <v>11</v>
      </c>
      <c r="K25" s="968">
        <v>16</v>
      </c>
      <c r="L25" s="968">
        <v>13</v>
      </c>
      <c r="M25" s="968">
        <v>20</v>
      </c>
      <c r="N25" s="968">
        <v>11</v>
      </c>
    </row>
    <row r="26" spans="1:14" x14ac:dyDescent="0.25">
      <c r="A26" s="580" t="s">
        <v>682</v>
      </c>
      <c r="B26" s="969">
        <v>41</v>
      </c>
      <c r="C26" s="969">
        <v>3</v>
      </c>
      <c r="D26" s="969">
        <v>3</v>
      </c>
      <c r="E26" s="969">
        <v>2</v>
      </c>
      <c r="F26" s="969">
        <v>4</v>
      </c>
      <c r="G26" s="969">
        <v>1</v>
      </c>
      <c r="H26" s="969" t="s">
        <v>125</v>
      </c>
      <c r="I26" s="969">
        <v>5</v>
      </c>
      <c r="J26" s="969">
        <v>5</v>
      </c>
      <c r="K26" s="969">
        <v>4</v>
      </c>
      <c r="L26" s="969">
        <v>3</v>
      </c>
      <c r="M26" s="969">
        <v>6</v>
      </c>
      <c r="N26" s="969">
        <v>5</v>
      </c>
    </row>
    <row r="27" spans="1:14" x14ac:dyDescent="0.25">
      <c r="A27" s="579" t="s">
        <v>683</v>
      </c>
      <c r="B27" s="968">
        <v>29</v>
      </c>
      <c r="C27" s="968">
        <v>3</v>
      </c>
      <c r="D27" s="968">
        <v>2</v>
      </c>
      <c r="E27" s="968">
        <v>5</v>
      </c>
      <c r="F27" s="968">
        <v>2</v>
      </c>
      <c r="G27" s="968">
        <v>1</v>
      </c>
      <c r="H27" s="968">
        <v>6</v>
      </c>
      <c r="I27" s="968">
        <v>2</v>
      </c>
      <c r="J27" s="968">
        <v>1</v>
      </c>
      <c r="K27" s="968">
        <v>2</v>
      </c>
      <c r="L27" s="968">
        <v>2</v>
      </c>
      <c r="M27" s="968">
        <v>2</v>
      </c>
      <c r="N27" s="968">
        <v>1</v>
      </c>
    </row>
    <row r="28" spans="1:14" x14ac:dyDescent="0.25">
      <c r="A28" s="580" t="s">
        <v>684</v>
      </c>
      <c r="B28" s="969">
        <v>23</v>
      </c>
      <c r="C28" s="969" t="s">
        <v>125</v>
      </c>
      <c r="D28" s="969">
        <v>5</v>
      </c>
      <c r="E28" s="969">
        <v>3</v>
      </c>
      <c r="F28" s="969">
        <v>1</v>
      </c>
      <c r="G28" s="969">
        <v>1</v>
      </c>
      <c r="H28" s="969">
        <v>5</v>
      </c>
      <c r="I28" s="969">
        <v>2</v>
      </c>
      <c r="J28" s="969">
        <v>1</v>
      </c>
      <c r="K28" s="969">
        <v>1</v>
      </c>
      <c r="L28" s="969">
        <v>1</v>
      </c>
      <c r="M28" s="969">
        <v>2</v>
      </c>
      <c r="N28" s="969">
        <v>1</v>
      </c>
    </row>
    <row r="29" spans="1:14" x14ac:dyDescent="0.25">
      <c r="A29" s="579" t="s">
        <v>685</v>
      </c>
      <c r="B29" s="968">
        <v>10</v>
      </c>
      <c r="C29" s="968" t="s">
        <v>125</v>
      </c>
      <c r="D29" s="968">
        <v>2</v>
      </c>
      <c r="E29" s="968">
        <v>2</v>
      </c>
      <c r="F29" s="968" t="s">
        <v>125</v>
      </c>
      <c r="G29" s="968" t="s">
        <v>125</v>
      </c>
      <c r="H29" s="968" t="s">
        <v>125</v>
      </c>
      <c r="I29" s="968">
        <v>3</v>
      </c>
      <c r="J29" s="968" t="s">
        <v>125</v>
      </c>
      <c r="K29" s="968">
        <v>3</v>
      </c>
      <c r="L29" s="968" t="s">
        <v>125</v>
      </c>
      <c r="M29" s="968" t="s">
        <v>125</v>
      </c>
      <c r="N29" s="968" t="s">
        <v>125</v>
      </c>
    </row>
    <row r="30" spans="1:14" x14ac:dyDescent="0.25">
      <c r="A30" s="580" t="s">
        <v>686</v>
      </c>
      <c r="B30" s="969">
        <v>46</v>
      </c>
      <c r="C30" s="969">
        <v>4</v>
      </c>
      <c r="D30" s="969">
        <v>5</v>
      </c>
      <c r="E30" s="969">
        <v>3</v>
      </c>
      <c r="F30" s="969">
        <v>2</v>
      </c>
      <c r="G30" s="969">
        <v>2</v>
      </c>
      <c r="H30" s="969">
        <v>6</v>
      </c>
      <c r="I30" s="969">
        <v>4</v>
      </c>
      <c r="J30" s="969">
        <v>3</v>
      </c>
      <c r="K30" s="969">
        <v>3</v>
      </c>
      <c r="L30" s="969">
        <v>5</v>
      </c>
      <c r="M30" s="969">
        <v>5</v>
      </c>
      <c r="N30" s="969">
        <v>4</v>
      </c>
    </row>
    <row r="31" spans="1:14" x14ac:dyDescent="0.25">
      <c r="A31" s="579" t="s">
        <v>687</v>
      </c>
      <c r="B31" s="968">
        <v>24</v>
      </c>
      <c r="C31" s="968">
        <v>1</v>
      </c>
      <c r="D31" s="968">
        <v>3</v>
      </c>
      <c r="E31" s="968">
        <v>1</v>
      </c>
      <c r="F31" s="968">
        <v>1</v>
      </c>
      <c r="G31" s="968">
        <v>2</v>
      </c>
      <c r="H31" s="968">
        <v>1</v>
      </c>
      <c r="I31" s="968">
        <v>4</v>
      </c>
      <c r="J31" s="968">
        <v>1</v>
      </c>
      <c r="K31" s="968">
        <v>3</v>
      </c>
      <c r="L31" s="968">
        <v>2</v>
      </c>
      <c r="M31" s="968">
        <v>5</v>
      </c>
      <c r="N31" s="968" t="s">
        <v>125</v>
      </c>
    </row>
    <row r="32" spans="1:14" x14ac:dyDescent="0.25">
      <c r="A32" s="970" t="s">
        <v>642</v>
      </c>
      <c r="B32" s="969">
        <v>1</v>
      </c>
      <c r="C32" s="969" t="s">
        <v>125</v>
      </c>
      <c r="D32" s="969" t="s">
        <v>125</v>
      </c>
      <c r="E32" s="969" t="s">
        <v>125</v>
      </c>
      <c r="F32" s="969">
        <v>1</v>
      </c>
      <c r="G32" s="969" t="s">
        <v>125</v>
      </c>
      <c r="H32" s="969" t="s">
        <v>125</v>
      </c>
      <c r="I32" s="969" t="s">
        <v>125</v>
      </c>
      <c r="J32" s="969" t="s">
        <v>125</v>
      </c>
      <c r="K32" s="969" t="s">
        <v>125</v>
      </c>
      <c r="L32" s="969" t="s">
        <v>125</v>
      </c>
      <c r="M32" s="969" t="s">
        <v>125</v>
      </c>
      <c r="N32" s="969" t="s">
        <v>125</v>
      </c>
    </row>
    <row r="33" spans="1:14" x14ac:dyDescent="0.25">
      <c r="A33" s="579" t="s">
        <v>688</v>
      </c>
      <c r="B33" s="968">
        <v>1</v>
      </c>
      <c r="C33" s="968" t="s">
        <v>125</v>
      </c>
      <c r="D33" s="968" t="s">
        <v>125</v>
      </c>
      <c r="E33" s="968" t="s">
        <v>125</v>
      </c>
      <c r="F33" s="968">
        <v>1</v>
      </c>
      <c r="G33" s="968" t="s">
        <v>125</v>
      </c>
      <c r="H33" s="968" t="s">
        <v>125</v>
      </c>
      <c r="I33" s="968" t="s">
        <v>125</v>
      </c>
      <c r="J33" s="968" t="s">
        <v>125</v>
      </c>
      <c r="K33" s="968" t="s">
        <v>125</v>
      </c>
      <c r="L33" s="968" t="s">
        <v>125</v>
      </c>
      <c r="M33" s="968" t="s">
        <v>125</v>
      </c>
      <c r="N33" s="968" t="s">
        <v>125</v>
      </c>
    </row>
    <row r="34" spans="1:14" x14ac:dyDescent="0.25">
      <c r="A34" s="970" t="s">
        <v>239</v>
      </c>
      <c r="B34" s="969">
        <v>1</v>
      </c>
      <c r="C34" s="969" t="s">
        <v>125</v>
      </c>
      <c r="D34" s="969" t="s">
        <v>125</v>
      </c>
      <c r="E34" s="969" t="s">
        <v>125</v>
      </c>
      <c r="F34" s="969" t="s">
        <v>125</v>
      </c>
      <c r="G34" s="969" t="s">
        <v>125</v>
      </c>
      <c r="H34" s="969" t="s">
        <v>125</v>
      </c>
      <c r="I34" s="969" t="s">
        <v>125</v>
      </c>
      <c r="J34" s="969" t="s">
        <v>125</v>
      </c>
      <c r="K34" s="969" t="s">
        <v>125</v>
      </c>
      <c r="L34" s="969" t="s">
        <v>125</v>
      </c>
      <c r="M34" s="969" t="s">
        <v>125</v>
      </c>
      <c r="N34" s="969">
        <v>1</v>
      </c>
    </row>
    <row r="35" spans="1:14" x14ac:dyDescent="0.25">
      <c r="A35" s="579" t="s">
        <v>269</v>
      </c>
      <c r="B35" s="968">
        <v>1</v>
      </c>
      <c r="C35" s="968" t="s">
        <v>125</v>
      </c>
      <c r="D35" s="968" t="s">
        <v>125</v>
      </c>
      <c r="E35" s="968" t="s">
        <v>125</v>
      </c>
      <c r="F35" s="968" t="s">
        <v>125</v>
      </c>
      <c r="G35" s="968" t="s">
        <v>125</v>
      </c>
      <c r="H35" s="968" t="s">
        <v>125</v>
      </c>
      <c r="I35" s="968" t="s">
        <v>125</v>
      </c>
      <c r="J35" s="968" t="s">
        <v>125</v>
      </c>
      <c r="K35" s="968" t="s">
        <v>125</v>
      </c>
      <c r="L35" s="968" t="s">
        <v>125</v>
      </c>
      <c r="M35" s="968" t="s">
        <v>125</v>
      </c>
      <c r="N35" s="968">
        <v>1</v>
      </c>
    </row>
    <row r="36" spans="1:14" ht="8.25" customHeight="1" x14ac:dyDescent="0.25">
      <c r="A36" s="967"/>
      <c r="B36" s="973"/>
      <c r="C36" s="973"/>
      <c r="D36" s="973"/>
      <c r="E36" s="973"/>
      <c r="F36" s="973"/>
      <c r="G36" s="973"/>
      <c r="H36" s="973"/>
      <c r="I36" s="973"/>
      <c r="J36" s="973"/>
      <c r="K36" s="973"/>
      <c r="L36" s="973"/>
      <c r="M36" s="973"/>
      <c r="N36" s="973"/>
    </row>
    <row r="37" spans="1:14" x14ac:dyDescent="0.2">
      <c r="A37" s="65" t="s">
        <v>1260</v>
      </c>
      <c r="B37" s="283"/>
      <c r="C37" s="283"/>
      <c r="D37" s="283"/>
      <c r="E37" s="283"/>
      <c r="F37" s="283"/>
      <c r="G37" s="283"/>
      <c r="H37" s="283"/>
      <c r="I37" s="283"/>
      <c r="J37" s="283"/>
      <c r="K37" s="283"/>
      <c r="L37" s="283"/>
      <c r="M37" s="283"/>
      <c r="N37" s="283"/>
    </row>
    <row r="38" spans="1:14" x14ac:dyDescent="0.25">
      <c r="A38" s="1458" t="s">
        <v>3153</v>
      </c>
      <c r="B38" s="269"/>
      <c r="C38" s="269"/>
      <c r="D38" s="269"/>
      <c r="E38" s="269"/>
      <c r="F38" s="269"/>
      <c r="G38" s="269"/>
      <c r="H38" s="284"/>
      <c r="I38" s="284"/>
      <c r="J38" s="284"/>
      <c r="K38" s="284"/>
      <c r="L38" s="284"/>
    </row>
    <row r="39" spans="1:14" ht="15" x14ac:dyDescent="0.25">
      <c r="A39" s="1454" t="s">
        <v>3151</v>
      </c>
      <c r="B39" s="285"/>
      <c r="C39" s="285"/>
      <c r="D39" s="285"/>
      <c r="E39" s="285"/>
      <c r="F39" s="285"/>
      <c r="G39" s="285"/>
      <c r="H39" s="285"/>
      <c r="I39" s="285"/>
      <c r="J39" s="285"/>
      <c r="K39" s="285"/>
      <c r="L39" s="285"/>
      <c r="M39" s="285"/>
      <c r="N39" s="285"/>
    </row>
    <row r="40" spans="1:14" x14ac:dyDescent="0.25">
      <c r="A40" s="286"/>
      <c r="B40" s="283"/>
      <c r="C40" s="283"/>
      <c r="D40" s="283"/>
      <c r="E40" s="283"/>
      <c r="F40" s="283"/>
      <c r="G40" s="283"/>
      <c r="H40" s="283"/>
      <c r="I40" s="283"/>
      <c r="J40" s="283"/>
      <c r="K40" s="283"/>
      <c r="L40" s="283"/>
      <c r="M40" s="283"/>
      <c r="N40" s="283"/>
    </row>
    <row r="41" spans="1:14" x14ac:dyDescent="0.25">
      <c r="A41" s="287"/>
      <c r="B41" s="287"/>
      <c r="C41" s="287"/>
      <c r="D41" s="287"/>
      <c r="E41" s="287"/>
      <c r="F41" s="287"/>
      <c r="G41" s="287"/>
      <c r="H41" s="287"/>
      <c r="I41" s="287"/>
      <c r="J41" s="287"/>
      <c r="K41" s="287"/>
      <c r="L41" s="287"/>
    </row>
  </sheetData>
  <mergeCells count="5">
    <mergeCell ref="A1:N1"/>
    <mergeCell ref="A2:N2"/>
    <mergeCell ref="A3:A4"/>
    <mergeCell ref="B3:B4"/>
    <mergeCell ref="C3:N3"/>
  </mergeCells>
  <hyperlinks>
    <hyperlink ref="P1" location="INDICE!B121" display="ÍNDICE"/>
    <hyperlink ref="A3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184" orientation="landscape" useFirstPageNumber="1" r:id="rId2"/>
  <headerFooter scaleWithDoc="0">
    <oddHeader>&amp;C&amp;G</oddHeader>
    <oddFooter>&amp;C&amp;10&amp;P</oddFooter>
    <evenFooter>&amp;L&amp;G&amp;C&amp;"-,Negrita"&amp;22&amp;P&amp;R&amp;G</evenFooter>
  </headerFooter>
  <legacyDrawingHF r:id="rId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2"/>
  <dimension ref="A1:P120"/>
  <sheetViews>
    <sheetView showGridLines="0" zoomScale="90" zoomScaleNormal="90" workbookViewId="0">
      <selection sqref="A1:N1"/>
    </sheetView>
  </sheetViews>
  <sheetFormatPr baseColWidth="10" defaultColWidth="12.5703125" defaultRowHeight="12.75" x14ac:dyDescent="0.25"/>
  <cols>
    <col min="1" max="1" width="28.42578125" style="213" customWidth="1"/>
    <col min="2" max="2" width="10.140625" style="213" customWidth="1"/>
    <col min="3" max="3" width="9.85546875" style="213" customWidth="1"/>
    <col min="4" max="12" width="8.85546875" style="213" customWidth="1"/>
    <col min="13" max="14" width="10.28515625" style="213" customWidth="1"/>
    <col min="15" max="16384" width="12.5703125" style="213"/>
  </cols>
  <sheetData>
    <row r="1" spans="1:16" x14ac:dyDescent="0.25">
      <c r="A1" s="1681" t="s">
        <v>781</v>
      </c>
      <c r="B1" s="1681"/>
      <c r="C1" s="1681"/>
      <c r="D1" s="1681"/>
      <c r="E1" s="1681"/>
      <c r="F1" s="1681"/>
      <c r="G1" s="1681"/>
      <c r="H1" s="1681"/>
      <c r="I1" s="1681"/>
      <c r="J1" s="1681"/>
      <c r="K1" s="1681"/>
      <c r="L1" s="1681"/>
      <c r="M1" s="1681"/>
      <c r="N1" s="1681"/>
    </row>
    <row r="2" spans="1:16" ht="13.5" customHeight="1" x14ac:dyDescent="0.25">
      <c r="A2" s="1700" t="s">
        <v>2685</v>
      </c>
      <c r="B2" s="1700"/>
      <c r="C2" s="1700"/>
      <c r="D2" s="1700"/>
      <c r="E2" s="1700"/>
      <c r="F2" s="1700"/>
      <c r="G2" s="1700"/>
      <c r="H2" s="1700"/>
      <c r="I2" s="1700"/>
      <c r="J2" s="1700"/>
      <c r="K2" s="1700"/>
      <c r="L2" s="1700"/>
      <c r="M2" s="1700"/>
      <c r="N2" s="1700"/>
      <c r="P2" s="64" t="s">
        <v>120</v>
      </c>
    </row>
    <row r="3" spans="1:16" ht="10.5" customHeight="1" x14ac:dyDescent="0.25">
      <c r="A3" s="1713" t="s">
        <v>782</v>
      </c>
      <c r="B3" s="1719" t="s">
        <v>122</v>
      </c>
      <c r="C3" s="1701" t="s">
        <v>783</v>
      </c>
      <c r="D3" s="1701"/>
      <c r="E3" s="1701"/>
      <c r="F3" s="1701"/>
      <c r="G3" s="1701"/>
      <c r="H3" s="1701"/>
      <c r="I3" s="1701"/>
      <c r="J3" s="1701"/>
      <c r="K3" s="1701"/>
      <c r="L3" s="1701"/>
      <c r="M3" s="1701"/>
      <c r="N3" s="1701"/>
    </row>
    <row r="4" spans="1:16" ht="24" x14ac:dyDescent="0.25">
      <c r="A4" s="1713" t="s">
        <v>662</v>
      </c>
      <c r="B4" s="1719"/>
      <c r="C4" s="840" t="s">
        <v>784</v>
      </c>
      <c r="D4" s="840" t="s">
        <v>785</v>
      </c>
      <c r="E4" s="840" t="s">
        <v>786</v>
      </c>
      <c r="F4" s="840" t="s">
        <v>787</v>
      </c>
      <c r="G4" s="840" t="s">
        <v>788</v>
      </c>
      <c r="H4" s="840" t="s">
        <v>789</v>
      </c>
      <c r="I4" s="840" t="s">
        <v>790</v>
      </c>
      <c r="J4" s="840" t="s">
        <v>791</v>
      </c>
      <c r="K4" s="840" t="s">
        <v>792</v>
      </c>
      <c r="L4" s="840" t="s">
        <v>793</v>
      </c>
      <c r="M4" s="840" t="s">
        <v>794</v>
      </c>
      <c r="N4" s="840" t="s">
        <v>795</v>
      </c>
    </row>
    <row r="5" spans="1:16" ht="11.25" customHeight="1" x14ac:dyDescent="0.25">
      <c r="A5" s="582" t="s">
        <v>2498</v>
      </c>
      <c r="B5" s="968">
        <v>2979</v>
      </c>
      <c r="C5" s="968">
        <v>1763</v>
      </c>
      <c r="D5" s="968">
        <v>376</v>
      </c>
      <c r="E5" s="968">
        <v>169</v>
      </c>
      <c r="F5" s="968">
        <v>143</v>
      </c>
      <c r="G5" s="968">
        <v>82</v>
      </c>
      <c r="H5" s="968">
        <v>94</v>
      </c>
      <c r="I5" s="968">
        <v>92</v>
      </c>
      <c r="J5" s="968">
        <v>70</v>
      </c>
      <c r="K5" s="968">
        <v>59</v>
      </c>
      <c r="L5" s="968">
        <v>37</v>
      </c>
      <c r="M5" s="968">
        <v>46</v>
      </c>
      <c r="N5" s="968">
        <v>48</v>
      </c>
    </row>
    <row r="6" spans="1:16" ht="11.25" customHeight="1" x14ac:dyDescent="0.25">
      <c r="A6" s="581" t="s">
        <v>145</v>
      </c>
      <c r="B6" s="969">
        <v>1664</v>
      </c>
      <c r="C6" s="969">
        <v>993</v>
      </c>
      <c r="D6" s="969">
        <v>206</v>
      </c>
      <c r="E6" s="969">
        <v>104</v>
      </c>
      <c r="F6" s="969">
        <v>76</v>
      </c>
      <c r="G6" s="969">
        <v>44</v>
      </c>
      <c r="H6" s="969">
        <v>52</v>
      </c>
      <c r="I6" s="969">
        <v>46</v>
      </c>
      <c r="J6" s="969">
        <v>37</v>
      </c>
      <c r="K6" s="969">
        <v>36</v>
      </c>
      <c r="L6" s="969">
        <v>23</v>
      </c>
      <c r="M6" s="969">
        <v>21</v>
      </c>
      <c r="N6" s="969">
        <v>26</v>
      </c>
    </row>
    <row r="7" spans="1:16" ht="11.25" customHeight="1" x14ac:dyDescent="0.25">
      <c r="A7" s="582" t="s">
        <v>146</v>
      </c>
      <c r="B7" s="968">
        <v>1315</v>
      </c>
      <c r="C7" s="968">
        <v>770</v>
      </c>
      <c r="D7" s="968">
        <v>170</v>
      </c>
      <c r="E7" s="968">
        <v>65</v>
      </c>
      <c r="F7" s="968">
        <v>67</v>
      </c>
      <c r="G7" s="968">
        <v>38</v>
      </c>
      <c r="H7" s="968">
        <v>42</v>
      </c>
      <c r="I7" s="968">
        <v>46</v>
      </c>
      <c r="J7" s="968">
        <v>33</v>
      </c>
      <c r="K7" s="968">
        <v>23</v>
      </c>
      <c r="L7" s="968">
        <v>14</v>
      </c>
      <c r="M7" s="968">
        <v>25</v>
      </c>
      <c r="N7" s="968">
        <v>22</v>
      </c>
    </row>
    <row r="8" spans="1:16" ht="11.25" customHeight="1" x14ac:dyDescent="0.25">
      <c r="A8" s="581" t="s">
        <v>1578</v>
      </c>
      <c r="B8" s="969">
        <v>1298</v>
      </c>
      <c r="C8" s="969">
        <v>710</v>
      </c>
      <c r="D8" s="969">
        <v>184</v>
      </c>
      <c r="E8" s="969">
        <v>89</v>
      </c>
      <c r="F8" s="969">
        <v>68</v>
      </c>
      <c r="G8" s="969">
        <v>39</v>
      </c>
      <c r="H8" s="969">
        <v>45</v>
      </c>
      <c r="I8" s="969">
        <v>46</v>
      </c>
      <c r="J8" s="969">
        <v>35</v>
      </c>
      <c r="K8" s="969">
        <v>24</v>
      </c>
      <c r="L8" s="969">
        <v>15</v>
      </c>
      <c r="M8" s="969">
        <v>17</v>
      </c>
      <c r="N8" s="969">
        <v>26</v>
      </c>
    </row>
    <row r="9" spans="1:16" ht="11.25" customHeight="1" x14ac:dyDescent="0.25">
      <c r="A9" s="582" t="s">
        <v>145</v>
      </c>
      <c r="B9" s="968">
        <v>717</v>
      </c>
      <c r="C9" s="968">
        <v>390</v>
      </c>
      <c r="D9" s="968">
        <v>102</v>
      </c>
      <c r="E9" s="968">
        <v>57</v>
      </c>
      <c r="F9" s="968">
        <v>36</v>
      </c>
      <c r="G9" s="968">
        <v>23</v>
      </c>
      <c r="H9" s="968">
        <v>26</v>
      </c>
      <c r="I9" s="968">
        <v>20</v>
      </c>
      <c r="J9" s="968">
        <v>16</v>
      </c>
      <c r="K9" s="968">
        <v>15</v>
      </c>
      <c r="L9" s="968">
        <v>7</v>
      </c>
      <c r="M9" s="968">
        <v>8</v>
      </c>
      <c r="N9" s="968">
        <v>17</v>
      </c>
    </row>
    <row r="10" spans="1:16" ht="11.25" customHeight="1" x14ac:dyDescent="0.25">
      <c r="A10" s="581" t="s">
        <v>146</v>
      </c>
      <c r="B10" s="969">
        <v>581</v>
      </c>
      <c r="C10" s="969">
        <v>320</v>
      </c>
      <c r="D10" s="969">
        <v>82</v>
      </c>
      <c r="E10" s="969">
        <v>32</v>
      </c>
      <c r="F10" s="969">
        <v>32</v>
      </c>
      <c r="G10" s="969">
        <v>16</v>
      </c>
      <c r="H10" s="969">
        <v>19</v>
      </c>
      <c r="I10" s="969">
        <v>26</v>
      </c>
      <c r="J10" s="969">
        <v>19</v>
      </c>
      <c r="K10" s="969">
        <v>9</v>
      </c>
      <c r="L10" s="969">
        <v>8</v>
      </c>
      <c r="M10" s="969">
        <v>9</v>
      </c>
      <c r="N10" s="969">
        <v>9</v>
      </c>
    </row>
    <row r="11" spans="1:16" ht="11.25" customHeight="1" x14ac:dyDescent="0.25">
      <c r="A11" s="582" t="s">
        <v>296</v>
      </c>
      <c r="B11" s="968">
        <v>128</v>
      </c>
      <c r="C11" s="968">
        <v>66</v>
      </c>
      <c r="D11" s="968">
        <v>18</v>
      </c>
      <c r="E11" s="968">
        <v>11</v>
      </c>
      <c r="F11" s="968">
        <v>6</v>
      </c>
      <c r="G11" s="968">
        <v>4</v>
      </c>
      <c r="H11" s="968">
        <v>8</v>
      </c>
      <c r="I11" s="968">
        <v>1</v>
      </c>
      <c r="J11" s="968">
        <v>5</v>
      </c>
      <c r="K11" s="968">
        <v>2</v>
      </c>
      <c r="L11" s="968">
        <v>1</v>
      </c>
      <c r="M11" s="968">
        <v>4</v>
      </c>
      <c r="N11" s="968">
        <v>2</v>
      </c>
    </row>
    <row r="12" spans="1:16" ht="11.25" customHeight="1" x14ac:dyDescent="0.25">
      <c r="A12" s="581" t="s">
        <v>145</v>
      </c>
      <c r="B12" s="969">
        <v>77</v>
      </c>
      <c r="C12" s="969">
        <v>40</v>
      </c>
      <c r="D12" s="969">
        <v>8</v>
      </c>
      <c r="E12" s="969">
        <v>7</v>
      </c>
      <c r="F12" s="969">
        <v>6</v>
      </c>
      <c r="G12" s="969">
        <v>2</v>
      </c>
      <c r="H12" s="969">
        <v>4</v>
      </c>
      <c r="I12" s="969">
        <v>1</v>
      </c>
      <c r="J12" s="969">
        <v>3</v>
      </c>
      <c r="K12" s="969" t="s">
        <v>125</v>
      </c>
      <c r="L12" s="969">
        <v>1</v>
      </c>
      <c r="M12" s="969">
        <v>3</v>
      </c>
      <c r="N12" s="969">
        <v>2</v>
      </c>
    </row>
    <row r="13" spans="1:16" s="215" customFormat="1" ht="11.25" customHeight="1" x14ac:dyDescent="0.25">
      <c r="A13" s="582" t="s">
        <v>146</v>
      </c>
      <c r="B13" s="968">
        <v>51</v>
      </c>
      <c r="C13" s="968">
        <v>26</v>
      </c>
      <c r="D13" s="968">
        <v>10</v>
      </c>
      <c r="E13" s="968">
        <v>4</v>
      </c>
      <c r="F13" s="968" t="s">
        <v>125</v>
      </c>
      <c r="G13" s="968">
        <v>2</v>
      </c>
      <c r="H13" s="968">
        <v>4</v>
      </c>
      <c r="I13" s="968" t="s">
        <v>125</v>
      </c>
      <c r="J13" s="968">
        <v>2</v>
      </c>
      <c r="K13" s="968">
        <v>2</v>
      </c>
      <c r="L13" s="968" t="s">
        <v>125</v>
      </c>
      <c r="M13" s="968">
        <v>1</v>
      </c>
      <c r="N13" s="968" t="s">
        <v>125</v>
      </c>
    </row>
    <row r="14" spans="1:16" ht="11.25" customHeight="1" x14ac:dyDescent="0.25">
      <c r="A14" s="581" t="s">
        <v>279</v>
      </c>
      <c r="B14" s="969">
        <v>50</v>
      </c>
      <c r="C14" s="969">
        <v>24</v>
      </c>
      <c r="D14" s="969">
        <v>11</v>
      </c>
      <c r="E14" s="969">
        <v>2</v>
      </c>
      <c r="F14" s="969">
        <v>3</v>
      </c>
      <c r="G14" s="969">
        <v>2</v>
      </c>
      <c r="H14" s="969" t="s">
        <v>125</v>
      </c>
      <c r="I14" s="969">
        <v>2</v>
      </c>
      <c r="J14" s="969">
        <v>2</v>
      </c>
      <c r="K14" s="969" t="s">
        <v>125</v>
      </c>
      <c r="L14" s="969">
        <v>2</v>
      </c>
      <c r="M14" s="969" t="s">
        <v>125</v>
      </c>
      <c r="N14" s="969">
        <v>2</v>
      </c>
    </row>
    <row r="15" spans="1:16" ht="11.25" customHeight="1" x14ac:dyDescent="0.25">
      <c r="A15" s="582" t="s">
        <v>145</v>
      </c>
      <c r="B15" s="968">
        <v>29</v>
      </c>
      <c r="C15" s="968">
        <v>16</v>
      </c>
      <c r="D15" s="968">
        <v>5</v>
      </c>
      <c r="E15" s="968">
        <v>2</v>
      </c>
      <c r="F15" s="968">
        <v>1</v>
      </c>
      <c r="G15" s="968">
        <v>1</v>
      </c>
      <c r="H15" s="968" t="s">
        <v>125</v>
      </c>
      <c r="I15" s="968">
        <v>1</v>
      </c>
      <c r="J15" s="968">
        <v>1</v>
      </c>
      <c r="K15" s="968" t="s">
        <v>125</v>
      </c>
      <c r="L15" s="968" t="s">
        <v>125</v>
      </c>
      <c r="M15" s="968" t="s">
        <v>125</v>
      </c>
      <c r="N15" s="968">
        <v>2</v>
      </c>
    </row>
    <row r="16" spans="1:16" ht="11.25" customHeight="1" x14ac:dyDescent="0.25">
      <c r="A16" s="581" t="s">
        <v>146</v>
      </c>
      <c r="B16" s="969">
        <v>21</v>
      </c>
      <c r="C16" s="969">
        <v>8</v>
      </c>
      <c r="D16" s="969">
        <v>6</v>
      </c>
      <c r="E16" s="969" t="s">
        <v>125</v>
      </c>
      <c r="F16" s="969">
        <v>2</v>
      </c>
      <c r="G16" s="969">
        <v>1</v>
      </c>
      <c r="H16" s="969" t="s">
        <v>125</v>
      </c>
      <c r="I16" s="969">
        <v>1</v>
      </c>
      <c r="J16" s="969">
        <v>1</v>
      </c>
      <c r="K16" s="969" t="s">
        <v>125</v>
      </c>
      <c r="L16" s="969">
        <v>2</v>
      </c>
      <c r="M16" s="969" t="s">
        <v>125</v>
      </c>
      <c r="N16" s="969" t="s">
        <v>125</v>
      </c>
    </row>
    <row r="17" spans="1:14" s="215" customFormat="1" ht="11.25" customHeight="1" x14ac:dyDescent="0.25">
      <c r="A17" s="582" t="s">
        <v>287</v>
      </c>
      <c r="B17" s="968">
        <v>34</v>
      </c>
      <c r="C17" s="968">
        <v>18</v>
      </c>
      <c r="D17" s="968">
        <v>2</v>
      </c>
      <c r="E17" s="968">
        <v>4</v>
      </c>
      <c r="F17" s="968">
        <v>2</v>
      </c>
      <c r="G17" s="968">
        <v>3</v>
      </c>
      <c r="H17" s="968">
        <v>3</v>
      </c>
      <c r="I17" s="968">
        <v>1</v>
      </c>
      <c r="J17" s="968" t="s">
        <v>125</v>
      </c>
      <c r="K17" s="968" t="s">
        <v>125</v>
      </c>
      <c r="L17" s="968" t="s">
        <v>125</v>
      </c>
      <c r="M17" s="968" t="s">
        <v>125</v>
      </c>
      <c r="N17" s="968">
        <v>1</v>
      </c>
    </row>
    <row r="18" spans="1:14" ht="11.25" customHeight="1" x14ac:dyDescent="0.25">
      <c r="A18" s="581" t="s">
        <v>145</v>
      </c>
      <c r="B18" s="969">
        <v>18</v>
      </c>
      <c r="C18" s="969">
        <v>10</v>
      </c>
      <c r="D18" s="969" t="s">
        <v>125</v>
      </c>
      <c r="E18" s="969">
        <v>3</v>
      </c>
      <c r="F18" s="969" t="s">
        <v>125</v>
      </c>
      <c r="G18" s="969">
        <v>3</v>
      </c>
      <c r="H18" s="969">
        <v>2</v>
      </c>
      <c r="I18" s="969" t="s">
        <v>125</v>
      </c>
      <c r="J18" s="969" t="s">
        <v>125</v>
      </c>
      <c r="K18" s="969" t="s">
        <v>125</v>
      </c>
      <c r="L18" s="969" t="s">
        <v>125</v>
      </c>
      <c r="M18" s="969" t="s">
        <v>125</v>
      </c>
      <c r="N18" s="969" t="s">
        <v>125</v>
      </c>
    </row>
    <row r="19" spans="1:14" ht="11.25" customHeight="1" x14ac:dyDescent="0.25">
      <c r="A19" s="582" t="s">
        <v>146</v>
      </c>
      <c r="B19" s="968">
        <v>16</v>
      </c>
      <c r="C19" s="968">
        <v>8</v>
      </c>
      <c r="D19" s="968">
        <v>2</v>
      </c>
      <c r="E19" s="968">
        <v>1</v>
      </c>
      <c r="F19" s="968">
        <v>2</v>
      </c>
      <c r="G19" s="968" t="s">
        <v>125</v>
      </c>
      <c r="H19" s="968">
        <v>1</v>
      </c>
      <c r="I19" s="968">
        <v>1</v>
      </c>
      <c r="J19" s="968" t="s">
        <v>125</v>
      </c>
      <c r="K19" s="968" t="s">
        <v>125</v>
      </c>
      <c r="L19" s="968" t="s">
        <v>125</v>
      </c>
      <c r="M19" s="968" t="s">
        <v>125</v>
      </c>
      <c r="N19" s="968">
        <v>1</v>
      </c>
    </row>
    <row r="20" spans="1:14" ht="11.25" customHeight="1" x14ac:dyDescent="0.25">
      <c r="A20" s="581" t="s">
        <v>284</v>
      </c>
      <c r="B20" s="969">
        <v>41</v>
      </c>
      <c r="C20" s="969">
        <v>35</v>
      </c>
      <c r="D20" s="969">
        <v>2</v>
      </c>
      <c r="E20" s="969" t="s">
        <v>125</v>
      </c>
      <c r="F20" s="969">
        <v>2</v>
      </c>
      <c r="G20" s="969" t="s">
        <v>125</v>
      </c>
      <c r="H20" s="969" t="s">
        <v>125</v>
      </c>
      <c r="I20" s="969">
        <v>2</v>
      </c>
      <c r="J20" s="969" t="s">
        <v>125</v>
      </c>
      <c r="K20" s="969" t="s">
        <v>125</v>
      </c>
      <c r="L20" s="969" t="s">
        <v>125</v>
      </c>
      <c r="M20" s="969" t="s">
        <v>125</v>
      </c>
      <c r="N20" s="969" t="s">
        <v>125</v>
      </c>
    </row>
    <row r="21" spans="1:14" s="215" customFormat="1" ht="11.25" customHeight="1" x14ac:dyDescent="0.25">
      <c r="A21" s="582" t="s">
        <v>145</v>
      </c>
      <c r="B21" s="968">
        <v>27</v>
      </c>
      <c r="C21" s="968">
        <v>24</v>
      </c>
      <c r="D21" s="968">
        <v>2</v>
      </c>
      <c r="E21" s="968" t="s">
        <v>125</v>
      </c>
      <c r="F21" s="968">
        <v>1</v>
      </c>
      <c r="G21" s="968" t="s">
        <v>125</v>
      </c>
      <c r="H21" s="968" t="s">
        <v>125</v>
      </c>
      <c r="I21" s="968" t="s">
        <v>125</v>
      </c>
      <c r="J21" s="968" t="s">
        <v>125</v>
      </c>
      <c r="K21" s="968" t="s">
        <v>125</v>
      </c>
      <c r="L21" s="968" t="s">
        <v>125</v>
      </c>
      <c r="M21" s="968" t="s">
        <v>125</v>
      </c>
      <c r="N21" s="968" t="s">
        <v>125</v>
      </c>
    </row>
    <row r="22" spans="1:14" ht="11.25" customHeight="1" x14ac:dyDescent="0.25">
      <c r="A22" s="581" t="s">
        <v>146</v>
      </c>
      <c r="B22" s="969">
        <v>14</v>
      </c>
      <c r="C22" s="969">
        <v>11</v>
      </c>
      <c r="D22" s="969" t="s">
        <v>125</v>
      </c>
      <c r="E22" s="969" t="s">
        <v>125</v>
      </c>
      <c r="F22" s="969">
        <v>1</v>
      </c>
      <c r="G22" s="969" t="s">
        <v>125</v>
      </c>
      <c r="H22" s="969" t="s">
        <v>125</v>
      </c>
      <c r="I22" s="969">
        <v>2</v>
      </c>
      <c r="J22" s="969" t="s">
        <v>125</v>
      </c>
      <c r="K22" s="969" t="s">
        <v>125</v>
      </c>
      <c r="L22" s="969" t="s">
        <v>125</v>
      </c>
      <c r="M22" s="969" t="s">
        <v>125</v>
      </c>
      <c r="N22" s="969" t="s">
        <v>125</v>
      </c>
    </row>
    <row r="23" spans="1:14" ht="11.25" customHeight="1" x14ac:dyDescent="0.25">
      <c r="A23" s="582" t="s">
        <v>294</v>
      </c>
      <c r="B23" s="968">
        <v>92</v>
      </c>
      <c r="C23" s="968">
        <v>45</v>
      </c>
      <c r="D23" s="968">
        <v>18</v>
      </c>
      <c r="E23" s="968">
        <v>6</v>
      </c>
      <c r="F23" s="968">
        <v>3</v>
      </c>
      <c r="G23" s="968">
        <v>2</v>
      </c>
      <c r="H23" s="968">
        <v>6</v>
      </c>
      <c r="I23" s="968">
        <v>2</v>
      </c>
      <c r="J23" s="968">
        <v>3</v>
      </c>
      <c r="K23" s="968">
        <v>2</v>
      </c>
      <c r="L23" s="968" t="s">
        <v>125</v>
      </c>
      <c r="M23" s="968">
        <v>1</v>
      </c>
      <c r="N23" s="968">
        <v>4</v>
      </c>
    </row>
    <row r="24" spans="1:14" ht="11.25" customHeight="1" x14ac:dyDescent="0.25">
      <c r="A24" s="581" t="s">
        <v>145</v>
      </c>
      <c r="B24" s="969">
        <v>43</v>
      </c>
      <c r="C24" s="969">
        <v>22</v>
      </c>
      <c r="D24" s="969">
        <v>8</v>
      </c>
      <c r="E24" s="969">
        <v>3</v>
      </c>
      <c r="F24" s="969">
        <v>1</v>
      </c>
      <c r="G24" s="969">
        <v>1</v>
      </c>
      <c r="H24" s="969">
        <v>3</v>
      </c>
      <c r="I24" s="969">
        <v>1</v>
      </c>
      <c r="J24" s="969">
        <v>1</v>
      </c>
      <c r="K24" s="969" t="s">
        <v>125</v>
      </c>
      <c r="L24" s="969" t="s">
        <v>125</v>
      </c>
      <c r="M24" s="969" t="s">
        <v>125</v>
      </c>
      <c r="N24" s="969">
        <v>3</v>
      </c>
    </row>
    <row r="25" spans="1:14" s="215" customFormat="1" ht="11.25" customHeight="1" x14ac:dyDescent="0.25">
      <c r="A25" s="582" t="s">
        <v>146</v>
      </c>
      <c r="B25" s="968">
        <v>49</v>
      </c>
      <c r="C25" s="968">
        <v>23</v>
      </c>
      <c r="D25" s="968">
        <v>10</v>
      </c>
      <c r="E25" s="968">
        <v>3</v>
      </c>
      <c r="F25" s="968">
        <v>2</v>
      </c>
      <c r="G25" s="968">
        <v>1</v>
      </c>
      <c r="H25" s="968">
        <v>3</v>
      </c>
      <c r="I25" s="968">
        <v>1</v>
      </c>
      <c r="J25" s="968">
        <v>2</v>
      </c>
      <c r="K25" s="968">
        <v>2</v>
      </c>
      <c r="L25" s="968" t="s">
        <v>125</v>
      </c>
      <c r="M25" s="968">
        <v>1</v>
      </c>
      <c r="N25" s="968">
        <v>1</v>
      </c>
    </row>
    <row r="26" spans="1:14" ht="11.25" customHeight="1" x14ac:dyDescent="0.25">
      <c r="A26" s="581" t="s">
        <v>286</v>
      </c>
      <c r="B26" s="969">
        <v>103</v>
      </c>
      <c r="C26" s="969">
        <v>43</v>
      </c>
      <c r="D26" s="969">
        <v>18</v>
      </c>
      <c r="E26" s="969">
        <v>9</v>
      </c>
      <c r="F26" s="969">
        <v>9</v>
      </c>
      <c r="G26" s="969">
        <v>2</v>
      </c>
      <c r="H26" s="969">
        <v>3</v>
      </c>
      <c r="I26" s="969">
        <v>8</v>
      </c>
      <c r="J26" s="969">
        <v>4</v>
      </c>
      <c r="K26" s="969">
        <v>2</v>
      </c>
      <c r="L26" s="969" t="s">
        <v>125</v>
      </c>
      <c r="M26" s="969">
        <v>2</v>
      </c>
      <c r="N26" s="969">
        <v>3</v>
      </c>
    </row>
    <row r="27" spans="1:14" ht="11.25" customHeight="1" x14ac:dyDescent="0.25">
      <c r="A27" s="582" t="s">
        <v>145</v>
      </c>
      <c r="B27" s="968">
        <v>61</v>
      </c>
      <c r="C27" s="968">
        <v>22</v>
      </c>
      <c r="D27" s="968">
        <v>13</v>
      </c>
      <c r="E27" s="968">
        <v>6</v>
      </c>
      <c r="F27" s="968">
        <v>5</v>
      </c>
      <c r="G27" s="968">
        <v>1</v>
      </c>
      <c r="H27" s="968">
        <v>3</v>
      </c>
      <c r="I27" s="968">
        <v>4</v>
      </c>
      <c r="J27" s="968">
        <v>2</v>
      </c>
      <c r="K27" s="968">
        <v>2</v>
      </c>
      <c r="L27" s="968" t="s">
        <v>125</v>
      </c>
      <c r="M27" s="968">
        <v>1</v>
      </c>
      <c r="N27" s="968">
        <v>2</v>
      </c>
    </row>
    <row r="28" spans="1:14" ht="11.25" customHeight="1" x14ac:dyDescent="0.25">
      <c r="A28" s="581" t="s">
        <v>146</v>
      </c>
      <c r="B28" s="969">
        <v>42</v>
      </c>
      <c r="C28" s="969">
        <v>21</v>
      </c>
      <c r="D28" s="969">
        <v>5</v>
      </c>
      <c r="E28" s="969">
        <v>3</v>
      </c>
      <c r="F28" s="969">
        <v>4</v>
      </c>
      <c r="G28" s="969">
        <v>1</v>
      </c>
      <c r="H28" s="969" t="s">
        <v>125</v>
      </c>
      <c r="I28" s="969">
        <v>4</v>
      </c>
      <c r="J28" s="969">
        <v>2</v>
      </c>
      <c r="K28" s="969" t="s">
        <v>125</v>
      </c>
      <c r="L28" s="969" t="s">
        <v>125</v>
      </c>
      <c r="M28" s="969">
        <v>1</v>
      </c>
      <c r="N28" s="969">
        <v>1</v>
      </c>
    </row>
    <row r="29" spans="1:14" s="215" customFormat="1" ht="11.25" customHeight="1" x14ac:dyDescent="0.25">
      <c r="A29" s="582" t="s">
        <v>283</v>
      </c>
      <c r="B29" s="968">
        <v>82</v>
      </c>
      <c r="C29" s="968">
        <v>52</v>
      </c>
      <c r="D29" s="968">
        <v>8</v>
      </c>
      <c r="E29" s="968">
        <v>6</v>
      </c>
      <c r="F29" s="968">
        <v>6</v>
      </c>
      <c r="G29" s="968" t="s">
        <v>125</v>
      </c>
      <c r="H29" s="968">
        <v>1</v>
      </c>
      <c r="I29" s="968">
        <v>3</v>
      </c>
      <c r="J29" s="968" t="s">
        <v>125</v>
      </c>
      <c r="K29" s="968">
        <v>1</v>
      </c>
      <c r="L29" s="968">
        <v>2</v>
      </c>
      <c r="M29" s="968">
        <v>2</v>
      </c>
      <c r="N29" s="968">
        <v>1</v>
      </c>
    </row>
    <row r="30" spans="1:14" ht="11.25" customHeight="1" x14ac:dyDescent="0.25">
      <c r="A30" s="581" t="s">
        <v>145</v>
      </c>
      <c r="B30" s="969">
        <v>45</v>
      </c>
      <c r="C30" s="969">
        <v>26</v>
      </c>
      <c r="D30" s="969">
        <v>4</v>
      </c>
      <c r="E30" s="969">
        <v>5</v>
      </c>
      <c r="F30" s="969">
        <v>5</v>
      </c>
      <c r="G30" s="969" t="s">
        <v>125</v>
      </c>
      <c r="H30" s="969">
        <v>1</v>
      </c>
      <c r="I30" s="969">
        <v>2</v>
      </c>
      <c r="J30" s="969" t="s">
        <v>125</v>
      </c>
      <c r="K30" s="969" t="s">
        <v>125</v>
      </c>
      <c r="L30" s="969">
        <v>1</v>
      </c>
      <c r="M30" s="969" t="s">
        <v>125</v>
      </c>
      <c r="N30" s="969">
        <v>1</v>
      </c>
    </row>
    <row r="31" spans="1:14" ht="11.25" customHeight="1" x14ac:dyDescent="0.25">
      <c r="A31" s="582" t="s">
        <v>146</v>
      </c>
      <c r="B31" s="968">
        <v>37</v>
      </c>
      <c r="C31" s="968">
        <v>26</v>
      </c>
      <c r="D31" s="968">
        <v>4</v>
      </c>
      <c r="E31" s="968">
        <v>1</v>
      </c>
      <c r="F31" s="968">
        <v>1</v>
      </c>
      <c r="G31" s="968" t="s">
        <v>125</v>
      </c>
      <c r="H31" s="968" t="s">
        <v>125</v>
      </c>
      <c r="I31" s="968">
        <v>1</v>
      </c>
      <c r="J31" s="968" t="s">
        <v>125</v>
      </c>
      <c r="K31" s="968">
        <v>1</v>
      </c>
      <c r="L31" s="968">
        <v>1</v>
      </c>
      <c r="M31" s="968">
        <v>2</v>
      </c>
      <c r="N31" s="968" t="s">
        <v>125</v>
      </c>
    </row>
    <row r="32" spans="1:14" ht="11.25" customHeight="1" x14ac:dyDescent="0.25">
      <c r="A32" s="581" t="s">
        <v>282</v>
      </c>
      <c r="B32" s="969">
        <v>57</v>
      </c>
      <c r="C32" s="969">
        <v>29</v>
      </c>
      <c r="D32" s="969">
        <v>9</v>
      </c>
      <c r="E32" s="969">
        <v>2</v>
      </c>
      <c r="F32" s="969">
        <v>3</v>
      </c>
      <c r="G32" s="969">
        <v>3</v>
      </c>
      <c r="H32" s="969">
        <v>3</v>
      </c>
      <c r="I32" s="969">
        <v>2</v>
      </c>
      <c r="J32" s="969">
        <v>1</v>
      </c>
      <c r="K32" s="969">
        <v>2</v>
      </c>
      <c r="L32" s="969">
        <v>1</v>
      </c>
      <c r="M32" s="969" t="s">
        <v>125</v>
      </c>
      <c r="N32" s="969">
        <v>2</v>
      </c>
    </row>
    <row r="33" spans="1:14" s="215" customFormat="1" ht="11.25" customHeight="1" x14ac:dyDescent="0.25">
      <c r="A33" s="582" t="s">
        <v>145</v>
      </c>
      <c r="B33" s="968">
        <v>35</v>
      </c>
      <c r="C33" s="968">
        <v>18</v>
      </c>
      <c r="D33" s="968">
        <v>5</v>
      </c>
      <c r="E33" s="968">
        <v>2</v>
      </c>
      <c r="F33" s="968">
        <v>2</v>
      </c>
      <c r="G33" s="968">
        <v>2</v>
      </c>
      <c r="H33" s="968">
        <v>3</v>
      </c>
      <c r="I33" s="968">
        <v>1</v>
      </c>
      <c r="J33" s="968" t="s">
        <v>125</v>
      </c>
      <c r="K33" s="968">
        <v>1</v>
      </c>
      <c r="L33" s="968" t="s">
        <v>125</v>
      </c>
      <c r="M33" s="968" t="s">
        <v>125</v>
      </c>
      <c r="N33" s="968">
        <v>1</v>
      </c>
    </row>
    <row r="34" spans="1:14" ht="11.25" customHeight="1" x14ac:dyDescent="0.25">
      <c r="A34" s="581" t="s">
        <v>146</v>
      </c>
      <c r="B34" s="969">
        <v>22</v>
      </c>
      <c r="C34" s="969">
        <v>11</v>
      </c>
      <c r="D34" s="969">
        <v>4</v>
      </c>
      <c r="E34" s="969" t="s">
        <v>125</v>
      </c>
      <c r="F34" s="969">
        <v>1</v>
      </c>
      <c r="G34" s="969">
        <v>1</v>
      </c>
      <c r="H34" s="969" t="s">
        <v>125</v>
      </c>
      <c r="I34" s="969">
        <v>1</v>
      </c>
      <c r="J34" s="969">
        <v>1</v>
      </c>
      <c r="K34" s="969">
        <v>1</v>
      </c>
      <c r="L34" s="969">
        <v>1</v>
      </c>
      <c r="M34" s="969" t="s">
        <v>125</v>
      </c>
      <c r="N34" s="969">
        <v>1</v>
      </c>
    </row>
    <row r="35" spans="1:14" ht="11.25" customHeight="1" x14ac:dyDescent="0.25">
      <c r="A35" s="582" t="s">
        <v>291</v>
      </c>
      <c r="B35" s="968">
        <v>561</v>
      </c>
      <c r="C35" s="968">
        <v>314</v>
      </c>
      <c r="D35" s="968">
        <v>81</v>
      </c>
      <c r="E35" s="968">
        <v>40</v>
      </c>
      <c r="F35" s="968">
        <v>22</v>
      </c>
      <c r="G35" s="968">
        <v>19</v>
      </c>
      <c r="H35" s="968">
        <v>17</v>
      </c>
      <c r="I35" s="968">
        <v>18</v>
      </c>
      <c r="J35" s="968">
        <v>19</v>
      </c>
      <c r="K35" s="968">
        <v>9</v>
      </c>
      <c r="L35" s="968">
        <v>8</v>
      </c>
      <c r="M35" s="968">
        <v>6</v>
      </c>
      <c r="N35" s="968">
        <v>8</v>
      </c>
    </row>
    <row r="36" spans="1:14" ht="11.25" customHeight="1" x14ac:dyDescent="0.25">
      <c r="A36" s="581" t="s">
        <v>145</v>
      </c>
      <c r="B36" s="969">
        <v>302</v>
      </c>
      <c r="C36" s="969">
        <v>168</v>
      </c>
      <c r="D36" s="969">
        <v>46</v>
      </c>
      <c r="E36" s="969">
        <v>22</v>
      </c>
      <c r="F36" s="969">
        <v>9</v>
      </c>
      <c r="G36" s="969">
        <v>11</v>
      </c>
      <c r="H36" s="969">
        <v>9</v>
      </c>
      <c r="I36" s="969">
        <v>10</v>
      </c>
      <c r="J36" s="969">
        <v>9</v>
      </c>
      <c r="K36" s="969">
        <v>7</v>
      </c>
      <c r="L36" s="969">
        <v>5</v>
      </c>
      <c r="M36" s="969">
        <v>3</v>
      </c>
      <c r="N36" s="969">
        <v>3</v>
      </c>
    </row>
    <row r="37" spans="1:14" s="215" customFormat="1" ht="11.25" customHeight="1" x14ac:dyDescent="0.25">
      <c r="A37" s="582" t="s">
        <v>146</v>
      </c>
      <c r="B37" s="968">
        <v>259</v>
      </c>
      <c r="C37" s="968">
        <v>146</v>
      </c>
      <c r="D37" s="968">
        <v>35</v>
      </c>
      <c r="E37" s="968">
        <v>18</v>
      </c>
      <c r="F37" s="968">
        <v>13</v>
      </c>
      <c r="G37" s="968">
        <v>8</v>
      </c>
      <c r="H37" s="968">
        <v>8</v>
      </c>
      <c r="I37" s="968">
        <v>8</v>
      </c>
      <c r="J37" s="968">
        <v>10</v>
      </c>
      <c r="K37" s="968">
        <v>2</v>
      </c>
      <c r="L37" s="968">
        <v>3</v>
      </c>
      <c r="M37" s="968">
        <v>3</v>
      </c>
      <c r="N37" s="968">
        <v>5</v>
      </c>
    </row>
    <row r="38" spans="1:14" ht="11.25" customHeight="1" x14ac:dyDescent="0.25">
      <c r="A38" s="581" t="s">
        <v>292</v>
      </c>
      <c r="B38" s="969">
        <v>84</v>
      </c>
      <c r="C38" s="969">
        <v>51</v>
      </c>
      <c r="D38" s="969">
        <v>6</v>
      </c>
      <c r="E38" s="969">
        <v>6</v>
      </c>
      <c r="F38" s="969">
        <v>5</v>
      </c>
      <c r="G38" s="969">
        <v>3</v>
      </c>
      <c r="H38" s="969">
        <v>1</v>
      </c>
      <c r="I38" s="969">
        <v>6</v>
      </c>
      <c r="J38" s="969" t="s">
        <v>125</v>
      </c>
      <c r="K38" s="969">
        <v>3</v>
      </c>
      <c r="L38" s="969">
        <v>1</v>
      </c>
      <c r="M38" s="969">
        <v>1</v>
      </c>
      <c r="N38" s="969">
        <v>1</v>
      </c>
    </row>
    <row r="39" spans="1:14" ht="11.25" customHeight="1" x14ac:dyDescent="0.25">
      <c r="A39" s="582" t="s">
        <v>145</v>
      </c>
      <c r="B39" s="968">
        <v>47</v>
      </c>
      <c r="C39" s="968">
        <v>28</v>
      </c>
      <c r="D39" s="968">
        <v>4</v>
      </c>
      <c r="E39" s="968">
        <v>5</v>
      </c>
      <c r="F39" s="968">
        <v>3</v>
      </c>
      <c r="G39" s="968">
        <v>2</v>
      </c>
      <c r="H39" s="968" t="s">
        <v>125</v>
      </c>
      <c r="I39" s="968" t="s">
        <v>125</v>
      </c>
      <c r="J39" s="968" t="s">
        <v>125</v>
      </c>
      <c r="K39" s="968">
        <v>3</v>
      </c>
      <c r="L39" s="968" t="s">
        <v>125</v>
      </c>
      <c r="M39" s="968">
        <v>1</v>
      </c>
      <c r="N39" s="968">
        <v>1</v>
      </c>
    </row>
    <row r="40" spans="1:14" ht="11.25" customHeight="1" x14ac:dyDescent="0.25">
      <c r="A40" s="581" t="s">
        <v>146</v>
      </c>
      <c r="B40" s="969">
        <v>37</v>
      </c>
      <c r="C40" s="969">
        <v>23</v>
      </c>
      <c r="D40" s="969">
        <v>2</v>
      </c>
      <c r="E40" s="969">
        <v>1</v>
      </c>
      <c r="F40" s="969">
        <v>2</v>
      </c>
      <c r="G40" s="969">
        <v>1</v>
      </c>
      <c r="H40" s="969">
        <v>1</v>
      </c>
      <c r="I40" s="969">
        <v>6</v>
      </c>
      <c r="J40" s="969" t="s">
        <v>125</v>
      </c>
      <c r="K40" s="969" t="s">
        <v>125</v>
      </c>
      <c r="L40" s="969">
        <v>1</v>
      </c>
      <c r="M40" s="969" t="s">
        <v>125</v>
      </c>
      <c r="N40" s="969" t="s">
        <v>125</v>
      </c>
    </row>
    <row r="41" spans="1:14" s="215" customFormat="1" ht="11.25" customHeight="1" x14ac:dyDescent="0.25">
      <c r="A41" s="582" t="s">
        <v>289</v>
      </c>
      <c r="B41" s="968">
        <v>66</v>
      </c>
      <c r="C41" s="968">
        <v>33</v>
      </c>
      <c r="D41" s="968">
        <v>11</v>
      </c>
      <c r="E41" s="968">
        <v>3</v>
      </c>
      <c r="F41" s="968">
        <v>7</v>
      </c>
      <c r="G41" s="968">
        <v>1</v>
      </c>
      <c r="H41" s="968">
        <v>3</v>
      </c>
      <c r="I41" s="968">
        <v>1</v>
      </c>
      <c r="J41" s="968">
        <v>1</v>
      </c>
      <c r="K41" s="968">
        <v>3</v>
      </c>
      <c r="L41" s="968" t="s">
        <v>125</v>
      </c>
      <c r="M41" s="968">
        <v>1</v>
      </c>
      <c r="N41" s="968">
        <v>2</v>
      </c>
    </row>
    <row r="42" spans="1:14" ht="11.25" customHeight="1" x14ac:dyDescent="0.25">
      <c r="A42" s="581" t="s">
        <v>145</v>
      </c>
      <c r="B42" s="969">
        <v>33</v>
      </c>
      <c r="C42" s="969">
        <v>16</v>
      </c>
      <c r="D42" s="969">
        <v>7</v>
      </c>
      <c r="E42" s="969">
        <v>2</v>
      </c>
      <c r="F42" s="969">
        <v>3</v>
      </c>
      <c r="G42" s="969" t="s">
        <v>125</v>
      </c>
      <c r="H42" s="969">
        <v>1</v>
      </c>
      <c r="I42" s="969" t="s">
        <v>125</v>
      </c>
      <c r="J42" s="969" t="s">
        <v>125</v>
      </c>
      <c r="K42" s="969">
        <v>2</v>
      </c>
      <c r="L42" s="969" t="s">
        <v>125</v>
      </c>
      <c r="M42" s="969" t="s">
        <v>125</v>
      </c>
      <c r="N42" s="969">
        <v>2</v>
      </c>
    </row>
    <row r="43" spans="1:14" ht="11.25" customHeight="1" x14ac:dyDescent="0.25">
      <c r="A43" s="582" t="s">
        <v>146</v>
      </c>
      <c r="B43" s="968">
        <v>33</v>
      </c>
      <c r="C43" s="968">
        <v>17</v>
      </c>
      <c r="D43" s="968">
        <v>4</v>
      </c>
      <c r="E43" s="968">
        <v>1</v>
      </c>
      <c r="F43" s="968">
        <v>4</v>
      </c>
      <c r="G43" s="968">
        <v>1</v>
      </c>
      <c r="H43" s="968">
        <v>2</v>
      </c>
      <c r="I43" s="968">
        <v>1</v>
      </c>
      <c r="J43" s="968">
        <v>1</v>
      </c>
      <c r="K43" s="968">
        <v>1</v>
      </c>
      <c r="L43" s="968" t="s">
        <v>125</v>
      </c>
      <c r="M43" s="968">
        <v>1</v>
      </c>
      <c r="N43" s="968" t="s">
        <v>125</v>
      </c>
    </row>
    <row r="44" spans="1:14" ht="11.25" customHeight="1" x14ac:dyDescent="0.25">
      <c r="A44" s="581" t="s">
        <v>235</v>
      </c>
      <c r="B44" s="969">
        <v>1506</v>
      </c>
      <c r="C44" s="969">
        <v>957</v>
      </c>
      <c r="D44" s="969">
        <v>176</v>
      </c>
      <c r="E44" s="969">
        <v>72</v>
      </c>
      <c r="F44" s="969">
        <v>64</v>
      </c>
      <c r="G44" s="969">
        <v>37</v>
      </c>
      <c r="H44" s="969">
        <v>43</v>
      </c>
      <c r="I44" s="969">
        <v>38</v>
      </c>
      <c r="J44" s="969">
        <v>33</v>
      </c>
      <c r="K44" s="969">
        <v>26</v>
      </c>
      <c r="L44" s="969">
        <v>18</v>
      </c>
      <c r="M44" s="969">
        <v>26</v>
      </c>
      <c r="N44" s="969">
        <v>16</v>
      </c>
    </row>
    <row r="45" spans="1:14" s="215" customFormat="1" ht="11.25" customHeight="1" x14ac:dyDescent="0.25">
      <c r="A45" s="582" t="s">
        <v>145</v>
      </c>
      <c r="B45" s="968">
        <v>855</v>
      </c>
      <c r="C45" s="968">
        <v>545</v>
      </c>
      <c r="D45" s="968">
        <v>96</v>
      </c>
      <c r="E45" s="968">
        <v>44</v>
      </c>
      <c r="F45" s="968">
        <v>33</v>
      </c>
      <c r="G45" s="968">
        <v>19</v>
      </c>
      <c r="H45" s="968">
        <v>24</v>
      </c>
      <c r="I45" s="968">
        <v>23</v>
      </c>
      <c r="J45" s="968">
        <v>20</v>
      </c>
      <c r="K45" s="968">
        <v>17</v>
      </c>
      <c r="L45" s="968">
        <v>14</v>
      </c>
      <c r="M45" s="968">
        <v>12</v>
      </c>
      <c r="N45" s="968">
        <v>8</v>
      </c>
    </row>
    <row r="46" spans="1:14" ht="11.25" customHeight="1" x14ac:dyDescent="0.25">
      <c r="A46" s="581" t="s">
        <v>146</v>
      </c>
      <c r="B46" s="969">
        <v>651</v>
      </c>
      <c r="C46" s="969">
        <v>412</v>
      </c>
      <c r="D46" s="969">
        <v>80</v>
      </c>
      <c r="E46" s="969">
        <v>28</v>
      </c>
      <c r="F46" s="969">
        <v>31</v>
      </c>
      <c r="G46" s="969">
        <v>18</v>
      </c>
      <c r="H46" s="969">
        <v>19</v>
      </c>
      <c r="I46" s="969">
        <v>15</v>
      </c>
      <c r="J46" s="969">
        <v>13</v>
      </c>
      <c r="K46" s="969">
        <v>9</v>
      </c>
      <c r="L46" s="969">
        <v>4</v>
      </c>
      <c r="M46" s="969">
        <v>14</v>
      </c>
      <c r="N46" s="969">
        <v>8</v>
      </c>
    </row>
    <row r="47" spans="1:14" ht="11.25" customHeight="1" x14ac:dyDescent="0.25">
      <c r="A47" s="582" t="s">
        <v>281</v>
      </c>
      <c r="B47" s="968">
        <v>111</v>
      </c>
      <c r="C47" s="968">
        <v>70</v>
      </c>
      <c r="D47" s="968">
        <v>17</v>
      </c>
      <c r="E47" s="968">
        <v>2</v>
      </c>
      <c r="F47" s="968">
        <v>2</v>
      </c>
      <c r="G47" s="968">
        <v>2</v>
      </c>
      <c r="H47" s="968">
        <v>3</v>
      </c>
      <c r="I47" s="968">
        <v>5</v>
      </c>
      <c r="J47" s="968">
        <v>3</v>
      </c>
      <c r="K47" s="968">
        <v>3</v>
      </c>
      <c r="L47" s="968">
        <v>1</v>
      </c>
      <c r="M47" s="968">
        <v>1</v>
      </c>
      <c r="N47" s="968">
        <v>2</v>
      </c>
    </row>
    <row r="48" spans="1:14" ht="11.25" customHeight="1" x14ac:dyDescent="0.25">
      <c r="A48" s="581" t="s">
        <v>145</v>
      </c>
      <c r="B48" s="969">
        <v>61</v>
      </c>
      <c r="C48" s="969">
        <v>41</v>
      </c>
      <c r="D48" s="969">
        <v>8</v>
      </c>
      <c r="E48" s="969">
        <v>1</v>
      </c>
      <c r="F48" s="969">
        <v>1</v>
      </c>
      <c r="G48" s="969">
        <v>2</v>
      </c>
      <c r="H48" s="969">
        <v>2</v>
      </c>
      <c r="I48" s="969">
        <v>3</v>
      </c>
      <c r="J48" s="969" t="s">
        <v>125</v>
      </c>
      <c r="K48" s="969">
        <v>1</v>
      </c>
      <c r="L48" s="969" t="s">
        <v>125</v>
      </c>
      <c r="M48" s="969">
        <v>1</v>
      </c>
      <c r="N48" s="969">
        <v>1</v>
      </c>
    </row>
    <row r="49" spans="1:14" s="215" customFormat="1" ht="11.25" customHeight="1" x14ac:dyDescent="0.25">
      <c r="A49" s="582" t="s">
        <v>146</v>
      </c>
      <c r="B49" s="968">
        <v>50</v>
      </c>
      <c r="C49" s="968">
        <v>29</v>
      </c>
      <c r="D49" s="968">
        <v>9</v>
      </c>
      <c r="E49" s="968">
        <v>1</v>
      </c>
      <c r="F49" s="968">
        <v>1</v>
      </c>
      <c r="G49" s="968" t="s">
        <v>125</v>
      </c>
      <c r="H49" s="968">
        <v>1</v>
      </c>
      <c r="I49" s="968">
        <v>2</v>
      </c>
      <c r="J49" s="968">
        <v>3</v>
      </c>
      <c r="K49" s="968">
        <v>2</v>
      </c>
      <c r="L49" s="968">
        <v>1</v>
      </c>
      <c r="M49" s="968" t="s">
        <v>125</v>
      </c>
      <c r="N49" s="968">
        <v>1</v>
      </c>
    </row>
    <row r="50" spans="1:14" ht="11.25" customHeight="1" x14ac:dyDescent="0.25">
      <c r="A50" s="581" t="s">
        <v>122</v>
      </c>
      <c r="B50" s="969">
        <v>67</v>
      </c>
      <c r="C50" s="969">
        <v>36</v>
      </c>
      <c r="D50" s="969">
        <v>6</v>
      </c>
      <c r="E50" s="969">
        <v>4</v>
      </c>
      <c r="F50" s="969">
        <v>4</v>
      </c>
      <c r="G50" s="969">
        <v>3</v>
      </c>
      <c r="H50" s="969">
        <v>2</v>
      </c>
      <c r="I50" s="969">
        <v>2</v>
      </c>
      <c r="J50" s="969">
        <v>2</v>
      </c>
      <c r="K50" s="969">
        <v>1</v>
      </c>
      <c r="L50" s="969">
        <v>1</v>
      </c>
      <c r="M50" s="969">
        <v>3</v>
      </c>
      <c r="N50" s="969">
        <v>3</v>
      </c>
    </row>
    <row r="51" spans="1:14" ht="11.25" customHeight="1" x14ac:dyDescent="0.25">
      <c r="A51" s="582" t="s">
        <v>145</v>
      </c>
      <c r="B51" s="968">
        <v>35</v>
      </c>
      <c r="C51" s="968">
        <v>19</v>
      </c>
      <c r="D51" s="968">
        <v>5</v>
      </c>
      <c r="E51" s="968">
        <v>1</v>
      </c>
      <c r="F51" s="968">
        <v>2</v>
      </c>
      <c r="G51" s="968" t="s">
        <v>125</v>
      </c>
      <c r="H51" s="968" t="s">
        <v>125</v>
      </c>
      <c r="I51" s="968">
        <v>1</v>
      </c>
      <c r="J51" s="968">
        <v>2</v>
      </c>
      <c r="K51" s="968">
        <v>1</v>
      </c>
      <c r="L51" s="968">
        <v>1</v>
      </c>
      <c r="M51" s="968">
        <v>2</v>
      </c>
      <c r="N51" s="968">
        <v>1</v>
      </c>
    </row>
    <row r="52" spans="1:14" ht="11.25" customHeight="1" x14ac:dyDescent="0.25">
      <c r="A52" s="581" t="s">
        <v>146</v>
      </c>
      <c r="B52" s="969">
        <v>32</v>
      </c>
      <c r="C52" s="969">
        <v>17</v>
      </c>
      <c r="D52" s="969">
        <v>1</v>
      </c>
      <c r="E52" s="969">
        <v>3</v>
      </c>
      <c r="F52" s="969">
        <v>2</v>
      </c>
      <c r="G52" s="969">
        <v>3</v>
      </c>
      <c r="H52" s="969">
        <v>2</v>
      </c>
      <c r="I52" s="969">
        <v>1</v>
      </c>
      <c r="J52" s="969" t="s">
        <v>125</v>
      </c>
      <c r="K52" s="969" t="s">
        <v>125</v>
      </c>
      <c r="L52" s="969" t="s">
        <v>125</v>
      </c>
      <c r="M52" s="969">
        <v>1</v>
      </c>
      <c r="N52" s="969">
        <v>2</v>
      </c>
    </row>
    <row r="53" spans="1:14" s="215" customFormat="1" ht="11.25" customHeight="1" x14ac:dyDescent="0.25">
      <c r="A53" s="582" t="s">
        <v>288</v>
      </c>
      <c r="B53" s="968">
        <v>910</v>
      </c>
      <c r="C53" s="968">
        <v>607</v>
      </c>
      <c r="D53" s="968">
        <v>105</v>
      </c>
      <c r="E53" s="968">
        <v>38</v>
      </c>
      <c r="F53" s="968">
        <v>36</v>
      </c>
      <c r="G53" s="968">
        <v>22</v>
      </c>
      <c r="H53" s="968">
        <v>21</v>
      </c>
      <c r="I53" s="968">
        <v>19</v>
      </c>
      <c r="J53" s="968">
        <v>22</v>
      </c>
      <c r="K53" s="968">
        <v>9</v>
      </c>
      <c r="L53" s="968">
        <v>11</v>
      </c>
      <c r="M53" s="968">
        <v>15</v>
      </c>
      <c r="N53" s="968">
        <v>5</v>
      </c>
    </row>
    <row r="54" spans="1:14" ht="11.25" customHeight="1" x14ac:dyDescent="0.25">
      <c r="A54" s="581" t="s">
        <v>145</v>
      </c>
      <c r="B54" s="969">
        <v>514</v>
      </c>
      <c r="C54" s="969">
        <v>337</v>
      </c>
      <c r="D54" s="969">
        <v>56</v>
      </c>
      <c r="E54" s="969">
        <v>24</v>
      </c>
      <c r="F54" s="969">
        <v>18</v>
      </c>
      <c r="G54" s="969">
        <v>12</v>
      </c>
      <c r="H54" s="969">
        <v>13</v>
      </c>
      <c r="I54" s="969">
        <v>15</v>
      </c>
      <c r="J54" s="969">
        <v>15</v>
      </c>
      <c r="K54" s="969">
        <v>7</v>
      </c>
      <c r="L54" s="969">
        <v>9</v>
      </c>
      <c r="M54" s="969">
        <v>6</v>
      </c>
      <c r="N54" s="969">
        <v>2</v>
      </c>
    </row>
    <row r="55" spans="1:14" ht="11.25" customHeight="1" x14ac:dyDescent="0.25">
      <c r="A55" s="582" t="s">
        <v>146</v>
      </c>
      <c r="B55" s="968">
        <v>396</v>
      </c>
      <c r="C55" s="968">
        <v>270</v>
      </c>
      <c r="D55" s="968">
        <v>49</v>
      </c>
      <c r="E55" s="968">
        <v>14</v>
      </c>
      <c r="F55" s="968">
        <v>18</v>
      </c>
      <c r="G55" s="968">
        <v>10</v>
      </c>
      <c r="H55" s="968">
        <v>8</v>
      </c>
      <c r="I55" s="968">
        <v>4</v>
      </c>
      <c r="J55" s="968">
        <v>7</v>
      </c>
      <c r="K55" s="968">
        <v>2</v>
      </c>
      <c r="L55" s="968">
        <v>2</v>
      </c>
      <c r="M55" s="968">
        <v>9</v>
      </c>
      <c r="N55" s="968">
        <v>3</v>
      </c>
    </row>
    <row r="56" spans="1:14" ht="11.25" customHeight="1" x14ac:dyDescent="0.25">
      <c r="A56" s="581" t="s">
        <v>295</v>
      </c>
      <c r="B56" s="969">
        <v>156</v>
      </c>
      <c r="C56" s="969">
        <v>98</v>
      </c>
      <c r="D56" s="969">
        <v>21</v>
      </c>
      <c r="E56" s="969">
        <v>8</v>
      </c>
      <c r="F56" s="969">
        <v>4</v>
      </c>
      <c r="G56" s="969">
        <v>3</v>
      </c>
      <c r="H56" s="969">
        <v>5</v>
      </c>
      <c r="I56" s="969">
        <v>4</v>
      </c>
      <c r="J56" s="969">
        <v>2</v>
      </c>
      <c r="K56" s="969">
        <v>6</v>
      </c>
      <c r="L56" s="969">
        <v>1</v>
      </c>
      <c r="M56" s="969">
        <v>2</v>
      </c>
      <c r="N56" s="969">
        <v>2</v>
      </c>
    </row>
    <row r="57" spans="1:14" ht="11.25" customHeight="1" x14ac:dyDescent="0.25">
      <c r="A57" s="582" t="s">
        <v>145</v>
      </c>
      <c r="B57" s="968">
        <v>91</v>
      </c>
      <c r="C57" s="968">
        <v>63</v>
      </c>
      <c r="D57" s="968">
        <v>9</v>
      </c>
      <c r="E57" s="968">
        <v>4</v>
      </c>
      <c r="F57" s="968">
        <v>1</v>
      </c>
      <c r="G57" s="968">
        <v>1</v>
      </c>
      <c r="H57" s="968">
        <v>3</v>
      </c>
      <c r="I57" s="968">
        <v>3</v>
      </c>
      <c r="J57" s="968">
        <v>2</v>
      </c>
      <c r="K57" s="968">
        <v>4</v>
      </c>
      <c r="L57" s="968">
        <v>1</v>
      </c>
      <c r="M57" s="968" t="s">
        <v>125</v>
      </c>
      <c r="N57" s="968" t="s">
        <v>125</v>
      </c>
    </row>
    <row r="58" spans="1:14" ht="11.25" customHeight="1" x14ac:dyDescent="0.25">
      <c r="A58" s="581" t="s">
        <v>146</v>
      </c>
      <c r="B58" s="969">
        <v>65</v>
      </c>
      <c r="C58" s="969">
        <v>35</v>
      </c>
      <c r="D58" s="969">
        <v>12</v>
      </c>
      <c r="E58" s="969">
        <v>4</v>
      </c>
      <c r="F58" s="969">
        <v>3</v>
      </c>
      <c r="G58" s="969">
        <v>2</v>
      </c>
      <c r="H58" s="969">
        <v>2</v>
      </c>
      <c r="I58" s="969">
        <v>1</v>
      </c>
      <c r="J58" s="969" t="s">
        <v>125</v>
      </c>
      <c r="K58" s="969">
        <v>2</v>
      </c>
      <c r="L58" s="969" t="s">
        <v>125</v>
      </c>
      <c r="M58" s="969">
        <v>2</v>
      </c>
      <c r="N58" s="969">
        <v>2</v>
      </c>
    </row>
    <row r="59" spans="1:14" ht="11.25" customHeight="1" x14ac:dyDescent="0.25">
      <c r="A59" s="582" t="s">
        <v>280</v>
      </c>
      <c r="B59" s="968">
        <v>197</v>
      </c>
      <c r="C59" s="968">
        <v>114</v>
      </c>
      <c r="D59" s="968">
        <v>20</v>
      </c>
      <c r="E59" s="968">
        <v>17</v>
      </c>
      <c r="F59" s="968">
        <v>11</v>
      </c>
      <c r="G59" s="968">
        <v>5</v>
      </c>
      <c r="H59" s="968">
        <v>9</v>
      </c>
      <c r="I59" s="968">
        <v>7</v>
      </c>
      <c r="J59" s="968">
        <v>2</v>
      </c>
      <c r="K59" s="968">
        <v>3</v>
      </c>
      <c r="L59" s="968">
        <v>3</v>
      </c>
      <c r="M59" s="968">
        <v>3</v>
      </c>
      <c r="N59" s="968">
        <v>3</v>
      </c>
    </row>
    <row r="60" spans="1:14" ht="11.25" customHeight="1" x14ac:dyDescent="0.25">
      <c r="A60" s="581" t="s">
        <v>145</v>
      </c>
      <c r="B60" s="969">
        <v>117</v>
      </c>
      <c r="C60" s="969">
        <v>67</v>
      </c>
      <c r="D60" s="969">
        <v>14</v>
      </c>
      <c r="E60" s="969">
        <v>12</v>
      </c>
      <c r="F60" s="969">
        <v>6</v>
      </c>
      <c r="G60" s="969">
        <v>3</v>
      </c>
      <c r="H60" s="969">
        <v>5</v>
      </c>
      <c r="I60" s="969">
        <v>1</v>
      </c>
      <c r="J60" s="969" t="s">
        <v>125</v>
      </c>
      <c r="K60" s="969">
        <v>2</v>
      </c>
      <c r="L60" s="969">
        <v>2</v>
      </c>
      <c r="M60" s="969">
        <v>2</v>
      </c>
      <c r="N60" s="969">
        <v>3</v>
      </c>
    </row>
    <row r="61" spans="1:14" s="215" customFormat="1" ht="11.25" customHeight="1" x14ac:dyDescent="0.25">
      <c r="A61" s="582" t="s">
        <v>146</v>
      </c>
      <c r="B61" s="968">
        <v>80</v>
      </c>
      <c r="C61" s="968">
        <v>47</v>
      </c>
      <c r="D61" s="968">
        <v>6</v>
      </c>
      <c r="E61" s="968">
        <v>5</v>
      </c>
      <c r="F61" s="968">
        <v>5</v>
      </c>
      <c r="G61" s="968">
        <v>2</v>
      </c>
      <c r="H61" s="968">
        <v>4</v>
      </c>
      <c r="I61" s="968">
        <v>6</v>
      </c>
      <c r="J61" s="968">
        <v>2</v>
      </c>
      <c r="K61" s="968">
        <v>1</v>
      </c>
      <c r="L61" s="968">
        <v>1</v>
      </c>
      <c r="M61" s="968">
        <v>1</v>
      </c>
      <c r="N61" s="968" t="s">
        <v>125</v>
      </c>
    </row>
    <row r="62" spans="1:14" ht="11.25" customHeight="1" x14ac:dyDescent="0.25">
      <c r="A62" s="581" t="s">
        <v>285</v>
      </c>
      <c r="B62" s="969">
        <v>65</v>
      </c>
      <c r="C62" s="969">
        <v>32</v>
      </c>
      <c r="D62" s="969">
        <v>7</v>
      </c>
      <c r="E62" s="969">
        <v>3</v>
      </c>
      <c r="F62" s="969">
        <v>7</v>
      </c>
      <c r="G62" s="969">
        <v>2</v>
      </c>
      <c r="H62" s="969">
        <v>3</v>
      </c>
      <c r="I62" s="969">
        <v>1</v>
      </c>
      <c r="J62" s="969">
        <v>2</v>
      </c>
      <c r="K62" s="969">
        <v>4</v>
      </c>
      <c r="L62" s="969">
        <v>1</v>
      </c>
      <c r="M62" s="969">
        <v>2</v>
      </c>
      <c r="N62" s="969">
        <v>1</v>
      </c>
    </row>
    <row r="63" spans="1:14" ht="11.25" customHeight="1" x14ac:dyDescent="0.25">
      <c r="A63" s="582" t="s">
        <v>145</v>
      </c>
      <c r="B63" s="968">
        <v>37</v>
      </c>
      <c r="C63" s="968">
        <v>18</v>
      </c>
      <c r="D63" s="968">
        <v>4</v>
      </c>
      <c r="E63" s="968">
        <v>2</v>
      </c>
      <c r="F63" s="968">
        <v>5</v>
      </c>
      <c r="G63" s="968">
        <v>1</v>
      </c>
      <c r="H63" s="968">
        <v>1</v>
      </c>
      <c r="I63" s="968" t="s">
        <v>125</v>
      </c>
      <c r="J63" s="968">
        <v>1</v>
      </c>
      <c r="K63" s="968">
        <v>2</v>
      </c>
      <c r="L63" s="968">
        <v>1</v>
      </c>
      <c r="M63" s="968">
        <v>1</v>
      </c>
      <c r="N63" s="968">
        <v>1</v>
      </c>
    </row>
    <row r="64" spans="1:14" ht="11.25" customHeight="1" x14ac:dyDescent="0.25">
      <c r="A64" s="581" t="s">
        <v>146</v>
      </c>
      <c r="B64" s="969">
        <v>28</v>
      </c>
      <c r="C64" s="969">
        <v>14</v>
      </c>
      <c r="D64" s="969">
        <v>3</v>
      </c>
      <c r="E64" s="969">
        <v>1</v>
      </c>
      <c r="F64" s="969">
        <v>2</v>
      </c>
      <c r="G64" s="969">
        <v>1</v>
      </c>
      <c r="H64" s="969">
        <v>2</v>
      </c>
      <c r="I64" s="969">
        <v>1</v>
      </c>
      <c r="J64" s="969">
        <v>1</v>
      </c>
      <c r="K64" s="969">
        <v>2</v>
      </c>
      <c r="L64" s="969" t="s">
        <v>125</v>
      </c>
      <c r="M64" s="969">
        <v>1</v>
      </c>
      <c r="N64" s="969" t="s">
        <v>125</v>
      </c>
    </row>
    <row r="65" spans="1:14" s="215" customFormat="1" ht="11.25" customHeight="1" x14ac:dyDescent="0.25">
      <c r="A65" s="582" t="s">
        <v>236</v>
      </c>
      <c r="B65" s="968">
        <v>173</v>
      </c>
      <c r="C65" s="968">
        <v>95</v>
      </c>
      <c r="D65" s="968">
        <v>16</v>
      </c>
      <c r="E65" s="968">
        <v>8</v>
      </c>
      <c r="F65" s="968">
        <v>11</v>
      </c>
      <c r="G65" s="968">
        <v>6</v>
      </c>
      <c r="H65" s="968">
        <v>5</v>
      </c>
      <c r="I65" s="968">
        <v>8</v>
      </c>
      <c r="J65" s="968">
        <v>2</v>
      </c>
      <c r="K65" s="968">
        <v>9</v>
      </c>
      <c r="L65" s="968">
        <v>4</v>
      </c>
      <c r="M65" s="968">
        <v>3</v>
      </c>
      <c r="N65" s="968">
        <v>6</v>
      </c>
    </row>
    <row r="66" spans="1:14" ht="11.25" customHeight="1" x14ac:dyDescent="0.25">
      <c r="A66" s="581" t="s">
        <v>145</v>
      </c>
      <c r="B66" s="969">
        <v>91</v>
      </c>
      <c r="C66" s="969">
        <v>57</v>
      </c>
      <c r="D66" s="969">
        <v>8</v>
      </c>
      <c r="E66" s="969">
        <v>3</v>
      </c>
      <c r="F66" s="969">
        <v>7</v>
      </c>
      <c r="G66" s="969">
        <v>2</v>
      </c>
      <c r="H66" s="969">
        <v>2</v>
      </c>
      <c r="I66" s="969">
        <v>3</v>
      </c>
      <c r="J66" s="969">
        <v>1</v>
      </c>
      <c r="K66" s="969">
        <v>4</v>
      </c>
      <c r="L66" s="969">
        <v>2</v>
      </c>
      <c r="M66" s="969">
        <v>1</v>
      </c>
      <c r="N66" s="969">
        <v>1</v>
      </c>
    </row>
    <row r="67" spans="1:14" ht="11.25" customHeight="1" x14ac:dyDescent="0.25">
      <c r="A67" s="582" t="s">
        <v>146</v>
      </c>
      <c r="B67" s="968">
        <v>82</v>
      </c>
      <c r="C67" s="968">
        <v>38</v>
      </c>
      <c r="D67" s="968">
        <v>8</v>
      </c>
      <c r="E67" s="968">
        <v>5</v>
      </c>
      <c r="F67" s="968">
        <v>4</v>
      </c>
      <c r="G67" s="968">
        <v>4</v>
      </c>
      <c r="H67" s="968">
        <v>3</v>
      </c>
      <c r="I67" s="968">
        <v>5</v>
      </c>
      <c r="J67" s="968">
        <v>1</v>
      </c>
      <c r="K67" s="968">
        <v>5</v>
      </c>
      <c r="L67" s="968">
        <v>2</v>
      </c>
      <c r="M67" s="968">
        <v>2</v>
      </c>
      <c r="N67" s="968">
        <v>5</v>
      </c>
    </row>
    <row r="68" spans="1:14" ht="11.25" customHeight="1" x14ac:dyDescent="0.25">
      <c r="A68" s="581" t="s">
        <v>277</v>
      </c>
      <c r="B68" s="969">
        <v>41</v>
      </c>
      <c r="C68" s="969">
        <v>24</v>
      </c>
      <c r="D68" s="969">
        <v>7</v>
      </c>
      <c r="E68" s="969">
        <v>2</v>
      </c>
      <c r="F68" s="969">
        <v>4</v>
      </c>
      <c r="G68" s="969" t="s">
        <v>125</v>
      </c>
      <c r="H68" s="969" t="s">
        <v>125</v>
      </c>
      <c r="I68" s="969">
        <v>4</v>
      </c>
      <c r="J68" s="969" t="s">
        <v>125</v>
      </c>
      <c r="K68" s="969" t="s">
        <v>125</v>
      </c>
      <c r="L68" s="969" t="s">
        <v>125</v>
      </c>
      <c r="M68" s="969" t="s">
        <v>125</v>
      </c>
      <c r="N68" s="969" t="s">
        <v>125</v>
      </c>
    </row>
    <row r="69" spans="1:14" s="215" customFormat="1" ht="11.25" customHeight="1" x14ac:dyDescent="0.25">
      <c r="A69" s="582" t="s">
        <v>145</v>
      </c>
      <c r="B69" s="968">
        <v>24</v>
      </c>
      <c r="C69" s="968">
        <v>14</v>
      </c>
      <c r="D69" s="968">
        <v>3</v>
      </c>
      <c r="E69" s="968">
        <v>2</v>
      </c>
      <c r="F69" s="968">
        <v>4</v>
      </c>
      <c r="G69" s="968" t="s">
        <v>125</v>
      </c>
      <c r="H69" s="968" t="s">
        <v>125</v>
      </c>
      <c r="I69" s="968">
        <v>1</v>
      </c>
      <c r="J69" s="968" t="s">
        <v>125</v>
      </c>
      <c r="K69" s="968" t="s">
        <v>125</v>
      </c>
      <c r="L69" s="968" t="s">
        <v>125</v>
      </c>
      <c r="M69" s="968" t="s">
        <v>125</v>
      </c>
      <c r="N69" s="968" t="s">
        <v>125</v>
      </c>
    </row>
    <row r="70" spans="1:14" ht="11.25" customHeight="1" x14ac:dyDescent="0.25">
      <c r="A70" s="581" t="s">
        <v>146</v>
      </c>
      <c r="B70" s="969">
        <v>17</v>
      </c>
      <c r="C70" s="969">
        <v>10</v>
      </c>
      <c r="D70" s="969">
        <v>4</v>
      </c>
      <c r="E70" s="969" t="s">
        <v>125</v>
      </c>
      <c r="F70" s="969" t="s">
        <v>125</v>
      </c>
      <c r="G70" s="969" t="s">
        <v>125</v>
      </c>
      <c r="H70" s="969" t="s">
        <v>125</v>
      </c>
      <c r="I70" s="969">
        <v>3</v>
      </c>
      <c r="J70" s="969" t="s">
        <v>125</v>
      </c>
      <c r="K70" s="969" t="s">
        <v>125</v>
      </c>
      <c r="L70" s="969" t="s">
        <v>125</v>
      </c>
      <c r="M70" s="969" t="s">
        <v>125</v>
      </c>
      <c r="N70" s="969" t="s">
        <v>125</v>
      </c>
    </row>
    <row r="71" spans="1:14" ht="11.25" customHeight="1" x14ac:dyDescent="0.25">
      <c r="A71" s="582" t="s">
        <v>275</v>
      </c>
      <c r="B71" s="968">
        <v>29</v>
      </c>
      <c r="C71" s="968">
        <v>16</v>
      </c>
      <c r="D71" s="968">
        <v>1</v>
      </c>
      <c r="E71" s="968">
        <v>1</v>
      </c>
      <c r="F71" s="968">
        <v>2</v>
      </c>
      <c r="G71" s="968">
        <v>1</v>
      </c>
      <c r="H71" s="968">
        <v>2</v>
      </c>
      <c r="I71" s="968" t="s">
        <v>125</v>
      </c>
      <c r="J71" s="968" t="s">
        <v>125</v>
      </c>
      <c r="K71" s="968">
        <v>4</v>
      </c>
      <c r="L71" s="968" t="s">
        <v>125</v>
      </c>
      <c r="M71" s="968" t="s">
        <v>125</v>
      </c>
      <c r="N71" s="968">
        <v>2</v>
      </c>
    </row>
    <row r="72" spans="1:14" ht="11.25" customHeight="1" x14ac:dyDescent="0.25">
      <c r="A72" s="581" t="s">
        <v>145</v>
      </c>
      <c r="B72" s="969">
        <v>17</v>
      </c>
      <c r="C72" s="969">
        <v>10</v>
      </c>
      <c r="D72" s="969">
        <v>1</v>
      </c>
      <c r="E72" s="969" t="s">
        <v>125</v>
      </c>
      <c r="F72" s="969">
        <v>1</v>
      </c>
      <c r="G72" s="969">
        <v>1</v>
      </c>
      <c r="H72" s="969">
        <v>1</v>
      </c>
      <c r="I72" s="969" t="s">
        <v>125</v>
      </c>
      <c r="J72" s="969" t="s">
        <v>125</v>
      </c>
      <c r="K72" s="969">
        <v>3</v>
      </c>
      <c r="L72" s="969" t="s">
        <v>125</v>
      </c>
      <c r="M72" s="969" t="s">
        <v>125</v>
      </c>
      <c r="N72" s="969" t="s">
        <v>125</v>
      </c>
    </row>
    <row r="73" spans="1:14" s="215" customFormat="1" ht="11.25" customHeight="1" x14ac:dyDescent="0.25">
      <c r="A73" s="582" t="s">
        <v>146</v>
      </c>
      <c r="B73" s="968">
        <v>12</v>
      </c>
      <c r="C73" s="968">
        <v>6</v>
      </c>
      <c r="D73" s="968" t="s">
        <v>125</v>
      </c>
      <c r="E73" s="968">
        <v>1</v>
      </c>
      <c r="F73" s="968">
        <v>1</v>
      </c>
      <c r="G73" s="968" t="s">
        <v>125</v>
      </c>
      <c r="H73" s="968">
        <v>1</v>
      </c>
      <c r="I73" s="968" t="s">
        <v>125</v>
      </c>
      <c r="J73" s="968" t="s">
        <v>125</v>
      </c>
      <c r="K73" s="968">
        <v>1</v>
      </c>
      <c r="L73" s="968" t="s">
        <v>125</v>
      </c>
      <c r="M73" s="968" t="s">
        <v>125</v>
      </c>
      <c r="N73" s="968">
        <v>2</v>
      </c>
    </row>
    <row r="74" spans="1:14" ht="11.25" customHeight="1" x14ac:dyDescent="0.25">
      <c r="A74" s="581" t="s">
        <v>278</v>
      </c>
      <c r="B74" s="969">
        <v>23</v>
      </c>
      <c r="C74" s="969">
        <v>14</v>
      </c>
      <c r="D74" s="969">
        <v>3</v>
      </c>
      <c r="E74" s="969">
        <v>2</v>
      </c>
      <c r="F74" s="969" t="s">
        <v>125</v>
      </c>
      <c r="G74" s="969">
        <v>1</v>
      </c>
      <c r="H74" s="969">
        <v>1</v>
      </c>
      <c r="I74" s="969" t="s">
        <v>125</v>
      </c>
      <c r="J74" s="969" t="s">
        <v>125</v>
      </c>
      <c r="K74" s="969" t="s">
        <v>125</v>
      </c>
      <c r="L74" s="969">
        <v>1</v>
      </c>
      <c r="M74" s="969" t="s">
        <v>125</v>
      </c>
      <c r="N74" s="969">
        <v>1</v>
      </c>
    </row>
    <row r="75" spans="1:14" ht="11.25" customHeight="1" x14ac:dyDescent="0.25">
      <c r="A75" s="582" t="s">
        <v>145</v>
      </c>
      <c r="B75" s="968">
        <v>10</v>
      </c>
      <c r="C75" s="968">
        <v>7</v>
      </c>
      <c r="D75" s="968">
        <v>1</v>
      </c>
      <c r="E75" s="968" t="s">
        <v>125</v>
      </c>
      <c r="F75" s="968" t="s">
        <v>125</v>
      </c>
      <c r="G75" s="968">
        <v>1</v>
      </c>
      <c r="H75" s="968" t="s">
        <v>125</v>
      </c>
      <c r="I75" s="968" t="s">
        <v>125</v>
      </c>
      <c r="J75" s="968" t="s">
        <v>125</v>
      </c>
      <c r="K75" s="968" t="s">
        <v>125</v>
      </c>
      <c r="L75" s="968">
        <v>1</v>
      </c>
      <c r="M75" s="968" t="s">
        <v>125</v>
      </c>
      <c r="N75" s="968" t="s">
        <v>125</v>
      </c>
    </row>
    <row r="76" spans="1:14" ht="11.25" customHeight="1" x14ac:dyDescent="0.25">
      <c r="A76" s="581" t="s">
        <v>146</v>
      </c>
      <c r="B76" s="969">
        <v>13</v>
      </c>
      <c r="C76" s="969">
        <v>7</v>
      </c>
      <c r="D76" s="969">
        <v>2</v>
      </c>
      <c r="E76" s="969">
        <v>2</v>
      </c>
      <c r="F76" s="969" t="s">
        <v>125</v>
      </c>
      <c r="G76" s="969" t="s">
        <v>125</v>
      </c>
      <c r="H76" s="969">
        <v>1</v>
      </c>
      <c r="I76" s="969" t="s">
        <v>125</v>
      </c>
      <c r="J76" s="969" t="s">
        <v>125</v>
      </c>
      <c r="K76" s="969" t="s">
        <v>125</v>
      </c>
      <c r="L76" s="969" t="s">
        <v>125</v>
      </c>
      <c r="M76" s="969" t="s">
        <v>125</v>
      </c>
      <c r="N76" s="969">
        <v>1</v>
      </c>
    </row>
    <row r="77" spans="1:14" s="215" customFormat="1" ht="11.25" customHeight="1" x14ac:dyDescent="0.25">
      <c r="A77" s="582" t="s">
        <v>274</v>
      </c>
      <c r="B77" s="968">
        <v>10</v>
      </c>
      <c r="C77" s="968">
        <v>5</v>
      </c>
      <c r="D77" s="968">
        <v>1</v>
      </c>
      <c r="E77" s="968">
        <v>1</v>
      </c>
      <c r="F77" s="968" t="s">
        <v>125</v>
      </c>
      <c r="G77" s="968">
        <v>1</v>
      </c>
      <c r="H77" s="968" t="s">
        <v>125</v>
      </c>
      <c r="I77" s="968">
        <v>1</v>
      </c>
      <c r="J77" s="968">
        <v>1</v>
      </c>
      <c r="K77" s="968" t="s">
        <v>125</v>
      </c>
      <c r="L77" s="968" t="s">
        <v>125</v>
      </c>
      <c r="M77" s="968" t="s">
        <v>125</v>
      </c>
      <c r="N77" s="968" t="s">
        <v>125</v>
      </c>
    </row>
    <row r="78" spans="1:14" ht="11.25" customHeight="1" x14ac:dyDescent="0.25">
      <c r="A78" s="581" t="s">
        <v>145</v>
      </c>
      <c r="B78" s="969">
        <v>4</v>
      </c>
      <c r="C78" s="969">
        <v>3</v>
      </c>
      <c r="D78" s="969">
        <v>1</v>
      </c>
      <c r="E78" s="969" t="s">
        <v>125</v>
      </c>
      <c r="F78" s="969" t="s">
        <v>125</v>
      </c>
      <c r="G78" s="969" t="s">
        <v>125</v>
      </c>
      <c r="H78" s="969" t="s">
        <v>125</v>
      </c>
      <c r="I78" s="969" t="s">
        <v>125</v>
      </c>
      <c r="J78" s="969" t="s">
        <v>125</v>
      </c>
      <c r="K78" s="969" t="s">
        <v>125</v>
      </c>
      <c r="L78" s="969" t="s">
        <v>125</v>
      </c>
      <c r="M78" s="969" t="s">
        <v>125</v>
      </c>
      <c r="N78" s="969" t="s">
        <v>125</v>
      </c>
    </row>
    <row r="79" spans="1:14" ht="11.25" customHeight="1" x14ac:dyDescent="0.25">
      <c r="A79" s="582" t="s">
        <v>146</v>
      </c>
      <c r="B79" s="968">
        <v>6</v>
      </c>
      <c r="C79" s="968">
        <v>2</v>
      </c>
      <c r="D79" s="968" t="s">
        <v>125</v>
      </c>
      <c r="E79" s="968">
        <v>1</v>
      </c>
      <c r="F79" s="968" t="s">
        <v>125</v>
      </c>
      <c r="G79" s="968">
        <v>1</v>
      </c>
      <c r="H79" s="968" t="s">
        <v>125</v>
      </c>
      <c r="I79" s="968">
        <v>1</v>
      </c>
      <c r="J79" s="968">
        <v>1</v>
      </c>
      <c r="K79" s="968" t="s">
        <v>125</v>
      </c>
      <c r="L79" s="968" t="s">
        <v>125</v>
      </c>
      <c r="M79" s="968" t="s">
        <v>125</v>
      </c>
      <c r="N79" s="968" t="s">
        <v>125</v>
      </c>
    </row>
    <row r="80" spans="1:14" ht="11.25" customHeight="1" x14ac:dyDescent="0.25">
      <c r="A80" s="581" t="s">
        <v>122</v>
      </c>
      <c r="B80" s="969">
        <v>46</v>
      </c>
      <c r="C80" s="969">
        <v>27</v>
      </c>
      <c r="D80" s="969">
        <v>2</v>
      </c>
      <c r="E80" s="969">
        <v>2</v>
      </c>
      <c r="F80" s="969">
        <v>3</v>
      </c>
      <c r="G80" s="969">
        <v>2</v>
      </c>
      <c r="H80" s="969">
        <v>2</v>
      </c>
      <c r="I80" s="969">
        <v>1</v>
      </c>
      <c r="J80" s="969" t="s">
        <v>125</v>
      </c>
      <c r="K80" s="969">
        <v>4</v>
      </c>
      <c r="L80" s="969">
        <v>1</v>
      </c>
      <c r="M80" s="969">
        <v>1</v>
      </c>
      <c r="N80" s="969">
        <v>1</v>
      </c>
    </row>
    <row r="81" spans="1:14" s="215" customFormat="1" ht="11.25" customHeight="1" x14ac:dyDescent="0.25">
      <c r="A81" s="582" t="s">
        <v>145</v>
      </c>
      <c r="B81" s="968">
        <v>25</v>
      </c>
      <c r="C81" s="968">
        <v>19</v>
      </c>
      <c r="D81" s="968" t="s">
        <v>125</v>
      </c>
      <c r="E81" s="968">
        <v>1</v>
      </c>
      <c r="F81" s="968">
        <v>1</v>
      </c>
      <c r="G81" s="968" t="s">
        <v>125</v>
      </c>
      <c r="H81" s="968">
        <v>1</v>
      </c>
      <c r="I81" s="968">
        <v>1</v>
      </c>
      <c r="J81" s="968" t="s">
        <v>125</v>
      </c>
      <c r="K81" s="968">
        <v>1</v>
      </c>
      <c r="L81" s="968" t="s">
        <v>125</v>
      </c>
      <c r="M81" s="968">
        <v>1</v>
      </c>
      <c r="N81" s="968" t="s">
        <v>125</v>
      </c>
    </row>
    <row r="82" spans="1:14" ht="11.25" customHeight="1" x14ac:dyDescent="0.25">
      <c r="A82" s="581" t="s">
        <v>146</v>
      </c>
      <c r="B82" s="969">
        <v>21</v>
      </c>
      <c r="C82" s="969">
        <v>8</v>
      </c>
      <c r="D82" s="969">
        <v>2</v>
      </c>
      <c r="E82" s="969">
        <v>1</v>
      </c>
      <c r="F82" s="969">
        <v>2</v>
      </c>
      <c r="G82" s="969">
        <v>2</v>
      </c>
      <c r="H82" s="969">
        <v>1</v>
      </c>
      <c r="I82" s="969" t="s">
        <v>125</v>
      </c>
      <c r="J82" s="969" t="s">
        <v>125</v>
      </c>
      <c r="K82" s="969">
        <v>3</v>
      </c>
      <c r="L82" s="969">
        <v>1</v>
      </c>
      <c r="M82" s="969" t="s">
        <v>125</v>
      </c>
      <c r="N82" s="969">
        <v>1</v>
      </c>
    </row>
    <row r="83" spans="1:14" ht="11.25" customHeight="1" x14ac:dyDescent="0.25">
      <c r="A83" s="582" t="s">
        <v>276</v>
      </c>
      <c r="B83" s="968">
        <v>24</v>
      </c>
      <c r="C83" s="968">
        <v>9</v>
      </c>
      <c r="D83" s="968">
        <v>2</v>
      </c>
      <c r="E83" s="968" t="s">
        <v>125</v>
      </c>
      <c r="F83" s="968">
        <v>2</v>
      </c>
      <c r="G83" s="968">
        <v>1</v>
      </c>
      <c r="H83" s="968" t="s">
        <v>125</v>
      </c>
      <c r="I83" s="968">
        <v>2</v>
      </c>
      <c r="J83" s="968">
        <v>1</v>
      </c>
      <c r="K83" s="968">
        <v>1</v>
      </c>
      <c r="L83" s="968">
        <v>2</v>
      </c>
      <c r="M83" s="968">
        <v>2</v>
      </c>
      <c r="N83" s="968">
        <v>2</v>
      </c>
    </row>
    <row r="84" spans="1:14" ht="11.25" customHeight="1" x14ac:dyDescent="0.25">
      <c r="A84" s="581" t="s">
        <v>145</v>
      </c>
      <c r="B84" s="969">
        <v>11</v>
      </c>
      <c r="C84" s="969">
        <v>4</v>
      </c>
      <c r="D84" s="969">
        <v>2</v>
      </c>
      <c r="E84" s="969" t="s">
        <v>125</v>
      </c>
      <c r="F84" s="969">
        <v>1</v>
      </c>
      <c r="G84" s="969" t="s">
        <v>125</v>
      </c>
      <c r="H84" s="969" t="s">
        <v>125</v>
      </c>
      <c r="I84" s="969">
        <v>1</v>
      </c>
      <c r="J84" s="969">
        <v>1</v>
      </c>
      <c r="K84" s="969" t="s">
        <v>125</v>
      </c>
      <c r="L84" s="969">
        <v>1</v>
      </c>
      <c r="M84" s="969" t="s">
        <v>125</v>
      </c>
      <c r="N84" s="969">
        <v>1</v>
      </c>
    </row>
    <row r="85" spans="1:14" ht="11.25" customHeight="1" x14ac:dyDescent="0.25">
      <c r="A85" s="582" t="s">
        <v>146</v>
      </c>
      <c r="B85" s="968">
        <v>13</v>
      </c>
      <c r="C85" s="968">
        <v>5</v>
      </c>
      <c r="D85" s="968" t="s">
        <v>125</v>
      </c>
      <c r="E85" s="968" t="s">
        <v>125</v>
      </c>
      <c r="F85" s="968">
        <v>1</v>
      </c>
      <c r="G85" s="968">
        <v>1</v>
      </c>
      <c r="H85" s="968" t="s">
        <v>125</v>
      </c>
      <c r="I85" s="968">
        <v>1</v>
      </c>
      <c r="J85" s="968" t="s">
        <v>125</v>
      </c>
      <c r="K85" s="968">
        <v>1</v>
      </c>
      <c r="L85" s="968">
        <v>1</v>
      </c>
      <c r="M85" s="968">
        <v>2</v>
      </c>
      <c r="N85" s="968">
        <v>1</v>
      </c>
    </row>
    <row r="86" spans="1:14" ht="11.25" customHeight="1" x14ac:dyDescent="0.25">
      <c r="A86" s="581" t="s">
        <v>642</v>
      </c>
      <c r="B86" s="969">
        <v>1</v>
      </c>
      <c r="C86" s="969">
        <v>1</v>
      </c>
      <c r="D86" s="969" t="s">
        <v>125</v>
      </c>
      <c r="E86" s="969" t="s">
        <v>125</v>
      </c>
      <c r="F86" s="969" t="s">
        <v>125</v>
      </c>
      <c r="G86" s="969" t="s">
        <v>125</v>
      </c>
      <c r="H86" s="969" t="s">
        <v>125</v>
      </c>
      <c r="I86" s="969" t="s">
        <v>125</v>
      </c>
      <c r="J86" s="969" t="s">
        <v>125</v>
      </c>
      <c r="K86" s="969" t="s">
        <v>125</v>
      </c>
      <c r="L86" s="969" t="s">
        <v>125</v>
      </c>
      <c r="M86" s="969" t="s">
        <v>125</v>
      </c>
      <c r="N86" s="969" t="s">
        <v>125</v>
      </c>
    </row>
    <row r="87" spans="1:14" s="215" customFormat="1" ht="11.25" customHeight="1" x14ac:dyDescent="0.25">
      <c r="A87" s="582" t="s">
        <v>145</v>
      </c>
      <c r="B87" s="968">
        <v>1</v>
      </c>
      <c r="C87" s="968">
        <v>1</v>
      </c>
      <c r="D87" s="968" t="s">
        <v>125</v>
      </c>
      <c r="E87" s="968" t="s">
        <v>125</v>
      </c>
      <c r="F87" s="968" t="s">
        <v>125</v>
      </c>
      <c r="G87" s="968" t="s">
        <v>125</v>
      </c>
      <c r="H87" s="968" t="s">
        <v>125</v>
      </c>
      <c r="I87" s="968" t="s">
        <v>125</v>
      </c>
      <c r="J87" s="968" t="s">
        <v>125</v>
      </c>
      <c r="K87" s="968" t="s">
        <v>125</v>
      </c>
      <c r="L87" s="968" t="s">
        <v>125</v>
      </c>
      <c r="M87" s="968" t="s">
        <v>125</v>
      </c>
      <c r="N87" s="968" t="s">
        <v>125</v>
      </c>
    </row>
    <row r="88" spans="1:14" ht="11.25" customHeight="1" x14ac:dyDescent="0.25">
      <c r="A88" s="581" t="s">
        <v>122</v>
      </c>
      <c r="B88" s="969">
        <v>1</v>
      </c>
      <c r="C88" s="969">
        <v>1</v>
      </c>
      <c r="D88" s="969" t="s">
        <v>125</v>
      </c>
      <c r="E88" s="969" t="s">
        <v>125</v>
      </c>
      <c r="F88" s="969" t="s">
        <v>125</v>
      </c>
      <c r="G88" s="969" t="s">
        <v>125</v>
      </c>
      <c r="H88" s="969" t="s">
        <v>125</v>
      </c>
      <c r="I88" s="969" t="s">
        <v>125</v>
      </c>
      <c r="J88" s="969" t="s">
        <v>125</v>
      </c>
      <c r="K88" s="969" t="s">
        <v>125</v>
      </c>
      <c r="L88" s="969" t="s">
        <v>125</v>
      </c>
      <c r="M88" s="969" t="s">
        <v>125</v>
      </c>
      <c r="N88" s="969" t="s">
        <v>125</v>
      </c>
    </row>
    <row r="89" spans="1:14" ht="11.25" customHeight="1" x14ac:dyDescent="0.25">
      <c r="A89" s="582" t="s">
        <v>145</v>
      </c>
      <c r="B89" s="968">
        <v>1</v>
      </c>
      <c r="C89" s="968">
        <v>1</v>
      </c>
      <c r="D89" s="968" t="s">
        <v>125</v>
      </c>
      <c r="E89" s="968" t="s">
        <v>125</v>
      </c>
      <c r="F89" s="968" t="s">
        <v>125</v>
      </c>
      <c r="G89" s="968" t="s">
        <v>125</v>
      </c>
      <c r="H89" s="968" t="s">
        <v>125</v>
      </c>
      <c r="I89" s="968" t="s">
        <v>125</v>
      </c>
      <c r="J89" s="968" t="s">
        <v>125</v>
      </c>
      <c r="K89" s="968" t="s">
        <v>125</v>
      </c>
      <c r="L89" s="968" t="s">
        <v>125</v>
      </c>
      <c r="M89" s="968" t="s">
        <v>125</v>
      </c>
      <c r="N89" s="968" t="s">
        <v>125</v>
      </c>
    </row>
    <row r="90" spans="1:14" ht="11.25" customHeight="1" x14ac:dyDescent="0.25">
      <c r="A90" s="581" t="s">
        <v>239</v>
      </c>
      <c r="B90" s="969">
        <v>1</v>
      </c>
      <c r="C90" s="969" t="s">
        <v>125</v>
      </c>
      <c r="D90" s="969" t="s">
        <v>125</v>
      </c>
      <c r="E90" s="969" t="s">
        <v>125</v>
      </c>
      <c r="F90" s="969" t="s">
        <v>125</v>
      </c>
      <c r="G90" s="969" t="s">
        <v>125</v>
      </c>
      <c r="H90" s="969">
        <v>1</v>
      </c>
      <c r="I90" s="969" t="s">
        <v>125</v>
      </c>
      <c r="J90" s="969" t="s">
        <v>125</v>
      </c>
      <c r="K90" s="969" t="s">
        <v>125</v>
      </c>
      <c r="L90" s="969" t="s">
        <v>125</v>
      </c>
      <c r="M90" s="969" t="s">
        <v>125</v>
      </c>
      <c r="N90" s="969" t="s">
        <v>125</v>
      </c>
    </row>
    <row r="91" spans="1:14" ht="11.25" customHeight="1" x14ac:dyDescent="0.25">
      <c r="A91" s="582" t="s">
        <v>146</v>
      </c>
      <c r="B91" s="968">
        <v>1</v>
      </c>
      <c r="C91" s="968" t="s">
        <v>125</v>
      </c>
      <c r="D91" s="968" t="s">
        <v>125</v>
      </c>
      <c r="E91" s="968" t="s">
        <v>125</v>
      </c>
      <c r="F91" s="968" t="s">
        <v>125</v>
      </c>
      <c r="G91" s="968" t="s">
        <v>125</v>
      </c>
      <c r="H91" s="968">
        <v>1</v>
      </c>
      <c r="I91" s="968" t="s">
        <v>125</v>
      </c>
      <c r="J91" s="968" t="s">
        <v>125</v>
      </c>
      <c r="K91" s="968" t="s">
        <v>125</v>
      </c>
      <c r="L91" s="968" t="s">
        <v>125</v>
      </c>
      <c r="M91" s="968" t="s">
        <v>125</v>
      </c>
      <c r="N91" s="968" t="s">
        <v>125</v>
      </c>
    </row>
    <row r="92" spans="1:14" ht="11.25" customHeight="1" x14ac:dyDescent="0.25">
      <c r="A92" s="581" t="s">
        <v>122</v>
      </c>
      <c r="B92" s="969">
        <v>1</v>
      </c>
      <c r="C92" s="969" t="s">
        <v>125</v>
      </c>
      <c r="D92" s="969" t="s">
        <v>125</v>
      </c>
      <c r="E92" s="969" t="s">
        <v>125</v>
      </c>
      <c r="F92" s="969" t="s">
        <v>125</v>
      </c>
      <c r="G92" s="969" t="s">
        <v>125</v>
      </c>
      <c r="H92" s="969">
        <v>1</v>
      </c>
      <c r="I92" s="969" t="s">
        <v>125</v>
      </c>
      <c r="J92" s="969" t="s">
        <v>125</v>
      </c>
      <c r="K92" s="969" t="s">
        <v>125</v>
      </c>
      <c r="L92" s="969" t="s">
        <v>125</v>
      </c>
      <c r="M92" s="969" t="s">
        <v>125</v>
      </c>
      <c r="N92" s="969" t="s">
        <v>125</v>
      </c>
    </row>
    <row r="93" spans="1:14" ht="11.25" customHeight="1" x14ac:dyDescent="0.25">
      <c r="A93" s="582" t="s">
        <v>146</v>
      </c>
      <c r="B93" s="968">
        <v>1</v>
      </c>
      <c r="C93" s="968" t="s">
        <v>125</v>
      </c>
      <c r="D93" s="968" t="s">
        <v>125</v>
      </c>
      <c r="E93" s="968" t="s">
        <v>125</v>
      </c>
      <c r="F93" s="968" t="s">
        <v>125</v>
      </c>
      <c r="G93" s="968" t="s">
        <v>125</v>
      </c>
      <c r="H93" s="968">
        <v>1</v>
      </c>
      <c r="I93" s="968" t="s">
        <v>125</v>
      </c>
      <c r="J93" s="968" t="s">
        <v>125</v>
      </c>
      <c r="K93" s="968" t="s">
        <v>125</v>
      </c>
      <c r="L93" s="968" t="s">
        <v>125</v>
      </c>
      <c r="M93" s="968" t="s">
        <v>125</v>
      </c>
      <c r="N93" s="968" t="s">
        <v>125</v>
      </c>
    </row>
    <row r="94" spans="1:14" ht="9.75" customHeight="1" x14ac:dyDescent="0.25">
      <c r="A94" s="972"/>
      <c r="B94" s="973"/>
      <c r="C94" s="973"/>
      <c r="D94" s="973"/>
      <c r="E94" s="973"/>
      <c r="F94" s="973"/>
      <c r="G94" s="973"/>
      <c r="H94" s="973"/>
      <c r="I94" s="973"/>
      <c r="J94" s="973"/>
      <c r="K94" s="973"/>
      <c r="L94" s="973"/>
      <c r="M94" s="973"/>
      <c r="N94" s="973"/>
    </row>
    <row r="95" spans="1:14" ht="11.25" customHeight="1" x14ac:dyDescent="0.2">
      <c r="A95" s="65" t="s">
        <v>1260</v>
      </c>
      <c r="B95" s="235"/>
      <c r="C95" s="235"/>
      <c r="D95" s="235"/>
      <c r="E95" s="235"/>
      <c r="F95" s="235"/>
      <c r="G95" s="235"/>
      <c r="H95" s="235"/>
      <c r="I95" s="235"/>
      <c r="J95" s="235"/>
      <c r="K95" s="235"/>
      <c r="L95" s="235"/>
      <c r="M95" s="235"/>
      <c r="N95" s="235"/>
    </row>
    <row r="96" spans="1:14" x14ac:dyDescent="0.25">
      <c r="A96" s="1458" t="s">
        <v>3153</v>
      </c>
      <c r="B96" s="235"/>
      <c r="C96" s="235"/>
      <c r="D96" s="235"/>
      <c r="E96" s="235"/>
      <c r="F96" s="235"/>
      <c r="G96" s="235"/>
      <c r="H96" s="235"/>
      <c r="I96" s="235"/>
      <c r="J96" s="235"/>
      <c r="K96" s="235"/>
      <c r="L96" s="235"/>
      <c r="M96" s="235"/>
      <c r="N96" s="235"/>
    </row>
    <row r="97" spans="1:14" s="215" customFormat="1" ht="15" x14ac:dyDescent="0.25">
      <c r="A97" s="1454" t="s">
        <v>3151</v>
      </c>
      <c r="B97" s="236"/>
      <c r="C97" s="236"/>
      <c r="D97" s="236"/>
      <c r="E97" s="236"/>
      <c r="F97" s="236"/>
      <c r="G97" s="236"/>
      <c r="H97" s="236"/>
      <c r="I97" s="236"/>
      <c r="J97" s="236"/>
      <c r="K97" s="236"/>
      <c r="L97" s="236"/>
      <c r="M97" s="236"/>
      <c r="N97" s="236"/>
    </row>
    <row r="98" spans="1:14" x14ac:dyDescent="0.25">
      <c r="A98" s="288"/>
      <c r="B98" s="235"/>
      <c r="C98" s="235"/>
      <c r="D98" s="235"/>
      <c r="E98" s="235"/>
      <c r="F98" s="235"/>
      <c r="G98" s="235"/>
      <c r="H98" s="235"/>
      <c r="I98" s="235"/>
      <c r="J98" s="235"/>
      <c r="K98" s="235"/>
      <c r="L98" s="235"/>
      <c r="M98" s="235"/>
      <c r="N98" s="235"/>
    </row>
    <row r="99" spans="1:14" x14ac:dyDescent="0.25">
      <c r="A99" s="288"/>
      <c r="B99" s="235"/>
      <c r="C99" s="235"/>
      <c r="D99" s="235"/>
      <c r="E99" s="235"/>
      <c r="F99" s="235"/>
      <c r="G99" s="235"/>
      <c r="H99" s="235"/>
      <c r="I99" s="235"/>
      <c r="J99" s="235"/>
      <c r="K99" s="235"/>
      <c r="L99" s="235"/>
      <c r="M99" s="235"/>
      <c r="N99" s="235"/>
    </row>
    <row r="101" spans="1:14" s="215" customFormat="1" x14ac:dyDescent="0.25">
      <c r="A101" s="289"/>
      <c r="B101" s="236"/>
      <c r="C101" s="236"/>
      <c r="D101" s="236"/>
      <c r="E101" s="236"/>
      <c r="F101" s="236"/>
      <c r="G101" s="236"/>
      <c r="H101" s="236"/>
      <c r="I101" s="236"/>
      <c r="J101" s="236"/>
      <c r="K101" s="236"/>
      <c r="L101" s="236"/>
      <c r="M101" s="236"/>
      <c r="N101" s="236"/>
    </row>
    <row r="102" spans="1:14" x14ac:dyDescent="0.25">
      <c r="A102" s="288"/>
      <c r="B102" s="235"/>
      <c r="C102" s="235"/>
      <c r="D102" s="235"/>
      <c r="E102" s="235"/>
      <c r="F102" s="235"/>
      <c r="G102" s="235"/>
      <c r="H102" s="235"/>
      <c r="I102" s="235"/>
      <c r="J102" s="235"/>
      <c r="K102" s="235"/>
      <c r="L102" s="235"/>
      <c r="M102" s="235"/>
      <c r="N102" s="235"/>
    </row>
    <row r="103" spans="1:14" x14ac:dyDescent="0.25">
      <c r="A103" s="288"/>
      <c r="B103" s="235"/>
      <c r="C103" s="235"/>
      <c r="D103" s="235"/>
      <c r="E103" s="235"/>
      <c r="F103" s="235"/>
      <c r="G103" s="235"/>
      <c r="H103" s="235"/>
      <c r="I103" s="235"/>
      <c r="J103" s="235"/>
      <c r="K103" s="235"/>
      <c r="L103" s="235"/>
      <c r="M103" s="235"/>
      <c r="N103" s="235"/>
    </row>
    <row r="104" spans="1:14" x14ac:dyDescent="0.25">
      <c r="A104" s="288"/>
      <c r="B104" s="269"/>
      <c r="C104" s="269"/>
      <c r="D104" s="269"/>
      <c r="E104" s="269"/>
      <c r="F104" s="269"/>
      <c r="G104" s="269"/>
      <c r="H104" s="269"/>
      <c r="I104" s="269"/>
      <c r="J104" s="269"/>
      <c r="K104" s="269"/>
      <c r="L104" s="269"/>
      <c r="M104" s="269"/>
      <c r="N104" s="269"/>
    </row>
    <row r="105" spans="1:14" x14ac:dyDescent="0.25">
      <c r="A105" s="290"/>
      <c r="B105" s="285"/>
      <c r="C105" s="285"/>
      <c r="D105" s="285"/>
      <c r="E105" s="285"/>
      <c r="F105" s="285"/>
      <c r="G105" s="285"/>
      <c r="H105" s="285"/>
      <c r="I105" s="285"/>
      <c r="J105" s="285"/>
      <c r="K105" s="285"/>
      <c r="L105" s="285"/>
      <c r="M105" s="285"/>
      <c r="N105" s="285"/>
    </row>
    <row r="106" spans="1:14" x14ac:dyDescent="0.25">
      <c r="A106" s="290"/>
      <c r="B106" s="285"/>
      <c r="C106" s="285"/>
      <c r="D106" s="285"/>
      <c r="E106" s="285"/>
      <c r="F106" s="285"/>
      <c r="G106" s="285"/>
      <c r="H106" s="285"/>
      <c r="I106" s="285"/>
      <c r="J106" s="285"/>
      <c r="K106" s="285"/>
      <c r="L106" s="285"/>
      <c r="M106" s="285"/>
      <c r="N106" s="285"/>
    </row>
    <row r="107" spans="1:14" x14ac:dyDescent="0.25">
      <c r="A107" s="290"/>
      <c r="B107" s="285"/>
      <c r="C107" s="285"/>
      <c r="D107" s="285"/>
      <c r="E107" s="285"/>
      <c r="F107" s="285"/>
      <c r="G107" s="285"/>
      <c r="H107" s="285"/>
      <c r="I107" s="285"/>
      <c r="J107" s="285"/>
      <c r="K107" s="285"/>
      <c r="L107" s="285"/>
      <c r="M107" s="285"/>
      <c r="N107" s="285"/>
    </row>
    <row r="108" spans="1:14" x14ac:dyDescent="0.25">
      <c r="A108" s="288"/>
      <c r="B108" s="269"/>
      <c r="C108" s="269"/>
      <c r="D108" s="269"/>
      <c r="E108" s="269"/>
      <c r="F108" s="269"/>
      <c r="G108" s="269"/>
      <c r="H108" s="269"/>
      <c r="I108" s="269"/>
      <c r="J108" s="269"/>
      <c r="K108" s="269"/>
      <c r="L108" s="269"/>
      <c r="M108" s="269"/>
      <c r="N108" s="269"/>
    </row>
    <row r="109" spans="1:14" s="215" customFormat="1" x14ac:dyDescent="0.25">
      <c r="A109" s="289"/>
      <c r="B109" s="236"/>
      <c r="C109" s="236"/>
      <c r="D109" s="236"/>
      <c r="E109" s="236"/>
      <c r="F109" s="236"/>
      <c r="G109" s="236"/>
      <c r="H109" s="236"/>
      <c r="I109" s="236"/>
      <c r="J109" s="236"/>
      <c r="K109" s="236"/>
      <c r="L109" s="236"/>
      <c r="M109" s="236"/>
      <c r="N109" s="236"/>
    </row>
    <row r="110" spans="1:14" x14ac:dyDescent="0.25">
      <c r="A110" s="288"/>
      <c r="B110" s="235"/>
      <c r="C110" s="235"/>
      <c r="D110" s="235"/>
      <c r="E110" s="235"/>
      <c r="F110" s="235"/>
      <c r="G110" s="235"/>
      <c r="H110" s="235"/>
      <c r="I110" s="235"/>
      <c r="J110" s="235"/>
      <c r="K110" s="235"/>
      <c r="L110" s="235"/>
      <c r="M110" s="235"/>
      <c r="N110" s="235"/>
    </row>
    <row r="111" spans="1:14" x14ac:dyDescent="0.25">
      <c r="A111" s="288"/>
      <c r="B111" s="235"/>
      <c r="C111" s="235"/>
      <c r="D111" s="235"/>
      <c r="E111" s="235"/>
      <c r="F111" s="235"/>
      <c r="G111" s="235"/>
      <c r="H111" s="235"/>
      <c r="I111" s="235"/>
      <c r="J111" s="235"/>
      <c r="K111" s="235"/>
      <c r="L111" s="235"/>
      <c r="M111" s="235"/>
      <c r="N111" s="235"/>
    </row>
    <row r="112" spans="1:14" x14ac:dyDescent="0.25">
      <c r="A112" s="288"/>
      <c r="B112" s="269"/>
      <c r="C112" s="269"/>
      <c r="D112" s="269"/>
      <c r="E112" s="269"/>
      <c r="F112" s="269"/>
      <c r="G112" s="269"/>
      <c r="H112" s="269"/>
      <c r="I112" s="269"/>
      <c r="J112" s="269"/>
      <c r="K112" s="269"/>
      <c r="L112" s="269"/>
      <c r="M112" s="269"/>
      <c r="N112" s="269"/>
    </row>
    <row r="113" spans="1:14" x14ac:dyDescent="0.25">
      <c r="A113" s="289"/>
      <c r="B113" s="285"/>
      <c r="C113" s="285"/>
      <c r="D113" s="285"/>
      <c r="E113" s="285"/>
      <c r="F113" s="285"/>
      <c r="G113" s="285"/>
      <c r="H113" s="285"/>
      <c r="I113" s="285"/>
      <c r="J113" s="285"/>
      <c r="K113" s="285"/>
      <c r="L113" s="285"/>
      <c r="M113" s="285"/>
      <c r="N113" s="285"/>
    </row>
    <row r="114" spans="1:14" x14ac:dyDescent="0.25">
      <c r="A114" s="290"/>
      <c r="B114" s="285"/>
      <c r="C114" s="285"/>
      <c r="D114" s="285"/>
      <c r="E114" s="285"/>
      <c r="F114" s="285"/>
      <c r="G114" s="285"/>
      <c r="H114" s="285"/>
      <c r="I114" s="285"/>
      <c r="J114" s="285"/>
      <c r="K114" s="285"/>
      <c r="L114" s="285"/>
      <c r="M114" s="285"/>
      <c r="N114" s="285"/>
    </row>
    <row r="115" spans="1:14" x14ac:dyDescent="0.25">
      <c r="A115" s="290"/>
      <c r="B115" s="285"/>
      <c r="C115" s="285"/>
      <c r="D115" s="285"/>
      <c r="E115" s="285"/>
      <c r="F115" s="285"/>
      <c r="G115" s="285"/>
      <c r="H115" s="285"/>
      <c r="I115" s="285"/>
      <c r="J115" s="285"/>
      <c r="K115" s="285"/>
      <c r="L115" s="285"/>
      <c r="M115" s="285"/>
      <c r="N115" s="285"/>
    </row>
    <row r="116" spans="1:14" x14ac:dyDescent="0.25">
      <c r="A116" s="288"/>
      <c r="B116" s="269"/>
      <c r="C116" s="284"/>
      <c r="D116" s="284"/>
      <c r="E116" s="269"/>
      <c r="F116" s="269"/>
      <c r="G116" s="269"/>
      <c r="H116" s="269"/>
      <c r="I116" s="269"/>
      <c r="J116" s="269"/>
      <c r="K116" s="269"/>
      <c r="L116" s="269"/>
      <c r="M116" s="284"/>
      <c r="N116" s="269"/>
    </row>
    <row r="117" spans="1:14" x14ac:dyDescent="0.25">
      <c r="A117" s="289"/>
      <c r="B117" s="285"/>
      <c r="C117" s="285"/>
      <c r="D117" s="285"/>
      <c r="E117" s="285"/>
      <c r="F117" s="285"/>
      <c r="G117" s="285"/>
      <c r="H117" s="285"/>
      <c r="I117" s="285"/>
      <c r="J117" s="285"/>
      <c r="K117" s="285"/>
      <c r="L117" s="285"/>
      <c r="M117" s="285"/>
      <c r="N117" s="285"/>
    </row>
    <row r="118" spans="1:14" x14ac:dyDescent="0.25">
      <c r="A118" s="290"/>
      <c r="B118" s="285"/>
      <c r="C118" s="285"/>
      <c r="D118" s="285"/>
      <c r="E118" s="285"/>
      <c r="F118" s="285"/>
      <c r="G118" s="285"/>
      <c r="H118" s="285"/>
      <c r="I118" s="285"/>
      <c r="J118" s="285"/>
      <c r="K118" s="285"/>
      <c r="L118" s="285"/>
      <c r="M118" s="285"/>
      <c r="N118" s="285"/>
    </row>
    <row r="119" spans="1:14" x14ac:dyDescent="0.25">
      <c r="A119" s="290"/>
      <c r="B119" s="285"/>
      <c r="C119" s="285"/>
      <c r="D119" s="285"/>
      <c r="E119" s="285"/>
      <c r="F119" s="285"/>
      <c r="G119" s="285"/>
      <c r="H119" s="285"/>
      <c r="I119" s="285"/>
      <c r="J119" s="285"/>
      <c r="K119" s="285"/>
      <c r="L119" s="285"/>
      <c r="M119" s="285"/>
      <c r="N119" s="285"/>
    </row>
    <row r="120" spans="1:14" x14ac:dyDescent="0.25">
      <c r="A120" s="291"/>
      <c r="B120" s="291"/>
      <c r="C120" s="291"/>
      <c r="D120" s="291"/>
      <c r="E120" s="291"/>
      <c r="F120" s="291"/>
      <c r="G120" s="291"/>
      <c r="H120" s="291"/>
      <c r="I120" s="291"/>
      <c r="J120" s="291"/>
      <c r="K120" s="291"/>
      <c r="L120" s="291"/>
      <c r="M120" s="291"/>
      <c r="N120" s="291"/>
    </row>
  </sheetData>
  <mergeCells count="5">
    <mergeCell ref="A1:N1"/>
    <mergeCell ref="A2:N2"/>
    <mergeCell ref="A3:A4"/>
    <mergeCell ref="B3:B4"/>
    <mergeCell ref="C3:N3"/>
  </mergeCells>
  <hyperlinks>
    <hyperlink ref="P2" location="INDICE!B122" display="ÍNDICE"/>
    <hyperlink ref="A97"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9" firstPageNumber="185" orientation="landscape" useFirstPageNumber="1" r:id="rId2"/>
  <headerFooter scaleWithDoc="0">
    <oddHeader>&amp;C&amp;G</oddHeader>
    <oddFooter>&amp;C&amp;10&amp;P</oddFooter>
    <evenFooter>&amp;L&amp;G&amp;C&amp;"-,Negrita"&amp;22&amp;P&amp;R&amp;G</evenFooter>
  </headerFooter>
  <rowBreaks count="1" manualBreakCount="1">
    <brk id="49" max="13" man="1"/>
  </rowBreaks>
  <legacyDrawingHF r:id="rId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9"/>
  <sheetViews>
    <sheetView showGridLines="0" zoomScale="90" zoomScaleNormal="90" workbookViewId="0">
      <selection sqref="A1:M1"/>
    </sheetView>
  </sheetViews>
  <sheetFormatPr baseColWidth="10" defaultColWidth="12.5703125" defaultRowHeight="12.75" x14ac:dyDescent="0.25"/>
  <cols>
    <col min="1" max="1" width="26.7109375" style="213" customWidth="1"/>
    <col min="2" max="2" width="11.42578125" style="213" customWidth="1"/>
    <col min="3" max="3" width="10.28515625" style="213" customWidth="1"/>
    <col min="4" max="9" width="8.28515625" style="213" customWidth="1"/>
    <col min="10" max="11" width="10.85546875" style="213" customWidth="1"/>
    <col min="12" max="12" width="11.140625" style="213" customWidth="1"/>
    <col min="13" max="13" width="12.28515625" style="213" customWidth="1"/>
    <col min="14" max="16384" width="12.5703125" style="213"/>
  </cols>
  <sheetData>
    <row r="1" spans="1:15" x14ac:dyDescent="0.25">
      <c r="A1" s="1681" t="s">
        <v>798</v>
      </c>
      <c r="B1" s="1681"/>
      <c r="C1" s="1681"/>
      <c r="D1" s="1681"/>
      <c r="E1" s="1681"/>
      <c r="F1" s="1681"/>
      <c r="G1" s="1681"/>
      <c r="H1" s="1681"/>
      <c r="I1" s="1681"/>
      <c r="J1" s="1681"/>
      <c r="K1" s="1681"/>
      <c r="L1" s="1681"/>
      <c r="M1" s="1681"/>
    </row>
    <row r="2" spans="1:15" ht="15" x14ac:dyDescent="0.25">
      <c r="A2" s="1700" t="s">
        <v>2686</v>
      </c>
      <c r="B2" s="1700"/>
      <c r="C2" s="1700"/>
      <c r="D2" s="1700"/>
      <c r="E2" s="1700"/>
      <c r="F2" s="1700"/>
      <c r="G2" s="1700"/>
      <c r="H2" s="1700"/>
      <c r="I2" s="1700"/>
      <c r="J2" s="1700"/>
      <c r="K2" s="1700"/>
      <c r="L2" s="1700"/>
      <c r="M2" s="1700"/>
      <c r="O2" s="64" t="s">
        <v>120</v>
      </c>
    </row>
    <row r="3" spans="1:15" ht="10.5" customHeight="1" x14ac:dyDescent="0.25">
      <c r="A3" s="1713" t="s">
        <v>782</v>
      </c>
      <c r="B3" s="1719" t="s">
        <v>122</v>
      </c>
      <c r="C3" s="1701" t="s">
        <v>799</v>
      </c>
      <c r="D3" s="1701"/>
      <c r="E3" s="1701"/>
      <c r="F3" s="1701"/>
      <c r="G3" s="1701"/>
      <c r="H3" s="1701"/>
      <c r="I3" s="1701"/>
      <c r="J3" s="1701"/>
      <c r="K3" s="1701"/>
      <c r="L3" s="1701"/>
      <c r="M3" s="1701"/>
    </row>
    <row r="4" spans="1:15" ht="24" x14ac:dyDescent="0.25">
      <c r="A4" s="1713" t="s">
        <v>662</v>
      </c>
      <c r="B4" s="1719"/>
      <c r="C4" s="1253" t="s">
        <v>800</v>
      </c>
      <c r="D4" s="1253" t="s">
        <v>801</v>
      </c>
      <c r="E4" s="1253" t="s">
        <v>802</v>
      </c>
      <c r="F4" s="1253" t="s">
        <v>803</v>
      </c>
      <c r="G4" s="1253" t="s">
        <v>804</v>
      </c>
      <c r="H4" s="1253" t="s">
        <v>805</v>
      </c>
      <c r="I4" s="1253" t="s">
        <v>806</v>
      </c>
      <c r="J4" s="1253" t="s">
        <v>807</v>
      </c>
      <c r="K4" s="1253" t="s">
        <v>808</v>
      </c>
      <c r="L4" s="1253" t="s">
        <v>809</v>
      </c>
      <c r="M4" s="1253" t="s">
        <v>810</v>
      </c>
    </row>
    <row r="5" spans="1:15" s="215" customFormat="1" x14ac:dyDescent="0.25">
      <c r="A5" s="1266" t="s">
        <v>2498</v>
      </c>
      <c r="B5" s="1267">
        <v>1763</v>
      </c>
      <c r="C5" s="1267">
        <v>411</v>
      </c>
      <c r="D5" s="1267">
        <v>284</v>
      </c>
      <c r="E5" s="1267">
        <v>190</v>
      </c>
      <c r="F5" s="1267">
        <v>126</v>
      </c>
      <c r="G5" s="1267">
        <v>55</v>
      </c>
      <c r="H5" s="1267">
        <v>95</v>
      </c>
      <c r="I5" s="1267">
        <v>56</v>
      </c>
      <c r="J5" s="1267">
        <v>255</v>
      </c>
      <c r="K5" s="1267">
        <v>149</v>
      </c>
      <c r="L5" s="1267">
        <v>129</v>
      </c>
      <c r="M5" s="1267">
        <v>13</v>
      </c>
    </row>
    <row r="6" spans="1:15" x14ac:dyDescent="0.25">
      <c r="A6" s="583" t="s">
        <v>796</v>
      </c>
      <c r="B6" s="969">
        <v>993</v>
      </c>
      <c r="C6" s="969">
        <v>225</v>
      </c>
      <c r="D6" s="969">
        <v>168</v>
      </c>
      <c r="E6" s="969">
        <v>99</v>
      </c>
      <c r="F6" s="969">
        <v>78</v>
      </c>
      <c r="G6" s="969">
        <v>33</v>
      </c>
      <c r="H6" s="969">
        <v>56</v>
      </c>
      <c r="I6" s="969">
        <v>30</v>
      </c>
      <c r="J6" s="969">
        <v>136</v>
      </c>
      <c r="K6" s="969">
        <v>85</v>
      </c>
      <c r="L6" s="969">
        <v>76</v>
      </c>
      <c r="M6" s="969">
        <v>7</v>
      </c>
    </row>
    <row r="7" spans="1:15" x14ac:dyDescent="0.25">
      <c r="A7" s="584" t="s">
        <v>797</v>
      </c>
      <c r="B7" s="968">
        <v>770</v>
      </c>
      <c r="C7" s="968">
        <v>186</v>
      </c>
      <c r="D7" s="968">
        <v>116</v>
      </c>
      <c r="E7" s="968">
        <v>91</v>
      </c>
      <c r="F7" s="968">
        <v>48</v>
      </c>
      <c r="G7" s="968">
        <v>22</v>
      </c>
      <c r="H7" s="968">
        <v>39</v>
      </c>
      <c r="I7" s="968">
        <v>26</v>
      </c>
      <c r="J7" s="968">
        <v>119</v>
      </c>
      <c r="K7" s="968">
        <v>64</v>
      </c>
      <c r="L7" s="968">
        <v>53</v>
      </c>
      <c r="M7" s="968">
        <v>6</v>
      </c>
    </row>
    <row r="8" spans="1:15" s="215" customFormat="1" x14ac:dyDescent="0.25">
      <c r="A8" s="1268" t="s">
        <v>234</v>
      </c>
      <c r="B8" s="1269">
        <v>710</v>
      </c>
      <c r="C8" s="1269">
        <v>166</v>
      </c>
      <c r="D8" s="1269">
        <v>118</v>
      </c>
      <c r="E8" s="1269">
        <v>78</v>
      </c>
      <c r="F8" s="1269">
        <v>57</v>
      </c>
      <c r="G8" s="1269">
        <v>19</v>
      </c>
      <c r="H8" s="1269">
        <v>35</v>
      </c>
      <c r="I8" s="1269">
        <v>16</v>
      </c>
      <c r="J8" s="1269">
        <v>96</v>
      </c>
      <c r="K8" s="1269">
        <v>61</v>
      </c>
      <c r="L8" s="1269">
        <v>53</v>
      </c>
      <c r="M8" s="1269">
        <v>11</v>
      </c>
    </row>
    <row r="9" spans="1:15" x14ac:dyDescent="0.25">
      <c r="A9" s="584" t="s">
        <v>145</v>
      </c>
      <c r="B9" s="968">
        <v>390</v>
      </c>
      <c r="C9" s="968">
        <v>89</v>
      </c>
      <c r="D9" s="968">
        <v>62</v>
      </c>
      <c r="E9" s="968">
        <v>38</v>
      </c>
      <c r="F9" s="968">
        <v>34</v>
      </c>
      <c r="G9" s="968">
        <v>13</v>
      </c>
      <c r="H9" s="968">
        <v>22</v>
      </c>
      <c r="I9" s="968">
        <v>10</v>
      </c>
      <c r="J9" s="968">
        <v>50</v>
      </c>
      <c r="K9" s="968">
        <v>34</v>
      </c>
      <c r="L9" s="968">
        <v>33</v>
      </c>
      <c r="M9" s="968">
        <v>5</v>
      </c>
    </row>
    <row r="10" spans="1:15" x14ac:dyDescent="0.25">
      <c r="A10" s="583" t="s">
        <v>146</v>
      </c>
      <c r="B10" s="969">
        <v>320</v>
      </c>
      <c r="C10" s="969">
        <v>77</v>
      </c>
      <c r="D10" s="969">
        <v>56</v>
      </c>
      <c r="E10" s="969">
        <v>40</v>
      </c>
      <c r="F10" s="969">
        <v>23</v>
      </c>
      <c r="G10" s="969">
        <v>6</v>
      </c>
      <c r="H10" s="969">
        <v>13</v>
      </c>
      <c r="I10" s="969">
        <v>6</v>
      </c>
      <c r="J10" s="969">
        <v>46</v>
      </c>
      <c r="K10" s="969">
        <v>27</v>
      </c>
      <c r="L10" s="969">
        <v>20</v>
      </c>
      <c r="M10" s="969">
        <v>6</v>
      </c>
    </row>
    <row r="11" spans="1:15" x14ac:dyDescent="0.25">
      <c r="A11" s="584" t="s">
        <v>296</v>
      </c>
      <c r="B11" s="968">
        <v>66</v>
      </c>
      <c r="C11" s="968">
        <v>15</v>
      </c>
      <c r="D11" s="968">
        <v>10</v>
      </c>
      <c r="E11" s="968">
        <v>7</v>
      </c>
      <c r="F11" s="968">
        <v>2</v>
      </c>
      <c r="G11" s="968">
        <v>2</v>
      </c>
      <c r="H11" s="968">
        <v>6</v>
      </c>
      <c r="I11" s="968">
        <v>4</v>
      </c>
      <c r="J11" s="968">
        <v>9</v>
      </c>
      <c r="K11" s="968">
        <v>6</v>
      </c>
      <c r="L11" s="968">
        <v>4</v>
      </c>
      <c r="M11" s="968">
        <v>1</v>
      </c>
    </row>
    <row r="12" spans="1:15" x14ac:dyDescent="0.25">
      <c r="A12" s="583" t="s">
        <v>145</v>
      </c>
      <c r="B12" s="969">
        <v>40</v>
      </c>
      <c r="C12" s="969">
        <v>9</v>
      </c>
      <c r="D12" s="969">
        <v>7</v>
      </c>
      <c r="E12" s="969">
        <v>4</v>
      </c>
      <c r="F12" s="969">
        <v>2</v>
      </c>
      <c r="G12" s="969">
        <v>2</v>
      </c>
      <c r="H12" s="969">
        <v>4</v>
      </c>
      <c r="I12" s="969">
        <v>2</v>
      </c>
      <c r="J12" s="969">
        <v>4</v>
      </c>
      <c r="K12" s="969">
        <v>2</v>
      </c>
      <c r="L12" s="969">
        <v>3</v>
      </c>
      <c r="M12" s="969">
        <v>1</v>
      </c>
    </row>
    <row r="13" spans="1:15" s="215" customFormat="1" x14ac:dyDescent="0.25">
      <c r="A13" s="584" t="s">
        <v>146</v>
      </c>
      <c r="B13" s="968">
        <v>26</v>
      </c>
      <c r="C13" s="968">
        <v>6</v>
      </c>
      <c r="D13" s="968">
        <v>3</v>
      </c>
      <c r="E13" s="968">
        <v>3</v>
      </c>
      <c r="F13" s="968" t="s">
        <v>125</v>
      </c>
      <c r="G13" s="968" t="s">
        <v>125</v>
      </c>
      <c r="H13" s="968">
        <v>2</v>
      </c>
      <c r="I13" s="968">
        <v>2</v>
      </c>
      <c r="J13" s="968">
        <v>5</v>
      </c>
      <c r="K13" s="968">
        <v>4</v>
      </c>
      <c r="L13" s="968">
        <v>1</v>
      </c>
      <c r="M13" s="968" t="s">
        <v>125</v>
      </c>
    </row>
    <row r="14" spans="1:15" x14ac:dyDescent="0.25">
      <c r="A14" s="583" t="s">
        <v>279</v>
      </c>
      <c r="B14" s="969">
        <v>24</v>
      </c>
      <c r="C14" s="969">
        <v>3</v>
      </c>
      <c r="D14" s="969">
        <v>6</v>
      </c>
      <c r="E14" s="969">
        <v>1</v>
      </c>
      <c r="F14" s="969">
        <v>1</v>
      </c>
      <c r="G14" s="969">
        <v>1</v>
      </c>
      <c r="H14" s="969">
        <v>1</v>
      </c>
      <c r="I14" s="969" t="s">
        <v>125</v>
      </c>
      <c r="J14" s="969">
        <v>4</v>
      </c>
      <c r="K14" s="969">
        <v>4</v>
      </c>
      <c r="L14" s="969">
        <v>3</v>
      </c>
      <c r="M14" s="969" t="s">
        <v>125</v>
      </c>
    </row>
    <row r="15" spans="1:15" x14ac:dyDescent="0.25">
      <c r="A15" s="584" t="s">
        <v>145</v>
      </c>
      <c r="B15" s="968">
        <v>16</v>
      </c>
      <c r="C15" s="968">
        <v>2</v>
      </c>
      <c r="D15" s="968">
        <v>5</v>
      </c>
      <c r="E15" s="968">
        <v>1</v>
      </c>
      <c r="F15" s="968">
        <v>1</v>
      </c>
      <c r="G15" s="968" t="s">
        <v>125</v>
      </c>
      <c r="H15" s="968">
        <v>1</v>
      </c>
      <c r="I15" s="968" t="s">
        <v>125</v>
      </c>
      <c r="J15" s="968">
        <v>2</v>
      </c>
      <c r="K15" s="968">
        <v>4</v>
      </c>
      <c r="L15" s="968" t="s">
        <v>125</v>
      </c>
      <c r="M15" s="968" t="s">
        <v>125</v>
      </c>
    </row>
    <row r="16" spans="1:15" x14ac:dyDescent="0.25">
      <c r="A16" s="583" t="s">
        <v>146</v>
      </c>
      <c r="B16" s="969">
        <v>8</v>
      </c>
      <c r="C16" s="969">
        <v>1</v>
      </c>
      <c r="D16" s="969">
        <v>1</v>
      </c>
      <c r="E16" s="969" t="s">
        <v>125</v>
      </c>
      <c r="F16" s="969" t="s">
        <v>125</v>
      </c>
      <c r="G16" s="969">
        <v>1</v>
      </c>
      <c r="H16" s="969" t="s">
        <v>125</v>
      </c>
      <c r="I16" s="969" t="s">
        <v>125</v>
      </c>
      <c r="J16" s="969">
        <v>2</v>
      </c>
      <c r="K16" s="969" t="s">
        <v>125</v>
      </c>
      <c r="L16" s="969">
        <v>3</v>
      </c>
      <c r="M16" s="969" t="s">
        <v>125</v>
      </c>
    </row>
    <row r="17" spans="1:13" s="215" customFormat="1" x14ac:dyDescent="0.25">
      <c r="A17" s="584" t="s">
        <v>287</v>
      </c>
      <c r="B17" s="968">
        <v>18</v>
      </c>
      <c r="C17" s="968">
        <v>4</v>
      </c>
      <c r="D17" s="968">
        <v>2</v>
      </c>
      <c r="E17" s="968" t="s">
        <v>125</v>
      </c>
      <c r="F17" s="968">
        <v>1</v>
      </c>
      <c r="G17" s="968" t="s">
        <v>125</v>
      </c>
      <c r="H17" s="968">
        <v>3</v>
      </c>
      <c r="I17" s="968">
        <v>1</v>
      </c>
      <c r="J17" s="968">
        <v>6</v>
      </c>
      <c r="K17" s="968" t="s">
        <v>125</v>
      </c>
      <c r="L17" s="968">
        <v>1</v>
      </c>
      <c r="M17" s="968" t="s">
        <v>125</v>
      </c>
    </row>
    <row r="18" spans="1:13" x14ac:dyDescent="0.25">
      <c r="A18" s="583" t="s">
        <v>145</v>
      </c>
      <c r="B18" s="969">
        <v>10</v>
      </c>
      <c r="C18" s="969">
        <v>2</v>
      </c>
      <c r="D18" s="969" t="s">
        <v>125</v>
      </c>
      <c r="E18" s="969" t="s">
        <v>125</v>
      </c>
      <c r="F18" s="969">
        <v>1</v>
      </c>
      <c r="G18" s="969" t="s">
        <v>125</v>
      </c>
      <c r="H18" s="969">
        <v>3</v>
      </c>
      <c r="I18" s="969" t="s">
        <v>125</v>
      </c>
      <c r="J18" s="969">
        <v>3</v>
      </c>
      <c r="K18" s="969" t="s">
        <v>125</v>
      </c>
      <c r="L18" s="969">
        <v>1</v>
      </c>
      <c r="M18" s="969" t="s">
        <v>125</v>
      </c>
    </row>
    <row r="19" spans="1:13" x14ac:dyDescent="0.25">
      <c r="A19" s="584" t="s">
        <v>146</v>
      </c>
      <c r="B19" s="968">
        <v>8</v>
      </c>
      <c r="C19" s="968">
        <v>2</v>
      </c>
      <c r="D19" s="968">
        <v>2</v>
      </c>
      <c r="E19" s="968" t="s">
        <v>125</v>
      </c>
      <c r="F19" s="968" t="s">
        <v>125</v>
      </c>
      <c r="G19" s="968" t="s">
        <v>125</v>
      </c>
      <c r="H19" s="968" t="s">
        <v>125</v>
      </c>
      <c r="I19" s="968">
        <v>1</v>
      </c>
      <c r="J19" s="968">
        <v>3</v>
      </c>
      <c r="K19" s="968" t="s">
        <v>125</v>
      </c>
      <c r="L19" s="968" t="s">
        <v>125</v>
      </c>
      <c r="M19" s="968" t="s">
        <v>125</v>
      </c>
    </row>
    <row r="20" spans="1:13" x14ac:dyDescent="0.25">
      <c r="A20" s="583" t="s">
        <v>284</v>
      </c>
      <c r="B20" s="969">
        <v>35</v>
      </c>
      <c r="C20" s="969">
        <v>1</v>
      </c>
      <c r="D20" s="969">
        <v>8</v>
      </c>
      <c r="E20" s="969">
        <v>9</v>
      </c>
      <c r="F20" s="969">
        <v>4</v>
      </c>
      <c r="G20" s="969">
        <v>1</v>
      </c>
      <c r="H20" s="969">
        <v>2</v>
      </c>
      <c r="I20" s="969" t="s">
        <v>125</v>
      </c>
      <c r="J20" s="969">
        <v>7</v>
      </c>
      <c r="K20" s="969">
        <v>2</v>
      </c>
      <c r="L20" s="969">
        <v>1</v>
      </c>
      <c r="M20" s="969" t="s">
        <v>125</v>
      </c>
    </row>
    <row r="21" spans="1:13" s="215" customFormat="1" x14ac:dyDescent="0.25">
      <c r="A21" s="584" t="s">
        <v>145</v>
      </c>
      <c r="B21" s="968">
        <v>24</v>
      </c>
      <c r="C21" s="968">
        <v>1</v>
      </c>
      <c r="D21" s="968">
        <v>4</v>
      </c>
      <c r="E21" s="968">
        <v>6</v>
      </c>
      <c r="F21" s="968">
        <v>3</v>
      </c>
      <c r="G21" s="968">
        <v>1</v>
      </c>
      <c r="H21" s="968">
        <v>2</v>
      </c>
      <c r="I21" s="968" t="s">
        <v>125</v>
      </c>
      <c r="J21" s="968">
        <v>6</v>
      </c>
      <c r="K21" s="968">
        <v>1</v>
      </c>
      <c r="L21" s="968" t="s">
        <v>125</v>
      </c>
      <c r="M21" s="968" t="s">
        <v>125</v>
      </c>
    </row>
    <row r="22" spans="1:13" x14ac:dyDescent="0.25">
      <c r="A22" s="583" t="s">
        <v>146</v>
      </c>
      <c r="B22" s="969">
        <v>11</v>
      </c>
      <c r="C22" s="969" t="s">
        <v>125</v>
      </c>
      <c r="D22" s="969">
        <v>4</v>
      </c>
      <c r="E22" s="969">
        <v>3</v>
      </c>
      <c r="F22" s="969">
        <v>1</v>
      </c>
      <c r="G22" s="969" t="s">
        <v>125</v>
      </c>
      <c r="H22" s="969" t="s">
        <v>125</v>
      </c>
      <c r="I22" s="969" t="s">
        <v>125</v>
      </c>
      <c r="J22" s="969">
        <v>1</v>
      </c>
      <c r="K22" s="969">
        <v>1</v>
      </c>
      <c r="L22" s="969">
        <v>1</v>
      </c>
      <c r="M22" s="969" t="s">
        <v>125</v>
      </c>
    </row>
    <row r="23" spans="1:13" x14ac:dyDescent="0.25">
      <c r="A23" s="584" t="s">
        <v>294</v>
      </c>
      <c r="B23" s="968">
        <v>45</v>
      </c>
      <c r="C23" s="968">
        <v>11</v>
      </c>
      <c r="D23" s="968">
        <v>10</v>
      </c>
      <c r="E23" s="968">
        <v>4</v>
      </c>
      <c r="F23" s="968">
        <v>2</v>
      </c>
      <c r="G23" s="968">
        <v>1</v>
      </c>
      <c r="H23" s="968" t="s">
        <v>125</v>
      </c>
      <c r="I23" s="968" t="s">
        <v>125</v>
      </c>
      <c r="J23" s="968">
        <v>4</v>
      </c>
      <c r="K23" s="968">
        <v>6</v>
      </c>
      <c r="L23" s="968">
        <v>6</v>
      </c>
      <c r="M23" s="968">
        <v>1</v>
      </c>
    </row>
    <row r="24" spans="1:13" x14ac:dyDescent="0.25">
      <c r="A24" s="583" t="s">
        <v>145</v>
      </c>
      <c r="B24" s="969">
        <v>22</v>
      </c>
      <c r="C24" s="969">
        <v>4</v>
      </c>
      <c r="D24" s="969">
        <v>6</v>
      </c>
      <c r="E24" s="969">
        <v>1</v>
      </c>
      <c r="F24" s="969">
        <v>1</v>
      </c>
      <c r="G24" s="969" t="s">
        <v>125</v>
      </c>
      <c r="H24" s="969" t="s">
        <v>125</v>
      </c>
      <c r="I24" s="969" t="s">
        <v>125</v>
      </c>
      <c r="J24" s="969" t="s">
        <v>125</v>
      </c>
      <c r="K24" s="969">
        <v>6</v>
      </c>
      <c r="L24" s="969">
        <v>4</v>
      </c>
      <c r="M24" s="969" t="s">
        <v>125</v>
      </c>
    </row>
    <row r="25" spans="1:13" s="215" customFormat="1" x14ac:dyDescent="0.25">
      <c r="A25" s="584" t="s">
        <v>146</v>
      </c>
      <c r="B25" s="968">
        <v>23</v>
      </c>
      <c r="C25" s="968">
        <v>7</v>
      </c>
      <c r="D25" s="968">
        <v>4</v>
      </c>
      <c r="E25" s="968">
        <v>3</v>
      </c>
      <c r="F25" s="968">
        <v>1</v>
      </c>
      <c r="G25" s="968">
        <v>1</v>
      </c>
      <c r="H25" s="968" t="s">
        <v>125</v>
      </c>
      <c r="I25" s="968" t="s">
        <v>125</v>
      </c>
      <c r="J25" s="968">
        <v>4</v>
      </c>
      <c r="K25" s="968" t="s">
        <v>125</v>
      </c>
      <c r="L25" s="968">
        <v>2</v>
      </c>
      <c r="M25" s="968">
        <v>1</v>
      </c>
    </row>
    <row r="26" spans="1:13" x14ac:dyDescent="0.25">
      <c r="A26" s="583" t="s">
        <v>286</v>
      </c>
      <c r="B26" s="969">
        <v>43</v>
      </c>
      <c r="C26" s="969">
        <v>7</v>
      </c>
      <c r="D26" s="969">
        <v>3</v>
      </c>
      <c r="E26" s="969">
        <v>3</v>
      </c>
      <c r="F26" s="969">
        <v>4</v>
      </c>
      <c r="G26" s="969">
        <v>2</v>
      </c>
      <c r="H26" s="969">
        <v>3</v>
      </c>
      <c r="I26" s="969">
        <v>1</v>
      </c>
      <c r="J26" s="969">
        <v>8</v>
      </c>
      <c r="K26" s="969">
        <v>5</v>
      </c>
      <c r="L26" s="969">
        <v>5</v>
      </c>
      <c r="M26" s="969">
        <v>2</v>
      </c>
    </row>
    <row r="27" spans="1:13" x14ac:dyDescent="0.25">
      <c r="A27" s="584" t="s">
        <v>145</v>
      </c>
      <c r="B27" s="968">
        <v>22</v>
      </c>
      <c r="C27" s="968">
        <v>4</v>
      </c>
      <c r="D27" s="968">
        <v>1</v>
      </c>
      <c r="E27" s="968">
        <v>1</v>
      </c>
      <c r="F27" s="968">
        <v>1</v>
      </c>
      <c r="G27" s="968">
        <v>1</v>
      </c>
      <c r="H27" s="968">
        <v>2</v>
      </c>
      <c r="I27" s="968">
        <v>1</v>
      </c>
      <c r="J27" s="968">
        <v>2</v>
      </c>
      <c r="K27" s="968">
        <v>4</v>
      </c>
      <c r="L27" s="968">
        <v>3</v>
      </c>
      <c r="M27" s="968">
        <v>2</v>
      </c>
    </row>
    <row r="28" spans="1:13" x14ac:dyDescent="0.25">
      <c r="A28" s="583" t="s">
        <v>146</v>
      </c>
      <c r="B28" s="969">
        <v>21</v>
      </c>
      <c r="C28" s="969">
        <v>3</v>
      </c>
      <c r="D28" s="969">
        <v>2</v>
      </c>
      <c r="E28" s="969">
        <v>2</v>
      </c>
      <c r="F28" s="969">
        <v>3</v>
      </c>
      <c r="G28" s="969">
        <v>1</v>
      </c>
      <c r="H28" s="969">
        <v>1</v>
      </c>
      <c r="I28" s="969" t="s">
        <v>125</v>
      </c>
      <c r="J28" s="969">
        <v>6</v>
      </c>
      <c r="K28" s="969">
        <v>1</v>
      </c>
      <c r="L28" s="969">
        <v>2</v>
      </c>
      <c r="M28" s="969" t="s">
        <v>125</v>
      </c>
    </row>
    <row r="29" spans="1:13" s="215" customFormat="1" x14ac:dyDescent="0.25">
      <c r="A29" s="584" t="s">
        <v>283</v>
      </c>
      <c r="B29" s="968">
        <v>52</v>
      </c>
      <c r="C29" s="968">
        <v>14</v>
      </c>
      <c r="D29" s="968">
        <v>8</v>
      </c>
      <c r="E29" s="968">
        <v>6</v>
      </c>
      <c r="F29" s="968">
        <v>4</v>
      </c>
      <c r="G29" s="968">
        <v>1</v>
      </c>
      <c r="H29" s="968">
        <v>2</v>
      </c>
      <c r="I29" s="968">
        <v>1</v>
      </c>
      <c r="J29" s="968">
        <v>8</v>
      </c>
      <c r="K29" s="968">
        <v>3</v>
      </c>
      <c r="L29" s="968">
        <v>4</v>
      </c>
      <c r="M29" s="968">
        <v>1</v>
      </c>
    </row>
    <row r="30" spans="1:13" x14ac:dyDescent="0.25">
      <c r="A30" s="583" t="s">
        <v>145</v>
      </c>
      <c r="B30" s="969">
        <v>26</v>
      </c>
      <c r="C30" s="969">
        <v>8</v>
      </c>
      <c r="D30" s="969">
        <v>4</v>
      </c>
      <c r="E30" s="969">
        <v>2</v>
      </c>
      <c r="F30" s="969">
        <v>4</v>
      </c>
      <c r="G30" s="969">
        <v>1</v>
      </c>
      <c r="H30" s="969">
        <v>1</v>
      </c>
      <c r="I30" s="969" t="s">
        <v>125</v>
      </c>
      <c r="J30" s="969">
        <v>3</v>
      </c>
      <c r="K30" s="969">
        <v>1</v>
      </c>
      <c r="L30" s="969">
        <v>2</v>
      </c>
      <c r="M30" s="969" t="s">
        <v>125</v>
      </c>
    </row>
    <row r="31" spans="1:13" x14ac:dyDescent="0.25">
      <c r="A31" s="584" t="s">
        <v>146</v>
      </c>
      <c r="B31" s="968">
        <v>26</v>
      </c>
      <c r="C31" s="968">
        <v>6</v>
      </c>
      <c r="D31" s="968">
        <v>4</v>
      </c>
      <c r="E31" s="968">
        <v>4</v>
      </c>
      <c r="F31" s="968" t="s">
        <v>125</v>
      </c>
      <c r="G31" s="968" t="s">
        <v>125</v>
      </c>
      <c r="H31" s="968">
        <v>1</v>
      </c>
      <c r="I31" s="968">
        <v>1</v>
      </c>
      <c r="J31" s="968">
        <v>5</v>
      </c>
      <c r="K31" s="968">
        <v>2</v>
      </c>
      <c r="L31" s="968">
        <v>2</v>
      </c>
      <c r="M31" s="968">
        <v>1</v>
      </c>
    </row>
    <row r="32" spans="1:13" x14ac:dyDescent="0.25">
      <c r="A32" s="583" t="s">
        <v>282</v>
      </c>
      <c r="B32" s="969">
        <v>29</v>
      </c>
      <c r="C32" s="969">
        <v>12</v>
      </c>
      <c r="D32" s="969">
        <v>2</v>
      </c>
      <c r="E32" s="969">
        <v>3</v>
      </c>
      <c r="F32" s="969" t="s">
        <v>125</v>
      </c>
      <c r="G32" s="969" t="s">
        <v>125</v>
      </c>
      <c r="H32" s="969" t="s">
        <v>125</v>
      </c>
      <c r="I32" s="969">
        <v>1</v>
      </c>
      <c r="J32" s="969">
        <v>5</v>
      </c>
      <c r="K32" s="969">
        <v>4</v>
      </c>
      <c r="L32" s="969">
        <v>2</v>
      </c>
      <c r="M32" s="969" t="s">
        <v>125</v>
      </c>
    </row>
    <row r="33" spans="1:13" s="215" customFormat="1" x14ac:dyDescent="0.25">
      <c r="A33" s="584" t="s">
        <v>145</v>
      </c>
      <c r="B33" s="968">
        <v>18</v>
      </c>
      <c r="C33" s="968">
        <v>7</v>
      </c>
      <c r="D33" s="968">
        <v>1</v>
      </c>
      <c r="E33" s="968">
        <v>2</v>
      </c>
      <c r="F33" s="968" t="s">
        <v>125</v>
      </c>
      <c r="G33" s="968" t="s">
        <v>125</v>
      </c>
      <c r="H33" s="968" t="s">
        <v>125</v>
      </c>
      <c r="I33" s="968">
        <v>1</v>
      </c>
      <c r="J33" s="968">
        <v>4</v>
      </c>
      <c r="K33" s="968">
        <v>2</v>
      </c>
      <c r="L33" s="968">
        <v>1</v>
      </c>
      <c r="M33" s="968" t="s">
        <v>125</v>
      </c>
    </row>
    <row r="34" spans="1:13" x14ac:dyDescent="0.25">
      <c r="A34" s="583" t="s">
        <v>146</v>
      </c>
      <c r="B34" s="969">
        <v>11</v>
      </c>
      <c r="C34" s="969">
        <v>5</v>
      </c>
      <c r="D34" s="969">
        <v>1</v>
      </c>
      <c r="E34" s="969">
        <v>1</v>
      </c>
      <c r="F34" s="969" t="s">
        <v>125</v>
      </c>
      <c r="G34" s="969" t="s">
        <v>125</v>
      </c>
      <c r="H34" s="969" t="s">
        <v>125</v>
      </c>
      <c r="I34" s="969" t="s">
        <v>125</v>
      </c>
      <c r="J34" s="969">
        <v>1</v>
      </c>
      <c r="K34" s="969">
        <v>2</v>
      </c>
      <c r="L34" s="969">
        <v>1</v>
      </c>
      <c r="M34" s="969" t="s">
        <v>125</v>
      </c>
    </row>
    <row r="35" spans="1:13" x14ac:dyDescent="0.25">
      <c r="A35" s="584" t="s">
        <v>291</v>
      </c>
      <c r="B35" s="968">
        <v>314</v>
      </c>
      <c r="C35" s="968">
        <v>86</v>
      </c>
      <c r="D35" s="968">
        <v>56</v>
      </c>
      <c r="E35" s="968">
        <v>35</v>
      </c>
      <c r="F35" s="968">
        <v>30</v>
      </c>
      <c r="G35" s="968">
        <v>8</v>
      </c>
      <c r="H35" s="968">
        <v>12</v>
      </c>
      <c r="I35" s="968">
        <v>6</v>
      </c>
      <c r="J35" s="968">
        <v>32</v>
      </c>
      <c r="K35" s="968">
        <v>24</v>
      </c>
      <c r="L35" s="968">
        <v>22</v>
      </c>
      <c r="M35" s="968">
        <v>3</v>
      </c>
    </row>
    <row r="36" spans="1:13" x14ac:dyDescent="0.25">
      <c r="A36" s="583" t="s">
        <v>145</v>
      </c>
      <c r="B36" s="969">
        <v>168</v>
      </c>
      <c r="C36" s="969">
        <v>45</v>
      </c>
      <c r="D36" s="969">
        <v>25</v>
      </c>
      <c r="E36" s="969">
        <v>18</v>
      </c>
      <c r="F36" s="969">
        <v>16</v>
      </c>
      <c r="G36" s="969">
        <v>6</v>
      </c>
      <c r="H36" s="969">
        <v>6</v>
      </c>
      <c r="I36" s="969">
        <v>4</v>
      </c>
      <c r="J36" s="969">
        <v>20</v>
      </c>
      <c r="K36" s="969">
        <v>11</v>
      </c>
      <c r="L36" s="969">
        <v>16</v>
      </c>
      <c r="M36" s="969">
        <v>1</v>
      </c>
    </row>
    <row r="37" spans="1:13" s="215" customFormat="1" x14ac:dyDescent="0.25">
      <c r="A37" s="584" t="s">
        <v>146</v>
      </c>
      <c r="B37" s="968">
        <v>146</v>
      </c>
      <c r="C37" s="968">
        <v>41</v>
      </c>
      <c r="D37" s="968">
        <v>31</v>
      </c>
      <c r="E37" s="968">
        <v>17</v>
      </c>
      <c r="F37" s="968">
        <v>14</v>
      </c>
      <c r="G37" s="968">
        <v>2</v>
      </c>
      <c r="H37" s="968">
        <v>6</v>
      </c>
      <c r="I37" s="968">
        <v>2</v>
      </c>
      <c r="J37" s="968">
        <v>12</v>
      </c>
      <c r="K37" s="968">
        <v>13</v>
      </c>
      <c r="L37" s="968">
        <v>6</v>
      </c>
      <c r="M37" s="968">
        <v>2</v>
      </c>
    </row>
    <row r="38" spans="1:13" x14ac:dyDescent="0.25">
      <c r="A38" s="583" t="s">
        <v>292</v>
      </c>
      <c r="B38" s="969">
        <v>51</v>
      </c>
      <c r="C38" s="969">
        <v>6</v>
      </c>
      <c r="D38" s="969">
        <v>10</v>
      </c>
      <c r="E38" s="969">
        <v>6</v>
      </c>
      <c r="F38" s="969">
        <v>6</v>
      </c>
      <c r="G38" s="969">
        <v>1</v>
      </c>
      <c r="H38" s="969">
        <v>2</v>
      </c>
      <c r="I38" s="969">
        <v>2</v>
      </c>
      <c r="J38" s="969">
        <v>9</v>
      </c>
      <c r="K38" s="969">
        <v>4</v>
      </c>
      <c r="L38" s="969">
        <v>4</v>
      </c>
      <c r="M38" s="969">
        <v>1</v>
      </c>
    </row>
    <row r="39" spans="1:13" x14ac:dyDescent="0.25">
      <c r="A39" s="584" t="s">
        <v>145</v>
      </c>
      <c r="B39" s="968">
        <v>28</v>
      </c>
      <c r="C39" s="968">
        <v>4</v>
      </c>
      <c r="D39" s="968">
        <v>7</v>
      </c>
      <c r="E39" s="968">
        <v>1</v>
      </c>
      <c r="F39" s="968">
        <v>4</v>
      </c>
      <c r="G39" s="968" t="s">
        <v>125</v>
      </c>
      <c r="H39" s="968">
        <v>2</v>
      </c>
      <c r="I39" s="968">
        <v>2</v>
      </c>
      <c r="J39" s="968">
        <v>4</v>
      </c>
      <c r="K39" s="968">
        <v>2</v>
      </c>
      <c r="L39" s="968">
        <v>2</v>
      </c>
      <c r="M39" s="968" t="s">
        <v>125</v>
      </c>
    </row>
    <row r="40" spans="1:13" x14ac:dyDescent="0.25">
      <c r="A40" s="583" t="s">
        <v>146</v>
      </c>
      <c r="B40" s="969">
        <v>23</v>
      </c>
      <c r="C40" s="969">
        <v>2</v>
      </c>
      <c r="D40" s="969">
        <v>3</v>
      </c>
      <c r="E40" s="969">
        <v>5</v>
      </c>
      <c r="F40" s="969">
        <v>2</v>
      </c>
      <c r="G40" s="969">
        <v>1</v>
      </c>
      <c r="H40" s="969" t="s">
        <v>125</v>
      </c>
      <c r="I40" s="969" t="s">
        <v>125</v>
      </c>
      <c r="J40" s="969">
        <v>5</v>
      </c>
      <c r="K40" s="969">
        <v>2</v>
      </c>
      <c r="L40" s="969">
        <v>2</v>
      </c>
      <c r="M40" s="969">
        <v>1</v>
      </c>
    </row>
    <row r="41" spans="1:13" s="215" customFormat="1" x14ac:dyDescent="0.25">
      <c r="A41" s="584" t="s">
        <v>289</v>
      </c>
      <c r="B41" s="968">
        <v>33</v>
      </c>
      <c r="C41" s="968">
        <v>7</v>
      </c>
      <c r="D41" s="968">
        <v>3</v>
      </c>
      <c r="E41" s="968">
        <v>4</v>
      </c>
      <c r="F41" s="968">
        <v>3</v>
      </c>
      <c r="G41" s="968">
        <v>2</v>
      </c>
      <c r="H41" s="968">
        <v>4</v>
      </c>
      <c r="I41" s="968" t="s">
        <v>125</v>
      </c>
      <c r="J41" s="968">
        <v>4</v>
      </c>
      <c r="K41" s="968">
        <v>3</v>
      </c>
      <c r="L41" s="968">
        <v>1</v>
      </c>
      <c r="M41" s="968">
        <v>2</v>
      </c>
    </row>
    <row r="42" spans="1:13" x14ac:dyDescent="0.25">
      <c r="A42" s="583" t="s">
        <v>145</v>
      </c>
      <c r="B42" s="969">
        <v>16</v>
      </c>
      <c r="C42" s="969">
        <v>3</v>
      </c>
      <c r="D42" s="969">
        <v>2</v>
      </c>
      <c r="E42" s="969">
        <v>2</v>
      </c>
      <c r="F42" s="969">
        <v>1</v>
      </c>
      <c r="G42" s="969">
        <v>2</v>
      </c>
      <c r="H42" s="969">
        <v>1</v>
      </c>
      <c r="I42" s="969" t="s">
        <v>125</v>
      </c>
      <c r="J42" s="969">
        <v>2</v>
      </c>
      <c r="K42" s="969">
        <v>1</v>
      </c>
      <c r="L42" s="969">
        <v>1</v>
      </c>
      <c r="M42" s="969">
        <v>1</v>
      </c>
    </row>
    <row r="43" spans="1:13" x14ac:dyDescent="0.25">
      <c r="A43" s="584" t="s">
        <v>146</v>
      </c>
      <c r="B43" s="968">
        <v>17</v>
      </c>
      <c r="C43" s="968">
        <v>4</v>
      </c>
      <c r="D43" s="968">
        <v>1</v>
      </c>
      <c r="E43" s="968">
        <v>2</v>
      </c>
      <c r="F43" s="968">
        <v>2</v>
      </c>
      <c r="G43" s="968" t="s">
        <v>125</v>
      </c>
      <c r="H43" s="968">
        <v>3</v>
      </c>
      <c r="I43" s="968" t="s">
        <v>125</v>
      </c>
      <c r="J43" s="968">
        <v>2</v>
      </c>
      <c r="K43" s="968">
        <v>2</v>
      </c>
      <c r="L43" s="968" t="s">
        <v>125</v>
      </c>
      <c r="M43" s="968">
        <v>1</v>
      </c>
    </row>
    <row r="44" spans="1:13" s="215" customFormat="1" x14ac:dyDescent="0.25">
      <c r="A44" s="1268" t="s">
        <v>235</v>
      </c>
      <c r="B44" s="1269">
        <v>957</v>
      </c>
      <c r="C44" s="1269">
        <v>219</v>
      </c>
      <c r="D44" s="1269">
        <v>146</v>
      </c>
      <c r="E44" s="1269">
        <v>100</v>
      </c>
      <c r="F44" s="1269">
        <v>61</v>
      </c>
      <c r="G44" s="1269">
        <v>32</v>
      </c>
      <c r="H44" s="1269">
        <v>57</v>
      </c>
      <c r="I44" s="1269">
        <v>39</v>
      </c>
      <c r="J44" s="1269">
        <v>150</v>
      </c>
      <c r="K44" s="1269">
        <v>81</v>
      </c>
      <c r="L44" s="1269">
        <v>70</v>
      </c>
      <c r="M44" s="1269">
        <v>2</v>
      </c>
    </row>
    <row r="45" spans="1:13" s="215" customFormat="1" x14ac:dyDescent="0.25">
      <c r="A45" s="584" t="s">
        <v>145</v>
      </c>
      <c r="B45" s="968">
        <v>545</v>
      </c>
      <c r="C45" s="968">
        <v>122</v>
      </c>
      <c r="D45" s="968">
        <v>90</v>
      </c>
      <c r="E45" s="968">
        <v>53</v>
      </c>
      <c r="F45" s="968">
        <v>37</v>
      </c>
      <c r="G45" s="968">
        <v>19</v>
      </c>
      <c r="H45" s="968">
        <v>32</v>
      </c>
      <c r="I45" s="968">
        <v>19</v>
      </c>
      <c r="J45" s="968">
        <v>82</v>
      </c>
      <c r="K45" s="968">
        <v>49</v>
      </c>
      <c r="L45" s="968">
        <v>40</v>
      </c>
      <c r="M45" s="968">
        <v>2</v>
      </c>
    </row>
    <row r="46" spans="1:13" x14ac:dyDescent="0.25">
      <c r="A46" s="583" t="s">
        <v>146</v>
      </c>
      <c r="B46" s="969">
        <v>412</v>
      </c>
      <c r="C46" s="969">
        <v>97</v>
      </c>
      <c r="D46" s="969">
        <v>56</v>
      </c>
      <c r="E46" s="969">
        <v>47</v>
      </c>
      <c r="F46" s="969">
        <v>24</v>
      </c>
      <c r="G46" s="969">
        <v>13</v>
      </c>
      <c r="H46" s="969">
        <v>25</v>
      </c>
      <c r="I46" s="969">
        <v>20</v>
      </c>
      <c r="J46" s="969">
        <v>68</v>
      </c>
      <c r="K46" s="969">
        <v>32</v>
      </c>
      <c r="L46" s="969">
        <v>30</v>
      </c>
      <c r="M46" s="969" t="s">
        <v>125</v>
      </c>
    </row>
    <row r="47" spans="1:13" x14ac:dyDescent="0.25">
      <c r="A47" s="584" t="s">
        <v>281</v>
      </c>
      <c r="B47" s="968">
        <v>70</v>
      </c>
      <c r="C47" s="968">
        <v>9</v>
      </c>
      <c r="D47" s="968">
        <v>13</v>
      </c>
      <c r="E47" s="968">
        <v>6</v>
      </c>
      <c r="F47" s="968">
        <v>6</v>
      </c>
      <c r="G47" s="968">
        <v>5</v>
      </c>
      <c r="H47" s="968">
        <v>6</v>
      </c>
      <c r="I47" s="968">
        <v>3</v>
      </c>
      <c r="J47" s="968">
        <v>11</v>
      </c>
      <c r="K47" s="968">
        <v>5</v>
      </c>
      <c r="L47" s="968">
        <v>6</v>
      </c>
      <c r="M47" s="968" t="s">
        <v>125</v>
      </c>
    </row>
    <row r="48" spans="1:13" x14ac:dyDescent="0.25">
      <c r="A48" s="583" t="s">
        <v>145</v>
      </c>
      <c r="B48" s="969">
        <v>41</v>
      </c>
      <c r="C48" s="969">
        <v>4</v>
      </c>
      <c r="D48" s="969">
        <v>8</v>
      </c>
      <c r="E48" s="969">
        <v>3</v>
      </c>
      <c r="F48" s="969">
        <v>4</v>
      </c>
      <c r="G48" s="969">
        <v>4</v>
      </c>
      <c r="H48" s="969">
        <v>4</v>
      </c>
      <c r="I48" s="969">
        <v>1</v>
      </c>
      <c r="J48" s="969">
        <v>8</v>
      </c>
      <c r="K48" s="969">
        <v>3</v>
      </c>
      <c r="L48" s="969">
        <v>2</v>
      </c>
      <c r="M48" s="969" t="s">
        <v>125</v>
      </c>
    </row>
    <row r="49" spans="1:13" s="215" customFormat="1" x14ac:dyDescent="0.25">
      <c r="A49" s="584" t="s">
        <v>146</v>
      </c>
      <c r="B49" s="968">
        <v>29</v>
      </c>
      <c r="C49" s="968">
        <v>5</v>
      </c>
      <c r="D49" s="968">
        <v>5</v>
      </c>
      <c r="E49" s="968">
        <v>3</v>
      </c>
      <c r="F49" s="968">
        <v>2</v>
      </c>
      <c r="G49" s="968">
        <v>1</v>
      </c>
      <c r="H49" s="968">
        <v>2</v>
      </c>
      <c r="I49" s="968">
        <v>2</v>
      </c>
      <c r="J49" s="968">
        <v>3</v>
      </c>
      <c r="K49" s="968">
        <v>2</v>
      </c>
      <c r="L49" s="968">
        <v>4</v>
      </c>
      <c r="M49" s="968" t="s">
        <v>125</v>
      </c>
    </row>
    <row r="50" spans="1:13" x14ac:dyDescent="0.25">
      <c r="A50" s="583" t="s">
        <v>293</v>
      </c>
      <c r="B50" s="969">
        <v>36</v>
      </c>
      <c r="C50" s="969">
        <v>9</v>
      </c>
      <c r="D50" s="969">
        <v>5</v>
      </c>
      <c r="E50" s="969">
        <v>4</v>
      </c>
      <c r="F50" s="969">
        <v>2</v>
      </c>
      <c r="G50" s="969">
        <v>2</v>
      </c>
      <c r="H50" s="969">
        <v>1</v>
      </c>
      <c r="I50" s="969">
        <v>2</v>
      </c>
      <c r="J50" s="969">
        <v>9</v>
      </c>
      <c r="K50" s="969">
        <v>1</v>
      </c>
      <c r="L50" s="969">
        <v>1</v>
      </c>
      <c r="M50" s="969" t="s">
        <v>125</v>
      </c>
    </row>
    <row r="51" spans="1:13" x14ac:dyDescent="0.25">
      <c r="A51" s="584" t="s">
        <v>145</v>
      </c>
      <c r="B51" s="968">
        <v>19</v>
      </c>
      <c r="C51" s="968">
        <v>3</v>
      </c>
      <c r="D51" s="968">
        <v>2</v>
      </c>
      <c r="E51" s="968">
        <v>3</v>
      </c>
      <c r="F51" s="968">
        <v>2</v>
      </c>
      <c r="G51" s="968">
        <v>1</v>
      </c>
      <c r="H51" s="968" t="s">
        <v>125</v>
      </c>
      <c r="I51" s="968">
        <v>1</v>
      </c>
      <c r="J51" s="968">
        <v>5</v>
      </c>
      <c r="K51" s="968">
        <v>1</v>
      </c>
      <c r="L51" s="968">
        <v>1</v>
      </c>
      <c r="M51" s="968" t="s">
        <v>125</v>
      </c>
    </row>
    <row r="52" spans="1:13" x14ac:dyDescent="0.25">
      <c r="A52" s="583" t="s">
        <v>146</v>
      </c>
      <c r="B52" s="969">
        <v>17</v>
      </c>
      <c r="C52" s="969">
        <v>6</v>
      </c>
      <c r="D52" s="969">
        <v>3</v>
      </c>
      <c r="E52" s="969">
        <v>1</v>
      </c>
      <c r="F52" s="969" t="s">
        <v>125</v>
      </c>
      <c r="G52" s="969">
        <v>1</v>
      </c>
      <c r="H52" s="969">
        <v>1</v>
      </c>
      <c r="I52" s="969">
        <v>1</v>
      </c>
      <c r="J52" s="969">
        <v>4</v>
      </c>
      <c r="K52" s="969" t="s">
        <v>125</v>
      </c>
      <c r="L52" s="969" t="s">
        <v>125</v>
      </c>
      <c r="M52" s="969" t="s">
        <v>125</v>
      </c>
    </row>
    <row r="53" spans="1:13" s="215" customFormat="1" x14ac:dyDescent="0.25">
      <c r="A53" s="584" t="s">
        <v>288</v>
      </c>
      <c r="B53" s="968">
        <v>607</v>
      </c>
      <c r="C53" s="968">
        <v>153</v>
      </c>
      <c r="D53" s="968">
        <v>88</v>
      </c>
      <c r="E53" s="968">
        <v>66</v>
      </c>
      <c r="F53" s="968">
        <v>34</v>
      </c>
      <c r="G53" s="968">
        <v>19</v>
      </c>
      <c r="H53" s="968">
        <v>28</v>
      </c>
      <c r="I53" s="968">
        <v>28</v>
      </c>
      <c r="J53" s="968">
        <v>91</v>
      </c>
      <c r="K53" s="968">
        <v>53</v>
      </c>
      <c r="L53" s="968">
        <v>45</v>
      </c>
      <c r="M53" s="968">
        <v>2</v>
      </c>
    </row>
    <row r="54" spans="1:13" x14ac:dyDescent="0.25">
      <c r="A54" s="583" t="s">
        <v>145</v>
      </c>
      <c r="B54" s="969">
        <v>337</v>
      </c>
      <c r="C54" s="969">
        <v>85</v>
      </c>
      <c r="D54" s="969">
        <v>54</v>
      </c>
      <c r="E54" s="969">
        <v>31</v>
      </c>
      <c r="F54" s="969">
        <v>18</v>
      </c>
      <c r="G54" s="969">
        <v>10</v>
      </c>
      <c r="H54" s="969">
        <v>16</v>
      </c>
      <c r="I54" s="969">
        <v>15</v>
      </c>
      <c r="J54" s="969">
        <v>46</v>
      </c>
      <c r="K54" s="969">
        <v>33</v>
      </c>
      <c r="L54" s="969">
        <v>27</v>
      </c>
      <c r="M54" s="969">
        <v>2</v>
      </c>
    </row>
    <row r="55" spans="1:13" x14ac:dyDescent="0.25">
      <c r="A55" s="584" t="s">
        <v>146</v>
      </c>
      <c r="B55" s="968">
        <v>270</v>
      </c>
      <c r="C55" s="968">
        <v>68</v>
      </c>
      <c r="D55" s="968">
        <v>34</v>
      </c>
      <c r="E55" s="968">
        <v>35</v>
      </c>
      <c r="F55" s="968">
        <v>16</v>
      </c>
      <c r="G55" s="968">
        <v>9</v>
      </c>
      <c r="H55" s="968">
        <v>12</v>
      </c>
      <c r="I55" s="968">
        <v>13</v>
      </c>
      <c r="J55" s="968">
        <v>45</v>
      </c>
      <c r="K55" s="968">
        <v>20</v>
      </c>
      <c r="L55" s="968">
        <v>18</v>
      </c>
      <c r="M55" s="968" t="s">
        <v>125</v>
      </c>
    </row>
    <row r="56" spans="1:13" x14ac:dyDescent="0.25">
      <c r="A56" s="583" t="s">
        <v>295</v>
      </c>
      <c r="B56" s="969">
        <v>98</v>
      </c>
      <c r="C56" s="969">
        <v>20</v>
      </c>
      <c r="D56" s="969">
        <v>14</v>
      </c>
      <c r="E56" s="969">
        <v>5</v>
      </c>
      <c r="F56" s="969">
        <v>9</v>
      </c>
      <c r="G56" s="969" t="s">
        <v>125</v>
      </c>
      <c r="H56" s="969">
        <v>6</v>
      </c>
      <c r="I56" s="969">
        <v>2</v>
      </c>
      <c r="J56" s="969">
        <v>21</v>
      </c>
      <c r="K56" s="969">
        <v>12</v>
      </c>
      <c r="L56" s="969">
        <v>9</v>
      </c>
      <c r="M56" s="969" t="s">
        <v>125</v>
      </c>
    </row>
    <row r="57" spans="1:13" x14ac:dyDescent="0.25">
      <c r="A57" s="584" t="s">
        <v>145</v>
      </c>
      <c r="B57" s="968">
        <v>63</v>
      </c>
      <c r="C57" s="968">
        <v>15</v>
      </c>
      <c r="D57" s="968">
        <v>11</v>
      </c>
      <c r="E57" s="968">
        <v>4</v>
      </c>
      <c r="F57" s="968">
        <v>6</v>
      </c>
      <c r="G57" s="968" t="s">
        <v>125</v>
      </c>
      <c r="H57" s="968">
        <v>4</v>
      </c>
      <c r="I57" s="968">
        <v>1</v>
      </c>
      <c r="J57" s="968">
        <v>10</v>
      </c>
      <c r="K57" s="968">
        <v>5</v>
      </c>
      <c r="L57" s="968">
        <v>7</v>
      </c>
      <c r="M57" s="968" t="s">
        <v>125</v>
      </c>
    </row>
    <row r="58" spans="1:13" x14ac:dyDescent="0.25">
      <c r="A58" s="583" t="s">
        <v>146</v>
      </c>
      <c r="B58" s="969">
        <v>35</v>
      </c>
      <c r="C58" s="969">
        <v>5</v>
      </c>
      <c r="D58" s="969">
        <v>3</v>
      </c>
      <c r="E58" s="969">
        <v>1</v>
      </c>
      <c r="F58" s="969">
        <v>3</v>
      </c>
      <c r="G58" s="969" t="s">
        <v>125</v>
      </c>
      <c r="H58" s="969">
        <v>2</v>
      </c>
      <c r="I58" s="969">
        <v>1</v>
      </c>
      <c r="J58" s="969">
        <v>11</v>
      </c>
      <c r="K58" s="969">
        <v>7</v>
      </c>
      <c r="L58" s="969">
        <v>2</v>
      </c>
      <c r="M58" s="969" t="s">
        <v>125</v>
      </c>
    </row>
    <row r="59" spans="1:13" x14ac:dyDescent="0.25">
      <c r="A59" s="584" t="s">
        <v>280</v>
      </c>
      <c r="B59" s="968">
        <v>114</v>
      </c>
      <c r="C59" s="968">
        <v>20</v>
      </c>
      <c r="D59" s="968">
        <v>19</v>
      </c>
      <c r="E59" s="968">
        <v>15</v>
      </c>
      <c r="F59" s="968">
        <v>5</v>
      </c>
      <c r="G59" s="968">
        <v>6</v>
      </c>
      <c r="H59" s="968">
        <v>13</v>
      </c>
      <c r="I59" s="968">
        <v>4</v>
      </c>
      <c r="J59" s="968">
        <v>14</v>
      </c>
      <c r="K59" s="968">
        <v>10</v>
      </c>
      <c r="L59" s="968">
        <v>8</v>
      </c>
      <c r="M59" s="968" t="s">
        <v>125</v>
      </c>
    </row>
    <row r="60" spans="1:13" x14ac:dyDescent="0.25">
      <c r="A60" s="583" t="s">
        <v>145</v>
      </c>
      <c r="B60" s="969">
        <v>67</v>
      </c>
      <c r="C60" s="969">
        <v>12</v>
      </c>
      <c r="D60" s="969">
        <v>11</v>
      </c>
      <c r="E60" s="969">
        <v>8</v>
      </c>
      <c r="F60" s="969">
        <v>4</v>
      </c>
      <c r="G60" s="969">
        <v>4</v>
      </c>
      <c r="H60" s="969">
        <v>6</v>
      </c>
      <c r="I60" s="969">
        <v>1</v>
      </c>
      <c r="J60" s="969">
        <v>11</v>
      </c>
      <c r="K60" s="969">
        <v>7</v>
      </c>
      <c r="L60" s="969">
        <v>3</v>
      </c>
      <c r="M60" s="969" t="s">
        <v>125</v>
      </c>
    </row>
    <row r="61" spans="1:13" s="215" customFormat="1" x14ac:dyDescent="0.25">
      <c r="A61" s="584" t="s">
        <v>146</v>
      </c>
      <c r="B61" s="968">
        <v>47</v>
      </c>
      <c r="C61" s="968">
        <v>8</v>
      </c>
      <c r="D61" s="968">
        <v>8</v>
      </c>
      <c r="E61" s="968">
        <v>7</v>
      </c>
      <c r="F61" s="968">
        <v>1</v>
      </c>
      <c r="G61" s="968">
        <v>2</v>
      </c>
      <c r="H61" s="968">
        <v>7</v>
      </c>
      <c r="I61" s="968">
        <v>3</v>
      </c>
      <c r="J61" s="968">
        <v>3</v>
      </c>
      <c r="K61" s="968">
        <v>3</v>
      </c>
      <c r="L61" s="968">
        <v>5</v>
      </c>
      <c r="M61" s="968" t="s">
        <v>125</v>
      </c>
    </row>
    <row r="62" spans="1:13" x14ac:dyDescent="0.25">
      <c r="A62" s="583" t="s">
        <v>285</v>
      </c>
      <c r="B62" s="969">
        <v>32</v>
      </c>
      <c r="C62" s="969">
        <v>8</v>
      </c>
      <c r="D62" s="969">
        <v>7</v>
      </c>
      <c r="E62" s="969">
        <v>4</v>
      </c>
      <c r="F62" s="969">
        <v>5</v>
      </c>
      <c r="G62" s="969" t="s">
        <v>125</v>
      </c>
      <c r="H62" s="969">
        <v>3</v>
      </c>
      <c r="I62" s="969" t="s">
        <v>125</v>
      </c>
      <c r="J62" s="969">
        <v>4</v>
      </c>
      <c r="K62" s="969" t="s">
        <v>125</v>
      </c>
      <c r="L62" s="969">
        <v>1</v>
      </c>
      <c r="M62" s="969" t="s">
        <v>125</v>
      </c>
    </row>
    <row r="63" spans="1:13" x14ac:dyDescent="0.25">
      <c r="A63" s="584" t="s">
        <v>145</v>
      </c>
      <c r="B63" s="968">
        <v>18</v>
      </c>
      <c r="C63" s="968">
        <v>3</v>
      </c>
      <c r="D63" s="968">
        <v>4</v>
      </c>
      <c r="E63" s="968">
        <v>4</v>
      </c>
      <c r="F63" s="968">
        <v>3</v>
      </c>
      <c r="G63" s="968" t="s">
        <v>125</v>
      </c>
      <c r="H63" s="968">
        <v>2</v>
      </c>
      <c r="I63" s="968" t="s">
        <v>125</v>
      </c>
      <c r="J63" s="968">
        <v>2</v>
      </c>
      <c r="K63" s="968" t="s">
        <v>125</v>
      </c>
      <c r="L63" s="968" t="s">
        <v>125</v>
      </c>
      <c r="M63" s="968" t="s">
        <v>125</v>
      </c>
    </row>
    <row r="64" spans="1:13" x14ac:dyDescent="0.25">
      <c r="A64" s="583" t="s">
        <v>146</v>
      </c>
      <c r="B64" s="969">
        <v>14</v>
      </c>
      <c r="C64" s="969">
        <v>5</v>
      </c>
      <c r="D64" s="969">
        <v>3</v>
      </c>
      <c r="E64" s="969" t="s">
        <v>125</v>
      </c>
      <c r="F64" s="969">
        <v>2</v>
      </c>
      <c r="G64" s="969" t="s">
        <v>125</v>
      </c>
      <c r="H64" s="969">
        <v>1</v>
      </c>
      <c r="I64" s="969" t="s">
        <v>125</v>
      </c>
      <c r="J64" s="969">
        <v>2</v>
      </c>
      <c r="K64" s="969" t="s">
        <v>125</v>
      </c>
      <c r="L64" s="969">
        <v>1</v>
      </c>
      <c r="M64" s="969" t="s">
        <v>125</v>
      </c>
    </row>
    <row r="65" spans="1:13" s="215" customFormat="1" x14ac:dyDescent="0.25">
      <c r="A65" s="1270" t="s">
        <v>236</v>
      </c>
      <c r="B65" s="1267">
        <v>95</v>
      </c>
      <c r="C65" s="1267">
        <v>25</v>
      </c>
      <c r="D65" s="1267">
        <v>20</v>
      </c>
      <c r="E65" s="1267">
        <v>12</v>
      </c>
      <c r="F65" s="1267">
        <v>8</v>
      </c>
      <c r="G65" s="1267">
        <v>4</v>
      </c>
      <c r="H65" s="1267">
        <v>3</v>
      </c>
      <c r="I65" s="1267">
        <v>1</v>
      </c>
      <c r="J65" s="1267">
        <v>9</v>
      </c>
      <c r="K65" s="1267">
        <v>7</v>
      </c>
      <c r="L65" s="1267">
        <v>6</v>
      </c>
      <c r="M65" s="1267" t="s">
        <v>125</v>
      </c>
    </row>
    <row r="66" spans="1:13" x14ac:dyDescent="0.25">
      <c r="A66" s="583" t="s">
        <v>145</v>
      </c>
      <c r="B66" s="969">
        <v>57</v>
      </c>
      <c r="C66" s="969">
        <v>13</v>
      </c>
      <c r="D66" s="969">
        <v>16</v>
      </c>
      <c r="E66" s="969">
        <v>8</v>
      </c>
      <c r="F66" s="969">
        <v>7</v>
      </c>
      <c r="G66" s="969">
        <v>1</v>
      </c>
      <c r="H66" s="969">
        <v>2</v>
      </c>
      <c r="I66" s="969">
        <v>1</v>
      </c>
      <c r="J66" s="969">
        <v>4</v>
      </c>
      <c r="K66" s="969">
        <v>2</v>
      </c>
      <c r="L66" s="969">
        <v>3</v>
      </c>
      <c r="M66" s="969" t="s">
        <v>125</v>
      </c>
    </row>
    <row r="67" spans="1:13" x14ac:dyDescent="0.25">
      <c r="A67" s="584" t="s">
        <v>146</v>
      </c>
      <c r="B67" s="968">
        <v>38</v>
      </c>
      <c r="C67" s="968">
        <v>12</v>
      </c>
      <c r="D67" s="968">
        <v>4</v>
      </c>
      <c r="E67" s="968">
        <v>4</v>
      </c>
      <c r="F67" s="968">
        <v>1</v>
      </c>
      <c r="G67" s="968">
        <v>3</v>
      </c>
      <c r="H67" s="968">
        <v>1</v>
      </c>
      <c r="I67" s="968" t="s">
        <v>125</v>
      </c>
      <c r="J67" s="968">
        <v>5</v>
      </c>
      <c r="K67" s="968">
        <v>5</v>
      </c>
      <c r="L67" s="968">
        <v>3</v>
      </c>
      <c r="M67" s="968" t="s">
        <v>125</v>
      </c>
    </row>
    <row r="68" spans="1:13" x14ac:dyDescent="0.25">
      <c r="A68" s="583" t="s">
        <v>277</v>
      </c>
      <c r="B68" s="969">
        <v>24</v>
      </c>
      <c r="C68" s="969">
        <v>7</v>
      </c>
      <c r="D68" s="969">
        <v>2</v>
      </c>
      <c r="E68" s="969">
        <v>5</v>
      </c>
      <c r="F68" s="969">
        <v>2</v>
      </c>
      <c r="G68" s="969">
        <v>2</v>
      </c>
      <c r="H68" s="969" t="s">
        <v>125</v>
      </c>
      <c r="I68" s="969" t="s">
        <v>125</v>
      </c>
      <c r="J68" s="969">
        <v>3</v>
      </c>
      <c r="K68" s="969">
        <v>1</v>
      </c>
      <c r="L68" s="969">
        <v>2</v>
      </c>
      <c r="M68" s="969" t="s">
        <v>125</v>
      </c>
    </row>
    <row r="69" spans="1:13" s="215" customFormat="1" x14ac:dyDescent="0.25">
      <c r="A69" s="584" t="s">
        <v>145</v>
      </c>
      <c r="B69" s="968">
        <v>14</v>
      </c>
      <c r="C69" s="968">
        <v>3</v>
      </c>
      <c r="D69" s="968">
        <v>2</v>
      </c>
      <c r="E69" s="968">
        <v>5</v>
      </c>
      <c r="F69" s="968">
        <v>2</v>
      </c>
      <c r="G69" s="968" t="s">
        <v>125</v>
      </c>
      <c r="H69" s="968" t="s">
        <v>125</v>
      </c>
      <c r="I69" s="968" t="s">
        <v>125</v>
      </c>
      <c r="J69" s="968">
        <v>1</v>
      </c>
      <c r="K69" s="968" t="s">
        <v>125</v>
      </c>
      <c r="L69" s="968">
        <v>1</v>
      </c>
      <c r="M69" s="968" t="s">
        <v>125</v>
      </c>
    </row>
    <row r="70" spans="1:13" x14ac:dyDescent="0.25">
      <c r="A70" s="583" t="s">
        <v>146</v>
      </c>
      <c r="B70" s="969">
        <v>10</v>
      </c>
      <c r="C70" s="969">
        <v>4</v>
      </c>
      <c r="D70" s="969" t="s">
        <v>125</v>
      </c>
      <c r="E70" s="969" t="s">
        <v>125</v>
      </c>
      <c r="F70" s="969" t="s">
        <v>125</v>
      </c>
      <c r="G70" s="969">
        <v>2</v>
      </c>
      <c r="H70" s="969" t="s">
        <v>125</v>
      </c>
      <c r="I70" s="969" t="s">
        <v>125</v>
      </c>
      <c r="J70" s="969">
        <v>2</v>
      </c>
      <c r="K70" s="969">
        <v>1</v>
      </c>
      <c r="L70" s="969">
        <v>1</v>
      </c>
      <c r="M70" s="969" t="s">
        <v>125</v>
      </c>
    </row>
    <row r="71" spans="1:13" x14ac:dyDescent="0.25">
      <c r="A71" s="584" t="s">
        <v>275</v>
      </c>
      <c r="B71" s="968">
        <v>16</v>
      </c>
      <c r="C71" s="968">
        <v>4</v>
      </c>
      <c r="D71" s="968">
        <v>4</v>
      </c>
      <c r="E71" s="968">
        <v>1</v>
      </c>
      <c r="F71" s="968">
        <v>3</v>
      </c>
      <c r="G71" s="968" t="s">
        <v>125</v>
      </c>
      <c r="H71" s="968">
        <v>1</v>
      </c>
      <c r="I71" s="968" t="s">
        <v>125</v>
      </c>
      <c r="J71" s="968">
        <v>1</v>
      </c>
      <c r="K71" s="968">
        <v>1</v>
      </c>
      <c r="L71" s="968">
        <v>1</v>
      </c>
      <c r="M71" s="968" t="s">
        <v>125</v>
      </c>
    </row>
    <row r="72" spans="1:13" x14ac:dyDescent="0.25">
      <c r="A72" s="583" t="s">
        <v>145</v>
      </c>
      <c r="B72" s="969">
        <v>10</v>
      </c>
      <c r="C72" s="969">
        <v>2</v>
      </c>
      <c r="D72" s="969">
        <v>3</v>
      </c>
      <c r="E72" s="969" t="s">
        <v>125</v>
      </c>
      <c r="F72" s="969">
        <v>2</v>
      </c>
      <c r="G72" s="969" t="s">
        <v>125</v>
      </c>
      <c r="H72" s="969">
        <v>1</v>
      </c>
      <c r="I72" s="969" t="s">
        <v>125</v>
      </c>
      <c r="J72" s="969" t="s">
        <v>125</v>
      </c>
      <c r="K72" s="969">
        <v>1</v>
      </c>
      <c r="L72" s="969">
        <v>1</v>
      </c>
      <c r="M72" s="969" t="s">
        <v>125</v>
      </c>
    </row>
    <row r="73" spans="1:13" s="215" customFormat="1" x14ac:dyDescent="0.25">
      <c r="A73" s="584" t="s">
        <v>146</v>
      </c>
      <c r="B73" s="968">
        <v>6</v>
      </c>
      <c r="C73" s="968">
        <v>2</v>
      </c>
      <c r="D73" s="968">
        <v>1</v>
      </c>
      <c r="E73" s="968">
        <v>1</v>
      </c>
      <c r="F73" s="968">
        <v>1</v>
      </c>
      <c r="G73" s="968" t="s">
        <v>125</v>
      </c>
      <c r="H73" s="968" t="s">
        <v>125</v>
      </c>
      <c r="I73" s="968" t="s">
        <v>125</v>
      </c>
      <c r="J73" s="968">
        <v>1</v>
      </c>
      <c r="K73" s="968" t="s">
        <v>125</v>
      </c>
      <c r="L73" s="968" t="s">
        <v>125</v>
      </c>
      <c r="M73" s="968" t="s">
        <v>125</v>
      </c>
    </row>
    <row r="74" spans="1:13" x14ac:dyDescent="0.25">
      <c r="A74" s="583" t="s">
        <v>278</v>
      </c>
      <c r="B74" s="969">
        <v>14</v>
      </c>
      <c r="C74" s="969">
        <v>3</v>
      </c>
      <c r="D74" s="969">
        <v>7</v>
      </c>
      <c r="E74" s="969">
        <v>2</v>
      </c>
      <c r="F74" s="969" t="s">
        <v>125</v>
      </c>
      <c r="G74" s="969" t="s">
        <v>125</v>
      </c>
      <c r="H74" s="969" t="s">
        <v>125</v>
      </c>
      <c r="I74" s="969" t="s">
        <v>125</v>
      </c>
      <c r="J74" s="969" t="s">
        <v>125</v>
      </c>
      <c r="K74" s="969" t="s">
        <v>125</v>
      </c>
      <c r="L74" s="969">
        <v>2</v>
      </c>
      <c r="M74" s="969" t="s">
        <v>125</v>
      </c>
    </row>
    <row r="75" spans="1:13" x14ac:dyDescent="0.25">
      <c r="A75" s="584" t="s">
        <v>145</v>
      </c>
      <c r="B75" s="968">
        <v>7</v>
      </c>
      <c r="C75" s="968" t="s">
        <v>125</v>
      </c>
      <c r="D75" s="968">
        <v>5</v>
      </c>
      <c r="E75" s="968">
        <v>1</v>
      </c>
      <c r="F75" s="968" t="s">
        <v>125</v>
      </c>
      <c r="G75" s="968" t="s">
        <v>125</v>
      </c>
      <c r="H75" s="968" t="s">
        <v>125</v>
      </c>
      <c r="I75" s="968" t="s">
        <v>125</v>
      </c>
      <c r="J75" s="968" t="s">
        <v>125</v>
      </c>
      <c r="K75" s="968" t="s">
        <v>125</v>
      </c>
      <c r="L75" s="968">
        <v>1</v>
      </c>
      <c r="M75" s="968" t="s">
        <v>125</v>
      </c>
    </row>
    <row r="76" spans="1:13" x14ac:dyDescent="0.25">
      <c r="A76" s="583" t="s">
        <v>146</v>
      </c>
      <c r="B76" s="969">
        <v>7</v>
      </c>
      <c r="C76" s="969">
        <v>3</v>
      </c>
      <c r="D76" s="969">
        <v>2</v>
      </c>
      <c r="E76" s="969">
        <v>1</v>
      </c>
      <c r="F76" s="969" t="s">
        <v>125</v>
      </c>
      <c r="G76" s="969" t="s">
        <v>125</v>
      </c>
      <c r="H76" s="969" t="s">
        <v>125</v>
      </c>
      <c r="I76" s="969" t="s">
        <v>125</v>
      </c>
      <c r="J76" s="969" t="s">
        <v>125</v>
      </c>
      <c r="K76" s="969" t="s">
        <v>125</v>
      </c>
      <c r="L76" s="969">
        <v>1</v>
      </c>
      <c r="M76" s="969" t="s">
        <v>125</v>
      </c>
    </row>
    <row r="77" spans="1:13" s="215" customFormat="1" x14ac:dyDescent="0.25">
      <c r="A77" s="584" t="s">
        <v>274</v>
      </c>
      <c r="B77" s="968">
        <v>5</v>
      </c>
      <c r="C77" s="968">
        <v>2</v>
      </c>
      <c r="D77" s="968" t="s">
        <v>125</v>
      </c>
      <c r="E77" s="968" t="s">
        <v>125</v>
      </c>
      <c r="F77" s="968" t="s">
        <v>125</v>
      </c>
      <c r="G77" s="968" t="s">
        <v>125</v>
      </c>
      <c r="H77" s="968" t="s">
        <v>125</v>
      </c>
      <c r="I77" s="968" t="s">
        <v>125</v>
      </c>
      <c r="J77" s="968">
        <v>1</v>
      </c>
      <c r="K77" s="968">
        <v>2</v>
      </c>
      <c r="L77" s="968" t="s">
        <v>125</v>
      </c>
      <c r="M77" s="968" t="s">
        <v>125</v>
      </c>
    </row>
    <row r="78" spans="1:13" x14ac:dyDescent="0.25">
      <c r="A78" s="583" t="s">
        <v>145</v>
      </c>
      <c r="B78" s="969">
        <v>3</v>
      </c>
      <c r="C78" s="969">
        <v>1</v>
      </c>
      <c r="D78" s="969" t="s">
        <v>125</v>
      </c>
      <c r="E78" s="969" t="s">
        <v>125</v>
      </c>
      <c r="F78" s="969" t="s">
        <v>125</v>
      </c>
      <c r="G78" s="969" t="s">
        <v>125</v>
      </c>
      <c r="H78" s="969" t="s">
        <v>125</v>
      </c>
      <c r="I78" s="969" t="s">
        <v>125</v>
      </c>
      <c r="J78" s="969">
        <v>1</v>
      </c>
      <c r="K78" s="969">
        <v>1</v>
      </c>
      <c r="L78" s="969" t="s">
        <v>125</v>
      </c>
      <c r="M78" s="969" t="s">
        <v>125</v>
      </c>
    </row>
    <row r="79" spans="1:13" x14ac:dyDescent="0.25">
      <c r="A79" s="584" t="s">
        <v>146</v>
      </c>
      <c r="B79" s="968">
        <v>2</v>
      </c>
      <c r="C79" s="968">
        <v>1</v>
      </c>
      <c r="D79" s="968" t="s">
        <v>125</v>
      </c>
      <c r="E79" s="968" t="s">
        <v>125</v>
      </c>
      <c r="F79" s="968" t="s">
        <v>125</v>
      </c>
      <c r="G79" s="968" t="s">
        <v>125</v>
      </c>
      <c r="H79" s="968" t="s">
        <v>125</v>
      </c>
      <c r="I79" s="968" t="s">
        <v>125</v>
      </c>
      <c r="J79" s="968" t="s">
        <v>125</v>
      </c>
      <c r="K79" s="968">
        <v>1</v>
      </c>
      <c r="L79" s="968" t="s">
        <v>125</v>
      </c>
      <c r="M79" s="968" t="s">
        <v>125</v>
      </c>
    </row>
    <row r="80" spans="1:13" x14ac:dyDescent="0.25">
      <c r="A80" s="583" t="s">
        <v>290</v>
      </c>
      <c r="B80" s="969">
        <v>27</v>
      </c>
      <c r="C80" s="969">
        <v>6</v>
      </c>
      <c r="D80" s="969">
        <v>6</v>
      </c>
      <c r="E80" s="969">
        <v>2</v>
      </c>
      <c r="F80" s="969">
        <v>3</v>
      </c>
      <c r="G80" s="969">
        <v>1</v>
      </c>
      <c r="H80" s="969">
        <v>2</v>
      </c>
      <c r="I80" s="969" t="s">
        <v>125</v>
      </c>
      <c r="J80" s="969">
        <v>3</v>
      </c>
      <c r="K80" s="969">
        <v>3</v>
      </c>
      <c r="L80" s="969">
        <v>1</v>
      </c>
      <c r="M80" s="969" t="s">
        <v>125</v>
      </c>
    </row>
    <row r="81" spans="1:13" s="215" customFormat="1" x14ac:dyDescent="0.25">
      <c r="A81" s="584" t="s">
        <v>145</v>
      </c>
      <c r="B81" s="968">
        <v>19</v>
      </c>
      <c r="C81" s="968">
        <v>6</v>
      </c>
      <c r="D81" s="968">
        <v>5</v>
      </c>
      <c r="E81" s="968">
        <v>1</v>
      </c>
      <c r="F81" s="968">
        <v>3</v>
      </c>
      <c r="G81" s="968">
        <v>1</v>
      </c>
      <c r="H81" s="968">
        <v>1</v>
      </c>
      <c r="I81" s="968" t="s">
        <v>125</v>
      </c>
      <c r="J81" s="968">
        <v>2</v>
      </c>
      <c r="K81" s="968" t="s">
        <v>125</v>
      </c>
      <c r="L81" s="968" t="s">
        <v>125</v>
      </c>
      <c r="M81" s="968" t="s">
        <v>125</v>
      </c>
    </row>
    <row r="82" spans="1:13" x14ac:dyDescent="0.25">
      <c r="A82" s="583" t="s">
        <v>146</v>
      </c>
      <c r="B82" s="969">
        <v>8</v>
      </c>
      <c r="C82" s="969" t="s">
        <v>125</v>
      </c>
      <c r="D82" s="969">
        <v>1</v>
      </c>
      <c r="E82" s="969">
        <v>1</v>
      </c>
      <c r="F82" s="969" t="s">
        <v>125</v>
      </c>
      <c r="G82" s="969" t="s">
        <v>125</v>
      </c>
      <c r="H82" s="969">
        <v>1</v>
      </c>
      <c r="I82" s="969" t="s">
        <v>125</v>
      </c>
      <c r="J82" s="969">
        <v>1</v>
      </c>
      <c r="K82" s="969">
        <v>3</v>
      </c>
      <c r="L82" s="969">
        <v>1</v>
      </c>
      <c r="M82" s="969" t="s">
        <v>125</v>
      </c>
    </row>
    <row r="83" spans="1:13" x14ac:dyDescent="0.25">
      <c r="A83" s="584" t="s">
        <v>276</v>
      </c>
      <c r="B83" s="968">
        <v>9</v>
      </c>
      <c r="C83" s="968">
        <v>3</v>
      </c>
      <c r="D83" s="968">
        <v>1</v>
      </c>
      <c r="E83" s="968">
        <v>2</v>
      </c>
      <c r="F83" s="968" t="s">
        <v>125</v>
      </c>
      <c r="G83" s="968">
        <v>1</v>
      </c>
      <c r="H83" s="968" t="s">
        <v>125</v>
      </c>
      <c r="I83" s="968">
        <v>1</v>
      </c>
      <c r="J83" s="968">
        <v>1</v>
      </c>
      <c r="K83" s="968" t="s">
        <v>125</v>
      </c>
      <c r="L83" s="968" t="s">
        <v>125</v>
      </c>
      <c r="M83" s="968" t="s">
        <v>125</v>
      </c>
    </row>
    <row r="84" spans="1:13" x14ac:dyDescent="0.25">
      <c r="A84" s="583" t="s">
        <v>145</v>
      </c>
      <c r="B84" s="969">
        <v>4</v>
      </c>
      <c r="C84" s="969">
        <v>1</v>
      </c>
      <c r="D84" s="969">
        <v>1</v>
      </c>
      <c r="E84" s="969">
        <v>1</v>
      </c>
      <c r="F84" s="969" t="s">
        <v>125</v>
      </c>
      <c r="G84" s="969" t="s">
        <v>125</v>
      </c>
      <c r="H84" s="969" t="s">
        <v>125</v>
      </c>
      <c r="I84" s="969">
        <v>1</v>
      </c>
      <c r="J84" s="969" t="s">
        <v>125</v>
      </c>
      <c r="K84" s="969" t="s">
        <v>125</v>
      </c>
      <c r="L84" s="969" t="s">
        <v>125</v>
      </c>
      <c r="M84" s="969" t="s">
        <v>125</v>
      </c>
    </row>
    <row r="85" spans="1:13" x14ac:dyDescent="0.25">
      <c r="A85" s="584" t="s">
        <v>146</v>
      </c>
      <c r="B85" s="968">
        <v>5</v>
      </c>
      <c r="C85" s="968">
        <v>2</v>
      </c>
      <c r="D85" s="968" t="s">
        <v>125</v>
      </c>
      <c r="E85" s="968">
        <v>1</v>
      </c>
      <c r="F85" s="968" t="s">
        <v>125</v>
      </c>
      <c r="G85" s="968">
        <v>1</v>
      </c>
      <c r="H85" s="968" t="s">
        <v>125</v>
      </c>
      <c r="I85" s="968" t="s">
        <v>125</v>
      </c>
      <c r="J85" s="968">
        <v>1</v>
      </c>
      <c r="K85" s="968" t="s">
        <v>125</v>
      </c>
      <c r="L85" s="968" t="s">
        <v>125</v>
      </c>
      <c r="M85" s="968" t="s">
        <v>125</v>
      </c>
    </row>
    <row r="86" spans="1:13" s="215" customFormat="1" x14ac:dyDescent="0.25">
      <c r="A86" s="1268" t="s">
        <v>642</v>
      </c>
      <c r="B86" s="1269">
        <v>1</v>
      </c>
      <c r="C86" s="1269">
        <v>1</v>
      </c>
      <c r="D86" s="1269" t="s">
        <v>125</v>
      </c>
      <c r="E86" s="1269" t="s">
        <v>125</v>
      </c>
      <c r="F86" s="1269" t="s">
        <v>125</v>
      </c>
      <c r="G86" s="1269" t="s">
        <v>125</v>
      </c>
      <c r="H86" s="1269" t="s">
        <v>125</v>
      </c>
      <c r="I86" s="1269" t="s">
        <v>125</v>
      </c>
      <c r="J86" s="1269" t="s">
        <v>125</v>
      </c>
      <c r="K86" s="1269" t="s">
        <v>125</v>
      </c>
      <c r="L86" s="1269" t="s">
        <v>125</v>
      </c>
      <c r="M86" s="1269" t="s">
        <v>125</v>
      </c>
    </row>
    <row r="87" spans="1:13" s="215" customFormat="1" x14ac:dyDescent="0.25">
      <c r="A87" s="584" t="s">
        <v>145</v>
      </c>
      <c r="B87" s="968">
        <v>1</v>
      </c>
      <c r="C87" s="968">
        <v>1</v>
      </c>
      <c r="D87" s="968" t="s">
        <v>125</v>
      </c>
      <c r="E87" s="968" t="s">
        <v>125</v>
      </c>
      <c r="F87" s="968" t="s">
        <v>125</v>
      </c>
      <c r="G87" s="968" t="s">
        <v>125</v>
      </c>
      <c r="H87" s="968" t="s">
        <v>125</v>
      </c>
      <c r="I87" s="968" t="s">
        <v>125</v>
      </c>
      <c r="J87" s="968" t="s">
        <v>125</v>
      </c>
      <c r="K87" s="968" t="s">
        <v>125</v>
      </c>
      <c r="L87" s="968" t="s">
        <v>125</v>
      </c>
      <c r="M87" s="968" t="s">
        <v>125</v>
      </c>
    </row>
    <row r="88" spans="1:13" x14ac:dyDescent="0.25">
      <c r="A88" s="583" t="s">
        <v>435</v>
      </c>
      <c r="B88" s="969">
        <v>1</v>
      </c>
      <c r="C88" s="969">
        <v>1</v>
      </c>
      <c r="D88" s="969" t="s">
        <v>125</v>
      </c>
      <c r="E88" s="969" t="s">
        <v>125</v>
      </c>
      <c r="F88" s="969" t="s">
        <v>125</v>
      </c>
      <c r="G88" s="969" t="s">
        <v>125</v>
      </c>
      <c r="H88" s="969" t="s">
        <v>125</v>
      </c>
      <c r="I88" s="969" t="s">
        <v>125</v>
      </c>
      <c r="J88" s="969" t="s">
        <v>125</v>
      </c>
      <c r="K88" s="969" t="s">
        <v>125</v>
      </c>
      <c r="L88" s="969" t="s">
        <v>125</v>
      </c>
      <c r="M88" s="969" t="s">
        <v>125</v>
      </c>
    </row>
    <row r="89" spans="1:13" x14ac:dyDescent="0.25">
      <c r="A89" s="584" t="s">
        <v>145</v>
      </c>
      <c r="B89" s="968">
        <v>1</v>
      </c>
      <c r="C89" s="968">
        <v>1</v>
      </c>
      <c r="D89" s="968" t="s">
        <v>125</v>
      </c>
      <c r="E89" s="968" t="s">
        <v>125</v>
      </c>
      <c r="F89" s="968" t="s">
        <v>125</v>
      </c>
      <c r="G89" s="968" t="s">
        <v>125</v>
      </c>
      <c r="H89" s="968" t="s">
        <v>125</v>
      </c>
      <c r="I89" s="968" t="s">
        <v>125</v>
      </c>
      <c r="J89" s="968" t="s">
        <v>125</v>
      </c>
      <c r="K89" s="968" t="s">
        <v>125</v>
      </c>
      <c r="L89" s="968" t="s">
        <v>125</v>
      </c>
      <c r="M89" s="968" t="s">
        <v>125</v>
      </c>
    </row>
    <row r="90" spans="1:13" x14ac:dyDescent="0.2">
      <c r="A90" s="65" t="s">
        <v>1260</v>
      </c>
      <c r="B90" s="241"/>
      <c r="C90" s="241"/>
      <c r="D90" s="241"/>
      <c r="E90" s="241"/>
      <c r="F90" s="241"/>
      <c r="G90" s="241"/>
      <c r="H90" s="241"/>
      <c r="I90" s="241"/>
      <c r="J90" s="241"/>
      <c r="K90" s="241"/>
      <c r="L90" s="241"/>
      <c r="M90" s="241"/>
    </row>
    <row r="91" spans="1:13" x14ac:dyDescent="0.25">
      <c r="A91" s="1458" t="s">
        <v>3153</v>
      </c>
      <c r="B91" s="235"/>
      <c r="C91" s="235"/>
      <c r="D91" s="235"/>
      <c r="E91" s="235"/>
      <c r="F91" s="235"/>
      <c r="G91" s="235"/>
      <c r="H91" s="235"/>
      <c r="I91" s="235"/>
      <c r="J91" s="235"/>
      <c r="K91" s="235"/>
      <c r="L91" s="235"/>
      <c r="M91" s="235"/>
    </row>
    <row r="92" spans="1:13" s="215" customFormat="1" ht="15" x14ac:dyDescent="0.25">
      <c r="A92" s="1454" t="s">
        <v>3151</v>
      </c>
      <c r="B92" s="244"/>
      <c r="C92" s="244"/>
      <c r="D92" s="244"/>
      <c r="E92" s="244"/>
      <c r="F92" s="244"/>
      <c r="G92" s="244"/>
      <c r="H92" s="244"/>
      <c r="I92" s="244"/>
      <c r="J92" s="244"/>
      <c r="K92" s="244"/>
      <c r="L92" s="244"/>
      <c r="M92" s="244"/>
    </row>
    <row r="93" spans="1:13" x14ac:dyDescent="0.25">
      <c r="A93" s="288"/>
      <c r="B93" s="241"/>
      <c r="C93" s="241"/>
      <c r="D93" s="241"/>
      <c r="E93" s="241"/>
      <c r="F93" s="241"/>
      <c r="G93" s="241"/>
      <c r="H93" s="241"/>
      <c r="I93" s="241"/>
      <c r="J93" s="241"/>
      <c r="K93" s="241"/>
      <c r="L93" s="241"/>
      <c r="M93" s="241"/>
    </row>
    <row r="94" spans="1:13" x14ac:dyDescent="0.25">
      <c r="A94" s="288"/>
      <c r="B94" s="241"/>
      <c r="C94" s="241"/>
      <c r="D94" s="241"/>
      <c r="E94" s="241"/>
      <c r="F94" s="241"/>
      <c r="G94" s="241"/>
      <c r="H94" s="241"/>
      <c r="I94" s="241"/>
      <c r="J94" s="241"/>
      <c r="K94" s="241"/>
      <c r="L94" s="241"/>
      <c r="M94" s="241"/>
    </row>
    <row r="95" spans="1:13" x14ac:dyDescent="0.25">
      <c r="A95" s="288"/>
      <c r="B95" s="235"/>
      <c r="C95" s="235"/>
      <c r="D95" s="235"/>
      <c r="E95" s="235"/>
      <c r="F95" s="235"/>
      <c r="G95" s="235"/>
      <c r="H95" s="235"/>
      <c r="I95" s="235"/>
      <c r="J95" s="235"/>
      <c r="K95" s="235"/>
      <c r="L95" s="235"/>
      <c r="M95" s="235"/>
    </row>
    <row r="96" spans="1:13" s="215" customFormat="1" x14ac:dyDescent="0.25">
      <c r="A96" s="289"/>
      <c r="B96" s="244"/>
      <c r="C96" s="244"/>
      <c r="D96" s="244"/>
      <c r="E96" s="244"/>
      <c r="F96" s="244"/>
      <c r="G96" s="244"/>
      <c r="H96" s="244"/>
      <c r="I96" s="244"/>
      <c r="J96" s="244"/>
      <c r="K96" s="244"/>
      <c r="L96" s="244"/>
      <c r="M96" s="244"/>
    </row>
    <row r="97" spans="1:13" x14ac:dyDescent="0.25">
      <c r="A97" s="288"/>
      <c r="B97" s="241"/>
      <c r="C97" s="241"/>
      <c r="D97" s="241"/>
      <c r="E97" s="241"/>
      <c r="F97" s="241"/>
      <c r="G97" s="241"/>
      <c r="H97" s="241"/>
      <c r="I97" s="241"/>
      <c r="J97" s="241"/>
      <c r="K97" s="241"/>
      <c r="L97" s="241"/>
      <c r="M97" s="241"/>
    </row>
    <row r="98" spans="1:13" x14ac:dyDescent="0.25">
      <c r="A98" s="288"/>
      <c r="B98" s="241"/>
      <c r="C98" s="241"/>
      <c r="D98" s="241"/>
      <c r="E98" s="241"/>
      <c r="F98" s="241"/>
      <c r="G98" s="241"/>
      <c r="H98" s="241"/>
      <c r="I98" s="241"/>
      <c r="J98" s="241"/>
      <c r="K98" s="241"/>
      <c r="L98" s="241"/>
      <c r="M98" s="241"/>
    </row>
    <row r="100" spans="1:13" s="215" customFormat="1" x14ac:dyDescent="0.25">
      <c r="A100" s="289"/>
      <c r="B100" s="244"/>
      <c r="C100" s="244"/>
      <c r="D100" s="244"/>
      <c r="E100" s="244"/>
      <c r="F100" s="244"/>
      <c r="G100" s="244"/>
      <c r="H100" s="244"/>
      <c r="I100" s="244"/>
      <c r="J100" s="244"/>
      <c r="K100" s="244"/>
      <c r="L100" s="244"/>
      <c r="M100" s="244"/>
    </row>
    <row r="101" spans="1:13" x14ac:dyDescent="0.25">
      <c r="A101" s="288"/>
      <c r="B101" s="241"/>
      <c r="C101" s="241"/>
      <c r="D101" s="241"/>
      <c r="E101" s="241"/>
      <c r="F101" s="241"/>
      <c r="G101" s="241"/>
      <c r="H101" s="241"/>
      <c r="I101" s="241"/>
      <c r="J101" s="241"/>
      <c r="K101" s="241"/>
      <c r="L101" s="241"/>
      <c r="M101" s="241"/>
    </row>
    <row r="102" spans="1:13" x14ac:dyDescent="0.25">
      <c r="A102" s="288"/>
      <c r="B102" s="241"/>
      <c r="C102" s="241"/>
      <c r="D102" s="241"/>
      <c r="E102" s="241"/>
      <c r="F102" s="241"/>
      <c r="G102" s="241"/>
      <c r="H102" s="241"/>
      <c r="I102" s="241"/>
      <c r="J102" s="241"/>
      <c r="K102" s="241"/>
      <c r="L102" s="241"/>
      <c r="M102" s="241"/>
    </row>
    <row r="103" spans="1:13" x14ac:dyDescent="0.25">
      <c r="A103" s="288"/>
      <c r="B103" s="269"/>
      <c r="C103" s="269"/>
      <c r="D103" s="269"/>
      <c r="E103" s="269"/>
      <c r="F103" s="269"/>
      <c r="G103" s="269"/>
      <c r="H103" s="269"/>
      <c r="I103" s="269"/>
      <c r="J103" s="269"/>
      <c r="K103" s="269"/>
      <c r="L103" s="269"/>
      <c r="M103" s="269"/>
    </row>
    <row r="104" spans="1:13" x14ac:dyDescent="0.25">
      <c r="A104" s="290"/>
      <c r="B104" s="248"/>
      <c r="C104" s="248"/>
      <c r="D104" s="248"/>
      <c r="E104" s="248"/>
      <c r="F104" s="248"/>
      <c r="G104" s="248"/>
      <c r="H104" s="248"/>
      <c r="I104" s="248"/>
      <c r="J104" s="248"/>
      <c r="K104" s="248"/>
      <c r="L104" s="248"/>
      <c r="M104" s="248"/>
    </row>
    <row r="105" spans="1:13" x14ac:dyDescent="0.25">
      <c r="A105" s="290"/>
      <c r="B105" s="248"/>
      <c r="C105" s="248"/>
      <c r="D105" s="248"/>
      <c r="E105" s="248"/>
      <c r="F105" s="248"/>
      <c r="G105" s="248"/>
      <c r="H105" s="248"/>
      <c r="I105" s="248"/>
      <c r="J105" s="248"/>
      <c r="K105" s="248"/>
      <c r="L105" s="248"/>
      <c r="M105" s="248"/>
    </row>
    <row r="106" spans="1:13" x14ac:dyDescent="0.25">
      <c r="A106" s="290"/>
      <c r="B106" s="248"/>
      <c r="C106" s="248"/>
      <c r="D106" s="248"/>
      <c r="E106" s="248"/>
      <c r="F106" s="248"/>
      <c r="G106" s="248"/>
      <c r="H106" s="248"/>
      <c r="I106" s="248"/>
      <c r="J106" s="248"/>
      <c r="K106" s="248"/>
      <c r="L106" s="248"/>
      <c r="M106" s="248"/>
    </row>
    <row r="107" spans="1:13" x14ac:dyDescent="0.25">
      <c r="A107" s="288"/>
      <c r="B107" s="269"/>
      <c r="C107" s="269"/>
      <c r="D107" s="269"/>
      <c r="E107" s="269"/>
      <c r="F107" s="269"/>
      <c r="G107" s="269"/>
      <c r="H107" s="269"/>
      <c r="I107" s="269"/>
      <c r="J107" s="269"/>
      <c r="K107" s="269"/>
      <c r="L107" s="269"/>
      <c r="M107" s="269"/>
    </row>
    <row r="108" spans="1:13" s="215" customFormat="1" x14ac:dyDescent="0.25">
      <c r="A108" s="289"/>
      <c r="B108" s="244"/>
      <c r="C108" s="244"/>
      <c r="D108" s="244"/>
      <c r="E108" s="244"/>
      <c r="F108" s="244"/>
      <c r="G108" s="244"/>
      <c r="H108" s="244"/>
      <c r="I108" s="244"/>
      <c r="J108" s="244"/>
      <c r="K108" s="244"/>
      <c r="L108" s="244"/>
      <c r="M108" s="244"/>
    </row>
    <row r="109" spans="1:13" x14ac:dyDescent="0.25">
      <c r="A109" s="288"/>
      <c r="B109" s="241"/>
      <c r="C109" s="241"/>
      <c r="D109" s="241"/>
      <c r="E109" s="241"/>
      <c r="F109" s="241"/>
      <c r="G109" s="241"/>
      <c r="H109" s="241"/>
      <c r="I109" s="241"/>
      <c r="J109" s="241"/>
      <c r="K109" s="241"/>
      <c r="L109" s="241"/>
      <c r="M109" s="241"/>
    </row>
    <row r="110" spans="1:13" x14ac:dyDescent="0.25">
      <c r="A110" s="288"/>
      <c r="B110" s="241"/>
      <c r="C110" s="241"/>
      <c r="D110" s="241"/>
      <c r="E110" s="241"/>
      <c r="F110" s="241"/>
      <c r="G110" s="241"/>
      <c r="H110" s="241"/>
      <c r="I110" s="241"/>
      <c r="J110" s="241"/>
      <c r="K110" s="241"/>
      <c r="L110" s="241"/>
      <c r="M110" s="241"/>
    </row>
    <row r="111" spans="1:13" x14ac:dyDescent="0.25">
      <c r="A111" s="288"/>
      <c r="B111" s="269"/>
      <c r="C111" s="269"/>
      <c r="D111" s="269"/>
      <c r="E111" s="269"/>
      <c r="F111" s="269"/>
      <c r="G111" s="269"/>
      <c r="H111" s="269"/>
      <c r="I111" s="269"/>
      <c r="J111" s="269"/>
      <c r="K111" s="269"/>
      <c r="L111" s="269"/>
      <c r="M111" s="269"/>
    </row>
    <row r="112" spans="1:13" x14ac:dyDescent="0.25">
      <c r="A112" s="289"/>
      <c r="B112" s="248"/>
      <c r="C112" s="248"/>
      <c r="D112" s="248"/>
      <c r="E112" s="248"/>
      <c r="F112" s="248"/>
      <c r="G112" s="248"/>
      <c r="H112" s="248"/>
      <c r="I112" s="248"/>
      <c r="J112" s="248"/>
      <c r="K112" s="248"/>
      <c r="L112" s="248"/>
      <c r="M112" s="248"/>
    </row>
    <row r="113" spans="1:13" x14ac:dyDescent="0.25">
      <c r="A113" s="290"/>
      <c r="B113" s="248"/>
      <c r="C113" s="248"/>
      <c r="D113" s="248"/>
      <c r="E113" s="248"/>
      <c r="F113" s="248"/>
      <c r="G113" s="248"/>
      <c r="H113" s="248"/>
      <c r="I113" s="248"/>
      <c r="J113" s="248"/>
      <c r="K113" s="248"/>
      <c r="L113" s="248"/>
      <c r="M113" s="248"/>
    </row>
    <row r="114" spans="1:13" x14ac:dyDescent="0.25">
      <c r="A114" s="290"/>
      <c r="B114" s="248"/>
      <c r="C114" s="248"/>
      <c r="D114" s="248"/>
      <c r="E114" s="248"/>
      <c r="F114" s="248"/>
      <c r="G114" s="248"/>
      <c r="H114" s="248"/>
      <c r="I114" s="248"/>
      <c r="J114" s="248"/>
      <c r="K114" s="248"/>
      <c r="L114" s="248"/>
      <c r="M114" s="248"/>
    </row>
    <row r="115" spans="1:13" x14ac:dyDescent="0.25">
      <c r="A115" s="288"/>
      <c r="B115" s="269"/>
      <c r="C115" s="284"/>
      <c r="D115" s="284"/>
      <c r="E115" s="269"/>
      <c r="F115" s="269"/>
      <c r="G115" s="269"/>
      <c r="H115" s="269"/>
      <c r="I115" s="269"/>
      <c r="J115" s="269"/>
      <c r="K115" s="269"/>
      <c r="L115" s="269"/>
      <c r="M115" s="284"/>
    </row>
    <row r="116" spans="1:13" x14ac:dyDescent="0.25">
      <c r="A116" s="289"/>
      <c r="B116" s="248"/>
      <c r="C116" s="248"/>
      <c r="D116" s="248"/>
      <c r="E116" s="248"/>
      <c r="F116" s="248"/>
      <c r="G116" s="248"/>
      <c r="H116" s="248"/>
      <c r="I116" s="248"/>
      <c r="J116" s="248"/>
      <c r="K116" s="248"/>
      <c r="L116" s="248"/>
      <c r="M116" s="248"/>
    </row>
    <row r="117" spans="1:13" x14ac:dyDescent="0.25">
      <c r="A117" s="290"/>
      <c r="B117" s="248"/>
      <c r="C117" s="248"/>
      <c r="D117" s="248"/>
      <c r="E117" s="248"/>
      <c r="F117" s="248"/>
      <c r="G117" s="248"/>
      <c r="H117" s="248"/>
      <c r="I117" s="248"/>
      <c r="J117" s="248"/>
      <c r="K117" s="248"/>
      <c r="L117" s="248"/>
      <c r="M117" s="248"/>
    </row>
    <row r="118" spans="1:13" x14ac:dyDescent="0.25">
      <c r="A118" s="290"/>
      <c r="B118" s="248"/>
      <c r="C118" s="248"/>
      <c r="D118" s="248"/>
      <c r="E118" s="248"/>
      <c r="F118" s="248"/>
      <c r="G118" s="248"/>
      <c r="H118" s="248"/>
      <c r="I118" s="248"/>
      <c r="J118" s="248"/>
      <c r="K118" s="248"/>
      <c r="L118" s="248"/>
      <c r="M118" s="248"/>
    </row>
    <row r="119" spans="1:13" x14ac:dyDescent="0.25">
      <c r="A119" s="291"/>
      <c r="B119" s="291"/>
      <c r="C119" s="291"/>
      <c r="D119" s="291"/>
      <c r="E119" s="291"/>
      <c r="F119" s="291"/>
      <c r="G119" s="291"/>
      <c r="H119" s="291"/>
      <c r="I119" s="291"/>
      <c r="J119" s="291"/>
      <c r="K119" s="291"/>
      <c r="L119" s="291"/>
      <c r="M119" s="291"/>
    </row>
  </sheetData>
  <mergeCells count="5">
    <mergeCell ref="A1:M1"/>
    <mergeCell ref="A2:M2"/>
    <mergeCell ref="A3:A4"/>
    <mergeCell ref="B3:B4"/>
    <mergeCell ref="C3:M3"/>
  </mergeCells>
  <hyperlinks>
    <hyperlink ref="O2" location="INDICE!B123" display="ÍNDICE"/>
    <hyperlink ref="A9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1" firstPageNumber="187" orientation="landscape" useFirstPageNumber="1" r:id="rId2"/>
  <headerFooter scaleWithDoc="0">
    <oddHeader>&amp;C&amp;G</oddHeader>
    <oddFooter>&amp;C&amp;10&amp;P</oddFooter>
    <evenFooter>&amp;L&amp;G&amp;C&amp;"-,Negrita"&amp;22&amp;P&amp;R&amp;G</evenFooter>
  </headerFooter>
  <rowBreaks count="1" manualBreakCount="1">
    <brk id="45" max="12" man="1"/>
  </rowBreaks>
  <legacyDrawingHF r:id="rId3"/>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4"/>
  <dimension ref="A1:T102"/>
  <sheetViews>
    <sheetView showGridLines="0" zoomScale="90" zoomScaleNormal="90" workbookViewId="0">
      <selection sqref="A1:Q1"/>
    </sheetView>
  </sheetViews>
  <sheetFormatPr baseColWidth="10" defaultColWidth="9.140625" defaultRowHeight="12.75" x14ac:dyDescent="0.2"/>
  <cols>
    <col min="1" max="1" width="7.5703125" style="300" customWidth="1"/>
    <col min="2" max="2" width="38.42578125" style="299" customWidth="1"/>
    <col min="3" max="17" width="9" style="186" customWidth="1"/>
    <col min="18" max="236" width="9.140625" style="292"/>
    <col min="237" max="237" width="5.7109375" style="292" customWidth="1"/>
    <col min="238" max="238" width="30.5703125" style="292" customWidth="1"/>
    <col min="239" max="239" width="6.28515625" style="292" customWidth="1"/>
    <col min="240" max="240" width="6.42578125" style="292" customWidth="1"/>
    <col min="241" max="241" width="6.28515625" style="292" customWidth="1"/>
    <col min="242" max="242" width="6" style="292" customWidth="1"/>
    <col min="243" max="243" width="6.7109375" style="292" customWidth="1"/>
    <col min="244" max="244" width="6.28515625" style="292" customWidth="1"/>
    <col min="245" max="245" width="5.7109375" style="292" customWidth="1"/>
    <col min="246" max="246" width="6.7109375" style="292" customWidth="1"/>
    <col min="247" max="247" width="6.28515625" style="292" customWidth="1"/>
    <col min="248" max="248" width="6.140625" style="292" customWidth="1"/>
    <col min="249" max="250" width="6.28515625" style="292" customWidth="1"/>
    <col min="251" max="251" width="6" style="292" customWidth="1"/>
    <col min="252" max="252" width="6.140625" style="292" customWidth="1"/>
    <col min="253" max="253" width="6.42578125" style="292" customWidth="1"/>
    <col min="254" max="16384" width="9.140625" style="292"/>
  </cols>
  <sheetData>
    <row r="1" spans="1:19" ht="13.5" customHeight="1" x14ac:dyDescent="0.2">
      <c r="A1" s="1681" t="s">
        <v>811</v>
      </c>
      <c r="B1" s="1681"/>
      <c r="C1" s="1681"/>
      <c r="D1" s="1681"/>
      <c r="E1" s="1681"/>
      <c r="F1" s="1681"/>
      <c r="G1" s="1681"/>
      <c r="H1" s="1681"/>
      <c r="I1" s="1681"/>
      <c r="J1" s="1681"/>
      <c r="K1" s="1681"/>
      <c r="L1" s="1681"/>
      <c r="M1" s="1681"/>
      <c r="N1" s="1681"/>
      <c r="O1" s="1681"/>
      <c r="P1" s="1681"/>
      <c r="Q1" s="1681"/>
    </row>
    <row r="2" spans="1:19" ht="27" customHeight="1" x14ac:dyDescent="0.25">
      <c r="A2" s="1700" t="s">
        <v>2687</v>
      </c>
      <c r="B2" s="1700"/>
      <c r="C2" s="1700"/>
      <c r="D2" s="1700"/>
      <c r="E2" s="1700"/>
      <c r="F2" s="1700"/>
      <c r="G2" s="1700"/>
      <c r="H2" s="1700"/>
      <c r="I2" s="1700"/>
      <c r="J2" s="1700"/>
      <c r="K2" s="1700"/>
      <c r="L2" s="1700"/>
      <c r="M2" s="1700"/>
      <c r="N2" s="1700"/>
      <c r="O2" s="1700"/>
      <c r="P2" s="1700"/>
      <c r="Q2" s="1700"/>
      <c r="S2" s="293" t="s">
        <v>120</v>
      </c>
    </row>
    <row r="3" spans="1:19" s="253" customFormat="1" ht="12.75" customHeight="1" x14ac:dyDescent="0.25">
      <c r="A3" s="1721" t="s">
        <v>812</v>
      </c>
      <c r="B3" s="1722" t="s">
        <v>302</v>
      </c>
      <c r="C3" s="1701" t="s">
        <v>2498</v>
      </c>
      <c r="D3" s="1701"/>
      <c r="E3" s="1701"/>
      <c r="F3" s="1701" t="s">
        <v>296</v>
      </c>
      <c r="G3" s="1701"/>
      <c r="H3" s="1701"/>
      <c r="I3" s="1701" t="s">
        <v>279</v>
      </c>
      <c r="J3" s="1701"/>
      <c r="K3" s="1701"/>
      <c r="L3" s="1701" t="s">
        <v>287</v>
      </c>
      <c r="M3" s="1701"/>
      <c r="N3" s="1701"/>
      <c r="O3" s="1701" t="s">
        <v>284</v>
      </c>
      <c r="P3" s="1701"/>
      <c r="Q3" s="1701"/>
    </row>
    <row r="4" spans="1:19" s="253" customFormat="1" ht="12.75" customHeight="1" x14ac:dyDescent="0.25">
      <c r="A4" s="1721"/>
      <c r="B4" s="1723"/>
      <c r="C4" s="840" t="s">
        <v>122</v>
      </c>
      <c r="D4" s="840" t="s">
        <v>439</v>
      </c>
      <c r="E4" s="840" t="s">
        <v>440</v>
      </c>
      <c r="F4" s="840" t="s">
        <v>122</v>
      </c>
      <c r="G4" s="840" t="s">
        <v>439</v>
      </c>
      <c r="H4" s="840" t="s">
        <v>440</v>
      </c>
      <c r="I4" s="840" t="s">
        <v>122</v>
      </c>
      <c r="J4" s="840" t="s">
        <v>439</v>
      </c>
      <c r="K4" s="840" t="s">
        <v>440</v>
      </c>
      <c r="L4" s="840" t="s">
        <v>122</v>
      </c>
      <c r="M4" s="840" t="s">
        <v>439</v>
      </c>
      <c r="N4" s="840" t="s">
        <v>440</v>
      </c>
      <c r="O4" s="840" t="s">
        <v>122</v>
      </c>
      <c r="P4" s="840" t="s">
        <v>439</v>
      </c>
      <c r="Q4" s="840" t="s">
        <v>440</v>
      </c>
    </row>
    <row r="5" spans="1:19" s="295" customFormat="1" x14ac:dyDescent="0.2">
      <c r="A5" s="1205"/>
      <c r="B5" s="1209" t="s">
        <v>2498</v>
      </c>
      <c r="C5" s="1225">
        <v>64790</v>
      </c>
      <c r="D5" s="1226">
        <v>49856</v>
      </c>
      <c r="E5" s="1226">
        <v>14934</v>
      </c>
      <c r="F5" s="1226">
        <v>3327</v>
      </c>
      <c r="G5" s="1226">
        <v>1948</v>
      </c>
      <c r="H5" s="1226">
        <v>1379</v>
      </c>
      <c r="I5" s="1226">
        <v>1013</v>
      </c>
      <c r="J5" s="1226">
        <v>687</v>
      </c>
      <c r="K5" s="1226">
        <v>326</v>
      </c>
      <c r="L5" s="1226">
        <v>1135</v>
      </c>
      <c r="M5" s="1226">
        <v>713</v>
      </c>
      <c r="N5" s="1226">
        <v>422</v>
      </c>
      <c r="O5" s="1226">
        <v>755</v>
      </c>
      <c r="P5" s="1226">
        <v>511</v>
      </c>
      <c r="Q5" s="1226">
        <v>244</v>
      </c>
    </row>
    <row r="6" spans="1:19" ht="24" x14ac:dyDescent="0.2">
      <c r="A6" s="1213" t="s">
        <v>813</v>
      </c>
      <c r="B6" s="1202" t="s">
        <v>2811</v>
      </c>
      <c r="C6" s="1225">
        <v>1960</v>
      </c>
      <c r="D6" s="1225">
        <v>1629</v>
      </c>
      <c r="E6" s="1225">
        <v>331</v>
      </c>
      <c r="F6" s="1226">
        <v>50</v>
      </c>
      <c r="G6" s="1225">
        <v>30</v>
      </c>
      <c r="H6" s="1225">
        <v>20</v>
      </c>
      <c r="I6" s="1226">
        <v>16</v>
      </c>
      <c r="J6" s="1225">
        <v>11</v>
      </c>
      <c r="K6" s="1225">
        <v>5</v>
      </c>
      <c r="L6" s="1226">
        <v>24</v>
      </c>
      <c r="M6" s="1225">
        <v>16</v>
      </c>
      <c r="N6" s="1225">
        <v>8</v>
      </c>
      <c r="O6" s="1226">
        <v>9</v>
      </c>
      <c r="P6" s="1225">
        <v>6</v>
      </c>
      <c r="Q6" s="1225">
        <v>3</v>
      </c>
    </row>
    <row r="7" spans="1:19" ht="24" x14ac:dyDescent="0.2">
      <c r="A7" s="1214" t="s">
        <v>814</v>
      </c>
      <c r="B7" s="890" t="s">
        <v>2812</v>
      </c>
      <c r="C7" s="1227">
        <v>125</v>
      </c>
      <c r="D7" s="1228">
        <v>77</v>
      </c>
      <c r="E7" s="1228">
        <v>48</v>
      </c>
      <c r="F7" s="1228">
        <v>7</v>
      </c>
      <c r="G7" s="1229">
        <v>2</v>
      </c>
      <c r="H7" s="1229">
        <v>5</v>
      </c>
      <c r="I7" s="1228">
        <v>0</v>
      </c>
      <c r="J7" s="1229">
        <v>0</v>
      </c>
      <c r="K7" s="1229">
        <v>0</v>
      </c>
      <c r="L7" s="1228">
        <v>4</v>
      </c>
      <c r="M7" s="1229">
        <v>3</v>
      </c>
      <c r="N7" s="1229">
        <v>1</v>
      </c>
      <c r="O7" s="1228">
        <v>1</v>
      </c>
      <c r="P7" s="1229">
        <v>1</v>
      </c>
      <c r="Q7" s="1229">
        <v>0</v>
      </c>
    </row>
    <row r="8" spans="1:19" ht="24" x14ac:dyDescent="0.2">
      <c r="A8" s="1214" t="s">
        <v>815</v>
      </c>
      <c r="B8" s="890" t="s">
        <v>2813</v>
      </c>
      <c r="C8" s="1227">
        <v>30</v>
      </c>
      <c r="D8" s="1228">
        <v>20</v>
      </c>
      <c r="E8" s="1228">
        <v>10</v>
      </c>
      <c r="F8" s="1228">
        <v>0</v>
      </c>
      <c r="G8" s="1229">
        <v>0</v>
      </c>
      <c r="H8" s="1229">
        <v>0</v>
      </c>
      <c r="I8" s="1228">
        <v>0</v>
      </c>
      <c r="J8" s="1229">
        <v>0</v>
      </c>
      <c r="K8" s="1229">
        <v>0</v>
      </c>
      <c r="L8" s="1228">
        <v>0</v>
      </c>
      <c r="M8" s="1229">
        <v>0</v>
      </c>
      <c r="N8" s="1229">
        <v>0</v>
      </c>
      <c r="O8" s="1228">
        <v>0</v>
      </c>
      <c r="P8" s="1229">
        <v>0</v>
      </c>
      <c r="Q8" s="1229">
        <v>0</v>
      </c>
    </row>
    <row r="9" spans="1:19" x14ac:dyDescent="0.2">
      <c r="A9" s="1214" t="s">
        <v>816</v>
      </c>
      <c r="B9" s="890" t="s">
        <v>2814</v>
      </c>
      <c r="C9" s="1227">
        <v>390</v>
      </c>
      <c r="D9" s="1228">
        <v>340</v>
      </c>
      <c r="E9" s="1228">
        <v>50</v>
      </c>
      <c r="F9" s="1228">
        <v>9</v>
      </c>
      <c r="G9" s="1229">
        <v>7</v>
      </c>
      <c r="H9" s="1229">
        <v>2</v>
      </c>
      <c r="I9" s="1228">
        <v>6</v>
      </c>
      <c r="J9" s="1229">
        <v>4</v>
      </c>
      <c r="K9" s="1229">
        <v>2</v>
      </c>
      <c r="L9" s="1228">
        <v>0</v>
      </c>
      <c r="M9" s="1229">
        <v>0</v>
      </c>
      <c r="N9" s="1229">
        <v>0</v>
      </c>
      <c r="O9" s="1228">
        <v>1</v>
      </c>
      <c r="P9" s="1229">
        <v>0</v>
      </c>
      <c r="Q9" s="1229">
        <v>1</v>
      </c>
    </row>
    <row r="10" spans="1:19" x14ac:dyDescent="0.2">
      <c r="A10" s="1214" t="s">
        <v>817</v>
      </c>
      <c r="B10" s="890" t="s">
        <v>2815</v>
      </c>
      <c r="C10" s="1227">
        <v>42</v>
      </c>
      <c r="D10" s="1228">
        <v>32</v>
      </c>
      <c r="E10" s="1228">
        <v>10</v>
      </c>
      <c r="F10" s="1228">
        <v>2</v>
      </c>
      <c r="G10" s="1229">
        <v>1</v>
      </c>
      <c r="H10" s="1229">
        <v>1</v>
      </c>
      <c r="I10" s="1228">
        <v>2</v>
      </c>
      <c r="J10" s="1229">
        <v>1</v>
      </c>
      <c r="K10" s="1229">
        <v>1</v>
      </c>
      <c r="L10" s="1228">
        <v>0</v>
      </c>
      <c r="M10" s="1229">
        <v>0</v>
      </c>
      <c r="N10" s="1229">
        <v>0</v>
      </c>
      <c r="O10" s="1228">
        <v>0</v>
      </c>
      <c r="P10" s="1229">
        <v>0</v>
      </c>
      <c r="Q10" s="1229">
        <v>0</v>
      </c>
    </row>
    <row r="11" spans="1:19" x14ac:dyDescent="0.2">
      <c r="A11" s="1214" t="s">
        <v>818</v>
      </c>
      <c r="B11" s="890" t="s">
        <v>2816</v>
      </c>
      <c r="C11" s="1227">
        <v>6</v>
      </c>
      <c r="D11" s="1228">
        <v>5</v>
      </c>
      <c r="E11" s="1228">
        <v>1</v>
      </c>
      <c r="F11" s="1228">
        <v>0</v>
      </c>
      <c r="G11" s="1229">
        <v>0</v>
      </c>
      <c r="H11" s="1229">
        <v>0</v>
      </c>
      <c r="I11" s="1228">
        <v>0</v>
      </c>
      <c r="J11" s="1229">
        <v>0</v>
      </c>
      <c r="K11" s="1229">
        <v>0</v>
      </c>
      <c r="L11" s="1228">
        <v>0</v>
      </c>
      <c r="M11" s="1229">
        <v>0</v>
      </c>
      <c r="N11" s="1229">
        <v>0</v>
      </c>
      <c r="O11" s="1228">
        <v>0</v>
      </c>
      <c r="P11" s="1229">
        <v>0</v>
      </c>
      <c r="Q11" s="1229">
        <v>0</v>
      </c>
    </row>
    <row r="12" spans="1:19" x14ac:dyDescent="0.2">
      <c r="A12" s="1214" t="s">
        <v>819</v>
      </c>
      <c r="B12" s="890" t="s">
        <v>2817</v>
      </c>
      <c r="C12" s="1227">
        <v>2</v>
      </c>
      <c r="D12" s="1228">
        <v>2</v>
      </c>
      <c r="E12" s="1228">
        <v>0</v>
      </c>
      <c r="F12" s="1228">
        <v>0</v>
      </c>
      <c r="G12" s="1229">
        <v>0</v>
      </c>
      <c r="H12" s="1229">
        <v>0</v>
      </c>
      <c r="I12" s="1228">
        <v>0</v>
      </c>
      <c r="J12" s="1229">
        <v>0</v>
      </c>
      <c r="K12" s="1229">
        <v>0</v>
      </c>
      <c r="L12" s="1228">
        <v>0</v>
      </c>
      <c r="M12" s="1229">
        <v>0</v>
      </c>
      <c r="N12" s="1229">
        <v>0</v>
      </c>
      <c r="O12" s="1228">
        <v>0</v>
      </c>
      <c r="P12" s="1229">
        <v>0</v>
      </c>
      <c r="Q12" s="1229">
        <v>0</v>
      </c>
    </row>
    <row r="13" spans="1:19" x14ac:dyDescent="0.2">
      <c r="A13" s="1214" t="s">
        <v>820</v>
      </c>
      <c r="B13" s="890" t="s">
        <v>2818</v>
      </c>
      <c r="C13" s="1227">
        <v>373</v>
      </c>
      <c r="D13" s="1228">
        <v>289</v>
      </c>
      <c r="E13" s="1228">
        <v>84</v>
      </c>
      <c r="F13" s="1228">
        <v>16</v>
      </c>
      <c r="G13" s="1229">
        <v>10</v>
      </c>
      <c r="H13" s="1229">
        <v>6</v>
      </c>
      <c r="I13" s="1228">
        <v>3</v>
      </c>
      <c r="J13" s="1229">
        <v>2</v>
      </c>
      <c r="K13" s="1229">
        <v>1</v>
      </c>
      <c r="L13" s="1228">
        <v>6</v>
      </c>
      <c r="M13" s="1229">
        <v>5</v>
      </c>
      <c r="N13" s="1229">
        <v>1</v>
      </c>
      <c r="O13" s="1228">
        <v>6</v>
      </c>
      <c r="P13" s="1229">
        <v>4</v>
      </c>
      <c r="Q13" s="1229">
        <v>2</v>
      </c>
    </row>
    <row r="14" spans="1:19" ht="24" x14ac:dyDescent="0.2">
      <c r="A14" s="1214" t="s">
        <v>821</v>
      </c>
      <c r="B14" s="890" t="s">
        <v>2819</v>
      </c>
      <c r="C14" s="1227">
        <v>2</v>
      </c>
      <c r="D14" s="1228">
        <v>0</v>
      </c>
      <c r="E14" s="1228">
        <v>2</v>
      </c>
      <c r="F14" s="1228">
        <v>0</v>
      </c>
      <c r="G14" s="1229">
        <v>0</v>
      </c>
      <c r="H14" s="1229">
        <v>0</v>
      </c>
      <c r="I14" s="1228">
        <v>0</v>
      </c>
      <c r="J14" s="1229">
        <v>0</v>
      </c>
      <c r="K14" s="1229">
        <v>0</v>
      </c>
      <c r="L14" s="1228">
        <v>0</v>
      </c>
      <c r="M14" s="1229">
        <v>0</v>
      </c>
      <c r="N14" s="1229">
        <v>0</v>
      </c>
      <c r="O14" s="1228">
        <v>0</v>
      </c>
      <c r="P14" s="1229">
        <v>0</v>
      </c>
      <c r="Q14" s="1229">
        <v>0</v>
      </c>
    </row>
    <row r="15" spans="1:19" ht="24" x14ac:dyDescent="0.2">
      <c r="A15" s="1214" t="s">
        <v>822</v>
      </c>
      <c r="B15" s="890" t="s">
        <v>2820</v>
      </c>
      <c r="C15" s="1227">
        <v>33</v>
      </c>
      <c r="D15" s="1228">
        <v>28</v>
      </c>
      <c r="E15" s="1228">
        <v>5</v>
      </c>
      <c r="F15" s="1228">
        <v>0</v>
      </c>
      <c r="G15" s="1229">
        <v>0</v>
      </c>
      <c r="H15" s="1229">
        <v>0</v>
      </c>
      <c r="I15" s="1228">
        <v>0</v>
      </c>
      <c r="J15" s="1229">
        <v>0</v>
      </c>
      <c r="K15" s="1229">
        <v>0</v>
      </c>
      <c r="L15" s="1228">
        <v>0</v>
      </c>
      <c r="M15" s="1229">
        <v>0</v>
      </c>
      <c r="N15" s="1229">
        <v>0</v>
      </c>
      <c r="O15" s="1228">
        <v>0</v>
      </c>
      <c r="P15" s="1229">
        <v>0</v>
      </c>
      <c r="Q15" s="1229">
        <v>0</v>
      </c>
    </row>
    <row r="16" spans="1:19" x14ac:dyDescent="0.2">
      <c r="A16" s="1214" t="s">
        <v>823</v>
      </c>
      <c r="B16" s="890" t="s">
        <v>2821</v>
      </c>
      <c r="C16" s="1227">
        <v>23</v>
      </c>
      <c r="D16" s="1228">
        <v>18</v>
      </c>
      <c r="E16" s="1228">
        <v>5</v>
      </c>
      <c r="F16" s="1228">
        <v>0</v>
      </c>
      <c r="G16" s="1229">
        <v>0</v>
      </c>
      <c r="H16" s="1229">
        <v>0</v>
      </c>
      <c r="I16" s="1228">
        <v>0</v>
      </c>
      <c r="J16" s="1229">
        <v>0</v>
      </c>
      <c r="K16" s="1229">
        <v>0</v>
      </c>
      <c r="L16" s="1228">
        <v>1</v>
      </c>
      <c r="M16" s="1229">
        <v>0</v>
      </c>
      <c r="N16" s="1229">
        <v>1</v>
      </c>
      <c r="O16" s="1228">
        <v>0</v>
      </c>
      <c r="P16" s="1229">
        <v>0</v>
      </c>
      <c r="Q16" s="1229">
        <v>0</v>
      </c>
    </row>
    <row r="17" spans="1:17" ht="24" x14ac:dyDescent="0.2">
      <c r="A17" s="1214" t="s">
        <v>824</v>
      </c>
      <c r="B17" s="890" t="s">
        <v>2822</v>
      </c>
      <c r="C17" s="1227">
        <v>797</v>
      </c>
      <c r="D17" s="1228">
        <v>712</v>
      </c>
      <c r="E17" s="1228">
        <v>85</v>
      </c>
      <c r="F17" s="1228">
        <v>7</v>
      </c>
      <c r="G17" s="1229">
        <v>5</v>
      </c>
      <c r="H17" s="1229">
        <v>2</v>
      </c>
      <c r="I17" s="1228">
        <v>4</v>
      </c>
      <c r="J17" s="1229">
        <v>3</v>
      </c>
      <c r="K17" s="1229">
        <v>1</v>
      </c>
      <c r="L17" s="1228">
        <v>11</v>
      </c>
      <c r="M17" s="1229">
        <v>7</v>
      </c>
      <c r="N17" s="1229">
        <v>4</v>
      </c>
      <c r="O17" s="1228">
        <v>0</v>
      </c>
      <c r="P17" s="1229">
        <v>0</v>
      </c>
      <c r="Q17" s="1229">
        <v>0</v>
      </c>
    </row>
    <row r="18" spans="1:17" x14ac:dyDescent="0.2">
      <c r="A18" s="1214" t="s">
        <v>825</v>
      </c>
      <c r="B18" s="890" t="s">
        <v>2823</v>
      </c>
      <c r="C18" s="1227">
        <v>2</v>
      </c>
      <c r="D18" s="1228">
        <v>1</v>
      </c>
      <c r="E18" s="1228">
        <v>1</v>
      </c>
      <c r="F18" s="1228">
        <v>0</v>
      </c>
      <c r="G18" s="1229">
        <v>0</v>
      </c>
      <c r="H18" s="1229">
        <v>0</v>
      </c>
      <c r="I18" s="1228">
        <v>0</v>
      </c>
      <c r="J18" s="1229">
        <v>0</v>
      </c>
      <c r="K18" s="1229">
        <v>0</v>
      </c>
      <c r="L18" s="1228">
        <v>0</v>
      </c>
      <c r="M18" s="1229">
        <v>0</v>
      </c>
      <c r="N18" s="1229">
        <v>0</v>
      </c>
      <c r="O18" s="1228">
        <v>0</v>
      </c>
      <c r="P18" s="1229">
        <v>0</v>
      </c>
      <c r="Q18" s="1229">
        <v>0</v>
      </c>
    </row>
    <row r="19" spans="1:17" x14ac:dyDescent="0.2">
      <c r="A19" s="1214" t="s">
        <v>826</v>
      </c>
      <c r="B19" s="890" t="s">
        <v>2824</v>
      </c>
      <c r="C19" s="1227">
        <v>10</v>
      </c>
      <c r="D19" s="1228">
        <v>9</v>
      </c>
      <c r="E19" s="1228">
        <v>1</v>
      </c>
      <c r="F19" s="1228">
        <v>0</v>
      </c>
      <c r="G19" s="1229">
        <v>0</v>
      </c>
      <c r="H19" s="1229">
        <v>0</v>
      </c>
      <c r="I19" s="1228">
        <v>0</v>
      </c>
      <c r="J19" s="1229">
        <v>0</v>
      </c>
      <c r="K19" s="1229">
        <v>0</v>
      </c>
      <c r="L19" s="1228">
        <v>0</v>
      </c>
      <c r="M19" s="1229">
        <v>0</v>
      </c>
      <c r="N19" s="1229">
        <v>0</v>
      </c>
      <c r="O19" s="1228">
        <v>0</v>
      </c>
      <c r="P19" s="1229">
        <v>0</v>
      </c>
      <c r="Q19" s="1229">
        <v>0</v>
      </c>
    </row>
    <row r="20" spans="1:17" ht="24" x14ac:dyDescent="0.2">
      <c r="A20" s="1214" t="s">
        <v>827</v>
      </c>
      <c r="B20" s="890" t="s">
        <v>2825</v>
      </c>
      <c r="C20" s="1227">
        <v>125</v>
      </c>
      <c r="D20" s="1228">
        <v>96</v>
      </c>
      <c r="E20" s="1228">
        <v>29</v>
      </c>
      <c r="F20" s="1228">
        <v>9</v>
      </c>
      <c r="G20" s="1229">
        <v>5</v>
      </c>
      <c r="H20" s="1229">
        <v>4</v>
      </c>
      <c r="I20" s="1228">
        <v>1</v>
      </c>
      <c r="J20" s="1229">
        <v>1</v>
      </c>
      <c r="K20" s="1229">
        <v>0</v>
      </c>
      <c r="L20" s="1228">
        <v>2</v>
      </c>
      <c r="M20" s="1229">
        <v>1</v>
      </c>
      <c r="N20" s="1229">
        <v>1</v>
      </c>
      <c r="O20" s="1228">
        <v>1</v>
      </c>
      <c r="P20" s="1229">
        <v>1</v>
      </c>
      <c r="Q20" s="1229">
        <v>0</v>
      </c>
    </row>
    <row r="21" spans="1:17" x14ac:dyDescent="0.2">
      <c r="A21" s="1213" t="s">
        <v>828</v>
      </c>
      <c r="B21" s="1202" t="s">
        <v>2826</v>
      </c>
      <c r="C21" s="1225">
        <v>10744</v>
      </c>
      <c r="D21" s="1225">
        <v>8385</v>
      </c>
      <c r="E21" s="1225">
        <v>2359</v>
      </c>
      <c r="F21" s="1226">
        <v>715</v>
      </c>
      <c r="G21" s="1225">
        <v>441</v>
      </c>
      <c r="H21" s="1225">
        <v>274</v>
      </c>
      <c r="I21" s="1226">
        <v>169</v>
      </c>
      <c r="J21" s="1225">
        <v>114</v>
      </c>
      <c r="K21" s="1225">
        <v>55</v>
      </c>
      <c r="L21" s="1226">
        <v>159</v>
      </c>
      <c r="M21" s="1225">
        <v>113</v>
      </c>
      <c r="N21" s="1225">
        <v>46</v>
      </c>
      <c r="O21" s="1226">
        <v>163</v>
      </c>
      <c r="P21" s="1225">
        <v>112</v>
      </c>
      <c r="Q21" s="1225">
        <v>51</v>
      </c>
    </row>
    <row r="22" spans="1:17" ht="24" x14ac:dyDescent="0.2">
      <c r="A22" s="1214" t="s">
        <v>829</v>
      </c>
      <c r="B22" s="890" t="s">
        <v>2827</v>
      </c>
      <c r="C22" s="1227">
        <v>139</v>
      </c>
      <c r="D22" s="1228">
        <v>102</v>
      </c>
      <c r="E22" s="1228">
        <v>37</v>
      </c>
      <c r="F22" s="1228">
        <v>3</v>
      </c>
      <c r="G22" s="1229">
        <v>3</v>
      </c>
      <c r="H22" s="1229">
        <v>0</v>
      </c>
      <c r="I22" s="1228">
        <v>2</v>
      </c>
      <c r="J22" s="1229">
        <v>1</v>
      </c>
      <c r="K22" s="1229">
        <v>1</v>
      </c>
      <c r="L22" s="1228">
        <v>3</v>
      </c>
      <c r="M22" s="1229">
        <v>2</v>
      </c>
      <c r="N22" s="1229">
        <v>1</v>
      </c>
      <c r="O22" s="1228">
        <v>1</v>
      </c>
      <c r="P22" s="1229">
        <v>1</v>
      </c>
      <c r="Q22" s="1229">
        <v>0</v>
      </c>
    </row>
    <row r="23" spans="1:17" s="295" customFormat="1" x14ac:dyDescent="0.2">
      <c r="A23" s="1214" t="s">
        <v>830</v>
      </c>
      <c r="B23" s="890" t="s">
        <v>2828</v>
      </c>
      <c r="C23" s="1227">
        <v>113</v>
      </c>
      <c r="D23" s="1228">
        <v>71</v>
      </c>
      <c r="E23" s="1228">
        <v>42</v>
      </c>
      <c r="F23" s="1228">
        <v>8</v>
      </c>
      <c r="G23" s="1229">
        <v>1</v>
      </c>
      <c r="H23" s="1229">
        <v>7</v>
      </c>
      <c r="I23" s="1228">
        <v>1</v>
      </c>
      <c r="J23" s="1229">
        <v>1</v>
      </c>
      <c r="K23" s="1229">
        <v>0</v>
      </c>
      <c r="L23" s="1228">
        <v>2</v>
      </c>
      <c r="M23" s="1229">
        <v>1</v>
      </c>
      <c r="N23" s="1229">
        <v>1</v>
      </c>
      <c r="O23" s="1228">
        <v>3</v>
      </c>
      <c r="P23" s="1229">
        <v>1</v>
      </c>
      <c r="Q23" s="1229">
        <v>2</v>
      </c>
    </row>
    <row r="24" spans="1:17" s="295" customFormat="1" x14ac:dyDescent="0.2">
      <c r="A24" s="1214" t="s">
        <v>831</v>
      </c>
      <c r="B24" s="890" t="s">
        <v>2829</v>
      </c>
      <c r="C24" s="1227">
        <v>1503</v>
      </c>
      <c r="D24" s="1228">
        <v>1104</v>
      </c>
      <c r="E24" s="1228">
        <v>399</v>
      </c>
      <c r="F24" s="1228">
        <v>90</v>
      </c>
      <c r="G24" s="1229">
        <v>41</v>
      </c>
      <c r="H24" s="1229">
        <v>49</v>
      </c>
      <c r="I24" s="1228">
        <v>33</v>
      </c>
      <c r="J24" s="1229">
        <v>23</v>
      </c>
      <c r="K24" s="1229">
        <v>10</v>
      </c>
      <c r="L24" s="1228">
        <v>25</v>
      </c>
      <c r="M24" s="1229">
        <v>22</v>
      </c>
      <c r="N24" s="1229">
        <v>3</v>
      </c>
      <c r="O24" s="1228">
        <v>35</v>
      </c>
      <c r="P24" s="1229">
        <v>22</v>
      </c>
      <c r="Q24" s="1229">
        <v>13</v>
      </c>
    </row>
    <row r="25" spans="1:17" ht="24" x14ac:dyDescent="0.2">
      <c r="A25" s="1214" t="s">
        <v>832</v>
      </c>
      <c r="B25" s="890" t="s">
        <v>2830</v>
      </c>
      <c r="C25" s="1227">
        <v>735</v>
      </c>
      <c r="D25" s="1228">
        <v>609</v>
      </c>
      <c r="E25" s="1228">
        <v>126</v>
      </c>
      <c r="F25" s="1228">
        <v>39</v>
      </c>
      <c r="G25" s="1229">
        <v>25</v>
      </c>
      <c r="H25" s="1229">
        <v>14</v>
      </c>
      <c r="I25" s="1228">
        <v>10</v>
      </c>
      <c r="J25" s="1229">
        <v>7</v>
      </c>
      <c r="K25" s="1229">
        <v>3</v>
      </c>
      <c r="L25" s="1228">
        <v>9</v>
      </c>
      <c r="M25" s="1229">
        <v>8</v>
      </c>
      <c r="N25" s="1229">
        <v>1</v>
      </c>
      <c r="O25" s="1228">
        <v>6</v>
      </c>
      <c r="P25" s="1229">
        <v>4</v>
      </c>
      <c r="Q25" s="1229">
        <v>2</v>
      </c>
    </row>
    <row r="26" spans="1:17" ht="24" x14ac:dyDescent="0.2">
      <c r="A26" s="1214" t="s">
        <v>833</v>
      </c>
      <c r="B26" s="890" t="s">
        <v>2831</v>
      </c>
      <c r="C26" s="1227">
        <v>710</v>
      </c>
      <c r="D26" s="1228">
        <v>553</v>
      </c>
      <c r="E26" s="1228">
        <v>157</v>
      </c>
      <c r="F26" s="1228">
        <v>60</v>
      </c>
      <c r="G26" s="1229">
        <v>39</v>
      </c>
      <c r="H26" s="1229">
        <v>21</v>
      </c>
      <c r="I26" s="1228">
        <v>9</v>
      </c>
      <c r="J26" s="1229">
        <v>5</v>
      </c>
      <c r="K26" s="1229">
        <v>4</v>
      </c>
      <c r="L26" s="1228">
        <v>7</v>
      </c>
      <c r="M26" s="1229">
        <v>6</v>
      </c>
      <c r="N26" s="1229">
        <v>1</v>
      </c>
      <c r="O26" s="1228">
        <v>14</v>
      </c>
      <c r="P26" s="1229">
        <v>11</v>
      </c>
      <c r="Q26" s="1229">
        <v>3</v>
      </c>
    </row>
    <row r="27" spans="1:17" x14ac:dyDescent="0.2">
      <c r="A27" s="1214" t="s">
        <v>834</v>
      </c>
      <c r="B27" s="890" t="s">
        <v>2832</v>
      </c>
      <c r="C27" s="1227">
        <v>386</v>
      </c>
      <c r="D27" s="1228">
        <v>300</v>
      </c>
      <c r="E27" s="1228">
        <v>86</v>
      </c>
      <c r="F27" s="1228">
        <v>35</v>
      </c>
      <c r="G27" s="1229">
        <v>25</v>
      </c>
      <c r="H27" s="1229">
        <v>10</v>
      </c>
      <c r="I27" s="1228">
        <v>7</v>
      </c>
      <c r="J27" s="1229">
        <v>2</v>
      </c>
      <c r="K27" s="1229">
        <v>5</v>
      </c>
      <c r="L27" s="1228">
        <v>7</v>
      </c>
      <c r="M27" s="1229">
        <v>4</v>
      </c>
      <c r="N27" s="1229">
        <v>3</v>
      </c>
      <c r="O27" s="1228">
        <v>6</v>
      </c>
      <c r="P27" s="1229">
        <v>6</v>
      </c>
      <c r="Q27" s="1229">
        <v>0</v>
      </c>
    </row>
    <row r="28" spans="1:17" x14ac:dyDescent="0.2">
      <c r="A28" s="1214" t="s">
        <v>835</v>
      </c>
      <c r="B28" s="890" t="s">
        <v>2833</v>
      </c>
      <c r="C28" s="1227">
        <v>56</v>
      </c>
      <c r="D28" s="1228">
        <v>48</v>
      </c>
      <c r="E28" s="1228">
        <v>8</v>
      </c>
      <c r="F28" s="1228">
        <v>1</v>
      </c>
      <c r="G28" s="1229">
        <v>1</v>
      </c>
      <c r="H28" s="1229">
        <v>0</v>
      </c>
      <c r="I28" s="1228">
        <v>0</v>
      </c>
      <c r="J28" s="1229">
        <v>0</v>
      </c>
      <c r="K28" s="1229">
        <v>0</v>
      </c>
      <c r="L28" s="1228">
        <v>0</v>
      </c>
      <c r="M28" s="1229">
        <v>0</v>
      </c>
      <c r="N28" s="1229">
        <v>0</v>
      </c>
      <c r="O28" s="1228">
        <v>2</v>
      </c>
      <c r="P28" s="1229">
        <v>2</v>
      </c>
      <c r="Q28" s="1229">
        <v>0</v>
      </c>
    </row>
    <row r="29" spans="1:17" ht="24" x14ac:dyDescent="0.2">
      <c r="A29" s="1214" t="s">
        <v>836</v>
      </c>
      <c r="B29" s="890" t="s">
        <v>2834</v>
      </c>
      <c r="C29" s="1227">
        <v>711</v>
      </c>
      <c r="D29" s="1228">
        <v>553</v>
      </c>
      <c r="E29" s="1228">
        <v>158</v>
      </c>
      <c r="F29" s="1228">
        <v>57</v>
      </c>
      <c r="G29" s="1229">
        <v>36</v>
      </c>
      <c r="H29" s="1229">
        <v>21</v>
      </c>
      <c r="I29" s="1228">
        <v>11</v>
      </c>
      <c r="J29" s="1229">
        <v>8</v>
      </c>
      <c r="K29" s="1229">
        <v>3</v>
      </c>
      <c r="L29" s="1228">
        <v>9</v>
      </c>
      <c r="M29" s="1229">
        <v>5</v>
      </c>
      <c r="N29" s="1229">
        <v>4</v>
      </c>
      <c r="O29" s="1228">
        <v>9</v>
      </c>
      <c r="P29" s="1229">
        <v>5</v>
      </c>
      <c r="Q29" s="1229">
        <v>4</v>
      </c>
    </row>
    <row r="30" spans="1:17" x14ac:dyDescent="0.2">
      <c r="A30" s="1214" t="s">
        <v>837</v>
      </c>
      <c r="B30" s="890" t="s">
        <v>2835</v>
      </c>
      <c r="C30" s="1227">
        <v>83</v>
      </c>
      <c r="D30" s="1228">
        <v>61</v>
      </c>
      <c r="E30" s="1228">
        <v>22</v>
      </c>
      <c r="F30" s="1228">
        <v>14</v>
      </c>
      <c r="G30" s="1229">
        <v>8</v>
      </c>
      <c r="H30" s="1229">
        <v>6</v>
      </c>
      <c r="I30" s="1228">
        <v>0</v>
      </c>
      <c r="J30" s="1229">
        <v>0</v>
      </c>
      <c r="K30" s="1229">
        <v>0</v>
      </c>
      <c r="L30" s="1228">
        <v>0</v>
      </c>
      <c r="M30" s="1229">
        <v>0</v>
      </c>
      <c r="N30" s="1229">
        <v>0</v>
      </c>
      <c r="O30" s="1228">
        <v>0</v>
      </c>
      <c r="P30" s="1229">
        <v>0</v>
      </c>
      <c r="Q30" s="1229">
        <v>0</v>
      </c>
    </row>
    <row r="31" spans="1:17" x14ac:dyDescent="0.2">
      <c r="A31" s="1214" t="s">
        <v>838</v>
      </c>
      <c r="B31" s="890" t="s">
        <v>2836</v>
      </c>
      <c r="C31" s="1227">
        <v>554</v>
      </c>
      <c r="D31" s="1228">
        <v>473</v>
      </c>
      <c r="E31" s="1228">
        <v>81</v>
      </c>
      <c r="F31" s="1228">
        <v>34</v>
      </c>
      <c r="G31" s="1229">
        <v>27</v>
      </c>
      <c r="H31" s="1229">
        <v>7</v>
      </c>
      <c r="I31" s="1228">
        <v>7</v>
      </c>
      <c r="J31" s="1229">
        <v>7</v>
      </c>
      <c r="K31" s="1229">
        <v>0</v>
      </c>
      <c r="L31" s="1228">
        <v>4</v>
      </c>
      <c r="M31" s="1229">
        <v>3</v>
      </c>
      <c r="N31" s="1229">
        <v>1</v>
      </c>
      <c r="O31" s="1228">
        <v>6</v>
      </c>
      <c r="P31" s="1229">
        <v>5</v>
      </c>
      <c r="Q31" s="1229">
        <v>1</v>
      </c>
    </row>
    <row r="32" spans="1:17" x14ac:dyDescent="0.2">
      <c r="A32" s="1214" t="s">
        <v>839</v>
      </c>
      <c r="B32" s="890" t="s">
        <v>2837</v>
      </c>
      <c r="C32" s="1227">
        <v>445</v>
      </c>
      <c r="D32" s="1228">
        <v>324</v>
      </c>
      <c r="E32" s="1228">
        <v>121</v>
      </c>
      <c r="F32" s="1228">
        <v>20</v>
      </c>
      <c r="G32" s="1229">
        <v>5</v>
      </c>
      <c r="H32" s="1229">
        <v>15</v>
      </c>
      <c r="I32" s="1228">
        <v>8</v>
      </c>
      <c r="J32" s="1229">
        <v>4</v>
      </c>
      <c r="K32" s="1229">
        <v>4</v>
      </c>
      <c r="L32" s="1228">
        <v>6</v>
      </c>
      <c r="M32" s="1229">
        <v>1</v>
      </c>
      <c r="N32" s="1229">
        <v>5</v>
      </c>
      <c r="O32" s="1228">
        <v>9</v>
      </c>
      <c r="P32" s="1229">
        <v>6</v>
      </c>
      <c r="Q32" s="1229">
        <v>3</v>
      </c>
    </row>
    <row r="33" spans="1:17" ht="24" x14ac:dyDescent="0.2">
      <c r="A33" s="1214" t="s">
        <v>840</v>
      </c>
      <c r="B33" s="890" t="s">
        <v>2838</v>
      </c>
      <c r="C33" s="1227">
        <v>313</v>
      </c>
      <c r="D33" s="1228">
        <v>258</v>
      </c>
      <c r="E33" s="1228">
        <v>55</v>
      </c>
      <c r="F33" s="1228">
        <v>18</v>
      </c>
      <c r="G33" s="1229">
        <v>16</v>
      </c>
      <c r="H33" s="1229">
        <v>2</v>
      </c>
      <c r="I33" s="1228">
        <v>7</v>
      </c>
      <c r="J33" s="1229">
        <v>4</v>
      </c>
      <c r="K33" s="1229">
        <v>3</v>
      </c>
      <c r="L33" s="1228">
        <v>5</v>
      </c>
      <c r="M33" s="1229">
        <v>4</v>
      </c>
      <c r="N33" s="1229">
        <v>1</v>
      </c>
      <c r="O33" s="1228">
        <v>3</v>
      </c>
      <c r="P33" s="1229">
        <v>2</v>
      </c>
      <c r="Q33" s="1229">
        <v>1</v>
      </c>
    </row>
    <row r="34" spans="1:17" x14ac:dyDescent="0.2">
      <c r="A34" s="1214" t="s">
        <v>841</v>
      </c>
      <c r="B34" s="890" t="s">
        <v>2839</v>
      </c>
      <c r="C34" s="1227">
        <v>221</v>
      </c>
      <c r="D34" s="1228">
        <v>175</v>
      </c>
      <c r="E34" s="1228">
        <v>46</v>
      </c>
      <c r="F34" s="1228">
        <v>21</v>
      </c>
      <c r="G34" s="1229">
        <v>13</v>
      </c>
      <c r="H34" s="1229">
        <v>8</v>
      </c>
      <c r="I34" s="1228">
        <v>2</v>
      </c>
      <c r="J34" s="1229">
        <v>1</v>
      </c>
      <c r="K34" s="1229">
        <v>1</v>
      </c>
      <c r="L34" s="1228">
        <v>3</v>
      </c>
      <c r="M34" s="1229">
        <v>2</v>
      </c>
      <c r="N34" s="1229">
        <v>1</v>
      </c>
      <c r="O34" s="1228">
        <v>1</v>
      </c>
      <c r="P34" s="1229">
        <v>1</v>
      </c>
      <c r="Q34" s="1229">
        <v>0</v>
      </c>
    </row>
    <row r="35" spans="1:17" x14ac:dyDescent="0.2">
      <c r="A35" s="1214" t="s">
        <v>842</v>
      </c>
      <c r="B35" s="890" t="s">
        <v>2840</v>
      </c>
      <c r="C35" s="1227">
        <v>931</v>
      </c>
      <c r="D35" s="1228">
        <v>711</v>
      </c>
      <c r="E35" s="1228">
        <v>220</v>
      </c>
      <c r="F35" s="1228">
        <v>46</v>
      </c>
      <c r="G35" s="1229">
        <v>26</v>
      </c>
      <c r="H35" s="1229">
        <v>20</v>
      </c>
      <c r="I35" s="1228">
        <v>13</v>
      </c>
      <c r="J35" s="1229">
        <v>7</v>
      </c>
      <c r="K35" s="1229">
        <v>6</v>
      </c>
      <c r="L35" s="1228">
        <v>22</v>
      </c>
      <c r="M35" s="1229">
        <v>20</v>
      </c>
      <c r="N35" s="1229">
        <v>2</v>
      </c>
      <c r="O35" s="1228">
        <v>18</v>
      </c>
      <c r="P35" s="1229">
        <v>7</v>
      </c>
      <c r="Q35" s="1229">
        <v>11</v>
      </c>
    </row>
    <row r="36" spans="1:17" x14ac:dyDescent="0.2">
      <c r="A36" s="1214" t="s">
        <v>843</v>
      </c>
      <c r="B36" s="890" t="s">
        <v>2841</v>
      </c>
      <c r="C36" s="1227">
        <v>121</v>
      </c>
      <c r="D36" s="1228">
        <v>100</v>
      </c>
      <c r="E36" s="1228">
        <v>21</v>
      </c>
      <c r="F36" s="1228">
        <v>11</v>
      </c>
      <c r="G36" s="1229">
        <v>9</v>
      </c>
      <c r="H36" s="1229">
        <v>2</v>
      </c>
      <c r="I36" s="1228">
        <v>4</v>
      </c>
      <c r="J36" s="1229">
        <v>3</v>
      </c>
      <c r="K36" s="1229">
        <v>1</v>
      </c>
      <c r="L36" s="1228">
        <v>1</v>
      </c>
      <c r="M36" s="1229">
        <v>1</v>
      </c>
      <c r="N36" s="1229">
        <v>0</v>
      </c>
      <c r="O36" s="1228">
        <v>3</v>
      </c>
      <c r="P36" s="1229">
        <v>3</v>
      </c>
      <c r="Q36" s="1229">
        <v>0</v>
      </c>
    </row>
    <row r="37" spans="1:17" ht="24" x14ac:dyDescent="0.2">
      <c r="A37" s="1214" t="s">
        <v>844</v>
      </c>
      <c r="B37" s="890" t="s">
        <v>2842</v>
      </c>
      <c r="C37" s="1227">
        <v>347</v>
      </c>
      <c r="D37" s="1228">
        <v>265</v>
      </c>
      <c r="E37" s="1228">
        <v>82</v>
      </c>
      <c r="F37" s="1228">
        <v>33</v>
      </c>
      <c r="G37" s="1229">
        <v>21</v>
      </c>
      <c r="H37" s="1229">
        <v>12</v>
      </c>
      <c r="I37" s="1228">
        <v>3</v>
      </c>
      <c r="J37" s="1229">
        <v>3</v>
      </c>
      <c r="K37" s="1229">
        <v>0</v>
      </c>
      <c r="L37" s="1228">
        <v>6</v>
      </c>
      <c r="M37" s="1229">
        <v>3</v>
      </c>
      <c r="N37" s="1229">
        <v>3</v>
      </c>
      <c r="O37" s="1228">
        <v>3</v>
      </c>
      <c r="P37" s="1229">
        <v>3</v>
      </c>
      <c r="Q37" s="1229">
        <v>0</v>
      </c>
    </row>
    <row r="38" spans="1:17" x14ac:dyDescent="0.2">
      <c r="A38" s="1214" t="s">
        <v>845</v>
      </c>
      <c r="B38" s="890" t="s">
        <v>2843</v>
      </c>
      <c r="C38" s="1227">
        <v>395</v>
      </c>
      <c r="D38" s="1228">
        <v>325</v>
      </c>
      <c r="E38" s="1228">
        <v>70</v>
      </c>
      <c r="F38" s="1228">
        <v>21</v>
      </c>
      <c r="G38" s="1229">
        <v>13</v>
      </c>
      <c r="H38" s="1229">
        <v>8</v>
      </c>
      <c r="I38" s="1228">
        <v>6</v>
      </c>
      <c r="J38" s="1229">
        <v>5</v>
      </c>
      <c r="K38" s="1229">
        <v>1</v>
      </c>
      <c r="L38" s="1228">
        <v>4</v>
      </c>
      <c r="M38" s="1229">
        <v>3</v>
      </c>
      <c r="N38" s="1229">
        <v>1</v>
      </c>
      <c r="O38" s="1228">
        <v>6</v>
      </c>
      <c r="P38" s="1229">
        <v>4</v>
      </c>
      <c r="Q38" s="1229">
        <v>2</v>
      </c>
    </row>
    <row r="39" spans="1:17" ht="24" x14ac:dyDescent="0.2">
      <c r="A39" s="1214" t="s">
        <v>846</v>
      </c>
      <c r="B39" s="890" t="s">
        <v>2844</v>
      </c>
      <c r="C39" s="1227">
        <v>115</v>
      </c>
      <c r="D39" s="1228">
        <v>93</v>
      </c>
      <c r="E39" s="1228">
        <v>22</v>
      </c>
      <c r="F39" s="1228">
        <v>6</v>
      </c>
      <c r="G39" s="1229">
        <v>2</v>
      </c>
      <c r="H39" s="1229">
        <v>4</v>
      </c>
      <c r="I39" s="1228">
        <v>1</v>
      </c>
      <c r="J39" s="1229">
        <v>0</v>
      </c>
      <c r="K39" s="1229">
        <v>1</v>
      </c>
      <c r="L39" s="1228">
        <v>2</v>
      </c>
      <c r="M39" s="1229">
        <v>1</v>
      </c>
      <c r="N39" s="1229">
        <v>1</v>
      </c>
      <c r="O39" s="1228">
        <v>2</v>
      </c>
      <c r="P39" s="1229">
        <v>2</v>
      </c>
      <c r="Q39" s="1229">
        <v>0</v>
      </c>
    </row>
    <row r="40" spans="1:17" x14ac:dyDescent="0.2">
      <c r="A40" s="1214" t="s">
        <v>847</v>
      </c>
      <c r="B40" s="890" t="s">
        <v>2845</v>
      </c>
      <c r="C40" s="1227">
        <v>618</v>
      </c>
      <c r="D40" s="1228">
        <v>488</v>
      </c>
      <c r="E40" s="1228">
        <v>130</v>
      </c>
      <c r="F40" s="1228">
        <v>43</v>
      </c>
      <c r="G40" s="1229">
        <v>28</v>
      </c>
      <c r="H40" s="1229">
        <v>15</v>
      </c>
      <c r="I40" s="1228">
        <v>14</v>
      </c>
      <c r="J40" s="1229">
        <v>9</v>
      </c>
      <c r="K40" s="1229">
        <v>5</v>
      </c>
      <c r="L40" s="1228">
        <v>9</v>
      </c>
      <c r="M40" s="1229">
        <v>6</v>
      </c>
      <c r="N40" s="1229">
        <v>3</v>
      </c>
      <c r="O40" s="1228">
        <v>6</v>
      </c>
      <c r="P40" s="1229">
        <v>6</v>
      </c>
      <c r="Q40" s="1229">
        <v>0</v>
      </c>
    </row>
    <row r="41" spans="1:17" x14ac:dyDescent="0.2">
      <c r="A41" s="1214" t="s">
        <v>848</v>
      </c>
      <c r="B41" s="890" t="s">
        <v>2846</v>
      </c>
      <c r="C41" s="1227">
        <v>1662</v>
      </c>
      <c r="D41" s="1228">
        <v>1313</v>
      </c>
      <c r="E41" s="1228">
        <v>349</v>
      </c>
      <c r="F41" s="1228">
        <v>120</v>
      </c>
      <c r="G41" s="1229">
        <v>78</v>
      </c>
      <c r="H41" s="1229">
        <v>42</v>
      </c>
      <c r="I41" s="1228">
        <v>20</v>
      </c>
      <c r="J41" s="1229">
        <v>18</v>
      </c>
      <c r="K41" s="1229">
        <v>2</v>
      </c>
      <c r="L41" s="1228">
        <v>27</v>
      </c>
      <c r="M41" s="1229">
        <v>16</v>
      </c>
      <c r="N41" s="1229">
        <v>11</v>
      </c>
      <c r="O41" s="1228">
        <v>21</v>
      </c>
      <c r="P41" s="1229">
        <v>14</v>
      </c>
      <c r="Q41" s="1229">
        <v>7</v>
      </c>
    </row>
    <row r="42" spans="1:17" x14ac:dyDescent="0.2">
      <c r="A42" s="1214" t="s">
        <v>849</v>
      </c>
      <c r="B42" s="890" t="s">
        <v>2847</v>
      </c>
      <c r="C42" s="1227">
        <v>586</v>
      </c>
      <c r="D42" s="1228">
        <v>459</v>
      </c>
      <c r="E42" s="1228">
        <v>127</v>
      </c>
      <c r="F42" s="1228">
        <v>35</v>
      </c>
      <c r="G42" s="1229">
        <v>24</v>
      </c>
      <c r="H42" s="1229">
        <v>11</v>
      </c>
      <c r="I42" s="1228">
        <v>11</v>
      </c>
      <c r="J42" s="1229">
        <v>6</v>
      </c>
      <c r="K42" s="1229">
        <v>5</v>
      </c>
      <c r="L42" s="1228">
        <v>8</v>
      </c>
      <c r="M42" s="1229">
        <v>5</v>
      </c>
      <c r="N42" s="1229">
        <v>3</v>
      </c>
      <c r="O42" s="1228">
        <v>9</v>
      </c>
      <c r="P42" s="1229">
        <v>7</v>
      </c>
      <c r="Q42" s="1229">
        <v>2</v>
      </c>
    </row>
    <row r="43" spans="1:17" ht="48" x14ac:dyDescent="0.2">
      <c r="A43" s="1213" t="s">
        <v>850</v>
      </c>
      <c r="B43" s="1202" t="s">
        <v>2848</v>
      </c>
      <c r="C43" s="1225">
        <v>570</v>
      </c>
      <c r="D43" s="1225">
        <v>444</v>
      </c>
      <c r="E43" s="1225">
        <v>126</v>
      </c>
      <c r="F43" s="1226">
        <v>26</v>
      </c>
      <c r="G43" s="1225">
        <v>18</v>
      </c>
      <c r="H43" s="1225">
        <v>8</v>
      </c>
      <c r="I43" s="1226">
        <v>17</v>
      </c>
      <c r="J43" s="1225">
        <v>14</v>
      </c>
      <c r="K43" s="1225">
        <v>3</v>
      </c>
      <c r="L43" s="1226">
        <v>3</v>
      </c>
      <c r="M43" s="1225">
        <v>3</v>
      </c>
      <c r="N43" s="1225">
        <v>0</v>
      </c>
      <c r="O43" s="1226">
        <v>9</v>
      </c>
      <c r="P43" s="1225">
        <v>6</v>
      </c>
      <c r="Q43" s="1225">
        <v>3</v>
      </c>
    </row>
    <row r="44" spans="1:17" x14ac:dyDescent="0.2">
      <c r="A44" s="1214" t="s">
        <v>851</v>
      </c>
      <c r="B44" s="890" t="s">
        <v>2849</v>
      </c>
      <c r="C44" s="1227">
        <v>452</v>
      </c>
      <c r="D44" s="1228">
        <v>351</v>
      </c>
      <c r="E44" s="1228">
        <v>101</v>
      </c>
      <c r="F44" s="1228">
        <v>14</v>
      </c>
      <c r="G44" s="1229">
        <v>10</v>
      </c>
      <c r="H44" s="1229">
        <v>4</v>
      </c>
      <c r="I44" s="1228">
        <v>16</v>
      </c>
      <c r="J44" s="1229">
        <v>13</v>
      </c>
      <c r="K44" s="1229">
        <v>3</v>
      </c>
      <c r="L44" s="1228">
        <v>3</v>
      </c>
      <c r="M44" s="1229">
        <v>3</v>
      </c>
      <c r="N44" s="1229">
        <v>0</v>
      </c>
      <c r="O44" s="1228">
        <v>9</v>
      </c>
      <c r="P44" s="1229">
        <v>6</v>
      </c>
      <c r="Q44" s="1229">
        <v>3</v>
      </c>
    </row>
    <row r="45" spans="1:17" s="295" customFormat="1" ht="36" x14ac:dyDescent="0.2">
      <c r="A45" s="1214" t="s">
        <v>852</v>
      </c>
      <c r="B45" s="890" t="s">
        <v>2850</v>
      </c>
      <c r="C45" s="1227">
        <v>118</v>
      </c>
      <c r="D45" s="1228">
        <v>93</v>
      </c>
      <c r="E45" s="1228">
        <v>25</v>
      </c>
      <c r="F45" s="1228">
        <v>12</v>
      </c>
      <c r="G45" s="1229">
        <v>8</v>
      </c>
      <c r="H45" s="1229">
        <v>4</v>
      </c>
      <c r="I45" s="1228">
        <v>1</v>
      </c>
      <c r="J45" s="1229">
        <v>1</v>
      </c>
      <c r="K45" s="1229">
        <v>0</v>
      </c>
      <c r="L45" s="1228">
        <v>0</v>
      </c>
      <c r="M45" s="1229">
        <v>0</v>
      </c>
      <c r="N45" s="1229">
        <v>0</v>
      </c>
      <c r="O45" s="1228">
        <v>0</v>
      </c>
      <c r="P45" s="1229">
        <v>0</v>
      </c>
      <c r="Q45" s="1229">
        <v>0</v>
      </c>
    </row>
    <row r="46" spans="1:17" s="295" customFormat="1" ht="24" x14ac:dyDescent="0.2">
      <c r="A46" s="1213" t="s">
        <v>853</v>
      </c>
      <c r="B46" s="1202" t="s">
        <v>2851</v>
      </c>
      <c r="C46" s="1225">
        <v>5494</v>
      </c>
      <c r="D46" s="1225">
        <v>4589</v>
      </c>
      <c r="E46" s="1225">
        <v>905</v>
      </c>
      <c r="F46" s="1225">
        <v>204</v>
      </c>
      <c r="G46" s="1225">
        <v>139</v>
      </c>
      <c r="H46" s="1225">
        <v>65</v>
      </c>
      <c r="I46" s="1225">
        <v>57</v>
      </c>
      <c r="J46" s="1225">
        <v>41</v>
      </c>
      <c r="K46" s="1225">
        <v>16</v>
      </c>
      <c r="L46" s="1225">
        <v>62</v>
      </c>
      <c r="M46" s="1225">
        <v>45</v>
      </c>
      <c r="N46" s="1225">
        <v>17</v>
      </c>
      <c r="O46" s="1225">
        <v>52</v>
      </c>
      <c r="P46" s="1225">
        <v>36</v>
      </c>
      <c r="Q46" s="1225">
        <v>16</v>
      </c>
    </row>
    <row r="47" spans="1:17" x14ac:dyDescent="0.2">
      <c r="A47" s="1214" t="s">
        <v>854</v>
      </c>
      <c r="B47" s="890" t="s">
        <v>2852</v>
      </c>
      <c r="C47" s="1227">
        <v>4566</v>
      </c>
      <c r="D47" s="1228">
        <v>3904</v>
      </c>
      <c r="E47" s="1228">
        <v>662</v>
      </c>
      <c r="F47" s="1228">
        <v>137</v>
      </c>
      <c r="G47" s="1229">
        <v>100</v>
      </c>
      <c r="H47" s="1229">
        <v>37</v>
      </c>
      <c r="I47" s="1228">
        <v>34</v>
      </c>
      <c r="J47" s="1229">
        <v>27</v>
      </c>
      <c r="K47" s="1229">
        <v>7</v>
      </c>
      <c r="L47" s="1228">
        <v>45</v>
      </c>
      <c r="M47" s="1229">
        <v>33</v>
      </c>
      <c r="N47" s="1229">
        <v>12</v>
      </c>
      <c r="O47" s="1228">
        <v>39</v>
      </c>
      <c r="P47" s="1229">
        <v>29</v>
      </c>
      <c r="Q47" s="1229">
        <v>10</v>
      </c>
    </row>
    <row r="48" spans="1:17" s="295" customFormat="1" x14ac:dyDescent="0.2">
      <c r="A48" s="1214" t="s">
        <v>855</v>
      </c>
      <c r="B48" s="890" t="s">
        <v>2853</v>
      </c>
      <c r="C48" s="1227">
        <v>496</v>
      </c>
      <c r="D48" s="1228">
        <v>358</v>
      </c>
      <c r="E48" s="1228">
        <v>138</v>
      </c>
      <c r="F48" s="1228">
        <v>33</v>
      </c>
      <c r="G48" s="1229">
        <v>19</v>
      </c>
      <c r="H48" s="1229">
        <v>14</v>
      </c>
      <c r="I48" s="1228">
        <v>14</v>
      </c>
      <c r="J48" s="1229">
        <v>7</v>
      </c>
      <c r="K48" s="1229">
        <v>7</v>
      </c>
      <c r="L48" s="1228">
        <v>10</v>
      </c>
      <c r="M48" s="1229">
        <v>6</v>
      </c>
      <c r="N48" s="1229">
        <v>4</v>
      </c>
      <c r="O48" s="1228">
        <v>11</v>
      </c>
      <c r="P48" s="1229">
        <v>6</v>
      </c>
      <c r="Q48" s="1229">
        <v>5</v>
      </c>
    </row>
    <row r="49" spans="1:17" s="295" customFormat="1" ht="24" x14ac:dyDescent="0.2">
      <c r="A49" s="1214" t="s">
        <v>856</v>
      </c>
      <c r="B49" s="890" t="s">
        <v>2854</v>
      </c>
      <c r="C49" s="1227">
        <v>432</v>
      </c>
      <c r="D49" s="1228">
        <v>327</v>
      </c>
      <c r="E49" s="1228">
        <v>105</v>
      </c>
      <c r="F49" s="1228">
        <v>34</v>
      </c>
      <c r="G49" s="1229">
        <v>20</v>
      </c>
      <c r="H49" s="1229">
        <v>14</v>
      </c>
      <c r="I49" s="1228">
        <v>9</v>
      </c>
      <c r="J49" s="1229">
        <v>7</v>
      </c>
      <c r="K49" s="1229">
        <v>2</v>
      </c>
      <c r="L49" s="1228">
        <v>7</v>
      </c>
      <c r="M49" s="1229">
        <v>6</v>
      </c>
      <c r="N49" s="1229">
        <v>1</v>
      </c>
      <c r="O49" s="1228">
        <v>2</v>
      </c>
      <c r="P49" s="1229">
        <v>1</v>
      </c>
      <c r="Q49" s="1229">
        <v>1</v>
      </c>
    </row>
    <row r="50" spans="1:17" ht="24" x14ac:dyDescent="0.2">
      <c r="A50" s="1213" t="s">
        <v>857</v>
      </c>
      <c r="B50" s="1202" t="s">
        <v>2855</v>
      </c>
      <c r="C50" s="1225">
        <v>147</v>
      </c>
      <c r="D50" s="1225">
        <v>98</v>
      </c>
      <c r="E50" s="1225">
        <v>49</v>
      </c>
      <c r="F50" s="1225">
        <v>26</v>
      </c>
      <c r="G50" s="1225">
        <v>11</v>
      </c>
      <c r="H50" s="1225">
        <v>15</v>
      </c>
      <c r="I50" s="1225">
        <v>0</v>
      </c>
      <c r="J50" s="1225">
        <v>0</v>
      </c>
      <c r="K50" s="1225">
        <v>0</v>
      </c>
      <c r="L50" s="1225">
        <v>10</v>
      </c>
      <c r="M50" s="1225">
        <v>4</v>
      </c>
      <c r="N50" s="1225">
        <v>6</v>
      </c>
      <c r="O50" s="1225">
        <v>1</v>
      </c>
      <c r="P50" s="1225">
        <v>1</v>
      </c>
      <c r="Q50" s="1225">
        <v>0</v>
      </c>
    </row>
    <row r="51" spans="1:17" ht="36" x14ac:dyDescent="0.2">
      <c r="A51" s="1214" t="s">
        <v>858</v>
      </c>
      <c r="B51" s="890" t="s">
        <v>2856</v>
      </c>
      <c r="C51" s="1227">
        <v>71</v>
      </c>
      <c r="D51" s="1228">
        <v>42</v>
      </c>
      <c r="E51" s="1228">
        <v>29</v>
      </c>
      <c r="F51" s="1228">
        <v>20</v>
      </c>
      <c r="G51" s="1229">
        <v>7</v>
      </c>
      <c r="H51" s="1229">
        <v>13</v>
      </c>
      <c r="I51" s="1228">
        <v>0</v>
      </c>
      <c r="J51" s="1229">
        <v>0</v>
      </c>
      <c r="K51" s="1229">
        <v>0</v>
      </c>
      <c r="L51" s="1228">
        <v>8</v>
      </c>
      <c r="M51" s="1229">
        <v>3</v>
      </c>
      <c r="N51" s="1229">
        <v>5</v>
      </c>
      <c r="O51" s="1228">
        <v>0</v>
      </c>
      <c r="P51" s="1229">
        <v>0</v>
      </c>
      <c r="Q51" s="1229">
        <v>0</v>
      </c>
    </row>
    <row r="52" spans="1:17" s="295" customFormat="1" ht="24" x14ac:dyDescent="0.2">
      <c r="A52" s="1214" t="s">
        <v>859</v>
      </c>
      <c r="B52" s="890" t="s">
        <v>2857</v>
      </c>
      <c r="C52" s="1227">
        <v>76</v>
      </c>
      <c r="D52" s="1228">
        <v>56</v>
      </c>
      <c r="E52" s="1228">
        <v>20</v>
      </c>
      <c r="F52" s="1228">
        <v>6</v>
      </c>
      <c r="G52" s="1229">
        <v>4</v>
      </c>
      <c r="H52" s="1229">
        <v>2</v>
      </c>
      <c r="I52" s="1228">
        <v>0</v>
      </c>
      <c r="J52" s="1229">
        <v>0</v>
      </c>
      <c r="K52" s="1229">
        <v>0</v>
      </c>
      <c r="L52" s="1228">
        <v>2</v>
      </c>
      <c r="M52" s="1229">
        <v>1</v>
      </c>
      <c r="N52" s="1229">
        <v>1</v>
      </c>
      <c r="O52" s="1228">
        <v>1</v>
      </c>
      <c r="P52" s="1229">
        <v>1</v>
      </c>
      <c r="Q52" s="1229">
        <v>0</v>
      </c>
    </row>
    <row r="53" spans="1:17" s="295" customFormat="1" x14ac:dyDescent="0.2">
      <c r="A53" s="1213" t="s">
        <v>860</v>
      </c>
      <c r="B53" s="1202" t="s">
        <v>2858</v>
      </c>
      <c r="C53" s="1225">
        <v>1349</v>
      </c>
      <c r="D53" s="1225">
        <v>1024</v>
      </c>
      <c r="E53" s="1225">
        <v>325</v>
      </c>
      <c r="F53" s="1225">
        <v>80</v>
      </c>
      <c r="G53" s="1225">
        <v>44</v>
      </c>
      <c r="H53" s="1225">
        <v>36</v>
      </c>
      <c r="I53" s="1225">
        <v>18</v>
      </c>
      <c r="J53" s="1225">
        <v>15</v>
      </c>
      <c r="K53" s="1225">
        <v>3</v>
      </c>
      <c r="L53" s="1225">
        <v>23</v>
      </c>
      <c r="M53" s="1225">
        <v>18</v>
      </c>
      <c r="N53" s="1225">
        <v>5</v>
      </c>
      <c r="O53" s="1225">
        <v>22</v>
      </c>
      <c r="P53" s="1225">
        <v>14</v>
      </c>
      <c r="Q53" s="1225">
        <v>8</v>
      </c>
    </row>
    <row r="54" spans="1:17" x14ac:dyDescent="0.2">
      <c r="A54" s="1214" t="s">
        <v>861</v>
      </c>
      <c r="B54" s="890" t="s">
        <v>2859</v>
      </c>
      <c r="C54" s="1227">
        <v>54</v>
      </c>
      <c r="D54" s="1228">
        <v>45</v>
      </c>
      <c r="E54" s="1228">
        <v>9</v>
      </c>
      <c r="F54" s="1228">
        <v>1</v>
      </c>
      <c r="G54" s="1229">
        <v>1</v>
      </c>
      <c r="H54" s="1229">
        <v>0</v>
      </c>
      <c r="I54" s="1228">
        <v>0</v>
      </c>
      <c r="J54" s="1229">
        <v>0</v>
      </c>
      <c r="K54" s="1229">
        <v>0</v>
      </c>
      <c r="L54" s="1228">
        <v>1</v>
      </c>
      <c r="M54" s="1229">
        <v>1</v>
      </c>
      <c r="N54" s="1229">
        <v>0</v>
      </c>
      <c r="O54" s="1228">
        <v>2</v>
      </c>
      <c r="P54" s="1229">
        <v>2</v>
      </c>
      <c r="Q54" s="1229">
        <v>0</v>
      </c>
    </row>
    <row r="55" spans="1:17" s="295" customFormat="1" x14ac:dyDescent="0.2">
      <c r="A55" s="1214" t="s">
        <v>862</v>
      </c>
      <c r="B55" s="890" t="s">
        <v>2860</v>
      </c>
      <c r="C55" s="1227">
        <v>383</v>
      </c>
      <c r="D55" s="1228">
        <v>309</v>
      </c>
      <c r="E55" s="1228">
        <v>74</v>
      </c>
      <c r="F55" s="1228">
        <v>14</v>
      </c>
      <c r="G55" s="1229">
        <v>8</v>
      </c>
      <c r="H55" s="1229">
        <v>6</v>
      </c>
      <c r="I55" s="1228">
        <v>5</v>
      </c>
      <c r="J55" s="1229">
        <v>4</v>
      </c>
      <c r="K55" s="1229">
        <v>1</v>
      </c>
      <c r="L55" s="1228">
        <v>4</v>
      </c>
      <c r="M55" s="1229">
        <v>4</v>
      </c>
      <c r="N55" s="1229">
        <v>0</v>
      </c>
      <c r="O55" s="1228">
        <v>5</v>
      </c>
      <c r="P55" s="1229">
        <v>3</v>
      </c>
      <c r="Q55" s="1229">
        <v>2</v>
      </c>
    </row>
    <row r="56" spans="1:17" s="295" customFormat="1" ht="24" x14ac:dyDescent="0.2">
      <c r="A56" s="1214" t="s">
        <v>863</v>
      </c>
      <c r="B56" s="890" t="s">
        <v>2861</v>
      </c>
      <c r="C56" s="1227">
        <v>912</v>
      </c>
      <c r="D56" s="1228">
        <v>670</v>
      </c>
      <c r="E56" s="1228">
        <v>242</v>
      </c>
      <c r="F56" s="1228">
        <v>65</v>
      </c>
      <c r="G56" s="1229">
        <v>35</v>
      </c>
      <c r="H56" s="1229">
        <v>30</v>
      </c>
      <c r="I56" s="1228">
        <v>13</v>
      </c>
      <c r="J56" s="1229">
        <v>11</v>
      </c>
      <c r="K56" s="1229">
        <v>2</v>
      </c>
      <c r="L56" s="1228">
        <v>18</v>
      </c>
      <c r="M56" s="1229">
        <v>13</v>
      </c>
      <c r="N56" s="1229">
        <v>5</v>
      </c>
      <c r="O56" s="1228">
        <v>15</v>
      </c>
      <c r="P56" s="1229">
        <v>9</v>
      </c>
      <c r="Q56" s="1229">
        <v>6</v>
      </c>
    </row>
    <row r="57" spans="1:17" ht="24" x14ac:dyDescent="0.2">
      <c r="A57" s="1213" t="s">
        <v>864</v>
      </c>
      <c r="B57" s="889" t="s">
        <v>2862</v>
      </c>
      <c r="C57" s="1225">
        <v>1</v>
      </c>
      <c r="D57" s="1226">
        <v>1</v>
      </c>
      <c r="E57" s="1226">
        <v>0</v>
      </c>
      <c r="F57" s="1226">
        <v>0</v>
      </c>
      <c r="G57" s="1230">
        <v>0</v>
      </c>
      <c r="H57" s="1230">
        <v>0</v>
      </c>
      <c r="I57" s="1226">
        <v>0</v>
      </c>
      <c r="J57" s="1230">
        <v>0</v>
      </c>
      <c r="K57" s="1230">
        <v>0</v>
      </c>
      <c r="L57" s="1226">
        <v>0</v>
      </c>
      <c r="M57" s="1230">
        <v>0</v>
      </c>
      <c r="N57" s="1230">
        <v>0</v>
      </c>
      <c r="O57" s="1226">
        <v>0</v>
      </c>
      <c r="P57" s="1230">
        <v>0</v>
      </c>
      <c r="Q57" s="1230">
        <v>0</v>
      </c>
    </row>
    <row r="58" spans="1:17" x14ac:dyDescent="0.2">
      <c r="A58" s="1213" t="s">
        <v>865</v>
      </c>
      <c r="B58" s="1202" t="s">
        <v>2863</v>
      </c>
      <c r="C58" s="1225">
        <v>15126</v>
      </c>
      <c r="D58" s="1225">
        <v>12001</v>
      </c>
      <c r="E58" s="1225">
        <v>3125</v>
      </c>
      <c r="F58" s="1226">
        <v>646</v>
      </c>
      <c r="G58" s="1225">
        <v>350</v>
      </c>
      <c r="H58" s="1225">
        <v>296</v>
      </c>
      <c r="I58" s="1226">
        <v>212</v>
      </c>
      <c r="J58" s="1225">
        <v>149</v>
      </c>
      <c r="K58" s="1225">
        <v>63</v>
      </c>
      <c r="L58" s="1226">
        <v>200</v>
      </c>
      <c r="M58" s="1225">
        <v>132</v>
      </c>
      <c r="N58" s="1225">
        <v>68</v>
      </c>
      <c r="O58" s="1226">
        <v>172</v>
      </c>
      <c r="P58" s="1225">
        <v>107</v>
      </c>
      <c r="Q58" s="1225">
        <v>65</v>
      </c>
    </row>
    <row r="59" spans="1:17" s="295" customFormat="1" ht="24" x14ac:dyDescent="0.2">
      <c r="A59" s="1214" t="s">
        <v>866</v>
      </c>
      <c r="B59" s="890" t="s">
        <v>2864</v>
      </c>
      <c r="C59" s="1227">
        <v>99</v>
      </c>
      <c r="D59" s="1228">
        <v>71</v>
      </c>
      <c r="E59" s="1228">
        <v>28</v>
      </c>
      <c r="F59" s="1228">
        <v>3</v>
      </c>
      <c r="G59" s="1229">
        <v>2</v>
      </c>
      <c r="H59" s="1229">
        <v>1</v>
      </c>
      <c r="I59" s="1228">
        <v>1</v>
      </c>
      <c r="J59" s="1229">
        <v>1</v>
      </c>
      <c r="K59" s="1229">
        <v>0</v>
      </c>
      <c r="L59" s="1228">
        <v>3</v>
      </c>
      <c r="M59" s="1229">
        <v>3</v>
      </c>
      <c r="N59" s="1229">
        <v>0</v>
      </c>
      <c r="O59" s="1228">
        <v>1</v>
      </c>
      <c r="P59" s="1229">
        <v>0</v>
      </c>
      <c r="Q59" s="1229">
        <v>1</v>
      </c>
    </row>
    <row r="60" spans="1:17" s="295" customFormat="1" x14ac:dyDescent="0.2">
      <c r="A60" s="1214" t="s">
        <v>867</v>
      </c>
      <c r="B60" s="890" t="s">
        <v>2865</v>
      </c>
      <c r="C60" s="1227">
        <v>3480</v>
      </c>
      <c r="D60" s="1228">
        <v>2777</v>
      </c>
      <c r="E60" s="1228">
        <v>703</v>
      </c>
      <c r="F60" s="1228">
        <v>180</v>
      </c>
      <c r="G60" s="1229">
        <v>80</v>
      </c>
      <c r="H60" s="1229">
        <v>100</v>
      </c>
      <c r="I60" s="1228">
        <v>37</v>
      </c>
      <c r="J60" s="1229">
        <v>28</v>
      </c>
      <c r="K60" s="1229">
        <v>9</v>
      </c>
      <c r="L60" s="1228">
        <v>47</v>
      </c>
      <c r="M60" s="1229">
        <v>31</v>
      </c>
      <c r="N60" s="1229">
        <v>16</v>
      </c>
      <c r="O60" s="1228">
        <v>45</v>
      </c>
      <c r="P60" s="1229">
        <v>29</v>
      </c>
      <c r="Q60" s="1229">
        <v>16</v>
      </c>
    </row>
    <row r="61" spans="1:17" x14ac:dyDescent="0.2">
      <c r="A61" s="1214" t="s">
        <v>868</v>
      </c>
      <c r="B61" s="890" t="s">
        <v>2866</v>
      </c>
      <c r="C61" s="1227">
        <v>5064</v>
      </c>
      <c r="D61" s="1228">
        <v>4176</v>
      </c>
      <c r="E61" s="1228">
        <v>888</v>
      </c>
      <c r="F61" s="1228">
        <v>156</v>
      </c>
      <c r="G61" s="1229">
        <v>85</v>
      </c>
      <c r="H61" s="1229">
        <v>71</v>
      </c>
      <c r="I61" s="1228">
        <v>58</v>
      </c>
      <c r="J61" s="1229">
        <v>38</v>
      </c>
      <c r="K61" s="1229">
        <v>20</v>
      </c>
      <c r="L61" s="1228">
        <v>54</v>
      </c>
      <c r="M61" s="1229">
        <v>38</v>
      </c>
      <c r="N61" s="1229">
        <v>16</v>
      </c>
      <c r="O61" s="1228">
        <v>32</v>
      </c>
      <c r="P61" s="1229">
        <v>19</v>
      </c>
      <c r="Q61" s="1229">
        <v>13</v>
      </c>
    </row>
    <row r="62" spans="1:17" x14ac:dyDescent="0.2">
      <c r="A62" s="1214" t="s">
        <v>869</v>
      </c>
      <c r="B62" s="890" t="s">
        <v>2867</v>
      </c>
      <c r="C62" s="1227">
        <v>1978</v>
      </c>
      <c r="D62" s="1228">
        <v>1446</v>
      </c>
      <c r="E62" s="1228">
        <v>532</v>
      </c>
      <c r="F62" s="1228">
        <v>133</v>
      </c>
      <c r="G62" s="1229">
        <v>80</v>
      </c>
      <c r="H62" s="1229">
        <v>53</v>
      </c>
      <c r="I62" s="1228">
        <v>37</v>
      </c>
      <c r="J62" s="1229">
        <v>27</v>
      </c>
      <c r="K62" s="1229">
        <v>10</v>
      </c>
      <c r="L62" s="1228">
        <v>44</v>
      </c>
      <c r="M62" s="1229">
        <v>26</v>
      </c>
      <c r="N62" s="1229">
        <v>18</v>
      </c>
      <c r="O62" s="1228">
        <v>23</v>
      </c>
      <c r="P62" s="1229">
        <v>14</v>
      </c>
      <c r="Q62" s="1229">
        <v>9</v>
      </c>
    </row>
    <row r="63" spans="1:17" x14ac:dyDescent="0.2">
      <c r="A63" s="1214" t="s">
        <v>870</v>
      </c>
      <c r="B63" s="890" t="s">
        <v>2868</v>
      </c>
      <c r="C63" s="1227">
        <v>4105</v>
      </c>
      <c r="D63" s="1228">
        <v>3215</v>
      </c>
      <c r="E63" s="1228">
        <v>890</v>
      </c>
      <c r="F63" s="1228">
        <v>151</v>
      </c>
      <c r="G63" s="1229">
        <v>85</v>
      </c>
      <c r="H63" s="1229">
        <v>66</v>
      </c>
      <c r="I63" s="1228">
        <v>76</v>
      </c>
      <c r="J63" s="1229">
        <v>53</v>
      </c>
      <c r="K63" s="1229">
        <v>23</v>
      </c>
      <c r="L63" s="1228">
        <v>42</v>
      </c>
      <c r="M63" s="1229">
        <v>28</v>
      </c>
      <c r="N63" s="1229">
        <v>14</v>
      </c>
      <c r="O63" s="1228">
        <v>66</v>
      </c>
      <c r="P63" s="1229">
        <v>40</v>
      </c>
      <c r="Q63" s="1229">
        <v>26</v>
      </c>
    </row>
    <row r="64" spans="1:17" x14ac:dyDescent="0.2">
      <c r="A64" s="1214" t="s">
        <v>871</v>
      </c>
      <c r="B64" s="890" t="s">
        <v>2869</v>
      </c>
      <c r="C64" s="1227">
        <v>40</v>
      </c>
      <c r="D64" s="1228">
        <v>31</v>
      </c>
      <c r="E64" s="1228">
        <v>9</v>
      </c>
      <c r="F64" s="1228">
        <v>1</v>
      </c>
      <c r="G64" s="1229">
        <v>1</v>
      </c>
      <c r="H64" s="1229">
        <v>0</v>
      </c>
      <c r="I64" s="1228">
        <v>1</v>
      </c>
      <c r="J64" s="1229">
        <v>1</v>
      </c>
      <c r="K64" s="1229">
        <v>0</v>
      </c>
      <c r="L64" s="1228">
        <v>1</v>
      </c>
      <c r="M64" s="1229">
        <v>1</v>
      </c>
      <c r="N64" s="1229">
        <v>0</v>
      </c>
      <c r="O64" s="1228">
        <v>0</v>
      </c>
      <c r="P64" s="1229">
        <v>0</v>
      </c>
      <c r="Q64" s="1229">
        <v>0</v>
      </c>
    </row>
    <row r="65" spans="1:17" ht="24" x14ac:dyDescent="0.2">
      <c r="A65" s="1214" t="s">
        <v>872</v>
      </c>
      <c r="B65" s="890" t="s">
        <v>2870</v>
      </c>
      <c r="C65" s="1227">
        <v>360</v>
      </c>
      <c r="D65" s="1228">
        <v>285</v>
      </c>
      <c r="E65" s="1228">
        <v>75</v>
      </c>
      <c r="F65" s="1228">
        <v>22</v>
      </c>
      <c r="G65" s="1229">
        <v>17</v>
      </c>
      <c r="H65" s="1229">
        <v>5</v>
      </c>
      <c r="I65" s="1228">
        <v>2</v>
      </c>
      <c r="J65" s="1229">
        <v>1</v>
      </c>
      <c r="K65" s="1229">
        <v>1</v>
      </c>
      <c r="L65" s="1228">
        <v>9</v>
      </c>
      <c r="M65" s="1229">
        <v>5</v>
      </c>
      <c r="N65" s="1229">
        <v>4</v>
      </c>
      <c r="O65" s="1228">
        <v>5</v>
      </c>
      <c r="P65" s="1229">
        <v>5</v>
      </c>
      <c r="Q65" s="1229">
        <v>0</v>
      </c>
    </row>
    <row r="66" spans="1:17" x14ac:dyDescent="0.2">
      <c r="A66" s="1213" t="s">
        <v>873</v>
      </c>
      <c r="B66" s="1202" t="s">
        <v>2871</v>
      </c>
      <c r="C66" s="1225">
        <v>6223</v>
      </c>
      <c r="D66" s="1225">
        <v>4789</v>
      </c>
      <c r="E66" s="1225">
        <v>1434</v>
      </c>
      <c r="F66" s="1226">
        <v>430</v>
      </c>
      <c r="G66" s="1225">
        <v>252</v>
      </c>
      <c r="H66" s="1225">
        <v>178</v>
      </c>
      <c r="I66" s="1226">
        <v>96</v>
      </c>
      <c r="J66" s="1225">
        <v>76</v>
      </c>
      <c r="K66" s="1225">
        <v>20</v>
      </c>
      <c r="L66" s="1226">
        <v>93</v>
      </c>
      <c r="M66" s="1225">
        <v>53</v>
      </c>
      <c r="N66" s="1225">
        <v>40</v>
      </c>
      <c r="O66" s="1226">
        <v>87</v>
      </c>
      <c r="P66" s="1225">
        <v>58</v>
      </c>
      <c r="Q66" s="1225">
        <v>29</v>
      </c>
    </row>
    <row r="67" spans="1:17" x14ac:dyDescent="0.2">
      <c r="A67" s="1214" t="s">
        <v>874</v>
      </c>
      <c r="B67" s="890" t="s">
        <v>2872</v>
      </c>
      <c r="C67" s="1227">
        <v>34</v>
      </c>
      <c r="D67" s="1228">
        <v>22</v>
      </c>
      <c r="E67" s="1228">
        <v>12</v>
      </c>
      <c r="F67" s="1228">
        <v>2</v>
      </c>
      <c r="G67" s="1229">
        <v>1</v>
      </c>
      <c r="H67" s="1229">
        <v>1</v>
      </c>
      <c r="I67" s="1228">
        <v>0</v>
      </c>
      <c r="J67" s="1229">
        <v>0</v>
      </c>
      <c r="K67" s="1229">
        <v>0</v>
      </c>
      <c r="L67" s="1228">
        <v>0</v>
      </c>
      <c r="M67" s="1229">
        <v>0</v>
      </c>
      <c r="N67" s="1229">
        <v>0</v>
      </c>
      <c r="O67" s="1228">
        <v>1</v>
      </c>
      <c r="P67" s="1229">
        <v>1</v>
      </c>
      <c r="Q67" s="1229">
        <v>0</v>
      </c>
    </row>
    <row r="68" spans="1:17" s="295" customFormat="1" x14ac:dyDescent="0.2">
      <c r="A68" s="1214" t="s">
        <v>875</v>
      </c>
      <c r="B68" s="890" t="s">
        <v>2873</v>
      </c>
      <c r="C68" s="1227">
        <v>3237</v>
      </c>
      <c r="D68" s="1228">
        <v>2549</v>
      </c>
      <c r="E68" s="1228">
        <v>688</v>
      </c>
      <c r="F68" s="1228">
        <v>221</v>
      </c>
      <c r="G68" s="1229">
        <v>127</v>
      </c>
      <c r="H68" s="1229">
        <v>94</v>
      </c>
      <c r="I68" s="1228">
        <v>50</v>
      </c>
      <c r="J68" s="1229">
        <v>41</v>
      </c>
      <c r="K68" s="1229">
        <v>9</v>
      </c>
      <c r="L68" s="1228">
        <v>46</v>
      </c>
      <c r="M68" s="1229">
        <v>29</v>
      </c>
      <c r="N68" s="1229">
        <v>17</v>
      </c>
      <c r="O68" s="1228">
        <v>47</v>
      </c>
      <c r="P68" s="1229">
        <v>25</v>
      </c>
      <c r="Q68" s="1229">
        <v>22</v>
      </c>
    </row>
    <row r="69" spans="1:17" ht="24" x14ac:dyDescent="0.2">
      <c r="A69" s="1214" t="s">
        <v>876</v>
      </c>
      <c r="B69" s="890" t="s">
        <v>2874</v>
      </c>
      <c r="C69" s="1227">
        <v>77</v>
      </c>
      <c r="D69" s="1228">
        <v>55</v>
      </c>
      <c r="E69" s="1228">
        <v>22</v>
      </c>
      <c r="F69" s="1228">
        <v>5</v>
      </c>
      <c r="G69" s="1229">
        <v>1</v>
      </c>
      <c r="H69" s="1229">
        <v>4</v>
      </c>
      <c r="I69" s="1228">
        <v>1</v>
      </c>
      <c r="J69" s="1229">
        <v>1</v>
      </c>
      <c r="K69" s="1229">
        <v>0</v>
      </c>
      <c r="L69" s="1228">
        <v>0</v>
      </c>
      <c r="M69" s="1229">
        <v>0</v>
      </c>
      <c r="N69" s="1229">
        <v>0</v>
      </c>
      <c r="O69" s="1228">
        <v>0</v>
      </c>
      <c r="P69" s="1229">
        <v>0</v>
      </c>
      <c r="Q69" s="1229">
        <v>0</v>
      </c>
    </row>
    <row r="70" spans="1:17" ht="24" x14ac:dyDescent="0.2">
      <c r="A70" s="1214" t="s">
        <v>877</v>
      </c>
      <c r="B70" s="890" t="s">
        <v>2875</v>
      </c>
      <c r="C70" s="1227">
        <v>1686</v>
      </c>
      <c r="D70" s="1228">
        <v>1216</v>
      </c>
      <c r="E70" s="1228">
        <v>470</v>
      </c>
      <c r="F70" s="1228">
        <v>136</v>
      </c>
      <c r="G70" s="1229">
        <v>79</v>
      </c>
      <c r="H70" s="1229">
        <v>57</v>
      </c>
      <c r="I70" s="1228">
        <v>36</v>
      </c>
      <c r="J70" s="1229">
        <v>27</v>
      </c>
      <c r="K70" s="1229">
        <v>9</v>
      </c>
      <c r="L70" s="1228">
        <v>29</v>
      </c>
      <c r="M70" s="1229">
        <v>16</v>
      </c>
      <c r="N70" s="1229">
        <v>13</v>
      </c>
      <c r="O70" s="1228">
        <v>32</v>
      </c>
      <c r="P70" s="1229">
        <v>25</v>
      </c>
      <c r="Q70" s="1229">
        <v>7</v>
      </c>
    </row>
    <row r="71" spans="1:17" ht="24" x14ac:dyDescent="0.2">
      <c r="A71" s="1214" t="s">
        <v>878</v>
      </c>
      <c r="B71" s="890" t="s">
        <v>2876</v>
      </c>
      <c r="C71" s="1227">
        <v>1189</v>
      </c>
      <c r="D71" s="1228">
        <v>947</v>
      </c>
      <c r="E71" s="1228">
        <v>242</v>
      </c>
      <c r="F71" s="1228">
        <v>66</v>
      </c>
      <c r="G71" s="1229">
        <v>44</v>
      </c>
      <c r="H71" s="1229">
        <v>22</v>
      </c>
      <c r="I71" s="1228">
        <v>9</v>
      </c>
      <c r="J71" s="1229">
        <v>7</v>
      </c>
      <c r="K71" s="1229">
        <v>2</v>
      </c>
      <c r="L71" s="1228">
        <v>18</v>
      </c>
      <c r="M71" s="1229">
        <v>8</v>
      </c>
      <c r="N71" s="1229">
        <v>10</v>
      </c>
      <c r="O71" s="1228">
        <v>7</v>
      </c>
      <c r="P71" s="1229">
        <v>7</v>
      </c>
      <c r="Q71" s="1229">
        <v>0</v>
      </c>
    </row>
    <row r="72" spans="1:17" x14ac:dyDescent="0.2">
      <c r="A72" s="1213" t="s">
        <v>879</v>
      </c>
      <c r="B72" s="1202" t="s">
        <v>2877</v>
      </c>
      <c r="C72" s="1225">
        <v>4304</v>
      </c>
      <c r="D72" s="1225">
        <v>3452</v>
      </c>
      <c r="E72" s="1225">
        <v>852</v>
      </c>
      <c r="F72" s="1226">
        <v>232</v>
      </c>
      <c r="G72" s="1225">
        <v>152</v>
      </c>
      <c r="H72" s="1225">
        <v>80</v>
      </c>
      <c r="I72" s="1226">
        <v>53</v>
      </c>
      <c r="J72" s="1225">
        <v>43</v>
      </c>
      <c r="K72" s="1225">
        <v>10</v>
      </c>
      <c r="L72" s="1226">
        <v>79</v>
      </c>
      <c r="M72" s="1225">
        <v>56</v>
      </c>
      <c r="N72" s="1225">
        <v>23</v>
      </c>
      <c r="O72" s="1226">
        <v>57</v>
      </c>
      <c r="P72" s="1225">
        <v>47</v>
      </c>
      <c r="Q72" s="1225">
        <v>10</v>
      </c>
    </row>
    <row r="73" spans="1:17" x14ac:dyDescent="0.2">
      <c r="A73" s="1214" t="s">
        <v>880</v>
      </c>
      <c r="B73" s="890" t="s">
        <v>2878</v>
      </c>
      <c r="C73" s="1227">
        <v>187</v>
      </c>
      <c r="D73" s="1228">
        <v>142</v>
      </c>
      <c r="E73" s="1228">
        <v>45</v>
      </c>
      <c r="F73" s="1228">
        <v>8</v>
      </c>
      <c r="G73" s="1229">
        <v>6</v>
      </c>
      <c r="H73" s="1229">
        <v>2</v>
      </c>
      <c r="I73" s="1228">
        <v>3</v>
      </c>
      <c r="J73" s="1229">
        <v>2</v>
      </c>
      <c r="K73" s="1229">
        <v>1</v>
      </c>
      <c r="L73" s="1228">
        <v>3</v>
      </c>
      <c r="M73" s="1229">
        <v>2</v>
      </c>
      <c r="N73" s="1229">
        <v>1</v>
      </c>
      <c r="O73" s="1228">
        <v>5</v>
      </c>
      <c r="P73" s="1229">
        <v>4</v>
      </c>
      <c r="Q73" s="1229">
        <v>1</v>
      </c>
    </row>
    <row r="74" spans="1:17" s="295" customFormat="1" x14ac:dyDescent="0.2">
      <c r="A74" s="1214" t="s">
        <v>881</v>
      </c>
      <c r="B74" s="890" t="s">
        <v>2879</v>
      </c>
      <c r="C74" s="1227">
        <v>2258</v>
      </c>
      <c r="D74" s="1228">
        <v>1870</v>
      </c>
      <c r="E74" s="1228">
        <v>388</v>
      </c>
      <c r="F74" s="1228">
        <v>126</v>
      </c>
      <c r="G74" s="1229">
        <v>83</v>
      </c>
      <c r="H74" s="1229">
        <v>43</v>
      </c>
      <c r="I74" s="1228">
        <v>16</v>
      </c>
      <c r="J74" s="1229">
        <v>16</v>
      </c>
      <c r="K74" s="1229">
        <v>0</v>
      </c>
      <c r="L74" s="1228">
        <v>41</v>
      </c>
      <c r="M74" s="1229">
        <v>32</v>
      </c>
      <c r="N74" s="1229">
        <v>9</v>
      </c>
      <c r="O74" s="1228">
        <v>16</v>
      </c>
      <c r="P74" s="1229">
        <v>13</v>
      </c>
      <c r="Q74" s="1229">
        <v>3</v>
      </c>
    </row>
    <row r="75" spans="1:17" ht="24" x14ac:dyDescent="0.2">
      <c r="A75" s="1214" t="s">
        <v>882</v>
      </c>
      <c r="B75" s="890" t="s">
        <v>2880</v>
      </c>
      <c r="C75" s="1227">
        <v>1859</v>
      </c>
      <c r="D75" s="1228">
        <v>1440</v>
      </c>
      <c r="E75" s="1228">
        <v>419</v>
      </c>
      <c r="F75" s="1228">
        <v>98</v>
      </c>
      <c r="G75" s="1229">
        <v>63</v>
      </c>
      <c r="H75" s="1229">
        <v>35</v>
      </c>
      <c r="I75" s="1228">
        <v>34</v>
      </c>
      <c r="J75" s="1229">
        <v>25</v>
      </c>
      <c r="K75" s="1229">
        <v>9</v>
      </c>
      <c r="L75" s="1228">
        <v>35</v>
      </c>
      <c r="M75" s="1229">
        <v>22</v>
      </c>
      <c r="N75" s="1229">
        <v>13</v>
      </c>
      <c r="O75" s="1228">
        <v>36</v>
      </c>
      <c r="P75" s="1229">
        <v>30</v>
      </c>
      <c r="Q75" s="1229">
        <v>6</v>
      </c>
    </row>
    <row r="76" spans="1:17" ht="24" x14ac:dyDescent="0.2">
      <c r="A76" s="1479" t="s">
        <v>883</v>
      </c>
      <c r="B76" s="1480" t="s">
        <v>2881</v>
      </c>
      <c r="C76" s="1481">
        <v>167</v>
      </c>
      <c r="D76" s="1482">
        <v>130</v>
      </c>
      <c r="E76" s="1482">
        <v>37</v>
      </c>
      <c r="F76" s="1482">
        <v>14</v>
      </c>
      <c r="G76" s="1483">
        <v>9</v>
      </c>
      <c r="H76" s="1483">
        <v>5</v>
      </c>
      <c r="I76" s="1482">
        <v>2</v>
      </c>
      <c r="J76" s="1483">
        <v>1</v>
      </c>
      <c r="K76" s="1483">
        <v>1</v>
      </c>
      <c r="L76" s="1482">
        <v>2</v>
      </c>
      <c r="M76" s="1483">
        <v>1</v>
      </c>
      <c r="N76" s="1483">
        <v>1</v>
      </c>
      <c r="O76" s="1482">
        <v>3</v>
      </c>
      <c r="P76" s="1483">
        <v>0</v>
      </c>
      <c r="Q76" s="1483">
        <v>3</v>
      </c>
    </row>
    <row r="77" spans="1:17" ht="24" x14ac:dyDescent="0.2">
      <c r="A77" s="1213" t="s">
        <v>884</v>
      </c>
      <c r="B77" s="889" t="s">
        <v>2882</v>
      </c>
      <c r="C77" s="1225">
        <v>407</v>
      </c>
      <c r="D77" s="1226">
        <v>287</v>
      </c>
      <c r="E77" s="1226">
        <v>120</v>
      </c>
      <c r="F77" s="1226">
        <v>16</v>
      </c>
      <c r="G77" s="1230">
        <v>6</v>
      </c>
      <c r="H77" s="1230">
        <v>10</v>
      </c>
      <c r="I77" s="1226">
        <v>14</v>
      </c>
      <c r="J77" s="1230">
        <v>4</v>
      </c>
      <c r="K77" s="1230">
        <v>10</v>
      </c>
      <c r="L77" s="1226">
        <v>6</v>
      </c>
      <c r="M77" s="1230">
        <v>3</v>
      </c>
      <c r="N77" s="1230">
        <v>3</v>
      </c>
      <c r="O77" s="1226">
        <v>9</v>
      </c>
      <c r="P77" s="1230">
        <v>6</v>
      </c>
      <c r="Q77" s="1230">
        <v>3</v>
      </c>
    </row>
    <row r="78" spans="1:17" s="295" customFormat="1" ht="24" x14ac:dyDescent="0.2">
      <c r="A78" s="1213" t="s">
        <v>885</v>
      </c>
      <c r="B78" s="1202" t="s">
        <v>2883</v>
      </c>
      <c r="C78" s="1225">
        <v>1926</v>
      </c>
      <c r="D78" s="1225">
        <v>1552</v>
      </c>
      <c r="E78" s="1225">
        <v>374</v>
      </c>
      <c r="F78" s="1226">
        <v>73</v>
      </c>
      <c r="G78" s="1225">
        <v>46</v>
      </c>
      <c r="H78" s="1225">
        <v>27</v>
      </c>
      <c r="I78" s="1226">
        <v>26</v>
      </c>
      <c r="J78" s="1225">
        <v>23</v>
      </c>
      <c r="K78" s="1225">
        <v>3</v>
      </c>
      <c r="L78" s="1226">
        <v>23</v>
      </c>
      <c r="M78" s="1225">
        <v>14</v>
      </c>
      <c r="N78" s="1225">
        <v>9</v>
      </c>
      <c r="O78" s="1226">
        <v>24</v>
      </c>
      <c r="P78" s="1225">
        <v>15</v>
      </c>
      <c r="Q78" s="1225">
        <v>9</v>
      </c>
    </row>
    <row r="79" spans="1:17" s="295" customFormat="1" ht="24" x14ac:dyDescent="0.2">
      <c r="A79" s="1214" t="s">
        <v>886</v>
      </c>
      <c r="B79" s="890" t="s">
        <v>2884</v>
      </c>
      <c r="C79" s="1227">
        <v>107</v>
      </c>
      <c r="D79" s="1228">
        <v>83</v>
      </c>
      <c r="E79" s="1228">
        <v>24</v>
      </c>
      <c r="F79" s="1228">
        <v>7</v>
      </c>
      <c r="G79" s="1229">
        <v>4</v>
      </c>
      <c r="H79" s="1229">
        <v>3</v>
      </c>
      <c r="I79" s="1228">
        <v>1</v>
      </c>
      <c r="J79" s="1229">
        <v>1</v>
      </c>
      <c r="K79" s="1229">
        <v>0</v>
      </c>
      <c r="L79" s="1228">
        <v>0</v>
      </c>
      <c r="M79" s="1229">
        <v>0</v>
      </c>
      <c r="N79" s="1229">
        <v>0</v>
      </c>
      <c r="O79" s="1228">
        <v>1</v>
      </c>
      <c r="P79" s="1229">
        <v>0</v>
      </c>
      <c r="Q79" s="1229">
        <v>1</v>
      </c>
    </row>
    <row r="80" spans="1:17" s="295" customFormat="1" ht="24" x14ac:dyDescent="0.2">
      <c r="A80" s="1214" t="s">
        <v>887</v>
      </c>
      <c r="B80" s="890" t="s">
        <v>2885</v>
      </c>
      <c r="C80" s="1227">
        <v>1819</v>
      </c>
      <c r="D80" s="1228">
        <v>1469</v>
      </c>
      <c r="E80" s="1228">
        <v>350</v>
      </c>
      <c r="F80" s="1228">
        <v>66</v>
      </c>
      <c r="G80" s="1229">
        <v>42</v>
      </c>
      <c r="H80" s="1229">
        <v>24</v>
      </c>
      <c r="I80" s="1228">
        <v>25</v>
      </c>
      <c r="J80" s="1229">
        <v>22</v>
      </c>
      <c r="K80" s="1229">
        <v>3</v>
      </c>
      <c r="L80" s="1228">
        <v>23</v>
      </c>
      <c r="M80" s="1229">
        <v>14</v>
      </c>
      <c r="N80" s="1229">
        <v>9</v>
      </c>
      <c r="O80" s="1228">
        <v>23</v>
      </c>
      <c r="P80" s="1229">
        <v>15</v>
      </c>
      <c r="Q80" s="1229">
        <v>8</v>
      </c>
    </row>
    <row r="81" spans="1:17" x14ac:dyDescent="0.2">
      <c r="A81" s="1311" t="s">
        <v>888</v>
      </c>
      <c r="B81" s="1202" t="s">
        <v>2908</v>
      </c>
      <c r="C81" s="1225">
        <v>183</v>
      </c>
      <c r="D81" s="1225">
        <v>131</v>
      </c>
      <c r="E81" s="1225">
        <v>52</v>
      </c>
      <c r="F81" s="1226">
        <v>8</v>
      </c>
      <c r="G81" s="1225">
        <v>6</v>
      </c>
      <c r="H81" s="1225">
        <v>2</v>
      </c>
      <c r="I81" s="1226">
        <v>5</v>
      </c>
      <c r="J81" s="1225">
        <v>3</v>
      </c>
      <c r="K81" s="1225">
        <v>2</v>
      </c>
      <c r="L81" s="1226">
        <v>2</v>
      </c>
      <c r="M81" s="1225">
        <v>2</v>
      </c>
      <c r="N81" s="1225">
        <v>0</v>
      </c>
      <c r="O81" s="1226">
        <v>1</v>
      </c>
      <c r="P81" s="1225">
        <v>1</v>
      </c>
      <c r="Q81" s="1225">
        <v>0</v>
      </c>
    </row>
    <row r="82" spans="1:17" x14ac:dyDescent="0.2">
      <c r="A82" s="1214" t="s">
        <v>889</v>
      </c>
      <c r="B82" s="890" t="s">
        <v>2886</v>
      </c>
      <c r="C82" s="1227">
        <v>13</v>
      </c>
      <c r="D82" s="1228">
        <v>9</v>
      </c>
      <c r="E82" s="1228">
        <v>4</v>
      </c>
      <c r="F82" s="1228">
        <v>0</v>
      </c>
      <c r="G82" s="1229">
        <v>0</v>
      </c>
      <c r="H82" s="1229">
        <v>0</v>
      </c>
      <c r="I82" s="1228">
        <v>0</v>
      </c>
      <c r="J82" s="1229">
        <v>0</v>
      </c>
      <c r="K82" s="1229">
        <v>0</v>
      </c>
      <c r="L82" s="1228">
        <v>1</v>
      </c>
      <c r="M82" s="1229">
        <v>1</v>
      </c>
      <c r="N82" s="1229">
        <v>0</v>
      </c>
      <c r="O82" s="1228">
        <v>0</v>
      </c>
      <c r="P82" s="1229">
        <v>0</v>
      </c>
      <c r="Q82" s="1229">
        <v>0</v>
      </c>
    </row>
    <row r="83" spans="1:17" s="295" customFormat="1" x14ac:dyDescent="0.2">
      <c r="A83" s="1214" t="s">
        <v>890</v>
      </c>
      <c r="B83" s="890" t="s">
        <v>2887</v>
      </c>
      <c r="C83" s="1227">
        <v>107</v>
      </c>
      <c r="D83" s="1228">
        <v>75</v>
      </c>
      <c r="E83" s="1228">
        <v>32</v>
      </c>
      <c r="F83" s="1228">
        <v>6</v>
      </c>
      <c r="G83" s="1229">
        <v>5</v>
      </c>
      <c r="H83" s="1229">
        <v>1</v>
      </c>
      <c r="I83" s="1228">
        <v>3</v>
      </c>
      <c r="J83" s="1229">
        <v>2</v>
      </c>
      <c r="K83" s="1229">
        <v>1</v>
      </c>
      <c r="L83" s="1228">
        <v>0</v>
      </c>
      <c r="M83" s="1229">
        <v>0</v>
      </c>
      <c r="N83" s="1229">
        <v>0</v>
      </c>
      <c r="O83" s="1228">
        <v>0</v>
      </c>
      <c r="P83" s="1229">
        <v>0</v>
      </c>
      <c r="Q83" s="1229">
        <v>0</v>
      </c>
    </row>
    <row r="84" spans="1:17" x14ac:dyDescent="0.2">
      <c r="A84" s="1214" t="s">
        <v>891</v>
      </c>
      <c r="B84" s="890" t="s">
        <v>2888</v>
      </c>
      <c r="C84" s="1227">
        <v>27</v>
      </c>
      <c r="D84" s="1228">
        <v>22</v>
      </c>
      <c r="E84" s="1228">
        <v>5</v>
      </c>
      <c r="F84" s="1228">
        <v>1</v>
      </c>
      <c r="G84" s="1229">
        <v>1</v>
      </c>
      <c r="H84" s="1229">
        <v>0</v>
      </c>
      <c r="I84" s="1228">
        <v>0</v>
      </c>
      <c r="J84" s="1229">
        <v>0</v>
      </c>
      <c r="K84" s="1229">
        <v>0</v>
      </c>
      <c r="L84" s="1228">
        <v>0</v>
      </c>
      <c r="M84" s="1229">
        <v>0</v>
      </c>
      <c r="N84" s="1229">
        <v>0</v>
      </c>
      <c r="O84" s="1228">
        <v>0</v>
      </c>
      <c r="P84" s="1229">
        <v>0</v>
      </c>
      <c r="Q84" s="1229">
        <v>0</v>
      </c>
    </row>
    <row r="85" spans="1:17" x14ac:dyDescent="0.2">
      <c r="A85" s="1214" t="s">
        <v>892</v>
      </c>
      <c r="B85" s="890" t="s">
        <v>2889</v>
      </c>
      <c r="C85" s="1227">
        <v>36</v>
      </c>
      <c r="D85" s="1228">
        <v>25</v>
      </c>
      <c r="E85" s="1228">
        <v>11</v>
      </c>
      <c r="F85" s="1228">
        <v>1</v>
      </c>
      <c r="G85" s="1229">
        <v>0</v>
      </c>
      <c r="H85" s="1229">
        <v>1</v>
      </c>
      <c r="I85" s="1228">
        <v>2</v>
      </c>
      <c r="J85" s="1229">
        <v>1</v>
      </c>
      <c r="K85" s="1229">
        <v>1</v>
      </c>
      <c r="L85" s="1228">
        <v>1</v>
      </c>
      <c r="M85" s="1229">
        <v>1</v>
      </c>
      <c r="N85" s="1229">
        <v>0</v>
      </c>
      <c r="O85" s="1228">
        <v>1</v>
      </c>
      <c r="P85" s="1229">
        <v>1</v>
      </c>
      <c r="Q85" s="1229">
        <v>0</v>
      </c>
    </row>
    <row r="86" spans="1:17" ht="24" x14ac:dyDescent="0.2">
      <c r="A86" s="1213" t="s">
        <v>893</v>
      </c>
      <c r="B86" s="889" t="s">
        <v>2890</v>
      </c>
      <c r="C86" s="1225">
        <v>1471</v>
      </c>
      <c r="D86" s="1226">
        <v>1304</v>
      </c>
      <c r="E86" s="1226">
        <v>167</v>
      </c>
      <c r="F86" s="1226">
        <v>52</v>
      </c>
      <c r="G86" s="1230">
        <v>41</v>
      </c>
      <c r="H86" s="1230">
        <v>11</v>
      </c>
      <c r="I86" s="1226">
        <v>21</v>
      </c>
      <c r="J86" s="1230">
        <v>17</v>
      </c>
      <c r="K86" s="1230">
        <v>4</v>
      </c>
      <c r="L86" s="1226">
        <v>10</v>
      </c>
      <c r="M86" s="1230">
        <v>8</v>
      </c>
      <c r="N86" s="1230">
        <v>2</v>
      </c>
      <c r="O86" s="1226">
        <v>32</v>
      </c>
      <c r="P86" s="1230">
        <v>28</v>
      </c>
      <c r="Q86" s="1230">
        <v>4</v>
      </c>
    </row>
    <row r="87" spans="1:17" ht="24" x14ac:dyDescent="0.2">
      <c r="A87" s="1213" t="s">
        <v>894</v>
      </c>
      <c r="B87" s="889" t="s">
        <v>2891</v>
      </c>
      <c r="C87" s="1225">
        <v>1003</v>
      </c>
      <c r="D87" s="1226">
        <v>833</v>
      </c>
      <c r="E87" s="1226">
        <v>170</v>
      </c>
      <c r="F87" s="1226">
        <v>63</v>
      </c>
      <c r="G87" s="1230">
        <v>35</v>
      </c>
      <c r="H87" s="1230">
        <v>28</v>
      </c>
      <c r="I87" s="1226">
        <v>12</v>
      </c>
      <c r="J87" s="1230">
        <v>9</v>
      </c>
      <c r="K87" s="1230">
        <v>3</v>
      </c>
      <c r="L87" s="1226">
        <v>18</v>
      </c>
      <c r="M87" s="1230">
        <v>13</v>
      </c>
      <c r="N87" s="1230">
        <v>5</v>
      </c>
      <c r="O87" s="1226">
        <v>7</v>
      </c>
      <c r="P87" s="1230">
        <v>7</v>
      </c>
      <c r="Q87" s="1230">
        <v>0</v>
      </c>
    </row>
    <row r="88" spans="1:17" s="295" customFormat="1" ht="36" x14ac:dyDescent="0.2">
      <c r="A88" s="1213" t="s">
        <v>895</v>
      </c>
      <c r="B88" s="889" t="s">
        <v>2892</v>
      </c>
      <c r="C88" s="1225">
        <v>5563</v>
      </c>
      <c r="D88" s="1226">
        <v>3236</v>
      </c>
      <c r="E88" s="1226">
        <v>2327</v>
      </c>
      <c r="F88" s="1226">
        <v>239</v>
      </c>
      <c r="G88" s="1230">
        <v>122</v>
      </c>
      <c r="H88" s="1230">
        <v>117</v>
      </c>
      <c r="I88" s="1226">
        <v>154</v>
      </c>
      <c r="J88" s="1230">
        <v>80</v>
      </c>
      <c r="K88" s="1230">
        <v>74</v>
      </c>
      <c r="L88" s="1226">
        <v>223</v>
      </c>
      <c r="M88" s="1230">
        <v>115</v>
      </c>
      <c r="N88" s="1230">
        <v>108</v>
      </c>
      <c r="O88" s="1226">
        <v>12</v>
      </c>
      <c r="P88" s="1230">
        <v>11</v>
      </c>
      <c r="Q88" s="1230">
        <v>1</v>
      </c>
    </row>
    <row r="89" spans="1:17" s="295" customFormat="1" ht="24" x14ac:dyDescent="0.2">
      <c r="A89" s="1213" t="s">
        <v>896</v>
      </c>
      <c r="B89" s="1202" t="s">
        <v>2893</v>
      </c>
      <c r="C89" s="1225">
        <v>8152</v>
      </c>
      <c r="D89" s="1225">
        <v>5971</v>
      </c>
      <c r="E89" s="1225">
        <v>2181</v>
      </c>
      <c r="F89" s="1226">
        <v>453</v>
      </c>
      <c r="G89" s="1225">
        <v>246</v>
      </c>
      <c r="H89" s="1225">
        <v>207</v>
      </c>
      <c r="I89" s="1226">
        <v>141</v>
      </c>
      <c r="J89" s="1225">
        <v>87</v>
      </c>
      <c r="K89" s="1225">
        <v>54</v>
      </c>
      <c r="L89" s="1226">
        <v>198</v>
      </c>
      <c r="M89" s="1225">
        <v>117</v>
      </c>
      <c r="N89" s="1225">
        <v>81</v>
      </c>
      <c r="O89" s="1226">
        <v>95</v>
      </c>
      <c r="P89" s="1225">
        <v>56</v>
      </c>
      <c r="Q89" s="1225">
        <v>39</v>
      </c>
    </row>
    <row r="90" spans="1:17" s="295" customFormat="1" x14ac:dyDescent="0.2">
      <c r="A90" s="1214" t="s">
        <v>897</v>
      </c>
      <c r="B90" s="890" t="s">
        <v>2894</v>
      </c>
      <c r="C90" s="1227">
        <v>3109</v>
      </c>
      <c r="D90" s="1228">
        <v>2283</v>
      </c>
      <c r="E90" s="1228">
        <v>826</v>
      </c>
      <c r="F90" s="1228">
        <v>110</v>
      </c>
      <c r="G90" s="1229">
        <v>68</v>
      </c>
      <c r="H90" s="1229">
        <v>42</v>
      </c>
      <c r="I90" s="1228">
        <v>46</v>
      </c>
      <c r="J90" s="1229">
        <v>33</v>
      </c>
      <c r="K90" s="1229">
        <v>13</v>
      </c>
      <c r="L90" s="1228">
        <v>59</v>
      </c>
      <c r="M90" s="1229">
        <v>40</v>
      </c>
      <c r="N90" s="1229">
        <v>19</v>
      </c>
      <c r="O90" s="1228">
        <v>37</v>
      </c>
      <c r="P90" s="1229">
        <v>20</v>
      </c>
      <c r="Q90" s="1229">
        <v>17</v>
      </c>
    </row>
    <row r="91" spans="1:17" s="295" customFormat="1" x14ac:dyDescent="0.2">
      <c r="A91" s="1214" t="s">
        <v>898</v>
      </c>
      <c r="B91" s="890" t="s">
        <v>2895</v>
      </c>
      <c r="C91" s="1227">
        <v>483</v>
      </c>
      <c r="D91" s="1228">
        <v>374</v>
      </c>
      <c r="E91" s="1228">
        <v>109</v>
      </c>
      <c r="F91" s="1228">
        <v>26</v>
      </c>
      <c r="G91" s="1229">
        <v>14</v>
      </c>
      <c r="H91" s="1229">
        <v>12</v>
      </c>
      <c r="I91" s="1228">
        <v>11</v>
      </c>
      <c r="J91" s="1229">
        <v>7</v>
      </c>
      <c r="K91" s="1229">
        <v>4</v>
      </c>
      <c r="L91" s="1228">
        <v>6</v>
      </c>
      <c r="M91" s="1229">
        <v>3</v>
      </c>
      <c r="N91" s="1229">
        <v>3</v>
      </c>
      <c r="O91" s="1228">
        <v>10</v>
      </c>
      <c r="P91" s="1229">
        <v>7</v>
      </c>
      <c r="Q91" s="1229">
        <v>3</v>
      </c>
    </row>
    <row r="92" spans="1:17" x14ac:dyDescent="0.2">
      <c r="A92" s="1214" t="s">
        <v>899</v>
      </c>
      <c r="B92" s="890" t="s">
        <v>2896</v>
      </c>
      <c r="C92" s="1227">
        <v>404</v>
      </c>
      <c r="D92" s="1228">
        <v>254</v>
      </c>
      <c r="E92" s="1228">
        <v>150</v>
      </c>
      <c r="F92" s="1228">
        <v>20</v>
      </c>
      <c r="G92" s="1229">
        <v>9</v>
      </c>
      <c r="H92" s="1229">
        <v>11</v>
      </c>
      <c r="I92" s="1228">
        <v>5</v>
      </c>
      <c r="J92" s="1229">
        <v>4</v>
      </c>
      <c r="K92" s="1229">
        <v>1</v>
      </c>
      <c r="L92" s="1228">
        <v>9</v>
      </c>
      <c r="M92" s="1229">
        <v>5</v>
      </c>
      <c r="N92" s="1229">
        <v>4</v>
      </c>
      <c r="O92" s="1228">
        <v>6</v>
      </c>
      <c r="P92" s="1229">
        <v>2</v>
      </c>
      <c r="Q92" s="1229">
        <v>4</v>
      </c>
    </row>
    <row r="93" spans="1:17" x14ac:dyDescent="0.2">
      <c r="A93" s="1214" t="s">
        <v>900</v>
      </c>
      <c r="B93" s="890" t="s">
        <v>2897</v>
      </c>
      <c r="C93" s="1227">
        <v>80</v>
      </c>
      <c r="D93" s="1228">
        <v>51</v>
      </c>
      <c r="E93" s="1228">
        <v>29</v>
      </c>
      <c r="F93" s="1228">
        <v>6</v>
      </c>
      <c r="G93" s="1229">
        <v>2</v>
      </c>
      <c r="H93" s="1229">
        <v>4</v>
      </c>
      <c r="I93" s="1228">
        <v>2</v>
      </c>
      <c r="J93" s="1229">
        <v>2</v>
      </c>
      <c r="K93" s="1229">
        <v>0</v>
      </c>
      <c r="L93" s="1228">
        <v>2</v>
      </c>
      <c r="M93" s="1229">
        <v>2</v>
      </c>
      <c r="N93" s="1229">
        <v>0</v>
      </c>
      <c r="O93" s="1228">
        <v>1</v>
      </c>
      <c r="P93" s="1229">
        <v>0</v>
      </c>
      <c r="Q93" s="1229">
        <v>1</v>
      </c>
    </row>
    <row r="94" spans="1:17" ht="24" x14ac:dyDescent="0.2">
      <c r="A94" s="1214" t="s">
        <v>901</v>
      </c>
      <c r="B94" s="890" t="s">
        <v>2898</v>
      </c>
      <c r="C94" s="1227">
        <v>132</v>
      </c>
      <c r="D94" s="1228">
        <v>94</v>
      </c>
      <c r="E94" s="1228">
        <v>38</v>
      </c>
      <c r="F94" s="1228">
        <v>15</v>
      </c>
      <c r="G94" s="1229">
        <v>7</v>
      </c>
      <c r="H94" s="1229">
        <v>8</v>
      </c>
      <c r="I94" s="1228">
        <v>3</v>
      </c>
      <c r="J94" s="1229">
        <v>2</v>
      </c>
      <c r="K94" s="1229">
        <v>1</v>
      </c>
      <c r="L94" s="1228">
        <v>7</v>
      </c>
      <c r="M94" s="1229">
        <v>3</v>
      </c>
      <c r="N94" s="1229">
        <v>4</v>
      </c>
      <c r="O94" s="1228">
        <v>4</v>
      </c>
      <c r="P94" s="1229">
        <v>3</v>
      </c>
      <c r="Q94" s="1229">
        <v>1</v>
      </c>
    </row>
    <row r="95" spans="1:17" x14ac:dyDescent="0.2">
      <c r="A95" s="1214" t="s">
        <v>902</v>
      </c>
      <c r="B95" s="890" t="s">
        <v>2899</v>
      </c>
      <c r="C95" s="1227">
        <v>1073</v>
      </c>
      <c r="D95" s="1228">
        <v>751</v>
      </c>
      <c r="E95" s="1228">
        <v>322</v>
      </c>
      <c r="F95" s="1228">
        <v>98</v>
      </c>
      <c r="G95" s="1229">
        <v>45</v>
      </c>
      <c r="H95" s="1229">
        <v>53</v>
      </c>
      <c r="I95" s="1228">
        <v>24</v>
      </c>
      <c r="J95" s="1229">
        <v>13</v>
      </c>
      <c r="K95" s="1229">
        <v>11</v>
      </c>
      <c r="L95" s="1228">
        <v>23</v>
      </c>
      <c r="M95" s="1229">
        <v>6</v>
      </c>
      <c r="N95" s="1229">
        <v>17</v>
      </c>
      <c r="O95" s="1228">
        <v>11</v>
      </c>
      <c r="P95" s="1229">
        <v>6</v>
      </c>
      <c r="Q95" s="1229">
        <v>5</v>
      </c>
    </row>
    <row r="96" spans="1:17" x14ac:dyDescent="0.2">
      <c r="A96" s="1214" t="s">
        <v>903</v>
      </c>
      <c r="B96" s="890" t="s">
        <v>2900</v>
      </c>
      <c r="C96" s="1227">
        <v>981</v>
      </c>
      <c r="D96" s="1228">
        <v>810</v>
      </c>
      <c r="E96" s="1228">
        <v>171</v>
      </c>
      <c r="F96" s="1228">
        <v>24</v>
      </c>
      <c r="G96" s="1229">
        <v>17</v>
      </c>
      <c r="H96" s="1229">
        <v>7</v>
      </c>
      <c r="I96" s="1228">
        <v>7</v>
      </c>
      <c r="J96" s="1229">
        <v>4</v>
      </c>
      <c r="K96" s="1229">
        <v>3</v>
      </c>
      <c r="L96" s="1228">
        <v>14</v>
      </c>
      <c r="M96" s="1229">
        <v>6</v>
      </c>
      <c r="N96" s="1229">
        <v>8</v>
      </c>
      <c r="O96" s="1228">
        <v>9</v>
      </c>
      <c r="P96" s="1229">
        <v>6</v>
      </c>
      <c r="Q96" s="1229">
        <v>3</v>
      </c>
    </row>
    <row r="97" spans="1:20" x14ac:dyDescent="0.2">
      <c r="A97" s="1214" t="s">
        <v>904</v>
      </c>
      <c r="B97" s="890" t="s">
        <v>2901</v>
      </c>
      <c r="C97" s="1227">
        <v>1890</v>
      </c>
      <c r="D97" s="1228">
        <v>1354</v>
      </c>
      <c r="E97" s="1228">
        <v>536</v>
      </c>
      <c r="F97" s="1228">
        <v>154</v>
      </c>
      <c r="G97" s="1229">
        <v>84</v>
      </c>
      <c r="H97" s="1229">
        <v>70</v>
      </c>
      <c r="I97" s="1228">
        <v>43</v>
      </c>
      <c r="J97" s="1229">
        <v>22</v>
      </c>
      <c r="K97" s="1229">
        <v>21</v>
      </c>
      <c r="L97" s="1228">
        <v>78</v>
      </c>
      <c r="M97" s="1229">
        <v>52</v>
      </c>
      <c r="N97" s="1229">
        <v>26</v>
      </c>
      <c r="O97" s="1228">
        <v>17</v>
      </c>
      <c r="P97" s="1229">
        <v>12</v>
      </c>
      <c r="Q97" s="1229">
        <v>5</v>
      </c>
    </row>
    <row r="98" spans="1:20" ht="7.5" customHeight="1" x14ac:dyDescent="0.2">
      <c r="A98" s="1208"/>
      <c r="B98" s="297"/>
      <c r="C98" s="298"/>
      <c r="D98" s="298"/>
      <c r="E98" s="298"/>
      <c r="F98" s="298"/>
      <c r="G98" s="298"/>
      <c r="H98" s="298"/>
      <c r="I98" s="298"/>
      <c r="J98" s="298"/>
      <c r="K98" s="298"/>
      <c r="L98" s="298"/>
      <c r="M98" s="296"/>
      <c r="N98" s="296"/>
      <c r="O98" s="296"/>
      <c r="P98" s="296"/>
      <c r="Q98" s="296"/>
    </row>
    <row r="99" spans="1:20" s="1310" customFormat="1" x14ac:dyDescent="0.2">
      <c r="A99" s="1720" t="s">
        <v>3030</v>
      </c>
      <c r="B99" s="1720"/>
      <c r="C99" s="1720"/>
      <c r="D99" s="1720"/>
      <c r="E99" s="1720"/>
      <c r="F99" s="1720"/>
      <c r="G99" s="1720"/>
      <c r="H99" s="1720"/>
      <c r="I99" s="1720"/>
      <c r="J99" s="1720"/>
      <c r="K99" s="1720"/>
      <c r="L99" s="1720"/>
      <c r="M99" s="1720"/>
      <c r="N99" s="1720"/>
      <c r="O99" s="1720"/>
      <c r="P99" s="1720"/>
      <c r="Q99" s="1720"/>
      <c r="R99" s="31"/>
      <c r="S99" s="31"/>
      <c r="T99" s="31"/>
    </row>
    <row r="100" spans="1:20" s="1310" customFormat="1" x14ac:dyDescent="0.2">
      <c r="A100" s="1720" t="s">
        <v>1260</v>
      </c>
      <c r="B100" s="1720"/>
      <c r="C100" s="1720"/>
      <c r="D100" s="1720"/>
      <c r="E100" s="1720"/>
      <c r="F100" s="1720"/>
      <c r="G100" s="1720"/>
    </row>
    <row r="101" spans="1:20" x14ac:dyDescent="0.2">
      <c r="A101" s="1458" t="s">
        <v>3153</v>
      </c>
    </row>
    <row r="102" spans="1:20" ht="15" x14ac:dyDescent="0.2">
      <c r="A102" s="1454" t="s">
        <v>3151</v>
      </c>
    </row>
  </sheetData>
  <autoFilter ref="A3:Q4">
    <filterColumn colId="2" showButton="0"/>
    <filterColumn colId="3" showButton="0"/>
    <filterColumn colId="5" showButton="0"/>
    <filterColumn colId="6" showButton="0"/>
    <filterColumn colId="8" showButton="0"/>
    <filterColumn colId="9" showButton="0"/>
    <filterColumn colId="11" showButton="0"/>
    <filterColumn colId="12" showButton="0"/>
    <filterColumn colId="14" showButton="0"/>
    <filterColumn colId="15" showButton="0"/>
  </autoFilter>
  <mergeCells count="11">
    <mergeCell ref="A100:G100"/>
    <mergeCell ref="A99:Q99"/>
    <mergeCell ref="A1:Q1"/>
    <mergeCell ref="A2:Q2"/>
    <mergeCell ref="A3:A4"/>
    <mergeCell ref="B3:B4"/>
    <mergeCell ref="C3:E3"/>
    <mergeCell ref="F3:H3"/>
    <mergeCell ref="I3:K3"/>
    <mergeCell ref="L3:N3"/>
    <mergeCell ref="O3:Q3"/>
  </mergeCells>
  <conditionalFormatting sqref="A5:B45 A47:B49 A51:B52 A54:B93 A95:B97 A94">
    <cfRule type="duplicateValues" dxfId="9" priority="2"/>
  </conditionalFormatting>
  <conditionalFormatting sqref="B94">
    <cfRule type="duplicateValues" dxfId="8" priority="1"/>
  </conditionalFormatting>
  <hyperlinks>
    <hyperlink ref="S2" location="INDICE!B124" display="ÍNDICE"/>
    <hyperlink ref="A10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9" firstPageNumber="189" orientation="landscape" useFirstPageNumber="1" r:id="rId2"/>
  <headerFooter scaleWithDoc="0">
    <oddHeader>&amp;C&amp;G</oddHeader>
    <oddFooter>&amp;C&amp;10&amp;P</oddFooter>
    <evenFooter>&amp;L&amp;G&amp;C&amp;"-,Negrita"&amp;22&amp;P&amp;R&amp;G</evenFooter>
  </headerFooter>
  <legacyDrawing r:id="rId3"/>
  <legacyDrawingHF r:id="rId4"/>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5"/>
  <dimension ref="A1:AD113"/>
  <sheetViews>
    <sheetView showGridLines="0" zoomScale="90" zoomScaleNormal="90" workbookViewId="0">
      <selection sqref="A1:Q1"/>
    </sheetView>
  </sheetViews>
  <sheetFormatPr baseColWidth="10" defaultColWidth="9.140625" defaultRowHeight="12.75" x14ac:dyDescent="0.2"/>
  <cols>
    <col min="1" max="1" width="7.42578125" style="300" customWidth="1"/>
    <col min="2" max="2" width="30.5703125" style="310" customWidth="1"/>
    <col min="3" max="17" width="8.28515625" style="186" customWidth="1"/>
    <col min="18" max="16384" width="9.140625" style="292"/>
  </cols>
  <sheetData>
    <row r="1" spans="1:19" ht="14.25" customHeight="1" x14ac:dyDescent="0.2">
      <c r="A1" s="1684" t="s">
        <v>905</v>
      </c>
      <c r="B1" s="1684"/>
      <c r="C1" s="1684"/>
      <c r="D1" s="1684"/>
      <c r="E1" s="1684"/>
      <c r="F1" s="1684"/>
      <c r="G1" s="1684"/>
      <c r="H1" s="1684"/>
      <c r="I1" s="1684"/>
      <c r="J1" s="1684"/>
      <c r="K1" s="1684"/>
      <c r="L1" s="1684"/>
      <c r="M1" s="1684"/>
      <c r="N1" s="1684"/>
      <c r="O1" s="1684"/>
      <c r="P1" s="1684"/>
      <c r="Q1" s="1684"/>
    </row>
    <row r="2" spans="1:19" ht="31.5" customHeight="1" x14ac:dyDescent="0.25">
      <c r="A2" s="1724" t="s">
        <v>2688</v>
      </c>
      <c r="B2" s="1724"/>
      <c r="C2" s="1724"/>
      <c r="D2" s="1724"/>
      <c r="E2" s="1724"/>
      <c r="F2" s="1724"/>
      <c r="G2" s="1724"/>
      <c r="H2" s="1724"/>
      <c r="I2" s="1724"/>
      <c r="J2" s="1724"/>
      <c r="K2" s="1724"/>
      <c r="L2" s="1724"/>
      <c r="M2" s="1724"/>
      <c r="N2" s="1724"/>
      <c r="O2" s="1724"/>
      <c r="P2" s="1724"/>
      <c r="Q2" s="1724"/>
      <c r="R2" s="301"/>
      <c r="S2" s="293" t="s">
        <v>120</v>
      </c>
    </row>
    <row r="3" spans="1:19" s="253" customFormat="1" x14ac:dyDescent="0.25">
      <c r="A3" s="1701" t="s">
        <v>812</v>
      </c>
      <c r="B3" s="1725" t="s">
        <v>302</v>
      </c>
      <c r="C3" s="1701" t="s">
        <v>294</v>
      </c>
      <c r="D3" s="1701"/>
      <c r="E3" s="1701"/>
      <c r="F3" s="1701" t="s">
        <v>286</v>
      </c>
      <c r="G3" s="1701"/>
      <c r="H3" s="1701"/>
      <c r="I3" s="1701" t="s">
        <v>281</v>
      </c>
      <c r="J3" s="1701"/>
      <c r="K3" s="1701"/>
      <c r="L3" s="1701" t="s">
        <v>293</v>
      </c>
      <c r="M3" s="1701"/>
      <c r="N3" s="1701"/>
      <c r="O3" s="1701" t="s">
        <v>288</v>
      </c>
      <c r="P3" s="1701"/>
      <c r="Q3" s="1701"/>
    </row>
    <row r="4" spans="1:19" s="253" customFormat="1" x14ac:dyDescent="0.25">
      <c r="A4" s="1701"/>
      <c r="B4" s="1725"/>
      <c r="C4" s="840" t="s">
        <v>122</v>
      </c>
      <c r="D4" s="840" t="s">
        <v>439</v>
      </c>
      <c r="E4" s="840" t="s">
        <v>440</v>
      </c>
      <c r="F4" s="840" t="s">
        <v>122</v>
      </c>
      <c r="G4" s="840" t="s">
        <v>439</v>
      </c>
      <c r="H4" s="840" t="s">
        <v>440</v>
      </c>
      <c r="I4" s="840" t="s">
        <v>122</v>
      </c>
      <c r="J4" s="840" t="s">
        <v>439</v>
      </c>
      <c r="K4" s="840" t="s">
        <v>440</v>
      </c>
      <c r="L4" s="840" t="s">
        <v>122</v>
      </c>
      <c r="M4" s="840" t="s">
        <v>439</v>
      </c>
      <c r="N4" s="840" t="s">
        <v>440</v>
      </c>
      <c r="O4" s="840" t="s">
        <v>122</v>
      </c>
      <c r="P4" s="840" t="s">
        <v>439</v>
      </c>
      <c r="Q4" s="840" t="s">
        <v>440</v>
      </c>
    </row>
    <row r="5" spans="1:19" s="295" customFormat="1" ht="15.75" customHeight="1" x14ac:dyDescent="0.2">
      <c r="A5" s="1205"/>
      <c r="B5" s="1201"/>
      <c r="C5" s="1231">
        <v>1857</v>
      </c>
      <c r="D5" s="1231">
        <v>1106</v>
      </c>
      <c r="E5" s="1231">
        <v>751</v>
      </c>
      <c r="F5" s="1231">
        <v>2321</v>
      </c>
      <c r="G5" s="1231">
        <v>1414</v>
      </c>
      <c r="H5" s="1231">
        <v>907</v>
      </c>
      <c r="I5" s="1231">
        <v>2766</v>
      </c>
      <c r="J5" s="1231">
        <v>2337</v>
      </c>
      <c r="K5" s="1231">
        <v>429</v>
      </c>
      <c r="L5" s="1231">
        <v>1755</v>
      </c>
      <c r="M5" s="1231">
        <v>1237</v>
      </c>
      <c r="N5" s="1231">
        <v>518</v>
      </c>
      <c r="O5" s="1231">
        <v>17698</v>
      </c>
      <c r="P5" s="1231">
        <v>16609</v>
      </c>
      <c r="Q5" s="1231">
        <v>1089</v>
      </c>
    </row>
    <row r="6" spans="1:19" s="295" customFormat="1" ht="24" x14ac:dyDescent="0.2">
      <c r="A6" s="1206" t="s">
        <v>813</v>
      </c>
      <c r="B6" s="1202" t="s">
        <v>2811</v>
      </c>
      <c r="C6" s="1231">
        <v>38</v>
      </c>
      <c r="D6" s="1232">
        <v>23</v>
      </c>
      <c r="E6" s="1232">
        <v>15</v>
      </c>
      <c r="F6" s="1231">
        <v>51</v>
      </c>
      <c r="G6" s="1232">
        <v>27</v>
      </c>
      <c r="H6" s="1232">
        <v>24</v>
      </c>
      <c r="I6" s="1231">
        <v>116</v>
      </c>
      <c r="J6" s="1232">
        <v>100</v>
      </c>
      <c r="K6" s="1232">
        <v>16</v>
      </c>
      <c r="L6" s="1231">
        <v>66</v>
      </c>
      <c r="M6" s="1232">
        <v>54</v>
      </c>
      <c r="N6" s="1232">
        <v>12</v>
      </c>
      <c r="O6" s="1231">
        <v>753</v>
      </c>
      <c r="P6" s="1232">
        <v>725</v>
      </c>
      <c r="Q6" s="1232">
        <v>28</v>
      </c>
    </row>
    <row r="7" spans="1:19" ht="24" x14ac:dyDescent="0.2">
      <c r="A7" s="1207" t="s">
        <v>814</v>
      </c>
      <c r="B7" s="890" t="s">
        <v>2812</v>
      </c>
      <c r="C7" s="1233">
        <v>11</v>
      </c>
      <c r="D7" s="1234">
        <v>4</v>
      </c>
      <c r="E7" s="1234">
        <v>7</v>
      </c>
      <c r="F7" s="1233">
        <v>10</v>
      </c>
      <c r="G7" s="1234">
        <v>2</v>
      </c>
      <c r="H7" s="1234">
        <v>8</v>
      </c>
      <c r="I7" s="1233">
        <v>5</v>
      </c>
      <c r="J7" s="1234">
        <v>5</v>
      </c>
      <c r="K7" s="1234">
        <v>0</v>
      </c>
      <c r="L7" s="1233">
        <v>1</v>
      </c>
      <c r="M7" s="1234">
        <v>1</v>
      </c>
      <c r="N7" s="1234">
        <v>0</v>
      </c>
      <c r="O7" s="1233">
        <v>22</v>
      </c>
      <c r="P7" s="1234">
        <v>21</v>
      </c>
      <c r="Q7" s="1234">
        <v>1</v>
      </c>
    </row>
    <row r="8" spans="1:19" ht="24" x14ac:dyDescent="0.2">
      <c r="A8" s="1207" t="s">
        <v>815</v>
      </c>
      <c r="B8" s="890" t="s">
        <v>2813</v>
      </c>
      <c r="C8" s="1233">
        <v>3</v>
      </c>
      <c r="D8" s="1234">
        <v>1</v>
      </c>
      <c r="E8" s="1234">
        <v>2</v>
      </c>
      <c r="F8" s="1233">
        <v>3</v>
      </c>
      <c r="G8" s="1234">
        <v>1</v>
      </c>
      <c r="H8" s="1234">
        <v>2</v>
      </c>
      <c r="I8" s="1233">
        <v>0</v>
      </c>
      <c r="J8" s="1234">
        <v>0</v>
      </c>
      <c r="K8" s="1234">
        <v>0</v>
      </c>
      <c r="L8" s="1233">
        <v>0</v>
      </c>
      <c r="M8" s="1234">
        <v>0</v>
      </c>
      <c r="N8" s="1234">
        <v>0</v>
      </c>
      <c r="O8" s="1233">
        <v>6</v>
      </c>
      <c r="P8" s="1234">
        <v>5</v>
      </c>
      <c r="Q8" s="1234">
        <v>1</v>
      </c>
    </row>
    <row r="9" spans="1:19" x14ac:dyDescent="0.2">
      <c r="A9" s="1207" t="s">
        <v>816</v>
      </c>
      <c r="B9" s="890" t="s">
        <v>2814</v>
      </c>
      <c r="C9" s="1233">
        <v>5</v>
      </c>
      <c r="D9" s="1234">
        <v>5</v>
      </c>
      <c r="E9" s="1234">
        <v>0</v>
      </c>
      <c r="F9" s="1233">
        <v>10</v>
      </c>
      <c r="G9" s="1234">
        <v>4</v>
      </c>
      <c r="H9" s="1234">
        <v>6</v>
      </c>
      <c r="I9" s="1233">
        <v>20</v>
      </c>
      <c r="J9" s="1234">
        <v>17</v>
      </c>
      <c r="K9" s="1234">
        <v>3</v>
      </c>
      <c r="L9" s="1233">
        <v>12</v>
      </c>
      <c r="M9" s="1234">
        <v>11</v>
      </c>
      <c r="N9" s="1234">
        <v>1</v>
      </c>
      <c r="O9" s="1233">
        <v>199</v>
      </c>
      <c r="P9" s="1234">
        <v>191</v>
      </c>
      <c r="Q9" s="1234">
        <v>8</v>
      </c>
    </row>
    <row r="10" spans="1:19" x14ac:dyDescent="0.2">
      <c r="A10" s="1207" t="s">
        <v>817</v>
      </c>
      <c r="B10" s="890" t="s">
        <v>2815</v>
      </c>
      <c r="C10" s="1233">
        <v>1</v>
      </c>
      <c r="D10" s="1234">
        <v>0</v>
      </c>
      <c r="E10" s="1234">
        <v>1</v>
      </c>
      <c r="F10" s="1233">
        <v>2</v>
      </c>
      <c r="G10" s="1234">
        <v>2</v>
      </c>
      <c r="H10" s="1234">
        <v>0</v>
      </c>
      <c r="I10" s="1233">
        <v>0</v>
      </c>
      <c r="J10" s="1234">
        <v>0</v>
      </c>
      <c r="K10" s="1234">
        <v>0</v>
      </c>
      <c r="L10" s="1233">
        <v>1</v>
      </c>
      <c r="M10" s="1234">
        <v>1</v>
      </c>
      <c r="N10" s="1234">
        <v>0</v>
      </c>
      <c r="O10" s="1233">
        <v>14</v>
      </c>
      <c r="P10" s="1234">
        <v>14</v>
      </c>
      <c r="Q10" s="1234">
        <v>0</v>
      </c>
    </row>
    <row r="11" spans="1:19" x14ac:dyDescent="0.2">
      <c r="A11" s="1207" t="s">
        <v>818</v>
      </c>
      <c r="B11" s="890" t="s">
        <v>2816</v>
      </c>
      <c r="C11" s="1233">
        <v>0</v>
      </c>
      <c r="D11" s="1234">
        <v>0</v>
      </c>
      <c r="E11" s="1234">
        <v>0</v>
      </c>
      <c r="F11" s="1233">
        <v>0</v>
      </c>
      <c r="G11" s="1234">
        <v>0</v>
      </c>
      <c r="H11" s="1234">
        <v>0</v>
      </c>
      <c r="I11" s="1233">
        <v>0</v>
      </c>
      <c r="J11" s="1234">
        <v>0</v>
      </c>
      <c r="K11" s="1234">
        <v>0</v>
      </c>
      <c r="L11" s="1233">
        <v>0</v>
      </c>
      <c r="M11" s="1234">
        <v>0</v>
      </c>
      <c r="N11" s="1234">
        <v>0</v>
      </c>
      <c r="O11" s="1233">
        <v>1</v>
      </c>
      <c r="P11" s="1234">
        <v>1</v>
      </c>
      <c r="Q11" s="1234">
        <v>0</v>
      </c>
    </row>
    <row r="12" spans="1:19" x14ac:dyDescent="0.2">
      <c r="A12" s="1207" t="s">
        <v>819</v>
      </c>
      <c r="B12" s="890" t="s">
        <v>2817</v>
      </c>
      <c r="C12" s="1233">
        <v>0</v>
      </c>
      <c r="D12" s="1234">
        <v>0</v>
      </c>
      <c r="E12" s="1234">
        <v>0</v>
      </c>
      <c r="F12" s="1233">
        <v>0</v>
      </c>
      <c r="G12" s="1234">
        <v>0</v>
      </c>
      <c r="H12" s="1234">
        <v>0</v>
      </c>
      <c r="I12" s="1233">
        <v>0</v>
      </c>
      <c r="J12" s="1234">
        <v>0</v>
      </c>
      <c r="K12" s="1234">
        <v>0</v>
      </c>
      <c r="L12" s="1233">
        <v>0</v>
      </c>
      <c r="M12" s="1234">
        <v>0</v>
      </c>
      <c r="N12" s="1234">
        <v>0</v>
      </c>
      <c r="O12" s="1233">
        <v>0</v>
      </c>
      <c r="P12" s="1234">
        <v>0</v>
      </c>
      <c r="Q12" s="1234">
        <v>0</v>
      </c>
    </row>
    <row r="13" spans="1:19" x14ac:dyDescent="0.2">
      <c r="A13" s="1207" t="s">
        <v>820</v>
      </c>
      <c r="B13" s="890" t="s">
        <v>2818</v>
      </c>
      <c r="C13" s="1233">
        <v>10</v>
      </c>
      <c r="D13" s="1234">
        <v>6</v>
      </c>
      <c r="E13" s="1234">
        <v>4</v>
      </c>
      <c r="F13" s="1233">
        <v>10</v>
      </c>
      <c r="G13" s="1234">
        <v>6</v>
      </c>
      <c r="H13" s="1234">
        <v>4</v>
      </c>
      <c r="I13" s="1233">
        <v>24</v>
      </c>
      <c r="J13" s="1234">
        <v>21</v>
      </c>
      <c r="K13" s="1234">
        <v>3</v>
      </c>
      <c r="L13" s="1233">
        <v>6</v>
      </c>
      <c r="M13" s="1234">
        <v>5</v>
      </c>
      <c r="N13" s="1234">
        <v>1</v>
      </c>
      <c r="O13" s="1233">
        <v>69</v>
      </c>
      <c r="P13" s="1234">
        <v>62</v>
      </c>
      <c r="Q13" s="1234">
        <v>7</v>
      </c>
    </row>
    <row r="14" spans="1:19" ht="24" x14ac:dyDescent="0.2">
      <c r="A14" s="1207" t="s">
        <v>821</v>
      </c>
      <c r="B14" s="890" t="s">
        <v>2819</v>
      </c>
      <c r="C14" s="1233">
        <v>0</v>
      </c>
      <c r="D14" s="1234">
        <v>0</v>
      </c>
      <c r="E14" s="1234">
        <v>0</v>
      </c>
      <c r="F14" s="1233">
        <v>0</v>
      </c>
      <c r="G14" s="1234">
        <v>0</v>
      </c>
      <c r="H14" s="1234">
        <v>0</v>
      </c>
      <c r="I14" s="1233">
        <v>1</v>
      </c>
      <c r="J14" s="1234">
        <v>0</v>
      </c>
      <c r="K14" s="1234">
        <v>1</v>
      </c>
      <c r="L14" s="1233">
        <v>0</v>
      </c>
      <c r="M14" s="1234">
        <v>0</v>
      </c>
      <c r="N14" s="1234">
        <v>0</v>
      </c>
      <c r="O14" s="1233">
        <v>0</v>
      </c>
      <c r="P14" s="1234">
        <v>0</v>
      </c>
      <c r="Q14" s="1234">
        <v>0</v>
      </c>
    </row>
    <row r="15" spans="1:19" ht="24" x14ac:dyDescent="0.2">
      <c r="A15" s="1207" t="s">
        <v>822</v>
      </c>
      <c r="B15" s="890" t="s">
        <v>2820</v>
      </c>
      <c r="C15" s="1233">
        <v>0</v>
      </c>
      <c r="D15" s="1234">
        <v>0</v>
      </c>
      <c r="E15" s="1234">
        <v>0</v>
      </c>
      <c r="F15" s="1233">
        <v>1</v>
      </c>
      <c r="G15" s="1234">
        <v>1</v>
      </c>
      <c r="H15" s="1234">
        <v>0</v>
      </c>
      <c r="I15" s="1233">
        <v>6</v>
      </c>
      <c r="J15" s="1234">
        <v>6</v>
      </c>
      <c r="K15" s="1234">
        <v>0</v>
      </c>
      <c r="L15" s="1233">
        <v>5</v>
      </c>
      <c r="M15" s="1234">
        <v>4</v>
      </c>
      <c r="N15" s="1234">
        <v>1</v>
      </c>
      <c r="O15" s="1233">
        <v>5</v>
      </c>
      <c r="P15" s="1234">
        <v>5</v>
      </c>
      <c r="Q15" s="1234">
        <v>0</v>
      </c>
    </row>
    <row r="16" spans="1:19" x14ac:dyDescent="0.2">
      <c r="A16" s="1207" t="s">
        <v>823</v>
      </c>
      <c r="B16" s="890" t="s">
        <v>2821</v>
      </c>
      <c r="C16" s="1233">
        <v>0</v>
      </c>
      <c r="D16" s="1234">
        <v>0</v>
      </c>
      <c r="E16" s="1234">
        <v>0</v>
      </c>
      <c r="F16" s="1233">
        <v>4</v>
      </c>
      <c r="G16" s="1234">
        <v>2</v>
      </c>
      <c r="H16" s="1234">
        <v>2</v>
      </c>
      <c r="I16" s="1233">
        <v>0</v>
      </c>
      <c r="J16" s="1234">
        <v>0</v>
      </c>
      <c r="K16" s="1234">
        <v>0</v>
      </c>
      <c r="L16" s="1233">
        <v>1</v>
      </c>
      <c r="M16" s="1234">
        <v>1</v>
      </c>
      <c r="N16" s="1234">
        <v>0</v>
      </c>
      <c r="O16" s="1233">
        <v>9</v>
      </c>
      <c r="P16" s="1234">
        <v>9</v>
      </c>
      <c r="Q16" s="1234">
        <v>0</v>
      </c>
    </row>
    <row r="17" spans="1:17" ht="24" x14ac:dyDescent="0.2">
      <c r="A17" s="1207" t="s">
        <v>824</v>
      </c>
      <c r="B17" s="890" t="s">
        <v>2822</v>
      </c>
      <c r="C17" s="1233">
        <v>3</v>
      </c>
      <c r="D17" s="1234">
        <v>3</v>
      </c>
      <c r="E17" s="1234">
        <v>0</v>
      </c>
      <c r="F17" s="1233">
        <v>6</v>
      </c>
      <c r="G17" s="1234">
        <v>4</v>
      </c>
      <c r="H17" s="1234">
        <v>2</v>
      </c>
      <c r="I17" s="1233">
        <v>52</v>
      </c>
      <c r="J17" s="1234">
        <v>45</v>
      </c>
      <c r="K17" s="1234">
        <v>7</v>
      </c>
      <c r="L17" s="1233">
        <v>39</v>
      </c>
      <c r="M17" s="1234">
        <v>30</v>
      </c>
      <c r="N17" s="1234">
        <v>9</v>
      </c>
      <c r="O17" s="1233">
        <v>396</v>
      </c>
      <c r="P17" s="1234">
        <v>387</v>
      </c>
      <c r="Q17" s="1234">
        <v>9</v>
      </c>
    </row>
    <row r="18" spans="1:17" x14ac:dyDescent="0.2">
      <c r="A18" s="1207" t="s">
        <v>825</v>
      </c>
      <c r="B18" s="890" t="s">
        <v>2823</v>
      </c>
      <c r="C18" s="1233">
        <v>0</v>
      </c>
      <c r="D18" s="1234">
        <v>0</v>
      </c>
      <c r="E18" s="1234">
        <v>0</v>
      </c>
      <c r="F18" s="1233">
        <v>0</v>
      </c>
      <c r="G18" s="1234">
        <v>0</v>
      </c>
      <c r="H18" s="1234">
        <v>0</v>
      </c>
      <c r="I18" s="1233">
        <v>0</v>
      </c>
      <c r="J18" s="1234">
        <v>0</v>
      </c>
      <c r="K18" s="1234">
        <v>0</v>
      </c>
      <c r="L18" s="1233">
        <v>0</v>
      </c>
      <c r="M18" s="1234">
        <v>0</v>
      </c>
      <c r="N18" s="1234">
        <v>0</v>
      </c>
      <c r="O18" s="1233">
        <v>0</v>
      </c>
      <c r="P18" s="1234">
        <v>0</v>
      </c>
      <c r="Q18" s="1234">
        <v>0</v>
      </c>
    </row>
    <row r="19" spans="1:17" x14ac:dyDescent="0.2">
      <c r="A19" s="1207" t="s">
        <v>826</v>
      </c>
      <c r="B19" s="890" t="s">
        <v>2824</v>
      </c>
      <c r="C19" s="1233">
        <v>1</v>
      </c>
      <c r="D19" s="1234">
        <v>1</v>
      </c>
      <c r="E19" s="1234">
        <v>0</v>
      </c>
      <c r="F19" s="1233">
        <v>0</v>
      </c>
      <c r="G19" s="1234">
        <v>0</v>
      </c>
      <c r="H19" s="1234">
        <v>0</v>
      </c>
      <c r="I19" s="1233">
        <v>5</v>
      </c>
      <c r="J19" s="1234">
        <v>4</v>
      </c>
      <c r="K19" s="1234">
        <v>1</v>
      </c>
      <c r="L19" s="1233">
        <v>0</v>
      </c>
      <c r="M19" s="1234">
        <v>0</v>
      </c>
      <c r="N19" s="1234">
        <v>0</v>
      </c>
      <c r="O19" s="1233">
        <v>2</v>
      </c>
      <c r="P19" s="1234">
        <v>2</v>
      </c>
      <c r="Q19" s="1234">
        <v>0</v>
      </c>
    </row>
    <row r="20" spans="1:17" ht="24" x14ac:dyDescent="0.2">
      <c r="A20" s="1207" t="s">
        <v>827</v>
      </c>
      <c r="B20" s="890" t="s">
        <v>2825</v>
      </c>
      <c r="C20" s="1233">
        <v>4</v>
      </c>
      <c r="D20" s="1234">
        <v>3</v>
      </c>
      <c r="E20" s="1234">
        <v>1</v>
      </c>
      <c r="F20" s="1233">
        <v>5</v>
      </c>
      <c r="G20" s="1234">
        <v>5</v>
      </c>
      <c r="H20" s="1234">
        <v>0</v>
      </c>
      <c r="I20" s="1233">
        <v>3</v>
      </c>
      <c r="J20" s="1234">
        <v>2</v>
      </c>
      <c r="K20" s="1234">
        <v>1</v>
      </c>
      <c r="L20" s="1233">
        <v>1</v>
      </c>
      <c r="M20" s="1234">
        <v>1</v>
      </c>
      <c r="N20" s="1234">
        <v>0</v>
      </c>
      <c r="O20" s="1233">
        <v>30</v>
      </c>
      <c r="P20" s="1234">
        <v>28</v>
      </c>
      <c r="Q20" s="1234">
        <v>2</v>
      </c>
    </row>
    <row r="21" spans="1:17" x14ac:dyDescent="0.2">
      <c r="A21" s="1206" t="s">
        <v>828</v>
      </c>
      <c r="B21" s="1202" t="s">
        <v>2826</v>
      </c>
      <c r="C21" s="1231">
        <v>321</v>
      </c>
      <c r="D21" s="1232">
        <v>201</v>
      </c>
      <c r="E21" s="1232">
        <v>120</v>
      </c>
      <c r="F21" s="1231">
        <v>409</v>
      </c>
      <c r="G21" s="1232">
        <v>278</v>
      </c>
      <c r="H21" s="1232">
        <v>131</v>
      </c>
      <c r="I21" s="1231">
        <v>471</v>
      </c>
      <c r="J21" s="1232">
        <v>401</v>
      </c>
      <c r="K21" s="1232">
        <v>70</v>
      </c>
      <c r="L21" s="1231">
        <v>164</v>
      </c>
      <c r="M21" s="1232">
        <v>120</v>
      </c>
      <c r="N21" s="1232">
        <v>44</v>
      </c>
      <c r="O21" s="1231">
        <v>2570</v>
      </c>
      <c r="P21" s="1232">
        <v>2423</v>
      </c>
      <c r="Q21" s="1232">
        <v>147</v>
      </c>
    </row>
    <row r="22" spans="1:17" ht="24" x14ac:dyDescent="0.2">
      <c r="A22" s="1207" t="s">
        <v>829</v>
      </c>
      <c r="B22" s="890" t="s">
        <v>2827</v>
      </c>
      <c r="C22" s="1233">
        <v>5</v>
      </c>
      <c r="D22" s="1234">
        <v>4</v>
      </c>
      <c r="E22" s="1234">
        <v>1</v>
      </c>
      <c r="F22" s="1233">
        <v>8</v>
      </c>
      <c r="G22" s="1234">
        <v>8</v>
      </c>
      <c r="H22" s="1234">
        <v>0</v>
      </c>
      <c r="I22" s="1233">
        <v>5</v>
      </c>
      <c r="J22" s="1234">
        <v>4</v>
      </c>
      <c r="K22" s="1234">
        <v>1</v>
      </c>
      <c r="L22" s="1233">
        <v>4</v>
      </c>
      <c r="M22" s="1234">
        <v>3</v>
      </c>
      <c r="N22" s="1234">
        <v>1</v>
      </c>
      <c r="O22" s="1233">
        <v>26</v>
      </c>
      <c r="P22" s="1234">
        <v>23</v>
      </c>
      <c r="Q22" s="1234">
        <v>3</v>
      </c>
    </row>
    <row r="23" spans="1:17" s="295" customFormat="1" x14ac:dyDescent="0.2">
      <c r="A23" s="1207" t="s">
        <v>830</v>
      </c>
      <c r="B23" s="890" t="s">
        <v>2828</v>
      </c>
      <c r="C23" s="1233">
        <v>9</v>
      </c>
      <c r="D23" s="1234">
        <v>3</v>
      </c>
      <c r="E23" s="1234">
        <v>6</v>
      </c>
      <c r="F23" s="1233">
        <v>7</v>
      </c>
      <c r="G23" s="1234">
        <v>2</v>
      </c>
      <c r="H23" s="1234">
        <v>5</v>
      </c>
      <c r="I23" s="1233">
        <v>4</v>
      </c>
      <c r="J23" s="1234">
        <v>4</v>
      </c>
      <c r="K23" s="1234">
        <v>0</v>
      </c>
      <c r="L23" s="1233">
        <v>2</v>
      </c>
      <c r="M23" s="1234">
        <v>1</v>
      </c>
      <c r="N23" s="1234">
        <v>1</v>
      </c>
      <c r="O23" s="1233">
        <v>27</v>
      </c>
      <c r="P23" s="1234">
        <v>25</v>
      </c>
      <c r="Q23" s="1234">
        <v>2</v>
      </c>
    </row>
    <row r="24" spans="1:17" s="295" customFormat="1" x14ac:dyDescent="0.2">
      <c r="A24" s="1207" t="s">
        <v>831</v>
      </c>
      <c r="B24" s="890" t="s">
        <v>2829</v>
      </c>
      <c r="C24" s="1233">
        <v>48</v>
      </c>
      <c r="D24" s="1234">
        <v>28</v>
      </c>
      <c r="E24" s="1234">
        <v>20</v>
      </c>
      <c r="F24" s="1233">
        <v>73</v>
      </c>
      <c r="G24" s="1234">
        <v>39</v>
      </c>
      <c r="H24" s="1234">
        <v>34</v>
      </c>
      <c r="I24" s="1233">
        <v>67</v>
      </c>
      <c r="J24" s="1234">
        <v>50</v>
      </c>
      <c r="K24" s="1234">
        <v>17</v>
      </c>
      <c r="L24" s="1233">
        <v>19</v>
      </c>
      <c r="M24" s="1234">
        <v>11</v>
      </c>
      <c r="N24" s="1234">
        <v>8</v>
      </c>
      <c r="O24" s="1233">
        <v>331</v>
      </c>
      <c r="P24" s="1234">
        <v>303</v>
      </c>
      <c r="Q24" s="1234">
        <v>28</v>
      </c>
    </row>
    <row r="25" spans="1:17" ht="24" x14ac:dyDescent="0.2">
      <c r="A25" s="1207" t="s">
        <v>832</v>
      </c>
      <c r="B25" s="890" t="s">
        <v>2830</v>
      </c>
      <c r="C25" s="1233">
        <v>13</v>
      </c>
      <c r="D25" s="1234">
        <v>10</v>
      </c>
      <c r="E25" s="1234">
        <v>3</v>
      </c>
      <c r="F25" s="1233">
        <v>19</v>
      </c>
      <c r="G25" s="1234">
        <v>15</v>
      </c>
      <c r="H25" s="1234">
        <v>4</v>
      </c>
      <c r="I25" s="1233">
        <v>48</v>
      </c>
      <c r="J25" s="1234">
        <v>40</v>
      </c>
      <c r="K25" s="1234">
        <v>8</v>
      </c>
      <c r="L25" s="1233">
        <v>14</v>
      </c>
      <c r="M25" s="1234">
        <v>13</v>
      </c>
      <c r="N25" s="1234">
        <v>1</v>
      </c>
      <c r="O25" s="1233">
        <v>221</v>
      </c>
      <c r="P25" s="1234">
        <v>212</v>
      </c>
      <c r="Q25" s="1234">
        <v>9</v>
      </c>
    </row>
    <row r="26" spans="1:17" ht="24" x14ac:dyDescent="0.2">
      <c r="A26" s="1207" t="s">
        <v>833</v>
      </c>
      <c r="B26" s="890" t="s">
        <v>2831</v>
      </c>
      <c r="C26" s="1233">
        <v>25</v>
      </c>
      <c r="D26" s="1234">
        <v>16</v>
      </c>
      <c r="E26" s="1234">
        <v>9</v>
      </c>
      <c r="F26" s="1233">
        <v>26</v>
      </c>
      <c r="G26" s="1234">
        <v>17</v>
      </c>
      <c r="H26" s="1234">
        <v>9</v>
      </c>
      <c r="I26" s="1233">
        <v>26</v>
      </c>
      <c r="J26" s="1234">
        <v>23</v>
      </c>
      <c r="K26" s="1234">
        <v>3</v>
      </c>
      <c r="L26" s="1233">
        <v>8</v>
      </c>
      <c r="M26" s="1234">
        <v>5</v>
      </c>
      <c r="N26" s="1234">
        <v>3</v>
      </c>
      <c r="O26" s="1233">
        <v>171</v>
      </c>
      <c r="P26" s="1234">
        <v>161</v>
      </c>
      <c r="Q26" s="1234">
        <v>10</v>
      </c>
    </row>
    <row r="27" spans="1:17" x14ac:dyDescent="0.2">
      <c r="A27" s="1207" t="s">
        <v>834</v>
      </c>
      <c r="B27" s="890" t="s">
        <v>2832</v>
      </c>
      <c r="C27" s="1233">
        <v>7</v>
      </c>
      <c r="D27" s="1234">
        <v>3</v>
      </c>
      <c r="E27" s="1234">
        <v>4</v>
      </c>
      <c r="F27" s="1233">
        <v>17</v>
      </c>
      <c r="G27" s="1234">
        <v>11</v>
      </c>
      <c r="H27" s="1234">
        <v>6</v>
      </c>
      <c r="I27" s="1233">
        <v>17</v>
      </c>
      <c r="J27" s="1234">
        <v>16</v>
      </c>
      <c r="K27" s="1234">
        <v>1</v>
      </c>
      <c r="L27" s="1233">
        <v>3</v>
      </c>
      <c r="M27" s="1234">
        <v>3</v>
      </c>
      <c r="N27" s="1234">
        <v>0</v>
      </c>
      <c r="O27" s="1233">
        <v>93</v>
      </c>
      <c r="P27" s="1234">
        <v>89</v>
      </c>
      <c r="Q27" s="1234">
        <v>4</v>
      </c>
    </row>
    <row r="28" spans="1:17" x14ac:dyDescent="0.2">
      <c r="A28" s="1207" t="s">
        <v>835</v>
      </c>
      <c r="B28" s="890" t="s">
        <v>2833</v>
      </c>
      <c r="C28" s="1233">
        <v>2</v>
      </c>
      <c r="D28" s="1234">
        <v>2</v>
      </c>
      <c r="E28" s="1234">
        <v>0</v>
      </c>
      <c r="F28" s="1233">
        <v>0</v>
      </c>
      <c r="G28" s="1234">
        <v>0</v>
      </c>
      <c r="H28" s="1234">
        <v>0</v>
      </c>
      <c r="I28" s="1233">
        <v>4</v>
      </c>
      <c r="J28" s="1234">
        <v>4</v>
      </c>
      <c r="K28" s="1234">
        <v>0</v>
      </c>
      <c r="L28" s="1233">
        <v>3</v>
      </c>
      <c r="M28" s="1234">
        <v>2</v>
      </c>
      <c r="N28" s="1234">
        <v>1</v>
      </c>
      <c r="O28" s="1233">
        <v>23</v>
      </c>
      <c r="P28" s="1234">
        <v>23</v>
      </c>
      <c r="Q28" s="1234">
        <v>0</v>
      </c>
    </row>
    <row r="29" spans="1:17" ht="24" x14ac:dyDescent="0.2">
      <c r="A29" s="1207" t="s">
        <v>836</v>
      </c>
      <c r="B29" s="890" t="s">
        <v>2834</v>
      </c>
      <c r="C29" s="1233">
        <v>18</v>
      </c>
      <c r="D29" s="1234">
        <v>9</v>
      </c>
      <c r="E29" s="1234">
        <v>9</v>
      </c>
      <c r="F29" s="1233">
        <v>19</v>
      </c>
      <c r="G29" s="1234">
        <v>14</v>
      </c>
      <c r="H29" s="1234">
        <v>5</v>
      </c>
      <c r="I29" s="1233">
        <v>35</v>
      </c>
      <c r="J29" s="1234">
        <v>31</v>
      </c>
      <c r="K29" s="1234">
        <v>4</v>
      </c>
      <c r="L29" s="1233">
        <v>14</v>
      </c>
      <c r="M29" s="1234">
        <v>12</v>
      </c>
      <c r="N29" s="1234">
        <v>2</v>
      </c>
      <c r="O29" s="1233">
        <v>179</v>
      </c>
      <c r="P29" s="1234">
        <v>163</v>
      </c>
      <c r="Q29" s="1234">
        <v>16</v>
      </c>
    </row>
    <row r="30" spans="1:17" x14ac:dyDescent="0.2">
      <c r="A30" s="1207" t="s">
        <v>837</v>
      </c>
      <c r="B30" s="890" t="s">
        <v>2835</v>
      </c>
      <c r="C30" s="1233">
        <v>4</v>
      </c>
      <c r="D30" s="1234">
        <v>4</v>
      </c>
      <c r="E30" s="1234">
        <v>0</v>
      </c>
      <c r="F30" s="1233">
        <v>3</v>
      </c>
      <c r="G30" s="1234">
        <v>2</v>
      </c>
      <c r="H30" s="1234">
        <v>1</v>
      </c>
      <c r="I30" s="1233">
        <v>2</v>
      </c>
      <c r="J30" s="1234">
        <v>2</v>
      </c>
      <c r="K30" s="1234">
        <v>0</v>
      </c>
      <c r="L30" s="1233">
        <v>1</v>
      </c>
      <c r="M30" s="1234">
        <v>1</v>
      </c>
      <c r="N30" s="1234">
        <v>0</v>
      </c>
      <c r="O30" s="1233">
        <v>12</v>
      </c>
      <c r="P30" s="1234">
        <v>12</v>
      </c>
      <c r="Q30" s="1234">
        <v>0</v>
      </c>
    </row>
    <row r="31" spans="1:17" x14ac:dyDescent="0.2">
      <c r="A31" s="1207" t="s">
        <v>838</v>
      </c>
      <c r="B31" s="890" t="s">
        <v>2836</v>
      </c>
      <c r="C31" s="1233">
        <v>8</v>
      </c>
      <c r="D31" s="1234">
        <v>5</v>
      </c>
      <c r="E31" s="1234">
        <v>3</v>
      </c>
      <c r="F31" s="1233">
        <v>12</v>
      </c>
      <c r="G31" s="1234">
        <v>11</v>
      </c>
      <c r="H31" s="1234">
        <v>1</v>
      </c>
      <c r="I31" s="1233">
        <v>32</v>
      </c>
      <c r="J31" s="1234">
        <v>31</v>
      </c>
      <c r="K31" s="1234">
        <v>1</v>
      </c>
      <c r="L31" s="1233">
        <v>11</v>
      </c>
      <c r="M31" s="1234">
        <v>8</v>
      </c>
      <c r="N31" s="1234">
        <v>3</v>
      </c>
      <c r="O31" s="1233">
        <v>183</v>
      </c>
      <c r="P31" s="1234">
        <v>178</v>
      </c>
      <c r="Q31" s="1234">
        <v>5</v>
      </c>
    </row>
    <row r="32" spans="1:17" ht="24" x14ac:dyDescent="0.2">
      <c r="A32" s="1207" t="s">
        <v>839</v>
      </c>
      <c r="B32" s="890" t="s">
        <v>2837</v>
      </c>
      <c r="C32" s="1233">
        <v>17</v>
      </c>
      <c r="D32" s="1234">
        <v>9</v>
      </c>
      <c r="E32" s="1234">
        <v>8</v>
      </c>
      <c r="F32" s="1233">
        <v>14</v>
      </c>
      <c r="G32" s="1234">
        <v>8</v>
      </c>
      <c r="H32" s="1234">
        <v>6</v>
      </c>
      <c r="I32" s="1233">
        <v>17</v>
      </c>
      <c r="J32" s="1234">
        <v>16</v>
      </c>
      <c r="K32" s="1234">
        <v>1</v>
      </c>
      <c r="L32" s="1233">
        <v>7</v>
      </c>
      <c r="M32" s="1234">
        <v>5</v>
      </c>
      <c r="N32" s="1234">
        <v>2</v>
      </c>
      <c r="O32" s="1233">
        <v>95</v>
      </c>
      <c r="P32" s="1234">
        <v>83</v>
      </c>
      <c r="Q32" s="1234">
        <v>12</v>
      </c>
    </row>
    <row r="33" spans="1:17" ht="24" x14ac:dyDescent="0.2">
      <c r="A33" s="1207" t="s">
        <v>840</v>
      </c>
      <c r="B33" s="890" t="s">
        <v>2838</v>
      </c>
      <c r="C33" s="1233">
        <v>4</v>
      </c>
      <c r="D33" s="1234">
        <v>3</v>
      </c>
      <c r="E33" s="1234">
        <v>1</v>
      </c>
      <c r="F33" s="1233">
        <v>14</v>
      </c>
      <c r="G33" s="1234">
        <v>10</v>
      </c>
      <c r="H33" s="1234">
        <v>4</v>
      </c>
      <c r="I33" s="1233">
        <v>14</v>
      </c>
      <c r="J33" s="1234">
        <v>12</v>
      </c>
      <c r="K33" s="1234">
        <v>2</v>
      </c>
      <c r="L33" s="1233">
        <v>5</v>
      </c>
      <c r="M33" s="1234">
        <v>3</v>
      </c>
      <c r="N33" s="1234">
        <v>2</v>
      </c>
      <c r="O33" s="1233">
        <v>78</v>
      </c>
      <c r="P33" s="1234">
        <v>73</v>
      </c>
      <c r="Q33" s="1234">
        <v>5</v>
      </c>
    </row>
    <row r="34" spans="1:17" x14ac:dyDescent="0.2">
      <c r="A34" s="1207" t="s">
        <v>841</v>
      </c>
      <c r="B34" s="890" t="s">
        <v>2839</v>
      </c>
      <c r="C34" s="1233">
        <v>6</v>
      </c>
      <c r="D34" s="1234">
        <v>5</v>
      </c>
      <c r="E34" s="1234">
        <v>1</v>
      </c>
      <c r="F34" s="1233">
        <v>5</v>
      </c>
      <c r="G34" s="1234">
        <v>4</v>
      </c>
      <c r="H34" s="1234">
        <v>1</v>
      </c>
      <c r="I34" s="1233">
        <v>8</v>
      </c>
      <c r="J34" s="1234">
        <v>7</v>
      </c>
      <c r="K34" s="1234">
        <v>1</v>
      </c>
      <c r="L34" s="1233">
        <v>1</v>
      </c>
      <c r="M34" s="1234">
        <v>1</v>
      </c>
      <c r="N34" s="1234">
        <v>0</v>
      </c>
      <c r="O34" s="1233">
        <v>49</v>
      </c>
      <c r="P34" s="1234">
        <v>48</v>
      </c>
      <c r="Q34" s="1234">
        <v>1</v>
      </c>
    </row>
    <row r="35" spans="1:17" x14ac:dyDescent="0.2">
      <c r="A35" s="1207" t="s">
        <v>842</v>
      </c>
      <c r="B35" s="890" t="s">
        <v>2840</v>
      </c>
      <c r="C35" s="1233">
        <v>28</v>
      </c>
      <c r="D35" s="1234">
        <v>16</v>
      </c>
      <c r="E35" s="1234">
        <v>12</v>
      </c>
      <c r="F35" s="1233">
        <v>38</v>
      </c>
      <c r="G35" s="1234">
        <v>29</v>
      </c>
      <c r="H35" s="1234">
        <v>9</v>
      </c>
      <c r="I35" s="1233">
        <v>48</v>
      </c>
      <c r="J35" s="1234">
        <v>36</v>
      </c>
      <c r="K35" s="1234">
        <v>12</v>
      </c>
      <c r="L35" s="1233">
        <v>22</v>
      </c>
      <c r="M35" s="1234">
        <v>17</v>
      </c>
      <c r="N35" s="1234">
        <v>5</v>
      </c>
      <c r="O35" s="1233">
        <v>222</v>
      </c>
      <c r="P35" s="1234">
        <v>206</v>
      </c>
      <c r="Q35" s="1234">
        <v>16</v>
      </c>
    </row>
    <row r="36" spans="1:17" ht="24" x14ac:dyDescent="0.2">
      <c r="A36" s="1207" t="s">
        <v>843</v>
      </c>
      <c r="B36" s="890" t="s">
        <v>2841</v>
      </c>
      <c r="C36" s="1233">
        <v>1</v>
      </c>
      <c r="D36" s="1234">
        <v>1</v>
      </c>
      <c r="E36" s="1234">
        <v>0</v>
      </c>
      <c r="F36" s="1233">
        <v>3</v>
      </c>
      <c r="G36" s="1234">
        <v>3</v>
      </c>
      <c r="H36" s="1234">
        <v>0</v>
      </c>
      <c r="I36" s="1233">
        <v>7</v>
      </c>
      <c r="J36" s="1234">
        <v>6</v>
      </c>
      <c r="K36" s="1234">
        <v>1</v>
      </c>
      <c r="L36" s="1233">
        <v>3</v>
      </c>
      <c r="M36" s="1234">
        <v>2</v>
      </c>
      <c r="N36" s="1234">
        <v>1</v>
      </c>
      <c r="O36" s="1233">
        <v>26</v>
      </c>
      <c r="P36" s="1234">
        <v>26</v>
      </c>
      <c r="Q36" s="1234">
        <v>0</v>
      </c>
    </row>
    <row r="37" spans="1:17" ht="24" x14ac:dyDescent="0.2">
      <c r="A37" s="1207" t="s">
        <v>844</v>
      </c>
      <c r="B37" s="890" t="s">
        <v>2842</v>
      </c>
      <c r="C37" s="1233">
        <v>13</v>
      </c>
      <c r="D37" s="1234">
        <v>8</v>
      </c>
      <c r="E37" s="1234">
        <v>5</v>
      </c>
      <c r="F37" s="1233">
        <v>18</v>
      </c>
      <c r="G37" s="1234">
        <v>14</v>
      </c>
      <c r="H37" s="1234">
        <v>4</v>
      </c>
      <c r="I37" s="1233">
        <v>10</v>
      </c>
      <c r="J37" s="1234">
        <v>8</v>
      </c>
      <c r="K37" s="1234">
        <v>2</v>
      </c>
      <c r="L37" s="1233">
        <v>4</v>
      </c>
      <c r="M37" s="1234">
        <v>3</v>
      </c>
      <c r="N37" s="1234">
        <v>1</v>
      </c>
      <c r="O37" s="1233">
        <v>72</v>
      </c>
      <c r="P37" s="1234">
        <v>69</v>
      </c>
      <c r="Q37" s="1234">
        <v>3</v>
      </c>
    </row>
    <row r="38" spans="1:17" x14ac:dyDescent="0.2">
      <c r="A38" s="1207" t="s">
        <v>845</v>
      </c>
      <c r="B38" s="890" t="s">
        <v>2843</v>
      </c>
      <c r="C38" s="1233">
        <v>13</v>
      </c>
      <c r="D38" s="1234">
        <v>8</v>
      </c>
      <c r="E38" s="1234">
        <v>5</v>
      </c>
      <c r="F38" s="1233">
        <v>5</v>
      </c>
      <c r="G38" s="1234">
        <v>5</v>
      </c>
      <c r="H38" s="1234">
        <v>0</v>
      </c>
      <c r="I38" s="1233">
        <v>16</v>
      </c>
      <c r="J38" s="1234">
        <v>16</v>
      </c>
      <c r="K38" s="1234">
        <v>0</v>
      </c>
      <c r="L38" s="1233">
        <v>8</v>
      </c>
      <c r="M38" s="1234">
        <v>5</v>
      </c>
      <c r="N38" s="1234">
        <v>3</v>
      </c>
      <c r="O38" s="1233">
        <v>89</v>
      </c>
      <c r="P38" s="1234">
        <v>89</v>
      </c>
      <c r="Q38" s="1234">
        <v>0</v>
      </c>
    </row>
    <row r="39" spans="1:17" ht="24" x14ac:dyDescent="0.2">
      <c r="A39" s="1207" t="s">
        <v>846</v>
      </c>
      <c r="B39" s="890" t="s">
        <v>2844</v>
      </c>
      <c r="C39" s="1233">
        <v>1</v>
      </c>
      <c r="D39" s="1234">
        <v>0</v>
      </c>
      <c r="E39" s="1234">
        <v>1</v>
      </c>
      <c r="F39" s="1233">
        <v>3</v>
      </c>
      <c r="G39" s="1234">
        <v>2</v>
      </c>
      <c r="H39" s="1234">
        <v>1</v>
      </c>
      <c r="I39" s="1233">
        <v>1</v>
      </c>
      <c r="J39" s="1234">
        <v>1</v>
      </c>
      <c r="K39" s="1234">
        <v>0</v>
      </c>
      <c r="L39" s="1233">
        <v>1</v>
      </c>
      <c r="M39" s="1234">
        <v>0</v>
      </c>
      <c r="N39" s="1234">
        <v>1</v>
      </c>
      <c r="O39" s="1233">
        <v>36</v>
      </c>
      <c r="P39" s="1234">
        <v>35</v>
      </c>
      <c r="Q39" s="1234">
        <v>1</v>
      </c>
    </row>
    <row r="40" spans="1:17" x14ac:dyDescent="0.2">
      <c r="A40" s="1207" t="s">
        <v>847</v>
      </c>
      <c r="B40" s="890" t="s">
        <v>2845</v>
      </c>
      <c r="C40" s="1233">
        <v>11</v>
      </c>
      <c r="D40" s="1234">
        <v>9</v>
      </c>
      <c r="E40" s="1234">
        <v>2</v>
      </c>
      <c r="F40" s="1233">
        <v>25</v>
      </c>
      <c r="G40" s="1234">
        <v>18</v>
      </c>
      <c r="H40" s="1234">
        <v>7</v>
      </c>
      <c r="I40" s="1233">
        <v>23</v>
      </c>
      <c r="J40" s="1234">
        <v>20</v>
      </c>
      <c r="K40" s="1234">
        <v>3</v>
      </c>
      <c r="L40" s="1233">
        <v>9</v>
      </c>
      <c r="M40" s="1234">
        <v>7</v>
      </c>
      <c r="N40" s="1234">
        <v>2</v>
      </c>
      <c r="O40" s="1233">
        <v>152</v>
      </c>
      <c r="P40" s="1234">
        <v>146</v>
      </c>
      <c r="Q40" s="1234">
        <v>6</v>
      </c>
    </row>
    <row r="41" spans="1:17" x14ac:dyDescent="0.2">
      <c r="A41" s="1207" t="s">
        <v>848</v>
      </c>
      <c r="B41" s="890" t="s">
        <v>2846</v>
      </c>
      <c r="C41" s="1233">
        <v>71</v>
      </c>
      <c r="D41" s="1234">
        <v>45</v>
      </c>
      <c r="E41" s="1234">
        <v>26</v>
      </c>
      <c r="F41" s="1233">
        <v>78</v>
      </c>
      <c r="G41" s="1234">
        <v>52</v>
      </c>
      <c r="H41" s="1234">
        <v>26</v>
      </c>
      <c r="I41" s="1233">
        <v>69</v>
      </c>
      <c r="J41" s="1234">
        <v>59</v>
      </c>
      <c r="K41" s="1234">
        <v>10</v>
      </c>
      <c r="L41" s="1233">
        <v>14</v>
      </c>
      <c r="M41" s="1234">
        <v>12</v>
      </c>
      <c r="N41" s="1234">
        <v>2</v>
      </c>
      <c r="O41" s="1233">
        <v>314</v>
      </c>
      <c r="P41" s="1234">
        <v>299</v>
      </c>
      <c r="Q41" s="1234">
        <v>15</v>
      </c>
    </row>
    <row r="42" spans="1:17" x14ac:dyDescent="0.2">
      <c r="A42" s="1207" t="s">
        <v>849</v>
      </c>
      <c r="B42" s="890" t="s">
        <v>2847</v>
      </c>
      <c r="C42" s="1233">
        <v>17</v>
      </c>
      <c r="D42" s="1234">
        <v>13</v>
      </c>
      <c r="E42" s="1234">
        <v>4</v>
      </c>
      <c r="F42" s="1233">
        <v>22</v>
      </c>
      <c r="G42" s="1234">
        <v>14</v>
      </c>
      <c r="H42" s="1234">
        <v>8</v>
      </c>
      <c r="I42" s="1233">
        <v>18</v>
      </c>
      <c r="J42" s="1234">
        <v>15</v>
      </c>
      <c r="K42" s="1234">
        <v>3</v>
      </c>
      <c r="L42" s="1233">
        <v>11</v>
      </c>
      <c r="M42" s="1234">
        <v>6</v>
      </c>
      <c r="N42" s="1234">
        <v>5</v>
      </c>
      <c r="O42" s="1233">
        <v>171</v>
      </c>
      <c r="P42" s="1234">
        <v>160</v>
      </c>
      <c r="Q42" s="1234">
        <v>11</v>
      </c>
    </row>
    <row r="43" spans="1:17" ht="48" x14ac:dyDescent="0.2">
      <c r="A43" s="1206" t="s">
        <v>850</v>
      </c>
      <c r="B43" s="1202" t="s">
        <v>2848</v>
      </c>
      <c r="C43" s="1231">
        <v>13</v>
      </c>
      <c r="D43" s="1232">
        <v>8</v>
      </c>
      <c r="E43" s="1232">
        <v>5</v>
      </c>
      <c r="F43" s="1231">
        <v>35</v>
      </c>
      <c r="G43" s="1232">
        <v>20</v>
      </c>
      <c r="H43" s="1232">
        <v>15</v>
      </c>
      <c r="I43" s="1231">
        <v>33</v>
      </c>
      <c r="J43" s="1232">
        <v>30</v>
      </c>
      <c r="K43" s="1232">
        <v>3</v>
      </c>
      <c r="L43" s="1231">
        <v>11</v>
      </c>
      <c r="M43" s="1232">
        <v>6</v>
      </c>
      <c r="N43" s="1232">
        <v>5</v>
      </c>
      <c r="O43" s="1231">
        <v>170</v>
      </c>
      <c r="P43" s="1232">
        <v>160</v>
      </c>
      <c r="Q43" s="1232">
        <v>10</v>
      </c>
    </row>
    <row r="44" spans="1:17" x14ac:dyDescent="0.2">
      <c r="A44" s="1207" t="s">
        <v>851</v>
      </c>
      <c r="B44" s="890" t="s">
        <v>2849</v>
      </c>
      <c r="C44" s="1233">
        <v>11</v>
      </c>
      <c r="D44" s="1234">
        <v>6</v>
      </c>
      <c r="E44" s="1234">
        <v>5</v>
      </c>
      <c r="F44" s="1233">
        <v>30</v>
      </c>
      <c r="G44" s="1234">
        <v>17</v>
      </c>
      <c r="H44" s="1234">
        <v>13</v>
      </c>
      <c r="I44" s="1233">
        <v>27</v>
      </c>
      <c r="J44" s="1234">
        <v>24</v>
      </c>
      <c r="K44" s="1234">
        <v>3</v>
      </c>
      <c r="L44" s="1233">
        <v>9</v>
      </c>
      <c r="M44" s="1234">
        <v>4</v>
      </c>
      <c r="N44" s="1234">
        <v>5</v>
      </c>
      <c r="O44" s="1233">
        <v>146</v>
      </c>
      <c r="P44" s="1234">
        <v>136</v>
      </c>
      <c r="Q44" s="1234">
        <v>10</v>
      </c>
    </row>
    <row r="45" spans="1:17" s="295" customFormat="1" ht="48" x14ac:dyDescent="0.2">
      <c r="A45" s="1207" t="s">
        <v>852</v>
      </c>
      <c r="B45" s="890" t="s">
        <v>2850</v>
      </c>
      <c r="C45" s="1233">
        <v>2</v>
      </c>
      <c r="D45" s="1234">
        <v>2</v>
      </c>
      <c r="E45" s="1234">
        <v>0</v>
      </c>
      <c r="F45" s="1233">
        <v>5</v>
      </c>
      <c r="G45" s="1234">
        <v>3</v>
      </c>
      <c r="H45" s="1234">
        <v>2</v>
      </c>
      <c r="I45" s="1233">
        <v>6</v>
      </c>
      <c r="J45" s="1234">
        <v>6</v>
      </c>
      <c r="K45" s="1234">
        <v>0</v>
      </c>
      <c r="L45" s="1233">
        <v>2</v>
      </c>
      <c r="M45" s="1234">
        <v>2</v>
      </c>
      <c r="N45" s="1234">
        <v>0</v>
      </c>
      <c r="O45" s="1233">
        <v>24</v>
      </c>
      <c r="P45" s="1234">
        <v>24</v>
      </c>
      <c r="Q45" s="1234">
        <v>0</v>
      </c>
    </row>
    <row r="46" spans="1:17" s="295" customFormat="1" ht="24" x14ac:dyDescent="0.2">
      <c r="A46" s="1206" t="s">
        <v>853</v>
      </c>
      <c r="B46" s="1202" t="s">
        <v>2851</v>
      </c>
      <c r="C46" s="1232">
        <v>104</v>
      </c>
      <c r="D46" s="1232">
        <v>83</v>
      </c>
      <c r="E46" s="1232">
        <v>21</v>
      </c>
      <c r="F46" s="1232">
        <v>141</v>
      </c>
      <c r="G46" s="1232">
        <v>103</v>
      </c>
      <c r="H46" s="1232">
        <v>38</v>
      </c>
      <c r="I46" s="1232">
        <v>242</v>
      </c>
      <c r="J46" s="1232">
        <v>212</v>
      </c>
      <c r="K46" s="1232">
        <v>30</v>
      </c>
      <c r="L46" s="1232">
        <v>119</v>
      </c>
      <c r="M46" s="1232">
        <v>104</v>
      </c>
      <c r="N46" s="1232">
        <v>15</v>
      </c>
      <c r="O46" s="1232">
        <v>2049</v>
      </c>
      <c r="P46" s="1232">
        <v>1928</v>
      </c>
      <c r="Q46" s="1232">
        <v>121</v>
      </c>
    </row>
    <row r="47" spans="1:17" x14ac:dyDescent="0.2">
      <c r="A47" s="1207" t="s">
        <v>854</v>
      </c>
      <c r="B47" s="890" t="s">
        <v>2852</v>
      </c>
      <c r="C47" s="1233">
        <v>68</v>
      </c>
      <c r="D47" s="1234">
        <v>56</v>
      </c>
      <c r="E47" s="1234">
        <v>12</v>
      </c>
      <c r="F47" s="1233">
        <v>86</v>
      </c>
      <c r="G47" s="1234">
        <v>71</v>
      </c>
      <c r="H47" s="1234">
        <v>15</v>
      </c>
      <c r="I47" s="1233">
        <v>196</v>
      </c>
      <c r="J47" s="1234">
        <v>169</v>
      </c>
      <c r="K47" s="1234">
        <v>27</v>
      </c>
      <c r="L47" s="1233">
        <v>111</v>
      </c>
      <c r="M47" s="1234">
        <v>96</v>
      </c>
      <c r="N47" s="1234">
        <v>15</v>
      </c>
      <c r="O47" s="1233">
        <v>1828</v>
      </c>
      <c r="P47" s="1234">
        <v>1735</v>
      </c>
      <c r="Q47" s="1234">
        <v>93</v>
      </c>
    </row>
    <row r="48" spans="1:17" s="295" customFormat="1" x14ac:dyDescent="0.2">
      <c r="A48" s="1207" t="s">
        <v>855</v>
      </c>
      <c r="B48" s="890" t="s">
        <v>2853</v>
      </c>
      <c r="C48" s="1233">
        <v>25</v>
      </c>
      <c r="D48" s="1234">
        <v>18</v>
      </c>
      <c r="E48" s="1234">
        <v>7</v>
      </c>
      <c r="F48" s="1233">
        <v>40</v>
      </c>
      <c r="G48" s="1234">
        <v>22</v>
      </c>
      <c r="H48" s="1234">
        <v>18</v>
      </c>
      <c r="I48" s="1233">
        <v>25</v>
      </c>
      <c r="J48" s="1234">
        <v>24</v>
      </c>
      <c r="K48" s="1234">
        <v>1</v>
      </c>
      <c r="L48" s="1233">
        <v>4</v>
      </c>
      <c r="M48" s="1234">
        <v>4</v>
      </c>
      <c r="N48" s="1234">
        <v>0</v>
      </c>
      <c r="O48" s="1233">
        <v>105</v>
      </c>
      <c r="P48" s="1234">
        <v>94</v>
      </c>
      <c r="Q48" s="1234">
        <v>11</v>
      </c>
    </row>
    <row r="49" spans="1:17" ht="24" x14ac:dyDescent="0.2">
      <c r="A49" s="1207" t="s">
        <v>856</v>
      </c>
      <c r="B49" s="890" t="s">
        <v>2854</v>
      </c>
      <c r="C49" s="1233">
        <v>11</v>
      </c>
      <c r="D49" s="1234">
        <v>9</v>
      </c>
      <c r="E49" s="1234">
        <v>2</v>
      </c>
      <c r="F49" s="1233">
        <v>15</v>
      </c>
      <c r="G49" s="1234">
        <v>10</v>
      </c>
      <c r="H49" s="1234">
        <v>5</v>
      </c>
      <c r="I49" s="1233">
        <v>21</v>
      </c>
      <c r="J49" s="1234">
        <v>19</v>
      </c>
      <c r="K49" s="1234">
        <v>2</v>
      </c>
      <c r="L49" s="1233">
        <v>4</v>
      </c>
      <c r="M49" s="1234">
        <v>4</v>
      </c>
      <c r="N49" s="1234">
        <v>0</v>
      </c>
      <c r="O49" s="1233">
        <v>116</v>
      </c>
      <c r="P49" s="1234">
        <v>99</v>
      </c>
      <c r="Q49" s="1234">
        <v>17</v>
      </c>
    </row>
    <row r="50" spans="1:17" ht="24" x14ac:dyDescent="0.2">
      <c r="A50" s="1206" t="s">
        <v>857</v>
      </c>
      <c r="B50" s="1202" t="s">
        <v>2855</v>
      </c>
      <c r="C50" s="1232">
        <v>5</v>
      </c>
      <c r="D50" s="1232">
        <v>2</v>
      </c>
      <c r="E50" s="1232">
        <v>3</v>
      </c>
      <c r="F50" s="1232">
        <v>10</v>
      </c>
      <c r="G50" s="1232">
        <v>8</v>
      </c>
      <c r="H50" s="1232">
        <v>2</v>
      </c>
      <c r="I50" s="1232">
        <v>7</v>
      </c>
      <c r="J50" s="1232">
        <v>5</v>
      </c>
      <c r="K50" s="1232">
        <v>2</v>
      </c>
      <c r="L50" s="1232">
        <v>1</v>
      </c>
      <c r="M50" s="1232">
        <v>1</v>
      </c>
      <c r="N50" s="1232">
        <v>0</v>
      </c>
      <c r="O50" s="1232">
        <v>26</v>
      </c>
      <c r="P50" s="1232">
        <v>23</v>
      </c>
      <c r="Q50" s="1232">
        <v>3</v>
      </c>
    </row>
    <row r="51" spans="1:17" ht="36" x14ac:dyDescent="0.2">
      <c r="A51" s="1207" t="s">
        <v>858</v>
      </c>
      <c r="B51" s="890" t="s">
        <v>2856</v>
      </c>
      <c r="C51" s="1233">
        <v>2</v>
      </c>
      <c r="D51" s="1234">
        <v>2</v>
      </c>
      <c r="E51" s="1234">
        <v>0</v>
      </c>
      <c r="F51" s="1233">
        <v>7</v>
      </c>
      <c r="G51" s="1234">
        <v>5</v>
      </c>
      <c r="H51" s="1234">
        <v>2</v>
      </c>
      <c r="I51" s="1233">
        <v>5</v>
      </c>
      <c r="J51" s="1234">
        <v>3</v>
      </c>
      <c r="K51" s="1234">
        <v>2</v>
      </c>
      <c r="L51" s="1233">
        <v>0</v>
      </c>
      <c r="M51" s="1234">
        <v>0</v>
      </c>
      <c r="N51" s="1234">
        <v>0</v>
      </c>
      <c r="O51" s="1233">
        <v>9</v>
      </c>
      <c r="P51" s="1234">
        <v>9</v>
      </c>
      <c r="Q51" s="1234">
        <v>0</v>
      </c>
    </row>
    <row r="52" spans="1:17" s="295" customFormat="1" ht="24" x14ac:dyDescent="0.2">
      <c r="A52" s="1207" t="s">
        <v>859</v>
      </c>
      <c r="B52" s="890" t="s">
        <v>2857</v>
      </c>
      <c r="C52" s="1233">
        <v>3</v>
      </c>
      <c r="D52" s="1234">
        <v>0</v>
      </c>
      <c r="E52" s="1234">
        <v>3</v>
      </c>
      <c r="F52" s="1233">
        <v>3</v>
      </c>
      <c r="G52" s="1234">
        <v>3</v>
      </c>
      <c r="H52" s="1234">
        <v>0</v>
      </c>
      <c r="I52" s="1233">
        <v>2</v>
      </c>
      <c r="J52" s="1234">
        <v>2</v>
      </c>
      <c r="K52" s="1234">
        <v>0</v>
      </c>
      <c r="L52" s="1233">
        <v>1</v>
      </c>
      <c r="M52" s="1234">
        <v>1</v>
      </c>
      <c r="N52" s="1234">
        <v>0</v>
      </c>
      <c r="O52" s="1233">
        <v>17</v>
      </c>
      <c r="P52" s="1234">
        <v>14</v>
      </c>
      <c r="Q52" s="1234">
        <v>3</v>
      </c>
    </row>
    <row r="53" spans="1:17" s="295" customFormat="1" ht="24" x14ac:dyDescent="0.2">
      <c r="A53" s="1206" t="s">
        <v>860</v>
      </c>
      <c r="B53" s="1202" t="s">
        <v>2858</v>
      </c>
      <c r="C53" s="1232">
        <v>42</v>
      </c>
      <c r="D53" s="1232">
        <v>26</v>
      </c>
      <c r="E53" s="1232">
        <v>16</v>
      </c>
      <c r="F53" s="1232">
        <v>46</v>
      </c>
      <c r="G53" s="1232">
        <v>32</v>
      </c>
      <c r="H53" s="1232">
        <v>14</v>
      </c>
      <c r="I53" s="1232">
        <v>57</v>
      </c>
      <c r="J53" s="1232">
        <v>51</v>
      </c>
      <c r="K53" s="1232">
        <v>6</v>
      </c>
      <c r="L53" s="1232">
        <v>18</v>
      </c>
      <c r="M53" s="1232">
        <v>13</v>
      </c>
      <c r="N53" s="1232">
        <v>5</v>
      </c>
      <c r="O53" s="1232">
        <v>288</v>
      </c>
      <c r="P53" s="1232">
        <v>256</v>
      </c>
      <c r="Q53" s="1232">
        <v>32</v>
      </c>
    </row>
    <row r="54" spans="1:17" x14ac:dyDescent="0.2">
      <c r="A54" s="1207" t="s">
        <v>861</v>
      </c>
      <c r="B54" s="890" t="s">
        <v>2859</v>
      </c>
      <c r="C54" s="1233">
        <v>2</v>
      </c>
      <c r="D54" s="1234">
        <v>2</v>
      </c>
      <c r="E54" s="1234">
        <v>0</v>
      </c>
      <c r="F54" s="1233">
        <v>5</v>
      </c>
      <c r="G54" s="1234">
        <v>4</v>
      </c>
      <c r="H54" s="1234">
        <v>1</v>
      </c>
      <c r="I54" s="1233">
        <v>1</v>
      </c>
      <c r="J54" s="1234">
        <v>1</v>
      </c>
      <c r="K54" s="1234">
        <v>0</v>
      </c>
      <c r="L54" s="1233">
        <v>2</v>
      </c>
      <c r="M54" s="1234">
        <v>2</v>
      </c>
      <c r="N54" s="1234">
        <v>0</v>
      </c>
      <c r="O54" s="1233">
        <v>15</v>
      </c>
      <c r="P54" s="1234">
        <v>14</v>
      </c>
      <c r="Q54" s="1234">
        <v>1</v>
      </c>
    </row>
    <row r="55" spans="1:17" s="295" customFormat="1" x14ac:dyDescent="0.2">
      <c r="A55" s="1207" t="s">
        <v>862</v>
      </c>
      <c r="B55" s="890" t="s">
        <v>2860</v>
      </c>
      <c r="C55" s="1233">
        <v>8</v>
      </c>
      <c r="D55" s="1234">
        <v>5</v>
      </c>
      <c r="E55" s="1234">
        <v>3</v>
      </c>
      <c r="F55" s="1233">
        <v>9</v>
      </c>
      <c r="G55" s="1234">
        <v>8</v>
      </c>
      <c r="H55" s="1234">
        <v>1</v>
      </c>
      <c r="I55" s="1233">
        <v>16</v>
      </c>
      <c r="J55" s="1234">
        <v>15</v>
      </c>
      <c r="K55" s="1234">
        <v>1</v>
      </c>
      <c r="L55" s="1233">
        <v>2</v>
      </c>
      <c r="M55" s="1234">
        <v>2</v>
      </c>
      <c r="N55" s="1234">
        <v>0</v>
      </c>
      <c r="O55" s="1233">
        <v>102</v>
      </c>
      <c r="P55" s="1234">
        <v>95</v>
      </c>
      <c r="Q55" s="1234">
        <v>7</v>
      </c>
    </row>
    <row r="56" spans="1:17" ht="24" x14ac:dyDescent="0.2">
      <c r="A56" s="1207" t="s">
        <v>863</v>
      </c>
      <c r="B56" s="890" t="s">
        <v>2861</v>
      </c>
      <c r="C56" s="1233">
        <v>32</v>
      </c>
      <c r="D56" s="1234">
        <v>19</v>
      </c>
      <c r="E56" s="1234">
        <v>13</v>
      </c>
      <c r="F56" s="1233">
        <v>32</v>
      </c>
      <c r="G56" s="1234">
        <v>20</v>
      </c>
      <c r="H56" s="1234">
        <v>12</v>
      </c>
      <c r="I56" s="1233">
        <v>40</v>
      </c>
      <c r="J56" s="1234">
        <v>35</v>
      </c>
      <c r="K56" s="1234">
        <v>5</v>
      </c>
      <c r="L56" s="1233">
        <v>14</v>
      </c>
      <c r="M56" s="1234">
        <v>9</v>
      </c>
      <c r="N56" s="1234">
        <v>5</v>
      </c>
      <c r="O56" s="1233">
        <v>171</v>
      </c>
      <c r="P56" s="1234">
        <v>147</v>
      </c>
      <c r="Q56" s="1234">
        <v>24</v>
      </c>
    </row>
    <row r="57" spans="1:17" ht="24" x14ac:dyDescent="0.2">
      <c r="A57" s="1206" t="s">
        <v>864</v>
      </c>
      <c r="B57" s="889" t="s">
        <v>2862</v>
      </c>
      <c r="C57" s="1231">
        <v>0</v>
      </c>
      <c r="D57" s="1235">
        <v>0</v>
      </c>
      <c r="E57" s="1235">
        <v>0</v>
      </c>
      <c r="F57" s="1231">
        <v>0</v>
      </c>
      <c r="G57" s="1235">
        <v>0</v>
      </c>
      <c r="H57" s="1235">
        <v>0</v>
      </c>
      <c r="I57" s="1231">
        <v>0</v>
      </c>
      <c r="J57" s="1235">
        <v>0</v>
      </c>
      <c r="K57" s="1235">
        <v>0</v>
      </c>
      <c r="L57" s="1231">
        <v>0</v>
      </c>
      <c r="M57" s="1235">
        <v>0</v>
      </c>
      <c r="N57" s="1235">
        <v>0</v>
      </c>
      <c r="O57" s="1231">
        <v>1</v>
      </c>
      <c r="P57" s="1235">
        <v>1</v>
      </c>
      <c r="Q57" s="1235">
        <v>0</v>
      </c>
    </row>
    <row r="58" spans="1:17" ht="24" x14ac:dyDescent="0.2">
      <c r="A58" s="1206" t="s">
        <v>865</v>
      </c>
      <c r="B58" s="1202" t="s">
        <v>2863</v>
      </c>
      <c r="C58" s="1231">
        <v>387</v>
      </c>
      <c r="D58" s="1232">
        <v>233</v>
      </c>
      <c r="E58" s="1232">
        <v>154</v>
      </c>
      <c r="F58" s="1231">
        <v>448</v>
      </c>
      <c r="G58" s="1232">
        <v>283</v>
      </c>
      <c r="H58" s="1232">
        <v>165</v>
      </c>
      <c r="I58" s="1231">
        <v>526</v>
      </c>
      <c r="J58" s="1232">
        <v>441</v>
      </c>
      <c r="K58" s="1232">
        <v>85</v>
      </c>
      <c r="L58" s="1231">
        <v>245</v>
      </c>
      <c r="M58" s="1232">
        <v>190</v>
      </c>
      <c r="N58" s="1232">
        <v>55</v>
      </c>
      <c r="O58" s="1231">
        <v>5334</v>
      </c>
      <c r="P58" s="1232">
        <v>5016</v>
      </c>
      <c r="Q58" s="1232">
        <v>318</v>
      </c>
    </row>
    <row r="59" spans="1:17" s="295" customFormat="1" ht="36" x14ac:dyDescent="0.2">
      <c r="A59" s="1207" t="s">
        <v>866</v>
      </c>
      <c r="B59" s="890" t="s">
        <v>2864</v>
      </c>
      <c r="C59" s="1233">
        <v>2</v>
      </c>
      <c r="D59" s="1234">
        <v>2</v>
      </c>
      <c r="E59" s="1234">
        <v>0</v>
      </c>
      <c r="F59" s="1233">
        <v>4</v>
      </c>
      <c r="G59" s="1234">
        <v>1</v>
      </c>
      <c r="H59" s="1234">
        <v>3</v>
      </c>
      <c r="I59" s="1233">
        <v>2</v>
      </c>
      <c r="J59" s="1234">
        <v>1</v>
      </c>
      <c r="K59" s="1234">
        <v>1</v>
      </c>
      <c r="L59" s="1233">
        <v>1</v>
      </c>
      <c r="M59" s="1234">
        <v>1</v>
      </c>
      <c r="N59" s="1234">
        <v>0</v>
      </c>
      <c r="O59" s="1233">
        <v>17</v>
      </c>
      <c r="P59" s="1234">
        <v>16</v>
      </c>
      <c r="Q59" s="1234">
        <v>1</v>
      </c>
    </row>
    <row r="60" spans="1:17" s="295" customFormat="1" x14ac:dyDescent="0.2">
      <c r="A60" s="1207" t="s">
        <v>867</v>
      </c>
      <c r="B60" s="890" t="s">
        <v>2865</v>
      </c>
      <c r="C60" s="1233">
        <v>87</v>
      </c>
      <c r="D60" s="1234">
        <v>49</v>
      </c>
      <c r="E60" s="1234">
        <v>38</v>
      </c>
      <c r="F60" s="1233">
        <v>105</v>
      </c>
      <c r="G60" s="1234">
        <v>71</v>
      </c>
      <c r="H60" s="1234">
        <v>34</v>
      </c>
      <c r="I60" s="1233">
        <v>152</v>
      </c>
      <c r="J60" s="1234">
        <v>126</v>
      </c>
      <c r="K60" s="1234">
        <v>26</v>
      </c>
      <c r="L60" s="1233">
        <v>52</v>
      </c>
      <c r="M60" s="1234">
        <v>39</v>
      </c>
      <c r="N60" s="1234">
        <v>13</v>
      </c>
      <c r="O60" s="1233">
        <v>1364</v>
      </c>
      <c r="P60" s="1234">
        <v>1293</v>
      </c>
      <c r="Q60" s="1234">
        <v>71</v>
      </c>
    </row>
    <row r="61" spans="1:17" ht="24" x14ac:dyDescent="0.2">
      <c r="A61" s="1207" t="s">
        <v>868</v>
      </c>
      <c r="B61" s="890" t="s">
        <v>2866</v>
      </c>
      <c r="C61" s="1233">
        <v>86</v>
      </c>
      <c r="D61" s="1234">
        <v>57</v>
      </c>
      <c r="E61" s="1234">
        <v>29</v>
      </c>
      <c r="F61" s="1233">
        <v>99</v>
      </c>
      <c r="G61" s="1234">
        <v>63</v>
      </c>
      <c r="H61" s="1234">
        <v>36</v>
      </c>
      <c r="I61" s="1233">
        <v>144</v>
      </c>
      <c r="J61" s="1234">
        <v>129</v>
      </c>
      <c r="K61" s="1234">
        <v>15</v>
      </c>
      <c r="L61" s="1233">
        <v>46</v>
      </c>
      <c r="M61" s="1234">
        <v>36</v>
      </c>
      <c r="N61" s="1234">
        <v>10</v>
      </c>
      <c r="O61" s="1233">
        <v>2296</v>
      </c>
      <c r="P61" s="1234">
        <v>2164</v>
      </c>
      <c r="Q61" s="1234">
        <v>132</v>
      </c>
    </row>
    <row r="62" spans="1:17" x14ac:dyDescent="0.2">
      <c r="A62" s="1207" t="s">
        <v>869</v>
      </c>
      <c r="B62" s="890" t="s">
        <v>2867</v>
      </c>
      <c r="C62" s="1233">
        <v>110</v>
      </c>
      <c r="D62" s="1234">
        <v>68</v>
      </c>
      <c r="E62" s="1234">
        <v>42</v>
      </c>
      <c r="F62" s="1233">
        <v>108</v>
      </c>
      <c r="G62" s="1234">
        <v>62</v>
      </c>
      <c r="H62" s="1234">
        <v>46</v>
      </c>
      <c r="I62" s="1233">
        <v>83</v>
      </c>
      <c r="J62" s="1234">
        <v>68</v>
      </c>
      <c r="K62" s="1234">
        <v>15</v>
      </c>
      <c r="L62" s="1233">
        <v>26</v>
      </c>
      <c r="M62" s="1234">
        <v>19</v>
      </c>
      <c r="N62" s="1234">
        <v>7</v>
      </c>
      <c r="O62" s="1233">
        <v>354</v>
      </c>
      <c r="P62" s="1234">
        <v>333</v>
      </c>
      <c r="Q62" s="1234">
        <v>21</v>
      </c>
    </row>
    <row r="63" spans="1:17" ht="24" x14ac:dyDescent="0.2">
      <c r="A63" s="1207" t="s">
        <v>870</v>
      </c>
      <c r="B63" s="890" t="s">
        <v>2868</v>
      </c>
      <c r="C63" s="1233">
        <v>93</v>
      </c>
      <c r="D63" s="1234">
        <v>54</v>
      </c>
      <c r="E63" s="1234">
        <v>39</v>
      </c>
      <c r="F63" s="1233">
        <v>111</v>
      </c>
      <c r="G63" s="1234">
        <v>70</v>
      </c>
      <c r="H63" s="1234">
        <v>41</v>
      </c>
      <c r="I63" s="1233">
        <v>136</v>
      </c>
      <c r="J63" s="1234">
        <v>109</v>
      </c>
      <c r="K63" s="1234">
        <v>27</v>
      </c>
      <c r="L63" s="1233">
        <v>108</v>
      </c>
      <c r="M63" s="1234">
        <v>85</v>
      </c>
      <c r="N63" s="1234">
        <v>23</v>
      </c>
      <c r="O63" s="1233">
        <v>1230</v>
      </c>
      <c r="P63" s="1234">
        <v>1143</v>
      </c>
      <c r="Q63" s="1234">
        <v>87</v>
      </c>
    </row>
    <row r="64" spans="1:17" x14ac:dyDescent="0.2">
      <c r="A64" s="1207" t="s">
        <v>871</v>
      </c>
      <c r="B64" s="890" t="s">
        <v>2869</v>
      </c>
      <c r="C64" s="1233">
        <v>2</v>
      </c>
      <c r="D64" s="1234">
        <v>2</v>
      </c>
      <c r="E64" s="1234">
        <v>0</v>
      </c>
      <c r="F64" s="1233">
        <v>6</v>
      </c>
      <c r="G64" s="1234">
        <v>5</v>
      </c>
      <c r="H64" s="1234">
        <v>1</v>
      </c>
      <c r="I64" s="1233">
        <v>0</v>
      </c>
      <c r="J64" s="1234">
        <v>0</v>
      </c>
      <c r="K64" s="1234">
        <v>0</v>
      </c>
      <c r="L64" s="1233">
        <v>1</v>
      </c>
      <c r="M64" s="1234">
        <v>0</v>
      </c>
      <c r="N64" s="1234">
        <v>1</v>
      </c>
      <c r="O64" s="1233">
        <v>5</v>
      </c>
      <c r="P64" s="1234">
        <v>5</v>
      </c>
      <c r="Q64" s="1234">
        <v>0</v>
      </c>
    </row>
    <row r="65" spans="1:17" ht="24" x14ac:dyDescent="0.2">
      <c r="A65" s="1207" t="s">
        <v>872</v>
      </c>
      <c r="B65" s="890" t="s">
        <v>2870</v>
      </c>
      <c r="C65" s="1233">
        <v>7</v>
      </c>
      <c r="D65" s="1234">
        <v>1</v>
      </c>
      <c r="E65" s="1234">
        <v>6</v>
      </c>
      <c r="F65" s="1233">
        <v>15</v>
      </c>
      <c r="G65" s="1234">
        <v>11</v>
      </c>
      <c r="H65" s="1234">
        <v>4</v>
      </c>
      <c r="I65" s="1233">
        <v>9</v>
      </c>
      <c r="J65" s="1234">
        <v>8</v>
      </c>
      <c r="K65" s="1234">
        <v>1</v>
      </c>
      <c r="L65" s="1233">
        <v>11</v>
      </c>
      <c r="M65" s="1234">
        <v>10</v>
      </c>
      <c r="N65" s="1234">
        <v>1</v>
      </c>
      <c r="O65" s="1233">
        <v>68</v>
      </c>
      <c r="P65" s="1234">
        <v>62</v>
      </c>
      <c r="Q65" s="1234">
        <v>6</v>
      </c>
    </row>
    <row r="66" spans="1:17" ht="24" x14ac:dyDescent="0.2">
      <c r="A66" s="1206" t="s">
        <v>873</v>
      </c>
      <c r="B66" s="1202" t="s">
        <v>2871</v>
      </c>
      <c r="C66" s="1231">
        <v>248</v>
      </c>
      <c r="D66" s="1232">
        <v>145</v>
      </c>
      <c r="E66" s="1232">
        <v>103</v>
      </c>
      <c r="F66" s="1231">
        <v>371</v>
      </c>
      <c r="G66" s="1232">
        <v>224</v>
      </c>
      <c r="H66" s="1232">
        <v>147</v>
      </c>
      <c r="I66" s="1231">
        <v>301</v>
      </c>
      <c r="J66" s="1232">
        <v>259</v>
      </c>
      <c r="K66" s="1232">
        <v>42</v>
      </c>
      <c r="L66" s="1231">
        <v>93</v>
      </c>
      <c r="M66" s="1232">
        <v>74</v>
      </c>
      <c r="N66" s="1232">
        <v>19</v>
      </c>
      <c r="O66" s="1231">
        <v>1655</v>
      </c>
      <c r="P66" s="1232">
        <v>1582</v>
      </c>
      <c r="Q66" s="1232">
        <v>73</v>
      </c>
    </row>
    <row r="67" spans="1:17" x14ac:dyDescent="0.2">
      <c r="A67" s="1207" t="s">
        <v>874</v>
      </c>
      <c r="B67" s="890" t="s">
        <v>2872</v>
      </c>
      <c r="C67" s="1233">
        <v>0</v>
      </c>
      <c r="D67" s="1234">
        <v>0</v>
      </c>
      <c r="E67" s="1234">
        <v>0</v>
      </c>
      <c r="F67" s="1233">
        <v>3</v>
      </c>
      <c r="G67" s="1234">
        <v>3</v>
      </c>
      <c r="H67" s="1234">
        <v>0</v>
      </c>
      <c r="I67" s="1233">
        <v>0</v>
      </c>
      <c r="J67" s="1234">
        <v>0</v>
      </c>
      <c r="K67" s="1234">
        <v>0</v>
      </c>
      <c r="L67" s="1233">
        <v>0</v>
      </c>
      <c r="M67" s="1234">
        <v>0</v>
      </c>
      <c r="N67" s="1234">
        <v>0</v>
      </c>
      <c r="O67" s="1233">
        <v>0</v>
      </c>
      <c r="P67" s="1234">
        <v>0</v>
      </c>
      <c r="Q67" s="1234">
        <v>0</v>
      </c>
    </row>
    <row r="68" spans="1:17" s="295" customFormat="1" x14ac:dyDescent="0.2">
      <c r="A68" s="1207" t="s">
        <v>875</v>
      </c>
      <c r="B68" s="890" t="s">
        <v>2873</v>
      </c>
      <c r="C68" s="1233">
        <v>134</v>
      </c>
      <c r="D68" s="1234">
        <v>78</v>
      </c>
      <c r="E68" s="1234">
        <v>56</v>
      </c>
      <c r="F68" s="1233">
        <v>189</v>
      </c>
      <c r="G68" s="1234">
        <v>110</v>
      </c>
      <c r="H68" s="1234">
        <v>79</v>
      </c>
      <c r="I68" s="1233">
        <v>172</v>
      </c>
      <c r="J68" s="1234">
        <v>153</v>
      </c>
      <c r="K68" s="1234">
        <v>19</v>
      </c>
      <c r="L68" s="1233">
        <v>59</v>
      </c>
      <c r="M68" s="1234">
        <v>51</v>
      </c>
      <c r="N68" s="1234">
        <v>8</v>
      </c>
      <c r="O68" s="1233">
        <v>1018</v>
      </c>
      <c r="P68" s="1234">
        <v>980</v>
      </c>
      <c r="Q68" s="1234">
        <v>38</v>
      </c>
    </row>
    <row r="69" spans="1:17" ht="24" x14ac:dyDescent="0.2">
      <c r="A69" s="1207" t="s">
        <v>876</v>
      </c>
      <c r="B69" s="890" t="s">
        <v>2874</v>
      </c>
      <c r="C69" s="1233">
        <v>8</v>
      </c>
      <c r="D69" s="1234">
        <v>3</v>
      </c>
      <c r="E69" s="1234">
        <v>5</v>
      </c>
      <c r="F69" s="1233">
        <v>5</v>
      </c>
      <c r="G69" s="1234">
        <v>2</v>
      </c>
      <c r="H69" s="1234">
        <v>3</v>
      </c>
      <c r="I69" s="1233">
        <v>5</v>
      </c>
      <c r="J69" s="1234">
        <v>4</v>
      </c>
      <c r="K69" s="1234">
        <v>1</v>
      </c>
      <c r="L69" s="1233">
        <v>2</v>
      </c>
      <c r="M69" s="1234">
        <v>2</v>
      </c>
      <c r="N69" s="1234">
        <v>0</v>
      </c>
      <c r="O69" s="1233">
        <v>21</v>
      </c>
      <c r="P69" s="1234">
        <v>19</v>
      </c>
      <c r="Q69" s="1234">
        <v>2</v>
      </c>
    </row>
    <row r="70" spans="1:17" ht="24" x14ac:dyDescent="0.2">
      <c r="A70" s="1207" t="s">
        <v>877</v>
      </c>
      <c r="B70" s="890" t="s">
        <v>2875</v>
      </c>
      <c r="C70" s="1233">
        <v>71</v>
      </c>
      <c r="D70" s="1234">
        <v>39</v>
      </c>
      <c r="E70" s="1234">
        <v>32</v>
      </c>
      <c r="F70" s="1233">
        <v>125</v>
      </c>
      <c r="G70" s="1234">
        <v>82</v>
      </c>
      <c r="H70" s="1234">
        <v>43</v>
      </c>
      <c r="I70" s="1233">
        <v>82</v>
      </c>
      <c r="J70" s="1234">
        <v>71</v>
      </c>
      <c r="K70" s="1234">
        <v>11</v>
      </c>
      <c r="L70" s="1233">
        <v>18</v>
      </c>
      <c r="M70" s="1234">
        <v>11</v>
      </c>
      <c r="N70" s="1234">
        <v>7</v>
      </c>
      <c r="O70" s="1233">
        <v>270</v>
      </c>
      <c r="P70" s="1234">
        <v>248</v>
      </c>
      <c r="Q70" s="1234">
        <v>22</v>
      </c>
    </row>
    <row r="71" spans="1:17" ht="24" x14ac:dyDescent="0.2">
      <c r="A71" s="1207" t="s">
        <v>878</v>
      </c>
      <c r="B71" s="890" t="s">
        <v>2876</v>
      </c>
      <c r="C71" s="1233">
        <v>35</v>
      </c>
      <c r="D71" s="1234">
        <v>25</v>
      </c>
      <c r="E71" s="1234">
        <v>10</v>
      </c>
      <c r="F71" s="1233">
        <v>49</v>
      </c>
      <c r="G71" s="1234">
        <v>27</v>
      </c>
      <c r="H71" s="1234">
        <v>22</v>
      </c>
      <c r="I71" s="1233">
        <v>42</v>
      </c>
      <c r="J71" s="1234">
        <v>31</v>
      </c>
      <c r="K71" s="1234">
        <v>11</v>
      </c>
      <c r="L71" s="1233">
        <v>14</v>
      </c>
      <c r="M71" s="1234">
        <v>10</v>
      </c>
      <c r="N71" s="1234">
        <v>4</v>
      </c>
      <c r="O71" s="1233">
        <v>346</v>
      </c>
      <c r="P71" s="1234">
        <v>335</v>
      </c>
      <c r="Q71" s="1234">
        <v>11</v>
      </c>
    </row>
    <row r="72" spans="1:17" ht="24" x14ac:dyDescent="0.2">
      <c r="A72" s="1206" t="s">
        <v>879</v>
      </c>
      <c r="B72" s="1202" t="s">
        <v>2877</v>
      </c>
      <c r="C72" s="1231">
        <v>132</v>
      </c>
      <c r="D72" s="1232">
        <v>80</v>
      </c>
      <c r="E72" s="1232">
        <v>52</v>
      </c>
      <c r="F72" s="1231">
        <v>163</v>
      </c>
      <c r="G72" s="1232">
        <v>100</v>
      </c>
      <c r="H72" s="1232">
        <v>63</v>
      </c>
      <c r="I72" s="1231">
        <v>175</v>
      </c>
      <c r="J72" s="1232">
        <v>159</v>
      </c>
      <c r="K72" s="1232">
        <v>16</v>
      </c>
      <c r="L72" s="1231">
        <v>70</v>
      </c>
      <c r="M72" s="1232">
        <v>53</v>
      </c>
      <c r="N72" s="1232">
        <v>17</v>
      </c>
      <c r="O72" s="1231">
        <v>1323</v>
      </c>
      <c r="P72" s="1232">
        <v>1242</v>
      </c>
      <c r="Q72" s="1232">
        <v>81</v>
      </c>
    </row>
    <row r="73" spans="1:17" x14ac:dyDescent="0.2">
      <c r="A73" s="1207" t="s">
        <v>880</v>
      </c>
      <c r="B73" s="890" t="s">
        <v>2878</v>
      </c>
      <c r="C73" s="1233">
        <v>8</v>
      </c>
      <c r="D73" s="1234">
        <v>2</v>
      </c>
      <c r="E73" s="1234">
        <v>6</v>
      </c>
      <c r="F73" s="1233">
        <v>1</v>
      </c>
      <c r="G73" s="1234">
        <v>0</v>
      </c>
      <c r="H73" s="1234">
        <v>1</v>
      </c>
      <c r="I73" s="1233">
        <v>8</v>
      </c>
      <c r="J73" s="1234">
        <v>6</v>
      </c>
      <c r="K73" s="1234">
        <v>2</v>
      </c>
      <c r="L73" s="1233">
        <v>4</v>
      </c>
      <c r="M73" s="1234">
        <v>3</v>
      </c>
      <c r="N73" s="1234">
        <v>1</v>
      </c>
      <c r="O73" s="1233">
        <v>49</v>
      </c>
      <c r="P73" s="1234">
        <v>42</v>
      </c>
      <c r="Q73" s="1234">
        <v>7</v>
      </c>
    </row>
    <row r="74" spans="1:17" s="295" customFormat="1" x14ac:dyDescent="0.2">
      <c r="A74" s="1207" t="s">
        <v>881</v>
      </c>
      <c r="B74" s="890" t="s">
        <v>2879</v>
      </c>
      <c r="C74" s="1233">
        <v>44</v>
      </c>
      <c r="D74" s="1234">
        <v>30</v>
      </c>
      <c r="E74" s="1234">
        <v>14</v>
      </c>
      <c r="F74" s="1233">
        <v>60</v>
      </c>
      <c r="G74" s="1234">
        <v>41</v>
      </c>
      <c r="H74" s="1234">
        <v>19</v>
      </c>
      <c r="I74" s="1233">
        <v>104</v>
      </c>
      <c r="J74" s="1234">
        <v>95</v>
      </c>
      <c r="K74" s="1234">
        <v>9</v>
      </c>
      <c r="L74" s="1233">
        <v>28</v>
      </c>
      <c r="M74" s="1234">
        <v>22</v>
      </c>
      <c r="N74" s="1234">
        <v>6</v>
      </c>
      <c r="O74" s="1233">
        <v>825</v>
      </c>
      <c r="P74" s="1234">
        <v>774</v>
      </c>
      <c r="Q74" s="1234">
        <v>51</v>
      </c>
    </row>
    <row r="75" spans="1:17" ht="24" x14ac:dyDescent="0.2">
      <c r="A75" s="1207" t="s">
        <v>882</v>
      </c>
      <c r="B75" s="890" t="s">
        <v>2880</v>
      </c>
      <c r="C75" s="1233">
        <v>80</v>
      </c>
      <c r="D75" s="1234">
        <v>48</v>
      </c>
      <c r="E75" s="1234">
        <v>32</v>
      </c>
      <c r="F75" s="1233">
        <v>102</v>
      </c>
      <c r="G75" s="1234">
        <v>59</v>
      </c>
      <c r="H75" s="1234">
        <v>43</v>
      </c>
      <c r="I75" s="1233">
        <v>63</v>
      </c>
      <c r="J75" s="1234">
        <v>58</v>
      </c>
      <c r="K75" s="1234">
        <v>5</v>
      </c>
      <c r="L75" s="1233">
        <v>38</v>
      </c>
      <c r="M75" s="1234">
        <v>28</v>
      </c>
      <c r="N75" s="1234">
        <v>10</v>
      </c>
      <c r="O75" s="1233">
        <v>449</v>
      </c>
      <c r="P75" s="1234">
        <v>426</v>
      </c>
      <c r="Q75" s="1234">
        <v>23</v>
      </c>
    </row>
    <row r="76" spans="1:17" ht="24" x14ac:dyDescent="0.2">
      <c r="A76" s="1484" t="s">
        <v>883</v>
      </c>
      <c r="B76" s="1480" t="s">
        <v>2881</v>
      </c>
      <c r="C76" s="1485">
        <v>4</v>
      </c>
      <c r="D76" s="1486">
        <v>1</v>
      </c>
      <c r="E76" s="1486">
        <v>3</v>
      </c>
      <c r="F76" s="1485">
        <v>6</v>
      </c>
      <c r="G76" s="1486">
        <v>4</v>
      </c>
      <c r="H76" s="1486">
        <v>2</v>
      </c>
      <c r="I76" s="1485">
        <v>4</v>
      </c>
      <c r="J76" s="1486">
        <v>4</v>
      </c>
      <c r="K76" s="1486">
        <v>0</v>
      </c>
      <c r="L76" s="1485">
        <v>6</v>
      </c>
      <c r="M76" s="1486">
        <v>5</v>
      </c>
      <c r="N76" s="1486">
        <v>1</v>
      </c>
      <c r="O76" s="1485">
        <v>32</v>
      </c>
      <c r="P76" s="1486">
        <v>31</v>
      </c>
      <c r="Q76" s="1486">
        <v>1</v>
      </c>
    </row>
    <row r="77" spans="1:17" ht="24" x14ac:dyDescent="0.2">
      <c r="A77" s="1206" t="s">
        <v>884</v>
      </c>
      <c r="B77" s="889" t="s">
        <v>2882</v>
      </c>
      <c r="C77" s="1231">
        <v>14</v>
      </c>
      <c r="D77" s="1235">
        <v>9</v>
      </c>
      <c r="E77" s="1235">
        <v>5</v>
      </c>
      <c r="F77" s="1231">
        <v>23</v>
      </c>
      <c r="G77" s="1235">
        <v>13</v>
      </c>
      <c r="H77" s="1235">
        <v>10</v>
      </c>
      <c r="I77" s="1231">
        <v>14</v>
      </c>
      <c r="J77" s="1235">
        <v>13</v>
      </c>
      <c r="K77" s="1235">
        <v>1</v>
      </c>
      <c r="L77" s="1231">
        <v>10</v>
      </c>
      <c r="M77" s="1235">
        <v>7</v>
      </c>
      <c r="N77" s="1235">
        <v>3</v>
      </c>
      <c r="O77" s="1231">
        <v>88</v>
      </c>
      <c r="P77" s="1235">
        <v>82</v>
      </c>
      <c r="Q77" s="1235">
        <v>6</v>
      </c>
    </row>
    <row r="78" spans="1:17" s="295" customFormat="1" ht="24" x14ac:dyDescent="0.2">
      <c r="A78" s="1206" t="s">
        <v>885</v>
      </c>
      <c r="B78" s="1202" t="s">
        <v>2883</v>
      </c>
      <c r="C78" s="1231">
        <v>58</v>
      </c>
      <c r="D78" s="1232">
        <v>38</v>
      </c>
      <c r="E78" s="1232">
        <v>20</v>
      </c>
      <c r="F78" s="1231">
        <v>73</v>
      </c>
      <c r="G78" s="1232">
        <v>48</v>
      </c>
      <c r="H78" s="1232">
        <v>25</v>
      </c>
      <c r="I78" s="1231">
        <v>76</v>
      </c>
      <c r="J78" s="1232">
        <v>65</v>
      </c>
      <c r="K78" s="1232">
        <v>11</v>
      </c>
      <c r="L78" s="1231">
        <v>37</v>
      </c>
      <c r="M78" s="1232">
        <v>32</v>
      </c>
      <c r="N78" s="1232">
        <v>5</v>
      </c>
      <c r="O78" s="1231">
        <v>591</v>
      </c>
      <c r="P78" s="1232">
        <v>563</v>
      </c>
      <c r="Q78" s="1232">
        <v>28</v>
      </c>
    </row>
    <row r="79" spans="1:17" s="295" customFormat="1" ht="24" x14ac:dyDescent="0.2">
      <c r="A79" s="1207" t="s">
        <v>886</v>
      </c>
      <c r="B79" s="890" t="s">
        <v>2884</v>
      </c>
      <c r="C79" s="1233">
        <v>3</v>
      </c>
      <c r="D79" s="1234">
        <v>3</v>
      </c>
      <c r="E79" s="1234">
        <v>0</v>
      </c>
      <c r="F79" s="1233">
        <v>7</v>
      </c>
      <c r="G79" s="1234">
        <v>3</v>
      </c>
      <c r="H79" s="1234">
        <v>4</v>
      </c>
      <c r="I79" s="1233">
        <v>8</v>
      </c>
      <c r="J79" s="1234">
        <v>7</v>
      </c>
      <c r="K79" s="1234">
        <v>1</v>
      </c>
      <c r="L79" s="1233">
        <v>1</v>
      </c>
      <c r="M79" s="1234">
        <v>1</v>
      </c>
      <c r="N79" s="1234">
        <v>0</v>
      </c>
      <c r="O79" s="1233">
        <v>32</v>
      </c>
      <c r="P79" s="1234">
        <v>32</v>
      </c>
      <c r="Q79" s="1234">
        <v>0</v>
      </c>
    </row>
    <row r="80" spans="1:17" s="295" customFormat="1" ht="24" x14ac:dyDescent="0.2">
      <c r="A80" s="1207" t="s">
        <v>887</v>
      </c>
      <c r="B80" s="890" t="s">
        <v>2885</v>
      </c>
      <c r="C80" s="1233">
        <v>55</v>
      </c>
      <c r="D80" s="1234">
        <v>35</v>
      </c>
      <c r="E80" s="1234">
        <v>20</v>
      </c>
      <c r="F80" s="1233">
        <v>66</v>
      </c>
      <c r="G80" s="1234">
        <v>45</v>
      </c>
      <c r="H80" s="1234">
        <v>21</v>
      </c>
      <c r="I80" s="1233">
        <v>68</v>
      </c>
      <c r="J80" s="1234">
        <v>58</v>
      </c>
      <c r="K80" s="1234">
        <v>10</v>
      </c>
      <c r="L80" s="1233">
        <v>36</v>
      </c>
      <c r="M80" s="1234">
        <v>31</v>
      </c>
      <c r="N80" s="1234">
        <v>5</v>
      </c>
      <c r="O80" s="1233">
        <v>559</v>
      </c>
      <c r="P80" s="1234">
        <v>531</v>
      </c>
      <c r="Q80" s="1234">
        <v>28</v>
      </c>
    </row>
    <row r="81" spans="1:17" x14ac:dyDescent="0.2">
      <c r="A81" s="1206" t="s">
        <v>888</v>
      </c>
      <c r="B81" s="1202" t="s">
        <v>2908</v>
      </c>
      <c r="C81" s="1231">
        <v>6</v>
      </c>
      <c r="D81" s="1232">
        <v>4</v>
      </c>
      <c r="E81" s="1232">
        <v>2</v>
      </c>
      <c r="F81" s="1231">
        <v>6</v>
      </c>
      <c r="G81" s="1232">
        <v>4</v>
      </c>
      <c r="H81" s="1232">
        <v>2</v>
      </c>
      <c r="I81" s="1231">
        <v>4</v>
      </c>
      <c r="J81" s="1232">
        <v>4</v>
      </c>
      <c r="K81" s="1232">
        <v>0</v>
      </c>
      <c r="L81" s="1231">
        <v>16</v>
      </c>
      <c r="M81" s="1232">
        <v>6</v>
      </c>
      <c r="N81" s="1232">
        <v>10</v>
      </c>
      <c r="O81" s="1231">
        <v>41</v>
      </c>
      <c r="P81" s="1232">
        <v>38</v>
      </c>
      <c r="Q81" s="1232">
        <v>3</v>
      </c>
    </row>
    <row r="82" spans="1:17" x14ac:dyDescent="0.2">
      <c r="A82" s="1207" t="s">
        <v>889</v>
      </c>
      <c r="B82" s="890" t="s">
        <v>2886</v>
      </c>
      <c r="C82" s="1233">
        <v>1</v>
      </c>
      <c r="D82" s="1234">
        <v>0</v>
      </c>
      <c r="E82" s="1234">
        <v>1</v>
      </c>
      <c r="F82" s="1233">
        <v>0</v>
      </c>
      <c r="G82" s="1234">
        <v>0</v>
      </c>
      <c r="H82" s="1234">
        <v>0</v>
      </c>
      <c r="I82" s="1233">
        <v>0</v>
      </c>
      <c r="J82" s="1234">
        <v>0</v>
      </c>
      <c r="K82" s="1234">
        <v>0</v>
      </c>
      <c r="L82" s="1233">
        <v>1</v>
      </c>
      <c r="M82" s="1234">
        <v>0</v>
      </c>
      <c r="N82" s="1234">
        <v>1</v>
      </c>
      <c r="O82" s="1233">
        <v>4</v>
      </c>
      <c r="P82" s="1234">
        <v>4</v>
      </c>
      <c r="Q82" s="1234">
        <v>0</v>
      </c>
    </row>
    <row r="83" spans="1:17" s="295" customFormat="1" ht="24" x14ac:dyDescent="0.2">
      <c r="A83" s="1207" t="s">
        <v>890</v>
      </c>
      <c r="B83" s="890" t="s">
        <v>2887</v>
      </c>
      <c r="C83" s="1233">
        <v>5</v>
      </c>
      <c r="D83" s="1234">
        <v>4</v>
      </c>
      <c r="E83" s="1234">
        <v>1</v>
      </c>
      <c r="F83" s="1233">
        <v>6</v>
      </c>
      <c r="G83" s="1234">
        <v>4</v>
      </c>
      <c r="H83" s="1234">
        <v>2</v>
      </c>
      <c r="I83" s="1233">
        <v>0</v>
      </c>
      <c r="J83" s="1234">
        <v>0</v>
      </c>
      <c r="K83" s="1234">
        <v>0</v>
      </c>
      <c r="L83" s="1233">
        <v>12</v>
      </c>
      <c r="M83" s="1234">
        <v>5</v>
      </c>
      <c r="N83" s="1234">
        <v>7</v>
      </c>
      <c r="O83" s="1233">
        <v>21</v>
      </c>
      <c r="P83" s="1234">
        <v>19</v>
      </c>
      <c r="Q83" s="1234">
        <v>2</v>
      </c>
    </row>
    <row r="84" spans="1:17" x14ac:dyDescent="0.2">
      <c r="A84" s="1207" t="s">
        <v>891</v>
      </c>
      <c r="B84" s="890" t="s">
        <v>2888</v>
      </c>
      <c r="C84" s="1233">
        <v>0</v>
      </c>
      <c r="D84" s="1234">
        <v>0</v>
      </c>
      <c r="E84" s="1234">
        <v>0</v>
      </c>
      <c r="F84" s="1233">
        <v>0</v>
      </c>
      <c r="G84" s="1234">
        <v>0</v>
      </c>
      <c r="H84" s="1234">
        <v>0</v>
      </c>
      <c r="I84" s="1233">
        <v>4</v>
      </c>
      <c r="J84" s="1234">
        <v>4</v>
      </c>
      <c r="K84" s="1234">
        <v>0</v>
      </c>
      <c r="L84" s="1233">
        <v>0</v>
      </c>
      <c r="M84" s="1234">
        <v>0</v>
      </c>
      <c r="N84" s="1234">
        <v>0</v>
      </c>
      <c r="O84" s="1233">
        <v>7</v>
      </c>
      <c r="P84" s="1234">
        <v>7</v>
      </c>
      <c r="Q84" s="1234">
        <v>0</v>
      </c>
    </row>
    <row r="85" spans="1:17" ht="24" x14ac:dyDescent="0.2">
      <c r="A85" s="1207" t="s">
        <v>892</v>
      </c>
      <c r="B85" s="890" t="s">
        <v>2889</v>
      </c>
      <c r="C85" s="1233">
        <v>0</v>
      </c>
      <c r="D85" s="1234">
        <v>0</v>
      </c>
      <c r="E85" s="1234">
        <v>0</v>
      </c>
      <c r="F85" s="1233">
        <v>0</v>
      </c>
      <c r="G85" s="1234">
        <v>0</v>
      </c>
      <c r="H85" s="1234">
        <v>0</v>
      </c>
      <c r="I85" s="1233">
        <v>0</v>
      </c>
      <c r="J85" s="1234">
        <v>0</v>
      </c>
      <c r="K85" s="1234">
        <v>0</v>
      </c>
      <c r="L85" s="1233">
        <v>3</v>
      </c>
      <c r="M85" s="1234">
        <v>1</v>
      </c>
      <c r="N85" s="1234">
        <v>2</v>
      </c>
      <c r="O85" s="1233">
        <v>9</v>
      </c>
      <c r="P85" s="1234">
        <v>8</v>
      </c>
      <c r="Q85" s="1234">
        <v>1</v>
      </c>
    </row>
    <row r="86" spans="1:17" ht="24" x14ac:dyDescent="0.2">
      <c r="A86" s="1206" t="s">
        <v>893</v>
      </c>
      <c r="B86" s="889" t="s">
        <v>2890</v>
      </c>
      <c r="C86" s="1231">
        <v>38</v>
      </c>
      <c r="D86" s="1235">
        <v>27</v>
      </c>
      <c r="E86" s="1235">
        <v>11</v>
      </c>
      <c r="F86" s="1231">
        <v>37</v>
      </c>
      <c r="G86" s="1235">
        <v>28</v>
      </c>
      <c r="H86" s="1235">
        <v>9</v>
      </c>
      <c r="I86" s="1231">
        <v>53</v>
      </c>
      <c r="J86" s="1235">
        <v>48</v>
      </c>
      <c r="K86" s="1235">
        <v>5</v>
      </c>
      <c r="L86" s="1231">
        <v>29</v>
      </c>
      <c r="M86" s="1235">
        <v>27</v>
      </c>
      <c r="N86" s="1235">
        <v>2</v>
      </c>
      <c r="O86" s="1231">
        <v>511</v>
      </c>
      <c r="P86" s="1235">
        <v>490</v>
      </c>
      <c r="Q86" s="1235">
        <v>21</v>
      </c>
    </row>
    <row r="87" spans="1:17" ht="24" x14ac:dyDescent="0.2">
      <c r="A87" s="1206" t="s">
        <v>894</v>
      </c>
      <c r="B87" s="889" t="s">
        <v>2891</v>
      </c>
      <c r="C87" s="1231">
        <v>17</v>
      </c>
      <c r="D87" s="1235">
        <v>11</v>
      </c>
      <c r="E87" s="1235">
        <v>6</v>
      </c>
      <c r="F87" s="1231">
        <v>21</v>
      </c>
      <c r="G87" s="1235">
        <v>15</v>
      </c>
      <c r="H87" s="1235">
        <v>6</v>
      </c>
      <c r="I87" s="1231">
        <v>52</v>
      </c>
      <c r="J87" s="1235">
        <v>44</v>
      </c>
      <c r="K87" s="1235">
        <v>8</v>
      </c>
      <c r="L87" s="1231">
        <v>17</v>
      </c>
      <c r="M87" s="1235">
        <v>16</v>
      </c>
      <c r="N87" s="1235">
        <v>1</v>
      </c>
      <c r="O87" s="1231">
        <v>293</v>
      </c>
      <c r="P87" s="1235">
        <v>282</v>
      </c>
      <c r="Q87" s="1235">
        <v>11</v>
      </c>
    </row>
    <row r="88" spans="1:17" s="295" customFormat="1" ht="36" x14ac:dyDescent="0.2">
      <c r="A88" s="1206" t="s">
        <v>895</v>
      </c>
      <c r="B88" s="889" t="s">
        <v>2892</v>
      </c>
      <c r="C88" s="1231">
        <v>103</v>
      </c>
      <c r="D88" s="1235">
        <v>47</v>
      </c>
      <c r="E88" s="1235">
        <v>56</v>
      </c>
      <c r="F88" s="1231">
        <v>159</v>
      </c>
      <c r="G88" s="1235">
        <v>55</v>
      </c>
      <c r="H88" s="1235">
        <v>104</v>
      </c>
      <c r="I88" s="1231">
        <v>248</v>
      </c>
      <c r="J88" s="1235">
        <v>187</v>
      </c>
      <c r="K88" s="1235">
        <v>61</v>
      </c>
      <c r="L88" s="1231">
        <v>609</v>
      </c>
      <c r="M88" s="1235">
        <v>379</v>
      </c>
      <c r="N88" s="1235">
        <v>230</v>
      </c>
      <c r="O88" s="1231">
        <v>312</v>
      </c>
      <c r="P88" s="1235">
        <v>234</v>
      </c>
      <c r="Q88" s="1235">
        <v>78</v>
      </c>
    </row>
    <row r="89" spans="1:17" s="295" customFormat="1" ht="24" x14ac:dyDescent="0.2">
      <c r="A89" s="1206" t="s">
        <v>896</v>
      </c>
      <c r="B89" s="1202" t="s">
        <v>2893</v>
      </c>
      <c r="C89" s="1231">
        <v>327</v>
      </c>
      <c r="D89" s="1232">
        <v>168</v>
      </c>
      <c r="E89" s="1232">
        <v>159</v>
      </c>
      <c r="F89" s="1231">
        <v>322</v>
      </c>
      <c r="G89" s="1232">
        <v>172</v>
      </c>
      <c r="H89" s="1232">
        <v>150</v>
      </c>
      <c r="I89" s="1231">
        <v>387</v>
      </c>
      <c r="J89" s="1232">
        <v>314</v>
      </c>
      <c r="K89" s="1232">
        <v>73</v>
      </c>
      <c r="L89" s="1231">
        <v>244</v>
      </c>
      <c r="M89" s="1232">
        <v>150</v>
      </c>
      <c r="N89" s="1232">
        <v>94</v>
      </c>
      <c r="O89" s="1231">
        <v>1661</v>
      </c>
      <c r="P89" s="1232">
        <v>1533</v>
      </c>
      <c r="Q89" s="1232">
        <v>128</v>
      </c>
    </row>
    <row r="90" spans="1:17" s="295" customFormat="1" x14ac:dyDescent="0.2">
      <c r="A90" s="1207" t="s">
        <v>897</v>
      </c>
      <c r="B90" s="890" t="s">
        <v>2894</v>
      </c>
      <c r="C90" s="1233">
        <v>139</v>
      </c>
      <c r="D90" s="1234">
        <v>68</v>
      </c>
      <c r="E90" s="1234">
        <v>71</v>
      </c>
      <c r="F90" s="1233">
        <v>133</v>
      </c>
      <c r="G90" s="1234">
        <v>70</v>
      </c>
      <c r="H90" s="1234">
        <v>63</v>
      </c>
      <c r="I90" s="1233">
        <v>137</v>
      </c>
      <c r="J90" s="1234">
        <v>101</v>
      </c>
      <c r="K90" s="1234">
        <v>36</v>
      </c>
      <c r="L90" s="1233">
        <v>97</v>
      </c>
      <c r="M90" s="1234">
        <v>51</v>
      </c>
      <c r="N90" s="1234">
        <v>46</v>
      </c>
      <c r="O90" s="1233">
        <v>707</v>
      </c>
      <c r="P90" s="1234">
        <v>642</v>
      </c>
      <c r="Q90" s="1234">
        <v>65</v>
      </c>
    </row>
    <row r="91" spans="1:17" s="295" customFormat="1" x14ac:dyDescent="0.2">
      <c r="A91" s="1207" t="s">
        <v>898</v>
      </c>
      <c r="B91" s="890" t="s">
        <v>2895</v>
      </c>
      <c r="C91" s="1233">
        <v>19</v>
      </c>
      <c r="D91" s="1234">
        <v>15</v>
      </c>
      <c r="E91" s="1234">
        <v>4</v>
      </c>
      <c r="F91" s="1233">
        <v>25</v>
      </c>
      <c r="G91" s="1234">
        <v>14</v>
      </c>
      <c r="H91" s="1234">
        <v>11</v>
      </c>
      <c r="I91" s="1233">
        <v>14</v>
      </c>
      <c r="J91" s="1234">
        <v>12</v>
      </c>
      <c r="K91" s="1234">
        <v>2</v>
      </c>
      <c r="L91" s="1233">
        <v>7</v>
      </c>
      <c r="M91" s="1234">
        <v>6</v>
      </c>
      <c r="N91" s="1234">
        <v>1</v>
      </c>
      <c r="O91" s="1233">
        <v>91</v>
      </c>
      <c r="P91" s="1234">
        <v>87</v>
      </c>
      <c r="Q91" s="1234">
        <v>4</v>
      </c>
    </row>
    <row r="92" spans="1:17" ht="24" x14ac:dyDescent="0.2">
      <c r="A92" s="1207" t="s">
        <v>899</v>
      </c>
      <c r="B92" s="890" t="s">
        <v>2896</v>
      </c>
      <c r="C92" s="1233">
        <v>14</v>
      </c>
      <c r="D92" s="1234">
        <v>6</v>
      </c>
      <c r="E92" s="1234">
        <v>8</v>
      </c>
      <c r="F92" s="1233">
        <v>15</v>
      </c>
      <c r="G92" s="1234">
        <v>3</v>
      </c>
      <c r="H92" s="1234">
        <v>12</v>
      </c>
      <c r="I92" s="1233">
        <v>27</v>
      </c>
      <c r="J92" s="1234">
        <v>23</v>
      </c>
      <c r="K92" s="1234">
        <v>4</v>
      </c>
      <c r="L92" s="1233">
        <v>13</v>
      </c>
      <c r="M92" s="1234">
        <v>8</v>
      </c>
      <c r="N92" s="1234">
        <v>5</v>
      </c>
      <c r="O92" s="1233">
        <v>80</v>
      </c>
      <c r="P92" s="1234">
        <v>69</v>
      </c>
      <c r="Q92" s="1234">
        <v>11</v>
      </c>
    </row>
    <row r="93" spans="1:17" ht="24" x14ac:dyDescent="0.2">
      <c r="A93" s="1207" t="s">
        <v>900</v>
      </c>
      <c r="B93" s="890" t="s">
        <v>2897</v>
      </c>
      <c r="C93" s="1233">
        <v>2</v>
      </c>
      <c r="D93" s="1234">
        <v>2</v>
      </c>
      <c r="E93" s="1234">
        <v>0</v>
      </c>
      <c r="F93" s="1233">
        <v>3</v>
      </c>
      <c r="G93" s="1234">
        <v>1</v>
      </c>
      <c r="H93" s="1234">
        <v>2</v>
      </c>
      <c r="I93" s="1233">
        <v>2</v>
      </c>
      <c r="J93" s="1234">
        <v>2</v>
      </c>
      <c r="K93" s="1234">
        <v>0</v>
      </c>
      <c r="L93" s="1233">
        <v>3</v>
      </c>
      <c r="M93" s="1234">
        <v>2</v>
      </c>
      <c r="N93" s="1234">
        <v>1</v>
      </c>
      <c r="O93" s="1233">
        <v>14</v>
      </c>
      <c r="P93" s="1234">
        <v>11</v>
      </c>
      <c r="Q93" s="1234">
        <v>3</v>
      </c>
    </row>
    <row r="94" spans="1:17" ht="24" x14ac:dyDescent="0.2">
      <c r="A94" s="1207" t="s">
        <v>901</v>
      </c>
      <c r="B94" s="890" t="s">
        <v>2898</v>
      </c>
      <c r="C94" s="1233">
        <v>4</v>
      </c>
      <c r="D94" s="1234">
        <v>2</v>
      </c>
      <c r="E94" s="1234">
        <v>2</v>
      </c>
      <c r="F94" s="1233">
        <v>4</v>
      </c>
      <c r="G94" s="1234">
        <v>4</v>
      </c>
      <c r="H94" s="1234">
        <v>0</v>
      </c>
      <c r="I94" s="1233">
        <v>8</v>
      </c>
      <c r="J94" s="1234">
        <v>8</v>
      </c>
      <c r="K94" s="1234">
        <v>0</v>
      </c>
      <c r="L94" s="1233">
        <v>4</v>
      </c>
      <c r="M94" s="1234">
        <v>4</v>
      </c>
      <c r="N94" s="1234">
        <v>0</v>
      </c>
      <c r="O94" s="1233">
        <v>12</v>
      </c>
      <c r="P94" s="1234">
        <v>11</v>
      </c>
      <c r="Q94" s="1234">
        <v>1</v>
      </c>
    </row>
    <row r="95" spans="1:17" ht="24" x14ac:dyDescent="0.2">
      <c r="A95" s="1207" t="s">
        <v>902</v>
      </c>
      <c r="B95" s="890" t="s">
        <v>2899</v>
      </c>
      <c r="C95" s="1233">
        <v>32</v>
      </c>
      <c r="D95" s="1234">
        <v>12</v>
      </c>
      <c r="E95" s="1234">
        <v>20</v>
      </c>
      <c r="F95" s="1233">
        <v>39</v>
      </c>
      <c r="G95" s="1234">
        <v>22</v>
      </c>
      <c r="H95" s="1234">
        <v>17</v>
      </c>
      <c r="I95" s="1233">
        <v>45</v>
      </c>
      <c r="J95" s="1234">
        <v>39</v>
      </c>
      <c r="K95" s="1234">
        <v>6</v>
      </c>
      <c r="L95" s="1233">
        <v>18</v>
      </c>
      <c r="M95" s="1234">
        <v>13</v>
      </c>
      <c r="N95" s="1234">
        <v>5</v>
      </c>
      <c r="O95" s="1233">
        <v>201</v>
      </c>
      <c r="P95" s="1234">
        <v>179</v>
      </c>
      <c r="Q95" s="1234">
        <v>22</v>
      </c>
    </row>
    <row r="96" spans="1:17" x14ac:dyDescent="0.2">
      <c r="A96" s="1207" t="s">
        <v>903</v>
      </c>
      <c r="B96" s="890" t="s">
        <v>2900</v>
      </c>
      <c r="C96" s="1233">
        <v>17</v>
      </c>
      <c r="D96" s="1234">
        <v>11</v>
      </c>
      <c r="E96" s="1234">
        <v>6</v>
      </c>
      <c r="F96" s="1233">
        <v>11</v>
      </c>
      <c r="G96" s="1234">
        <v>6</v>
      </c>
      <c r="H96" s="1234">
        <v>5</v>
      </c>
      <c r="I96" s="1233">
        <v>59</v>
      </c>
      <c r="J96" s="1234">
        <v>51</v>
      </c>
      <c r="K96" s="1234">
        <v>8</v>
      </c>
      <c r="L96" s="1233">
        <v>74</v>
      </c>
      <c r="M96" s="1234">
        <v>50</v>
      </c>
      <c r="N96" s="1234">
        <v>24</v>
      </c>
      <c r="O96" s="1233">
        <v>310</v>
      </c>
      <c r="P96" s="1234">
        <v>298</v>
      </c>
      <c r="Q96" s="1234">
        <v>12</v>
      </c>
    </row>
    <row r="97" spans="1:30" ht="24" x14ac:dyDescent="0.2">
      <c r="A97" s="1207" t="s">
        <v>904</v>
      </c>
      <c r="B97" s="890" t="s">
        <v>2901</v>
      </c>
      <c r="C97" s="1233">
        <v>100</v>
      </c>
      <c r="D97" s="1234">
        <v>52</v>
      </c>
      <c r="E97" s="1234">
        <v>48</v>
      </c>
      <c r="F97" s="1233">
        <v>92</v>
      </c>
      <c r="G97" s="1234">
        <v>52</v>
      </c>
      <c r="H97" s="1234">
        <v>40</v>
      </c>
      <c r="I97" s="1233">
        <v>95</v>
      </c>
      <c r="J97" s="1234">
        <v>78</v>
      </c>
      <c r="K97" s="1234">
        <v>17</v>
      </c>
      <c r="L97" s="1233">
        <v>28</v>
      </c>
      <c r="M97" s="1234">
        <v>16</v>
      </c>
      <c r="N97" s="1234">
        <v>12</v>
      </c>
      <c r="O97" s="1233">
        <v>246</v>
      </c>
      <c r="P97" s="1234">
        <v>236</v>
      </c>
      <c r="Q97" s="1234">
        <v>10</v>
      </c>
    </row>
    <row r="98" spans="1:30" x14ac:dyDescent="0.2">
      <c r="A98" s="1312"/>
      <c r="B98" s="117"/>
      <c r="C98" s="1313"/>
      <c r="D98" s="1314"/>
      <c r="E98" s="1314"/>
      <c r="F98" s="1313"/>
      <c r="G98" s="1314"/>
      <c r="H98" s="1314"/>
      <c r="I98" s="1313"/>
      <c r="J98" s="1314"/>
      <c r="K98" s="1314"/>
      <c r="L98" s="1313"/>
      <c r="M98" s="1314"/>
      <c r="N98" s="1314"/>
      <c r="O98" s="1313"/>
      <c r="P98" s="1314"/>
      <c r="Q98" s="1314"/>
    </row>
    <row r="99" spans="1:30" x14ac:dyDescent="0.2">
      <c r="A99" s="1720" t="s">
        <v>3030</v>
      </c>
      <c r="B99" s="1720"/>
      <c r="C99" s="1720"/>
      <c r="D99" s="1720"/>
      <c r="E99" s="1720"/>
      <c r="F99" s="1720"/>
      <c r="G99" s="1720"/>
      <c r="H99" s="1720"/>
      <c r="I99" s="1720"/>
      <c r="J99" s="1720"/>
      <c r="K99" s="1720"/>
      <c r="L99" s="1720"/>
      <c r="M99" s="1720"/>
      <c r="N99" s="1720"/>
      <c r="O99" s="1720"/>
      <c r="P99" s="1720"/>
      <c r="Q99" s="1720"/>
    </row>
    <row r="100" spans="1:30" x14ac:dyDescent="0.2">
      <c r="A100" s="1204" t="s">
        <v>1260</v>
      </c>
      <c r="B100" s="303"/>
      <c r="C100" s="258"/>
      <c r="D100" s="258"/>
      <c r="E100" s="258"/>
      <c r="F100" s="258"/>
      <c r="G100" s="258"/>
      <c r="H100" s="258"/>
      <c r="I100" s="258"/>
      <c r="J100" s="258"/>
      <c r="K100" s="258"/>
      <c r="L100" s="258"/>
      <c r="M100" s="258"/>
      <c r="N100" s="258"/>
      <c r="O100" s="258"/>
      <c r="P100" s="258"/>
      <c r="Q100" s="258"/>
    </row>
    <row r="101" spans="1:30" x14ac:dyDescent="0.2">
      <c r="A101" s="1458" t="s">
        <v>3153</v>
      </c>
      <c r="B101" s="304"/>
      <c r="C101" s="306"/>
      <c r="D101" s="306"/>
      <c r="E101" s="306"/>
      <c r="F101" s="306"/>
      <c r="G101" s="306"/>
      <c r="H101" s="306"/>
      <c r="I101" s="306"/>
      <c r="J101" s="306"/>
      <c r="K101" s="306"/>
      <c r="L101" s="306"/>
      <c r="M101" s="306"/>
      <c r="N101" s="306"/>
      <c r="O101" s="306"/>
      <c r="P101" s="306"/>
      <c r="Q101" s="307"/>
    </row>
    <row r="102" spans="1:30" ht="15" x14ac:dyDescent="0.2">
      <c r="A102" s="1454" t="s">
        <v>3151</v>
      </c>
      <c r="B102" s="303"/>
      <c r="C102" s="258"/>
      <c r="D102" s="258"/>
      <c r="E102" s="258"/>
      <c r="F102" s="258"/>
      <c r="G102" s="258"/>
      <c r="H102" s="258"/>
      <c r="I102" s="258"/>
      <c r="J102" s="258"/>
      <c r="K102" s="258"/>
      <c r="L102" s="258"/>
      <c r="M102" s="258"/>
      <c r="N102" s="258"/>
      <c r="O102" s="258"/>
      <c r="P102" s="258"/>
      <c r="Q102" s="258"/>
    </row>
    <row r="103" spans="1:30" x14ac:dyDescent="0.2">
      <c r="B103" s="304"/>
      <c r="C103" s="306"/>
      <c r="D103" s="306"/>
      <c r="E103" s="306"/>
      <c r="F103" s="306"/>
      <c r="G103" s="306"/>
      <c r="H103" s="306"/>
      <c r="I103" s="306"/>
      <c r="J103" s="306"/>
      <c r="K103" s="306"/>
      <c r="L103" s="306"/>
      <c r="M103" s="306"/>
      <c r="N103" s="306"/>
      <c r="O103" s="306"/>
      <c r="P103" s="306"/>
      <c r="Q103" s="307"/>
    </row>
    <row r="104" spans="1:30" x14ac:dyDescent="0.2">
      <c r="A104" s="1210"/>
      <c r="B104" s="303"/>
      <c r="C104" s="258"/>
      <c r="D104" s="258"/>
      <c r="E104" s="258"/>
      <c r="F104" s="258"/>
      <c r="G104" s="258"/>
      <c r="H104" s="258"/>
      <c r="I104" s="258"/>
      <c r="J104" s="258"/>
      <c r="K104" s="258"/>
      <c r="L104" s="258"/>
      <c r="M104" s="258"/>
      <c r="N104" s="258"/>
      <c r="O104" s="258"/>
      <c r="P104" s="258"/>
      <c r="Q104" s="258"/>
      <c r="R104" s="295"/>
      <c r="S104" s="295"/>
      <c r="T104" s="295"/>
      <c r="U104" s="295"/>
      <c r="V104" s="295"/>
      <c r="W104" s="295"/>
      <c r="X104" s="295"/>
      <c r="Y104" s="295"/>
      <c r="Z104" s="295"/>
      <c r="AA104" s="295"/>
      <c r="AB104" s="295"/>
      <c r="AC104" s="295"/>
      <c r="AD104" s="295"/>
    </row>
    <row r="105" spans="1:30" x14ac:dyDescent="0.2">
      <c r="A105" s="1211"/>
      <c r="B105" s="304"/>
      <c r="C105" s="241"/>
      <c r="D105" s="241"/>
      <c r="E105" s="241"/>
      <c r="F105" s="241"/>
      <c r="G105" s="241"/>
      <c r="H105" s="241"/>
      <c r="I105" s="241"/>
      <c r="J105" s="241"/>
      <c r="K105" s="241"/>
      <c r="L105" s="241"/>
      <c r="M105" s="241"/>
      <c r="N105" s="241"/>
      <c r="O105" s="241"/>
      <c r="P105" s="241"/>
      <c r="Q105" s="241"/>
    </row>
    <row r="106" spans="1:30" x14ac:dyDescent="0.2">
      <c r="A106" s="1211"/>
      <c r="B106" s="304"/>
      <c r="C106" s="241"/>
      <c r="D106" s="241"/>
      <c r="E106" s="241"/>
      <c r="F106" s="241"/>
      <c r="G106" s="241"/>
      <c r="H106" s="241"/>
      <c r="I106" s="241"/>
      <c r="J106" s="241"/>
      <c r="K106" s="241"/>
      <c r="L106" s="241"/>
      <c r="M106" s="241"/>
      <c r="N106" s="241"/>
      <c r="O106" s="241"/>
      <c r="P106" s="241"/>
      <c r="Q106" s="241"/>
    </row>
    <row r="107" spans="1:30" x14ac:dyDescent="0.2">
      <c r="A107" s="1211"/>
      <c r="B107" s="304"/>
      <c r="C107" s="241"/>
      <c r="D107" s="241"/>
      <c r="E107" s="241"/>
      <c r="F107" s="241"/>
      <c r="G107" s="241"/>
      <c r="H107" s="241"/>
      <c r="I107" s="241"/>
      <c r="J107" s="241"/>
      <c r="K107" s="241"/>
      <c r="L107" s="241"/>
      <c r="M107" s="241"/>
      <c r="N107" s="241"/>
      <c r="O107" s="241"/>
      <c r="P107" s="241"/>
      <c r="Q107" s="241"/>
    </row>
    <row r="108" spans="1:30" x14ac:dyDescent="0.2">
      <c r="A108" s="1211"/>
      <c r="B108" s="304"/>
      <c r="C108" s="241"/>
      <c r="D108" s="241"/>
      <c r="E108" s="241"/>
      <c r="F108" s="241"/>
      <c r="G108" s="241"/>
      <c r="H108" s="241"/>
      <c r="I108" s="241"/>
      <c r="J108" s="241"/>
      <c r="K108" s="241"/>
      <c r="L108" s="241"/>
      <c r="M108" s="241"/>
      <c r="N108" s="241"/>
      <c r="O108" s="241"/>
      <c r="P108" s="241"/>
      <c r="Q108" s="241"/>
    </row>
    <row r="109" spans="1:30" x14ac:dyDescent="0.2">
      <c r="A109" s="1211"/>
      <c r="B109" s="304"/>
      <c r="C109" s="241"/>
      <c r="D109" s="241"/>
      <c r="E109" s="241"/>
      <c r="F109" s="241"/>
      <c r="G109" s="241"/>
      <c r="H109" s="241"/>
      <c r="I109" s="241"/>
      <c r="J109" s="241"/>
      <c r="K109" s="241"/>
      <c r="L109" s="241"/>
      <c r="M109" s="241"/>
      <c r="N109" s="241"/>
      <c r="O109" s="241"/>
      <c r="P109" s="241"/>
      <c r="Q109" s="241"/>
    </row>
    <row r="110" spans="1:30" x14ac:dyDescent="0.2">
      <c r="A110" s="1211"/>
      <c r="B110" s="304"/>
      <c r="C110" s="241"/>
      <c r="D110" s="241"/>
      <c r="E110" s="241"/>
      <c r="F110" s="241"/>
      <c r="G110" s="241"/>
      <c r="H110" s="241"/>
      <c r="I110" s="241"/>
      <c r="J110" s="241"/>
      <c r="K110" s="241"/>
      <c r="L110" s="241"/>
      <c r="M110" s="241"/>
      <c r="N110" s="241"/>
      <c r="O110" s="241"/>
      <c r="P110" s="241"/>
      <c r="Q110" s="241"/>
    </row>
    <row r="111" spans="1:30" x14ac:dyDescent="0.2">
      <c r="A111" s="1211"/>
      <c r="B111" s="304"/>
      <c r="C111" s="241"/>
      <c r="D111" s="241"/>
      <c r="E111" s="241"/>
      <c r="F111" s="241"/>
      <c r="G111" s="241"/>
      <c r="H111" s="241"/>
      <c r="I111" s="241"/>
      <c r="J111" s="241"/>
      <c r="K111" s="241"/>
      <c r="L111" s="241"/>
      <c r="M111" s="241"/>
      <c r="N111" s="241"/>
      <c r="O111" s="241"/>
      <c r="P111" s="241"/>
      <c r="Q111" s="241"/>
    </row>
    <row r="112" spans="1:30" x14ac:dyDescent="0.2">
      <c r="A112" s="1211"/>
      <c r="B112" s="304"/>
      <c r="C112" s="241"/>
      <c r="D112" s="241"/>
      <c r="E112" s="241"/>
      <c r="F112" s="241"/>
      <c r="G112" s="241"/>
      <c r="H112" s="241"/>
      <c r="I112" s="241"/>
      <c r="J112" s="241"/>
      <c r="K112" s="241"/>
      <c r="L112" s="241"/>
      <c r="M112" s="241"/>
      <c r="N112" s="241"/>
      <c r="O112" s="241"/>
      <c r="P112" s="241"/>
      <c r="Q112" s="241"/>
    </row>
    <row r="113" spans="2:17" x14ac:dyDescent="0.2">
      <c r="B113" s="308"/>
      <c r="C113" s="309"/>
      <c r="D113" s="309"/>
      <c r="E113" s="309"/>
      <c r="F113" s="309"/>
      <c r="G113" s="309"/>
      <c r="H113" s="309"/>
      <c r="I113" s="309"/>
      <c r="J113" s="309"/>
      <c r="K113" s="309"/>
      <c r="L113" s="309"/>
      <c r="M113" s="309"/>
      <c r="N113" s="309"/>
      <c r="O113" s="309"/>
      <c r="P113" s="309"/>
      <c r="Q113" s="309"/>
    </row>
  </sheetData>
  <mergeCells count="10">
    <mergeCell ref="A99:Q99"/>
    <mergeCell ref="A1:Q1"/>
    <mergeCell ref="A2:Q2"/>
    <mergeCell ref="A3:A4"/>
    <mergeCell ref="B3:B4"/>
    <mergeCell ref="C3:E3"/>
    <mergeCell ref="F3:H3"/>
    <mergeCell ref="I3:K3"/>
    <mergeCell ref="L3:N3"/>
    <mergeCell ref="O3:Q3"/>
  </mergeCells>
  <conditionalFormatting sqref="A5:B45 A47:B49 A51:B52 A54:B93 A95:B98 A94">
    <cfRule type="duplicateValues" dxfId="7" priority="2"/>
  </conditionalFormatting>
  <conditionalFormatting sqref="B94">
    <cfRule type="duplicateValues" dxfId="6" priority="1"/>
  </conditionalFormatting>
  <hyperlinks>
    <hyperlink ref="S2" location="INDICE!B125" display="ÍNDICE"/>
    <hyperlink ref="A10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192" orientation="landscape" useFirstPageNumber="1" r:id="rId2"/>
  <headerFooter scaleWithDoc="0">
    <oddHeader>&amp;L&amp;G&amp;C&amp;G</oddHeader>
    <oddFooter>&amp;C&amp;10&amp;P</oddFooter>
    <evenFooter>&amp;L&amp;G&amp;C&amp;"-,Negrita"&amp;22&amp;P&amp;R&amp;G</evenFooter>
  </headerFooter>
  <legacyDrawingHF r:id="rId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6"/>
  <dimension ref="A1:AD113"/>
  <sheetViews>
    <sheetView showGridLines="0" zoomScale="90" zoomScaleNormal="90" workbookViewId="0">
      <selection sqref="A1:Q1"/>
    </sheetView>
  </sheetViews>
  <sheetFormatPr baseColWidth="10" defaultColWidth="9.140625" defaultRowHeight="12.75" x14ac:dyDescent="0.2"/>
  <cols>
    <col min="1" max="1" width="7.42578125" style="300" customWidth="1"/>
    <col min="2" max="2" width="30.5703125" style="310" customWidth="1"/>
    <col min="3" max="17" width="7.5703125" style="186" customWidth="1"/>
    <col min="18" max="16384" width="9.140625" style="292"/>
  </cols>
  <sheetData>
    <row r="1" spans="1:19" x14ac:dyDescent="0.2">
      <c r="A1" s="1684" t="s">
        <v>906</v>
      </c>
      <c r="B1" s="1684"/>
      <c r="C1" s="1684"/>
      <c r="D1" s="1684"/>
      <c r="E1" s="1684"/>
      <c r="F1" s="1684"/>
      <c r="G1" s="1684"/>
      <c r="H1" s="1684"/>
      <c r="I1" s="1684"/>
      <c r="J1" s="1684"/>
      <c r="K1" s="1684"/>
      <c r="L1" s="1684"/>
      <c r="M1" s="1684"/>
      <c r="N1" s="1684"/>
      <c r="O1" s="1684"/>
      <c r="P1" s="1684"/>
      <c r="Q1" s="1684"/>
    </row>
    <row r="2" spans="1:19" ht="32.450000000000003" customHeight="1" x14ac:dyDescent="0.25">
      <c r="A2" s="1724" t="s">
        <v>2688</v>
      </c>
      <c r="B2" s="1724"/>
      <c r="C2" s="1724"/>
      <c r="D2" s="1724"/>
      <c r="E2" s="1724"/>
      <c r="F2" s="1724"/>
      <c r="G2" s="1724"/>
      <c r="H2" s="1724"/>
      <c r="I2" s="1724"/>
      <c r="J2" s="1724"/>
      <c r="K2" s="1724"/>
      <c r="L2" s="1724"/>
      <c r="M2" s="1724"/>
      <c r="N2" s="1724"/>
      <c r="O2" s="1724"/>
      <c r="P2" s="1724"/>
      <c r="Q2" s="1724"/>
      <c r="R2" s="301"/>
      <c r="S2" s="293" t="s">
        <v>120</v>
      </c>
    </row>
    <row r="3" spans="1:19" s="253" customFormat="1" x14ac:dyDescent="0.25">
      <c r="A3" s="1721" t="s">
        <v>812</v>
      </c>
      <c r="B3" s="1726" t="s">
        <v>302</v>
      </c>
      <c r="C3" s="1721" t="s">
        <v>283</v>
      </c>
      <c r="D3" s="1721"/>
      <c r="E3" s="1721"/>
      <c r="F3" s="1721" t="s">
        <v>282</v>
      </c>
      <c r="G3" s="1721"/>
      <c r="H3" s="1721"/>
      <c r="I3" s="1721" t="s">
        <v>295</v>
      </c>
      <c r="J3" s="1721"/>
      <c r="K3" s="1721"/>
      <c r="L3" s="1721" t="s">
        <v>280</v>
      </c>
      <c r="M3" s="1721"/>
      <c r="N3" s="1721"/>
      <c r="O3" s="1721" t="s">
        <v>277</v>
      </c>
      <c r="P3" s="1721"/>
      <c r="Q3" s="1721"/>
    </row>
    <row r="4" spans="1:19" s="253" customFormat="1" x14ac:dyDescent="0.25">
      <c r="A4" s="1721"/>
      <c r="B4" s="1726"/>
      <c r="C4" s="842" t="s">
        <v>122</v>
      </c>
      <c r="D4" s="842" t="s">
        <v>439</v>
      </c>
      <c r="E4" s="842" t="s">
        <v>440</v>
      </c>
      <c r="F4" s="842" t="s">
        <v>122</v>
      </c>
      <c r="G4" s="842" t="s">
        <v>439</v>
      </c>
      <c r="H4" s="842" t="s">
        <v>440</v>
      </c>
      <c r="I4" s="842" t="s">
        <v>122</v>
      </c>
      <c r="J4" s="842" t="s">
        <v>439</v>
      </c>
      <c r="K4" s="842" t="s">
        <v>440</v>
      </c>
      <c r="L4" s="842" t="s">
        <v>122</v>
      </c>
      <c r="M4" s="842" t="s">
        <v>439</v>
      </c>
      <c r="N4" s="842" t="s">
        <v>440</v>
      </c>
      <c r="O4" s="842" t="s">
        <v>122</v>
      </c>
      <c r="P4" s="842" t="s">
        <v>439</v>
      </c>
      <c r="Q4" s="842" t="s">
        <v>440</v>
      </c>
    </row>
    <row r="5" spans="1:19" s="295" customFormat="1" x14ac:dyDescent="0.2">
      <c r="A5" s="1205"/>
      <c r="B5" s="1209"/>
      <c r="C5" s="1236">
        <v>1915</v>
      </c>
      <c r="D5" s="1236">
        <v>1253</v>
      </c>
      <c r="E5" s="1236">
        <v>662</v>
      </c>
      <c r="F5" s="1236">
        <v>2148</v>
      </c>
      <c r="G5" s="1236">
        <v>1402</v>
      </c>
      <c r="H5" s="1236">
        <v>746</v>
      </c>
      <c r="I5" s="1236">
        <v>3559</v>
      </c>
      <c r="J5" s="1236">
        <v>2805</v>
      </c>
      <c r="K5" s="1236">
        <v>754</v>
      </c>
      <c r="L5" s="1236">
        <v>6464</v>
      </c>
      <c r="M5" s="1236">
        <v>5077</v>
      </c>
      <c r="N5" s="1236">
        <v>1387</v>
      </c>
      <c r="O5" s="1236">
        <v>498</v>
      </c>
      <c r="P5" s="1236">
        <v>305</v>
      </c>
      <c r="Q5" s="1236">
        <v>193</v>
      </c>
    </row>
    <row r="6" spans="1:19" ht="24" x14ac:dyDescent="0.2">
      <c r="A6" s="1206" t="s">
        <v>813</v>
      </c>
      <c r="B6" s="1202" t="s">
        <v>2811</v>
      </c>
      <c r="C6" s="1236">
        <v>38</v>
      </c>
      <c r="D6" s="1237">
        <v>27</v>
      </c>
      <c r="E6" s="1237">
        <v>11</v>
      </c>
      <c r="F6" s="1236">
        <v>36</v>
      </c>
      <c r="G6" s="1237">
        <v>26</v>
      </c>
      <c r="H6" s="1237">
        <v>10</v>
      </c>
      <c r="I6" s="1236">
        <v>124</v>
      </c>
      <c r="J6" s="1237">
        <v>105</v>
      </c>
      <c r="K6" s="1237">
        <v>19</v>
      </c>
      <c r="L6" s="1236">
        <v>146</v>
      </c>
      <c r="M6" s="1237">
        <v>120</v>
      </c>
      <c r="N6" s="1237">
        <v>26</v>
      </c>
      <c r="O6" s="1236">
        <v>12</v>
      </c>
      <c r="P6" s="1237">
        <v>6</v>
      </c>
      <c r="Q6" s="1237">
        <v>6</v>
      </c>
    </row>
    <row r="7" spans="1:19" ht="24" x14ac:dyDescent="0.2">
      <c r="A7" s="1207" t="s">
        <v>814</v>
      </c>
      <c r="B7" s="890" t="s">
        <v>2812</v>
      </c>
      <c r="C7" s="1238">
        <v>1</v>
      </c>
      <c r="D7" s="1239">
        <v>1</v>
      </c>
      <c r="E7" s="1239">
        <v>0</v>
      </c>
      <c r="F7" s="1238">
        <v>5</v>
      </c>
      <c r="G7" s="1239">
        <v>3</v>
      </c>
      <c r="H7" s="1239">
        <v>2</v>
      </c>
      <c r="I7" s="1238">
        <v>4</v>
      </c>
      <c r="J7" s="1239">
        <v>3</v>
      </c>
      <c r="K7" s="1239">
        <v>1</v>
      </c>
      <c r="L7" s="1238">
        <v>6</v>
      </c>
      <c r="M7" s="1239">
        <v>5</v>
      </c>
      <c r="N7" s="1239">
        <v>1</v>
      </c>
      <c r="O7" s="1238">
        <v>4</v>
      </c>
      <c r="P7" s="1239">
        <v>3</v>
      </c>
      <c r="Q7" s="1239">
        <v>1</v>
      </c>
    </row>
    <row r="8" spans="1:19" ht="24" x14ac:dyDescent="0.2">
      <c r="A8" s="1207" t="s">
        <v>815</v>
      </c>
      <c r="B8" s="890" t="s">
        <v>2813</v>
      </c>
      <c r="C8" s="1238">
        <v>0</v>
      </c>
      <c r="D8" s="1239">
        <v>0</v>
      </c>
      <c r="E8" s="1239">
        <v>0</v>
      </c>
      <c r="F8" s="1238">
        <v>0</v>
      </c>
      <c r="G8" s="1239">
        <v>0</v>
      </c>
      <c r="H8" s="1239">
        <v>0</v>
      </c>
      <c r="I8" s="1238">
        <v>1</v>
      </c>
      <c r="J8" s="1239">
        <v>1</v>
      </c>
      <c r="K8" s="1239">
        <v>0</v>
      </c>
      <c r="L8" s="1238">
        <v>2</v>
      </c>
      <c r="M8" s="1239">
        <v>2</v>
      </c>
      <c r="N8" s="1239">
        <v>0</v>
      </c>
      <c r="O8" s="1238">
        <v>0</v>
      </c>
      <c r="P8" s="1239">
        <v>0</v>
      </c>
      <c r="Q8" s="1239">
        <v>0</v>
      </c>
    </row>
    <row r="9" spans="1:19" x14ac:dyDescent="0.2">
      <c r="A9" s="1207" t="s">
        <v>816</v>
      </c>
      <c r="B9" s="890" t="s">
        <v>2814</v>
      </c>
      <c r="C9" s="1238">
        <v>7</v>
      </c>
      <c r="D9" s="1239">
        <v>4</v>
      </c>
      <c r="E9" s="1239">
        <v>3</v>
      </c>
      <c r="F9" s="1238">
        <v>9</v>
      </c>
      <c r="G9" s="1239">
        <v>6</v>
      </c>
      <c r="H9" s="1239">
        <v>3</v>
      </c>
      <c r="I9" s="1238">
        <v>36</v>
      </c>
      <c r="J9" s="1239">
        <v>33</v>
      </c>
      <c r="K9" s="1239">
        <v>3</v>
      </c>
      <c r="L9" s="1238">
        <v>14</v>
      </c>
      <c r="M9" s="1239">
        <v>13</v>
      </c>
      <c r="N9" s="1239">
        <v>1</v>
      </c>
      <c r="O9" s="1238">
        <v>2</v>
      </c>
      <c r="P9" s="1239">
        <v>0</v>
      </c>
      <c r="Q9" s="1239">
        <v>2</v>
      </c>
    </row>
    <row r="10" spans="1:19" x14ac:dyDescent="0.2">
      <c r="A10" s="1207" t="s">
        <v>817</v>
      </c>
      <c r="B10" s="890" t="s">
        <v>2815</v>
      </c>
      <c r="C10" s="1238">
        <v>0</v>
      </c>
      <c r="D10" s="1239">
        <v>0</v>
      </c>
      <c r="E10" s="1239">
        <v>0</v>
      </c>
      <c r="F10" s="1238">
        <v>1</v>
      </c>
      <c r="G10" s="1239">
        <v>0</v>
      </c>
      <c r="H10" s="1239">
        <v>1</v>
      </c>
      <c r="I10" s="1238">
        <v>1</v>
      </c>
      <c r="J10" s="1239">
        <v>1</v>
      </c>
      <c r="K10" s="1239">
        <v>0</v>
      </c>
      <c r="L10" s="1238">
        <v>0</v>
      </c>
      <c r="M10" s="1239">
        <v>0</v>
      </c>
      <c r="N10" s="1239">
        <v>0</v>
      </c>
      <c r="O10" s="1238">
        <v>1</v>
      </c>
      <c r="P10" s="1239">
        <v>0</v>
      </c>
      <c r="Q10" s="1239">
        <v>1</v>
      </c>
    </row>
    <row r="11" spans="1:19" x14ac:dyDescent="0.2">
      <c r="A11" s="1207" t="s">
        <v>818</v>
      </c>
      <c r="B11" s="890" t="s">
        <v>2816</v>
      </c>
      <c r="C11" s="1238">
        <v>0</v>
      </c>
      <c r="D11" s="1239">
        <v>0</v>
      </c>
      <c r="E11" s="1239">
        <v>0</v>
      </c>
      <c r="F11" s="1238">
        <v>0</v>
      </c>
      <c r="G11" s="1239">
        <v>0</v>
      </c>
      <c r="H11" s="1239">
        <v>0</v>
      </c>
      <c r="I11" s="1238">
        <v>1</v>
      </c>
      <c r="J11" s="1239">
        <v>1</v>
      </c>
      <c r="K11" s="1239">
        <v>0</v>
      </c>
      <c r="L11" s="1238">
        <v>2</v>
      </c>
      <c r="M11" s="1239">
        <v>2</v>
      </c>
      <c r="N11" s="1239">
        <v>0</v>
      </c>
      <c r="O11" s="1238">
        <v>0</v>
      </c>
      <c r="P11" s="1239">
        <v>0</v>
      </c>
      <c r="Q11" s="1239">
        <v>0</v>
      </c>
    </row>
    <row r="12" spans="1:19" x14ac:dyDescent="0.2">
      <c r="A12" s="1207" t="s">
        <v>819</v>
      </c>
      <c r="B12" s="890" t="s">
        <v>2817</v>
      </c>
      <c r="C12" s="1238">
        <v>0</v>
      </c>
      <c r="D12" s="1239">
        <v>0</v>
      </c>
      <c r="E12" s="1239">
        <v>0</v>
      </c>
      <c r="F12" s="1238">
        <v>2</v>
      </c>
      <c r="G12" s="1239">
        <v>2</v>
      </c>
      <c r="H12" s="1239">
        <v>0</v>
      </c>
      <c r="I12" s="1238">
        <v>0</v>
      </c>
      <c r="J12" s="1239">
        <v>0</v>
      </c>
      <c r="K12" s="1239">
        <v>0</v>
      </c>
      <c r="L12" s="1238">
        <v>0</v>
      </c>
      <c r="M12" s="1239">
        <v>0</v>
      </c>
      <c r="N12" s="1239">
        <v>0</v>
      </c>
      <c r="O12" s="1238">
        <v>0</v>
      </c>
      <c r="P12" s="1239">
        <v>0</v>
      </c>
      <c r="Q12" s="1239">
        <v>0</v>
      </c>
    </row>
    <row r="13" spans="1:19" x14ac:dyDescent="0.2">
      <c r="A13" s="1207" t="s">
        <v>820</v>
      </c>
      <c r="B13" s="890" t="s">
        <v>2818</v>
      </c>
      <c r="C13" s="1238">
        <v>15</v>
      </c>
      <c r="D13" s="1239">
        <v>12</v>
      </c>
      <c r="E13" s="1239">
        <v>3</v>
      </c>
      <c r="F13" s="1238">
        <v>9</v>
      </c>
      <c r="G13" s="1239">
        <v>7</v>
      </c>
      <c r="H13" s="1239">
        <v>2</v>
      </c>
      <c r="I13" s="1238">
        <v>7</v>
      </c>
      <c r="J13" s="1239">
        <v>5</v>
      </c>
      <c r="K13" s="1239">
        <v>2</v>
      </c>
      <c r="L13" s="1238">
        <v>50</v>
      </c>
      <c r="M13" s="1239">
        <v>40</v>
      </c>
      <c r="N13" s="1239">
        <v>10</v>
      </c>
      <c r="O13" s="1238">
        <v>3</v>
      </c>
      <c r="P13" s="1239">
        <v>2</v>
      </c>
      <c r="Q13" s="1239">
        <v>1</v>
      </c>
    </row>
    <row r="14" spans="1:19" ht="24" x14ac:dyDescent="0.2">
      <c r="A14" s="1207" t="s">
        <v>821</v>
      </c>
      <c r="B14" s="890" t="s">
        <v>2819</v>
      </c>
      <c r="C14" s="1238">
        <v>0</v>
      </c>
      <c r="D14" s="1239">
        <v>0</v>
      </c>
      <c r="E14" s="1239">
        <v>0</v>
      </c>
      <c r="F14" s="1238">
        <v>0</v>
      </c>
      <c r="G14" s="1239">
        <v>0</v>
      </c>
      <c r="H14" s="1239">
        <v>0</v>
      </c>
      <c r="I14" s="1238">
        <v>0</v>
      </c>
      <c r="J14" s="1239">
        <v>0</v>
      </c>
      <c r="K14" s="1239">
        <v>0</v>
      </c>
      <c r="L14" s="1238">
        <v>0</v>
      </c>
      <c r="M14" s="1239">
        <v>0</v>
      </c>
      <c r="N14" s="1239">
        <v>0</v>
      </c>
      <c r="O14" s="1238">
        <v>0</v>
      </c>
      <c r="P14" s="1239">
        <v>0</v>
      </c>
      <c r="Q14" s="1239">
        <v>0</v>
      </c>
    </row>
    <row r="15" spans="1:19" ht="24" x14ac:dyDescent="0.2">
      <c r="A15" s="1207" t="s">
        <v>822</v>
      </c>
      <c r="B15" s="890" t="s">
        <v>2820</v>
      </c>
      <c r="C15" s="1238">
        <v>0</v>
      </c>
      <c r="D15" s="1239">
        <v>0</v>
      </c>
      <c r="E15" s="1239">
        <v>0</v>
      </c>
      <c r="F15" s="1238">
        <v>0</v>
      </c>
      <c r="G15" s="1239">
        <v>0</v>
      </c>
      <c r="H15" s="1239">
        <v>0</v>
      </c>
      <c r="I15" s="1238">
        <v>1</v>
      </c>
      <c r="J15" s="1239">
        <v>1</v>
      </c>
      <c r="K15" s="1239">
        <v>0</v>
      </c>
      <c r="L15" s="1238">
        <v>10</v>
      </c>
      <c r="M15" s="1239">
        <v>7</v>
      </c>
      <c r="N15" s="1239">
        <v>3</v>
      </c>
      <c r="O15" s="1238">
        <v>0</v>
      </c>
      <c r="P15" s="1239">
        <v>0</v>
      </c>
      <c r="Q15" s="1239">
        <v>0</v>
      </c>
    </row>
    <row r="16" spans="1:19" x14ac:dyDescent="0.2">
      <c r="A16" s="1207" t="s">
        <v>823</v>
      </c>
      <c r="B16" s="890" t="s">
        <v>2821</v>
      </c>
      <c r="C16" s="1238">
        <v>0</v>
      </c>
      <c r="D16" s="1239">
        <v>0</v>
      </c>
      <c r="E16" s="1239">
        <v>0</v>
      </c>
      <c r="F16" s="1238">
        <v>0</v>
      </c>
      <c r="G16" s="1239">
        <v>0</v>
      </c>
      <c r="H16" s="1239">
        <v>0</v>
      </c>
      <c r="I16" s="1238">
        <v>0</v>
      </c>
      <c r="J16" s="1239">
        <v>0</v>
      </c>
      <c r="K16" s="1239">
        <v>0</v>
      </c>
      <c r="L16" s="1238">
        <v>1</v>
      </c>
      <c r="M16" s="1239">
        <v>1</v>
      </c>
      <c r="N16" s="1239">
        <v>0</v>
      </c>
      <c r="O16" s="1238">
        <v>0</v>
      </c>
      <c r="P16" s="1239">
        <v>0</v>
      </c>
      <c r="Q16" s="1239">
        <v>0</v>
      </c>
    </row>
    <row r="17" spans="1:17" ht="24" x14ac:dyDescent="0.2">
      <c r="A17" s="1207" t="s">
        <v>824</v>
      </c>
      <c r="B17" s="890" t="s">
        <v>2822</v>
      </c>
      <c r="C17" s="1238">
        <v>10</v>
      </c>
      <c r="D17" s="1239">
        <v>7</v>
      </c>
      <c r="E17" s="1239">
        <v>3</v>
      </c>
      <c r="F17" s="1238">
        <v>5</v>
      </c>
      <c r="G17" s="1239">
        <v>4</v>
      </c>
      <c r="H17" s="1239">
        <v>1</v>
      </c>
      <c r="I17" s="1238">
        <v>68</v>
      </c>
      <c r="J17" s="1239">
        <v>57</v>
      </c>
      <c r="K17" s="1239">
        <v>11</v>
      </c>
      <c r="L17" s="1238">
        <v>51</v>
      </c>
      <c r="M17" s="1239">
        <v>41</v>
      </c>
      <c r="N17" s="1239">
        <v>10</v>
      </c>
      <c r="O17" s="1238">
        <v>2</v>
      </c>
      <c r="P17" s="1239">
        <v>1</v>
      </c>
      <c r="Q17" s="1239">
        <v>1</v>
      </c>
    </row>
    <row r="18" spans="1:17" x14ac:dyDescent="0.2">
      <c r="A18" s="1207" t="s">
        <v>825</v>
      </c>
      <c r="B18" s="890" t="s">
        <v>2823</v>
      </c>
      <c r="C18" s="1238">
        <v>0</v>
      </c>
      <c r="D18" s="1239">
        <v>0</v>
      </c>
      <c r="E18" s="1239">
        <v>0</v>
      </c>
      <c r="F18" s="1238">
        <v>0</v>
      </c>
      <c r="G18" s="1239">
        <v>0</v>
      </c>
      <c r="H18" s="1239">
        <v>0</v>
      </c>
      <c r="I18" s="1238">
        <v>1</v>
      </c>
      <c r="J18" s="1239">
        <v>0</v>
      </c>
      <c r="K18" s="1239">
        <v>1</v>
      </c>
      <c r="L18" s="1238">
        <v>0</v>
      </c>
      <c r="M18" s="1239">
        <v>0</v>
      </c>
      <c r="N18" s="1239">
        <v>0</v>
      </c>
      <c r="O18" s="1238">
        <v>0</v>
      </c>
      <c r="P18" s="1239">
        <v>0</v>
      </c>
      <c r="Q18" s="1239">
        <v>0</v>
      </c>
    </row>
    <row r="19" spans="1:17" x14ac:dyDescent="0.2">
      <c r="A19" s="1207" t="s">
        <v>826</v>
      </c>
      <c r="B19" s="890" t="s">
        <v>2824</v>
      </c>
      <c r="C19" s="1238">
        <v>0</v>
      </c>
      <c r="D19" s="1239">
        <v>0</v>
      </c>
      <c r="E19" s="1239">
        <v>0</v>
      </c>
      <c r="F19" s="1238">
        <v>0</v>
      </c>
      <c r="G19" s="1239">
        <v>0</v>
      </c>
      <c r="H19" s="1239">
        <v>0</v>
      </c>
      <c r="I19" s="1238">
        <v>1</v>
      </c>
      <c r="J19" s="1239">
        <v>1</v>
      </c>
      <c r="K19" s="1239">
        <v>0</v>
      </c>
      <c r="L19" s="1238">
        <v>1</v>
      </c>
      <c r="M19" s="1239">
        <v>1</v>
      </c>
      <c r="N19" s="1239">
        <v>0</v>
      </c>
      <c r="O19" s="1238">
        <v>0</v>
      </c>
      <c r="P19" s="1239">
        <v>0</v>
      </c>
      <c r="Q19" s="1239">
        <v>0</v>
      </c>
    </row>
    <row r="20" spans="1:17" ht="24" x14ac:dyDescent="0.2">
      <c r="A20" s="1207" t="s">
        <v>827</v>
      </c>
      <c r="B20" s="890" t="s">
        <v>2825</v>
      </c>
      <c r="C20" s="1238">
        <v>5</v>
      </c>
      <c r="D20" s="1239">
        <v>3</v>
      </c>
      <c r="E20" s="1239">
        <v>2</v>
      </c>
      <c r="F20" s="1238">
        <v>5</v>
      </c>
      <c r="G20" s="1239">
        <v>4</v>
      </c>
      <c r="H20" s="1239">
        <v>1</v>
      </c>
      <c r="I20" s="1238">
        <v>3</v>
      </c>
      <c r="J20" s="1239">
        <v>2</v>
      </c>
      <c r="K20" s="1239">
        <v>1</v>
      </c>
      <c r="L20" s="1238">
        <v>9</v>
      </c>
      <c r="M20" s="1239">
        <v>8</v>
      </c>
      <c r="N20" s="1239">
        <v>1</v>
      </c>
      <c r="O20" s="1238">
        <v>0</v>
      </c>
      <c r="P20" s="1239">
        <v>0</v>
      </c>
      <c r="Q20" s="1239">
        <v>0</v>
      </c>
    </row>
    <row r="21" spans="1:17" x14ac:dyDescent="0.2">
      <c r="A21" s="1206" t="s">
        <v>828</v>
      </c>
      <c r="B21" s="1202" t="s">
        <v>2826</v>
      </c>
      <c r="C21" s="1236">
        <v>360</v>
      </c>
      <c r="D21" s="1237">
        <v>264</v>
      </c>
      <c r="E21" s="1237">
        <v>96</v>
      </c>
      <c r="F21" s="1236">
        <v>336</v>
      </c>
      <c r="G21" s="1237">
        <v>262</v>
      </c>
      <c r="H21" s="1237">
        <v>74</v>
      </c>
      <c r="I21" s="1236">
        <v>480</v>
      </c>
      <c r="J21" s="1237">
        <v>374</v>
      </c>
      <c r="K21" s="1237">
        <v>106</v>
      </c>
      <c r="L21" s="1236">
        <v>843</v>
      </c>
      <c r="M21" s="1237">
        <v>678</v>
      </c>
      <c r="N21" s="1237">
        <v>165</v>
      </c>
      <c r="O21" s="1236">
        <v>49</v>
      </c>
      <c r="P21" s="1237">
        <v>35</v>
      </c>
      <c r="Q21" s="1237">
        <v>14</v>
      </c>
    </row>
    <row r="22" spans="1:17" ht="24" x14ac:dyDescent="0.2">
      <c r="A22" s="1207" t="s">
        <v>829</v>
      </c>
      <c r="B22" s="890" t="s">
        <v>2827</v>
      </c>
      <c r="C22" s="1238">
        <v>6</v>
      </c>
      <c r="D22" s="1239">
        <v>6</v>
      </c>
      <c r="E22" s="1239">
        <v>0</v>
      </c>
      <c r="F22" s="1238">
        <v>3</v>
      </c>
      <c r="G22" s="1239">
        <v>1</v>
      </c>
      <c r="H22" s="1239">
        <v>2</v>
      </c>
      <c r="I22" s="1238">
        <v>8</v>
      </c>
      <c r="J22" s="1239">
        <v>7</v>
      </c>
      <c r="K22" s="1239">
        <v>1</v>
      </c>
      <c r="L22" s="1238">
        <v>11</v>
      </c>
      <c r="M22" s="1239">
        <v>9</v>
      </c>
      <c r="N22" s="1239">
        <v>2</v>
      </c>
      <c r="O22" s="1238">
        <v>0</v>
      </c>
      <c r="P22" s="1239">
        <v>0</v>
      </c>
      <c r="Q22" s="1239">
        <v>0</v>
      </c>
    </row>
    <row r="23" spans="1:17" x14ac:dyDescent="0.2">
      <c r="A23" s="1207" t="s">
        <v>830</v>
      </c>
      <c r="B23" s="890" t="s">
        <v>2828</v>
      </c>
      <c r="C23" s="1238">
        <v>4</v>
      </c>
      <c r="D23" s="1239">
        <v>4</v>
      </c>
      <c r="E23" s="1239">
        <v>0</v>
      </c>
      <c r="F23" s="1238">
        <v>2</v>
      </c>
      <c r="G23" s="1239">
        <v>2</v>
      </c>
      <c r="H23" s="1239">
        <v>0</v>
      </c>
      <c r="I23" s="1238">
        <v>5</v>
      </c>
      <c r="J23" s="1239">
        <v>4</v>
      </c>
      <c r="K23" s="1239">
        <v>1</v>
      </c>
      <c r="L23" s="1238">
        <v>3</v>
      </c>
      <c r="M23" s="1239">
        <v>3</v>
      </c>
      <c r="N23" s="1239">
        <v>0</v>
      </c>
      <c r="O23" s="1238">
        <v>2</v>
      </c>
      <c r="P23" s="1239">
        <v>1</v>
      </c>
      <c r="Q23" s="1239">
        <v>1</v>
      </c>
    </row>
    <row r="24" spans="1:17" s="295" customFormat="1" x14ac:dyDescent="0.2">
      <c r="A24" s="1207" t="s">
        <v>831</v>
      </c>
      <c r="B24" s="890" t="s">
        <v>2829</v>
      </c>
      <c r="C24" s="1238">
        <v>46</v>
      </c>
      <c r="D24" s="1239">
        <v>33</v>
      </c>
      <c r="E24" s="1239">
        <v>13</v>
      </c>
      <c r="F24" s="1238">
        <v>52</v>
      </c>
      <c r="G24" s="1239">
        <v>37</v>
      </c>
      <c r="H24" s="1239">
        <v>15</v>
      </c>
      <c r="I24" s="1238">
        <v>86</v>
      </c>
      <c r="J24" s="1239">
        <v>63</v>
      </c>
      <c r="K24" s="1239">
        <v>23</v>
      </c>
      <c r="L24" s="1238">
        <v>146</v>
      </c>
      <c r="M24" s="1239">
        <v>109</v>
      </c>
      <c r="N24" s="1239">
        <v>37</v>
      </c>
      <c r="O24" s="1238">
        <v>6</v>
      </c>
      <c r="P24" s="1239">
        <v>2</v>
      </c>
      <c r="Q24" s="1239">
        <v>4</v>
      </c>
    </row>
    <row r="25" spans="1:17" ht="24" x14ac:dyDescent="0.2">
      <c r="A25" s="1207" t="s">
        <v>832</v>
      </c>
      <c r="B25" s="890" t="s">
        <v>2830</v>
      </c>
      <c r="C25" s="1238">
        <v>18</v>
      </c>
      <c r="D25" s="1239">
        <v>14</v>
      </c>
      <c r="E25" s="1239">
        <v>4</v>
      </c>
      <c r="F25" s="1238">
        <v>22</v>
      </c>
      <c r="G25" s="1239">
        <v>19</v>
      </c>
      <c r="H25" s="1239">
        <v>3</v>
      </c>
      <c r="I25" s="1238">
        <v>33</v>
      </c>
      <c r="J25" s="1239">
        <v>26</v>
      </c>
      <c r="K25" s="1239">
        <v>7</v>
      </c>
      <c r="L25" s="1238">
        <v>59</v>
      </c>
      <c r="M25" s="1239">
        <v>42</v>
      </c>
      <c r="N25" s="1239">
        <v>17</v>
      </c>
      <c r="O25" s="1238">
        <v>2</v>
      </c>
      <c r="P25" s="1239">
        <v>2</v>
      </c>
      <c r="Q25" s="1239">
        <v>0</v>
      </c>
    </row>
    <row r="26" spans="1:17" ht="24" x14ac:dyDescent="0.2">
      <c r="A26" s="1207" t="s">
        <v>833</v>
      </c>
      <c r="B26" s="890" t="s">
        <v>2831</v>
      </c>
      <c r="C26" s="1238">
        <v>26</v>
      </c>
      <c r="D26" s="1239">
        <v>18</v>
      </c>
      <c r="E26" s="1239">
        <v>8</v>
      </c>
      <c r="F26" s="1238">
        <v>14</v>
      </c>
      <c r="G26" s="1239">
        <v>10</v>
      </c>
      <c r="H26" s="1239">
        <v>4</v>
      </c>
      <c r="I26" s="1238">
        <v>29</v>
      </c>
      <c r="J26" s="1239">
        <v>23</v>
      </c>
      <c r="K26" s="1239">
        <v>6</v>
      </c>
      <c r="L26" s="1238">
        <v>65</v>
      </c>
      <c r="M26" s="1239">
        <v>50</v>
      </c>
      <c r="N26" s="1239">
        <v>15</v>
      </c>
      <c r="O26" s="1238">
        <v>4</v>
      </c>
      <c r="P26" s="1239">
        <v>3</v>
      </c>
      <c r="Q26" s="1239">
        <v>1</v>
      </c>
    </row>
    <row r="27" spans="1:17" x14ac:dyDescent="0.2">
      <c r="A27" s="1207" t="s">
        <v>834</v>
      </c>
      <c r="B27" s="890" t="s">
        <v>2832</v>
      </c>
      <c r="C27" s="1238">
        <v>7</v>
      </c>
      <c r="D27" s="1239">
        <v>6</v>
      </c>
      <c r="E27" s="1239">
        <v>1</v>
      </c>
      <c r="F27" s="1238">
        <v>12</v>
      </c>
      <c r="G27" s="1239">
        <v>10</v>
      </c>
      <c r="H27" s="1239">
        <v>2</v>
      </c>
      <c r="I27" s="1238">
        <v>16</v>
      </c>
      <c r="J27" s="1239">
        <v>13</v>
      </c>
      <c r="K27" s="1239">
        <v>3</v>
      </c>
      <c r="L27" s="1238">
        <v>35</v>
      </c>
      <c r="M27" s="1239">
        <v>26</v>
      </c>
      <c r="N27" s="1239">
        <v>9</v>
      </c>
      <c r="O27" s="1238">
        <v>1</v>
      </c>
      <c r="P27" s="1239">
        <v>1</v>
      </c>
      <c r="Q27" s="1239">
        <v>0</v>
      </c>
    </row>
    <row r="28" spans="1:17" x14ac:dyDescent="0.2">
      <c r="A28" s="1207" t="s">
        <v>835</v>
      </c>
      <c r="B28" s="890" t="s">
        <v>2833</v>
      </c>
      <c r="C28" s="1238">
        <v>1</v>
      </c>
      <c r="D28" s="1239">
        <v>1</v>
      </c>
      <c r="E28" s="1239">
        <v>0</v>
      </c>
      <c r="F28" s="1238">
        <v>1</v>
      </c>
      <c r="G28" s="1239">
        <v>0</v>
      </c>
      <c r="H28" s="1239">
        <v>1</v>
      </c>
      <c r="I28" s="1238">
        <v>1</v>
      </c>
      <c r="J28" s="1239">
        <v>1</v>
      </c>
      <c r="K28" s="1239">
        <v>0</v>
      </c>
      <c r="L28" s="1238">
        <v>2</v>
      </c>
      <c r="M28" s="1239">
        <v>2</v>
      </c>
      <c r="N28" s="1239">
        <v>0</v>
      </c>
      <c r="O28" s="1238">
        <v>0</v>
      </c>
      <c r="P28" s="1239">
        <v>0</v>
      </c>
      <c r="Q28" s="1239">
        <v>0</v>
      </c>
    </row>
    <row r="29" spans="1:17" ht="24" x14ac:dyDescent="0.2">
      <c r="A29" s="1207" t="s">
        <v>836</v>
      </c>
      <c r="B29" s="890" t="s">
        <v>2834</v>
      </c>
      <c r="C29" s="1238">
        <v>24</v>
      </c>
      <c r="D29" s="1239">
        <v>16</v>
      </c>
      <c r="E29" s="1239">
        <v>8</v>
      </c>
      <c r="F29" s="1238">
        <v>26</v>
      </c>
      <c r="G29" s="1239">
        <v>19</v>
      </c>
      <c r="H29" s="1239">
        <v>7</v>
      </c>
      <c r="I29" s="1238">
        <v>36</v>
      </c>
      <c r="J29" s="1239">
        <v>30</v>
      </c>
      <c r="K29" s="1239">
        <v>6</v>
      </c>
      <c r="L29" s="1238">
        <v>59</v>
      </c>
      <c r="M29" s="1239">
        <v>50</v>
      </c>
      <c r="N29" s="1239">
        <v>9</v>
      </c>
      <c r="O29" s="1238">
        <v>2</v>
      </c>
      <c r="P29" s="1239">
        <v>1</v>
      </c>
      <c r="Q29" s="1239">
        <v>1</v>
      </c>
    </row>
    <row r="30" spans="1:17" x14ac:dyDescent="0.2">
      <c r="A30" s="1207" t="s">
        <v>837</v>
      </c>
      <c r="B30" s="890" t="s">
        <v>2835</v>
      </c>
      <c r="C30" s="1238">
        <v>5</v>
      </c>
      <c r="D30" s="1239">
        <v>5</v>
      </c>
      <c r="E30" s="1239">
        <v>0</v>
      </c>
      <c r="F30" s="1238">
        <v>3</v>
      </c>
      <c r="G30" s="1239">
        <v>2</v>
      </c>
      <c r="H30" s="1239">
        <v>1</v>
      </c>
      <c r="I30" s="1238">
        <v>2</v>
      </c>
      <c r="J30" s="1239">
        <v>1</v>
      </c>
      <c r="K30" s="1239">
        <v>1</v>
      </c>
      <c r="L30" s="1238">
        <v>1</v>
      </c>
      <c r="M30" s="1239">
        <v>1</v>
      </c>
      <c r="N30" s="1239">
        <v>0</v>
      </c>
      <c r="O30" s="1238">
        <v>0</v>
      </c>
      <c r="P30" s="1239">
        <v>0</v>
      </c>
      <c r="Q30" s="1239">
        <v>0</v>
      </c>
    </row>
    <row r="31" spans="1:17" x14ac:dyDescent="0.2">
      <c r="A31" s="1207" t="s">
        <v>838</v>
      </c>
      <c r="B31" s="890" t="s">
        <v>2836</v>
      </c>
      <c r="C31" s="1238">
        <v>12</v>
      </c>
      <c r="D31" s="1239">
        <v>9</v>
      </c>
      <c r="E31" s="1239">
        <v>3</v>
      </c>
      <c r="F31" s="1238">
        <v>14</v>
      </c>
      <c r="G31" s="1239">
        <v>12</v>
      </c>
      <c r="H31" s="1239">
        <v>2</v>
      </c>
      <c r="I31" s="1238">
        <v>25</v>
      </c>
      <c r="J31" s="1239">
        <v>20</v>
      </c>
      <c r="K31" s="1239">
        <v>5</v>
      </c>
      <c r="L31" s="1238">
        <v>37</v>
      </c>
      <c r="M31" s="1239">
        <v>29</v>
      </c>
      <c r="N31" s="1239">
        <v>8</v>
      </c>
      <c r="O31" s="1238">
        <v>3</v>
      </c>
      <c r="P31" s="1239">
        <v>3</v>
      </c>
      <c r="Q31" s="1239">
        <v>0</v>
      </c>
    </row>
    <row r="32" spans="1:17" ht="24" x14ac:dyDescent="0.2">
      <c r="A32" s="1207" t="s">
        <v>839</v>
      </c>
      <c r="B32" s="890" t="s">
        <v>2837</v>
      </c>
      <c r="C32" s="1238">
        <v>21</v>
      </c>
      <c r="D32" s="1239">
        <v>14</v>
      </c>
      <c r="E32" s="1239">
        <v>7</v>
      </c>
      <c r="F32" s="1238">
        <v>10</v>
      </c>
      <c r="G32" s="1239">
        <v>9</v>
      </c>
      <c r="H32" s="1239">
        <v>1</v>
      </c>
      <c r="I32" s="1238">
        <v>16</v>
      </c>
      <c r="J32" s="1239">
        <v>10</v>
      </c>
      <c r="K32" s="1239">
        <v>6</v>
      </c>
      <c r="L32" s="1238">
        <v>29</v>
      </c>
      <c r="M32" s="1239">
        <v>24</v>
      </c>
      <c r="N32" s="1239">
        <v>5</v>
      </c>
      <c r="O32" s="1238">
        <v>1</v>
      </c>
      <c r="P32" s="1239">
        <v>1</v>
      </c>
      <c r="Q32" s="1239">
        <v>0</v>
      </c>
    </row>
    <row r="33" spans="1:17" ht="24" x14ac:dyDescent="0.2">
      <c r="A33" s="1207" t="s">
        <v>840</v>
      </c>
      <c r="B33" s="890" t="s">
        <v>2838</v>
      </c>
      <c r="C33" s="1238">
        <v>10</v>
      </c>
      <c r="D33" s="1239">
        <v>5</v>
      </c>
      <c r="E33" s="1239">
        <v>5</v>
      </c>
      <c r="F33" s="1238">
        <v>3</v>
      </c>
      <c r="G33" s="1239">
        <v>3</v>
      </c>
      <c r="H33" s="1239">
        <v>0</v>
      </c>
      <c r="I33" s="1238">
        <v>43</v>
      </c>
      <c r="J33" s="1239">
        <v>34</v>
      </c>
      <c r="K33" s="1239">
        <v>9</v>
      </c>
      <c r="L33" s="1238">
        <v>23</v>
      </c>
      <c r="M33" s="1239">
        <v>21</v>
      </c>
      <c r="N33" s="1239">
        <v>2</v>
      </c>
      <c r="O33" s="1238">
        <v>1</v>
      </c>
      <c r="P33" s="1239">
        <v>1</v>
      </c>
      <c r="Q33" s="1239">
        <v>0</v>
      </c>
    </row>
    <row r="34" spans="1:17" x14ac:dyDescent="0.2">
      <c r="A34" s="1207" t="s">
        <v>841</v>
      </c>
      <c r="B34" s="890" t="s">
        <v>2839</v>
      </c>
      <c r="C34" s="1238">
        <v>7</v>
      </c>
      <c r="D34" s="1239">
        <v>6</v>
      </c>
      <c r="E34" s="1239">
        <v>1</v>
      </c>
      <c r="F34" s="1238">
        <v>11</v>
      </c>
      <c r="G34" s="1239">
        <v>9</v>
      </c>
      <c r="H34" s="1239">
        <v>2</v>
      </c>
      <c r="I34" s="1238">
        <v>4</v>
      </c>
      <c r="J34" s="1239">
        <v>2</v>
      </c>
      <c r="K34" s="1239">
        <v>2</v>
      </c>
      <c r="L34" s="1238">
        <v>23</v>
      </c>
      <c r="M34" s="1239">
        <v>17</v>
      </c>
      <c r="N34" s="1239">
        <v>6</v>
      </c>
      <c r="O34" s="1238">
        <v>0</v>
      </c>
      <c r="P34" s="1239">
        <v>0</v>
      </c>
      <c r="Q34" s="1239">
        <v>0</v>
      </c>
    </row>
    <row r="35" spans="1:17" x14ac:dyDescent="0.2">
      <c r="A35" s="1207" t="s">
        <v>842</v>
      </c>
      <c r="B35" s="890" t="s">
        <v>2840</v>
      </c>
      <c r="C35" s="1238">
        <v>45</v>
      </c>
      <c r="D35" s="1239">
        <v>34</v>
      </c>
      <c r="E35" s="1239">
        <v>11</v>
      </c>
      <c r="F35" s="1238">
        <v>34</v>
      </c>
      <c r="G35" s="1239">
        <v>26</v>
      </c>
      <c r="H35" s="1239">
        <v>8</v>
      </c>
      <c r="I35" s="1238">
        <v>38</v>
      </c>
      <c r="J35" s="1239">
        <v>32</v>
      </c>
      <c r="K35" s="1239">
        <v>6</v>
      </c>
      <c r="L35" s="1238">
        <v>65</v>
      </c>
      <c r="M35" s="1239">
        <v>51</v>
      </c>
      <c r="N35" s="1239">
        <v>14</v>
      </c>
      <c r="O35" s="1238">
        <v>3</v>
      </c>
      <c r="P35" s="1239">
        <v>3</v>
      </c>
      <c r="Q35" s="1239">
        <v>0</v>
      </c>
    </row>
    <row r="36" spans="1:17" ht="24" x14ac:dyDescent="0.2">
      <c r="A36" s="1207" t="s">
        <v>843</v>
      </c>
      <c r="B36" s="890" t="s">
        <v>2841</v>
      </c>
      <c r="C36" s="1238">
        <v>4</v>
      </c>
      <c r="D36" s="1239">
        <v>4</v>
      </c>
      <c r="E36" s="1239">
        <v>0</v>
      </c>
      <c r="F36" s="1238">
        <v>5</v>
      </c>
      <c r="G36" s="1239">
        <v>3</v>
      </c>
      <c r="H36" s="1239">
        <v>2</v>
      </c>
      <c r="I36" s="1238">
        <v>5</v>
      </c>
      <c r="J36" s="1239">
        <v>4</v>
      </c>
      <c r="K36" s="1239">
        <v>1</v>
      </c>
      <c r="L36" s="1238">
        <v>14</v>
      </c>
      <c r="M36" s="1239">
        <v>12</v>
      </c>
      <c r="N36" s="1239">
        <v>2</v>
      </c>
      <c r="O36" s="1238">
        <v>1</v>
      </c>
      <c r="P36" s="1239">
        <v>0</v>
      </c>
      <c r="Q36" s="1239">
        <v>1</v>
      </c>
    </row>
    <row r="37" spans="1:17" ht="24" x14ac:dyDescent="0.2">
      <c r="A37" s="1207" t="s">
        <v>844</v>
      </c>
      <c r="B37" s="890" t="s">
        <v>2842</v>
      </c>
      <c r="C37" s="1238">
        <v>8</v>
      </c>
      <c r="D37" s="1239">
        <v>5</v>
      </c>
      <c r="E37" s="1239">
        <v>3</v>
      </c>
      <c r="F37" s="1238">
        <v>8</v>
      </c>
      <c r="G37" s="1239">
        <v>4</v>
      </c>
      <c r="H37" s="1239">
        <v>4</v>
      </c>
      <c r="I37" s="1238">
        <v>12</v>
      </c>
      <c r="J37" s="1239">
        <v>9</v>
      </c>
      <c r="K37" s="1239">
        <v>3</v>
      </c>
      <c r="L37" s="1238">
        <v>28</v>
      </c>
      <c r="M37" s="1239">
        <v>22</v>
      </c>
      <c r="N37" s="1239">
        <v>6</v>
      </c>
      <c r="O37" s="1238">
        <v>0</v>
      </c>
      <c r="P37" s="1239">
        <v>0</v>
      </c>
      <c r="Q37" s="1239">
        <v>0</v>
      </c>
    </row>
    <row r="38" spans="1:17" x14ac:dyDescent="0.2">
      <c r="A38" s="1207" t="s">
        <v>845</v>
      </c>
      <c r="B38" s="890" t="s">
        <v>2843</v>
      </c>
      <c r="C38" s="1238">
        <v>15</v>
      </c>
      <c r="D38" s="1239">
        <v>12</v>
      </c>
      <c r="E38" s="1239">
        <v>3</v>
      </c>
      <c r="F38" s="1238">
        <v>13</v>
      </c>
      <c r="G38" s="1239">
        <v>9</v>
      </c>
      <c r="H38" s="1239">
        <v>4</v>
      </c>
      <c r="I38" s="1238">
        <v>11</v>
      </c>
      <c r="J38" s="1239">
        <v>10</v>
      </c>
      <c r="K38" s="1239">
        <v>1</v>
      </c>
      <c r="L38" s="1238">
        <v>33</v>
      </c>
      <c r="M38" s="1239">
        <v>28</v>
      </c>
      <c r="N38" s="1239">
        <v>5</v>
      </c>
      <c r="O38" s="1238">
        <v>4</v>
      </c>
      <c r="P38" s="1239">
        <v>3</v>
      </c>
      <c r="Q38" s="1239">
        <v>1</v>
      </c>
    </row>
    <row r="39" spans="1:17" ht="24" x14ac:dyDescent="0.2">
      <c r="A39" s="1207" t="s">
        <v>846</v>
      </c>
      <c r="B39" s="890" t="s">
        <v>2844</v>
      </c>
      <c r="C39" s="1238">
        <v>4</v>
      </c>
      <c r="D39" s="1239">
        <v>3</v>
      </c>
      <c r="E39" s="1239">
        <v>1</v>
      </c>
      <c r="F39" s="1238">
        <v>5</v>
      </c>
      <c r="G39" s="1239">
        <v>5</v>
      </c>
      <c r="H39" s="1239">
        <v>0</v>
      </c>
      <c r="I39" s="1238">
        <v>2</v>
      </c>
      <c r="J39" s="1239">
        <v>2</v>
      </c>
      <c r="K39" s="1239">
        <v>0</v>
      </c>
      <c r="L39" s="1238">
        <v>4</v>
      </c>
      <c r="M39" s="1239">
        <v>4</v>
      </c>
      <c r="N39" s="1239">
        <v>0</v>
      </c>
      <c r="O39" s="1238">
        <v>0</v>
      </c>
      <c r="P39" s="1239">
        <v>0</v>
      </c>
      <c r="Q39" s="1239">
        <v>0</v>
      </c>
    </row>
    <row r="40" spans="1:17" x14ac:dyDescent="0.2">
      <c r="A40" s="1207" t="s">
        <v>847</v>
      </c>
      <c r="B40" s="890" t="s">
        <v>2845</v>
      </c>
      <c r="C40" s="1238">
        <v>28</v>
      </c>
      <c r="D40" s="1239">
        <v>20</v>
      </c>
      <c r="E40" s="1239">
        <v>8</v>
      </c>
      <c r="F40" s="1238">
        <v>21</v>
      </c>
      <c r="G40" s="1239">
        <v>15</v>
      </c>
      <c r="H40" s="1239">
        <v>6</v>
      </c>
      <c r="I40" s="1238">
        <v>21</v>
      </c>
      <c r="J40" s="1239">
        <v>14</v>
      </c>
      <c r="K40" s="1239">
        <v>7</v>
      </c>
      <c r="L40" s="1238">
        <v>45</v>
      </c>
      <c r="M40" s="1239">
        <v>37</v>
      </c>
      <c r="N40" s="1239">
        <v>8</v>
      </c>
      <c r="O40" s="1238">
        <v>4</v>
      </c>
      <c r="P40" s="1239">
        <v>3</v>
      </c>
      <c r="Q40" s="1239">
        <v>1</v>
      </c>
    </row>
    <row r="41" spans="1:17" x14ac:dyDescent="0.2">
      <c r="A41" s="1207" t="s">
        <v>848</v>
      </c>
      <c r="B41" s="890" t="s">
        <v>2846</v>
      </c>
      <c r="C41" s="1238">
        <v>50</v>
      </c>
      <c r="D41" s="1239">
        <v>38</v>
      </c>
      <c r="E41" s="1239">
        <v>12</v>
      </c>
      <c r="F41" s="1238">
        <v>61</v>
      </c>
      <c r="G41" s="1239">
        <v>53</v>
      </c>
      <c r="H41" s="1239">
        <v>8</v>
      </c>
      <c r="I41" s="1238">
        <v>53</v>
      </c>
      <c r="J41" s="1239">
        <v>38</v>
      </c>
      <c r="K41" s="1239">
        <v>15</v>
      </c>
      <c r="L41" s="1238">
        <v>119</v>
      </c>
      <c r="M41" s="1239">
        <v>111</v>
      </c>
      <c r="N41" s="1239">
        <v>8</v>
      </c>
      <c r="O41" s="1238">
        <v>12</v>
      </c>
      <c r="P41" s="1239">
        <v>9</v>
      </c>
      <c r="Q41" s="1239">
        <v>3</v>
      </c>
    </row>
    <row r="42" spans="1:17" x14ac:dyDescent="0.2">
      <c r="A42" s="1207" t="s">
        <v>849</v>
      </c>
      <c r="B42" s="890" t="s">
        <v>2847</v>
      </c>
      <c r="C42" s="1238">
        <v>19</v>
      </c>
      <c r="D42" s="1239">
        <v>11</v>
      </c>
      <c r="E42" s="1239">
        <v>8</v>
      </c>
      <c r="F42" s="1238">
        <v>16</v>
      </c>
      <c r="G42" s="1239">
        <v>14</v>
      </c>
      <c r="H42" s="1239">
        <v>2</v>
      </c>
      <c r="I42" s="1238">
        <v>34</v>
      </c>
      <c r="J42" s="1239">
        <v>31</v>
      </c>
      <c r="K42" s="1239">
        <v>3</v>
      </c>
      <c r="L42" s="1238">
        <v>42</v>
      </c>
      <c r="M42" s="1239">
        <v>30</v>
      </c>
      <c r="N42" s="1239">
        <v>12</v>
      </c>
      <c r="O42" s="1238">
        <v>3</v>
      </c>
      <c r="P42" s="1239">
        <v>2</v>
      </c>
      <c r="Q42" s="1239">
        <v>1</v>
      </c>
    </row>
    <row r="43" spans="1:17" ht="48" x14ac:dyDescent="0.2">
      <c r="A43" s="1206" t="s">
        <v>850</v>
      </c>
      <c r="B43" s="1202" t="s">
        <v>2848</v>
      </c>
      <c r="C43" s="1236">
        <v>13</v>
      </c>
      <c r="D43" s="1237">
        <v>8</v>
      </c>
      <c r="E43" s="1237">
        <v>5</v>
      </c>
      <c r="F43" s="1236">
        <v>11</v>
      </c>
      <c r="G43" s="1237">
        <v>7</v>
      </c>
      <c r="H43" s="1237">
        <v>4</v>
      </c>
      <c r="I43" s="1236">
        <v>41</v>
      </c>
      <c r="J43" s="1237">
        <v>32</v>
      </c>
      <c r="K43" s="1237">
        <v>9</v>
      </c>
      <c r="L43" s="1236">
        <v>40</v>
      </c>
      <c r="M43" s="1237">
        <v>33</v>
      </c>
      <c r="N43" s="1237">
        <v>7</v>
      </c>
      <c r="O43" s="1236">
        <v>2</v>
      </c>
      <c r="P43" s="1237">
        <v>1</v>
      </c>
      <c r="Q43" s="1237">
        <v>1</v>
      </c>
    </row>
    <row r="44" spans="1:17" x14ac:dyDescent="0.2">
      <c r="A44" s="1207" t="s">
        <v>851</v>
      </c>
      <c r="B44" s="890" t="s">
        <v>2849</v>
      </c>
      <c r="C44" s="1238">
        <v>12</v>
      </c>
      <c r="D44" s="1239">
        <v>7</v>
      </c>
      <c r="E44" s="1239">
        <v>5</v>
      </c>
      <c r="F44" s="1238">
        <v>8</v>
      </c>
      <c r="G44" s="1239">
        <v>4</v>
      </c>
      <c r="H44" s="1239">
        <v>4</v>
      </c>
      <c r="I44" s="1238">
        <v>34</v>
      </c>
      <c r="J44" s="1239">
        <v>27</v>
      </c>
      <c r="K44" s="1239">
        <v>7</v>
      </c>
      <c r="L44" s="1238">
        <v>30</v>
      </c>
      <c r="M44" s="1239">
        <v>24</v>
      </c>
      <c r="N44" s="1239">
        <v>6</v>
      </c>
      <c r="O44" s="1238">
        <v>1</v>
      </c>
      <c r="P44" s="1239">
        <v>1</v>
      </c>
      <c r="Q44" s="1239">
        <v>0</v>
      </c>
    </row>
    <row r="45" spans="1:17" ht="48" x14ac:dyDescent="0.2">
      <c r="A45" s="1207" t="s">
        <v>852</v>
      </c>
      <c r="B45" s="890" t="s">
        <v>2850</v>
      </c>
      <c r="C45" s="1238">
        <v>1</v>
      </c>
      <c r="D45" s="1239">
        <v>1</v>
      </c>
      <c r="E45" s="1239">
        <v>0</v>
      </c>
      <c r="F45" s="1238">
        <v>3</v>
      </c>
      <c r="G45" s="1239">
        <v>3</v>
      </c>
      <c r="H45" s="1239">
        <v>0</v>
      </c>
      <c r="I45" s="1238">
        <v>7</v>
      </c>
      <c r="J45" s="1239">
        <v>5</v>
      </c>
      <c r="K45" s="1239">
        <v>2</v>
      </c>
      <c r="L45" s="1238">
        <v>10</v>
      </c>
      <c r="M45" s="1239">
        <v>9</v>
      </c>
      <c r="N45" s="1239">
        <v>1</v>
      </c>
      <c r="O45" s="1238">
        <v>1</v>
      </c>
      <c r="P45" s="1239">
        <v>0</v>
      </c>
      <c r="Q45" s="1239">
        <v>1</v>
      </c>
    </row>
    <row r="46" spans="1:17" s="295" customFormat="1" ht="24" x14ac:dyDescent="0.2">
      <c r="A46" s="1206" t="s">
        <v>853</v>
      </c>
      <c r="B46" s="1202" t="s">
        <v>2851</v>
      </c>
      <c r="C46" s="1237">
        <v>94</v>
      </c>
      <c r="D46" s="1237">
        <v>67</v>
      </c>
      <c r="E46" s="1237">
        <v>27</v>
      </c>
      <c r="F46" s="1237">
        <v>118</v>
      </c>
      <c r="G46" s="1237">
        <v>85</v>
      </c>
      <c r="H46" s="1237">
        <v>33</v>
      </c>
      <c r="I46" s="1237">
        <v>394</v>
      </c>
      <c r="J46" s="1237">
        <v>318</v>
      </c>
      <c r="K46" s="1237">
        <v>76</v>
      </c>
      <c r="L46" s="1237">
        <v>645</v>
      </c>
      <c r="M46" s="1237">
        <v>530</v>
      </c>
      <c r="N46" s="1237">
        <v>115</v>
      </c>
      <c r="O46" s="1237">
        <v>23</v>
      </c>
      <c r="P46" s="1237">
        <v>15</v>
      </c>
      <c r="Q46" s="1237">
        <v>8</v>
      </c>
    </row>
    <row r="47" spans="1:17" x14ac:dyDescent="0.2">
      <c r="A47" s="1207" t="s">
        <v>854</v>
      </c>
      <c r="B47" s="890" t="s">
        <v>2852</v>
      </c>
      <c r="C47" s="1238">
        <v>62</v>
      </c>
      <c r="D47" s="1239">
        <v>47</v>
      </c>
      <c r="E47" s="1239">
        <v>15</v>
      </c>
      <c r="F47" s="1238">
        <v>88</v>
      </c>
      <c r="G47" s="1239">
        <v>67</v>
      </c>
      <c r="H47" s="1239">
        <v>21</v>
      </c>
      <c r="I47" s="1238">
        <v>343</v>
      </c>
      <c r="J47" s="1239">
        <v>277</v>
      </c>
      <c r="K47" s="1239">
        <v>66</v>
      </c>
      <c r="L47" s="1238">
        <v>562</v>
      </c>
      <c r="M47" s="1239">
        <v>463</v>
      </c>
      <c r="N47" s="1239">
        <v>99</v>
      </c>
      <c r="O47" s="1238">
        <v>19</v>
      </c>
      <c r="P47" s="1239">
        <v>13</v>
      </c>
      <c r="Q47" s="1239">
        <v>6</v>
      </c>
    </row>
    <row r="48" spans="1:17" x14ac:dyDescent="0.2">
      <c r="A48" s="1207" t="s">
        <v>855</v>
      </c>
      <c r="B48" s="890" t="s">
        <v>2853</v>
      </c>
      <c r="C48" s="1238">
        <v>20</v>
      </c>
      <c r="D48" s="1239">
        <v>14</v>
      </c>
      <c r="E48" s="1239">
        <v>6</v>
      </c>
      <c r="F48" s="1238">
        <v>13</v>
      </c>
      <c r="G48" s="1239">
        <v>8</v>
      </c>
      <c r="H48" s="1239">
        <v>5</v>
      </c>
      <c r="I48" s="1238">
        <v>30</v>
      </c>
      <c r="J48" s="1239">
        <v>23</v>
      </c>
      <c r="K48" s="1239">
        <v>7</v>
      </c>
      <c r="L48" s="1238">
        <v>38</v>
      </c>
      <c r="M48" s="1239">
        <v>31</v>
      </c>
      <c r="N48" s="1239">
        <v>7</v>
      </c>
      <c r="O48" s="1238">
        <v>2</v>
      </c>
      <c r="P48" s="1239">
        <v>2</v>
      </c>
      <c r="Q48" s="1239">
        <v>0</v>
      </c>
    </row>
    <row r="49" spans="1:17" ht="24" x14ac:dyDescent="0.2">
      <c r="A49" s="1207" t="s">
        <v>856</v>
      </c>
      <c r="B49" s="890" t="s">
        <v>2854</v>
      </c>
      <c r="C49" s="1238">
        <v>12</v>
      </c>
      <c r="D49" s="1239">
        <v>6</v>
      </c>
      <c r="E49" s="1239">
        <v>6</v>
      </c>
      <c r="F49" s="1238">
        <v>17</v>
      </c>
      <c r="G49" s="1239">
        <v>10</v>
      </c>
      <c r="H49" s="1239">
        <v>7</v>
      </c>
      <c r="I49" s="1238">
        <v>21</v>
      </c>
      <c r="J49" s="1239">
        <v>18</v>
      </c>
      <c r="K49" s="1239">
        <v>3</v>
      </c>
      <c r="L49" s="1238">
        <v>45</v>
      </c>
      <c r="M49" s="1239">
        <v>36</v>
      </c>
      <c r="N49" s="1239">
        <v>9</v>
      </c>
      <c r="O49" s="1238">
        <v>2</v>
      </c>
      <c r="P49" s="1239">
        <v>0</v>
      </c>
      <c r="Q49" s="1239">
        <v>2</v>
      </c>
    </row>
    <row r="50" spans="1:17" ht="24" x14ac:dyDescent="0.2">
      <c r="A50" s="1206" t="s">
        <v>857</v>
      </c>
      <c r="B50" s="1202" t="s">
        <v>2855</v>
      </c>
      <c r="C50" s="1237">
        <v>3</v>
      </c>
      <c r="D50" s="1237">
        <v>3</v>
      </c>
      <c r="E50" s="1237">
        <v>0</v>
      </c>
      <c r="F50" s="1237">
        <v>7</v>
      </c>
      <c r="G50" s="1237">
        <v>4</v>
      </c>
      <c r="H50" s="1237">
        <v>3</v>
      </c>
      <c r="I50" s="1237">
        <v>12</v>
      </c>
      <c r="J50" s="1237">
        <v>8</v>
      </c>
      <c r="K50" s="1237">
        <v>4</v>
      </c>
      <c r="L50" s="1237">
        <v>10</v>
      </c>
      <c r="M50" s="1237">
        <v>7</v>
      </c>
      <c r="N50" s="1237">
        <v>3</v>
      </c>
      <c r="O50" s="1237">
        <v>0</v>
      </c>
      <c r="P50" s="1237">
        <v>0</v>
      </c>
      <c r="Q50" s="1237">
        <v>0</v>
      </c>
    </row>
    <row r="51" spans="1:17" ht="36" x14ac:dyDescent="0.2">
      <c r="A51" s="1207" t="s">
        <v>858</v>
      </c>
      <c r="B51" s="890" t="s">
        <v>2856</v>
      </c>
      <c r="C51" s="1238">
        <v>1</v>
      </c>
      <c r="D51" s="1239">
        <v>1</v>
      </c>
      <c r="E51" s="1239">
        <v>0</v>
      </c>
      <c r="F51" s="1238">
        <v>5</v>
      </c>
      <c r="G51" s="1239">
        <v>2</v>
      </c>
      <c r="H51" s="1239">
        <v>3</v>
      </c>
      <c r="I51" s="1238">
        <v>7</v>
      </c>
      <c r="J51" s="1239">
        <v>5</v>
      </c>
      <c r="K51" s="1239">
        <v>2</v>
      </c>
      <c r="L51" s="1238">
        <v>1</v>
      </c>
      <c r="M51" s="1239">
        <v>1</v>
      </c>
      <c r="N51" s="1239">
        <v>0</v>
      </c>
      <c r="O51" s="1238">
        <v>0</v>
      </c>
      <c r="P51" s="1239">
        <v>0</v>
      </c>
      <c r="Q51" s="1239">
        <v>0</v>
      </c>
    </row>
    <row r="52" spans="1:17" ht="24" x14ac:dyDescent="0.2">
      <c r="A52" s="1207" t="s">
        <v>859</v>
      </c>
      <c r="B52" s="890" t="s">
        <v>2857</v>
      </c>
      <c r="C52" s="1238">
        <v>2</v>
      </c>
      <c r="D52" s="1239">
        <v>2</v>
      </c>
      <c r="E52" s="1239">
        <v>0</v>
      </c>
      <c r="F52" s="1238">
        <v>2</v>
      </c>
      <c r="G52" s="1239">
        <v>2</v>
      </c>
      <c r="H52" s="1239">
        <v>0</v>
      </c>
      <c r="I52" s="1238">
        <v>5</v>
      </c>
      <c r="J52" s="1239">
        <v>3</v>
      </c>
      <c r="K52" s="1239">
        <v>2</v>
      </c>
      <c r="L52" s="1238">
        <v>9</v>
      </c>
      <c r="M52" s="1239">
        <v>6</v>
      </c>
      <c r="N52" s="1239">
        <v>3</v>
      </c>
      <c r="O52" s="1238">
        <v>0</v>
      </c>
      <c r="P52" s="1239">
        <v>0</v>
      </c>
      <c r="Q52" s="1239">
        <v>0</v>
      </c>
    </row>
    <row r="53" spans="1:17" s="295" customFormat="1" ht="24" x14ac:dyDescent="0.2">
      <c r="A53" s="1206" t="s">
        <v>860</v>
      </c>
      <c r="B53" s="1202" t="s">
        <v>2858</v>
      </c>
      <c r="C53" s="1237">
        <v>44</v>
      </c>
      <c r="D53" s="1237">
        <v>33</v>
      </c>
      <c r="E53" s="1237">
        <v>11</v>
      </c>
      <c r="F53" s="1237">
        <v>42</v>
      </c>
      <c r="G53" s="1237">
        <v>33</v>
      </c>
      <c r="H53" s="1237">
        <v>9</v>
      </c>
      <c r="I53" s="1237">
        <v>60</v>
      </c>
      <c r="J53" s="1237">
        <v>49</v>
      </c>
      <c r="K53" s="1237">
        <v>11</v>
      </c>
      <c r="L53" s="1237">
        <v>99</v>
      </c>
      <c r="M53" s="1237">
        <v>82</v>
      </c>
      <c r="N53" s="1237">
        <v>17</v>
      </c>
      <c r="O53" s="1237">
        <v>7</v>
      </c>
      <c r="P53" s="1237">
        <v>3</v>
      </c>
      <c r="Q53" s="1237">
        <v>4</v>
      </c>
    </row>
    <row r="54" spans="1:17" x14ac:dyDescent="0.2">
      <c r="A54" s="1207" t="s">
        <v>861</v>
      </c>
      <c r="B54" s="890" t="s">
        <v>2859</v>
      </c>
      <c r="C54" s="1238">
        <v>1</v>
      </c>
      <c r="D54" s="1239">
        <v>1</v>
      </c>
      <c r="E54" s="1239">
        <v>0</v>
      </c>
      <c r="F54" s="1238">
        <v>1</v>
      </c>
      <c r="G54" s="1239">
        <v>1</v>
      </c>
      <c r="H54" s="1239">
        <v>0</v>
      </c>
      <c r="I54" s="1238">
        <v>2</v>
      </c>
      <c r="J54" s="1239">
        <v>2</v>
      </c>
      <c r="K54" s="1239">
        <v>0</v>
      </c>
      <c r="L54" s="1238">
        <v>5</v>
      </c>
      <c r="M54" s="1239">
        <v>4</v>
      </c>
      <c r="N54" s="1239">
        <v>1</v>
      </c>
      <c r="O54" s="1238">
        <v>0</v>
      </c>
      <c r="P54" s="1239">
        <v>0</v>
      </c>
      <c r="Q54" s="1239">
        <v>0</v>
      </c>
    </row>
    <row r="55" spans="1:17" x14ac:dyDescent="0.2">
      <c r="A55" s="1207" t="s">
        <v>862</v>
      </c>
      <c r="B55" s="890" t="s">
        <v>2860</v>
      </c>
      <c r="C55" s="1238">
        <v>15</v>
      </c>
      <c r="D55" s="1239">
        <v>14</v>
      </c>
      <c r="E55" s="1239">
        <v>1</v>
      </c>
      <c r="F55" s="1238">
        <v>10</v>
      </c>
      <c r="G55" s="1239">
        <v>8</v>
      </c>
      <c r="H55" s="1239">
        <v>2</v>
      </c>
      <c r="I55" s="1238">
        <v>9</v>
      </c>
      <c r="J55" s="1239">
        <v>6</v>
      </c>
      <c r="K55" s="1239">
        <v>3</v>
      </c>
      <c r="L55" s="1238">
        <v>22</v>
      </c>
      <c r="M55" s="1239">
        <v>18</v>
      </c>
      <c r="N55" s="1239">
        <v>4</v>
      </c>
      <c r="O55" s="1238">
        <v>1</v>
      </c>
      <c r="P55" s="1239">
        <v>0</v>
      </c>
      <c r="Q55" s="1239">
        <v>1</v>
      </c>
    </row>
    <row r="56" spans="1:17" s="295" customFormat="1" ht="24" x14ac:dyDescent="0.2">
      <c r="A56" s="1207" t="s">
        <v>863</v>
      </c>
      <c r="B56" s="890" t="s">
        <v>2861</v>
      </c>
      <c r="C56" s="1238">
        <v>28</v>
      </c>
      <c r="D56" s="1239">
        <v>18</v>
      </c>
      <c r="E56" s="1239">
        <v>10</v>
      </c>
      <c r="F56" s="1238">
        <v>31</v>
      </c>
      <c r="G56" s="1239">
        <v>24</v>
      </c>
      <c r="H56" s="1239">
        <v>7</v>
      </c>
      <c r="I56" s="1238">
        <v>49</v>
      </c>
      <c r="J56" s="1239">
        <v>41</v>
      </c>
      <c r="K56" s="1239">
        <v>8</v>
      </c>
      <c r="L56" s="1238">
        <v>72</v>
      </c>
      <c r="M56" s="1239">
        <v>60</v>
      </c>
      <c r="N56" s="1239">
        <v>12</v>
      </c>
      <c r="O56" s="1238">
        <v>6</v>
      </c>
      <c r="P56" s="1239">
        <v>3</v>
      </c>
      <c r="Q56" s="1239">
        <v>3</v>
      </c>
    </row>
    <row r="57" spans="1:17" ht="24" x14ac:dyDescent="0.2">
      <c r="A57" s="1206" t="s">
        <v>864</v>
      </c>
      <c r="B57" s="889" t="s">
        <v>2862</v>
      </c>
      <c r="C57" s="1236">
        <v>0</v>
      </c>
      <c r="D57" s="1240">
        <v>0</v>
      </c>
      <c r="E57" s="1240">
        <v>0</v>
      </c>
      <c r="F57" s="1236">
        <v>0</v>
      </c>
      <c r="G57" s="1240">
        <v>0</v>
      </c>
      <c r="H57" s="1240">
        <v>0</v>
      </c>
      <c r="I57" s="1236">
        <v>0</v>
      </c>
      <c r="J57" s="1240">
        <v>0</v>
      </c>
      <c r="K57" s="1240">
        <v>0</v>
      </c>
      <c r="L57" s="1236">
        <v>0</v>
      </c>
      <c r="M57" s="1240">
        <v>0</v>
      </c>
      <c r="N57" s="1240">
        <v>0</v>
      </c>
      <c r="O57" s="1236">
        <v>0</v>
      </c>
      <c r="P57" s="1240">
        <v>0</v>
      </c>
      <c r="Q57" s="1240">
        <v>0</v>
      </c>
    </row>
    <row r="58" spans="1:17" ht="24" x14ac:dyDescent="0.2">
      <c r="A58" s="1206" t="s">
        <v>865</v>
      </c>
      <c r="B58" s="1202" t="s">
        <v>2863</v>
      </c>
      <c r="C58" s="1236">
        <v>254</v>
      </c>
      <c r="D58" s="1237">
        <v>174</v>
      </c>
      <c r="E58" s="1237">
        <v>80</v>
      </c>
      <c r="F58" s="1236">
        <v>413</v>
      </c>
      <c r="G58" s="1237">
        <v>277</v>
      </c>
      <c r="H58" s="1237">
        <v>136</v>
      </c>
      <c r="I58" s="1236">
        <v>992</v>
      </c>
      <c r="J58" s="1237">
        <v>789</v>
      </c>
      <c r="K58" s="1237">
        <v>203</v>
      </c>
      <c r="L58" s="1236">
        <v>1692</v>
      </c>
      <c r="M58" s="1237">
        <v>1311</v>
      </c>
      <c r="N58" s="1237">
        <v>381</v>
      </c>
      <c r="O58" s="1236">
        <v>66</v>
      </c>
      <c r="P58" s="1237">
        <v>41</v>
      </c>
      <c r="Q58" s="1237">
        <v>25</v>
      </c>
    </row>
    <row r="59" spans="1:17" ht="36" x14ac:dyDescent="0.2">
      <c r="A59" s="1207" t="s">
        <v>866</v>
      </c>
      <c r="B59" s="890" t="s">
        <v>2864</v>
      </c>
      <c r="C59" s="1238">
        <v>3</v>
      </c>
      <c r="D59" s="1239">
        <v>2</v>
      </c>
      <c r="E59" s="1239">
        <v>1</v>
      </c>
      <c r="F59" s="1238">
        <v>2</v>
      </c>
      <c r="G59" s="1239">
        <v>0</v>
      </c>
      <c r="H59" s="1239">
        <v>2</v>
      </c>
      <c r="I59" s="1238">
        <v>2</v>
      </c>
      <c r="J59" s="1239">
        <v>1</v>
      </c>
      <c r="K59" s="1239">
        <v>1</v>
      </c>
      <c r="L59" s="1238">
        <v>9</v>
      </c>
      <c r="M59" s="1239">
        <v>5</v>
      </c>
      <c r="N59" s="1239">
        <v>4</v>
      </c>
      <c r="O59" s="1238">
        <v>1</v>
      </c>
      <c r="P59" s="1239">
        <v>0</v>
      </c>
      <c r="Q59" s="1239">
        <v>1</v>
      </c>
    </row>
    <row r="60" spans="1:17" s="295" customFormat="1" x14ac:dyDescent="0.2">
      <c r="A60" s="1207" t="s">
        <v>867</v>
      </c>
      <c r="B60" s="890" t="s">
        <v>2865</v>
      </c>
      <c r="C60" s="1238">
        <v>34</v>
      </c>
      <c r="D60" s="1239">
        <v>29</v>
      </c>
      <c r="E60" s="1239">
        <v>5</v>
      </c>
      <c r="F60" s="1238">
        <v>82</v>
      </c>
      <c r="G60" s="1239">
        <v>46</v>
      </c>
      <c r="H60" s="1239">
        <v>36</v>
      </c>
      <c r="I60" s="1238">
        <v>264</v>
      </c>
      <c r="J60" s="1239">
        <v>207</v>
      </c>
      <c r="K60" s="1239">
        <v>57</v>
      </c>
      <c r="L60" s="1238">
        <v>368</v>
      </c>
      <c r="M60" s="1239">
        <v>277</v>
      </c>
      <c r="N60" s="1239">
        <v>91</v>
      </c>
      <c r="O60" s="1238">
        <v>13</v>
      </c>
      <c r="P60" s="1239">
        <v>10</v>
      </c>
      <c r="Q60" s="1239">
        <v>3</v>
      </c>
    </row>
    <row r="61" spans="1:17" ht="24" x14ac:dyDescent="0.2">
      <c r="A61" s="1207" t="s">
        <v>868</v>
      </c>
      <c r="B61" s="890" t="s">
        <v>2866</v>
      </c>
      <c r="C61" s="1238">
        <v>54</v>
      </c>
      <c r="D61" s="1239">
        <v>39</v>
      </c>
      <c r="E61" s="1239">
        <v>15</v>
      </c>
      <c r="F61" s="1238">
        <v>101</v>
      </c>
      <c r="G61" s="1239">
        <v>77</v>
      </c>
      <c r="H61" s="1239">
        <v>24</v>
      </c>
      <c r="I61" s="1238">
        <v>366</v>
      </c>
      <c r="J61" s="1239">
        <v>300</v>
      </c>
      <c r="K61" s="1239">
        <v>66</v>
      </c>
      <c r="L61" s="1238">
        <v>609</v>
      </c>
      <c r="M61" s="1239">
        <v>463</v>
      </c>
      <c r="N61" s="1239">
        <v>146</v>
      </c>
      <c r="O61" s="1238">
        <v>16</v>
      </c>
      <c r="P61" s="1239">
        <v>12</v>
      </c>
      <c r="Q61" s="1239">
        <v>4</v>
      </c>
    </row>
    <row r="62" spans="1:17" x14ac:dyDescent="0.2">
      <c r="A62" s="1207" t="s">
        <v>869</v>
      </c>
      <c r="B62" s="890" t="s">
        <v>2867</v>
      </c>
      <c r="C62" s="1238">
        <v>46</v>
      </c>
      <c r="D62" s="1239">
        <v>31</v>
      </c>
      <c r="E62" s="1239">
        <v>15</v>
      </c>
      <c r="F62" s="1238">
        <v>83</v>
      </c>
      <c r="G62" s="1239">
        <v>60</v>
      </c>
      <c r="H62" s="1239">
        <v>23</v>
      </c>
      <c r="I62" s="1238">
        <v>76</v>
      </c>
      <c r="J62" s="1239">
        <v>62</v>
      </c>
      <c r="K62" s="1239">
        <v>14</v>
      </c>
      <c r="L62" s="1238">
        <v>161</v>
      </c>
      <c r="M62" s="1239">
        <v>128</v>
      </c>
      <c r="N62" s="1239">
        <v>33</v>
      </c>
      <c r="O62" s="1238">
        <v>18</v>
      </c>
      <c r="P62" s="1239">
        <v>8</v>
      </c>
      <c r="Q62" s="1239">
        <v>10</v>
      </c>
    </row>
    <row r="63" spans="1:17" ht="24" x14ac:dyDescent="0.2">
      <c r="A63" s="1207" t="s">
        <v>870</v>
      </c>
      <c r="B63" s="890" t="s">
        <v>2868</v>
      </c>
      <c r="C63" s="1238">
        <v>108</v>
      </c>
      <c r="D63" s="1239">
        <v>68</v>
      </c>
      <c r="E63" s="1239">
        <v>40</v>
      </c>
      <c r="F63" s="1238">
        <v>131</v>
      </c>
      <c r="G63" s="1239">
        <v>85</v>
      </c>
      <c r="H63" s="1239">
        <v>46</v>
      </c>
      <c r="I63" s="1238">
        <v>272</v>
      </c>
      <c r="J63" s="1239">
        <v>210</v>
      </c>
      <c r="K63" s="1239">
        <v>62</v>
      </c>
      <c r="L63" s="1238">
        <v>493</v>
      </c>
      <c r="M63" s="1239">
        <v>397</v>
      </c>
      <c r="N63" s="1239">
        <v>96</v>
      </c>
      <c r="O63" s="1238">
        <v>17</v>
      </c>
      <c r="P63" s="1239">
        <v>10</v>
      </c>
      <c r="Q63" s="1239">
        <v>7</v>
      </c>
    </row>
    <row r="64" spans="1:17" x14ac:dyDescent="0.2">
      <c r="A64" s="1207" t="s">
        <v>871</v>
      </c>
      <c r="B64" s="890" t="s">
        <v>2869</v>
      </c>
      <c r="C64" s="1238">
        <v>0</v>
      </c>
      <c r="D64" s="1239">
        <v>0</v>
      </c>
      <c r="E64" s="1239">
        <v>0</v>
      </c>
      <c r="F64" s="1238">
        <v>1</v>
      </c>
      <c r="G64" s="1239">
        <v>1</v>
      </c>
      <c r="H64" s="1239">
        <v>0</v>
      </c>
      <c r="I64" s="1238">
        <v>3</v>
      </c>
      <c r="J64" s="1239">
        <v>3</v>
      </c>
      <c r="K64" s="1239">
        <v>0</v>
      </c>
      <c r="L64" s="1238">
        <v>1</v>
      </c>
      <c r="M64" s="1239">
        <v>0</v>
      </c>
      <c r="N64" s="1239">
        <v>1</v>
      </c>
      <c r="O64" s="1238">
        <v>0</v>
      </c>
      <c r="P64" s="1239">
        <v>0</v>
      </c>
      <c r="Q64" s="1239">
        <v>0</v>
      </c>
    </row>
    <row r="65" spans="1:17" ht="24" x14ac:dyDescent="0.2">
      <c r="A65" s="1207" t="s">
        <v>872</v>
      </c>
      <c r="B65" s="890" t="s">
        <v>2870</v>
      </c>
      <c r="C65" s="1238">
        <v>9</v>
      </c>
      <c r="D65" s="1239">
        <v>5</v>
      </c>
      <c r="E65" s="1239">
        <v>4</v>
      </c>
      <c r="F65" s="1238">
        <v>13</v>
      </c>
      <c r="G65" s="1239">
        <v>8</v>
      </c>
      <c r="H65" s="1239">
        <v>5</v>
      </c>
      <c r="I65" s="1238">
        <v>9</v>
      </c>
      <c r="J65" s="1239">
        <v>6</v>
      </c>
      <c r="K65" s="1239">
        <v>3</v>
      </c>
      <c r="L65" s="1238">
        <v>51</v>
      </c>
      <c r="M65" s="1239">
        <v>41</v>
      </c>
      <c r="N65" s="1239">
        <v>10</v>
      </c>
      <c r="O65" s="1238">
        <v>1</v>
      </c>
      <c r="P65" s="1239">
        <v>1</v>
      </c>
      <c r="Q65" s="1239">
        <v>0</v>
      </c>
    </row>
    <row r="66" spans="1:17" ht="24" x14ac:dyDescent="0.2">
      <c r="A66" s="1206" t="s">
        <v>873</v>
      </c>
      <c r="B66" s="1202" t="s">
        <v>2871</v>
      </c>
      <c r="C66" s="1236">
        <v>132</v>
      </c>
      <c r="D66" s="1237">
        <v>88</v>
      </c>
      <c r="E66" s="1237">
        <v>44</v>
      </c>
      <c r="F66" s="1236">
        <v>153</v>
      </c>
      <c r="G66" s="1237">
        <v>114</v>
      </c>
      <c r="H66" s="1237">
        <v>39</v>
      </c>
      <c r="I66" s="1236">
        <v>222</v>
      </c>
      <c r="J66" s="1237">
        <v>168</v>
      </c>
      <c r="K66" s="1237">
        <v>54</v>
      </c>
      <c r="L66" s="1236">
        <v>453</v>
      </c>
      <c r="M66" s="1237">
        <v>360</v>
      </c>
      <c r="N66" s="1237">
        <v>93</v>
      </c>
      <c r="O66" s="1236">
        <v>40</v>
      </c>
      <c r="P66" s="1237">
        <v>28</v>
      </c>
      <c r="Q66" s="1237">
        <v>12</v>
      </c>
    </row>
    <row r="67" spans="1:17" x14ac:dyDescent="0.2">
      <c r="A67" s="1207" t="s">
        <v>874</v>
      </c>
      <c r="B67" s="890" t="s">
        <v>2872</v>
      </c>
      <c r="C67" s="1238">
        <v>0</v>
      </c>
      <c r="D67" s="1239">
        <v>0</v>
      </c>
      <c r="E67" s="1239">
        <v>0</v>
      </c>
      <c r="F67" s="1238">
        <v>1</v>
      </c>
      <c r="G67" s="1239">
        <v>1</v>
      </c>
      <c r="H67" s="1239">
        <v>0</v>
      </c>
      <c r="I67" s="1238">
        <v>1</v>
      </c>
      <c r="J67" s="1239">
        <v>1</v>
      </c>
      <c r="K67" s="1239">
        <v>0</v>
      </c>
      <c r="L67" s="1238">
        <v>2</v>
      </c>
      <c r="M67" s="1239">
        <v>2</v>
      </c>
      <c r="N67" s="1239">
        <v>0</v>
      </c>
      <c r="O67" s="1238">
        <v>0</v>
      </c>
      <c r="P67" s="1239">
        <v>0</v>
      </c>
      <c r="Q67" s="1239">
        <v>0</v>
      </c>
    </row>
    <row r="68" spans="1:17" s="295" customFormat="1" x14ac:dyDescent="0.2">
      <c r="A68" s="1207" t="s">
        <v>875</v>
      </c>
      <c r="B68" s="890" t="s">
        <v>2873</v>
      </c>
      <c r="C68" s="1238">
        <v>58</v>
      </c>
      <c r="D68" s="1239">
        <v>39</v>
      </c>
      <c r="E68" s="1239">
        <v>19</v>
      </c>
      <c r="F68" s="1238">
        <v>81</v>
      </c>
      <c r="G68" s="1239">
        <v>62</v>
      </c>
      <c r="H68" s="1239">
        <v>19</v>
      </c>
      <c r="I68" s="1238">
        <v>106</v>
      </c>
      <c r="J68" s="1239">
        <v>85</v>
      </c>
      <c r="K68" s="1239">
        <v>21</v>
      </c>
      <c r="L68" s="1238">
        <v>210</v>
      </c>
      <c r="M68" s="1239">
        <v>172</v>
      </c>
      <c r="N68" s="1239">
        <v>38</v>
      </c>
      <c r="O68" s="1238">
        <v>23</v>
      </c>
      <c r="P68" s="1239">
        <v>15</v>
      </c>
      <c r="Q68" s="1239">
        <v>8</v>
      </c>
    </row>
    <row r="69" spans="1:17" ht="24" x14ac:dyDescent="0.2">
      <c r="A69" s="1207" t="s">
        <v>876</v>
      </c>
      <c r="B69" s="890" t="s">
        <v>2874</v>
      </c>
      <c r="C69" s="1238">
        <v>1</v>
      </c>
      <c r="D69" s="1239">
        <v>0</v>
      </c>
      <c r="E69" s="1239">
        <v>1</v>
      </c>
      <c r="F69" s="1238">
        <v>1</v>
      </c>
      <c r="G69" s="1239">
        <v>0</v>
      </c>
      <c r="H69" s="1239">
        <v>1</v>
      </c>
      <c r="I69" s="1238">
        <v>5</v>
      </c>
      <c r="J69" s="1239">
        <v>4</v>
      </c>
      <c r="K69" s="1239">
        <v>1</v>
      </c>
      <c r="L69" s="1238">
        <v>9</v>
      </c>
      <c r="M69" s="1239">
        <v>9</v>
      </c>
      <c r="N69" s="1239">
        <v>0</v>
      </c>
      <c r="O69" s="1238">
        <v>1</v>
      </c>
      <c r="P69" s="1239">
        <v>1</v>
      </c>
      <c r="Q69" s="1239">
        <v>0</v>
      </c>
    </row>
    <row r="70" spans="1:17" ht="24" x14ac:dyDescent="0.2">
      <c r="A70" s="1207" t="s">
        <v>877</v>
      </c>
      <c r="B70" s="890" t="s">
        <v>2875</v>
      </c>
      <c r="C70" s="1238">
        <v>52</v>
      </c>
      <c r="D70" s="1239">
        <v>34</v>
      </c>
      <c r="E70" s="1239">
        <v>18</v>
      </c>
      <c r="F70" s="1238">
        <v>34</v>
      </c>
      <c r="G70" s="1239">
        <v>23</v>
      </c>
      <c r="H70" s="1239">
        <v>11</v>
      </c>
      <c r="I70" s="1238">
        <v>64</v>
      </c>
      <c r="J70" s="1239">
        <v>44</v>
      </c>
      <c r="K70" s="1239">
        <v>20</v>
      </c>
      <c r="L70" s="1238">
        <v>140</v>
      </c>
      <c r="M70" s="1239">
        <v>108</v>
      </c>
      <c r="N70" s="1239">
        <v>32</v>
      </c>
      <c r="O70" s="1238">
        <v>11</v>
      </c>
      <c r="P70" s="1239">
        <v>7</v>
      </c>
      <c r="Q70" s="1239">
        <v>4</v>
      </c>
    </row>
    <row r="71" spans="1:17" ht="24" x14ac:dyDescent="0.2">
      <c r="A71" s="1207" t="s">
        <v>878</v>
      </c>
      <c r="B71" s="890" t="s">
        <v>2876</v>
      </c>
      <c r="C71" s="1238">
        <v>21</v>
      </c>
      <c r="D71" s="1239">
        <v>15</v>
      </c>
      <c r="E71" s="1239">
        <v>6</v>
      </c>
      <c r="F71" s="1238">
        <v>36</v>
      </c>
      <c r="G71" s="1239">
        <v>28</v>
      </c>
      <c r="H71" s="1239">
        <v>8</v>
      </c>
      <c r="I71" s="1238">
        <v>46</v>
      </c>
      <c r="J71" s="1239">
        <v>34</v>
      </c>
      <c r="K71" s="1239">
        <v>12</v>
      </c>
      <c r="L71" s="1238">
        <v>92</v>
      </c>
      <c r="M71" s="1239">
        <v>69</v>
      </c>
      <c r="N71" s="1239">
        <v>23</v>
      </c>
      <c r="O71" s="1238">
        <v>5</v>
      </c>
      <c r="P71" s="1239">
        <v>5</v>
      </c>
      <c r="Q71" s="1239">
        <v>0</v>
      </c>
    </row>
    <row r="72" spans="1:17" ht="24" x14ac:dyDescent="0.2">
      <c r="A72" s="1206" t="s">
        <v>879</v>
      </c>
      <c r="B72" s="1202" t="s">
        <v>2877</v>
      </c>
      <c r="C72" s="1236">
        <v>132</v>
      </c>
      <c r="D72" s="1237">
        <v>99</v>
      </c>
      <c r="E72" s="1237">
        <v>33</v>
      </c>
      <c r="F72" s="1236">
        <v>113</v>
      </c>
      <c r="G72" s="1237">
        <v>86</v>
      </c>
      <c r="H72" s="1237">
        <v>27</v>
      </c>
      <c r="I72" s="1236">
        <v>192</v>
      </c>
      <c r="J72" s="1237">
        <v>152</v>
      </c>
      <c r="K72" s="1237">
        <v>40</v>
      </c>
      <c r="L72" s="1236">
        <v>426</v>
      </c>
      <c r="M72" s="1237">
        <v>333</v>
      </c>
      <c r="N72" s="1237">
        <v>93</v>
      </c>
      <c r="O72" s="1236">
        <v>18</v>
      </c>
      <c r="P72" s="1237">
        <v>12</v>
      </c>
      <c r="Q72" s="1237">
        <v>6</v>
      </c>
    </row>
    <row r="73" spans="1:17" x14ac:dyDescent="0.2">
      <c r="A73" s="1207" t="s">
        <v>880</v>
      </c>
      <c r="B73" s="890" t="s">
        <v>2878</v>
      </c>
      <c r="C73" s="1238">
        <v>9</v>
      </c>
      <c r="D73" s="1239">
        <v>8</v>
      </c>
      <c r="E73" s="1239">
        <v>1</v>
      </c>
      <c r="F73" s="1238">
        <v>6</v>
      </c>
      <c r="G73" s="1239">
        <v>5</v>
      </c>
      <c r="H73" s="1239">
        <v>1</v>
      </c>
      <c r="I73" s="1238">
        <v>19</v>
      </c>
      <c r="J73" s="1239">
        <v>14</v>
      </c>
      <c r="K73" s="1239">
        <v>5</v>
      </c>
      <c r="L73" s="1238">
        <v>18</v>
      </c>
      <c r="M73" s="1239">
        <v>11</v>
      </c>
      <c r="N73" s="1239">
        <v>7</v>
      </c>
      <c r="O73" s="1238">
        <v>0</v>
      </c>
      <c r="P73" s="1239">
        <v>0</v>
      </c>
      <c r="Q73" s="1239">
        <v>0</v>
      </c>
    </row>
    <row r="74" spans="1:17" s="295" customFormat="1" x14ac:dyDescent="0.2">
      <c r="A74" s="1207" t="s">
        <v>881</v>
      </c>
      <c r="B74" s="890" t="s">
        <v>2879</v>
      </c>
      <c r="C74" s="1238">
        <v>52</v>
      </c>
      <c r="D74" s="1239">
        <v>39</v>
      </c>
      <c r="E74" s="1239">
        <v>13</v>
      </c>
      <c r="F74" s="1238">
        <v>55</v>
      </c>
      <c r="G74" s="1239">
        <v>46</v>
      </c>
      <c r="H74" s="1239">
        <v>9</v>
      </c>
      <c r="I74" s="1238">
        <v>99</v>
      </c>
      <c r="J74" s="1239">
        <v>77</v>
      </c>
      <c r="K74" s="1239">
        <v>22</v>
      </c>
      <c r="L74" s="1238">
        <v>269</v>
      </c>
      <c r="M74" s="1239">
        <v>216</v>
      </c>
      <c r="N74" s="1239">
        <v>53</v>
      </c>
      <c r="O74" s="1238">
        <v>9</v>
      </c>
      <c r="P74" s="1239">
        <v>5</v>
      </c>
      <c r="Q74" s="1239">
        <v>4</v>
      </c>
    </row>
    <row r="75" spans="1:17" ht="24" x14ac:dyDescent="0.2">
      <c r="A75" s="1207" t="s">
        <v>882</v>
      </c>
      <c r="B75" s="890" t="s">
        <v>2880</v>
      </c>
      <c r="C75" s="1238">
        <v>71</v>
      </c>
      <c r="D75" s="1239">
        <v>52</v>
      </c>
      <c r="E75" s="1239">
        <v>19</v>
      </c>
      <c r="F75" s="1238">
        <v>52</v>
      </c>
      <c r="G75" s="1239">
        <v>35</v>
      </c>
      <c r="H75" s="1239">
        <v>17</v>
      </c>
      <c r="I75" s="1238">
        <v>74</v>
      </c>
      <c r="J75" s="1239">
        <v>61</v>
      </c>
      <c r="K75" s="1239">
        <v>13</v>
      </c>
      <c r="L75" s="1238">
        <v>139</v>
      </c>
      <c r="M75" s="1239">
        <v>106</v>
      </c>
      <c r="N75" s="1239">
        <v>33</v>
      </c>
      <c r="O75" s="1238">
        <v>9</v>
      </c>
      <c r="P75" s="1239">
        <v>7</v>
      </c>
      <c r="Q75" s="1239">
        <v>2</v>
      </c>
    </row>
    <row r="76" spans="1:17" ht="24" x14ac:dyDescent="0.2">
      <c r="A76" s="1484" t="s">
        <v>883</v>
      </c>
      <c r="B76" s="1480" t="s">
        <v>2881</v>
      </c>
      <c r="C76" s="1487">
        <v>6</v>
      </c>
      <c r="D76" s="1488">
        <v>4</v>
      </c>
      <c r="E76" s="1488">
        <v>2</v>
      </c>
      <c r="F76" s="1487">
        <v>3</v>
      </c>
      <c r="G76" s="1488">
        <v>3</v>
      </c>
      <c r="H76" s="1488">
        <v>0</v>
      </c>
      <c r="I76" s="1487">
        <v>3</v>
      </c>
      <c r="J76" s="1488">
        <v>3</v>
      </c>
      <c r="K76" s="1488">
        <v>0</v>
      </c>
      <c r="L76" s="1487">
        <v>9</v>
      </c>
      <c r="M76" s="1488">
        <v>9</v>
      </c>
      <c r="N76" s="1488">
        <v>0</v>
      </c>
      <c r="O76" s="1487">
        <v>3</v>
      </c>
      <c r="P76" s="1488">
        <v>3</v>
      </c>
      <c r="Q76" s="1488">
        <v>0</v>
      </c>
    </row>
    <row r="77" spans="1:17" ht="24" x14ac:dyDescent="0.2">
      <c r="A77" s="1206" t="s">
        <v>884</v>
      </c>
      <c r="B77" s="889" t="s">
        <v>2882</v>
      </c>
      <c r="C77" s="1236">
        <v>17</v>
      </c>
      <c r="D77" s="1240">
        <v>11</v>
      </c>
      <c r="E77" s="1240">
        <v>6</v>
      </c>
      <c r="F77" s="1236">
        <v>13</v>
      </c>
      <c r="G77" s="1240">
        <v>7</v>
      </c>
      <c r="H77" s="1240">
        <v>6</v>
      </c>
      <c r="I77" s="1236">
        <v>13</v>
      </c>
      <c r="J77" s="1240">
        <v>6</v>
      </c>
      <c r="K77" s="1240">
        <v>7</v>
      </c>
      <c r="L77" s="1236">
        <v>34</v>
      </c>
      <c r="M77" s="1240">
        <v>28</v>
      </c>
      <c r="N77" s="1240">
        <v>6</v>
      </c>
      <c r="O77" s="1236">
        <v>0</v>
      </c>
      <c r="P77" s="1240">
        <v>0</v>
      </c>
      <c r="Q77" s="1240">
        <v>0</v>
      </c>
    </row>
    <row r="78" spans="1:17" s="295" customFormat="1" ht="24" x14ac:dyDescent="0.2">
      <c r="A78" s="1206" t="s">
        <v>885</v>
      </c>
      <c r="B78" s="1202" t="s">
        <v>2883</v>
      </c>
      <c r="C78" s="1236">
        <v>36</v>
      </c>
      <c r="D78" s="1237">
        <v>28</v>
      </c>
      <c r="E78" s="1237">
        <v>8</v>
      </c>
      <c r="F78" s="1236">
        <v>58</v>
      </c>
      <c r="G78" s="1237">
        <v>43</v>
      </c>
      <c r="H78" s="1237">
        <v>15</v>
      </c>
      <c r="I78" s="1236">
        <v>96</v>
      </c>
      <c r="J78" s="1237">
        <v>77</v>
      </c>
      <c r="K78" s="1237">
        <v>19</v>
      </c>
      <c r="L78" s="1236">
        <v>208</v>
      </c>
      <c r="M78" s="1237">
        <v>167</v>
      </c>
      <c r="N78" s="1237">
        <v>41</v>
      </c>
      <c r="O78" s="1236">
        <v>16</v>
      </c>
      <c r="P78" s="1237">
        <v>12</v>
      </c>
      <c r="Q78" s="1237">
        <v>4</v>
      </c>
    </row>
    <row r="79" spans="1:17" s="295" customFormat="1" ht="24" x14ac:dyDescent="0.2">
      <c r="A79" s="1207" t="s">
        <v>886</v>
      </c>
      <c r="B79" s="890" t="s">
        <v>2884</v>
      </c>
      <c r="C79" s="1238">
        <v>0</v>
      </c>
      <c r="D79" s="1239">
        <v>0</v>
      </c>
      <c r="E79" s="1239">
        <v>0</v>
      </c>
      <c r="F79" s="1238">
        <v>2</v>
      </c>
      <c r="G79" s="1239">
        <v>2</v>
      </c>
      <c r="H79" s="1239">
        <v>0</v>
      </c>
      <c r="I79" s="1238">
        <v>5</v>
      </c>
      <c r="J79" s="1239">
        <v>4</v>
      </c>
      <c r="K79" s="1239">
        <v>1</v>
      </c>
      <c r="L79" s="1238">
        <v>10</v>
      </c>
      <c r="M79" s="1239">
        <v>8</v>
      </c>
      <c r="N79" s="1239">
        <v>2</v>
      </c>
      <c r="O79" s="1238">
        <v>1</v>
      </c>
      <c r="P79" s="1239">
        <v>1</v>
      </c>
      <c r="Q79" s="1239">
        <v>0</v>
      </c>
    </row>
    <row r="80" spans="1:17" ht="24" x14ac:dyDescent="0.2">
      <c r="A80" s="1207" t="s">
        <v>887</v>
      </c>
      <c r="B80" s="890" t="s">
        <v>2885</v>
      </c>
      <c r="C80" s="1238">
        <v>36</v>
      </c>
      <c r="D80" s="1239">
        <v>28</v>
      </c>
      <c r="E80" s="1239">
        <v>8</v>
      </c>
      <c r="F80" s="1238">
        <v>56</v>
      </c>
      <c r="G80" s="1239">
        <v>41</v>
      </c>
      <c r="H80" s="1239">
        <v>15</v>
      </c>
      <c r="I80" s="1238">
        <v>91</v>
      </c>
      <c r="J80" s="1239">
        <v>73</v>
      </c>
      <c r="K80" s="1239">
        <v>18</v>
      </c>
      <c r="L80" s="1238">
        <v>198</v>
      </c>
      <c r="M80" s="1239">
        <v>159</v>
      </c>
      <c r="N80" s="1239">
        <v>39</v>
      </c>
      <c r="O80" s="1238">
        <v>15</v>
      </c>
      <c r="P80" s="1239">
        <v>11</v>
      </c>
      <c r="Q80" s="1239">
        <v>4</v>
      </c>
    </row>
    <row r="81" spans="1:17" x14ac:dyDescent="0.2">
      <c r="A81" s="1206" t="s">
        <v>888</v>
      </c>
      <c r="B81" s="1202" t="s">
        <v>2908</v>
      </c>
      <c r="C81" s="1236">
        <v>2</v>
      </c>
      <c r="D81" s="1237">
        <v>2</v>
      </c>
      <c r="E81" s="1237">
        <v>0</v>
      </c>
      <c r="F81" s="1236">
        <v>5</v>
      </c>
      <c r="G81" s="1237">
        <v>4</v>
      </c>
      <c r="H81" s="1237">
        <v>1</v>
      </c>
      <c r="I81" s="1236">
        <v>16</v>
      </c>
      <c r="J81" s="1237">
        <v>14</v>
      </c>
      <c r="K81" s="1237">
        <v>2</v>
      </c>
      <c r="L81" s="1236">
        <v>18</v>
      </c>
      <c r="M81" s="1237">
        <v>12</v>
      </c>
      <c r="N81" s="1237">
        <v>6</v>
      </c>
      <c r="O81" s="1236">
        <v>5</v>
      </c>
      <c r="P81" s="1237">
        <v>2</v>
      </c>
      <c r="Q81" s="1237">
        <v>3</v>
      </c>
    </row>
    <row r="82" spans="1:17" x14ac:dyDescent="0.2">
      <c r="A82" s="1207" t="s">
        <v>889</v>
      </c>
      <c r="B82" s="890" t="s">
        <v>2886</v>
      </c>
      <c r="C82" s="1238">
        <v>0</v>
      </c>
      <c r="D82" s="1239">
        <v>0</v>
      </c>
      <c r="E82" s="1239">
        <v>0</v>
      </c>
      <c r="F82" s="1238">
        <v>0</v>
      </c>
      <c r="G82" s="1239">
        <v>0</v>
      </c>
      <c r="H82" s="1239">
        <v>0</v>
      </c>
      <c r="I82" s="1238">
        <v>0</v>
      </c>
      <c r="J82" s="1239">
        <v>0</v>
      </c>
      <c r="K82" s="1239">
        <v>0</v>
      </c>
      <c r="L82" s="1238">
        <v>3</v>
      </c>
      <c r="M82" s="1239">
        <v>3</v>
      </c>
      <c r="N82" s="1239">
        <v>0</v>
      </c>
      <c r="O82" s="1238">
        <v>0</v>
      </c>
      <c r="P82" s="1239">
        <v>0</v>
      </c>
      <c r="Q82" s="1239">
        <v>0</v>
      </c>
    </row>
    <row r="83" spans="1:17" s="295" customFormat="1" ht="24" x14ac:dyDescent="0.2">
      <c r="A83" s="1207" t="s">
        <v>890</v>
      </c>
      <c r="B83" s="890" t="s">
        <v>2887</v>
      </c>
      <c r="C83" s="1238">
        <v>0</v>
      </c>
      <c r="D83" s="1239">
        <v>0</v>
      </c>
      <c r="E83" s="1239">
        <v>0</v>
      </c>
      <c r="F83" s="1238">
        <v>3</v>
      </c>
      <c r="G83" s="1239">
        <v>2</v>
      </c>
      <c r="H83" s="1239">
        <v>1</v>
      </c>
      <c r="I83" s="1238">
        <v>9</v>
      </c>
      <c r="J83" s="1239">
        <v>8</v>
      </c>
      <c r="K83" s="1239">
        <v>1</v>
      </c>
      <c r="L83" s="1238">
        <v>11</v>
      </c>
      <c r="M83" s="1239">
        <v>8</v>
      </c>
      <c r="N83" s="1239">
        <v>3</v>
      </c>
      <c r="O83" s="1238">
        <v>4</v>
      </c>
      <c r="P83" s="1239">
        <v>2</v>
      </c>
      <c r="Q83" s="1239">
        <v>2</v>
      </c>
    </row>
    <row r="84" spans="1:17" x14ac:dyDescent="0.2">
      <c r="A84" s="1207" t="s">
        <v>891</v>
      </c>
      <c r="B84" s="890" t="s">
        <v>2888</v>
      </c>
      <c r="C84" s="1238">
        <v>1</v>
      </c>
      <c r="D84" s="1239">
        <v>1</v>
      </c>
      <c r="E84" s="1239">
        <v>0</v>
      </c>
      <c r="F84" s="1238">
        <v>0</v>
      </c>
      <c r="G84" s="1239">
        <v>0</v>
      </c>
      <c r="H84" s="1239">
        <v>0</v>
      </c>
      <c r="I84" s="1238">
        <v>3</v>
      </c>
      <c r="J84" s="1239">
        <v>3</v>
      </c>
      <c r="K84" s="1239">
        <v>0</v>
      </c>
      <c r="L84" s="1238">
        <v>2</v>
      </c>
      <c r="M84" s="1239">
        <v>0</v>
      </c>
      <c r="N84" s="1239">
        <v>2</v>
      </c>
      <c r="O84" s="1238">
        <v>0</v>
      </c>
      <c r="P84" s="1239">
        <v>0</v>
      </c>
      <c r="Q84" s="1239">
        <v>0</v>
      </c>
    </row>
    <row r="85" spans="1:17" ht="24" x14ac:dyDescent="0.2">
      <c r="A85" s="1207" t="s">
        <v>892</v>
      </c>
      <c r="B85" s="890" t="s">
        <v>2889</v>
      </c>
      <c r="C85" s="1238">
        <v>1</v>
      </c>
      <c r="D85" s="1239">
        <v>1</v>
      </c>
      <c r="E85" s="1239">
        <v>0</v>
      </c>
      <c r="F85" s="1238">
        <v>2</v>
      </c>
      <c r="G85" s="1239">
        <v>2</v>
      </c>
      <c r="H85" s="1239">
        <v>0</v>
      </c>
      <c r="I85" s="1238">
        <v>4</v>
      </c>
      <c r="J85" s="1239">
        <v>3</v>
      </c>
      <c r="K85" s="1239">
        <v>1</v>
      </c>
      <c r="L85" s="1238">
        <v>2</v>
      </c>
      <c r="M85" s="1239">
        <v>1</v>
      </c>
      <c r="N85" s="1239">
        <v>1</v>
      </c>
      <c r="O85" s="1238">
        <v>1</v>
      </c>
      <c r="P85" s="1239">
        <v>0</v>
      </c>
      <c r="Q85" s="1239">
        <v>1</v>
      </c>
    </row>
    <row r="86" spans="1:17" ht="24" x14ac:dyDescent="0.2">
      <c r="A86" s="1206" t="s">
        <v>893</v>
      </c>
      <c r="B86" s="889" t="s">
        <v>2890</v>
      </c>
      <c r="C86" s="1236">
        <v>42</v>
      </c>
      <c r="D86" s="1240">
        <v>36</v>
      </c>
      <c r="E86" s="1240">
        <v>6</v>
      </c>
      <c r="F86" s="1236">
        <v>18</v>
      </c>
      <c r="G86" s="1240">
        <v>18</v>
      </c>
      <c r="H86" s="1240">
        <v>0</v>
      </c>
      <c r="I86" s="1236">
        <v>78</v>
      </c>
      <c r="J86" s="1240">
        <v>67</v>
      </c>
      <c r="K86" s="1240">
        <v>11</v>
      </c>
      <c r="L86" s="1236">
        <v>116</v>
      </c>
      <c r="M86" s="1240">
        <v>98</v>
      </c>
      <c r="N86" s="1240">
        <v>18</v>
      </c>
      <c r="O86" s="1236">
        <v>21</v>
      </c>
      <c r="P86" s="1240">
        <v>13</v>
      </c>
      <c r="Q86" s="1240">
        <v>8</v>
      </c>
    </row>
    <row r="87" spans="1:17" ht="24" x14ac:dyDescent="0.2">
      <c r="A87" s="1206" t="s">
        <v>894</v>
      </c>
      <c r="B87" s="889" t="s">
        <v>2891</v>
      </c>
      <c r="C87" s="1236">
        <v>30</v>
      </c>
      <c r="D87" s="1240">
        <v>22</v>
      </c>
      <c r="E87" s="1240">
        <v>8</v>
      </c>
      <c r="F87" s="1236">
        <v>24</v>
      </c>
      <c r="G87" s="1240">
        <v>21</v>
      </c>
      <c r="H87" s="1240">
        <v>3</v>
      </c>
      <c r="I87" s="1236">
        <v>61</v>
      </c>
      <c r="J87" s="1240">
        <v>48</v>
      </c>
      <c r="K87" s="1240">
        <v>13</v>
      </c>
      <c r="L87" s="1236">
        <v>53</v>
      </c>
      <c r="M87" s="1240">
        <v>44</v>
      </c>
      <c r="N87" s="1240">
        <v>9</v>
      </c>
      <c r="O87" s="1236">
        <v>12</v>
      </c>
      <c r="P87" s="1240">
        <v>7</v>
      </c>
      <c r="Q87" s="1240">
        <v>5</v>
      </c>
    </row>
    <row r="88" spans="1:17" s="295" customFormat="1" ht="36" x14ac:dyDescent="0.2">
      <c r="A88" s="1206" t="s">
        <v>895</v>
      </c>
      <c r="B88" s="889" t="s">
        <v>2892</v>
      </c>
      <c r="C88" s="1236">
        <v>510</v>
      </c>
      <c r="D88" s="1240">
        <v>265</v>
      </c>
      <c r="E88" s="1240">
        <v>245</v>
      </c>
      <c r="F88" s="1236">
        <v>511</v>
      </c>
      <c r="G88" s="1240">
        <v>216</v>
      </c>
      <c r="H88" s="1240">
        <v>295</v>
      </c>
      <c r="I88" s="1236">
        <v>280</v>
      </c>
      <c r="J88" s="1240">
        <v>215</v>
      </c>
      <c r="K88" s="1240">
        <v>65</v>
      </c>
      <c r="L88" s="1236">
        <v>1043</v>
      </c>
      <c r="M88" s="1240">
        <v>749</v>
      </c>
      <c r="N88" s="1240">
        <v>294</v>
      </c>
      <c r="O88" s="1236">
        <v>115</v>
      </c>
      <c r="P88" s="1240">
        <v>54</v>
      </c>
      <c r="Q88" s="1240">
        <v>61</v>
      </c>
    </row>
    <row r="89" spans="1:17" s="295" customFormat="1" ht="24" x14ac:dyDescent="0.2">
      <c r="A89" s="1206" t="s">
        <v>896</v>
      </c>
      <c r="B89" s="1202" t="s">
        <v>2893</v>
      </c>
      <c r="C89" s="1236">
        <v>202</v>
      </c>
      <c r="D89" s="1237">
        <v>122</v>
      </c>
      <c r="E89" s="1237">
        <v>80</v>
      </c>
      <c r="F89" s="1236">
        <v>287</v>
      </c>
      <c r="G89" s="1237">
        <v>196</v>
      </c>
      <c r="H89" s="1237">
        <v>91</v>
      </c>
      <c r="I89" s="1236">
        <v>495</v>
      </c>
      <c r="J89" s="1237">
        <v>380</v>
      </c>
      <c r="K89" s="1237">
        <v>115</v>
      </c>
      <c r="L89" s="1236">
        <v>629</v>
      </c>
      <c r="M89" s="1237">
        <v>516</v>
      </c>
      <c r="N89" s="1237">
        <v>113</v>
      </c>
      <c r="O89" s="1236">
        <v>109</v>
      </c>
      <c r="P89" s="1237">
        <v>73</v>
      </c>
      <c r="Q89" s="1237">
        <v>36</v>
      </c>
    </row>
    <row r="90" spans="1:17" s="295" customFormat="1" x14ac:dyDescent="0.2">
      <c r="A90" s="1207" t="s">
        <v>897</v>
      </c>
      <c r="B90" s="890" t="s">
        <v>2894</v>
      </c>
      <c r="C90" s="1238">
        <v>78</v>
      </c>
      <c r="D90" s="1239">
        <v>51</v>
      </c>
      <c r="E90" s="1239">
        <v>27</v>
      </c>
      <c r="F90" s="1238">
        <v>86</v>
      </c>
      <c r="G90" s="1239">
        <v>59</v>
      </c>
      <c r="H90" s="1239">
        <v>27</v>
      </c>
      <c r="I90" s="1238">
        <v>266</v>
      </c>
      <c r="J90" s="1239">
        <v>208</v>
      </c>
      <c r="K90" s="1239">
        <v>58</v>
      </c>
      <c r="L90" s="1238">
        <v>261</v>
      </c>
      <c r="M90" s="1239">
        <v>213</v>
      </c>
      <c r="N90" s="1239">
        <v>48</v>
      </c>
      <c r="O90" s="1238">
        <v>38</v>
      </c>
      <c r="P90" s="1239">
        <v>24</v>
      </c>
      <c r="Q90" s="1239">
        <v>14</v>
      </c>
    </row>
    <row r="91" spans="1:17" s="295" customFormat="1" x14ac:dyDescent="0.2">
      <c r="A91" s="1207" t="s">
        <v>898</v>
      </c>
      <c r="B91" s="890" t="s">
        <v>2895</v>
      </c>
      <c r="C91" s="1238">
        <v>25</v>
      </c>
      <c r="D91" s="1239">
        <v>18</v>
      </c>
      <c r="E91" s="1239">
        <v>7</v>
      </c>
      <c r="F91" s="1238">
        <v>18</v>
      </c>
      <c r="G91" s="1239">
        <v>13</v>
      </c>
      <c r="H91" s="1239">
        <v>5</v>
      </c>
      <c r="I91" s="1238">
        <v>10</v>
      </c>
      <c r="J91" s="1239">
        <v>8</v>
      </c>
      <c r="K91" s="1239">
        <v>2</v>
      </c>
      <c r="L91" s="1238">
        <v>19</v>
      </c>
      <c r="M91" s="1239">
        <v>15</v>
      </c>
      <c r="N91" s="1239">
        <v>4</v>
      </c>
      <c r="O91" s="1238">
        <v>7</v>
      </c>
      <c r="P91" s="1239">
        <v>6</v>
      </c>
      <c r="Q91" s="1239">
        <v>1</v>
      </c>
    </row>
    <row r="92" spans="1:17" ht="24" x14ac:dyDescent="0.2">
      <c r="A92" s="1207" t="s">
        <v>899</v>
      </c>
      <c r="B92" s="890" t="s">
        <v>2896</v>
      </c>
      <c r="C92" s="1238">
        <v>7</v>
      </c>
      <c r="D92" s="1239">
        <v>3</v>
      </c>
      <c r="E92" s="1239">
        <v>4</v>
      </c>
      <c r="F92" s="1238">
        <v>14</v>
      </c>
      <c r="G92" s="1239">
        <v>9</v>
      </c>
      <c r="H92" s="1239">
        <v>5</v>
      </c>
      <c r="I92" s="1238">
        <v>28</v>
      </c>
      <c r="J92" s="1239">
        <v>21</v>
      </c>
      <c r="K92" s="1239">
        <v>7</v>
      </c>
      <c r="L92" s="1238">
        <v>26</v>
      </c>
      <c r="M92" s="1239">
        <v>19</v>
      </c>
      <c r="N92" s="1239">
        <v>7</v>
      </c>
      <c r="O92" s="1238">
        <v>7</v>
      </c>
      <c r="P92" s="1239">
        <v>5</v>
      </c>
      <c r="Q92" s="1239">
        <v>2</v>
      </c>
    </row>
    <row r="93" spans="1:17" ht="24" x14ac:dyDescent="0.2">
      <c r="A93" s="1207" t="s">
        <v>900</v>
      </c>
      <c r="B93" s="890" t="s">
        <v>2897</v>
      </c>
      <c r="C93" s="1238">
        <v>2</v>
      </c>
      <c r="D93" s="1239">
        <v>1</v>
      </c>
      <c r="E93" s="1239">
        <v>1</v>
      </c>
      <c r="F93" s="1238">
        <v>3</v>
      </c>
      <c r="G93" s="1239">
        <v>1</v>
      </c>
      <c r="H93" s="1239">
        <v>2</v>
      </c>
      <c r="I93" s="1238">
        <v>6</v>
      </c>
      <c r="J93" s="1239">
        <v>3</v>
      </c>
      <c r="K93" s="1239">
        <v>3</v>
      </c>
      <c r="L93" s="1238">
        <v>3</v>
      </c>
      <c r="M93" s="1239">
        <v>3</v>
      </c>
      <c r="N93" s="1239">
        <v>0</v>
      </c>
      <c r="O93" s="1238">
        <v>6</v>
      </c>
      <c r="P93" s="1239">
        <v>2</v>
      </c>
      <c r="Q93" s="1239">
        <v>4</v>
      </c>
    </row>
    <row r="94" spans="1:17" ht="24" x14ac:dyDescent="0.2">
      <c r="A94" s="1207" t="s">
        <v>901</v>
      </c>
      <c r="B94" s="890" t="s">
        <v>2898</v>
      </c>
      <c r="C94" s="1238">
        <v>8</v>
      </c>
      <c r="D94" s="1239">
        <v>4</v>
      </c>
      <c r="E94" s="1239">
        <v>4</v>
      </c>
      <c r="F94" s="1238">
        <v>8</v>
      </c>
      <c r="G94" s="1239">
        <v>5</v>
      </c>
      <c r="H94" s="1239">
        <v>3</v>
      </c>
      <c r="I94" s="1238">
        <v>2</v>
      </c>
      <c r="J94" s="1239">
        <v>2</v>
      </c>
      <c r="K94" s="1239">
        <v>0</v>
      </c>
      <c r="L94" s="1238">
        <v>3</v>
      </c>
      <c r="M94" s="1239">
        <v>2</v>
      </c>
      <c r="N94" s="1239">
        <v>1</v>
      </c>
      <c r="O94" s="1238">
        <v>2</v>
      </c>
      <c r="P94" s="1239">
        <v>2</v>
      </c>
      <c r="Q94" s="1239">
        <v>0</v>
      </c>
    </row>
    <row r="95" spans="1:17" ht="24" x14ac:dyDescent="0.2">
      <c r="A95" s="1207" t="s">
        <v>902</v>
      </c>
      <c r="B95" s="890" t="s">
        <v>2899</v>
      </c>
      <c r="C95" s="1238">
        <v>32</v>
      </c>
      <c r="D95" s="1239">
        <v>15</v>
      </c>
      <c r="E95" s="1239">
        <v>17</v>
      </c>
      <c r="F95" s="1238">
        <v>31</v>
      </c>
      <c r="G95" s="1239">
        <v>20</v>
      </c>
      <c r="H95" s="1239">
        <v>11</v>
      </c>
      <c r="I95" s="1238">
        <v>52</v>
      </c>
      <c r="J95" s="1239">
        <v>42</v>
      </c>
      <c r="K95" s="1239">
        <v>10</v>
      </c>
      <c r="L95" s="1238">
        <v>72</v>
      </c>
      <c r="M95" s="1239">
        <v>64</v>
      </c>
      <c r="N95" s="1239">
        <v>8</v>
      </c>
      <c r="O95" s="1238">
        <v>11</v>
      </c>
      <c r="P95" s="1239">
        <v>6</v>
      </c>
      <c r="Q95" s="1239">
        <v>5</v>
      </c>
    </row>
    <row r="96" spans="1:17" x14ac:dyDescent="0.2">
      <c r="A96" s="1207" t="s">
        <v>903</v>
      </c>
      <c r="B96" s="890" t="s">
        <v>2900</v>
      </c>
      <c r="C96" s="1238">
        <v>21</v>
      </c>
      <c r="D96" s="1239">
        <v>11</v>
      </c>
      <c r="E96" s="1239">
        <v>10</v>
      </c>
      <c r="F96" s="1238">
        <v>13</v>
      </c>
      <c r="G96" s="1239">
        <v>11</v>
      </c>
      <c r="H96" s="1239">
        <v>2</v>
      </c>
      <c r="I96" s="1238">
        <v>74</v>
      </c>
      <c r="J96" s="1239">
        <v>56</v>
      </c>
      <c r="K96" s="1239">
        <v>18</v>
      </c>
      <c r="L96" s="1238">
        <v>98</v>
      </c>
      <c r="M96" s="1239">
        <v>79</v>
      </c>
      <c r="N96" s="1239">
        <v>19</v>
      </c>
      <c r="O96" s="1238">
        <v>5</v>
      </c>
      <c r="P96" s="1239">
        <v>4</v>
      </c>
      <c r="Q96" s="1239">
        <v>1</v>
      </c>
    </row>
    <row r="97" spans="1:30" ht="24" x14ac:dyDescent="0.2">
      <c r="A97" s="1207" t="s">
        <v>904</v>
      </c>
      <c r="B97" s="890" t="s">
        <v>2901</v>
      </c>
      <c r="C97" s="1238">
        <v>29</v>
      </c>
      <c r="D97" s="1239">
        <v>19</v>
      </c>
      <c r="E97" s="1239">
        <v>10</v>
      </c>
      <c r="F97" s="1238">
        <v>114</v>
      </c>
      <c r="G97" s="1239">
        <v>78</v>
      </c>
      <c r="H97" s="1239">
        <v>36</v>
      </c>
      <c r="I97" s="1238">
        <v>57</v>
      </c>
      <c r="J97" s="1239">
        <v>40</v>
      </c>
      <c r="K97" s="1239">
        <v>17</v>
      </c>
      <c r="L97" s="1238">
        <v>147</v>
      </c>
      <c r="M97" s="1239">
        <v>121</v>
      </c>
      <c r="N97" s="1239">
        <v>26</v>
      </c>
      <c r="O97" s="1238">
        <v>33</v>
      </c>
      <c r="P97" s="1239">
        <v>24</v>
      </c>
      <c r="Q97" s="1239">
        <v>9</v>
      </c>
    </row>
    <row r="98" spans="1:30" x14ac:dyDescent="0.2">
      <c r="A98" s="1212"/>
      <c r="B98" s="586"/>
      <c r="C98" s="587"/>
      <c r="D98" s="587"/>
      <c r="E98" s="587"/>
      <c r="F98" s="587"/>
      <c r="G98" s="587"/>
      <c r="H98" s="587"/>
      <c r="I98" s="587"/>
      <c r="J98" s="587"/>
      <c r="K98" s="587"/>
      <c r="L98" s="587"/>
      <c r="M98" s="587"/>
      <c r="N98" s="587"/>
      <c r="O98" s="587"/>
      <c r="P98" s="587"/>
      <c r="Q98" s="587"/>
    </row>
    <row r="99" spans="1:30" x14ac:dyDescent="0.2">
      <c r="A99" s="1720" t="s">
        <v>3030</v>
      </c>
      <c r="B99" s="1720"/>
      <c r="C99" s="1720"/>
      <c r="D99" s="1720"/>
      <c r="E99" s="1720"/>
      <c r="F99" s="1720"/>
      <c r="G99" s="1720"/>
      <c r="H99" s="1720"/>
      <c r="I99" s="1720"/>
      <c r="J99" s="1720"/>
      <c r="K99" s="1720"/>
      <c r="L99" s="1720"/>
      <c r="M99" s="1720"/>
      <c r="N99" s="1720"/>
      <c r="O99" s="1720"/>
      <c r="P99" s="1720"/>
      <c r="Q99" s="1720"/>
    </row>
    <row r="100" spans="1:30" x14ac:dyDescent="0.2">
      <c r="A100" s="1204" t="s">
        <v>1260</v>
      </c>
      <c r="B100" s="303"/>
      <c r="C100" s="258"/>
      <c r="D100" s="258"/>
      <c r="E100" s="258"/>
      <c r="F100" s="258"/>
      <c r="G100" s="258"/>
      <c r="H100" s="258"/>
      <c r="I100" s="258"/>
      <c r="J100" s="258"/>
      <c r="K100" s="258"/>
      <c r="L100" s="258"/>
      <c r="M100" s="258"/>
      <c r="N100" s="258"/>
      <c r="O100" s="258"/>
      <c r="P100" s="258"/>
      <c r="Q100" s="258"/>
    </row>
    <row r="101" spans="1:30" x14ac:dyDescent="0.2">
      <c r="A101" s="1458" t="s">
        <v>3153</v>
      </c>
      <c r="B101" s="304"/>
      <c r="C101" s="306"/>
      <c r="D101" s="306"/>
      <c r="E101" s="306"/>
      <c r="F101" s="306"/>
      <c r="G101" s="306"/>
      <c r="H101" s="306"/>
      <c r="I101" s="306"/>
      <c r="J101" s="306"/>
      <c r="K101" s="306"/>
      <c r="L101" s="306"/>
      <c r="M101" s="306"/>
      <c r="N101" s="306"/>
      <c r="O101" s="306"/>
      <c r="P101" s="306"/>
      <c r="Q101" s="307"/>
      <c r="R101" s="295"/>
      <c r="S101" s="295"/>
      <c r="T101" s="295"/>
      <c r="U101" s="295"/>
      <c r="V101" s="295"/>
      <c r="W101" s="295"/>
      <c r="X101" s="295"/>
      <c r="Y101" s="295"/>
      <c r="Z101" s="295"/>
      <c r="AA101" s="295"/>
      <c r="AB101" s="295"/>
      <c r="AC101" s="295"/>
      <c r="AD101" s="295"/>
    </row>
    <row r="102" spans="1:30" ht="15" x14ac:dyDescent="0.2">
      <c r="A102" s="1454" t="s">
        <v>3151</v>
      </c>
      <c r="B102" s="303"/>
      <c r="C102" s="258"/>
      <c r="D102" s="258"/>
      <c r="E102" s="258"/>
      <c r="F102" s="258"/>
      <c r="G102" s="258"/>
      <c r="H102" s="258"/>
      <c r="I102" s="258"/>
      <c r="J102" s="258"/>
      <c r="K102" s="258"/>
      <c r="L102" s="258"/>
      <c r="M102" s="258"/>
      <c r="N102" s="258"/>
      <c r="O102" s="258"/>
      <c r="P102" s="258"/>
      <c r="Q102" s="258"/>
    </row>
    <row r="103" spans="1:30" x14ac:dyDescent="0.2">
      <c r="B103" s="304"/>
      <c r="C103" s="306"/>
      <c r="D103" s="306"/>
      <c r="E103" s="306"/>
      <c r="F103" s="306"/>
      <c r="G103" s="306"/>
      <c r="H103" s="306"/>
      <c r="I103" s="306"/>
      <c r="J103" s="306"/>
      <c r="K103" s="306"/>
      <c r="L103" s="306"/>
      <c r="M103" s="306"/>
      <c r="N103" s="306"/>
      <c r="O103" s="306"/>
      <c r="P103" s="306"/>
      <c r="Q103" s="307"/>
    </row>
    <row r="104" spans="1:30" x14ac:dyDescent="0.2">
      <c r="A104" s="1210"/>
      <c r="B104" s="303"/>
      <c r="C104" s="258"/>
      <c r="D104" s="258"/>
      <c r="E104" s="258"/>
      <c r="F104" s="258"/>
      <c r="G104" s="258"/>
      <c r="H104" s="258"/>
      <c r="I104" s="258"/>
      <c r="J104" s="258"/>
      <c r="K104" s="258"/>
      <c r="L104" s="258"/>
      <c r="M104" s="258"/>
      <c r="N104" s="258"/>
      <c r="O104" s="258"/>
      <c r="P104" s="258"/>
      <c r="Q104" s="258"/>
    </row>
    <row r="105" spans="1:30" x14ac:dyDescent="0.2">
      <c r="A105" s="1211"/>
      <c r="B105" s="304"/>
      <c r="C105" s="241"/>
      <c r="D105" s="241"/>
      <c r="E105" s="241"/>
      <c r="F105" s="241"/>
      <c r="G105" s="241"/>
      <c r="H105" s="241"/>
      <c r="I105" s="241"/>
      <c r="J105" s="241"/>
      <c r="K105" s="241"/>
      <c r="L105" s="241"/>
      <c r="M105" s="241"/>
      <c r="N105" s="241"/>
      <c r="O105" s="241"/>
      <c r="P105" s="241"/>
      <c r="Q105" s="241"/>
    </row>
    <row r="106" spans="1:30" x14ac:dyDescent="0.2">
      <c r="A106" s="1211"/>
      <c r="B106" s="304"/>
      <c r="C106" s="241"/>
      <c r="D106" s="241"/>
      <c r="E106" s="241"/>
      <c r="F106" s="241"/>
      <c r="G106" s="241"/>
      <c r="H106" s="241"/>
      <c r="I106" s="241"/>
      <c r="J106" s="241"/>
      <c r="K106" s="241"/>
      <c r="L106" s="241"/>
      <c r="M106" s="241"/>
      <c r="N106" s="241"/>
      <c r="O106" s="241"/>
      <c r="P106" s="241"/>
      <c r="Q106" s="241"/>
    </row>
    <row r="107" spans="1:30" x14ac:dyDescent="0.2">
      <c r="A107" s="1211"/>
      <c r="B107" s="304"/>
      <c r="C107" s="241"/>
      <c r="D107" s="241"/>
      <c r="E107" s="241"/>
      <c r="F107" s="241"/>
      <c r="G107" s="241"/>
      <c r="H107" s="241"/>
      <c r="I107" s="241"/>
      <c r="J107" s="241"/>
      <c r="K107" s="241"/>
      <c r="L107" s="241"/>
      <c r="M107" s="241"/>
      <c r="N107" s="241"/>
      <c r="O107" s="241"/>
      <c r="P107" s="241"/>
      <c r="Q107" s="241"/>
    </row>
    <row r="108" spans="1:30" x14ac:dyDescent="0.2">
      <c r="A108" s="1211"/>
      <c r="B108" s="304"/>
      <c r="C108" s="241"/>
      <c r="D108" s="241"/>
      <c r="E108" s="241"/>
      <c r="F108" s="241"/>
      <c r="G108" s="241"/>
      <c r="H108" s="241"/>
      <c r="I108" s="241"/>
      <c r="J108" s="241"/>
      <c r="K108" s="241"/>
      <c r="L108" s="241"/>
      <c r="M108" s="241"/>
      <c r="N108" s="241"/>
      <c r="O108" s="241"/>
      <c r="P108" s="241"/>
      <c r="Q108" s="241"/>
    </row>
    <row r="109" spans="1:30" x14ac:dyDescent="0.2">
      <c r="A109" s="1211"/>
      <c r="B109" s="304"/>
      <c r="C109" s="241"/>
      <c r="D109" s="241"/>
      <c r="E109" s="241"/>
      <c r="F109" s="241"/>
      <c r="G109" s="241"/>
      <c r="H109" s="241"/>
      <c r="I109" s="241"/>
      <c r="J109" s="241"/>
      <c r="K109" s="241"/>
      <c r="L109" s="241"/>
      <c r="M109" s="241"/>
      <c r="N109" s="241"/>
      <c r="O109" s="241"/>
      <c r="P109" s="241"/>
      <c r="Q109" s="241"/>
    </row>
    <row r="110" spans="1:30" x14ac:dyDescent="0.2">
      <c r="A110" s="1211"/>
      <c r="B110" s="304"/>
      <c r="C110" s="241"/>
      <c r="D110" s="241"/>
      <c r="E110" s="241"/>
      <c r="F110" s="241"/>
      <c r="G110" s="241"/>
      <c r="H110" s="241"/>
      <c r="I110" s="241"/>
      <c r="J110" s="241"/>
      <c r="K110" s="241"/>
      <c r="L110" s="241"/>
      <c r="M110" s="241"/>
      <c r="N110" s="241"/>
      <c r="O110" s="241"/>
      <c r="P110" s="241"/>
      <c r="Q110" s="241"/>
    </row>
    <row r="111" spans="1:30" x14ac:dyDescent="0.2">
      <c r="A111" s="1211"/>
      <c r="B111" s="304"/>
      <c r="C111" s="241"/>
      <c r="D111" s="241"/>
      <c r="E111" s="241"/>
      <c r="F111" s="241"/>
      <c r="G111" s="241"/>
      <c r="H111" s="241"/>
      <c r="I111" s="241"/>
      <c r="J111" s="241"/>
      <c r="K111" s="241"/>
      <c r="L111" s="241"/>
      <c r="M111" s="241"/>
      <c r="N111" s="241"/>
      <c r="O111" s="241"/>
      <c r="P111" s="241"/>
      <c r="Q111" s="241"/>
    </row>
    <row r="112" spans="1:30" x14ac:dyDescent="0.2">
      <c r="A112" s="1211"/>
      <c r="B112" s="304"/>
      <c r="C112" s="241"/>
      <c r="D112" s="241"/>
      <c r="E112" s="241"/>
      <c r="F112" s="241"/>
      <c r="G112" s="241"/>
      <c r="H112" s="241"/>
      <c r="I112" s="241"/>
      <c r="J112" s="241"/>
      <c r="K112" s="241"/>
      <c r="L112" s="241"/>
      <c r="M112" s="241"/>
      <c r="N112" s="241"/>
      <c r="O112" s="241"/>
      <c r="P112" s="241"/>
      <c r="Q112" s="241"/>
    </row>
    <row r="113" spans="2:17" x14ac:dyDescent="0.2">
      <c r="B113" s="308"/>
      <c r="C113" s="309"/>
      <c r="D113" s="309"/>
      <c r="E113" s="309"/>
      <c r="F113" s="309"/>
      <c r="G113" s="309"/>
      <c r="H113" s="309"/>
      <c r="I113" s="309"/>
      <c r="J113" s="309"/>
      <c r="K113" s="309"/>
      <c r="L113" s="309"/>
      <c r="M113" s="309"/>
      <c r="N113" s="309"/>
      <c r="O113" s="309"/>
      <c r="P113" s="309"/>
      <c r="Q113" s="309"/>
    </row>
  </sheetData>
  <mergeCells count="10">
    <mergeCell ref="A99:Q99"/>
    <mergeCell ref="A1:Q1"/>
    <mergeCell ref="A2:Q2"/>
    <mergeCell ref="A3:A4"/>
    <mergeCell ref="B3:B4"/>
    <mergeCell ref="C3:E3"/>
    <mergeCell ref="F3:H3"/>
    <mergeCell ref="I3:K3"/>
    <mergeCell ref="L3:N3"/>
    <mergeCell ref="O3:Q3"/>
  </mergeCells>
  <conditionalFormatting sqref="A5:B45 A47:B49 A51:B52 A54:B93 A95:B97 A94">
    <cfRule type="duplicateValues" dxfId="5" priority="2"/>
  </conditionalFormatting>
  <conditionalFormatting sqref="B94">
    <cfRule type="duplicateValues" dxfId="4" priority="1"/>
  </conditionalFormatting>
  <hyperlinks>
    <hyperlink ref="S2" location="INDICE!B126" display="ÍNDICE"/>
    <hyperlink ref="A10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196" orientation="landscape" useFirstPageNumber="1" r:id="rId2"/>
  <headerFooter scaleWithDoc="0">
    <oddHeader>&amp;C&amp;G</oddHeader>
    <oddFooter>&amp;C&amp;10&amp;P</oddFooter>
    <evenFooter>&amp;L&amp;G&amp;C&amp;"-,Negrita"&amp;22&amp;P&amp;R&amp;G</evenFooter>
  </headerFooter>
  <legacyDrawingHF r:id="rId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7"/>
  <dimension ref="A1:Q111"/>
  <sheetViews>
    <sheetView showGridLines="0" zoomScale="90" zoomScaleNormal="90" workbookViewId="0">
      <selection sqref="A1:Q1"/>
    </sheetView>
  </sheetViews>
  <sheetFormatPr baseColWidth="10" defaultColWidth="5.7109375" defaultRowHeight="12.75" x14ac:dyDescent="0.2"/>
  <cols>
    <col min="1" max="1" width="7.42578125" style="300" customWidth="1"/>
    <col min="2" max="2" width="30.5703125" style="310" customWidth="1"/>
    <col min="3" max="14" width="8.28515625" style="186" customWidth="1"/>
    <col min="15" max="247" width="9.140625" style="292" customWidth="1"/>
    <col min="248" max="248" width="5.7109375" style="292" customWidth="1"/>
    <col min="249" max="249" width="30.5703125" style="292" customWidth="1"/>
    <col min="250" max="250" width="6.28515625" style="292" customWidth="1"/>
    <col min="251" max="251" width="6.42578125" style="292" customWidth="1"/>
    <col min="252" max="252" width="6.28515625" style="292" customWidth="1"/>
    <col min="253" max="253" width="6" style="292" customWidth="1"/>
    <col min="254" max="254" width="6.7109375" style="292" customWidth="1"/>
    <col min="255" max="255" width="6.28515625" style="292" customWidth="1"/>
    <col min="256" max="16384" width="5.7109375" style="292"/>
  </cols>
  <sheetData>
    <row r="1" spans="1:16" ht="13.5" customHeight="1" x14ac:dyDescent="0.2">
      <c r="A1" s="1684" t="s">
        <v>907</v>
      </c>
      <c r="B1" s="1684"/>
      <c r="C1" s="1684"/>
      <c r="D1" s="1684"/>
      <c r="E1" s="1684"/>
      <c r="F1" s="1684"/>
      <c r="G1" s="1684"/>
      <c r="H1" s="1684"/>
      <c r="I1" s="1684"/>
      <c r="J1" s="1684"/>
      <c r="K1" s="1684"/>
      <c r="L1" s="1684"/>
      <c r="M1" s="1684"/>
      <c r="N1" s="1684"/>
    </row>
    <row r="2" spans="1:16" ht="28.5" customHeight="1" x14ac:dyDescent="0.25">
      <c r="A2" s="1724" t="s">
        <v>2688</v>
      </c>
      <c r="B2" s="1724"/>
      <c r="C2" s="1724"/>
      <c r="D2" s="1724"/>
      <c r="E2" s="1724"/>
      <c r="F2" s="1724"/>
      <c r="G2" s="1724"/>
      <c r="H2" s="1724"/>
      <c r="I2" s="1724"/>
      <c r="J2" s="1724"/>
      <c r="K2" s="1724"/>
      <c r="L2" s="1724"/>
      <c r="M2" s="1724"/>
      <c r="N2" s="1724"/>
      <c r="P2" s="293" t="s">
        <v>120</v>
      </c>
    </row>
    <row r="3" spans="1:16" s="253" customFormat="1" ht="15" customHeight="1" x14ac:dyDescent="0.25">
      <c r="A3" s="1701" t="s">
        <v>812</v>
      </c>
      <c r="B3" s="1725" t="s">
        <v>302</v>
      </c>
      <c r="C3" s="1701" t="s">
        <v>275</v>
      </c>
      <c r="D3" s="1701"/>
      <c r="E3" s="1701"/>
      <c r="F3" s="1701" t="s">
        <v>278</v>
      </c>
      <c r="G3" s="1701"/>
      <c r="H3" s="1701"/>
      <c r="I3" s="1701" t="s">
        <v>291</v>
      </c>
      <c r="J3" s="1701"/>
      <c r="K3" s="1701"/>
      <c r="L3" s="1701" t="s">
        <v>292</v>
      </c>
      <c r="M3" s="1701"/>
      <c r="N3" s="1701"/>
    </row>
    <row r="4" spans="1:16" s="253" customFormat="1" x14ac:dyDescent="0.25">
      <c r="A4" s="1701"/>
      <c r="B4" s="1725"/>
      <c r="C4" s="840" t="s">
        <v>122</v>
      </c>
      <c r="D4" s="840" t="s">
        <v>439</v>
      </c>
      <c r="E4" s="840" t="s">
        <v>440</v>
      </c>
      <c r="F4" s="840" t="s">
        <v>122</v>
      </c>
      <c r="G4" s="840" t="s">
        <v>439</v>
      </c>
      <c r="H4" s="840" t="s">
        <v>440</v>
      </c>
      <c r="I4" s="840" t="s">
        <v>122</v>
      </c>
      <c r="J4" s="840" t="s">
        <v>439</v>
      </c>
      <c r="K4" s="840" t="s">
        <v>440</v>
      </c>
      <c r="L4" s="840" t="s">
        <v>122</v>
      </c>
      <c r="M4" s="840" t="s">
        <v>439</v>
      </c>
      <c r="N4" s="840" t="s">
        <v>440</v>
      </c>
    </row>
    <row r="5" spans="1:16" x14ac:dyDescent="0.2">
      <c r="A5" s="1205"/>
      <c r="B5" s="1201"/>
      <c r="C5" s="1236">
        <v>381</v>
      </c>
      <c r="D5" s="1236">
        <v>218</v>
      </c>
      <c r="E5" s="1236">
        <v>163</v>
      </c>
      <c r="F5" s="1236">
        <v>264</v>
      </c>
      <c r="G5" s="1236">
        <v>177</v>
      </c>
      <c r="H5" s="1236">
        <v>87</v>
      </c>
      <c r="I5" s="1236">
        <v>10012</v>
      </c>
      <c r="J5" s="1236">
        <v>7512</v>
      </c>
      <c r="K5" s="1236">
        <v>2500</v>
      </c>
      <c r="L5" s="1236">
        <v>2560</v>
      </c>
      <c r="M5" s="1236">
        <v>1396</v>
      </c>
      <c r="N5" s="1236">
        <v>1164</v>
      </c>
    </row>
    <row r="6" spans="1:16" ht="24" x14ac:dyDescent="0.2">
      <c r="A6" s="1206" t="s">
        <v>813</v>
      </c>
      <c r="B6" s="1202" t="s">
        <v>2811</v>
      </c>
      <c r="C6" s="1236">
        <v>13</v>
      </c>
      <c r="D6" s="1237">
        <v>11</v>
      </c>
      <c r="E6" s="1237">
        <v>2</v>
      </c>
      <c r="F6" s="1236">
        <v>8</v>
      </c>
      <c r="G6" s="1237">
        <v>4</v>
      </c>
      <c r="H6" s="1237">
        <v>4</v>
      </c>
      <c r="I6" s="1236">
        <v>247</v>
      </c>
      <c r="J6" s="1237">
        <v>182</v>
      </c>
      <c r="K6" s="1237">
        <v>65</v>
      </c>
      <c r="L6" s="1236">
        <v>62</v>
      </c>
      <c r="M6" s="1237">
        <v>31</v>
      </c>
      <c r="N6" s="1237">
        <v>31</v>
      </c>
      <c r="O6" s="1489"/>
    </row>
    <row r="7" spans="1:16" ht="24" x14ac:dyDescent="0.2">
      <c r="A7" s="1207" t="s">
        <v>814</v>
      </c>
      <c r="B7" s="890" t="s">
        <v>2812</v>
      </c>
      <c r="C7" s="1238">
        <v>1</v>
      </c>
      <c r="D7" s="1239">
        <v>0</v>
      </c>
      <c r="E7" s="1239">
        <v>1</v>
      </c>
      <c r="F7" s="1238">
        <v>1</v>
      </c>
      <c r="G7" s="1239">
        <v>0</v>
      </c>
      <c r="H7" s="1239">
        <v>1</v>
      </c>
      <c r="I7" s="1238">
        <v>27</v>
      </c>
      <c r="J7" s="1239">
        <v>13</v>
      </c>
      <c r="K7" s="1239">
        <v>14</v>
      </c>
      <c r="L7" s="1238">
        <v>6</v>
      </c>
      <c r="M7" s="1239">
        <v>2</v>
      </c>
      <c r="N7" s="1239">
        <v>4</v>
      </c>
    </row>
    <row r="8" spans="1:16" ht="24" x14ac:dyDescent="0.2">
      <c r="A8" s="1207" t="s">
        <v>815</v>
      </c>
      <c r="B8" s="890" t="s">
        <v>2813</v>
      </c>
      <c r="C8" s="1238">
        <v>1</v>
      </c>
      <c r="D8" s="1239">
        <v>1</v>
      </c>
      <c r="E8" s="1239">
        <v>0</v>
      </c>
      <c r="F8" s="1238">
        <v>0</v>
      </c>
      <c r="G8" s="1239">
        <v>0</v>
      </c>
      <c r="H8" s="1239">
        <v>0</v>
      </c>
      <c r="I8" s="1238">
        <v>6</v>
      </c>
      <c r="J8" s="1239">
        <v>4</v>
      </c>
      <c r="K8" s="1239">
        <v>2</v>
      </c>
      <c r="L8" s="1238">
        <v>8</v>
      </c>
      <c r="M8" s="1239">
        <v>5</v>
      </c>
      <c r="N8" s="1239">
        <v>3</v>
      </c>
    </row>
    <row r="9" spans="1:16" x14ac:dyDescent="0.2">
      <c r="A9" s="1207" t="s">
        <v>816</v>
      </c>
      <c r="B9" s="890" t="s">
        <v>2814</v>
      </c>
      <c r="C9" s="1238">
        <v>4</v>
      </c>
      <c r="D9" s="1239">
        <v>4</v>
      </c>
      <c r="E9" s="1239">
        <v>0</v>
      </c>
      <c r="F9" s="1238">
        <v>1</v>
      </c>
      <c r="G9" s="1239">
        <v>0</v>
      </c>
      <c r="H9" s="1239">
        <v>1</v>
      </c>
      <c r="I9" s="1238">
        <v>21</v>
      </c>
      <c r="J9" s="1239">
        <v>15</v>
      </c>
      <c r="K9" s="1239">
        <v>6</v>
      </c>
      <c r="L9" s="1238">
        <v>6</v>
      </c>
      <c r="M9" s="1239">
        <v>3</v>
      </c>
      <c r="N9" s="1239">
        <v>3</v>
      </c>
    </row>
    <row r="10" spans="1:16" x14ac:dyDescent="0.2">
      <c r="A10" s="1207" t="s">
        <v>817</v>
      </c>
      <c r="B10" s="890" t="s">
        <v>2815</v>
      </c>
      <c r="C10" s="1238">
        <v>0</v>
      </c>
      <c r="D10" s="1239">
        <v>0</v>
      </c>
      <c r="E10" s="1239">
        <v>0</v>
      </c>
      <c r="F10" s="1238">
        <v>0</v>
      </c>
      <c r="G10" s="1239">
        <v>0</v>
      </c>
      <c r="H10" s="1239">
        <v>0</v>
      </c>
      <c r="I10" s="1238">
        <v>12</v>
      </c>
      <c r="J10" s="1239">
        <v>9</v>
      </c>
      <c r="K10" s="1239">
        <v>3</v>
      </c>
      <c r="L10" s="1238">
        <v>1</v>
      </c>
      <c r="M10" s="1239">
        <v>0</v>
      </c>
      <c r="N10" s="1239">
        <v>1</v>
      </c>
    </row>
    <row r="11" spans="1:16" x14ac:dyDescent="0.2">
      <c r="A11" s="1207" t="s">
        <v>818</v>
      </c>
      <c r="B11" s="890" t="s">
        <v>2816</v>
      </c>
      <c r="C11" s="1238">
        <v>0</v>
      </c>
      <c r="D11" s="1239">
        <v>0</v>
      </c>
      <c r="E11" s="1239">
        <v>0</v>
      </c>
      <c r="F11" s="1238">
        <v>0</v>
      </c>
      <c r="G11" s="1239">
        <v>0</v>
      </c>
      <c r="H11" s="1239">
        <v>0</v>
      </c>
      <c r="I11" s="1238">
        <v>0</v>
      </c>
      <c r="J11" s="1239">
        <v>0</v>
      </c>
      <c r="K11" s="1239">
        <v>0</v>
      </c>
      <c r="L11" s="1238">
        <v>1</v>
      </c>
      <c r="M11" s="1239">
        <v>1</v>
      </c>
      <c r="N11" s="1239">
        <v>0</v>
      </c>
    </row>
    <row r="12" spans="1:16" x14ac:dyDescent="0.2">
      <c r="A12" s="1207" t="s">
        <v>819</v>
      </c>
      <c r="B12" s="890" t="s">
        <v>2817</v>
      </c>
      <c r="C12" s="1238">
        <v>0</v>
      </c>
      <c r="D12" s="1239">
        <v>0</v>
      </c>
      <c r="E12" s="1239">
        <v>0</v>
      </c>
      <c r="F12" s="1238">
        <v>0</v>
      </c>
      <c r="G12" s="1239">
        <v>0</v>
      </c>
      <c r="H12" s="1239">
        <v>0</v>
      </c>
      <c r="I12" s="1238">
        <v>0</v>
      </c>
      <c r="J12" s="1239">
        <v>0</v>
      </c>
      <c r="K12" s="1239">
        <v>0</v>
      </c>
      <c r="L12" s="1238">
        <v>0</v>
      </c>
      <c r="M12" s="1239">
        <v>0</v>
      </c>
      <c r="N12" s="1239">
        <v>0</v>
      </c>
    </row>
    <row r="13" spans="1:16" x14ac:dyDescent="0.2">
      <c r="A13" s="1207" t="s">
        <v>820</v>
      </c>
      <c r="B13" s="890" t="s">
        <v>2818</v>
      </c>
      <c r="C13" s="1238">
        <v>3</v>
      </c>
      <c r="D13" s="1239">
        <v>2</v>
      </c>
      <c r="E13" s="1239">
        <v>1</v>
      </c>
      <c r="F13" s="1238">
        <v>1</v>
      </c>
      <c r="G13" s="1239">
        <v>1</v>
      </c>
      <c r="H13" s="1239">
        <v>0</v>
      </c>
      <c r="I13" s="1238">
        <v>76</v>
      </c>
      <c r="J13" s="1239">
        <v>61</v>
      </c>
      <c r="K13" s="1239">
        <v>15</v>
      </c>
      <c r="L13" s="1238">
        <v>28</v>
      </c>
      <c r="M13" s="1239">
        <v>13</v>
      </c>
      <c r="N13" s="1239">
        <v>15</v>
      </c>
    </row>
    <row r="14" spans="1:16" ht="24" x14ac:dyDescent="0.2">
      <c r="A14" s="1207" t="s">
        <v>821</v>
      </c>
      <c r="B14" s="890" t="s">
        <v>2819</v>
      </c>
      <c r="C14" s="1238">
        <v>0</v>
      </c>
      <c r="D14" s="1239">
        <v>0</v>
      </c>
      <c r="E14" s="1239">
        <v>0</v>
      </c>
      <c r="F14" s="1238">
        <v>0</v>
      </c>
      <c r="G14" s="1239">
        <v>0</v>
      </c>
      <c r="H14" s="1239">
        <v>0</v>
      </c>
      <c r="I14" s="1238">
        <v>0</v>
      </c>
      <c r="J14" s="1239">
        <v>0</v>
      </c>
      <c r="K14" s="1239">
        <v>0</v>
      </c>
      <c r="L14" s="1238">
        <v>1</v>
      </c>
      <c r="M14" s="1239">
        <v>0</v>
      </c>
      <c r="N14" s="1239">
        <v>1</v>
      </c>
    </row>
    <row r="15" spans="1:16" ht="24" x14ac:dyDescent="0.2">
      <c r="A15" s="1207" t="s">
        <v>822</v>
      </c>
      <c r="B15" s="890" t="s">
        <v>2820</v>
      </c>
      <c r="C15" s="1238">
        <v>1</v>
      </c>
      <c r="D15" s="1239">
        <v>1</v>
      </c>
      <c r="E15" s="1239">
        <v>0</v>
      </c>
      <c r="F15" s="1238">
        <v>0</v>
      </c>
      <c r="G15" s="1239">
        <v>0</v>
      </c>
      <c r="H15" s="1239">
        <v>0</v>
      </c>
      <c r="I15" s="1238">
        <v>1</v>
      </c>
      <c r="J15" s="1239">
        <v>1</v>
      </c>
      <c r="K15" s="1239">
        <v>0</v>
      </c>
      <c r="L15" s="1238">
        <v>0</v>
      </c>
      <c r="M15" s="1239">
        <v>0</v>
      </c>
      <c r="N15" s="1239">
        <v>0</v>
      </c>
    </row>
    <row r="16" spans="1:16" x14ac:dyDescent="0.2">
      <c r="A16" s="1207" t="s">
        <v>823</v>
      </c>
      <c r="B16" s="890" t="s">
        <v>2821</v>
      </c>
      <c r="C16" s="1238">
        <v>0</v>
      </c>
      <c r="D16" s="1239">
        <v>0</v>
      </c>
      <c r="E16" s="1239">
        <v>0</v>
      </c>
      <c r="F16" s="1238">
        <v>1</v>
      </c>
      <c r="G16" s="1239">
        <v>0</v>
      </c>
      <c r="H16" s="1239">
        <v>1</v>
      </c>
      <c r="I16" s="1238">
        <v>3</v>
      </c>
      <c r="J16" s="1239">
        <v>3</v>
      </c>
      <c r="K16" s="1239">
        <v>0</v>
      </c>
      <c r="L16" s="1238">
        <v>0</v>
      </c>
      <c r="M16" s="1239">
        <v>0</v>
      </c>
      <c r="N16" s="1239">
        <v>0</v>
      </c>
    </row>
    <row r="17" spans="1:14" ht="24" x14ac:dyDescent="0.2">
      <c r="A17" s="1207" t="s">
        <v>824</v>
      </c>
      <c r="B17" s="890" t="s">
        <v>2822</v>
      </c>
      <c r="C17" s="1238">
        <v>3</v>
      </c>
      <c r="D17" s="1239">
        <v>3</v>
      </c>
      <c r="E17" s="1239">
        <v>0</v>
      </c>
      <c r="F17" s="1238">
        <v>4</v>
      </c>
      <c r="G17" s="1239">
        <v>3</v>
      </c>
      <c r="H17" s="1239">
        <v>1</v>
      </c>
      <c r="I17" s="1238">
        <v>71</v>
      </c>
      <c r="J17" s="1239">
        <v>55</v>
      </c>
      <c r="K17" s="1239">
        <v>16</v>
      </c>
      <c r="L17" s="1238">
        <v>6</v>
      </c>
      <c r="M17" s="1239">
        <v>5</v>
      </c>
      <c r="N17" s="1239">
        <v>1</v>
      </c>
    </row>
    <row r="18" spans="1:14" x14ac:dyDescent="0.2">
      <c r="A18" s="1207" t="s">
        <v>825</v>
      </c>
      <c r="B18" s="890" t="s">
        <v>2823</v>
      </c>
      <c r="C18" s="1238">
        <v>0</v>
      </c>
      <c r="D18" s="1239">
        <v>0</v>
      </c>
      <c r="E18" s="1239">
        <v>0</v>
      </c>
      <c r="F18" s="1238">
        <v>0</v>
      </c>
      <c r="G18" s="1239">
        <v>0</v>
      </c>
      <c r="H18" s="1239">
        <v>0</v>
      </c>
      <c r="I18" s="1238">
        <v>0</v>
      </c>
      <c r="J18" s="1239">
        <v>0</v>
      </c>
      <c r="K18" s="1239">
        <v>0</v>
      </c>
      <c r="L18" s="1238">
        <v>0</v>
      </c>
      <c r="M18" s="1239">
        <v>0</v>
      </c>
      <c r="N18" s="1239">
        <v>0</v>
      </c>
    </row>
    <row r="19" spans="1:14" x14ac:dyDescent="0.2">
      <c r="A19" s="1207" t="s">
        <v>826</v>
      </c>
      <c r="B19" s="890" t="s">
        <v>2824</v>
      </c>
      <c r="C19" s="1238">
        <v>0</v>
      </c>
      <c r="D19" s="1239">
        <v>0</v>
      </c>
      <c r="E19" s="1239">
        <v>0</v>
      </c>
      <c r="F19" s="1238">
        <v>0</v>
      </c>
      <c r="G19" s="1239">
        <v>0</v>
      </c>
      <c r="H19" s="1239">
        <v>0</v>
      </c>
      <c r="I19" s="1238">
        <v>0</v>
      </c>
      <c r="J19" s="1239">
        <v>0</v>
      </c>
      <c r="K19" s="1239">
        <v>0</v>
      </c>
      <c r="L19" s="1238">
        <v>0</v>
      </c>
      <c r="M19" s="1239">
        <v>0</v>
      </c>
      <c r="N19" s="1239">
        <v>0</v>
      </c>
    </row>
    <row r="20" spans="1:14" ht="24" x14ac:dyDescent="0.2">
      <c r="A20" s="1207" t="s">
        <v>827</v>
      </c>
      <c r="B20" s="890" t="s">
        <v>2825</v>
      </c>
      <c r="C20" s="1238">
        <v>0</v>
      </c>
      <c r="D20" s="1239">
        <v>0</v>
      </c>
      <c r="E20" s="1239">
        <v>0</v>
      </c>
      <c r="F20" s="1238">
        <v>0</v>
      </c>
      <c r="G20" s="1239">
        <v>0</v>
      </c>
      <c r="H20" s="1239">
        <v>0</v>
      </c>
      <c r="I20" s="1238">
        <v>30</v>
      </c>
      <c r="J20" s="1239">
        <v>21</v>
      </c>
      <c r="K20" s="1239">
        <v>9</v>
      </c>
      <c r="L20" s="1238">
        <v>5</v>
      </c>
      <c r="M20" s="1239">
        <v>2</v>
      </c>
      <c r="N20" s="1239">
        <v>3</v>
      </c>
    </row>
    <row r="21" spans="1:14" x14ac:dyDescent="0.2">
      <c r="A21" s="1206" t="s">
        <v>828</v>
      </c>
      <c r="B21" s="1202" t="s">
        <v>2826</v>
      </c>
      <c r="C21" s="1236">
        <v>34</v>
      </c>
      <c r="D21" s="1237">
        <v>26</v>
      </c>
      <c r="E21" s="1237">
        <v>8</v>
      </c>
      <c r="F21" s="1236">
        <v>42</v>
      </c>
      <c r="G21" s="1237">
        <v>29</v>
      </c>
      <c r="H21" s="1237">
        <v>13</v>
      </c>
      <c r="I21" s="1236">
        <v>2320</v>
      </c>
      <c r="J21" s="1237">
        <v>1723</v>
      </c>
      <c r="K21" s="1237">
        <v>597</v>
      </c>
      <c r="L21" s="1236">
        <v>471</v>
      </c>
      <c r="M21" s="1237">
        <v>284</v>
      </c>
      <c r="N21" s="1237">
        <v>187</v>
      </c>
    </row>
    <row r="22" spans="1:14" ht="24" x14ac:dyDescent="0.2">
      <c r="A22" s="1207" t="s">
        <v>829</v>
      </c>
      <c r="B22" s="890" t="s">
        <v>2827</v>
      </c>
      <c r="C22" s="1238">
        <v>1</v>
      </c>
      <c r="D22" s="1239">
        <v>0</v>
      </c>
      <c r="E22" s="1239">
        <v>1</v>
      </c>
      <c r="F22" s="1238">
        <v>2</v>
      </c>
      <c r="G22" s="1239">
        <v>1</v>
      </c>
      <c r="H22" s="1239">
        <v>1</v>
      </c>
      <c r="I22" s="1238">
        <v>31</v>
      </c>
      <c r="J22" s="1239">
        <v>19</v>
      </c>
      <c r="K22" s="1239">
        <v>12</v>
      </c>
      <c r="L22" s="1238">
        <v>11</v>
      </c>
      <c r="M22" s="1239">
        <v>5</v>
      </c>
      <c r="N22" s="1239">
        <v>6</v>
      </c>
    </row>
    <row r="23" spans="1:14" s="295" customFormat="1" x14ac:dyDescent="0.2">
      <c r="A23" s="1207" t="s">
        <v>830</v>
      </c>
      <c r="B23" s="890" t="s">
        <v>2828</v>
      </c>
      <c r="C23" s="1238">
        <v>0</v>
      </c>
      <c r="D23" s="1239">
        <v>0</v>
      </c>
      <c r="E23" s="1239">
        <v>0</v>
      </c>
      <c r="F23" s="1238">
        <v>1</v>
      </c>
      <c r="G23" s="1239">
        <v>1</v>
      </c>
      <c r="H23" s="1239">
        <v>0</v>
      </c>
      <c r="I23" s="1238">
        <v>21</v>
      </c>
      <c r="J23" s="1239">
        <v>13</v>
      </c>
      <c r="K23" s="1239">
        <v>8</v>
      </c>
      <c r="L23" s="1238">
        <v>8</v>
      </c>
      <c r="M23" s="1239">
        <v>0</v>
      </c>
      <c r="N23" s="1239">
        <v>8</v>
      </c>
    </row>
    <row r="24" spans="1:14" x14ac:dyDescent="0.2">
      <c r="A24" s="1207" t="s">
        <v>831</v>
      </c>
      <c r="B24" s="890" t="s">
        <v>2829</v>
      </c>
      <c r="C24" s="1238">
        <v>3</v>
      </c>
      <c r="D24" s="1239">
        <v>3</v>
      </c>
      <c r="E24" s="1239">
        <v>0</v>
      </c>
      <c r="F24" s="1238">
        <v>5</v>
      </c>
      <c r="G24" s="1239">
        <v>3</v>
      </c>
      <c r="H24" s="1239">
        <v>2</v>
      </c>
      <c r="I24" s="1238">
        <v>269</v>
      </c>
      <c r="J24" s="1239">
        <v>199</v>
      </c>
      <c r="K24" s="1239">
        <v>70</v>
      </c>
      <c r="L24" s="1238">
        <v>57</v>
      </c>
      <c r="M24" s="1239">
        <v>31</v>
      </c>
      <c r="N24" s="1239">
        <v>26</v>
      </c>
    </row>
    <row r="25" spans="1:14" ht="24" x14ac:dyDescent="0.2">
      <c r="A25" s="1207" t="s">
        <v>832</v>
      </c>
      <c r="B25" s="890" t="s">
        <v>2830</v>
      </c>
      <c r="C25" s="1238">
        <v>0</v>
      </c>
      <c r="D25" s="1239">
        <v>0</v>
      </c>
      <c r="E25" s="1239">
        <v>0</v>
      </c>
      <c r="F25" s="1238">
        <v>4</v>
      </c>
      <c r="G25" s="1239">
        <v>2</v>
      </c>
      <c r="H25" s="1239">
        <v>2</v>
      </c>
      <c r="I25" s="1238">
        <v>148</v>
      </c>
      <c r="J25" s="1239">
        <v>117</v>
      </c>
      <c r="K25" s="1239">
        <v>31</v>
      </c>
      <c r="L25" s="1238">
        <v>36</v>
      </c>
      <c r="M25" s="1239">
        <v>29</v>
      </c>
      <c r="N25" s="1239">
        <v>7</v>
      </c>
    </row>
    <row r="26" spans="1:14" ht="24" x14ac:dyDescent="0.2">
      <c r="A26" s="1207" t="s">
        <v>833</v>
      </c>
      <c r="B26" s="890" t="s">
        <v>2831</v>
      </c>
      <c r="C26" s="1238">
        <v>3</v>
      </c>
      <c r="D26" s="1239">
        <v>3</v>
      </c>
      <c r="E26" s="1239">
        <v>0</v>
      </c>
      <c r="F26" s="1238">
        <v>4</v>
      </c>
      <c r="G26" s="1239">
        <v>3</v>
      </c>
      <c r="H26" s="1239">
        <v>1</v>
      </c>
      <c r="I26" s="1238">
        <v>139</v>
      </c>
      <c r="J26" s="1239">
        <v>110</v>
      </c>
      <c r="K26" s="1239">
        <v>29</v>
      </c>
      <c r="L26" s="1238">
        <v>36</v>
      </c>
      <c r="M26" s="1239">
        <v>22</v>
      </c>
      <c r="N26" s="1239">
        <v>14</v>
      </c>
    </row>
    <row r="27" spans="1:14" x14ac:dyDescent="0.2">
      <c r="A27" s="1207" t="s">
        <v>834</v>
      </c>
      <c r="B27" s="890" t="s">
        <v>2832</v>
      </c>
      <c r="C27" s="1238">
        <v>0</v>
      </c>
      <c r="D27" s="1239">
        <v>0</v>
      </c>
      <c r="E27" s="1239">
        <v>0</v>
      </c>
      <c r="F27" s="1238">
        <v>0</v>
      </c>
      <c r="G27" s="1239">
        <v>0</v>
      </c>
      <c r="H27" s="1239">
        <v>0</v>
      </c>
      <c r="I27" s="1238">
        <v>95</v>
      </c>
      <c r="J27" s="1239">
        <v>68</v>
      </c>
      <c r="K27" s="1239">
        <v>27</v>
      </c>
      <c r="L27" s="1238">
        <v>16</v>
      </c>
      <c r="M27" s="1239">
        <v>8</v>
      </c>
      <c r="N27" s="1239">
        <v>8</v>
      </c>
    </row>
    <row r="28" spans="1:14" x14ac:dyDescent="0.2">
      <c r="A28" s="1207" t="s">
        <v>835</v>
      </c>
      <c r="B28" s="890" t="s">
        <v>2833</v>
      </c>
      <c r="C28" s="1238">
        <v>0</v>
      </c>
      <c r="D28" s="1239">
        <v>0</v>
      </c>
      <c r="E28" s="1239">
        <v>0</v>
      </c>
      <c r="F28" s="1238">
        <v>0</v>
      </c>
      <c r="G28" s="1239">
        <v>0</v>
      </c>
      <c r="H28" s="1239">
        <v>0</v>
      </c>
      <c r="I28" s="1238">
        <v>11</v>
      </c>
      <c r="J28" s="1239">
        <v>9</v>
      </c>
      <c r="K28" s="1239">
        <v>2</v>
      </c>
      <c r="L28" s="1238">
        <v>0</v>
      </c>
      <c r="M28" s="1239">
        <v>0</v>
      </c>
      <c r="N28" s="1239">
        <v>0</v>
      </c>
    </row>
    <row r="29" spans="1:14" ht="24" x14ac:dyDescent="0.2">
      <c r="A29" s="1207" t="s">
        <v>836</v>
      </c>
      <c r="B29" s="890" t="s">
        <v>2834</v>
      </c>
      <c r="C29" s="1238">
        <v>1</v>
      </c>
      <c r="D29" s="1239">
        <v>1</v>
      </c>
      <c r="E29" s="1239">
        <v>0</v>
      </c>
      <c r="F29" s="1238">
        <v>1</v>
      </c>
      <c r="G29" s="1239">
        <v>0</v>
      </c>
      <c r="H29" s="1239">
        <v>1</v>
      </c>
      <c r="I29" s="1238">
        <v>139</v>
      </c>
      <c r="J29" s="1239">
        <v>104</v>
      </c>
      <c r="K29" s="1239">
        <v>35</v>
      </c>
      <c r="L29" s="1238">
        <v>27</v>
      </c>
      <c r="M29" s="1239">
        <v>16</v>
      </c>
      <c r="N29" s="1239">
        <v>11</v>
      </c>
    </row>
    <row r="30" spans="1:14" x14ac:dyDescent="0.2">
      <c r="A30" s="1207" t="s">
        <v>837</v>
      </c>
      <c r="B30" s="890" t="s">
        <v>2835</v>
      </c>
      <c r="C30" s="1238">
        <v>0</v>
      </c>
      <c r="D30" s="1239">
        <v>0</v>
      </c>
      <c r="E30" s="1239">
        <v>0</v>
      </c>
      <c r="F30" s="1238">
        <v>0</v>
      </c>
      <c r="G30" s="1239">
        <v>0</v>
      </c>
      <c r="H30" s="1239">
        <v>0</v>
      </c>
      <c r="I30" s="1238">
        <v>31</v>
      </c>
      <c r="J30" s="1239">
        <v>20</v>
      </c>
      <c r="K30" s="1239">
        <v>11</v>
      </c>
      <c r="L30" s="1238">
        <v>4</v>
      </c>
      <c r="M30" s="1239">
        <v>3</v>
      </c>
      <c r="N30" s="1239">
        <v>1</v>
      </c>
    </row>
    <row r="31" spans="1:14" x14ac:dyDescent="0.2">
      <c r="A31" s="1207" t="s">
        <v>838</v>
      </c>
      <c r="B31" s="890" t="s">
        <v>2836</v>
      </c>
      <c r="C31" s="1238">
        <v>0</v>
      </c>
      <c r="D31" s="1239">
        <v>0</v>
      </c>
      <c r="E31" s="1239">
        <v>0</v>
      </c>
      <c r="F31" s="1238">
        <v>3</v>
      </c>
      <c r="G31" s="1239">
        <v>3</v>
      </c>
      <c r="H31" s="1239">
        <v>0</v>
      </c>
      <c r="I31" s="1238">
        <v>122</v>
      </c>
      <c r="J31" s="1239">
        <v>90</v>
      </c>
      <c r="K31" s="1239">
        <v>32</v>
      </c>
      <c r="L31" s="1238">
        <v>18</v>
      </c>
      <c r="M31" s="1239">
        <v>11</v>
      </c>
      <c r="N31" s="1239">
        <v>7</v>
      </c>
    </row>
    <row r="32" spans="1:14" ht="24" x14ac:dyDescent="0.2">
      <c r="A32" s="1207" t="s">
        <v>839</v>
      </c>
      <c r="B32" s="890" t="s">
        <v>2837</v>
      </c>
      <c r="C32" s="1238">
        <v>3</v>
      </c>
      <c r="D32" s="1239">
        <v>2</v>
      </c>
      <c r="E32" s="1239">
        <v>1</v>
      </c>
      <c r="F32" s="1238">
        <v>6</v>
      </c>
      <c r="G32" s="1239">
        <v>6</v>
      </c>
      <c r="H32" s="1239">
        <v>0</v>
      </c>
      <c r="I32" s="1238">
        <v>108</v>
      </c>
      <c r="J32" s="1239">
        <v>77</v>
      </c>
      <c r="K32" s="1239">
        <v>31</v>
      </c>
      <c r="L32" s="1238">
        <v>24</v>
      </c>
      <c r="M32" s="1239">
        <v>19</v>
      </c>
      <c r="N32" s="1239">
        <v>5</v>
      </c>
    </row>
    <row r="33" spans="1:14" ht="24" x14ac:dyDescent="0.2">
      <c r="A33" s="1207" t="s">
        <v>840</v>
      </c>
      <c r="B33" s="890" t="s">
        <v>2838</v>
      </c>
      <c r="C33" s="1238">
        <v>2</v>
      </c>
      <c r="D33" s="1239">
        <v>2</v>
      </c>
      <c r="E33" s="1239">
        <v>0</v>
      </c>
      <c r="F33" s="1238">
        <v>1</v>
      </c>
      <c r="G33" s="1239">
        <v>0</v>
      </c>
      <c r="H33" s="1239">
        <v>1</v>
      </c>
      <c r="I33" s="1238">
        <v>34</v>
      </c>
      <c r="J33" s="1239">
        <v>26</v>
      </c>
      <c r="K33" s="1239">
        <v>8</v>
      </c>
      <c r="L33" s="1238">
        <v>16</v>
      </c>
      <c r="M33" s="1239">
        <v>10</v>
      </c>
      <c r="N33" s="1239">
        <v>6</v>
      </c>
    </row>
    <row r="34" spans="1:14" x14ac:dyDescent="0.2">
      <c r="A34" s="1207" t="s">
        <v>841</v>
      </c>
      <c r="B34" s="890" t="s">
        <v>2839</v>
      </c>
      <c r="C34" s="1238">
        <v>3</v>
      </c>
      <c r="D34" s="1239">
        <v>3</v>
      </c>
      <c r="E34" s="1239">
        <v>0</v>
      </c>
      <c r="F34" s="1238">
        <v>3</v>
      </c>
      <c r="G34" s="1239">
        <v>2</v>
      </c>
      <c r="H34" s="1239">
        <v>1</v>
      </c>
      <c r="I34" s="1238">
        <v>53</v>
      </c>
      <c r="J34" s="1239">
        <v>39</v>
      </c>
      <c r="K34" s="1239">
        <v>14</v>
      </c>
      <c r="L34" s="1238">
        <v>11</v>
      </c>
      <c r="M34" s="1239">
        <v>5</v>
      </c>
      <c r="N34" s="1239">
        <v>6</v>
      </c>
    </row>
    <row r="35" spans="1:14" x14ac:dyDescent="0.2">
      <c r="A35" s="1207" t="s">
        <v>842</v>
      </c>
      <c r="B35" s="890" t="s">
        <v>2840</v>
      </c>
      <c r="C35" s="1238">
        <v>3</v>
      </c>
      <c r="D35" s="1239">
        <v>3</v>
      </c>
      <c r="E35" s="1239">
        <v>0</v>
      </c>
      <c r="F35" s="1238">
        <v>1</v>
      </c>
      <c r="G35" s="1239">
        <v>1</v>
      </c>
      <c r="H35" s="1239">
        <v>0</v>
      </c>
      <c r="I35" s="1238">
        <v>185</v>
      </c>
      <c r="J35" s="1239">
        <v>129</v>
      </c>
      <c r="K35" s="1239">
        <v>56</v>
      </c>
      <c r="L35" s="1238">
        <v>41</v>
      </c>
      <c r="M35" s="1239">
        <v>24</v>
      </c>
      <c r="N35" s="1239">
        <v>17</v>
      </c>
    </row>
    <row r="36" spans="1:14" ht="24" x14ac:dyDescent="0.2">
      <c r="A36" s="1207" t="s">
        <v>843</v>
      </c>
      <c r="B36" s="890" t="s">
        <v>2841</v>
      </c>
      <c r="C36" s="1238">
        <v>1</v>
      </c>
      <c r="D36" s="1239">
        <v>0</v>
      </c>
      <c r="E36" s="1239">
        <v>1</v>
      </c>
      <c r="F36" s="1238">
        <v>0</v>
      </c>
      <c r="G36" s="1239">
        <v>0</v>
      </c>
      <c r="H36" s="1239">
        <v>0</v>
      </c>
      <c r="I36" s="1238">
        <v>25</v>
      </c>
      <c r="J36" s="1239">
        <v>17</v>
      </c>
      <c r="K36" s="1239">
        <v>8</v>
      </c>
      <c r="L36" s="1238">
        <v>4</v>
      </c>
      <c r="M36" s="1239">
        <v>3</v>
      </c>
      <c r="N36" s="1239">
        <v>1</v>
      </c>
    </row>
    <row r="37" spans="1:14" ht="24" x14ac:dyDescent="0.2">
      <c r="A37" s="1207" t="s">
        <v>844</v>
      </c>
      <c r="B37" s="890" t="s">
        <v>2842</v>
      </c>
      <c r="C37" s="1238">
        <v>3</v>
      </c>
      <c r="D37" s="1239">
        <v>2</v>
      </c>
      <c r="E37" s="1239">
        <v>1</v>
      </c>
      <c r="F37" s="1238">
        <v>3</v>
      </c>
      <c r="G37" s="1239">
        <v>3</v>
      </c>
      <c r="H37" s="1239">
        <v>0</v>
      </c>
      <c r="I37" s="1238">
        <v>82</v>
      </c>
      <c r="J37" s="1239">
        <v>58</v>
      </c>
      <c r="K37" s="1239">
        <v>24</v>
      </c>
      <c r="L37" s="1238">
        <v>16</v>
      </c>
      <c r="M37" s="1239">
        <v>9</v>
      </c>
      <c r="N37" s="1239">
        <v>7</v>
      </c>
    </row>
    <row r="38" spans="1:14" x14ac:dyDescent="0.2">
      <c r="A38" s="1207" t="s">
        <v>845</v>
      </c>
      <c r="B38" s="890" t="s">
        <v>2843</v>
      </c>
      <c r="C38" s="1238">
        <v>1</v>
      </c>
      <c r="D38" s="1239">
        <v>1</v>
      </c>
      <c r="E38" s="1239">
        <v>0</v>
      </c>
      <c r="F38" s="1238">
        <v>0</v>
      </c>
      <c r="G38" s="1239">
        <v>0</v>
      </c>
      <c r="H38" s="1239">
        <v>0</v>
      </c>
      <c r="I38" s="1238">
        <v>107</v>
      </c>
      <c r="J38" s="1239">
        <v>80</v>
      </c>
      <c r="K38" s="1239">
        <v>27</v>
      </c>
      <c r="L38" s="1238">
        <v>25</v>
      </c>
      <c r="M38" s="1239">
        <v>19</v>
      </c>
      <c r="N38" s="1239">
        <v>6</v>
      </c>
    </row>
    <row r="39" spans="1:14" ht="24" x14ac:dyDescent="0.2">
      <c r="A39" s="1207" t="s">
        <v>846</v>
      </c>
      <c r="B39" s="890" t="s">
        <v>2844</v>
      </c>
      <c r="C39" s="1238">
        <v>2</v>
      </c>
      <c r="D39" s="1239">
        <v>1</v>
      </c>
      <c r="E39" s="1239">
        <v>1</v>
      </c>
      <c r="F39" s="1238">
        <v>0</v>
      </c>
      <c r="G39" s="1239">
        <v>0</v>
      </c>
      <c r="H39" s="1239">
        <v>0</v>
      </c>
      <c r="I39" s="1238">
        <v>38</v>
      </c>
      <c r="J39" s="1239">
        <v>31</v>
      </c>
      <c r="K39" s="1239">
        <v>7</v>
      </c>
      <c r="L39" s="1238">
        <v>3</v>
      </c>
      <c r="M39" s="1239">
        <v>0</v>
      </c>
      <c r="N39" s="1239">
        <v>3</v>
      </c>
    </row>
    <row r="40" spans="1:14" x14ac:dyDescent="0.2">
      <c r="A40" s="1207" t="s">
        <v>847</v>
      </c>
      <c r="B40" s="890" t="s">
        <v>2845</v>
      </c>
      <c r="C40" s="1238">
        <v>2</v>
      </c>
      <c r="D40" s="1239">
        <v>1</v>
      </c>
      <c r="E40" s="1239">
        <v>1</v>
      </c>
      <c r="F40" s="1238">
        <v>1</v>
      </c>
      <c r="G40" s="1239">
        <v>0</v>
      </c>
      <c r="H40" s="1239">
        <v>1</v>
      </c>
      <c r="I40" s="1238">
        <v>148</v>
      </c>
      <c r="J40" s="1239">
        <v>109</v>
      </c>
      <c r="K40" s="1239">
        <v>39</v>
      </c>
      <c r="L40" s="1238">
        <v>24</v>
      </c>
      <c r="M40" s="1239">
        <v>17</v>
      </c>
      <c r="N40" s="1239">
        <v>7</v>
      </c>
    </row>
    <row r="41" spans="1:14" x14ac:dyDescent="0.2">
      <c r="A41" s="1207" t="s">
        <v>848</v>
      </c>
      <c r="B41" s="890" t="s">
        <v>2846</v>
      </c>
      <c r="C41" s="1238">
        <v>5</v>
      </c>
      <c r="D41" s="1239">
        <v>3</v>
      </c>
      <c r="E41" s="1239">
        <v>2</v>
      </c>
      <c r="F41" s="1238">
        <v>6</v>
      </c>
      <c r="G41" s="1239">
        <v>4</v>
      </c>
      <c r="H41" s="1239">
        <v>2</v>
      </c>
      <c r="I41" s="1238">
        <v>425</v>
      </c>
      <c r="J41" s="1239">
        <v>324</v>
      </c>
      <c r="K41" s="1239">
        <v>101</v>
      </c>
      <c r="L41" s="1238">
        <v>78</v>
      </c>
      <c r="M41" s="1239">
        <v>46</v>
      </c>
      <c r="N41" s="1239">
        <v>32</v>
      </c>
    </row>
    <row r="42" spans="1:14" x14ac:dyDescent="0.2">
      <c r="A42" s="1207" t="s">
        <v>849</v>
      </c>
      <c r="B42" s="890" t="s">
        <v>2847</v>
      </c>
      <c r="C42" s="1238">
        <v>1</v>
      </c>
      <c r="D42" s="1239">
        <v>1</v>
      </c>
      <c r="E42" s="1239">
        <v>0</v>
      </c>
      <c r="F42" s="1238">
        <v>1</v>
      </c>
      <c r="G42" s="1239">
        <v>0</v>
      </c>
      <c r="H42" s="1239">
        <v>1</v>
      </c>
      <c r="I42" s="1238">
        <v>109</v>
      </c>
      <c r="J42" s="1239">
        <v>84</v>
      </c>
      <c r="K42" s="1239">
        <v>25</v>
      </c>
      <c r="L42" s="1238">
        <v>16</v>
      </c>
      <c r="M42" s="1239">
        <v>7</v>
      </c>
      <c r="N42" s="1239">
        <v>9</v>
      </c>
    </row>
    <row r="43" spans="1:14" ht="48" x14ac:dyDescent="0.2">
      <c r="A43" s="1206" t="s">
        <v>850</v>
      </c>
      <c r="B43" s="1202" t="s">
        <v>2848</v>
      </c>
      <c r="C43" s="1236">
        <v>1</v>
      </c>
      <c r="D43" s="1237">
        <v>1</v>
      </c>
      <c r="E43" s="1237">
        <v>0</v>
      </c>
      <c r="F43" s="1236">
        <v>4</v>
      </c>
      <c r="G43" s="1237">
        <v>3</v>
      </c>
      <c r="H43" s="1237">
        <v>1</v>
      </c>
      <c r="I43" s="1236">
        <v>78</v>
      </c>
      <c r="J43" s="1237">
        <v>55</v>
      </c>
      <c r="K43" s="1237">
        <v>23</v>
      </c>
      <c r="L43" s="1236">
        <v>27</v>
      </c>
      <c r="M43" s="1237">
        <v>15</v>
      </c>
      <c r="N43" s="1237">
        <v>12</v>
      </c>
    </row>
    <row r="44" spans="1:14" x14ac:dyDescent="0.2">
      <c r="A44" s="1207" t="s">
        <v>851</v>
      </c>
      <c r="B44" s="890" t="s">
        <v>2849</v>
      </c>
      <c r="C44" s="1238">
        <v>1</v>
      </c>
      <c r="D44" s="1239">
        <v>1</v>
      </c>
      <c r="E44" s="1239">
        <v>0</v>
      </c>
      <c r="F44" s="1238">
        <v>4</v>
      </c>
      <c r="G44" s="1239">
        <v>3</v>
      </c>
      <c r="H44" s="1239">
        <v>1</v>
      </c>
      <c r="I44" s="1238">
        <v>54</v>
      </c>
      <c r="J44" s="1239">
        <v>39</v>
      </c>
      <c r="K44" s="1239">
        <v>15</v>
      </c>
      <c r="L44" s="1238">
        <v>18</v>
      </c>
      <c r="M44" s="1239">
        <v>9</v>
      </c>
      <c r="N44" s="1239">
        <v>9</v>
      </c>
    </row>
    <row r="45" spans="1:14" s="295" customFormat="1" ht="48" x14ac:dyDescent="0.2">
      <c r="A45" s="1207" t="s">
        <v>852</v>
      </c>
      <c r="B45" s="890" t="s">
        <v>2850</v>
      </c>
      <c r="C45" s="1238">
        <v>0</v>
      </c>
      <c r="D45" s="1239">
        <v>0</v>
      </c>
      <c r="E45" s="1239">
        <v>0</v>
      </c>
      <c r="F45" s="1238">
        <v>0</v>
      </c>
      <c r="G45" s="1239">
        <v>0</v>
      </c>
      <c r="H45" s="1239">
        <v>0</v>
      </c>
      <c r="I45" s="1238">
        <v>24</v>
      </c>
      <c r="J45" s="1239">
        <v>16</v>
      </c>
      <c r="K45" s="1239">
        <v>8</v>
      </c>
      <c r="L45" s="1238">
        <v>9</v>
      </c>
      <c r="M45" s="1239">
        <v>6</v>
      </c>
      <c r="N45" s="1239">
        <v>3</v>
      </c>
    </row>
    <row r="46" spans="1:14" ht="24" x14ac:dyDescent="0.2">
      <c r="A46" s="1206" t="s">
        <v>853</v>
      </c>
      <c r="B46" s="1202" t="s">
        <v>2851</v>
      </c>
      <c r="C46" s="1237">
        <v>11</v>
      </c>
      <c r="D46" s="1237">
        <v>6</v>
      </c>
      <c r="E46" s="1237">
        <v>5</v>
      </c>
      <c r="F46" s="1237">
        <v>15</v>
      </c>
      <c r="G46" s="1237">
        <v>9</v>
      </c>
      <c r="H46" s="1237">
        <v>6</v>
      </c>
      <c r="I46" s="1237">
        <v>642</v>
      </c>
      <c r="J46" s="1237">
        <v>494</v>
      </c>
      <c r="K46" s="1237">
        <v>148</v>
      </c>
      <c r="L46" s="1237">
        <v>174</v>
      </c>
      <c r="M46" s="1237">
        <v>113</v>
      </c>
      <c r="N46" s="1237">
        <v>61</v>
      </c>
    </row>
    <row r="47" spans="1:14" x14ac:dyDescent="0.2">
      <c r="A47" s="1207" t="s">
        <v>854</v>
      </c>
      <c r="B47" s="890" t="s">
        <v>2852</v>
      </c>
      <c r="C47" s="1238">
        <v>6</v>
      </c>
      <c r="D47" s="1239">
        <v>3</v>
      </c>
      <c r="E47" s="1239">
        <v>3</v>
      </c>
      <c r="F47" s="1238">
        <v>11</v>
      </c>
      <c r="G47" s="1239">
        <v>6</v>
      </c>
      <c r="H47" s="1239">
        <v>5</v>
      </c>
      <c r="I47" s="1238">
        <v>510</v>
      </c>
      <c r="J47" s="1239">
        <v>408</v>
      </c>
      <c r="K47" s="1239">
        <v>102</v>
      </c>
      <c r="L47" s="1238">
        <v>130</v>
      </c>
      <c r="M47" s="1239">
        <v>89</v>
      </c>
      <c r="N47" s="1239">
        <v>41</v>
      </c>
    </row>
    <row r="48" spans="1:14" s="295" customFormat="1" x14ac:dyDescent="0.2">
      <c r="A48" s="1207" t="s">
        <v>855</v>
      </c>
      <c r="B48" s="890" t="s">
        <v>2853</v>
      </c>
      <c r="C48" s="1238">
        <v>1</v>
      </c>
      <c r="D48" s="1239">
        <v>1</v>
      </c>
      <c r="E48" s="1239">
        <v>0</v>
      </c>
      <c r="F48" s="1238">
        <v>2</v>
      </c>
      <c r="G48" s="1239">
        <v>1</v>
      </c>
      <c r="H48" s="1239">
        <v>1</v>
      </c>
      <c r="I48" s="1238">
        <v>62</v>
      </c>
      <c r="J48" s="1239">
        <v>37</v>
      </c>
      <c r="K48" s="1239">
        <v>25</v>
      </c>
      <c r="L48" s="1238">
        <v>32</v>
      </c>
      <c r="M48" s="1239">
        <v>17</v>
      </c>
      <c r="N48" s="1239">
        <v>15</v>
      </c>
    </row>
    <row r="49" spans="1:14" ht="24" x14ac:dyDescent="0.2">
      <c r="A49" s="1207" t="s">
        <v>856</v>
      </c>
      <c r="B49" s="890" t="s">
        <v>2854</v>
      </c>
      <c r="C49" s="1238">
        <v>4</v>
      </c>
      <c r="D49" s="1239">
        <v>2</v>
      </c>
      <c r="E49" s="1239">
        <v>2</v>
      </c>
      <c r="F49" s="1238">
        <v>2</v>
      </c>
      <c r="G49" s="1239">
        <v>2</v>
      </c>
      <c r="H49" s="1239">
        <v>0</v>
      </c>
      <c r="I49" s="1238">
        <v>70</v>
      </c>
      <c r="J49" s="1239">
        <v>49</v>
      </c>
      <c r="K49" s="1239">
        <v>21</v>
      </c>
      <c r="L49" s="1238">
        <v>12</v>
      </c>
      <c r="M49" s="1239">
        <v>7</v>
      </c>
      <c r="N49" s="1239">
        <v>5</v>
      </c>
    </row>
    <row r="50" spans="1:14" ht="24" x14ac:dyDescent="0.2">
      <c r="A50" s="1206" t="s">
        <v>857</v>
      </c>
      <c r="B50" s="1202" t="s">
        <v>2855</v>
      </c>
      <c r="C50" s="1237">
        <v>0</v>
      </c>
      <c r="D50" s="1237">
        <v>0</v>
      </c>
      <c r="E50" s="1237">
        <v>0</v>
      </c>
      <c r="F50" s="1237">
        <v>0</v>
      </c>
      <c r="G50" s="1237">
        <v>0</v>
      </c>
      <c r="H50" s="1237">
        <v>0</v>
      </c>
      <c r="I50" s="1237">
        <v>12</v>
      </c>
      <c r="J50" s="1237">
        <v>10</v>
      </c>
      <c r="K50" s="1237">
        <v>2</v>
      </c>
      <c r="L50" s="1237">
        <v>10</v>
      </c>
      <c r="M50" s="1237">
        <v>6</v>
      </c>
      <c r="N50" s="1237">
        <v>4</v>
      </c>
    </row>
    <row r="51" spans="1:14" ht="36" x14ac:dyDescent="0.2">
      <c r="A51" s="1207" t="s">
        <v>858</v>
      </c>
      <c r="B51" s="890" t="s">
        <v>2856</v>
      </c>
      <c r="C51" s="1238">
        <v>0</v>
      </c>
      <c r="D51" s="1239">
        <v>0</v>
      </c>
      <c r="E51" s="1239">
        <v>0</v>
      </c>
      <c r="F51" s="1238">
        <v>0</v>
      </c>
      <c r="G51" s="1239">
        <v>0</v>
      </c>
      <c r="H51" s="1239">
        <v>0</v>
      </c>
      <c r="I51" s="1238">
        <v>0</v>
      </c>
      <c r="J51" s="1239">
        <v>0</v>
      </c>
      <c r="K51" s="1239">
        <v>0</v>
      </c>
      <c r="L51" s="1238">
        <v>4</v>
      </c>
      <c r="M51" s="1239">
        <v>2</v>
      </c>
      <c r="N51" s="1239">
        <v>2</v>
      </c>
    </row>
    <row r="52" spans="1:14" s="295" customFormat="1" ht="24" x14ac:dyDescent="0.2">
      <c r="A52" s="1207" t="s">
        <v>859</v>
      </c>
      <c r="B52" s="890" t="s">
        <v>2857</v>
      </c>
      <c r="C52" s="1238">
        <v>0</v>
      </c>
      <c r="D52" s="1239">
        <v>0</v>
      </c>
      <c r="E52" s="1239">
        <v>0</v>
      </c>
      <c r="F52" s="1238">
        <v>0</v>
      </c>
      <c r="G52" s="1239">
        <v>0</v>
      </c>
      <c r="H52" s="1239">
        <v>0</v>
      </c>
      <c r="I52" s="1238">
        <v>12</v>
      </c>
      <c r="J52" s="1239">
        <v>10</v>
      </c>
      <c r="K52" s="1239">
        <v>2</v>
      </c>
      <c r="L52" s="1238">
        <v>6</v>
      </c>
      <c r="M52" s="1239">
        <v>4</v>
      </c>
      <c r="N52" s="1239">
        <v>2</v>
      </c>
    </row>
    <row r="53" spans="1:14" ht="24" x14ac:dyDescent="0.2">
      <c r="A53" s="1206" t="s">
        <v>860</v>
      </c>
      <c r="B53" s="1202" t="s">
        <v>2858</v>
      </c>
      <c r="C53" s="1237">
        <v>9</v>
      </c>
      <c r="D53" s="1237">
        <v>5</v>
      </c>
      <c r="E53" s="1237">
        <v>4</v>
      </c>
      <c r="F53" s="1237">
        <v>7</v>
      </c>
      <c r="G53" s="1237">
        <v>5</v>
      </c>
      <c r="H53" s="1237">
        <v>2</v>
      </c>
      <c r="I53" s="1237">
        <v>340</v>
      </c>
      <c r="J53" s="1237">
        <v>245</v>
      </c>
      <c r="K53" s="1237">
        <v>95</v>
      </c>
      <c r="L53" s="1237">
        <v>60</v>
      </c>
      <c r="M53" s="1237">
        <v>36</v>
      </c>
      <c r="N53" s="1237">
        <v>24</v>
      </c>
    </row>
    <row r="54" spans="1:14" x14ac:dyDescent="0.2">
      <c r="A54" s="1207" t="s">
        <v>861</v>
      </c>
      <c r="B54" s="890" t="s">
        <v>2859</v>
      </c>
      <c r="C54" s="1238">
        <v>2</v>
      </c>
      <c r="D54" s="1239">
        <v>1</v>
      </c>
      <c r="E54" s="1239">
        <v>1</v>
      </c>
      <c r="F54" s="1238">
        <v>0</v>
      </c>
      <c r="G54" s="1239">
        <v>0</v>
      </c>
      <c r="H54" s="1239">
        <v>0</v>
      </c>
      <c r="I54" s="1238">
        <v>9</v>
      </c>
      <c r="J54" s="1239">
        <v>7</v>
      </c>
      <c r="K54" s="1239">
        <v>2</v>
      </c>
      <c r="L54" s="1238">
        <v>0</v>
      </c>
      <c r="M54" s="1239">
        <v>0</v>
      </c>
      <c r="N54" s="1239">
        <v>0</v>
      </c>
    </row>
    <row r="55" spans="1:14" s="295" customFormat="1" ht="23.25" customHeight="1" x14ac:dyDescent="0.2">
      <c r="A55" s="1207" t="s">
        <v>862</v>
      </c>
      <c r="B55" s="890" t="s">
        <v>2860</v>
      </c>
      <c r="C55" s="1238">
        <v>1</v>
      </c>
      <c r="D55" s="1239">
        <v>1</v>
      </c>
      <c r="E55" s="1239">
        <v>0</v>
      </c>
      <c r="F55" s="1238">
        <v>0</v>
      </c>
      <c r="G55" s="1239">
        <v>0</v>
      </c>
      <c r="H55" s="1239">
        <v>0</v>
      </c>
      <c r="I55" s="1238">
        <v>136</v>
      </c>
      <c r="J55" s="1239">
        <v>98</v>
      </c>
      <c r="K55" s="1239">
        <v>38</v>
      </c>
      <c r="L55" s="1238">
        <v>9</v>
      </c>
      <c r="M55" s="1239">
        <v>7</v>
      </c>
      <c r="N55" s="1239">
        <v>2</v>
      </c>
    </row>
    <row r="56" spans="1:14" ht="24" x14ac:dyDescent="0.2">
      <c r="A56" s="1207" t="s">
        <v>863</v>
      </c>
      <c r="B56" s="890" t="s">
        <v>2861</v>
      </c>
      <c r="C56" s="1238">
        <v>6</v>
      </c>
      <c r="D56" s="1239">
        <v>3</v>
      </c>
      <c r="E56" s="1239">
        <v>3</v>
      </c>
      <c r="F56" s="1238">
        <v>7</v>
      </c>
      <c r="G56" s="1239">
        <v>5</v>
      </c>
      <c r="H56" s="1239">
        <v>2</v>
      </c>
      <c r="I56" s="1238">
        <v>195</v>
      </c>
      <c r="J56" s="1239">
        <v>140</v>
      </c>
      <c r="K56" s="1239">
        <v>55</v>
      </c>
      <c r="L56" s="1238">
        <v>51</v>
      </c>
      <c r="M56" s="1239">
        <v>29</v>
      </c>
      <c r="N56" s="1239">
        <v>22</v>
      </c>
    </row>
    <row r="57" spans="1:14" ht="24" x14ac:dyDescent="0.2">
      <c r="A57" s="1206" t="s">
        <v>864</v>
      </c>
      <c r="B57" s="889" t="s">
        <v>2862</v>
      </c>
      <c r="C57" s="1236">
        <v>0</v>
      </c>
      <c r="D57" s="1240">
        <v>0</v>
      </c>
      <c r="E57" s="1240">
        <v>0</v>
      </c>
      <c r="F57" s="1236">
        <v>0</v>
      </c>
      <c r="G57" s="1240">
        <v>0</v>
      </c>
      <c r="H57" s="1240">
        <v>0</v>
      </c>
      <c r="I57" s="1236">
        <v>0</v>
      </c>
      <c r="J57" s="1240">
        <v>0</v>
      </c>
      <c r="K57" s="1240">
        <v>0</v>
      </c>
      <c r="L57" s="1236">
        <v>0</v>
      </c>
      <c r="M57" s="1240">
        <v>0</v>
      </c>
      <c r="N57" s="1240">
        <v>0</v>
      </c>
    </row>
    <row r="58" spans="1:14" ht="24" x14ac:dyDescent="0.2">
      <c r="A58" s="1206" t="s">
        <v>865</v>
      </c>
      <c r="B58" s="1202" t="s">
        <v>2863</v>
      </c>
      <c r="C58" s="1236">
        <v>38</v>
      </c>
      <c r="D58" s="1237">
        <v>29</v>
      </c>
      <c r="E58" s="1237">
        <v>9</v>
      </c>
      <c r="F58" s="1236">
        <v>45</v>
      </c>
      <c r="G58" s="1237">
        <v>31</v>
      </c>
      <c r="H58" s="1237">
        <v>14</v>
      </c>
      <c r="I58" s="1236">
        <v>1959</v>
      </c>
      <c r="J58" s="1237">
        <v>1483</v>
      </c>
      <c r="K58" s="1237">
        <v>476</v>
      </c>
      <c r="L58" s="1236">
        <v>679</v>
      </c>
      <c r="M58" s="1237">
        <v>350</v>
      </c>
      <c r="N58" s="1237">
        <v>329</v>
      </c>
    </row>
    <row r="59" spans="1:14" s="295" customFormat="1" ht="36" x14ac:dyDescent="0.2">
      <c r="A59" s="1207" t="s">
        <v>866</v>
      </c>
      <c r="B59" s="890" t="s">
        <v>2864</v>
      </c>
      <c r="C59" s="1238">
        <v>3</v>
      </c>
      <c r="D59" s="1239">
        <v>3</v>
      </c>
      <c r="E59" s="1239">
        <v>0</v>
      </c>
      <c r="F59" s="1238">
        <v>0</v>
      </c>
      <c r="G59" s="1239">
        <v>0</v>
      </c>
      <c r="H59" s="1239">
        <v>0</v>
      </c>
      <c r="I59" s="1238">
        <v>29</v>
      </c>
      <c r="J59" s="1239">
        <v>24</v>
      </c>
      <c r="K59" s="1239">
        <v>5</v>
      </c>
      <c r="L59" s="1238">
        <v>12</v>
      </c>
      <c r="M59" s="1239">
        <v>6</v>
      </c>
      <c r="N59" s="1239">
        <v>6</v>
      </c>
    </row>
    <row r="60" spans="1:14" x14ac:dyDescent="0.2">
      <c r="A60" s="1207" t="s">
        <v>867</v>
      </c>
      <c r="B60" s="890" t="s">
        <v>2865</v>
      </c>
      <c r="C60" s="1238">
        <v>13</v>
      </c>
      <c r="D60" s="1239">
        <v>9</v>
      </c>
      <c r="E60" s="1239">
        <v>4</v>
      </c>
      <c r="F60" s="1238">
        <v>8</v>
      </c>
      <c r="G60" s="1239">
        <v>5</v>
      </c>
      <c r="H60" s="1239">
        <v>3</v>
      </c>
      <c r="I60" s="1238">
        <v>316</v>
      </c>
      <c r="J60" s="1239">
        <v>234</v>
      </c>
      <c r="K60" s="1239">
        <v>82</v>
      </c>
      <c r="L60" s="1238">
        <v>135</v>
      </c>
      <c r="M60" s="1239">
        <v>73</v>
      </c>
      <c r="N60" s="1239">
        <v>62</v>
      </c>
    </row>
    <row r="61" spans="1:14" ht="24" x14ac:dyDescent="0.2">
      <c r="A61" s="1207" t="s">
        <v>868</v>
      </c>
      <c r="B61" s="890" t="s">
        <v>2866</v>
      </c>
      <c r="C61" s="1238">
        <v>6</v>
      </c>
      <c r="D61" s="1239">
        <v>4</v>
      </c>
      <c r="E61" s="1239">
        <v>2</v>
      </c>
      <c r="F61" s="1238">
        <v>17</v>
      </c>
      <c r="G61" s="1239">
        <v>12</v>
      </c>
      <c r="H61" s="1239">
        <v>5</v>
      </c>
      <c r="I61" s="1238">
        <v>482</v>
      </c>
      <c r="J61" s="1239">
        <v>353</v>
      </c>
      <c r="K61" s="1239">
        <v>129</v>
      </c>
      <c r="L61" s="1238">
        <v>189</v>
      </c>
      <c r="M61" s="1239">
        <v>94</v>
      </c>
      <c r="N61" s="1239">
        <v>95</v>
      </c>
    </row>
    <row r="62" spans="1:14" x14ac:dyDescent="0.2">
      <c r="A62" s="1207" t="s">
        <v>869</v>
      </c>
      <c r="B62" s="890" t="s">
        <v>2867</v>
      </c>
      <c r="C62" s="1238">
        <v>2</v>
      </c>
      <c r="D62" s="1239">
        <v>1</v>
      </c>
      <c r="E62" s="1239">
        <v>1</v>
      </c>
      <c r="F62" s="1238">
        <v>5</v>
      </c>
      <c r="G62" s="1239">
        <v>3</v>
      </c>
      <c r="H62" s="1239">
        <v>2</v>
      </c>
      <c r="I62" s="1238">
        <v>380</v>
      </c>
      <c r="J62" s="1239">
        <v>290</v>
      </c>
      <c r="K62" s="1239">
        <v>90</v>
      </c>
      <c r="L62" s="1238">
        <v>194</v>
      </c>
      <c r="M62" s="1239">
        <v>92</v>
      </c>
      <c r="N62" s="1239">
        <v>102</v>
      </c>
    </row>
    <row r="63" spans="1:14" ht="24" x14ac:dyDescent="0.2">
      <c r="A63" s="1207" t="s">
        <v>870</v>
      </c>
      <c r="B63" s="890" t="s">
        <v>2868</v>
      </c>
      <c r="C63" s="1238">
        <v>12</v>
      </c>
      <c r="D63" s="1239">
        <v>11</v>
      </c>
      <c r="E63" s="1239">
        <v>1</v>
      </c>
      <c r="F63" s="1238">
        <v>15</v>
      </c>
      <c r="G63" s="1239">
        <v>11</v>
      </c>
      <c r="H63" s="1239">
        <v>4</v>
      </c>
      <c r="I63" s="1238">
        <v>650</v>
      </c>
      <c r="J63" s="1239">
        <v>499</v>
      </c>
      <c r="K63" s="1239">
        <v>151</v>
      </c>
      <c r="L63" s="1238">
        <v>122</v>
      </c>
      <c r="M63" s="1239">
        <v>65</v>
      </c>
      <c r="N63" s="1239">
        <v>57</v>
      </c>
    </row>
    <row r="64" spans="1:14" x14ac:dyDescent="0.2">
      <c r="A64" s="1207" t="s">
        <v>871</v>
      </c>
      <c r="B64" s="890" t="s">
        <v>2869</v>
      </c>
      <c r="C64" s="1238">
        <v>0</v>
      </c>
      <c r="D64" s="1239">
        <v>0</v>
      </c>
      <c r="E64" s="1239">
        <v>0</v>
      </c>
      <c r="F64" s="1238">
        <v>0</v>
      </c>
      <c r="G64" s="1239">
        <v>0</v>
      </c>
      <c r="H64" s="1239">
        <v>0</v>
      </c>
      <c r="I64" s="1238">
        <v>11</v>
      </c>
      <c r="J64" s="1239">
        <v>7</v>
      </c>
      <c r="K64" s="1239">
        <v>4</v>
      </c>
      <c r="L64" s="1238">
        <v>7</v>
      </c>
      <c r="M64" s="1239">
        <v>5</v>
      </c>
      <c r="N64" s="1239">
        <v>2</v>
      </c>
    </row>
    <row r="65" spans="1:14" ht="24" x14ac:dyDescent="0.2">
      <c r="A65" s="1207" t="s">
        <v>872</v>
      </c>
      <c r="B65" s="890" t="s">
        <v>2870</v>
      </c>
      <c r="C65" s="1238">
        <v>2</v>
      </c>
      <c r="D65" s="1239">
        <v>1</v>
      </c>
      <c r="E65" s="1239">
        <v>1</v>
      </c>
      <c r="F65" s="1238">
        <v>0</v>
      </c>
      <c r="G65" s="1239">
        <v>0</v>
      </c>
      <c r="H65" s="1239">
        <v>0</v>
      </c>
      <c r="I65" s="1238">
        <v>91</v>
      </c>
      <c r="J65" s="1239">
        <v>76</v>
      </c>
      <c r="K65" s="1239">
        <v>15</v>
      </c>
      <c r="L65" s="1238">
        <v>20</v>
      </c>
      <c r="M65" s="1239">
        <v>15</v>
      </c>
      <c r="N65" s="1239">
        <v>5</v>
      </c>
    </row>
    <row r="66" spans="1:14" ht="24" x14ac:dyDescent="0.2">
      <c r="A66" s="1206" t="s">
        <v>873</v>
      </c>
      <c r="B66" s="1202" t="s">
        <v>2871</v>
      </c>
      <c r="C66" s="1236">
        <v>23</v>
      </c>
      <c r="D66" s="1237">
        <v>18</v>
      </c>
      <c r="E66" s="1237">
        <v>5</v>
      </c>
      <c r="F66" s="1236">
        <v>35</v>
      </c>
      <c r="G66" s="1237">
        <v>28</v>
      </c>
      <c r="H66" s="1237">
        <v>7</v>
      </c>
      <c r="I66" s="1236">
        <v>1134</v>
      </c>
      <c r="J66" s="1237">
        <v>835</v>
      </c>
      <c r="K66" s="1237">
        <v>299</v>
      </c>
      <c r="L66" s="1236">
        <v>353</v>
      </c>
      <c r="M66" s="1237">
        <v>185</v>
      </c>
      <c r="N66" s="1237">
        <v>168</v>
      </c>
    </row>
    <row r="67" spans="1:14" s="295" customFormat="1" x14ac:dyDescent="0.2">
      <c r="A67" s="1207" t="s">
        <v>874</v>
      </c>
      <c r="B67" s="890" t="s">
        <v>2872</v>
      </c>
      <c r="C67" s="1238">
        <v>0</v>
      </c>
      <c r="D67" s="1239">
        <v>0</v>
      </c>
      <c r="E67" s="1239">
        <v>0</v>
      </c>
      <c r="F67" s="1238">
        <v>0</v>
      </c>
      <c r="G67" s="1239">
        <v>0</v>
      </c>
      <c r="H67" s="1239">
        <v>0</v>
      </c>
      <c r="I67" s="1238">
        <v>6</v>
      </c>
      <c r="J67" s="1239">
        <v>5</v>
      </c>
      <c r="K67" s="1239">
        <v>1</v>
      </c>
      <c r="L67" s="1238">
        <v>15</v>
      </c>
      <c r="M67" s="1239">
        <v>7</v>
      </c>
      <c r="N67" s="1239">
        <v>8</v>
      </c>
    </row>
    <row r="68" spans="1:14" x14ac:dyDescent="0.2">
      <c r="A68" s="1207" t="s">
        <v>875</v>
      </c>
      <c r="B68" s="890" t="s">
        <v>2873</v>
      </c>
      <c r="C68" s="1238">
        <v>15</v>
      </c>
      <c r="D68" s="1239">
        <v>13</v>
      </c>
      <c r="E68" s="1239">
        <v>2</v>
      </c>
      <c r="F68" s="1238">
        <v>15</v>
      </c>
      <c r="G68" s="1239">
        <v>12</v>
      </c>
      <c r="H68" s="1239">
        <v>3</v>
      </c>
      <c r="I68" s="1238">
        <v>490</v>
      </c>
      <c r="J68" s="1239">
        <v>357</v>
      </c>
      <c r="K68" s="1239">
        <v>133</v>
      </c>
      <c r="L68" s="1238">
        <v>161</v>
      </c>
      <c r="M68" s="1239">
        <v>91</v>
      </c>
      <c r="N68" s="1239">
        <v>70</v>
      </c>
    </row>
    <row r="69" spans="1:14" ht="24" x14ac:dyDescent="0.2">
      <c r="A69" s="1207" t="s">
        <v>876</v>
      </c>
      <c r="B69" s="890" t="s">
        <v>2874</v>
      </c>
      <c r="C69" s="1238">
        <v>0</v>
      </c>
      <c r="D69" s="1239">
        <v>0</v>
      </c>
      <c r="E69" s="1239">
        <v>0</v>
      </c>
      <c r="F69" s="1238">
        <v>0</v>
      </c>
      <c r="G69" s="1239">
        <v>0</v>
      </c>
      <c r="H69" s="1239">
        <v>0</v>
      </c>
      <c r="I69" s="1238">
        <v>6</v>
      </c>
      <c r="J69" s="1239">
        <v>4</v>
      </c>
      <c r="K69" s="1239">
        <v>2</v>
      </c>
      <c r="L69" s="1238">
        <v>4</v>
      </c>
      <c r="M69" s="1239">
        <v>2</v>
      </c>
      <c r="N69" s="1239">
        <v>2</v>
      </c>
    </row>
    <row r="70" spans="1:14" ht="24" x14ac:dyDescent="0.2">
      <c r="A70" s="1207" t="s">
        <v>877</v>
      </c>
      <c r="B70" s="890" t="s">
        <v>2875</v>
      </c>
      <c r="C70" s="1238">
        <v>3</v>
      </c>
      <c r="D70" s="1239">
        <v>1</v>
      </c>
      <c r="E70" s="1239">
        <v>2</v>
      </c>
      <c r="F70" s="1238">
        <v>16</v>
      </c>
      <c r="G70" s="1239">
        <v>12</v>
      </c>
      <c r="H70" s="1239">
        <v>4</v>
      </c>
      <c r="I70" s="1238">
        <v>352</v>
      </c>
      <c r="J70" s="1239">
        <v>255</v>
      </c>
      <c r="K70" s="1239">
        <v>97</v>
      </c>
      <c r="L70" s="1238">
        <v>126</v>
      </c>
      <c r="M70" s="1239">
        <v>60</v>
      </c>
      <c r="N70" s="1239">
        <v>66</v>
      </c>
    </row>
    <row r="71" spans="1:14" ht="24" x14ac:dyDescent="0.2">
      <c r="A71" s="1207" t="s">
        <v>878</v>
      </c>
      <c r="B71" s="890" t="s">
        <v>2876</v>
      </c>
      <c r="C71" s="1238">
        <v>5</v>
      </c>
      <c r="D71" s="1239">
        <v>4</v>
      </c>
      <c r="E71" s="1239">
        <v>1</v>
      </c>
      <c r="F71" s="1238">
        <v>4</v>
      </c>
      <c r="G71" s="1239">
        <v>4</v>
      </c>
      <c r="H71" s="1239">
        <v>0</v>
      </c>
      <c r="I71" s="1238">
        <v>280</v>
      </c>
      <c r="J71" s="1239">
        <v>214</v>
      </c>
      <c r="K71" s="1239">
        <v>66</v>
      </c>
      <c r="L71" s="1238">
        <v>47</v>
      </c>
      <c r="M71" s="1239">
        <v>25</v>
      </c>
      <c r="N71" s="1239">
        <v>22</v>
      </c>
    </row>
    <row r="72" spans="1:14" ht="24" x14ac:dyDescent="0.2">
      <c r="A72" s="1206" t="s">
        <v>879</v>
      </c>
      <c r="B72" s="1202" t="s">
        <v>2877</v>
      </c>
      <c r="C72" s="1236">
        <v>11</v>
      </c>
      <c r="D72" s="1237">
        <v>8</v>
      </c>
      <c r="E72" s="1237">
        <v>3</v>
      </c>
      <c r="F72" s="1236">
        <v>12</v>
      </c>
      <c r="G72" s="1237">
        <v>10</v>
      </c>
      <c r="H72" s="1237">
        <v>2</v>
      </c>
      <c r="I72" s="1236">
        <v>690</v>
      </c>
      <c r="J72" s="1237">
        <v>530</v>
      </c>
      <c r="K72" s="1237">
        <v>160</v>
      </c>
      <c r="L72" s="1236">
        <v>154</v>
      </c>
      <c r="M72" s="1237">
        <v>86</v>
      </c>
      <c r="N72" s="1237">
        <v>68</v>
      </c>
    </row>
    <row r="73" spans="1:14" s="295" customFormat="1" x14ac:dyDescent="0.2">
      <c r="A73" s="1207" t="s">
        <v>880</v>
      </c>
      <c r="B73" s="890" t="s">
        <v>2878</v>
      </c>
      <c r="C73" s="1238">
        <v>0</v>
      </c>
      <c r="D73" s="1239">
        <v>0</v>
      </c>
      <c r="E73" s="1239">
        <v>0</v>
      </c>
      <c r="F73" s="1238">
        <v>1</v>
      </c>
      <c r="G73" s="1239">
        <v>1</v>
      </c>
      <c r="H73" s="1239">
        <v>0</v>
      </c>
      <c r="I73" s="1238">
        <v>30</v>
      </c>
      <c r="J73" s="1239">
        <v>25</v>
      </c>
      <c r="K73" s="1239">
        <v>5</v>
      </c>
      <c r="L73" s="1238">
        <v>9</v>
      </c>
      <c r="M73" s="1239">
        <v>6</v>
      </c>
      <c r="N73" s="1239">
        <v>3</v>
      </c>
    </row>
    <row r="74" spans="1:14" x14ac:dyDescent="0.2">
      <c r="A74" s="1207" t="s">
        <v>881</v>
      </c>
      <c r="B74" s="890" t="s">
        <v>2879</v>
      </c>
      <c r="C74" s="1238">
        <v>6</v>
      </c>
      <c r="D74" s="1239">
        <v>5</v>
      </c>
      <c r="E74" s="1239">
        <v>1</v>
      </c>
      <c r="F74" s="1238">
        <v>5</v>
      </c>
      <c r="G74" s="1239">
        <v>5</v>
      </c>
      <c r="H74" s="1239">
        <v>0</v>
      </c>
      <c r="I74" s="1238">
        <v>283</v>
      </c>
      <c r="J74" s="1239">
        <v>221</v>
      </c>
      <c r="K74" s="1239">
        <v>62</v>
      </c>
      <c r="L74" s="1238">
        <v>61</v>
      </c>
      <c r="M74" s="1239">
        <v>30</v>
      </c>
      <c r="N74" s="1239">
        <v>31</v>
      </c>
    </row>
    <row r="75" spans="1:14" ht="24" x14ac:dyDescent="0.2">
      <c r="A75" s="1207" t="s">
        <v>882</v>
      </c>
      <c r="B75" s="890" t="s">
        <v>2880</v>
      </c>
      <c r="C75" s="1238">
        <v>5</v>
      </c>
      <c r="D75" s="1239">
        <v>3</v>
      </c>
      <c r="E75" s="1239">
        <v>2</v>
      </c>
      <c r="F75" s="1238">
        <v>6</v>
      </c>
      <c r="G75" s="1239">
        <v>4</v>
      </c>
      <c r="H75" s="1239">
        <v>2</v>
      </c>
      <c r="I75" s="1238">
        <v>377</v>
      </c>
      <c r="J75" s="1239">
        <v>284</v>
      </c>
      <c r="K75" s="1239">
        <v>93</v>
      </c>
      <c r="L75" s="1238">
        <v>84</v>
      </c>
      <c r="M75" s="1239">
        <v>50</v>
      </c>
      <c r="N75" s="1239">
        <v>34</v>
      </c>
    </row>
    <row r="76" spans="1:14" ht="24" x14ac:dyDescent="0.2">
      <c r="A76" s="1484" t="s">
        <v>883</v>
      </c>
      <c r="B76" s="1480" t="s">
        <v>2881</v>
      </c>
      <c r="C76" s="1487">
        <v>1</v>
      </c>
      <c r="D76" s="1488">
        <v>1</v>
      </c>
      <c r="E76" s="1488">
        <v>0</v>
      </c>
      <c r="F76" s="1487">
        <v>0</v>
      </c>
      <c r="G76" s="1488">
        <v>0</v>
      </c>
      <c r="H76" s="1488">
        <v>0</v>
      </c>
      <c r="I76" s="1487">
        <v>51</v>
      </c>
      <c r="J76" s="1488">
        <v>39</v>
      </c>
      <c r="K76" s="1488">
        <v>12</v>
      </c>
      <c r="L76" s="1487">
        <v>9</v>
      </c>
      <c r="M76" s="1488">
        <v>4</v>
      </c>
      <c r="N76" s="1488">
        <v>5</v>
      </c>
    </row>
    <row r="77" spans="1:14" s="295" customFormat="1" ht="24" x14ac:dyDescent="0.2">
      <c r="A77" s="1206" t="s">
        <v>884</v>
      </c>
      <c r="B77" s="889" t="s">
        <v>2882</v>
      </c>
      <c r="C77" s="1236">
        <v>3</v>
      </c>
      <c r="D77" s="1240">
        <v>2</v>
      </c>
      <c r="E77" s="1240">
        <v>1</v>
      </c>
      <c r="F77" s="1236">
        <v>1</v>
      </c>
      <c r="G77" s="1240">
        <v>1</v>
      </c>
      <c r="H77" s="1240">
        <v>0</v>
      </c>
      <c r="I77" s="1236">
        <v>85</v>
      </c>
      <c r="J77" s="1240">
        <v>60</v>
      </c>
      <c r="K77" s="1240">
        <v>25</v>
      </c>
      <c r="L77" s="1236">
        <v>28</v>
      </c>
      <c r="M77" s="1240">
        <v>13</v>
      </c>
      <c r="N77" s="1240">
        <v>15</v>
      </c>
    </row>
    <row r="78" spans="1:14" s="295" customFormat="1" ht="24" x14ac:dyDescent="0.2">
      <c r="A78" s="1206" t="s">
        <v>885</v>
      </c>
      <c r="B78" s="1202" t="s">
        <v>2883</v>
      </c>
      <c r="C78" s="1236">
        <v>8</v>
      </c>
      <c r="D78" s="1237">
        <v>6</v>
      </c>
      <c r="E78" s="1237">
        <v>2</v>
      </c>
      <c r="F78" s="1236">
        <v>6</v>
      </c>
      <c r="G78" s="1237">
        <v>5</v>
      </c>
      <c r="H78" s="1237">
        <v>1</v>
      </c>
      <c r="I78" s="1236">
        <v>326</v>
      </c>
      <c r="J78" s="1237">
        <v>249</v>
      </c>
      <c r="K78" s="1237">
        <v>77</v>
      </c>
      <c r="L78" s="1236">
        <v>71</v>
      </c>
      <c r="M78" s="1237">
        <v>38</v>
      </c>
      <c r="N78" s="1237">
        <v>33</v>
      </c>
    </row>
    <row r="79" spans="1:14" s="295" customFormat="1" ht="24" x14ac:dyDescent="0.2">
      <c r="A79" s="1207" t="s">
        <v>886</v>
      </c>
      <c r="B79" s="890" t="s">
        <v>2884</v>
      </c>
      <c r="C79" s="1238">
        <v>0</v>
      </c>
      <c r="D79" s="1239">
        <v>0</v>
      </c>
      <c r="E79" s="1239">
        <v>0</v>
      </c>
      <c r="F79" s="1238">
        <v>1</v>
      </c>
      <c r="G79" s="1239">
        <v>0</v>
      </c>
      <c r="H79" s="1239">
        <v>1</v>
      </c>
      <c r="I79" s="1238">
        <v>11</v>
      </c>
      <c r="J79" s="1239">
        <v>8</v>
      </c>
      <c r="K79" s="1239">
        <v>3</v>
      </c>
      <c r="L79" s="1238">
        <v>5</v>
      </c>
      <c r="M79" s="1239">
        <v>2</v>
      </c>
      <c r="N79" s="1239">
        <v>3</v>
      </c>
    </row>
    <row r="80" spans="1:14" ht="24" x14ac:dyDescent="0.2">
      <c r="A80" s="1207" t="s">
        <v>887</v>
      </c>
      <c r="B80" s="890" t="s">
        <v>2885</v>
      </c>
      <c r="C80" s="1238">
        <v>8</v>
      </c>
      <c r="D80" s="1239">
        <v>6</v>
      </c>
      <c r="E80" s="1239">
        <v>2</v>
      </c>
      <c r="F80" s="1238">
        <v>5</v>
      </c>
      <c r="G80" s="1239">
        <v>5</v>
      </c>
      <c r="H80" s="1239">
        <v>0</v>
      </c>
      <c r="I80" s="1238">
        <v>315</v>
      </c>
      <c r="J80" s="1239">
        <v>241</v>
      </c>
      <c r="K80" s="1239">
        <v>74</v>
      </c>
      <c r="L80" s="1238">
        <v>66</v>
      </c>
      <c r="M80" s="1239">
        <v>36</v>
      </c>
      <c r="N80" s="1239">
        <v>30</v>
      </c>
    </row>
    <row r="81" spans="1:14" x14ac:dyDescent="0.2">
      <c r="A81" s="1206" t="s">
        <v>888</v>
      </c>
      <c r="B81" s="1202" t="s">
        <v>2908</v>
      </c>
      <c r="C81" s="1236">
        <v>3</v>
      </c>
      <c r="D81" s="1237">
        <v>0</v>
      </c>
      <c r="E81" s="1237">
        <v>3</v>
      </c>
      <c r="F81" s="1236">
        <v>2</v>
      </c>
      <c r="G81" s="1237">
        <v>0</v>
      </c>
      <c r="H81" s="1237">
        <v>2</v>
      </c>
      <c r="I81" s="1236">
        <v>23</v>
      </c>
      <c r="J81" s="1237">
        <v>17</v>
      </c>
      <c r="K81" s="1237">
        <v>6</v>
      </c>
      <c r="L81" s="1236">
        <v>6</v>
      </c>
      <c r="M81" s="1237">
        <v>1</v>
      </c>
      <c r="N81" s="1237">
        <v>5</v>
      </c>
    </row>
    <row r="82" spans="1:14" s="295" customFormat="1" x14ac:dyDescent="0.2">
      <c r="A82" s="1207" t="s">
        <v>889</v>
      </c>
      <c r="B82" s="890" t="s">
        <v>2886</v>
      </c>
      <c r="C82" s="1238">
        <v>1</v>
      </c>
      <c r="D82" s="1239">
        <v>0</v>
      </c>
      <c r="E82" s="1239">
        <v>1</v>
      </c>
      <c r="F82" s="1238">
        <v>0</v>
      </c>
      <c r="G82" s="1239">
        <v>0</v>
      </c>
      <c r="H82" s="1239">
        <v>0</v>
      </c>
      <c r="I82" s="1238">
        <v>2</v>
      </c>
      <c r="J82" s="1239">
        <v>1</v>
      </c>
      <c r="K82" s="1239">
        <v>1</v>
      </c>
      <c r="L82" s="1238">
        <v>0</v>
      </c>
      <c r="M82" s="1239">
        <v>0</v>
      </c>
      <c r="N82" s="1239">
        <v>0</v>
      </c>
    </row>
    <row r="83" spans="1:14" ht="24" x14ac:dyDescent="0.2">
      <c r="A83" s="1207" t="s">
        <v>890</v>
      </c>
      <c r="B83" s="890" t="s">
        <v>2887</v>
      </c>
      <c r="C83" s="1238">
        <v>1</v>
      </c>
      <c r="D83" s="1239">
        <v>0</v>
      </c>
      <c r="E83" s="1239">
        <v>1</v>
      </c>
      <c r="F83" s="1238">
        <v>2</v>
      </c>
      <c r="G83" s="1239">
        <v>0</v>
      </c>
      <c r="H83" s="1239">
        <v>2</v>
      </c>
      <c r="I83" s="1238">
        <v>13</v>
      </c>
      <c r="J83" s="1239">
        <v>10</v>
      </c>
      <c r="K83" s="1239">
        <v>3</v>
      </c>
      <c r="L83" s="1238">
        <v>4</v>
      </c>
      <c r="M83" s="1239">
        <v>1</v>
      </c>
      <c r="N83" s="1239">
        <v>3</v>
      </c>
    </row>
    <row r="84" spans="1:14" x14ac:dyDescent="0.2">
      <c r="A84" s="1207" t="s">
        <v>891</v>
      </c>
      <c r="B84" s="890" t="s">
        <v>2888</v>
      </c>
      <c r="C84" s="1238">
        <v>1</v>
      </c>
      <c r="D84" s="1239">
        <v>0</v>
      </c>
      <c r="E84" s="1239">
        <v>1</v>
      </c>
      <c r="F84" s="1238">
        <v>0</v>
      </c>
      <c r="G84" s="1239">
        <v>0</v>
      </c>
      <c r="H84" s="1239">
        <v>0</v>
      </c>
      <c r="I84" s="1238">
        <v>4</v>
      </c>
      <c r="J84" s="1239">
        <v>4</v>
      </c>
      <c r="K84" s="1239">
        <v>0</v>
      </c>
      <c r="L84" s="1238">
        <v>1</v>
      </c>
      <c r="M84" s="1239">
        <v>0</v>
      </c>
      <c r="N84" s="1239">
        <v>1</v>
      </c>
    </row>
    <row r="85" spans="1:14" ht="24" x14ac:dyDescent="0.2">
      <c r="A85" s="1207" t="s">
        <v>892</v>
      </c>
      <c r="B85" s="890" t="s">
        <v>2889</v>
      </c>
      <c r="C85" s="1238">
        <v>0</v>
      </c>
      <c r="D85" s="1239">
        <v>0</v>
      </c>
      <c r="E85" s="1239">
        <v>0</v>
      </c>
      <c r="F85" s="1238">
        <v>0</v>
      </c>
      <c r="G85" s="1239">
        <v>0</v>
      </c>
      <c r="H85" s="1239">
        <v>0</v>
      </c>
      <c r="I85" s="1238">
        <v>4</v>
      </c>
      <c r="J85" s="1239">
        <v>2</v>
      </c>
      <c r="K85" s="1239">
        <v>2</v>
      </c>
      <c r="L85" s="1238">
        <v>1</v>
      </c>
      <c r="M85" s="1239">
        <v>0</v>
      </c>
      <c r="N85" s="1239">
        <v>1</v>
      </c>
    </row>
    <row r="86" spans="1:14" ht="24" x14ac:dyDescent="0.2">
      <c r="A86" s="1206" t="s">
        <v>893</v>
      </c>
      <c r="B86" s="889" t="s">
        <v>2890</v>
      </c>
      <c r="C86" s="1236">
        <v>11</v>
      </c>
      <c r="D86" s="1240">
        <v>8</v>
      </c>
      <c r="E86" s="1240">
        <v>3</v>
      </c>
      <c r="F86" s="1236">
        <v>10</v>
      </c>
      <c r="G86" s="1240">
        <v>7</v>
      </c>
      <c r="H86" s="1240">
        <v>3</v>
      </c>
      <c r="I86" s="1236">
        <v>263</v>
      </c>
      <c r="J86" s="1240">
        <v>238</v>
      </c>
      <c r="K86" s="1240">
        <v>25</v>
      </c>
      <c r="L86" s="1236">
        <v>39</v>
      </c>
      <c r="M86" s="1240">
        <v>27</v>
      </c>
      <c r="N86" s="1240">
        <v>12</v>
      </c>
    </row>
    <row r="87" spans="1:14" s="295" customFormat="1" ht="24" x14ac:dyDescent="0.2">
      <c r="A87" s="1206" t="s">
        <v>894</v>
      </c>
      <c r="B87" s="889" t="s">
        <v>2891</v>
      </c>
      <c r="C87" s="1236">
        <v>9</v>
      </c>
      <c r="D87" s="1240">
        <v>7</v>
      </c>
      <c r="E87" s="1240">
        <v>2</v>
      </c>
      <c r="F87" s="1236">
        <v>8</v>
      </c>
      <c r="G87" s="1240">
        <v>5</v>
      </c>
      <c r="H87" s="1240">
        <v>3</v>
      </c>
      <c r="I87" s="1236">
        <v>203</v>
      </c>
      <c r="J87" s="1240">
        <v>171</v>
      </c>
      <c r="K87" s="1240">
        <v>32</v>
      </c>
      <c r="L87" s="1236">
        <v>24</v>
      </c>
      <c r="M87" s="1240">
        <v>17</v>
      </c>
      <c r="N87" s="1240">
        <v>7</v>
      </c>
    </row>
    <row r="88" spans="1:14" s="295" customFormat="1" ht="36" x14ac:dyDescent="0.2">
      <c r="A88" s="1206" t="s">
        <v>895</v>
      </c>
      <c r="B88" s="889" t="s">
        <v>2892</v>
      </c>
      <c r="C88" s="1236">
        <v>129</v>
      </c>
      <c r="D88" s="1240">
        <v>50</v>
      </c>
      <c r="E88" s="1240">
        <v>79</v>
      </c>
      <c r="F88" s="1236">
        <v>27</v>
      </c>
      <c r="G88" s="1240">
        <v>10</v>
      </c>
      <c r="H88" s="1240">
        <v>17</v>
      </c>
      <c r="I88" s="1236">
        <v>253</v>
      </c>
      <c r="J88" s="1240">
        <v>142</v>
      </c>
      <c r="K88" s="1240">
        <v>111</v>
      </c>
      <c r="L88" s="1236">
        <v>36</v>
      </c>
      <c r="M88" s="1240">
        <v>13</v>
      </c>
      <c r="N88" s="1240">
        <v>23</v>
      </c>
    </row>
    <row r="89" spans="1:14" s="295" customFormat="1" ht="24" x14ac:dyDescent="0.2">
      <c r="A89" s="1206" t="s">
        <v>896</v>
      </c>
      <c r="B89" s="1202" t="s">
        <v>2893</v>
      </c>
      <c r="C89" s="1236">
        <v>77</v>
      </c>
      <c r="D89" s="1237">
        <v>40</v>
      </c>
      <c r="E89" s="1237">
        <v>37</v>
      </c>
      <c r="F89" s="1236">
        <v>42</v>
      </c>
      <c r="G89" s="1237">
        <v>30</v>
      </c>
      <c r="H89" s="1237">
        <v>12</v>
      </c>
      <c r="I89" s="1236">
        <v>1386</v>
      </c>
      <c r="J89" s="1237">
        <v>1039</v>
      </c>
      <c r="K89" s="1237">
        <v>347</v>
      </c>
      <c r="L89" s="1236">
        <v>357</v>
      </c>
      <c r="M89" s="1237">
        <v>177</v>
      </c>
      <c r="N89" s="1237">
        <v>180</v>
      </c>
    </row>
    <row r="90" spans="1:14" s="295" customFormat="1" x14ac:dyDescent="0.2">
      <c r="A90" s="1207" t="s">
        <v>897</v>
      </c>
      <c r="B90" s="890" t="s">
        <v>2894</v>
      </c>
      <c r="C90" s="1238">
        <v>30</v>
      </c>
      <c r="D90" s="1239">
        <v>15</v>
      </c>
      <c r="E90" s="1239">
        <v>15</v>
      </c>
      <c r="F90" s="1238">
        <v>11</v>
      </c>
      <c r="G90" s="1239">
        <v>8</v>
      </c>
      <c r="H90" s="1239">
        <v>3</v>
      </c>
      <c r="I90" s="1238">
        <v>465</v>
      </c>
      <c r="J90" s="1239">
        <v>330</v>
      </c>
      <c r="K90" s="1239">
        <v>135</v>
      </c>
      <c r="L90" s="1238">
        <v>100</v>
      </c>
      <c r="M90" s="1239">
        <v>42</v>
      </c>
      <c r="N90" s="1239">
        <v>58</v>
      </c>
    </row>
    <row r="91" spans="1:14" x14ac:dyDescent="0.2">
      <c r="A91" s="1207" t="s">
        <v>898</v>
      </c>
      <c r="B91" s="890" t="s">
        <v>2895</v>
      </c>
      <c r="C91" s="1238">
        <v>2</v>
      </c>
      <c r="D91" s="1239">
        <v>1</v>
      </c>
      <c r="E91" s="1239">
        <v>1</v>
      </c>
      <c r="F91" s="1238">
        <v>2</v>
      </c>
      <c r="G91" s="1239">
        <v>2</v>
      </c>
      <c r="H91" s="1239">
        <v>0</v>
      </c>
      <c r="I91" s="1238">
        <v>150</v>
      </c>
      <c r="J91" s="1239">
        <v>115</v>
      </c>
      <c r="K91" s="1239">
        <v>35</v>
      </c>
      <c r="L91" s="1238">
        <v>14</v>
      </c>
      <c r="M91" s="1239">
        <v>8</v>
      </c>
      <c r="N91" s="1239">
        <v>6</v>
      </c>
    </row>
    <row r="92" spans="1:14" ht="19.149999999999999" customHeight="1" x14ac:dyDescent="0.2">
      <c r="A92" s="1207" t="s">
        <v>899</v>
      </c>
      <c r="B92" s="890" t="s">
        <v>2896</v>
      </c>
      <c r="C92" s="1238">
        <v>9</v>
      </c>
      <c r="D92" s="1239">
        <v>4</v>
      </c>
      <c r="E92" s="1239">
        <v>5</v>
      </c>
      <c r="F92" s="1238">
        <v>2</v>
      </c>
      <c r="G92" s="1239">
        <v>1</v>
      </c>
      <c r="H92" s="1239">
        <v>1</v>
      </c>
      <c r="I92" s="1238">
        <v>47</v>
      </c>
      <c r="J92" s="1239">
        <v>23</v>
      </c>
      <c r="K92" s="1239">
        <v>24</v>
      </c>
      <c r="L92" s="1238">
        <v>17</v>
      </c>
      <c r="M92" s="1239">
        <v>3</v>
      </c>
      <c r="N92" s="1239">
        <v>14</v>
      </c>
    </row>
    <row r="93" spans="1:14" ht="24" x14ac:dyDescent="0.2">
      <c r="A93" s="1207" t="s">
        <v>900</v>
      </c>
      <c r="B93" s="890" t="s">
        <v>2897</v>
      </c>
      <c r="C93" s="1238">
        <v>0</v>
      </c>
      <c r="D93" s="1239">
        <v>0</v>
      </c>
      <c r="E93" s="1239">
        <v>0</v>
      </c>
      <c r="F93" s="1238">
        <v>0</v>
      </c>
      <c r="G93" s="1239">
        <v>0</v>
      </c>
      <c r="H93" s="1239">
        <v>0</v>
      </c>
      <c r="I93" s="1238">
        <v>19</v>
      </c>
      <c r="J93" s="1239">
        <v>13</v>
      </c>
      <c r="K93" s="1239">
        <v>6</v>
      </c>
      <c r="L93" s="1238">
        <v>2</v>
      </c>
      <c r="M93" s="1239">
        <v>1</v>
      </c>
      <c r="N93" s="1239">
        <v>1</v>
      </c>
    </row>
    <row r="94" spans="1:14" ht="24" x14ac:dyDescent="0.2">
      <c r="A94" s="1207" t="s">
        <v>901</v>
      </c>
      <c r="B94" s="890" t="s">
        <v>2898</v>
      </c>
      <c r="C94" s="1238">
        <v>2</v>
      </c>
      <c r="D94" s="1239">
        <v>0</v>
      </c>
      <c r="E94" s="1239">
        <v>2</v>
      </c>
      <c r="F94" s="1238">
        <v>1</v>
      </c>
      <c r="G94" s="1239">
        <v>0</v>
      </c>
      <c r="H94" s="1239">
        <v>1</v>
      </c>
      <c r="I94" s="1238">
        <v>30</v>
      </c>
      <c r="J94" s="1239">
        <v>28</v>
      </c>
      <c r="K94" s="1239">
        <v>2</v>
      </c>
      <c r="L94" s="1238">
        <v>3</v>
      </c>
      <c r="M94" s="1239">
        <v>0</v>
      </c>
      <c r="N94" s="1239">
        <v>3</v>
      </c>
    </row>
    <row r="95" spans="1:14" ht="24" x14ac:dyDescent="0.2">
      <c r="A95" s="1207" t="s">
        <v>902</v>
      </c>
      <c r="B95" s="890" t="s">
        <v>2899</v>
      </c>
      <c r="C95" s="1238">
        <v>15</v>
      </c>
      <c r="D95" s="1239">
        <v>8</v>
      </c>
      <c r="E95" s="1239">
        <v>7</v>
      </c>
      <c r="F95" s="1238">
        <v>4</v>
      </c>
      <c r="G95" s="1239">
        <v>3</v>
      </c>
      <c r="H95" s="1239">
        <v>1</v>
      </c>
      <c r="I95" s="1238">
        <v>221</v>
      </c>
      <c r="J95" s="1239">
        <v>166</v>
      </c>
      <c r="K95" s="1239">
        <v>55</v>
      </c>
      <c r="L95" s="1238">
        <v>56</v>
      </c>
      <c r="M95" s="1239">
        <v>31</v>
      </c>
      <c r="N95" s="1239">
        <v>25</v>
      </c>
    </row>
    <row r="96" spans="1:14" x14ac:dyDescent="0.2">
      <c r="A96" s="1207" t="s">
        <v>903</v>
      </c>
      <c r="B96" s="890" t="s">
        <v>2900</v>
      </c>
      <c r="C96" s="1238">
        <v>5</v>
      </c>
      <c r="D96" s="1239">
        <v>3</v>
      </c>
      <c r="E96" s="1239">
        <v>2</v>
      </c>
      <c r="F96" s="1238">
        <v>3</v>
      </c>
      <c r="G96" s="1239">
        <v>3</v>
      </c>
      <c r="H96" s="1239">
        <v>0</v>
      </c>
      <c r="I96" s="1238">
        <v>135</v>
      </c>
      <c r="J96" s="1239">
        <v>114</v>
      </c>
      <c r="K96" s="1239">
        <v>21</v>
      </c>
      <c r="L96" s="1238">
        <v>10</v>
      </c>
      <c r="M96" s="1239">
        <v>6</v>
      </c>
      <c r="N96" s="1239">
        <v>4</v>
      </c>
    </row>
    <row r="97" spans="1:17" ht="24" x14ac:dyDescent="0.2">
      <c r="A97" s="1207" t="s">
        <v>904</v>
      </c>
      <c r="B97" s="890" t="s">
        <v>2901</v>
      </c>
      <c r="C97" s="1238">
        <v>14</v>
      </c>
      <c r="D97" s="1239">
        <v>9</v>
      </c>
      <c r="E97" s="1239">
        <v>5</v>
      </c>
      <c r="F97" s="1238">
        <v>19</v>
      </c>
      <c r="G97" s="1239">
        <v>13</v>
      </c>
      <c r="H97" s="1239">
        <v>6</v>
      </c>
      <c r="I97" s="1238">
        <v>319</v>
      </c>
      <c r="J97" s="1239">
        <v>250</v>
      </c>
      <c r="K97" s="1239">
        <v>69</v>
      </c>
      <c r="L97" s="1238">
        <v>155</v>
      </c>
      <c r="M97" s="1239">
        <v>86</v>
      </c>
      <c r="N97" s="1239">
        <v>69</v>
      </c>
    </row>
    <row r="98" spans="1:17" x14ac:dyDescent="0.2">
      <c r="A98" s="1215"/>
      <c r="B98" s="593"/>
      <c r="C98" s="587"/>
      <c r="D98" s="587"/>
      <c r="E98" s="587"/>
      <c r="F98" s="587"/>
      <c r="G98" s="587"/>
      <c r="H98" s="587"/>
      <c r="I98" s="587"/>
      <c r="J98" s="587"/>
      <c r="K98" s="587"/>
      <c r="L98" s="587"/>
      <c r="M98" s="587"/>
      <c r="N98" s="587"/>
    </row>
    <row r="99" spans="1:17" x14ac:dyDescent="0.2">
      <c r="A99" s="1104" t="s">
        <v>3030</v>
      </c>
      <c r="B99" s="1104"/>
      <c r="C99" s="1104"/>
      <c r="D99" s="1104"/>
      <c r="E99" s="1104"/>
      <c r="F99" s="1104"/>
      <c r="G99" s="1104"/>
      <c r="H99" s="1104"/>
      <c r="I99" s="1104"/>
      <c r="J99" s="1104"/>
      <c r="K99" s="1104"/>
      <c r="L99" s="1104"/>
      <c r="M99" s="1104"/>
      <c r="N99" s="1104"/>
      <c r="O99" s="1104"/>
      <c r="P99" s="1104"/>
      <c r="Q99" s="1104"/>
    </row>
    <row r="100" spans="1:17" x14ac:dyDescent="0.2">
      <c r="A100" s="1727" t="s">
        <v>1260</v>
      </c>
      <c r="B100" s="1727"/>
      <c r="C100" s="1727"/>
      <c r="D100" s="311"/>
      <c r="E100" s="311"/>
      <c r="F100" s="311"/>
      <c r="G100" s="311"/>
      <c r="H100" s="311"/>
      <c r="I100" s="311"/>
      <c r="J100" s="311"/>
      <c r="K100" s="311"/>
      <c r="L100" s="311"/>
      <c r="M100" s="311"/>
      <c r="N100" s="311"/>
    </row>
    <row r="101" spans="1:17" x14ac:dyDescent="0.2">
      <c r="A101" s="1458" t="s">
        <v>3153</v>
      </c>
      <c r="B101" s="304"/>
      <c r="C101" s="306"/>
      <c r="D101" s="306"/>
      <c r="E101" s="306"/>
      <c r="F101" s="306"/>
      <c r="G101" s="306"/>
      <c r="H101" s="306"/>
      <c r="I101" s="306"/>
      <c r="J101" s="306"/>
      <c r="K101" s="306"/>
      <c r="L101" s="306"/>
      <c r="M101" s="306"/>
      <c r="N101" s="306"/>
    </row>
    <row r="102" spans="1:17" ht="15" x14ac:dyDescent="0.2">
      <c r="A102" s="1454" t="s">
        <v>3151</v>
      </c>
      <c r="B102" s="303"/>
      <c r="C102" s="311"/>
      <c r="D102" s="311"/>
      <c r="E102" s="311"/>
      <c r="F102" s="311"/>
      <c r="G102" s="311"/>
      <c r="H102" s="311"/>
      <c r="I102" s="311"/>
      <c r="J102" s="311"/>
      <c r="K102" s="311"/>
      <c r="L102" s="311"/>
      <c r="M102" s="311"/>
      <c r="N102" s="311"/>
    </row>
    <row r="103" spans="1:17" x14ac:dyDescent="0.2">
      <c r="A103" s="1211"/>
      <c r="B103" s="304"/>
      <c r="C103" s="241"/>
      <c r="D103" s="241"/>
      <c r="E103" s="241"/>
      <c r="F103" s="241"/>
      <c r="G103" s="241"/>
      <c r="H103" s="241"/>
      <c r="I103" s="241"/>
      <c r="J103" s="241"/>
      <c r="K103" s="241"/>
      <c r="L103" s="241"/>
      <c r="M103" s="241"/>
      <c r="N103" s="241"/>
    </row>
    <row r="104" spans="1:17" x14ac:dyDescent="0.2">
      <c r="A104" s="1211"/>
      <c r="B104" s="304"/>
      <c r="C104" s="241"/>
      <c r="D104" s="241"/>
      <c r="E104" s="241"/>
      <c r="F104" s="241"/>
      <c r="G104" s="241"/>
      <c r="H104" s="241"/>
      <c r="I104" s="241"/>
      <c r="J104" s="241"/>
      <c r="K104" s="241"/>
      <c r="L104" s="241"/>
      <c r="M104" s="241"/>
      <c r="N104" s="241"/>
    </row>
    <row r="105" spans="1:17" x14ac:dyDescent="0.2">
      <c r="A105" s="1211"/>
      <c r="B105" s="304"/>
      <c r="C105" s="241"/>
      <c r="D105" s="241"/>
      <c r="E105" s="241"/>
      <c r="F105" s="241"/>
      <c r="G105" s="241"/>
      <c r="H105" s="241"/>
      <c r="I105" s="241"/>
      <c r="J105" s="241"/>
      <c r="K105" s="241"/>
      <c r="L105" s="241"/>
      <c r="M105" s="241"/>
      <c r="N105" s="241"/>
    </row>
    <row r="106" spans="1:17" x14ac:dyDescent="0.2">
      <c r="A106" s="1211"/>
      <c r="B106" s="304"/>
      <c r="C106" s="241"/>
      <c r="D106" s="241"/>
      <c r="E106" s="241"/>
      <c r="F106" s="241"/>
      <c r="G106" s="241"/>
      <c r="H106" s="241"/>
      <c r="I106" s="241"/>
      <c r="J106" s="241"/>
      <c r="K106" s="241"/>
      <c r="L106" s="241"/>
      <c r="M106" s="241"/>
      <c r="N106" s="241"/>
    </row>
    <row r="107" spans="1:17" x14ac:dyDescent="0.2">
      <c r="A107" s="1211"/>
      <c r="B107" s="304"/>
      <c r="C107" s="241"/>
      <c r="D107" s="241"/>
      <c r="E107" s="241"/>
      <c r="F107" s="241"/>
      <c r="G107" s="241"/>
      <c r="H107" s="241"/>
      <c r="I107" s="241"/>
      <c r="J107" s="241"/>
      <c r="K107" s="241"/>
      <c r="L107" s="241"/>
      <c r="M107" s="241"/>
      <c r="N107" s="241"/>
    </row>
    <row r="108" spans="1:17" x14ac:dyDescent="0.2">
      <c r="A108" s="1211"/>
      <c r="B108" s="304"/>
      <c r="C108" s="241"/>
      <c r="D108" s="241"/>
      <c r="E108" s="241"/>
      <c r="F108" s="241"/>
      <c r="G108" s="241"/>
      <c r="H108" s="241"/>
      <c r="I108" s="241"/>
      <c r="J108" s="241"/>
      <c r="K108" s="241"/>
      <c r="L108" s="241"/>
      <c r="M108" s="241"/>
      <c r="N108" s="241"/>
    </row>
    <row r="109" spans="1:17" x14ac:dyDescent="0.2">
      <c r="A109" s="1211"/>
      <c r="B109" s="304"/>
      <c r="C109" s="241"/>
      <c r="D109" s="241"/>
      <c r="E109" s="241"/>
      <c r="F109" s="241"/>
      <c r="G109" s="241"/>
      <c r="H109" s="241"/>
      <c r="I109" s="241"/>
      <c r="J109" s="241"/>
      <c r="K109" s="241"/>
      <c r="L109" s="241"/>
      <c r="M109" s="241"/>
      <c r="N109" s="241"/>
    </row>
    <row r="110" spans="1:17" x14ac:dyDescent="0.2">
      <c r="A110" s="1211"/>
      <c r="B110" s="304"/>
      <c r="C110" s="241"/>
      <c r="D110" s="241"/>
      <c r="E110" s="241"/>
      <c r="F110" s="241"/>
      <c r="G110" s="241"/>
      <c r="H110" s="241"/>
      <c r="I110" s="241"/>
      <c r="J110" s="241"/>
      <c r="K110" s="241"/>
      <c r="L110" s="241"/>
      <c r="M110" s="241"/>
      <c r="N110" s="241"/>
    </row>
    <row r="111" spans="1:17" x14ac:dyDescent="0.2">
      <c r="B111" s="308"/>
      <c r="C111" s="309"/>
      <c r="D111" s="309"/>
      <c r="E111" s="309"/>
      <c r="F111" s="309"/>
      <c r="G111" s="309"/>
      <c r="H111" s="309"/>
      <c r="I111" s="309"/>
      <c r="J111" s="309"/>
      <c r="K111" s="309"/>
      <c r="L111" s="309"/>
      <c r="M111" s="309"/>
      <c r="N111" s="309"/>
    </row>
  </sheetData>
  <mergeCells count="9">
    <mergeCell ref="A100:C100"/>
    <mergeCell ref="A1:N1"/>
    <mergeCell ref="A2:N2"/>
    <mergeCell ref="A3:A4"/>
    <mergeCell ref="B3:B4"/>
    <mergeCell ref="C3:E3"/>
    <mergeCell ref="F3:H3"/>
    <mergeCell ref="I3:K3"/>
    <mergeCell ref="L3:N3"/>
  </mergeCells>
  <conditionalFormatting sqref="A5:B45 A47:B49 A51:B52 A54:B93 A95:B97 A94">
    <cfRule type="duplicateValues" dxfId="3" priority="2"/>
  </conditionalFormatting>
  <conditionalFormatting sqref="B94">
    <cfRule type="duplicateValues" dxfId="2" priority="1"/>
  </conditionalFormatting>
  <hyperlinks>
    <hyperlink ref="P2" location="INDICE!B127" display="ÍNDICE"/>
    <hyperlink ref="A10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200" orientation="landscape" useFirstPageNumber="1" r:id="rId2"/>
  <headerFooter scaleWithDoc="0">
    <oddHeader>&amp;C&amp;G</oddHeader>
    <oddFooter>&amp;C&amp;10&amp;P</oddFooter>
    <evenFooter>&amp;L&amp;G&amp;C&amp;"-,Negrita"&amp;22&amp;P&amp;R&amp;G</evenFooter>
  </headerFooter>
  <legacyDrawingHF r:id="rId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8"/>
  <dimension ref="A1:X114"/>
  <sheetViews>
    <sheetView showGridLines="0" zoomScaleNormal="100" workbookViewId="0">
      <selection sqref="A1:Q1"/>
    </sheetView>
  </sheetViews>
  <sheetFormatPr baseColWidth="10" defaultColWidth="6" defaultRowHeight="12.75" x14ac:dyDescent="0.2"/>
  <cols>
    <col min="1" max="1" width="7.42578125" style="186" bestFit="1" customWidth="1"/>
    <col min="2" max="2" width="30.5703125" style="310" customWidth="1"/>
    <col min="3" max="3" width="6.85546875" style="186" bestFit="1" customWidth="1"/>
    <col min="4" max="4" width="7.5703125" style="186" customWidth="1"/>
    <col min="5" max="5" width="6.85546875" style="186" bestFit="1" customWidth="1"/>
    <col min="6" max="6" width="6.85546875" style="186" customWidth="1"/>
    <col min="7" max="7" width="7.5703125" style="186" customWidth="1"/>
    <col min="8" max="9" width="6.85546875" style="186" customWidth="1"/>
    <col min="10" max="10" width="7.5703125" style="186" customWidth="1"/>
    <col min="11" max="12" width="6.85546875" style="186" customWidth="1"/>
    <col min="13" max="13" width="7.5703125" style="186" customWidth="1"/>
    <col min="14" max="14" width="6.85546875" style="186" customWidth="1"/>
    <col min="15" max="250" width="9.140625" style="292" customWidth="1"/>
    <col min="251" max="251" width="5.7109375" style="292" customWidth="1"/>
    <col min="252" max="252" width="30.5703125" style="292" customWidth="1"/>
    <col min="253" max="253" width="6.28515625" style="292" customWidth="1"/>
    <col min="254" max="254" width="6.42578125" style="292" customWidth="1"/>
    <col min="255" max="255" width="6.28515625" style="292" customWidth="1"/>
    <col min="256" max="16384" width="6" style="292"/>
  </cols>
  <sheetData>
    <row r="1" spans="1:16" ht="12.75" customHeight="1" x14ac:dyDescent="0.2">
      <c r="A1" s="1728" t="s">
        <v>908</v>
      </c>
      <c r="B1" s="1728"/>
      <c r="C1" s="1728"/>
      <c r="D1" s="1728"/>
      <c r="E1" s="1728"/>
      <c r="F1" s="1728"/>
      <c r="G1" s="1728"/>
      <c r="H1" s="1728"/>
      <c r="I1" s="1728"/>
      <c r="J1" s="1728"/>
      <c r="K1" s="1728"/>
      <c r="L1" s="1728"/>
      <c r="M1" s="1728"/>
      <c r="N1" s="1728"/>
    </row>
    <row r="2" spans="1:16" ht="28.5" customHeight="1" x14ac:dyDescent="0.25">
      <c r="A2" s="1700" t="s">
        <v>2688</v>
      </c>
      <c r="B2" s="1700"/>
      <c r="C2" s="1700"/>
      <c r="D2" s="1700"/>
      <c r="E2" s="1700"/>
      <c r="F2" s="1700"/>
      <c r="G2" s="1700"/>
      <c r="H2" s="1700"/>
      <c r="I2" s="1700"/>
      <c r="J2" s="1700"/>
      <c r="K2" s="1700"/>
      <c r="L2" s="1700"/>
      <c r="M2" s="1700"/>
      <c r="N2" s="1700"/>
      <c r="P2" s="293" t="s">
        <v>120</v>
      </c>
    </row>
    <row r="3" spans="1:16" s="253" customFormat="1" x14ac:dyDescent="0.25">
      <c r="A3" s="1701" t="s">
        <v>812</v>
      </c>
      <c r="B3" s="1725" t="s">
        <v>302</v>
      </c>
      <c r="C3" s="1701" t="s">
        <v>274</v>
      </c>
      <c r="D3" s="1701"/>
      <c r="E3" s="1701"/>
      <c r="F3" s="1701" t="s">
        <v>435</v>
      </c>
      <c r="G3" s="1701"/>
      <c r="H3" s="1701"/>
      <c r="I3" s="1701" t="s">
        <v>290</v>
      </c>
      <c r="J3" s="1701"/>
      <c r="K3" s="1701"/>
      <c r="L3" s="1701" t="s">
        <v>276</v>
      </c>
      <c r="M3" s="1701"/>
      <c r="N3" s="1701"/>
    </row>
    <row r="4" spans="1:16" s="253" customFormat="1" x14ac:dyDescent="0.25">
      <c r="A4" s="1701"/>
      <c r="B4" s="1725"/>
      <c r="C4" s="840" t="s">
        <v>122</v>
      </c>
      <c r="D4" s="840" t="s">
        <v>439</v>
      </c>
      <c r="E4" s="840" t="s">
        <v>440</v>
      </c>
      <c r="F4" s="840" t="s">
        <v>122</v>
      </c>
      <c r="G4" s="840" t="s">
        <v>439</v>
      </c>
      <c r="H4" s="840" t="s">
        <v>440</v>
      </c>
      <c r="I4" s="840" t="s">
        <v>122</v>
      </c>
      <c r="J4" s="840" t="s">
        <v>439</v>
      </c>
      <c r="K4" s="840" t="s">
        <v>440</v>
      </c>
      <c r="L4" s="840" t="s">
        <v>122</v>
      </c>
      <c r="M4" s="840" t="s">
        <v>439</v>
      </c>
      <c r="N4" s="840" t="s">
        <v>440</v>
      </c>
    </row>
    <row r="5" spans="1:16" s="295" customFormat="1" ht="12.75" customHeight="1" x14ac:dyDescent="0.2">
      <c r="A5" s="1203"/>
      <c r="B5" s="1203"/>
      <c r="C5" s="1241">
        <v>312</v>
      </c>
      <c r="D5" s="1241">
        <v>204</v>
      </c>
      <c r="E5" s="1241">
        <v>108</v>
      </c>
      <c r="F5" s="1241">
        <v>41</v>
      </c>
      <c r="G5" s="1241">
        <v>34</v>
      </c>
      <c r="H5" s="1241">
        <v>7</v>
      </c>
      <c r="I5" s="1241">
        <v>563</v>
      </c>
      <c r="J5" s="1241">
        <v>396</v>
      </c>
      <c r="K5" s="1241">
        <v>167</v>
      </c>
      <c r="L5" s="1241">
        <v>448</v>
      </c>
      <c r="M5" s="1241">
        <v>256</v>
      </c>
      <c r="N5" s="1241">
        <v>192</v>
      </c>
    </row>
    <row r="6" spans="1:16" s="295" customFormat="1" ht="24" x14ac:dyDescent="0.2">
      <c r="A6" s="1213" t="s">
        <v>813</v>
      </c>
      <c r="B6" s="889" t="s">
        <v>2811</v>
      </c>
      <c r="C6" s="1241">
        <v>9</v>
      </c>
      <c r="D6" s="1242">
        <v>6</v>
      </c>
      <c r="E6" s="1242">
        <v>3</v>
      </c>
      <c r="F6" s="1241">
        <v>0</v>
      </c>
      <c r="G6" s="1242">
        <v>0</v>
      </c>
      <c r="H6" s="1242">
        <v>0</v>
      </c>
      <c r="I6" s="1241">
        <v>19</v>
      </c>
      <c r="J6" s="1242">
        <v>16</v>
      </c>
      <c r="K6" s="1242">
        <v>3</v>
      </c>
      <c r="L6" s="1241">
        <v>12</v>
      </c>
      <c r="M6" s="1242">
        <v>8</v>
      </c>
      <c r="N6" s="1242">
        <v>4</v>
      </c>
    </row>
    <row r="7" spans="1:16" ht="24" x14ac:dyDescent="0.2">
      <c r="A7" s="1214" t="s">
        <v>814</v>
      </c>
      <c r="B7" s="890" t="s">
        <v>2812</v>
      </c>
      <c r="C7" s="1243">
        <v>1</v>
      </c>
      <c r="D7" s="1244">
        <v>1</v>
      </c>
      <c r="E7" s="1244">
        <v>0</v>
      </c>
      <c r="F7" s="1243">
        <v>0</v>
      </c>
      <c r="G7" s="1244">
        <v>0</v>
      </c>
      <c r="H7" s="1244">
        <v>0</v>
      </c>
      <c r="I7" s="1243">
        <v>5</v>
      </c>
      <c r="J7" s="1244">
        <v>5</v>
      </c>
      <c r="K7" s="1244">
        <v>0</v>
      </c>
      <c r="L7" s="1243">
        <v>1</v>
      </c>
      <c r="M7" s="1244">
        <v>0</v>
      </c>
      <c r="N7" s="1244">
        <v>1</v>
      </c>
    </row>
    <row r="8" spans="1:16" ht="24" x14ac:dyDescent="0.2">
      <c r="A8" s="1214" t="s">
        <v>815</v>
      </c>
      <c r="B8" s="890" t="s">
        <v>2813</v>
      </c>
      <c r="C8" s="1243">
        <v>0</v>
      </c>
      <c r="D8" s="1244">
        <v>0</v>
      </c>
      <c r="E8" s="1244">
        <v>0</v>
      </c>
      <c r="F8" s="1243">
        <v>0</v>
      </c>
      <c r="G8" s="1244">
        <v>0</v>
      </c>
      <c r="H8" s="1244">
        <v>0</v>
      </c>
      <c r="I8" s="1243">
        <v>0</v>
      </c>
      <c r="J8" s="1244">
        <v>0</v>
      </c>
      <c r="K8" s="1244">
        <v>0</v>
      </c>
      <c r="L8" s="1243">
        <v>0</v>
      </c>
      <c r="M8" s="1244">
        <v>0</v>
      </c>
      <c r="N8" s="1244">
        <v>0</v>
      </c>
    </row>
    <row r="9" spans="1:16" x14ac:dyDescent="0.2">
      <c r="A9" s="1214" t="s">
        <v>816</v>
      </c>
      <c r="B9" s="890" t="s">
        <v>2814</v>
      </c>
      <c r="C9" s="1243">
        <v>0</v>
      </c>
      <c r="D9" s="1244">
        <v>0</v>
      </c>
      <c r="E9" s="1244">
        <v>0</v>
      </c>
      <c r="F9" s="1243">
        <v>0</v>
      </c>
      <c r="G9" s="1244">
        <v>0</v>
      </c>
      <c r="H9" s="1244">
        <v>0</v>
      </c>
      <c r="I9" s="1243">
        <v>4</v>
      </c>
      <c r="J9" s="1244">
        <v>4</v>
      </c>
      <c r="K9" s="1244">
        <v>0</v>
      </c>
      <c r="L9" s="1243">
        <v>4</v>
      </c>
      <c r="M9" s="1244">
        <v>3</v>
      </c>
      <c r="N9" s="1244">
        <v>1</v>
      </c>
    </row>
    <row r="10" spans="1:16" x14ac:dyDescent="0.2">
      <c r="A10" s="1214" t="s">
        <v>817</v>
      </c>
      <c r="B10" s="890" t="s">
        <v>2815</v>
      </c>
      <c r="C10" s="1243">
        <v>0</v>
      </c>
      <c r="D10" s="1244">
        <v>0</v>
      </c>
      <c r="E10" s="1244">
        <v>0</v>
      </c>
      <c r="F10" s="1243">
        <v>0</v>
      </c>
      <c r="G10" s="1244">
        <v>0</v>
      </c>
      <c r="H10" s="1244">
        <v>0</v>
      </c>
      <c r="I10" s="1243">
        <v>0</v>
      </c>
      <c r="J10" s="1244">
        <v>0</v>
      </c>
      <c r="K10" s="1244">
        <v>0</v>
      </c>
      <c r="L10" s="1243">
        <v>0</v>
      </c>
      <c r="M10" s="1244">
        <v>0</v>
      </c>
      <c r="N10" s="1244">
        <v>0</v>
      </c>
    </row>
    <row r="11" spans="1:16" x14ac:dyDescent="0.2">
      <c r="A11" s="1214" t="s">
        <v>818</v>
      </c>
      <c r="B11" s="890" t="s">
        <v>2816</v>
      </c>
      <c r="C11" s="1243">
        <v>0</v>
      </c>
      <c r="D11" s="1244">
        <v>0</v>
      </c>
      <c r="E11" s="1244">
        <v>0</v>
      </c>
      <c r="F11" s="1243">
        <v>0</v>
      </c>
      <c r="G11" s="1244">
        <v>0</v>
      </c>
      <c r="H11" s="1244">
        <v>0</v>
      </c>
      <c r="I11" s="1243">
        <v>0</v>
      </c>
      <c r="J11" s="1244">
        <v>0</v>
      </c>
      <c r="K11" s="1244">
        <v>0</v>
      </c>
      <c r="L11" s="1243">
        <v>0</v>
      </c>
      <c r="M11" s="1244">
        <v>0</v>
      </c>
      <c r="N11" s="1244">
        <v>0</v>
      </c>
    </row>
    <row r="12" spans="1:16" x14ac:dyDescent="0.2">
      <c r="A12" s="1214" t="s">
        <v>819</v>
      </c>
      <c r="B12" s="890" t="s">
        <v>2817</v>
      </c>
      <c r="C12" s="1243">
        <v>0</v>
      </c>
      <c r="D12" s="1244">
        <v>0</v>
      </c>
      <c r="E12" s="1244">
        <v>0</v>
      </c>
      <c r="F12" s="1243">
        <v>0</v>
      </c>
      <c r="G12" s="1244">
        <v>0</v>
      </c>
      <c r="H12" s="1244">
        <v>0</v>
      </c>
      <c r="I12" s="1243">
        <v>0</v>
      </c>
      <c r="J12" s="1244">
        <v>0</v>
      </c>
      <c r="K12" s="1244">
        <v>0</v>
      </c>
      <c r="L12" s="1243">
        <v>0</v>
      </c>
      <c r="M12" s="1244">
        <v>0</v>
      </c>
      <c r="N12" s="1244">
        <v>0</v>
      </c>
    </row>
    <row r="13" spans="1:16" x14ac:dyDescent="0.2">
      <c r="A13" s="1214" t="s">
        <v>820</v>
      </c>
      <c r="B13" s="890" t="s">
        <v>2818</v>
      </c>
      <c r="C13" s="1243">
        <v>4</v>
      </c>
      <c r="D13" s="1244">
        <v>2</v>
      </c>
      <c r="E13" s="1244">
        <v>2</v>
      </c>
      <c r="F13" s="1243">
        <v>0</v>
      </c>
      <c r="G13" s="1244">
        <v>0</v>
      </c>
      <c r="H13" s="1244">
        <v>0</v>
      </c>
      <c r="I13" s="1243">
        <v>3</v>
      </c>
      <c r="J13" s="1244">
        <v>3</v>
      </c>
      <c r="K13" s="1244">
        <v>0</v>
      </c>
      <c r="L13" s="1243">
        <v>3</v>
      </c>
      <c r="M13" s="1244">
        <v>2</v>
      </c>
      <c r="N13" s="1244">
        <v>1</v>
      </c>
    </row>
    <row r="14" spans="1:16" ht="24" x14ac:dyDescent="0.2">
      <c r="A14" s="1214" t="s">
        <v>821</v>
      </c>
      <c r="B14" s="890" t="s">
        <v>2819</v>
      </c>
      <c r="C14" s="1243">
        <v>0</v>
      </c>
      <c r="D14" s="1244">
        <v>0</v>
      </c>
      <c r="E14" s="1244">
        <v>0</v>
      </c>
      <c r="F14" s="1243">
        <v>0</v>
      </c>
      <c r="G14" s="1244">
        <v>0</v>
      </c>
      <c r="H14" s="1244">
        <v>0</v>
      </c>
      <c r="I14" s="1243">
        <v>0</v>
      </c>
      <c r="J14" s="1244">
        <v>0</v>
      </c>
      <c r="K14" s="1244">
        <v>0</v>
      </c>
      <c r="L14" s="1243">
        <v>0</v>
      </c>
      <c r="M14" s="1244">
        <v>0</v>
      </c>
      <c r="N14" s="1244">
        <v>0</v>
      </c>
    </row>
    <row r="15" spans="1:16" ht="24" x14ac:dyDescent="0.2">
      <c r="A15" s="1214" t="s">
        <v>822</v>
      </c>
      <c r="B15" s="890" t="s">
        <v>2820</v>
      </c>
      <c r="C15" s="1243">
        <v>0</v>
      </c>
      <c r="D15" s="1244">
        <v>0</v>
      </c>
      <c r="E15" s="1244">
        <v>0</v>
      </c>
      <c r="F15" s="1243">
        <v>0</v>
      </c>
      <c r="G15" s="1244">
        <v>0</v>
      </c>
      <c r="H15" s="1244">
        <v>0</v>
      </c>
      <c r="I15" s="1243">
        <v>2</v>
      </c>
      <c r="J15" s="1244">
        <v>1</v>
      </c>
      <c r="K15" s="1244">
        <v>1</v>
      </c>
      <c r="L15" s="1243">
        <v>1</v>
      </c>
      <c r="M15" s="1244">
        <v>1</v>
      </c>
      <c r="N15" s="1244">
        <v>0</v>
      </c>
    </row>
    <row r="16" spans="1:16" x14ac:dyDescent="0.2">
      <c r="A16" s="1214" t="s">
        <v>823</v>
      </c>
      <c r="B16" s="890" t="s">
        <v>2821</v>
      </c>
      <c r="C16" s="1243">
        <v>0</v>
      </c>
      <c r="D16" s="1244">
        <v>0</v>
      </c>
      <c r="E16" s="1244">
        <v>0</v>
      </c>
      <c r="F16" s="1243">
        <v>0</v>
      </c>
      <c r="G16" s="1244">
        <v>0</v>
      </c>
      <c r="H16" s="1244">
        <v>0</v>
      </c>
      <c r="I16" s="1243">
        <v>0</v>
      </c>
      <c r="J16" s="1244">
        <v>0</v>
      </c>
      <c r="K16" s="1244">
        <v>0</v>
      </c>
      <c r="L16" s="1243">
        <v>1</v>
      </c>
      <c r="M16" s="1244">
        <v>0</v>
      </c>
      <c r="N16" s="1244">
        <v>1</v>
      </c>
    </row>
    <row r="17" spans="1:14" ht="24" x14ac:dyDescent="0.2">
      <c r="A17" s="1214" t="s">
        <v>824</v>
      </c>
      <c r="B17" s="890" t="s">
        <v>2822</v>
      </c>
      <c r="C17" s="1243">
        <v>0</v>
      </c>
      <c r="D17" s="1244">
        <v>0</v>
      </c>
      <c r="E17" s="1244">
        <v>0</v>
      </c>
      <c r="F17" s="1243">
        <v>0</v>
      </c>
      <c r="G17" s="1244">
        <v>0</v>
      </c>
      <c r="H17" s="1244">
        <v>0</v>
      </c>
      <c r="I17" s="1243">
        <v>4</v>
      </c>
      <c r="J17" s="1244">
        <v>3</v>
      </c>
      <c r="K17" s="1244">
        <v>1</v>
      </c>
      <c r="L17" s="1243">
        <v>0</v>
      </c>
      <c r="M17" s="1244">
        <v>0</v>
      </c>
      <c r="N17" s="1244">
        <v>0</v>
      </c>
    </row>
    <row r="18" spans="1:14" x14ac:dyDescent="0.2">
      <c r="A18" s="1214" t="s">
        <v>825</v>
      </c>
      <c r="B18" s="890" t="s">
        <v>2823</v>
      </c>
      <c r="C18" s="1243">
        <v>0</v>
      </c>
      <c r="D18" s="1244">
        <v>0</v>
      </c>
      <c r="E18" s="1244">
        <v>0</v>
      </c>
      <c r="F18" s="1243">
        <v>0</v>
      </c>
      <c r="G18" s="1244">
        <v>0</v>
      </c>
      <c r="H18" s="1244">
        <v>0</v>
      </c>
      <c r="I18" s="1243">
        <v>0</v>
      </c>
      <c r="J18" s="1244">
        <v>0</v>
      </c>
      <c r="K18" s="1244">
        <v>0</v>
      </c>
      <c r="L18" s="1243">
        <v>1</v>
      </c>
      <c r="M18" s="1244">
        <v>1</v>
      </c>
      <c r="N18" s="1244">
        <v>0</v>
      </c>
    </row>
    <row r="19" spans="1:14" x14ac:dyDescent="0.2">
      <c r="A19" s="1214" t="s">
        <v>826</v>
      </c>
      <c r="B19" s="890" t="s">
        <v>2824</v>
      </c>
      <c r="C19" s="1243">
        <v>0</v>
      </c>
      <c r="D19" s="1244">
        <v>0</v>
      </c>
      <c r="E19" s="1244">
        <v>0</v>
      </c>
      <c r="F19" s="1243">
        <v>0</v>
      </c>
      <c r="G19" s="1244">
        <v>0</v>
      </c>
      <c r="H19" s="1244">
        <v>0</v>
      </c>
      <c r="I19" s="1243">
        <v>0</v>
      </c>
      <c r="J19" s="1244">
        <v>0</v>
      </c>
      <c r="K19" s="1244">
        <v>0</v>
      </c>
      <c r="L19" s="1243">
        <v>0</v>
      </c>
      <c r="M19" s="1244">
        <v>0</v>
      </c>
      <c r="N19" s="1244">
        <v>0</v>
      </c>
    </row>
    <row r="20" spans="1:14" ht="24" x14ac:dyDescent="0.2">
      <c r="A20" s="1214" t="s">
        <v>827</v>
      </c>
      <c r="B20" s="890" t="s">
        <v>2825</v>
      </c>
      <c r="C20" s="1243">
        <v>4</v>
      </c>
      <c r="D20" s="1244">
        <v>3</v>
      </c>
      <c r="E20" s="1244">
        <v>1</v>
      </c>
      <c r="F20" s="1243">
        <v>0</v>
      </c>
      <c r="G20" s="1244">
        <v>0</v>
      </c>
      <c r="H20" s="1244">
        <v>0</v>
      </c>
      <c r="I20" s="1243">
        <v>1</v>
      </c>
      <c r="J20" s="1244">
        <v>0</v>
      </c>
      <c r="K20" s="1244">
        <v>1</v>
      </c>
      <c r="L20" s="1243">
        <v>1</v>
      </c>
      <c r="M20" s="1244">
        <v>1</v>
      </c>
      <c r="N20" s="1244">
        <v>0</v>
      </c>
    </row>
    <row r="21" spans="1:14" x14ac:dyDescent="0.2">
      <c r="A21" s="1213" t="s">
        <v>828</v>
      </c>
      <c r="B21" s="889" t="s">
        <v>2826</v>
      </c>
      <c r="C21" s="1241">
        <v>51</v>
      </c>
      <c r="D21" s="1242">
        <v>36</v>
      </c>
      <c r="E21" s="1242">
        <v>15</v>
      </c>
      <c r="F21" s="1241">
        <v>5</v>
      </c>
      <c r="G21" s="1242">
        <v>5</v>
      </c>
      <c r="H21" s="1242">
        <v>0</v>
      </c>
      <c r="I21" s="1241">
        <v>35</v>
      </c>
      <c r="J21" s="1242">
        <v>24</v>
      </c>
      <c r="K21" s="1242">
        <v>11</v>
      </c>
      <c r="L21" s="1241">
        <v>30</v>
      </c>
      <c r="M21" s="1242">
        <v>21</v>
      </c>
      <c r="N21" s="1242">
        <v>9</v>
      </c>
    </row>
    <row r="22" spans="1:14" ht="24" x14ac:dyDescent="0.2">
      <c r="A22" s="1214" t="s">
        <v>829</v>
      </c>
      <c r="B22" s="890" t="s">
        <v>2827</v>
      </c>
      <c r="C22" s="1243">
        <v>1</v>
      </c>
      <c r="D22" s="1244">
        <v>0</v>
      </c>
      <c r="E22" s="1244">
        <v>1</v>
      </c>
      <c r="F22" s="1243">
        <v>0</v>
      </c>
      <c r="G22" s="1244">
        <v>0</v>
      </c>
      <c r="H22" s="1244">
        <v>0</v>
      </c>
      <c r="I22" s="1243">
        <v>1</v>
      </c>
      <c r="J22" s="1244">
        <v>0</v>
      </c>
      <c r="K22" s="1244">
        <v>1</v>
      </c>
      <c r="L22" s="1243">
        <v>0</v>
      </c>
      <c r="M22" s="1244">
        <v>0</v>
      </c>
      <c r="N22" s="1244">
        <v>0</v>
      </c>
    </row>
    <row r="23" spans="1:14" x14ac:dyDescent="0.2">
      <c r="A23" s="1214" t="s">
        <v>830</v>
      </c>
      <c r="B23" s="890" t="s">
        <v>2828</v>
      </c>
      <c r="C23" s="1243">
        <v>0</v>
      </c>
      <c r="D23" s="1244">
        <v>0</v>
      </c>
      <c r="E23" s="1244">
        <v>0</v>
      </c>
      <c r="F23" s="1243">
        <v>0</v>
      </c>
      <c r="G23" s="1244">
        <v>0</v>
      </c>
      <c r="H23" s="1244">
        <v>0</v>
      </c>
      <c r="I23" s="1243">
        <v>0</v>
      </c>
      <c r="J23" s="1244">
        <v>0</v>
      </c>
      <c r="K23" s="1244">
        <v>0</v>
      </c>
      <c r="L23" s="1243">
        <v>1</v>
      </c>
      <c r="M23" s="1244">
        <v>1</v>
      </c>
      <c r="N23" s="1244">
        <v>0</v>
      </c>
    </row>
    <row r="24" spans="1:14" x14ac:dyDescent="0.2">
      <c r="A24" s="1214" t="s">
        <v>831</v>
      </c>
      <c r="B24" s="890" t="s">
        <v>2829</v>
      </c>
      <c r="C24" s="1243">
        <v>17</v>
      </c>
      <c r="D24" s="1244">
        <v>13</v>
      </c>
      <c r="E24" s="1244">
        <v>4</v>
      </c>
      <c r="F24" s="1243">
        <v>3</v>
      </c>
      <c r="G24" s="1244">
        <v>3</v>
      </c>
      <c r="H24" s="1244">
        <v>0</v>
      </c>
      <c r="I24" s="1243">
        <v>5</v>
      </c>
      <c r="J24" s="1244">
        <v>4</v>
      </c>
      <c r="K24" s="1244">
        <v>1</v>
      </c>
      <c r="L24" s="1243">
        <v>4</v>
      </c>
      <c r="M24" s="1244">
        <v>3</v>
      </c>
      <c r="N24" s="1244">
        <v>1</v>
      </c>
    </row>
    <row r="25" spans="1:14" s="295" customFormat="1" ht="24" x14ac:dyDescent="0.2">
      <c r="A25" s="1214" t="s">
        <v>832</v>
      </c>
      <c r="B25" s="890" t="s">
        <v>2830</v>
      </c>
      <c r="C25" s="1243">
        <v>1</v>
      </c>
      <c r="D25" s="1244">
        <v>0</v>
      </c>
      <c r="E25" s="1244">
        <v>1</v>
      </c>
      <c r="F25" s="1243">
        <v>1</v>
      </c>
      <c r="G25" s="1244">
        <v>1</v>
      </c>
      <c r="H25" s="1244">
        <v>0</v>
      </c>
      <c r="I25" s="1243">
        <v>1</v>
      </c>
      <c r="J25" s="1244">
        <v>1</v>
      </c>
      <c r="K25" s="1244">
        <v>0</v>
      </c>
      <c r="L25" s="1243">
        <v>0</v>
      </c>
      <c r="M25" s="1244">
        <v>0</v>
      </c>
      <c r="N25" s="1244">
        <v>0</v>
      </c>
    </row>
    <row r="26" spans="1:14" ht="24" x14ac:dyDescent="0.2">
      <c r="A26" s="1214" t="s">
        <v>833</v>
      </c>
      <c r="B26" s="890" t="s">
        <v>2831</v>
      </c>
      <c r="C26" s="1243">
        <v>4</v>
      </c>
      <c r="D26" s="1244">
        <v>1</v>
      </c>
      <c r="E26" s="1244">
        <v>3</v>
      </c>
      <c r="F26" s="1243">
        <v>0</v>
      </c>
      <c r="G26" s="1244">
        <v>0</v>
      </c>
      <c r="H26" s="1244">
        <v>0</v>
      </c>
      <c r="I26" s="1243">
        <v>3</v>
      </c>
      <c r="J26" s="1244">
        <v>2</v>
      </c>
      <c r="K26" s="1244">
        <v>1</v>
      </c>
      <c r="L26" s="1243">
        <v>3</v>
      </c>
      <c r="M26" s="1244">
        <v>1</v>
      </c>
      <c r="N26" s="1244">
        <v>2</v>
      </c>
    </row>
    <row r="27" spans="1:14" x14ac:dyDescent="0.2">
      <c r="A27" s="1214" t="s">
        <v>834</v>
      </c>
      <c r="B27" s="890" t="s">
        <v>2832</v>
      </c>
      <c r="C27" s="1243">
        <v>1</v>
      </c>
      <c r="D27" s="1244">
        <v>1</v>
      </c>
      <c r="E27" s="1244">
        <v>0</v>
      </c>
      <c r="F27" s="1243">
        <v>0</v>
      </c>
      <c r="G27" s="1244">
        <v>0</v>
      </c>
      <c r="H27" s="1244">
        <v>0</v>
      </c>
      <c r="I27" s="1243">
        <v>1</v>
      </c>
      <c r="J27" s="1244">
        <v>0</v>
      </c>
      <c r="K27" s="1244">
        <v>1</v>
      </c>
      <c r="L27" s="1243">
        <v>2</v>
      </c>
      <c r="M27" s="1244">
        <v>2</v>
      </c>
      <c r="N27" s="1244">
        <v>0</v>
      </c>
    </row>
    <row r="28" spans="1:14" x14ac:dyDescent="0.2">
      <c r="A28" s="1214" t="s">
        <v>835</v>
      </c>
      <c r="B28" s="890" t="s">
        <v>2833</v>
      </c>
      <c r="C28" s="1243">
        <v>0</v>
      </c>
      <c r="D28" s="1244">
        <v>0</v>
      </c>
      <c r="E28" s="1244">
        <v>0</v>
      </c>
      <c r="F28" s="1243">
        <v>0</v>
      </c>
      <c r="G28" s="1244">
        <v>0</v>
      </c>
      <c r="H28" s="1244">
        <v>0</v>
      </c>
      <c r="I28" s="1243">
        <v>1</v>
      </c>
      <c r="J28" s="1244">
        <v>0</v>
      </c>
      <c r="K28" s="1244">
        <v>1</v>
      </c>
      <c r="L28" s="1243">
        <v>0</v>
      </c>
      <c r="M28" s="1244">
        <v>0</v>
      </c>
      <c r="N28" s="1244">
        <v>0</v>
      </c>
    </row>
    <row r="29" spans="1:14" ht="24" x14ac:dyDescent="0.2">
      <c r="A29" s="1214" t="s">
        <v>836</v>
      </c>
      <c r="B29" s="890" t="s">
        <v>2834</v>
      </c>
      <c r="C29" s="1243">
        <v>0</v>
      </c>
      <c r="D29" s="1244">
        <v>0</v>
      </c>
      <c r="E29" s="1244">
        <v>0</v>
      </c>
      <c r="F29" s="1243">
        <v>0</v>
      </c>
      <c r="G29" s="1244">
        <v>0</v>
      </c>
      <c r="H29" s="1244">
        <v>0</v>
      </c>
      <c r="I29" s="1243">
        <v>4</v>
      </c>
      <c r="J29" s="1244">
        <v>3</v>
      </c>
      <c r="K29" s="1244">
        <v>1</v>
      </c>
      <c r="L29" s="1243">
        <v>2</v>
      </c>
      <c r="M29" s="1244">
        <v>2</v>
      </c>
      <c r="N29" s="1244">
        <v>0</v>
      </c>
    </row>
    <row r="30" spans="1:14" x14ac:dyDescent="0.2">
      <c r="A30" s="1214" t="s">
        <v>837</v>
      </c>
      <c r="B30" s="890" t="s">
        <v>2835</v>
      </c>
      <c r="C30" s="1243">
        <v>1</v>
      </c>
      <c r="D30" s="1244">
        <v>0</v>
      </c>
      <c r="E30" s="1244">
        <v>1</v>
      </c>
      <c r="F30" s="1243">
        <v>0</v>
      </c>
      <c r="G30" s="1244">
        <v>0</v>
      </c>
      <c r="H30" s="1244">
        <v>0</v>
      </c>
      <c r="I30" s="1243">
        <v>0</v>
      </c>
      <c r="J30" s="1244">
        <v>0</v>
      </c>
      <c r="K30" s="1244">
        <v>0</v>
      </c>
      <c r="L30" s="1243">
        <v>0</v>
      </c>
      <c r="M30" s="1244">
        <v>0</v>
      </c>
      <c r="N30" s="1244">
        <v>0</v>
      </c>
    </row>
    <row r="31" spans="1:14" x14ac:dyDescent="0.2">
      <c r="A31" s="1214" t="s">
        <v>838</v>
      </c>
      <c r="B31" s="890" t="s">
        <v>2836</v>
      </c>
      <c r="C31" s="1243">
        <v>1</v>
      </c>
      <c r="D31" s="1244">
        <v>0</v>
      </c>
      <c r="E31" s="1244">
        <v>1</v>
      </c>
      <c r="F31" s="1243">
        <v>0</v>
      </c>
      <c r="G31" s="1244">
        <v>0</v>
      </c>
      <c r="H31" s="1244">
        <v>0</v>
      </c>
      <c r="I31" s="1243">
        <v>0</v>
      </c>
      <c r="J31" s="1244">
        <v>0</v>
      </c>
      <c r="K31" s="1244">
        <v>0</v>
      </c>
      <c r="L31" s="1243">
        <v>2</v>
      </c>
      <c r="M31" s="1244">
        <v>2</v>
      </c>
      <c r="N31" s="1244">
        <v>0</v>
      </c>
    </row>
    <row r="32" spans="1:14" ht="24" x14ac:dyDescent="0.2">
      <c r="A32" s="1214" t="s">
        <v>839</v>
      </c>
      <c r="B32" s="890" t="s">
        <v>2837</v>
      </c>
      <c r="C32" s="1243">
        <v>2</v>
      </c>
      <c r="D32" s="1244">
        <v>2</v>
      </c>
      <c r="E32" s="1244">
        <v>0</v>
      </c>
      <c r="F32" s="1243">
        <v>0</v>
      </c>
      <c r="G32" s="1244">
        <v>0</v>
      </c>
      <c r="H32" s="1244">
        <v>0</v>
      </c>
      <c r="I32" s="1243">
        <v>5</v>
      </c>
      <c r="J32" s="1244">
        <v>3</v>
      </c>
      <c r="K32" s="1244">
        <v>2</v>
      </c>
      <c r="L32" s="1243">
        <v>0</v>
      </c>
      <c r="M32" s="1244">
        <v>0</v>
      </c>
      <c r="N32" s="1244">
        <v>0</v>
      </c>
    </row>
    <row r="33" spans="1:14" ht="24" x14ac:dyDescent="0.2">
      <c r="A33" s="1214" t="s">
        <v>840</v>
      </c>
      <c r="B33" s="890" t="s">
        <v>2838</v>
      </c>
      <c r="C33" s="1243">
        <v>2</v>
      </c>
      <c r="D33" s="1244">
        <v>2</v>
      </c>
      <c r="E33" s="1244">
        <v>0</v>
      </c>
      <c r="F33" s="1243">
        <v>0</v>
      </c>
      <c r="G33" s="1244">
        <v>0</v>
      </c>
      <c r="H33" s="1244">
        <v>0</v>
      </c>
      <c r="I33" s="1243">
        <v>1</v>
      </c>
      <c r="J33" s="1244">
        <v>1</v>
      </c>
      <c r="K33" s="1244">
        <v>0</v>
      </c>
      <c r="L33" s="1243">
        <v>1</v>
      </c>
      <c r="M33" s="1244">
        <v>1</v>
      </c>
      <c r="N33" s="1244">
        <v>0</v>
      </c>
    </row>
    <row r="34" spans="1:14" x14ac:dyDescent="0.2">
      <c r="A34" s="1214" t="s">
        <v>841</v>
      </c>
      <c r="B34" s="890" t="s">
        <v>2839</v>
      </c>
      <c r="C34" s="1243">
        <v>2</v>
      </c>
      <c r="D34" s="1244">
        <v>2</v>
      </c>
      <c r="E34" s="1244">
        <v>0</v>
      </c>
      <c r="F34" s="1243">
        <v>0</v>
      </c>
      <c r="G34" s="1244">
        <v>0</v>
      </c>
      <c r="H34" s="1244">
        <v>0</v>
      </c>
      <c r="I34" s="1243">
        <v>0</v>
      </c>
      <c r="J34" s="1244">
        <v>0</v>
      </c>
      <c r="K34" s="1244">
        <v>0</v>
      </c>
      <c r="L34" s="1243">
        <v>1</v>
      </c>
      <c r="M34" s="1244">
        <v>1</v>
      </c>
      <c r="N34" s="1244">
        <v>0</v>
      </c>
    </row>
    <row r="35" spans="1:14" x14ac:dyDescent="0.2">
      <c r="A35" s="1214" t="s">
        <v>842</v>
      </c>
      <c r="B35" s="890" t="s">
        <v>2840</v>
      </c>
      <c r="C35" s="1243">
        <v>4</v>
      </c>
      <c r="D35" s="1244">
        <v>4</v>
      </c>
      <c r="E35" s="1244">
        <v>0</v>
      </c>
      <c r="F35" s="1243">
        <v>1</v>
      </c>
      <c r="G35" s="1244">
        <v>1</v>
      </c>
      <c r="H35" s="1244">
        <v>0</v>
      </c>
      <c r="I35" s="1243">
        <v>1</v>
      </c>
      <c r="J35" s="1244">
        <v>1</v>
      </c>
      <c r="K35" s="1244">
        <v>0</v>
      </c>
      <c r="L35" s="1243">
        <v>2</v>
      </c>
      <c r="M35" s="1244">
        <v>0</v>
      </c>
      <c r="N35" s="1244">
        <v>2</v>
      </c>
    </row>
    <row r="36" spans="1:14" ht="24" x14ac:dyDescent="0.2">
      <c r="A36" s="1214" t="s">
        <v>843</v>
      </c>
      <c r="B36" s="890" t="s">
        <v>2841</v>
      </c>
      <c r="C36" s="1243">
        <v>0</v>
      </c>
      <c r="D36" s="1244">
        <v>0</v>
      </c>
      <c r="E36" s="1244">
        <v>0</v>
      </c>
      <c r="F36" s="1243">
        <v>0</v>
      </c>
      <c r="G36" s="1244">
        <v>0</v>
      </c>
      <c r="H36" s="1244">
        <v>0</v>
      </c>
      <c r="I36" s="1243">
        <v>0</v>
      </c>
      <c r="J36" s="1244">
        <v>0</v>
      </c>
      <c r="K36" s="1244">
        <v>0</v>
      </c>
      <c r="L36" s="1243">
        <v>1</v>
      </c>
      <c r="M36" s="1244">
        <v>1</v>
      </c>
      <c r="N36" s="1244">
        <v>0</v>
      </c>
    </row>
    <row r="37" spans="1:14" ht="24" x14ac:dyDescent="0.2">
      <c r="A37" s="1214" t="s">
        <v>844</v>
      </c>
      <c r="B37" s="890" t="s">
        <v>2842</v>
      </c>
      <c r="C37" s="1243">
        <v>2</v>
      </c>
      <c r="D37" s="1244">
        <v>1</v>
      </c>
      <c r="E37" s="1244">
        <v>1</v>
      </c>
      <c r="F37" s="1243">
        <v>0</v>
      </c>
      <c r="G37" s="1244">
        <v>0</v>
      </c>
      <c r="H37" s="1244">
        <v>0</v>
      </c>
      <c r="I37" s="1243">
        <v>0</v>
      </c>
      <c r="J37" s="1244">
        <v>0</v>
      </c>
      <c r="K37" s="1244">
        <v>0</v>
      </c>
      <c r="L37" s="1243">
        <v>1</v>
      </c>
      <c r="M37" s="1244">
        <v>1</v>
      </c>
      <c r="N37" s="1244">
        <v>0</v>
      </c>
    </row>
    <row r="38" spans="1:14" x14ac:dyDescent="0.2">
      <c r="A38" s="1214" t="s">
        <v>845</v>
      </c>
      <c r="B38" s="890" t="s">
        <v>2843</v>
      </c>
      <c r="C38" s="1243">
        <v>0</v>
      </c>
      <c r="D38" s="1244">
        <v>0</v>
      </c>
      <c r="E38" s="1244">
        <v>0</v>
      </c>
      <c r="F38" s="1243">
        <v>0</v>
      </c>
      <c r="G38" s="1244">
        <v>0</v>
      </c>
      <c r="H38" s="1244">
        <v>0</v>
      </c>
      <c r="I38" s="1243">
        <v>0</v>
      </c>
      <c r="J38" s="1244">
        <v>0</v>
      </c>
      <c r="K38" s="1244">
        <v>0</v>
      </c>
      <c r="L38" s="1243">
        <v>2</v>
      </c>
      <c r="M38" s="1244">
        <v>2</v>
      </c>
      <c r="N38" s="1244">
        <v>0</v>
      </c>
    </row>
    <row r="39" spans="1:14" ht="24" x14ac:dyDescent="0.2">
      <c r="A39" s="1214" t="s">
        <v>846</v>
      </c>
      <c r="B39" s="890" t="s">
        <v>2844</v>
      </c>
      <c r="C39" s="1243">
        <v>0</v>
      </c>
      <c r="D39" s="1244">
        <v>0</v>
      </c>
      <c r="E39" s="1244">
        <v>0</v>
      </c>
      <c r="F39" s="1243">
        <v>0</v>
      </c>
      <c r="G39" s="1244">
        <v>0</v>
      </c>
      <c r="H39" s="1244">
        <v>0</v>
      </c>
      <c r="I39" s="1243">
        <v>0</v>
      </c>
      <c r="J39" s="1244">
        <v>0</v>
      </c>
      <c r="K39" s="1244">
        <v>0</v>
      </c>
      <c r="L39" s="1243">
        <v>0</v>
      </c>
      <c r="M39" s="1244">
        <v>0</v>
      </c>
      <c r="N39" s="1244">
        <v>0</v>
      </c>
    </row>
    <row r="40" spans="1:14" x14ac:dyDescent="0.2">
      <c r="A40" s="1214" t="s">
        <v>847</v>
      </c>
      <c r="B40" s="890" t="s">
        <v>2845</v>
      </c>
      <c r="C40" s="1243">
        <v>4</v>
      </c>
      <c r="D40" s="1244">
        <v>2</v>
      </c>
      <c r="E40" s="1244">
        <v>2</v>
      </c>
      <c r="F40" s="1243">
        <v>0</v>
      </c>
      <c r="G40" s="1244">
        <v>0</v>
      </c>
      <c r="H40" s="1244">
        <v>0</v>
      </c>
      <c r="I40" s="1243">
        <v>3</v>
      </c>
      <c r="J40" s="1244">
        <v>2</v>
      </c>
      <c r="K40" s="1244">
        <v>1</v>
      </c>
      <c r="L40" s="1243">
        <v>0</v>
      </c>
      <c r="M40" s="1244">
        <v>0</v>
      </c>
      <c r="N40" s="1244">
        <v>0</v>
      </c>
    </row>
    <row r="41" spans="1:14" x14ac:dyDescent="0.2">
      <c r="A41" s="1214" t="s">
        <v>848</v>
      </c>
      <c r="B41" s="890" t="s">
        <v>2846</v>
      </c>
      <c r="C41" s="1243">
        <v>6</v>
      </c>
      <c r="D41" s="1244">
        <v>5</v>
      </c>
      <c r="E41" s="1244">
        <v>1</v>
      </c>
      <c r="F41" s="1243">
        <v>0</v>
      </c>
      <c r="G41" s="1244">
        <v>0</v>
      </c>
      <c r="H41" s="1244">
        <v>0</v>
      </c>
      <c r="I41" s="1243">
        <v>8</v>
      </c>
      <c r="J41" s="1244">
        <v>6</v>
      </c>
      <c r="K41" s="1244">
        <v>2</v>
      </c>
      <c r="L41" s="1243">
        <v>5</v>
      </c>
      <c r="M41" s="1244">
        <v>3</v>
      </c>
      <c r="N41" s="1244">
        <v>2</v>
      </c>
    </row>
    <row r="42" spans="1:14" x14ac:dyDescent="0.2">
      <c r="A42" s="1214" t="s">
        <v>849</v>
      </c>
      <c r="B42" s="890" t="s">
        <v>2847</v>
      </c>
      <c r="C42" s="1243">
        <v>3</v>
      </c>
      <c r="D42" s="1244">
        <v>3</v>
      </c>
      <c r="E42" s="1244">
        <v>0</v>
      </c>
      <c r="F42" s="1243">
        <v>0</v>
      </c>
      <c r="G42" s="1244">
        <v>0</v>
      </c>
      <c r="H42" s="1244">
        <v>0</v>
      </c>
      <c r="I42" s="1243">
        <v>1</v>
      </c>
      <c r="J42" s="1244">
        <v>1</v>
      </c>
      <c r="K42" s="1244">
        <v>0</v>
      </c>
      <c r="L42" s="1243">
        <v>3</v>
      </c>
      <c r="M42" s="1244">
        <v>1</v>
      </c>
      <c r="N42" s="1244">
        <v>2</v>
      </c>
    </row>
    <row r="43" spans="1:14" ht="48" x14ac:dyDescent="0.2">
      <c r="A43" s="1213" t="s">
        <v>850</v>
      </c>
      <c r="B43" s="889" t="s">
        <v>2848</v>
      </c>
      <c r="C43" s="1241">
        <v>3</v>
      </c>
      <c r="D43" s="1242">
        <v>2</v>
      </c>
      <c r="E43" s="1242">
        <v>1</v>
      </c>
      <c r="F43" s="1241">
        <v>1</v>
      </c>
      <c r="G43" s="1242">
        <v>1</v>
      </c>
      <c r="H43" s="1242">
        <v>0</v>
      </c>
      <c r="I43" s="1241">
        <v>6</v>
      </c>
      <c r="J43" s="1242">
        <v>3</v>
      </c>
      <c r="K43" s="1242">
        <v>3</v>
      </c>
      <c r="L43" s="1241">
        <v>2</v>
      </c>
      <c r="M43" s="1242">
        <v>1</v>
      </c>
      <c r="N43" s="1242">
        <v>1</v>
      </c>
    </row>
    <row r="44" spans="1:14" x14ac:dyDescent="0.2">
      <c r="A44" s="1214" t="s">
        <v>851</v>
      </c>
      <c r="B44" s="890" t="s">
        <v>2849</v>
      </c>
      <c r="C44" s="1243">
        <v>1</v>
      </c>
      <c r="D44" s="1244">
        <v>1</v>
      </c>
      <c r="E44" s="1244">
        <v>0</v>
      </c>
      <c r="F44" s="1243">
        <v>1</v>
      </c>
      <c r="G44" s="1244">
        <v>1</v>
      </c>
      <c r="H44" s="1244">
        <v>0</v>
      </c>
      <c r="I44" s="1243">
        <v>4</v>
      </c>
      <c r="J44" s="1244">
        <v>3</v>
      </c>
      <c r="K44" s="1244">
        <v>1</v>
      </c>
      <c r="L44" s="1243">
        <v>2</v>
      </c>
      <c r="M44" s="1244">
        <v>1</v>
      </c>
      <c r="N44" s="1244">
        <v>1</v>
      </c>
    </row>
    <row r="45" spans="1:14" ht="48" x14ac:dyDescent="0.2">
      <c r="A45" s="1214" t="s">
        <v>852</v>
      </c>
      <c r="B45" s="890" t="s">
        <v>2850</v>
      </c>
      <c r="C45" s="1243">
        <v>2</v>
      </c>
      <c r="D45" s="1244">
        <v>1</v>
      </c>
      <c r="E45" s="1244">
        <v>1</v>
      </c>
      <c r="F45" s="1243">
        <v>0</v>
      </c>
      <c r="G45" s="1244">
        <v>0</v>
      </c>
      <c r="H45" s="1244">
        <v>0</v>
      </c>
      <c r="I45" s="1243">
        <v>2</v>
      </c>
      <c r="J45" s="1244">
        <v>0</v>
      </c>
      <c r="K45" s="1244">
        <v>2</v>
      </c>
      <c r="L45" s="1243">
        <v>0</v>
      </c>
      <c r="M45" s="1244">
        <v>0</v>
      </c>
      <c r="N45" s="1244">
        <v>0</v>
      </c>
    </row>
    <row r="46" spans="1:14" ht="24" x14ac:dyDescent="0.2">
      <c r="A46" s="1213" t="s">
        <v>853</v>
      </c>
      <c r="B46" s="889" t="s">
        <v>2851</v>
      </c>
      <c r="C46" s="1242">
        <v>9</v>
      </c>
      <c r="D46" s="1242">
        <v>9</v>
      </c>
      <c r="E46" s="1242">
        <v>0</v>
      </c>
      <c r="F46" s="1242">
        <v>3</v>
      </c>
      <c r="G46" s="1242">
        <v>3</v>
      </c>
      <c r="H46" s="1242">
        <v>0</v>
      </c>
      <c r="I46" s="1242">
        <v>25</v>
      </c>
      <c r="J46" s="1242">
        <v>19</v>
      </c>
      <c r="K46" s="1242">
        <v>6</v>
      </c>
      <c r="L46" s="1242">
        <v>10</v>
      </c>
      <c r="M46" s="1242">
        <v>7</v>
      </c>
      <c r="N46" s="1242">
        <v>3</v>
      </c>
    </row>
    <row r="47" spans="1:14" s="295" customFormat="1" x14ac:dyDescent="0.2">
      <c r="A47" s="1214" t="s">
        <v>854</v>
      </c>
      <c r="B47" s="890" t="s">
        <v>2852</v>
      </c>
      <c r="C47" s="1243">
        <v>8</v>
      </c>
      <c r="D47" s="1244">
        <v>8</v>
      </c>
      <c r="E47" s="1244">
        <v>0</v>
      </c>
      <c r="F47" s="1243">
        <v>2</v>
      </c>
      <c r="G47" s="1244">
        <v>2</v>
      </c>
      <c r="H47" s="1244">
        <v>0</v>
      </c>
      <c r="I47" s="1243">
        <v>21</v>
      </c>
      <c r="J47" s="1244">
        <v>15</v>
      </c>
      <c r="K47" s="1244">
        <v>6</v>
      </c>
      <c r="L47" s="1243">
        <v>8</v>
      </c>
      <c r="M47" s="1244">
        <v>5</v>
      </c>
      <c r="N47" s="1244">
        <v>3</v>
      </c>
    </row>
    <row r="48" spans="1:14" x14ac:dyDescent="0.2">
      <c r="A48" s="1214" t="s">
        <v>855</v>
      </c>
      <c r="B48" s="890" t="s">
        <v>2853</v>
      </c>
      <c r="C48" s="1243">
        <v>0</v>
      </c>
      <c r="D48" s="1244">
        <v>0</v>
      </c>
      <c r="E48" s="1244">
        <v>0</v>
      </c>
      <c r="F48" s="1243">
        <v>0</v>
      </c>
      <c r="G48" s="1244">
        <v>0</v>
      </c>
      <c r="H48" s="1244">
        <v>0</v>
      </c>
      <c r="I48" s="1243">
        <v>2</v>
      </c>
      <c r="J48" s="1244">
        <v>2</v>
      </c>
      <c r="K48" s="1244">
        <v>0</v>
      </c>
      <c r="L48" s="1243">
        <v>1</v>
      </c>
      <c r="M48" s="1244">
        <v>1</v>
      </c>
      <c r="N48" s="1244">
        <v>0</v>
      </c>
    </row>
    <row r="49" spans="1:14" ht="24" x14ac:dyDescent="0.2">
      <c r="A49" s="1214" t="s">
        <v>856</v>
      </c>
      <c r="B49" s="890" t="s">
        <v>2854</v>
      </c>
      <c r="C49" s="1243">
        <v>1</v>
      </c>
      <c r="D49" s="1244">
        <v>1</v>
      </c>
      <c r="E49" s="1244">
        <v>0</v>
      </c>
      <c r="F49" s="1243">
        <v>1</v>
      </c>
      <c r="G49" s="1244">
        <v>1</v>
      </c>
      <c r="H49" s="1244">
        <v>0</v>
      </c>
      <c r="I49" s="1243">
        <v>2</v>
      </c>
      <c r="J49" s="1244">
        <v>2</v>
      </c>
      <c r="K49" s="1244">
        <v>0</v>
      </c>
      <c r="L49" s="1243">
        <v>1</v>
      </c>
      <c r="M49" s="1244">
        <v>1</v>
      </c>
      <c r="N49" s="1244">
        <v>0</v>
      </c>
    </row>
    <row r="50" spans="1:14" s="295" customFormat="1" ht="24" x14ac:dyDescent="0.2">
      <c r="A50" s="1213" t="s">
        <v>857</v>
      </c>
      <c r="B50" s="889" t="s">
        <v>2855</v>
      </c>
      <c r="C50" s="1242">
        <v>1</v>
      </c>
      <c r="D50" s="1242">
        <v>1</v>
      </c>
      <c r="E50" s="1242">
        <v>0</v>
      </c>
      <c r="F50" s="1242">
        <v>0</v>
      </c>
      <c r="G50" s="1242">
        <v>0</v>
      </c>
      <c r="H50" s="1242">
        <v>0</v>
      </c>
      <c r="I50" s="1242">
        <v>0</v>
      </c>
      <c r="J50" s="1242">
        <v>0</v>
      </c>
      <c r="K50" s="1242">
        <v>0</v>
      </c>
      <c r="L50" s="1242">
        <v>0</v>
      </c>
      <c r="M50" s="1242">
        <v>0</v>
      </c>
      <c r="N50" s="1242">
        <v>0</v>
      </c>
    </row>
    <row r="51" spans="1:14" ht="36" x14ac:dyDescent="0.2">
      <c r="A51" s="1214" t="s">
        <v>858</v>
      </c>
      <c r="B51" s="890" t="s">
        <v>2856</v>
      </c>
      <c r="C51" s="1243">
        <v>1</v>
      </c>
      <c r="D51" s="1244">
        <v>1</v>
      </c>
      <c r="E51" s="1244">
        <v>0</v>
      </c>
      <c r="F51" s="1243">
        <v>0</v>
      </c>
      <c r="G51" s="1244">
        <v>0</v>
      </c>
      <c r="H51" s="1244">
        <v>0</v>
      </c>
      <c r="I51" s="1243">
        <v>0</v>
      </c>
      <c r="J51" s="1244">
        <v>0</v>
      </c>
      <c r="K51" s="1244">
        <v>0</v>
      </c>
      <c r="L51" s="1243">
        <v>0</v>
      </c>
      <c r="M51" s="1244">
        <v>0</v>
      </c>
      <c r="N51" s="1244">
        <v>0</v>
      </c>
    </row>
    <row r="52" spans="1:14" ht="24" x14ac:dyDescent="0.2">
      <c r="A52" s="1214" t="s">
        <v>859</v>
      </c>
      <c r="B52" s="890" t="s">
        <v>2857</v>
      </c>
      <c r="C52" s="1243">
        <v>0</v>
      </c>
      <c r="D52" s="1244">
        <v>0</v>
      </c>
      <c r="E52" s="1244">
        <v>0</v>
      </c>
      <c r="F52" s="1243">
        <v>0</v>
      </c>
      <c r="G52" s="1244">
        <v>0</v>
      </c>
      <c r="H52" s="1244">
        <v>0</v>
      </c>
      <c r="I52" s="1243">
        <v>0</v>
      </c>
      <c r="J52" s="1244">
        <v>0</v>
      </c>
      <c r="K52" s="1244">
        <v>0</v>
      </c>
      <c r="L52" s="1243">
        <v>0</v>
      </c>
      <c r="M52" s="1244">
        <v>0</v>
      </c>
      <c r="N52" s="1244">
        <v>0</v>
      </c>
    </row>
    <row r="53" spans="1:14" ht="24" x14ac:dyDescent="0.2">
      <c r="A53" s="1213" t="s">
        <v>860</v>
      </c>
      <c r="B53" s="889" t="s">
        <v>2858</v>
      </c>
      <c r="C53" s="1242">
        <v>6</v>
      </c>
      <c r="D53" s="1242">
        <v>5</v>
      </c>
      <c r="E53" s="1242">
        <v>1</v>
      </c>
      <c r="F53" s="1242">
        <v>1</v>
      </c>
      <c r="G53" s="1242">
        <v>1</v>
      </c>
      <c r="H53" s="1242">
        <v>0</v>
      </c>
      <c r="I53" s="1242">
        <v>7</v>
      </c>
      <c r="J53" s="1242">
        <v>6</v>
      </c>
      <c r="K53" s="1242">
        <v>1</v>
      </c>
      <c r="L53" s="1242">
        <v>2</v>
      </c>
      <c r="M53" s="1242">
        <v>1</v>
      </c>
      <c r="N53" s="1242">
        <v>1</v>
      </c>
    </row>
    <row r="54" spans="1:14" s="295" customFormat="1" x14ac:dyDescent="0.2">
      <c r="A54" s="1214" t="s">
        <v>861</v>
      </c>
      <c r="B54" s="890" t="s">
        <v>2859</v>
      </c>
      <c r="C54" s="1243">
        <v>0</v>
      </c>
      <c r="D54" s="1244">
        <v>0</v>
      </c>
      <c r="E54" s="1244">
        <v>0</v>
      </c>
      <c r="F54" s="1243">
        <v>0</v>
      </c>
      <c r="G54" s="1244">
        <v>0</v>
      </c>
      <c r="H54" s="1244">
        <v>0</v>
      </c>
      <c r="I54" s="1243">
        <v>1</v>
      </c>
      <c r="J54" s="1244">
        <v>1</v>
      </c>
      <c r="K54" s="1244">
        <v>0</v>
      </c>
      <c r="L54" s="1243">
        <v>1</v>
      </c>
      <c r="M54" s="1244">
        <v>0</v>
      </c>
      <c r="N54" s="1244">
        <v>1</v>
      </c>
    </row>
    <row r="55" spans="1:14" x14ac:dyDescent="0.2">
      <c r="A55" s="1214" t="s">
        <v>862</v>
      </c>
      <c r="B55" s="890" t="s">
        <v>2860</v>
      </c>
      <c r="C55" s="1243">
        <v>0</v>
      </c>
      <c r="D55" s="1244">
        <v>0</v>
      </c>
      <c r="E55" s="1244">
        <v>0</v>
      </c>
      <c r="F55" s="1243">
        <v>1</v>
      </c>
      <c r="G55" s="1244">
        <v>1</v>
      </c>
      <c r="H55" s="1244">
        <v>0</v>
      </c>
      <c r="I55" s="1243">
        <v>1</v>
      </c>
      <c r="J55" s="1244">
        <v>1</v>
      </c>
      <c r="K55" s="1244">
        <v>0</v>
      </c>
      <c r="L55" s="1243">
        <v>0</v>
      </c>
      <c r="M55" s="1244">
        <v>0</v>
      </c>
      <c r="N55" s="1244">
        <v>0</v>
      </c>
    </row>
    <row r="56" spans="1:14" ht="24" x14ac:dyDescent="0.2">
      <c r="A56" s="1214" t="s">
        <v>863</v>
      </c>
      <c r="B56" s="890" t="s">
        <v>2861</v>
      </c>
      <c r="C56" s="1243">
        <v>6</v>
      </c>
      <c r="D56" s="1244">
        <v>5</v>
      </c>
      <c r="E56" s="1244">
        <v>1</v>
      </c>
      <c r="F56" s="1243">
        <v>0</v>
      </c>
      <c r="G56" s="1244">
        <v>0</v>
      </c>
      <c r="H56" s="1244">
        <v>0</v>
      </c>
      <c r="I56" s="1243">
        <v>5</v>
      </c>
      <c r="J56" s="1244">
        <v>4</v>
      </c>
      <c r="K56" s="1244">
        <v>1</v>
      </c>
      <c r="L56" s="1243">
        <v>1</v>
      </c>
      <c r="M56" s="1244">
        <v>1</v>
      </c>
      <c r="N56" s="1244">
        <v>0</v>
      </c>
    </row>
    <row r="57" spans="1:14" s="295" customFormat="1" ht="24" x14ac:dyDescent="0.2">
      <c r="A57" s="1213" t="s">
        <v>864</v>
      </c>
      <c r="B57" s="889" t="s">
        <v>2862</v>
      </c>
      <c r="C57" s="1241">
        <v>0</v>
      </c>
      <c r="D57" s="1245">
        <v>0</v>
      </c>
      <c r="E57" s="1245">
        <v>0</v>
      </c>
      <c r="F57" s="1241">
        <v>0</v>
      </c>
      <c r="G57" s="1245">
        <v>0</v>
      </c>
      <c r="H57" s="1245">
        <v>0</v>
      </c>
      <c r="I57" s="1241">
        <v>0</v>
      </c>
      <c r="J57" s="1245">
        <v>0</v>
      </c>
      <c r="K57" s="1245">
        <v>0</v>
      </c>
      <c r="L57" s="1241">
        <v>0</v>
      </c>
      <c r="M57" s="1245">
        <v>0</v>
      </c>
      <c r="N57" s="1245">
        <v>0</v>
      </c>
    </row>
    <row r="58" spans="1:14" ht="24" x14ac:dyDescent="0.2">
      <c r="A58" s="1213" t="s">
        <v>865</v>
      </c>
      <c r="B58" s="889" t="s">
        <v>2863</v>
      </c>
      <c r="C58" s="1241">
        <v>54</v>
      </c>
      <c r="D58" s="1242">
        <v>37</v>
      </c>
      <c r="E58" s="1242">
        <v>17</v>
      </c>
      <c r="F58" s="1241">
        <v>12</v>
      </c>
      <c r="G58" s="1242">
        <v>8</v>
      </c>
      <c r="H58" s="1242">
        <v>4</v>
      </c>
      <c r="I58" s="1241">
        <v>54</v>
      </c>
      <c r="J58" s="1242">
        <v>37</v>
      </c>
      <c r="K58" s="1242">
        <v>17</v>
      </c>
      <c r="L58" s="1241">
        <v>36</v>
      </c>
      <c r="M58" s="1242">
        <v>25</v>
      </c>
      <c r="N58" s="1242">
        <v>11</v>
      </c>
    </row>
    <row r="59" spans="1:14" ht="36" x14ac:dyDescent="0.2">
      <c r="A59" s="1214" t="s">
        <v>866</v>
      </c>
      <c r="B59" s="890" t="s">
        <v>2864</v>
      </c>
      <c r="C59" s="1243">
        <v>0</v>
      </c>
      <c r="D59" s="1244">
        <v>0</v>
      </c>
      <c r="E59" s="1244">
        <v>0</v>
      </c>
      <c r="F59" s="1243">
        <v>0</v>
      </c>
      <c r="G59" s="1244">
        <v>0</v>
      </c>
      <c r="H59" s="1244">
        <v>0</v>
      </c>
      <c r="I59" s="1243">
        <v>0</v>
      </c>
      <c r="J59" s="1244">
        <v>0</v>
      </c>
      <c r="K59" s="1244">
        <v>0</v>
      </c>
      <c r="L59" s="1243">
        <v>1</v>
      </c>
      <c r="M59" s="1244">
        <v>1</v>
      </c>
      <c r="N59" s="1244">
        <v>0</v>
      </c>
    </row>
    <row r="60" spans="1:14" x14ac:dyDescent="0.2">
      <c r="A60" s="1214" t="s">
        <v>867</v>
      </c>
      <c r="B60" s="890" t="s">
        <v>2865</v>
      </c>
      <c r="C60" s="1243">
        <v>18</v>
      </c>
      <c r="D60" s="1244">
        <v>13</v>
      </c>
      <c r="E60" s="1244">
        <v>5</v>
      </c>
      <c r="F60" s="1243">
        <v>4</v>
      </c>
      <c r="G60" s="1244">
        <v>2</v>
      </c>
      <c r="H60" s="1244">
        <v>2</v>
      </c>
      <c r="I60" s="1243">
        <v>3</v>
      </c>
      <c r="J60" s="1244">
        <v>2</v>
      </c>
      <c r="K60" s="1244">
        <v>1</v>
      </c>
      <c r="L60" s="1243">
        <v>3</v>
      </c>
      <c r="M60" s="1244">
        <v>2</v>
      </c>
      <c r="N60" s="1244">
        <v>1</v>
      </c>
    </row>
    <row r="61" spans="1:14" s="295" customFormat="1" ht="24" x14ac:dyDescent="0.2">
      <c r="A61" s="1214" t="s">
        <v>868</v>
      </c>
      <c r="B61" s="890" t="s">
        <v>2866</v>
      </c>
      <c r="C61" s="1243">
        <v>13</v>
      </c>
      <c r="D61" s="1244">
        <v>9</v>
      </c>
      <c r="E61" s="1244">
        <v>4</v>
      </c>
      <c r="F61" s="1243">
        <v>3</v>
      </c>
      <c r="G61" s="1244">
        <v>1</v>
      </c>
      <c r="H61" s="1244">
        <v>2</v>
      </c>
      <c r="I61" s="1243">
        <v>22</v>
      </c>
      <c r="J61" s="1244">
        <v>16</v>
      </c>
      <c r="K61" s="1244">
        <v>6</v>
      </c>
      <c r="L61" s="1243">
        <v>10</v>
      </c>
      <c r="M61" s="1244">
        <v>7</v>
      </c>
      <c r="N61" s="1244">
        <v>3</v>
      </c>
    </row>
    <row r="62" spans="1:14" x14ac:dyDescent="0.2">
      <c r="A62" s="1214" t="s">
        <v>869</v>
      </c>
      <c r="B62" s="890" t="s">
        <v>2867</v>
      </c>
      <c r="C62" s="1243">
        <v>7</v>
      </c>
      <c r="D62" s="1244">
        <v>5</v>
      </c>
      <c r="E62" s="1244">
        <v>2</v>
      </c>
      <c r="F62" s="1243">
        <v>1</v>
      </c>
      <c r="G62" s="1244">
        <v>1</v>
      </c>
      <c r="H62" s="1244">
        <v>0</v>
      </c>
      <c r="I62" s="1243">
        <v>5</v>
      </c>
      <c r="J62" s="1244">
        <v>2</v>
      </c>
      <c r="K62" s="1244">
        <v>3</v>
      </c>
      <c r="L62" s="1243">
        <v>4</v>
      </c>
      <c r="M62" s="1244">
        <v>3</v>
      </c>
      <c r="N62" s="1244">
        <v>1</v>
      </c>
    </row>
    <row r="63" spans="1:14" ht="24" x14ac:dyDescent="0.2">
      <c r="A63" s="1214" t="s">
        <v>870</v>
      </c>
      <c r="B63" s="890" t="s">
        <v>2868</v>
      </c>
      <c r="C63" s="1243">
        <v>14</v>
      </c>
      <c r="D63" s="1244">
        <v>9</v>
      </c>
      <c r="E63" s="1244">
        <v>5</v>
      </c>
      <c r="F63" s="1243">
        <v>3</v>
      </c>
      <c r="G63" s="1244">
        <v>3</v>
      </c>
      <c r="H63" s="1244">
        <v>0</v>
      </c>
      <c r="I63" s="1243">
        <v>24</v>
      </c>
      <c r="J63" s="1244">
        <v>17</v>
      </c>
      <c r="K63" s="1244">
        <v>7</v>
      </c>
      <c r="L63" s="1243">
        <v>15</v>
      </c>
      <c r="M63" s="1244">
        <v>10</v>
      </c>
      <c r="N63" s="1244">
        <v>5</v>
      </c>
    </row>
    <row r="64" spans="1:14" x14ac:dyDescent="0.2">
      <c r="A64" s="1214" t="s">
        <v>871</v>
      </c>
      <c r="B64" s="890" t="s">
        <v>2869</v>
      </c>
      <c r="C64" s="1243">
        <v>0</v>
      </c>
      <c r="D64" s="1244">
        <v>0</v>
      </c>
      <c r="E64" s="1244">
        <v>0</v>
      </c>
      <c r="F64" s="1243">
        <v>0</v>
      </c>
      <c r="G64" s="1244">
        <v>0</v>
      </c>
      <c r="H64" s="1244">
        <v>0</v>
      </c>
      <c r="I64" s="1243">
        <v>0</v>
      </c>
      <c r="J64" s="1244">
        <v>0</v>
      </c>
      <c r="K64" s="1244">
        <v>0</v>
      </c>
      <c r="L64" s="1243">
        <v>0</v>
      </c>
      <c r="M64" s="1244">
        <v>0</v>
      </c>
      <c r="N64" s="1244">
        <v>0</v>
      </c>
    </row>
    <row r="65" spans="1:14" ht="24" x14ac:dyDescent="0.2">
      <c r="A65" s="1214" t="s">
        <v>872</v>
      </c>
      <c r="B65" s="890" t="s">
        <v>2870</v>
      </c>
      <c r="C65" s="1243">
        <v>2</v>
      </c>
      <c r="D65" s="1244">
        <v>1</v>
      </c>
      <c r="E65" s="1244">
        <v>1</v>
      </c>
      <c r="F65" s="1243">
        <v>1</v>
      </c>
      <c r="G65" s="1244">
        <v>1</v>
      </c>
      <c r="H65" s="1244">
        <v>0</v>
      </c>
      <c r="I65" s="1243">
        <v>0</v>
      </c>
      <c r="J65" s="1244">
        <v>0</v>
      </c>
      <c r="K65" s="1244">
        <v>0</v>
      </c>
      <c r="L65" s="1243">
        <v>3</v>
      </c>
      <c r="M65" s="1244">
        <v>2</v>
      </c>
      <c r="N65" s="1244">
        <v>1</v>
      </c>
    </row>
    <row r="66" spans="1:14" ht="24" x14ac:dyDescent="0.2">
      <c r="A66" s="1213" t="s">
        <v>873</v>
      </c>
      <c r="B66" s="889" t="s">
        <v>2871</v>
      </c>
      <c r="C66" s="1241">
        <v>21</v>
      </c>
      <c r="D66" s="1242">
        <v>16</v>
      </c>
      <c r="E66" s="1242">
        <v>5</v>
      </c>
      <c r="F66" s="1241">
        <v>5</v>
      </c>
      <c r="G66" s="1242">
        <v>3</v>
      </c>
      <c r="H66" s="1242">
        <v>2</v>
      </c>
      <c r="I66" s="1241">
        <v>27</v>
      </c>
      <c r="J66" s="1242">
        <v>23</v>
      </c>
      <c r="K66" s="1242">
        <v>4</v>
      </c>
      <c r="L66" s="1241">
        <v>21</v>
      </c>
      <c r="M66" s="1242">
        <v>15</v>
      </c>
      <c r="N66" s="1242">
        <v>6</v>
      </c>
    </row>
    <row r="67" spans="1:14" x14ac:dyDescent="0.2">
      <c r="A67" s="1214" t="s">
        <v>874</v>
      </c>
      <c r="B67" s="890" t="s">
        <v>2872</v>
      </c>
      <c r="C67" s="1243">
        <v>0</v>
      </c>
      <c r="D67" s="1244">
        <v>0</v>
      </c>
      <c r="E67" s="1244">
        <v>0</v>
      </c>
      <c r="F67" s="1243">
        <v>0</v>
      </c>
      <c r="G67" s="1244">
        <v>0</v>
      </c>
      <c r="H67" s="1244">
        <v>0</v>
      </c>
      <c r="I67" s="1243">
        <v>0</v>
      </c>
      <c r="J67" s="1244">
        <v>0</v>
      </c>
      <c r="K67" s="1244">
        <v>0</v>
      </c>
      <c r="L67" s="1243">
        <v>0</v>
      </c>
      <c r="M67" s="1244">
        <v>0</v>
      </c>
      <c r="N67" s="1244">
        <v>0</v>
      </c>
    </row>
    <row r="68" spans="1:14" x14ac:dyDescent="0.2">
      <c r="A68" s="1214" t="s">
        <v>875</v>
      </c>
      <c r="B68" s="890" t="s">
        <v>2873</v>
      </c>
      <c r="C68" s="1243">
        <v>12</v>
      </c>
      <c r="D68" s="1244">
        <v>9</v>
      </c>
      <c r="E68" s="1244">
        <v>3</v>
      </c>
      <c r="F68" s="1243">
        <v>2</v>
      </c>
      <c r="G68" s="1244">
        <v>0</v>
      </c>
      <c r="H68" s="1244">
        <v>2</v>
      </c>
      <c r="I68" s="1243">
        <v>18</v>
      </c>
      <c r="J68" s="1244">
        <v>14</v>
      </c>
      <c r="K68" s="1244">
        <v>4</v>
      </c>
      <c r="L68" s="1243">
        <v>12</v>
      </c>
      <c r="M68" s="1244">
        <v>8</v>
      </c>
      <c r="N68" s="1244">
        <v>4</v>
      </c>
    </row>
    <row r="69" spans="1:14" s="295" customFormat="1" ht="24" x14ac:dyDescent="0.2">
      <c r="A69" s="1214" t="s">
        <v>876</v>
      </c>
      <c r="B69" s="890" t="s">
        <v>2874</v>
      </c>
      <c r="C69" s="1243">
        <v>0</v>
      </c>
      <c r="D69" s="1244">
        <v>0</v>
      </c>
      <c r="E69" s="1244">
        <v>0</v>
      </c>
      <c r="F69" s="1243">
        <v>0</v>
      </c>
      <c r="G69" s="1244">
        <v>0</v>
      </c>
      <c r="H69" s="1244">
        <v>0</v>
      </c>
      <c r="I69" s="1243">
        <v>0</v>
      </c>
      <c r="J69" s="1244">
        <v>0</v>
      </c>
      <c r="K69" s="1244">
        <v>0</v>
      </c>
      <c r="L69" s="1243">
        <v>1</v>
      </c>
      <c r="M69" s="1244">
        <v>1</v>
      </c>
      <c r="N69" s="1244">
        <v>0</v>
      </c>
    </row>
    <row r="70" spans="1:14" ht="24" x14ac:dyDescent="0.2">
      <c r="A70" s="1214" t="s">
        <v>877</v>
      </c>
      <c r="B70" s="890" t="s">
        <v>2875</v>
      </c>
      <c r="C70" s="1243">
        <v>4</v>
      </c>
      <c r="D70" s="1244">
        <v>2</v>
      </c>
      <c r="E70" s="1244">
        <v>2</v>
      </c>
      <c r="F70" s="1243">
        <v>0</v>
      </c>
      <c r="G70" s="1244">
        <v>0</v>
      </c>
      <c r="H70" s="1244">
        <v>0</v>
      </c>
      <c r="I70" s="1243">
        <v>5</v>
      </c>
      <c r="J70" s="1244">
        <v>5</v>
      </c>
      <c r="K70" s="1244">
        <v>0</v>
      </c>
      <c r="L70" s="1243">
        <v>3</v>
      </c>
      <c r="M70" s="1244">
        <v>2</v>
      </c>
      <c r="N70" s="1244">
        <v>1</v>
      </c>
    </row>
    <row r="71" spans="1:14" ht="24" x14ac:dyDescent="0.2">
      <c r="A71" s="1214" t="s">
        <v>878</v>
      </c>
      <c r="B71" s="890" t="s">
        <v>2876</v>
      </c>
      <c r="C71" s="1243">
        <v>5</v>
      </c>
      <c r="D71" s="1244">
        <v>5</v>
      </c>
      <c r="E71" s="1244">
        <v>0</v>
      </c>
      <c r="F71" s="1243">
        <v>3</v>
      </c>
      <c r="G71" s="1244">
        <v>3</v>
      </c>
      <c r="H71" s="1244">
        <v>0</v>
      </c>
      <c r="I71" s="1243">
        <v>4</v>
      </c>
      <c r="J71" s="1244">
        <v>4</v>
      </c>
      <c r="K71" s="1244">
        <v>0</v>
      </c>
      <c r="L71" s="1243">
        <v>5</v>
      </c>
      <c r="M71" s="1244">
        <v>4</v>
      </c>
      <c r="N71" s="1244">
        <v>1</v>
      </c>
    </row>
    <row r="72" spans="1:14" ht="24" x14ac:dyDescent="0.2">
      <c r="A72" s="1213" t="s">
        <v>879</v>
      </c>
      <c r="B72" s="889" t="s">
        <v>2877</v>
      </c>
      <c r="C72" s="1241">
        <v>13</v>
      </c>
      <c r="D72" s="1242">
        <v>8</v>
      </c>
      <c r="E72" s="1242">
        <v>5</v>
      </c>
      <c r="F72" s="1241">
        <v>1</v>
      </c>
      <c r="G72" s="1242">
        <v>1</v>
      </c>
      <c r="H72" s="1242">
        <v>0</v>
      </c>
      <c r="I72" s="1241">
        <v>20</v>
      </c>
      <c r="J72" s="1242">
        <v>15</v>
      </c>
      <c r="K72" s="1242">
        <v>5</v>
      </c>
      <c r="L72" s="1241">
        <v>12</v>
      </c>
      <c r="M72" s="1242">
        <v>9</v>
      </c>
      <c r="N72" s="1242">
        <v>3</v>
      </c>
    </row>
    <row r="73" spans="1:14" x14ac:dyDescent="0.2">
      <c r="A73" s="1214" t="s">
        <v>880</v>
      </c>
      <c r="B73" s="890" t="s">
        <v>2878</v>
      </c>
      <c r="C73" s="1243">
        <v>0</v>
      </c>
      <c r="D73" s="1244">
        <v>0</v>
      </c>
      <c r="E73" s="1244">
        <v>0</v>
      </c>
      <c r="F73" s="1243">
        <v>0</v>
      </c>
      <c r="G73" s="1244">
        <v>0</v>
      </c>
      <c r="H73" s="1244">
        <v>0</v>
      </c>
      <c r="I73" s="1243">
        <v>1</v>
      </c>
      <c r="J73" s="1244">
        <v>1</v>
      </c>
      <c r="K73" s="1244">
        <v>0</v>
      </c>
      <c r="L73" s="1243">
        <v>0</v>
      </c>
      <c r="M73" s="1244">
        <v>0</v>
      </c>
      <c r="N73" s="1244">
        <v>0</v>
      </c>
    </row>
    <row r="74" spans="1:14" x14ac:dyDescent="0.2">
      <c r="A74" s="1214" t="s">
        <v>881</v>
      </c>
      <c r="B74" s="890" t="s">
        <v>2879</v>
      </c>
      <c r="C74" s="1243">
        <v>8</v>
      </c>
      <c r="D74" s="1244">
        <v>5</v>
      </c>
      <c r="E74" s="1244">
        <v>3</v>
      </c>
      <c r="F74" s="1243">
        <v>1</v>
      </c>
      <c r="G74" s="1244">
        <v>1</v>
      </c>
      <c r="H74" s="1244">
        <v>0</v>
      </c>
      <c r="I74" s="1243">
        <v>10</v>
      </c>
      <c r="J74" s="1244">
        <v>7</v>
      </c>
      <c r="K74" s="1244">
        <v>3</v>
      </c>
      <c r="L74" s="1243">
        <v>6</v>
      </c>
      <c r="M74" s="1244">
        <v>5</v>
      </c>
      <c r="N74" s="1244">
        <v>1</v>
      </c>
    </row>
    <row r="75" spans="1:14" s="295" customFormat="1" ht="24" x14ac:dyDescent="0.2">
      <c r="A75" s="1214" t="s">
        <v>882</v>
      </c>
      <c r="B75" s="890" t="s">
        <v>2880</v>
      </c>
      <c r="C75" s="1243">
        <v>5</v>
      </c>
      <c r="D75" s="1244">
        <v>3</v>
      </c>
      <c r="E75" s="1244">
        <v>2</v>
      </c>
      <c r="F75" s="1243">
        <v>0</v>
      </c>
      <c r="G75" s="1244">
        <v>0</v>
      </c>
      <c r="H75" s="1244">
        <v>0</v>
      </c>
      <c r="I75" s="1243">
        <v>9</v>
      </c>
      <c r="J75" s="1244">
        <v>7</v>
      </c>
      <c r="K75" s="1244">
        <v>2</v>
      </c>
      <c r="L75" s="1243">
        <v>6</v>
      </c>
      <c r="M75" s="1244">
        <v>4</v>
      </c>
      <c r="N75" s="1244">
        <v>2</v>
      </c>
    </row>
    <row r="76" spans="1:14" ht="24" x14ac:dyDescent="0.2">
      <c r="A76" s="1479" t="s">
        <v>883</v>
      </c>
      <c r="B76" s="1480" t="s">
        <v>2881</v>
      </c>
      <c r="C76" s="1490">
        <v>2</v>
      </c>
      <c r="D76" s="1491">
        <v>2</v>
      </c>
      <c r="E76" s="1491">
        <v>0</v>
      </c>
      <c r="F76" s="1490">
        <v>0</v>
      </c>
      <c r="G76" s="1491">
        <v>0</v>
      </c>
      <c r="H76" s="1491">
        <v>0</v>
      </c>
      <c r="I76" s="1490">
        <v>0</v>
      </c>
      <c r="J76" s="1491">
        <v>0</v>
      </c>
      <c r="K76" s="1491">
        <v>0</v>
      </c>
      <c r="L76" s="1490">
        <v>1</v>
      </c>
      <c r="M76" s="1491">
        <v>1</v>
      </c>
      <c r="N76" s="1491">
        <v>0</v>
      </c>
    </row>
    <row r="77" spans="1:14" ht="24" x14ac:dyDescent="0.2">
      <c r="A77" s="1213" t="s">
        <v>884</v>
      </c>
      <c r="B77" s="889" t="s">
        <v>2882</v>
      </c>
      <c r="C77" s="1241">
        <v>0</v>
      </c>
      <c r="D77" s="1245">
        <v>0</v>
      </c>
      <c r="E77" s="1245">
        <v>0</v>
      </c>
      <c r="F77" s="1241">
        <v>0</v>
      </c>
      <c r="G77" s="1245">
        <v>0</v>
      </c>
      <c r="H77" s="1245">
        <v>0</v>
      </c>
      <c r="I77" s="1241">
        <v>0</v>
      </c>
      <c r="J77" s="1245">
        <v>0</v>
      </c>
      <c r="K77" s="1245">
        <v>0</v>
      </c>
      <c r="L77" s="1241">
        <v>1</v>
      </c>
      <c r="M77" s="1245">
        <v>1</v>
      </c>
      <c r="N77" s="1245">
        <v>0</v>
      </c>
    </row>
    <row r="78" spans="1:14" ht="24" x14ac:dyDescent="0.2">
      <c r="A78" s="1213" t="s">
        <v>885</v>
      </c>
      <c r="B78" s="889" t="s">
        <v>2883</v>
      </c>
      <c r="C78" s="1241">
        <v>7</v>
      </c>
      <c r="D78" s="1242">
        <v>5</v>
      </c>
      <c r="E78" s="1242">
        <v>2</v>
      </c>
      <c r="F78" s="1241">
        <v>0</v>
      </c>
      <c r="G78" s="1242">
        <v>0</v>
      </c>
      <c r="H78" s="1242">
        <v>0</v>
      </c>
      <c r="I78" s="1241">
        <v>11</v>
      </c>
      <c r="J78" s="1242">
        <v>7</v>
      </c>
      <c r="K78" s="1242">
        <v>4</v>
      </c>
      <c r="L78" s="1241">
        <v>5</v>
      </c>
      <c r="M78" s="1242">
        <v>2</v>
      </c>
      <c r="N78" s="1242">
        <v>3</v>
      </c>
    </row>
    <row r="79" spans="1:14" s="295" customFormat="1" ht="24" x14ac:dyDescent="0.2">
      <c r="A79" s="1214" t="s">
        <v>886</v>
      </c>
      <c r="B79" s="890" t="s">
        <v>2884</v>
      </c>
      <c r="C79" s="1243">
        <v>1</v>
      </c>
      <c r="D79" s="1244">
        <v>1</v>
      </c>
      <c r="E79" s="1244">
        <v>0</v>
      </c>
      <c r="F79" s="1243">
        <v>0</v>
      </c>
      <c r="G79" s="1244">
        <v>0</v>
      </c>
      <c r="H79" s="1244">
        <v>0</v>
      </c>
      <c r="I79" s="1243">
        <v>1</v>
      </c>
      <c r="J79" s="1244">
        <v>0</v>
      </c>
      <c r="K79" s="1244">
        <v>1</v>
      </c>
      <c r="L79" s="1243">
        <v>0</v>
      </c>
      <c r="M79" s="1244">
        <v>0</v>
      </c>
      <c r="N79" s="1244">
        <v>0</v>
      </c>
    </row>
    <row r="80" spans="1:14" s="295" customFormat="1" ht="24" x14ac:dyDescent="0.2">
      <c r="A80" s="1214" t="s">
        <v>887</v>
      </c>
      <c r="B80" s="890" t="s">
        <v>2885</v>
      </c>
      <c r="C80" s="1243">
        <v>6</v>
      </c>
      <c r="D80" s="1244">
        <v>4</v>
      </c>
      <c r="E80" s="1244">
        <v>2</v>
      </c>
      <c r="F80" s="1243">
        <v>0</v>
      </c>
      <c r="G80" s="1244">
        <v>0</v>
      </c>
      <c r="H80" s="1244">
        <v>0</v>
      </c>
      <c r="I80" s="1243">
        <v>10</v>
      </c>
      <c r="J80" s="1244">
        <v>7</v>
      </c>
      <c r="K80" s="1244">
        <v>3</v>
      </c>
      <c r="L80" s="1243">
        <v>5</v>
      </c>
      <c r="M80" s="1244">
        <v>2</v>
      </c>
      <c r="N80" s="1244">
        <v>3</v>
      </c>
    </row>
    <row r="81" spans="1:14" s="295" customFormat="1" x14ac:dyDescent="0.2">
      <c r="A81" s="1213" t="s">
        <v>888</v>
      </c>
      <c r="B81" s="889" t="s">
        <v>2908</v>
      </c>
      <c r="C81" s="1241">
        <v>3</v>
      </c>
      <c r="D81" s="1242">
        <v>2</v>
      </c>
      <c r="E81" s="1242">
        <v>1</v>
      </c>
      <c r="F81" s="1241">
        <v>0</v>
      </c>
      <c r="G81" s="1242">
        <v>0</v>
      </c>
      <c r="H81" s="1242">
        <v>0</v>
      </c>
      <c r="I81" s="1241">
        <v>1</v>
      </c>
      <c r="J81" s="1242">
        <v>0</v>
      </c>
      <c r="K81" s="1242">
        <v>1</v>
      </c>
      <c r="L81" s="1241">
        <v>3</v>
      </c>
      <c r="M81" s="1242">
        <v>2</v>
      </c>
      <c r="N81" s="1242">
        <v>1</v>
      </c>
    </row>
    <row r="82" spans="1:14" x14ac:dyDescent="0.2">
      <c r="A82" s="1214" t="s">
        <v>889</v>
      </c>
      <c r="B82" s="890" t="s">
        <v>2886</v>
      </c>
      <c r="C82" s="1243">
        <v>0</v>
      </c>
      <c r="D82" s="1244">
        <v>0</v>
      </c>
      <c r="E82" s="1244">
        <v>0</v>
      </c>
      <c r="F82" s="1243">
        <v>0</v>
      </c>
      <c r="G82" s="1244">
        <v>0</v>
      </c>
      <c r="H82" s="1244">
        <v>0</v>
      </c>
      <c r="I82" s="1243">
        <v>0</v>
      </c>
      <c r="J82" s="1244">
        <v>0</v>
      </c>
      <c r="K82" s="1244">
        <v>0</v>
      </c>
      <c r="L82" s="1243">
        <v>0</v>
      </c>
      <c r="M82" s="1244">
        <v>0</v>
      </c>
      <c r="N82" s="1244">
        <v>0</v>
      </c>
    </row>
    <row r="83" spans="1:14" ht="24" x14ac:dyDescent="0.2">
      <c r="A83" s="1214" t="s">
        <v>890</v>
      </c>
      <c r="B83" s="890" t="s">
        <v>2887</v>
      </c>
      <c r="C83" s="1243">
        <v>1</v>
      </c>
      <c r="D83" s="1244">
        <v>0</v>
      </c>
      <c r="E83" s="1244">
        <v>1</v>
      </c>
      <c r="F83" s="1243">
        <v>0</v>
      </c>
      <c r="G83" s="1244">
        <v>0</v>
      </c>
      <c r="H83" s="1244">
        <v>0</v>
      </c>
      <c r="I83" s="1243">
        <v>0</v>
      </c>
      <c r="J83" s="1244">
        <v>0</v>
      </c>
      <c r="K83" s="1244">
        <v>0</v>
      </c>
      <c r="L83" s="1243">
        <v>2</v>
      </c>
      <c r="M83" s="1244">
        <v>1</v>
      </c>
      <c r="N83" s="1244">
        <v>1</v>
      </c>
    </row>
    <row r="84" spans="1:14" s="295" customFormat="1" x14ac:dyDescent="0.2">
      <c r="A84" s="1214" t="s">
        <v>891</v>
      </c>
      <c r="B84" s="890" t="s">
        <v>2888</v>
      </c>
      <c r="C84" s="1243">
        <v>0</v>
      </c>
      <c r="D84" s="1244">
        <v>0</v>
      </c>
      <c r="E84" s="1244">
        <v>0</v>
      </c>
      <c r="F84" s="1243">
        <v>0</v>
      </c>
      <c r="G84" s="1244">
        <v>0</v>
      </c>
      <c r="H84" s="1244">
        <v>0</v>
      </c>
      <c r="I84" s="1243">
        <v>1</v>
      </c>
      <c r="J84" s="1244">
        <v>0</v>
      </c>
      <c r="K84" s="1244">
        <v>1</v>
      </c>
      <c r="L84" s="1243">
        <v>1</v>
      </c>
      <c r="M84" s="1244">
        <v>1</v>
      </c>
      <c r="N84" s="1244">
        <v>0</v>
      </c>
    </row>
    <row r="85" spans="1:14" ht="24" x14ac:dyDescent="0.2">
      <c r="A85" s="1214" t="s">
        <v>892</v>
      </c>
      <c r="B85" s="890" t="s">
        <v>2889</v>
      </c>
      <c r="C85" s="1243">
        <v>2</v>
      </c>
      <c r="D85" s="1244">
        <v>2</v>
      </c>
      <c r="E85" s="1244">
        <v>0</v>
      </c>
      <c r="F85" s="1243">
        <v>0</v>
      </c>
      <c r="G85" s="1244">
        <v>0</v>
      </c>
      <c r="H85" s="1244">
        <v>0</v>
      </c>
      <c r="I85" s="1243">
        <v>0</v>
      </c>
      <c r="J85" s="1244">
        <v>0</v>
      </c>
      <c r="K85" s="1244">
        <v>0</v>
      </c>
      <c r="L85" s="1243">
        <v>0</v>
      </c>
      <c r="M85" s="1244">
        <v>0</v>
      </c>
      <c r="N85" s="1244">
        <v>0</v>
      </c>
    </row>
    <row r="86" spans="1:14" ht="24" x14ac:dyDescent="0.2">
      <c r="A86" s="1213" t="s">
        <v>893</v>
      </c>
      <c r="B86" s="889" t="s">
        <v>2890</v>
      </c>
      <c r="C86" s="1241">
        <v>3</v>
      </c>
      <c r="D86" s="1245">
        <v>3</v>
      </c>
      <c r="E86" s="1245">
        <v>0</v>
      </c>
      <c r="F86" s="1241">
        <v>1</v>
      </c>
      <c r="G86" s="1245">
        <v>1</v>
      </c>
      <c r="H86" s="1245">
        <v>0</v>
      </c>
      <c r="I86" s="1241">
        <v>16</v>
      </c>
      <c r="J86" s="1245">
        <v>13</v>
      </c>
      <c r="K86" s="1245">
        <v>3</v>
      </c>
      <c r="L86" s="1241">
        <v>7</v>
      </c>
      <c r="M86" s="1245">
        <v>7</v>
      </c>
      <c r="N86" s="1245">
        <v>0</v>
      </c>
    </row>
    <row r="87" spans="1:14" ht="24" x14ac:dyDescent="0.2">
      <c r="A87" s="1213" t="s">
        <v>894</v>
      </c>
      <c r="B87" s="889" t="s">
        <v>2891</v>
      </c>
      <c r="C87" s="1241">
        <v>5</v>
      </c>
      <c r="D87" s="1245">
        <v>5</v>
      </c>
      <c r="E87" s="1245">
        <v>0</v>
      </c>
      <c r="F87" s="1241">
        <v>0</v>
      </c>
      <c r="G87" s="1245">
        <v>0</v>
      </c>
      <c r="H87" s="1245">
        <v>0</v>
      </c>
      <c r="I87" s="1241">
        <v>15</v>
      </c>
      <c r="J87" s="1245">
        <v>13</v>
      </c>
      <c r="K87" s="1245">
        <v>2</v>
      </c>
      <c r="L87" s="1241">
        <v>5</v>
      </c>
      <c r="M87" s="1245">
        <v>4</v>
      </c>
      <c r="N87" s="1245">
        <v>1</v>
      </c>
    </row>
    <row r="88" spans="1:14" ht="36" x14ac:dyDescent="0.2">
      <c r="A88" s="1213" t="s">
        <v>895</v>
      </c>
      <c r="B88" s="889" t="s">
        <v>2892</v>
      </c>
      <c r="C88" s="1241">
        <v>61</v>
      </c>
      <c r="D88" s="1245">
        <v>33</v>
      </c>
      <c r="E88" s="1245">
        <v>28</v>
      </c>
      <c r="F88" s="1241">
        <v>1</v>
      </c>
      <c r="G88" s="1245">
        <v>1</v>
      </c>
      <c r="H88" s="1245">
        <v>0</v>
      </c>
      <c r="I88" s="1241">
        <v>177</v>
      </c>
      <c r="J88" s="1245">
        <v>112</v>
      </c>
      <c r="K88" s="1245">
        <v>65</v>
      </c>
      <c r="L88" s="1241">
        <v>192</v>
      </c>
      <c r="M88" s="1245">
        <v>79</v>
      </c>
      <c r="N88" s="1245">
        <v>113</v>
      </c>
    </row>
    <row r="89" spans="1:14" s="295" customFormat="1" ht="24" x14ac:dyDescent="0.2">
      <c r="A89" s="1213" t="s">
        <v>896</v>
      </c>
      <c r="B89" s="889" t="s">
        <v>2893</v>
      </c>
      <c r="C89" s="1241">
        <v>64</v>
      </c>
      <c r="D89" s="1242">
        <v>34</v>
      </c>
      <c r="E89" s="1242">
        <v>30</v>
      </c>
      <c r="F89" s="1241">
        <v>11</v>
      </c>
      <c r="G89" s="1242">
        <v>10</v>
      </c>
      <c r="H89" s="1242">
        <v>1</v>
      </c>
      <c r="I89" s="1241">
        <v>150</v>
      </c>
      <c r="J89" s="1242">
        <v>108</v>
      </c>
      <c r="K89" s="1242">
        <v>42</v>
      </c>
      <c r="L89" s="1241">
        <v>109</v>
      </c>
      <c r="M89" s="1242">
        <v>73</v>
      </c>
      <c r="N89" s="1242">
        <v>36</v>
      </c>
    </row>
    <row r="90" spans="1:14" s="295" customFormat="1" x14ac:dyDescent="0.2">
      <c r="A90" s="1214" t="s">
        <v>897</v>
      </c>
      <c r="B90" s="890" t="s">
        <v>2894</v>
      </c>
      <c r="C90" s="1243">
        <v>23</v>
      </c>
      <c r="D90" s="1244">
        <v>14</v>
      </c>
      <c r="E90" s="1244">
        <v>9</v>
      </c>
      <c r="F90" s="1243">
        <v>3</v>
      </c>
      <c r="G90" s="1244">
        <v>3</v>
      </c>
      <c r="H90" s="1244">
        <v>0</v>
      </c>
      <c r="I90" s="1243">
        <v>52</v>
      </c>
      <c r="J90" s="1244">
        <v>38</v>
      </c>
      <c r="K90" s="1244">
        <v>14</v>
      </c>
      <c r="L90" s="1243">
        <v>50</v>
      </c>
      <c r="M90" s="1244">
        <v>36</v>
      </c>
      <c r="N90" s="1244">
        <v>14</v>
      </c>
    </row>
    <row r="91" spans="1:14" s="295" customFormat="1" x14ac:dyDescent="0.2">
      <c r="A91" s="1214" t="s">
        <v>898</v>
      </c>
      <c r="B91" s="890" t="s">
        <v>2895</v>
      </c>
      <c r="C91" s="1243">
        <v>2</v>
      </c>
      <c r="D91" s="1244">
        <v>2</v>
      </c>
      <c r="E91" s="1244">
        <v>0</v>
      </c>
      <c r="F91" s="1243">
        <v>1</v>
      </c>
      <c r="G91" s="1244">
        <v>1</v>
      </c>
      <c r="H91" s="1244">
        <v>0</v>
      </c>
      <c r="I91" s="1243">
        <v>4</v>
      </c>
      <c r="J91" s="1244">
        <v>4</v>
      </c>
      <c r="K91" s="1244">
        <v>0</v>
      </c>
      <c r="L91" s="1243">
        <v>2</v>
      </c>
      <c r="M91" s="1244">
        <v>1</v>
      </c>
      <c r="N91" s="1244">
        <v>1</v>
      </c>
    </row>
    <row r="92" spans="1:14" s="295" customFormat="1" ht="24" x14ac:dyDescent="0.2">
      <c r="A92" s="1214" t="s">
        <v>899</v>
      </c>
      <c r="B92" s="890" t="s">
        <v>2896</v>
      </c>
      <c r="C92" s="1243">
        <v>9</v>
      </c>
      <c r="D92" s="1244">
        <v>2</v>
      </c>
      <c r="E92" s="1244">
        <v>7</v>
      </c>
      <c r="F92" s="1243">
        <v>0</v>
      </c>
      <c r="G92" s="1244">
        <v>0</v>
      </c>
      <c r="H92" s="1244">
        <v>0</v>
      </c>
      <c r="I92" s="1243">
        <v>9</v>
      </c>
      <c r="J92" s="1244">
        <v>4</v>
      </c>
      <c r="K92" s="1244">
        <v>5</v>
      </c>
      <c r="L92" s="1243">
        <v>11</v>
      </c>
      <c r="M92" s="1244">
        <v>8</v>
      </c>
      <c r="N92" s="1244">
        <v>3</v>
      </c>
    </row>
    <row r="93" spans="1:14" ht="24" x14ac:dyDescent="0.2">
      <c r="A93" s="1214" t="s">
        <v>900</v>
      </c>
      <c r="B93" s="890" t="s">
        <v>2897</v>
      </c>
      <c r="C93" s="1243">
        <v>1</v>
      </c>
      <c r="D93" s="1244">
        <v>0</v>
      </c>
      <c r="E93" s="1244">
        <v>1</v>
      </c>
      <c r="F93" s="1243">
        <v>0</v>
      </c>
      <c r="G93" s="1244">
        <v>0</v>
      </c>
      <c r="H93" s="1244">
        <v>0</v>
      </c>
      <c r="I93" s="1243">
        <v>1</v>
      </c>
      <c r="J93" s="1244">
        <v>1</v>
      </c>
      <c r="K93" s="1244">
        <v>0</v>
      </c>
      <c r="L93" s="1243">
        <v>0</v>
      </c>
      <c r="M93" s="1244">
        <v>0</v>
      </c>
      <c r="N93" s="1244">
        <v>0</v>
      </c>
    </row>
    <row r="94" spans="1:14" ht="24" x14ac:dyDescent="0.2">
      <c r="A94" s="1214" t="s">
        <v>901</v>
      </c>
      <c r="B94" s="890" t="s">
        <v>2898</v>
      </c>
      <c r="C94" s="1243">
        <v>0</v>
      </c>
      <c r="D94" s="1244">
        <v>0</v>
      </c>
      <c r="E94" s="1244">
        <v>0</v>
      </c>
      <c r="F94" s="1243">
        <v>0</v>
      </c>
      <c r="G94" s="1244">
        <v>0</v>
      </c>
      <c r="H94" s="1244">
        <v>0</v>
      </c>
      <c r="I94" s="1243">
        <v>2</v>
      </c>
      <c r="J94" s="1244">
        <v>1</v>
      </c>
      <c r="K94" s="1244">
        <v>1</v>
      </c>
      <c r="L94" s="1243">
        <v>3</v>
      </c>
      <c r="M94" s="1244">
        <v>1</v>
      </c>
      <c r="N94" s="1244">
        <v>2</v>
      </c>
    </row>
    <row r="95" spans="1:14" ht="24" x14ac:dyDescent="0.2">
      <c r="A95" s="1214" t="s">
        <v>902</v>
      </c>
      <c r="B95" s="890" t="s">
        <v>2899</v>
      </c>
      <c r="C95" s="1243">
        <v>6</v>
      </c>
      <c r="D95" s="1244">
        <v>4</v>
      </c>
      <c r="E95" s="1244">
        <v>2</v>
      </c>
      <c r="F95" s="1243">
        <v>3</v>
      </c>
      <c r="G95" s="1244">
        <v>2</v>
      </c>
      <c r="H95" s="1244">
        <v>1</v>
      </c>
      <c r="I95" s="1243">
        <v>19</v>
      </c>
      <c r="J95" s="1244">
        <v>9</v>
      </c>
      <c r="K95" s="1244">
        <v>10</v>
      </c>
      <c r="L95" s="1243">
        <v>18</v>
      </c>
      <c r="M95" s="1244">
        <v>8</v>
      </c>
      <c r="N95" s="1244">
        <v>10</v>
      </c>
    </row>
    <row r="96" spans="1:14" x14ac:dyDescent="0.2">
      <c r="A96" s="1214" t="s">
        <v>903</v>
      </c>
      <c r="B96" s="890" t="s">
        <v>2900</v>
      </c>
      <c r="C96" s="1243">
        <v>3</v>
      </c>
      <c r="D96" s="1244">
        <v>1</v>
      </c>
      <c r="E96" s="1244">
        <v>2</v>
      </c>
      <c r="F96" s="1243">
        <v>0</v>
      </c>
      <c r="G96" s="1244">
        <v>0</v>
      </c>
      <c r="H96" s="1244">
        <v>0</v>
      </c>
      <c r="I96" s="1243">
        <v>31</v>
      </c>
      <c r="J96" s="1244">
        <v>25</v>
      </c>
      <c r="K96" s="1244">
        <v>6</v>
      </c>
      <c r="L96" s="1243">
        <v>13</v>
      </c>
      <c r="M96" s="1244">
        <v>9</v>
      </c>
      <c r="N96" s="1244">
        <v>4</v>
      </c>
    </row>
    <row r="97" spans="1:24" ht="24" x14ac:dyDescent="0.2">
      <c r="A97" s="1214" t="s">
        <v>904</v>
      </c>
      <c r="B97" s="890" t="s">
        <v>2901</v>
      </c>
      <c r="C97" s="1243">
        <v>20</v>
      </c>
      <c r="D97" s="1244">
        <v>11</v>
      </c>
      <c r="E97" s="1244">
        <v>9</v>
      </c>
      <c r="F97" s="1243">
        <v>4</v>
      </c>
      <c r="G97" s="1244">
        <v>4</v>
      </c>
      <c r="H97" s="1244">
        <v>0</v>
      </c>
      <c r="I97" s="1243">
        <v>32</v>
      </c>
      <c r="J97" s="1244">
        <v>26</v>
      </c>
      <c r="K97" s="1244">
        <v>6</v>
      </c>
      <c r="L97" s="1243">
        <v>12</v>
      </c>
      <c r="M97" s="1244">
        <v>10</v>
      </c>
      <c r="N97" s="1244">
        <v>2</v>
      </c>
    </row>
    <row r="98" spans="1:24" x14ac:dyDescent="0.2">
      <c r="A98" s="585"/>
      <c r="B98" s="586"/>
      <c r="C98" s="594"/>
      <c r="D98" s="594"/>
      <c r="E98" s="594"/>
      <c r="F98" s="594"/>
      <c r="G98" s="594"/>
      <c r="H98" s="594"/>
      <c r="I98" s="594"/>
      <c r="J98" s="594"/>
      <c r="K98" s="594"/>
      <c r="L98" s="594"/>
      <c r="M98" s="594"/>
      <c r="N98" s="594"/>
    </row>
    <row r="99" spans="1:24" x14ac:dyDescent="0.2">
      <c r="A99" s="1104" t="s">
        <v>3030</v>
      </c>
      <c r="B99" s="1104"/>
      <c r="C99" s="1104"/>
      <c r="D99" s="1104"/>
      <c r="E99" s="1104"/>
      <c r="F99" s="1104"/>
      <c r="G99" s="1104"/>
      <c r="H99" s="1104"/>
      <c r="I99" s="1104"/>
      <c r="J99" s="1104"/>
      <c r="K99" s="1104"/>
      <c r="L99" s="1104"/>
      <c r="M99" s="1104"/>
      <c r="N99" s="1104"/>
    </row>
    <row r="100" spans="1:24" x14ac:dyDescent="0.2">
      <c r="A100" s="65" t="s">
        <v>1260</v>
      </c>
      <c r="B100" s="304"/>
      <c r="C100" s="305"/>
      <c r="D100" s="305"/>
      <c r="E100" s="305"/>
      <c r="F100" s="305"/>
      <c r="G100" s="305"/>
      <c r="H100" s="305"/>
      <c r="I100" s="305"/>
      <c r="J100" s="305"/>
      <c r="K100" s="305"/>
      <c r="L100" s="305"/>
      <c r="M100" s="305"/>
      <c r="N100" s="305"/>
    </row>
    <row r="101" spans="1:24" x14ac:dyDescent="0.2">
      <c r="A101" s="1458" t="s">
        <v>3153</v>
      </c>
      <c r="B101" s="303"/>
      <c r="C101" s="258"/>
      <c r="D101" s="258"/>
      <c r="E101" s="258"/>
      <c r="F101" s="258"/>
      <c r="G101" s="258"/>
      <c r="H101" s="258"/>
      <c r="I101" s="258"/>
      <c r="J101" s="258"/>
      <c r="K101" s="258"/>
      <c r="L101" s="258"/>
      <c r="M101" s="258"/>
      <c r="N101" s="258"/>
    </row>
    <row r="102" spans="1:24" ht="15" x14ac:dyDescent="0.2">
      <c r="A102" s="1454" t="s">
        <v>3151</v>
      </c>
      <c r="B102" s="304"/>
      <c r="C102" s="306"/>
      <c r="D102" s="306"/>
      <c r="E102" s="306"/>
      <c r="F102" s="306"/>
      <c r="G102" s="306"/>
      <c r="H102" s="306"/>
      <c r="I102" s="306"/>
      <c r="J102" s="306"/>
      <c r="K102" s="306"/>
      <c r="L102" s="306"/>
      <c r="M102" s="306"/>
      <c r="N102" s="306"/>
      <c r="O102" s="295"/>
      <c r="P102" s="295"/>
      <c r="Q102" s="295"/>
      <c r="R102" s="295"/>
      <c r="S102" s="295"/>
      <c r="T102" s="295"/>
      <c r="U102" s="295"/>
      <c r="V102" s="295"/>
      <c r="W102" s="295"/>
      <c r="X102" s="295"/>
    </row>
    <row r="103" spans="1:24" x14ac:dyDescent="0.2">
      <c r="A103" s="312"/>
      <c r="B103" s="303"/>
      <c r="C103" s="258"/>
      <c r="D103" s="258"/>
      <c r="E103" s="258"/>
      <c r="F103" s="258"/>
      <c r="G103" s="258"/>
      <c r="H103" s="258"/>
      <c r="I103" s="258"/>
      <c r="J103" s="258"/>
      <c r="K103" s="258"/>
      <c r="L103" s="258"/>
      <c r="M103" s="258"/>
      <c r="N103" s="258"/>
    </row>
    <row r="104" spans="1:24" x14ac:dyDescent="0.2">
      <c r="A104" s="313"/>
      <c r="B104" s="304"/>
      <c r="C104" s="306"/>
      <c r="D104" s="306"/>
      <c r="E104" s="306"/>
      <c r="F104" s="306"/>
      <c r="G104" s="306"/>
      <c r="H104" s="306"/>
      <c r="I104" s="306"/>
      <c r="J104" s="306"/>
      <c r="K104" s="306"/>
      <c r="L104" s="306"/>
      <c r="M104" s="306"/>
      <c r="N104" s="306"/>
    </row>
    <row r="105" spans="1:24" x14ac:dyDescent="0.2">
      <c r="A105" s="312"/>
      <c r="B105" s="303"/>
      <c r="C105" s="258"/>
      <c r="D105" s="258"/>
      <c r="E105" s="258"/>
      <c r="F105" s="258"/>
      <c r="G105" s="258"/>
      <c r="H105" s="258"/>
      <c r="I105" s="258"/>
      <c r="J105" s="258"/>
      <c r="K105" s="258"/>
      <c r="L105" s="258"/>
      <c r="M105" s="258"/>
      <c r="N105" s="258"/>
    </row>
    <row r="106" spans="1:24" x14ac:dyDescent="0.2">
      <c r="A106" s="314"/>
      <c r="B106" s="304"/>
      <c r="C106" s="241"/>
      <c r="D106" s="241"/>
      <c r="E106" s="241"/>
      <c r="F106" s="241"/>
      <c r="G106" s="241"/>
      <c r="H106" s="241"/>
      <c r="I106" s="241"/>
      <c r="J106" s="241"/>
      <c r="K106" s="241"/>
      <c r="L106" s="241"/>
      <c r="M106" s="241"/>
      <c r="N106" s="241"/>
    </row>
    <row r="107" spans="1:24" x14ac:dyDescent="0.2">
      <c r="A107" s="314"/>
      <c r="B107" s="304"/>
      <c r="C107" s="241"/>
      <c r="D107" s="241"/>
      <c r="E107" s="241"/>
      <c r="F107" s="241"/>
      <c r="G107" s="241"/>
      <c r="H107" s="241"/>
      <c r="I107" s="241"/>
      <c r="J107" s="241"/>
      <c r="K107" s="241"/>
      <c r="L107" s="241"/>
      <c r="M107" s="241"/>
      <c r="N107" s="241"/>
    </row>
    <row r="108" spans="1:24" x14ac:dyDescent="0.2">
      <c r="A108" s="314"/>
      <c r="B108" s="304"/>
      <c r="C108" s="241"/>
      <c r="D108" s="241"/>
      <c r="E108" s="241"/>
      <c r="F108" s="241"/>
      <c r="G108" s="241"/>
      <c r="H108" s="241"/>
      <c r="I108" s="241"/>
      <c r="J108" s="241"/>
      <c r="K108" s="241"/>
      <c r="L108" s="241"/>
      <c r="M108" s="241"/>
      <c r="N108" s="241"/>
    </row>
    <row r="109" spans="1:24" x14ac:dyDescent="0.2">
      <c r="A109" s="314"/>
      <c r="B109" s="304"/>
      <c r="C109" s="241"/>
      <c r="D109" s="241"/>
      <c r="E109" s="241"/>
      <c r="F109" s="241"/>
      <c r="G109" s="241"/>
      <c r="H109" s="241"/>
      <c r="I109" s="241"/>
      <c r="J109" s="241"/>
      <c r="K109" s="241"/>
      <c r="L109" s="241"/>
      <c r="M109" s="241"/>
      <c r="N109" s="241"/>
    </row>
    <row r="110" spans="1:24" x14ac:dyDescent="0.2">
      <c r="A110" s="314"/>
      <c r="B110" s="304"/>
      <c r="C110" s="241"/>
      <c r="D110" s="241"/>
      <c r="E110" s="241"/>
      <c r="F110" s="241"/>
      <c r="G110" s="241"/>
      <c r="H110" s="241"/>
      <c r="I110" s="241"/>
      <c r="J110" s="241"/>
      <c r="K110" s="241"/>
      <c r="L110" s="241"/>
      <c r="M110" s="241"/>
      <c r="N110" s="241"/>
    </row>
    <row r="111" spans="1:24" x14ac:dyDescent="0.2">
      <c r="A111" s="314"/>
      <c r="B111" s="304"/>
      <c r="C111" s="241"/>
      <c r="D111" s="241"/>
      <c r="E111" s="241"/>
      <c r="F111" s="241"/>
      <c r="G111" s="241"/>
      <c r="H111" s="241"/>
      <c r="I111" s="241"/>
      <c r="J111" s="241"/>
      <c r="K111" s="241"/>
      <c r="L111" s="241"/>
      <c r="M111" s="241"/>
      <c r="N111" s="241"/>
    </row>
    <row r="112" spans="1:24" x14ac:dyDescent="0.2">
      <c r="A112" s="314"/>
      <c r="B112" s="304"/>
      <c r="C112" s="241"/>
      <c r="D112" s="241"/>
      <c r="E112" s="241"/>
      <c r="F112" s="241"/>
      <c r="G112" s="241"/>
      <c r="H112" s="241"/>
      <c r="I112" s="241"/>
      <c r="J112" s="241"/>
      <c r="K112" s="241"/>
      <c r="L112" s="241"/>
      <c r="M112" s="241"/>
      <c r="N112" s="241"/>
    </row>
    <row r="113" spans="1:14" x14ac:dyDescent="0.2">
      <c r="A113" s="314"/>
      <c r="B113" s="304"/>
      <c r="C113" s="241"/>
      <c r="D113" s="241"/>
      <c r="E113" s="241"/>
      <c r="F113" s="241"/>
      <c r="G113" s="241"/>
      <c r="H113" s="241"/>
      <c r="I113" s="241"/>
      <c r="J113" s="241"/>
      <c r="K113" s="241"/>
      <c r="L113" s="241"/>
      <c r="M113" s="241"/>
      <c r="N113" s="241"/>
    </row>
    <row r="114" spans="1:14" x14ac:dyDescent="0.2">
      <c r="A114" s="313"/>
      <c r="B114" s="308"/>
      <c r="C114" s="309"/>
      <c r="D114" s="309"/>
      <c r="E114" s="309"/>
      <c r="F114" s="309"/>
      <c r="G114" s="309"/>
      <c r="H114" s="309"/>
      <c r="I114" s="309"/>
      <c r="J114" s="309"/>
      <c r="K114" s="309"/>
      <c r="L114" s="309"/>
      <c r="M114" s="309"/>
      <c r="N114" s="309"/>
    </row>
  </sheetData>
  <mergeCells count="8">
    <mergeCell ref="A1:N1"/>
    <mergeCell ref="A2:N2"/>
    <mergeCell ref="A3:A4"/>
    <mergeCell ref="B3:B4"/>
    <mergeCell ref="C3:E3"/>
    <mergeCell ref="F3:H3"/>
    <mergeCell ref="I3:K3"/>
    <mergeCell ref="L3:N3"/>
  </mergeCells>
  <conditionalFormatting sqref="A5:B45 A47:B49 A51:B52 A54:B97">
    <cfRule type="duplicateValues" dxfId="1" priority="1"/>
  </conditionalFormatting>
  <hyperlinks>
    <hyperlink ref="P2" location="INDICE!B128" display="ÍNDICE"/>
    <hyperlink ref="A10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204" orientation="landscape" useFirstPageNumber="1" r:id="rId2"/>
  <headerFooter scaleWithDoc="0">
    <oddHeader>&amp;C&amp;G</oddHeader>
    <oddFooter>&amp;C&amp;10&amp;P</oddFooter>
    <evenFooter>&amp;L&amp;G&amp;C&amp;"-,Negrita"&amp;22&amp;P&amp;R&amp;G</evenFooter>
  </headerFooter>
  <legacyDrawingHF r:id="rId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9"/>
  <dimension ref="A1:N111"/>
  <sheetViews>
    <sheetView showGridLines="0" zoomScale="90" zoomScaleNormal="90" workbookViewId="0">
      <selection sqref="A1:Q1"/>
    </sheetView>
  </sheetViews>
  <sheetFormatPr baseColWidth="10" defaultColWidth="6.28515625" defaultRowHeight="12.75" x14ac:dyDescent="0.2"/>
  <cols>
    <col min="1" max="1" width="7.7109375" style="300" customWidth="1"/>
    <col min="2" max="2" width="30.5703125" style="896" customWidth="1"/>
    <col min="3" max="12" width="9.5703125" style="186" customWidth="1"/>
    <col min="13" max="248" width="9.140625" style="292" customWidth="1"/>
    <col min="249" max="249" width="5.7109375" style="292" customWidth="1"/>
    <col min="250" max="250" width="30.5703125" style="292" customWidth="1"/>
    <col min="251" max="251" width="6.28515625" style="292" customWidth="1"/>
    <col min="252" max="252" width="6.42578125" style="292" customWidth="1"/>
    <col min="253" max="253" width="6.28515625" style="292" customWidth="1"/>
    <col min="254" max="254" width="6" style="292" customWidth="1"/>
    <col min="255" max="255" width="6.7109375" style="292" customWidth="1"/>
    <col min="256" max="16384" width="6.28515625" style="292"/>
  </cols>
  <sheetData>
    <row r="1" spans="1:14" ht="15" x14ac:dyDescent="0.25">
      <c r="A1" s="1711" t="s">
        <v>909</v>
      </c>
      <c r="B1" s="1711"/>
      <c r="C1" s="1711"/>
      <c r="D1" s="1711"/>
      <c r="E1" s="1711"/>
      <c r="F1" s="1711"/>
      <c r="G1" s="1711"/>
      <c r="H1" s="1711"/>
      <c r="I1" s="1711"/>
      <c r="J1" s="1711"/>
      <c r="K1" s="1711"/>
      <c r="L1" s="1711"/>
      <c r="N1" s="293" t="s">
        <v>120</v>
      </c>
    </row>
    <row r="2" spans="1:14" ht="24" customHeight="1" x14ac:dyDescent="0.2">
      <c r="A2" s="1724" t="s">
        <v>2688</v>
      </c>
      <c r="B2" s="1724"/>
      <c r="C2" s="1724"/>
      <c r="D2" s="1724"/>
      <c r="E2" s="1724"/>
      <c r="F2" s="1724"/>
      <c r="G2" s="1724"/>
      <c r="H2" s="1724"/>
      <c r="I2" s="1724"/>
      <c r="J2" s="1724"/>
      <c r="K2" s="1724"/>
      <c r="L2" s="1724"/>
    </row>
    <row r="3" spans="1:14" s="253" customFormat="1" ht="27" customHeight="1" x14ac:dyDescent="0.25">
      <c r="A3" s="1701" t="s">
        <v>812</v>
      </c>
      <c r="B3" s="1729" t="s">
        <v>302</v>
      </c>
      <c r="C3" s="1701" t="s">
        <v>289</v>
      </c>
      <c r="D3" s="1701"/>
      <c r="E3" s="1701"/>
      <c r="F3" s="1701" t="s">
        <v>285</v>
      </c>
      <c r="G3" s="1701"/>
      <c r="H3" s="1701"/>
      <c r="I3" s="1701" t="s">
        <v>238</v>
      </c>
      <c r="J3" s="1701"/>
      <c r="K3" s="1701" t="s">
        <v>239</v>
      </c>
      <c r="L3" s="1701"/>
    </row>
    <row r="4" spans="1:14" s="253" customFormat="1" x14ac:dyDescent="0.25">
      <c r="A4" s="1701"/>
      <c r="B4" s="1729"/>
      <c r="C4" s="840" t="s">
        <v>122</v>
      </c>
      <c r="D4" s="840" t="s">
        <v>439</v>
      </c>
      <c r="E4" s="840" t="s">
        <v>440</v>
      </c>
      <c r="F4" s="840" t="s">
        <v>122</v>
      </c>
      <c r="G4" s="840" t="s">
        <v>439</v>
      </c>
      <c r="H4" s="840" t="s">
        <v>440</v>
      </c>
      <c r="I4" s="840" t="s">
        <v>122</v>
      </c>
      <c r="J4" s="840" t="s">
        <v>440</v>
      </c>
      <c r="K4" s="840" t="s">
        <v>122</v>
      </c>
      <c r="L4" s="840" t="s">
        <v>439</v>
      </c>
    </row>
    <row r="5" spans="1:14" s="295" customFormat="1" x14ac:dyDescent="0.2">
      <c r="A5" s="1205"/>
      <c r="B5" s="1201"/>
      <c r="C5" s="1236">
        <v>1646</v>
      </c>
      <c r="D5" s="1236">
        <v>1386</v>
      </c>
      <c r="E5" s="1236">
        <v>260</v>
      </c>
      <c r="F5" s="1236">
        <v>1300</v>
      </c>
      <c r="G5" s="1236">
        <v>821</v>
      </c>
      <c r="H5" s="1236">
        <v>479</v>
      </c>
      <c r="I5" s="1236">
        <v>17</v>
      </c>
      <c r="J5" s="1236">
        <v>17</v>
      </c>
      <c r="K5" s="1236">
        <v>35</v>
      </c>
      <c r="L5" s="1236">
        <v>35</v>
      </c>
    </row>
    <row r="6" spans="1:14" ht="24" x14ac:dyDescent="0.2">
      <c r="A6" s="1206" t="s">
        <v>813</v>
      </c>
      <c r="B6" s="1202" t="s">
        <v>2811</v>
      </c>
      <c r="C6" s="1236">
        <v>69</v>
      </c>
      <c r="D6" s="1237">
        <v>63</v>
      </c>
      <c r="E6" s="1237">
        <v>6</v>
      </c>
      <c r="F6" s="1236">
        <v>39</v>
      </c>
      <c r="G6" s="1237">
        <v>29</v>
      </c>
      <c r="H6" s="1237">
        <v>10</v>
      </c>
      <c r="I6" s="1237">
        <v>0</v>
      </c>
      <c r="J6" s="1237">
        <v>0</v>
      </c>
      <c r="K6" s="1237">
        <v>3</v>
      </c>
      <c r="L6" s="1237">
        <v>3</v>
      </c>
    </row>
    <row r="7" spans="1:14" ht="24" x14ac:dyDescent="0.2">
      <c r="A7" s="1207" t="s">
        <v>814</v>
      </c>
      <c r="B7" s="890" t="s">
        <v>2812</v>
      </c>
      <c r="C7" s="1238">
        <v>2</v>
      </c>
      <c r="D7" s="1239">
        <v>2</v>
      </c>
      <c r="E7" s="1239">
        <v>0</v>
      </c>
      <c r="F7" s="1238">
        <v>0</v>
      </c>
      <c r="G7" s="1239">
        <v>0</v>
      </c>
      <c r="H7" s="1239">
        <v>0</v>
      </c>
      <c r="I7" s="1239">
        <v>0</v>
      </c>
      <c r="J7" s="1239">
        <v>0</v>
      </c>
      <c r="K7" s="1239">
        <v>0</v>
      </c>
      <c r="L7" s="1239">
        <v>0</v>
      </c>
    </row>
    <row r="8" spans="1:14" ht="24" x14ac:dyDescent="0.2">
      <c r="A8" s="1207" t="s">
        <v>815</v>
      </c>
      <c r="B8" s="890" t="s">
        <v>2813</v>
      </c>
      <c r="C8" s="1238">
        <v>0</v>
      </c>
      <c r="D8" s="1239">
        <v>0</v>
      </c>
      <c r="E8" s="1239">
        <v>0</v>
      </c>
      <c r="F8" s="1238">
        <v>0</v>
      </c>
      <c r="G8" s="1239">
        <v>0</v>
      </c>
      <c r="H8" s="1239">
        <v>0</v>
      </c>
      <c r="I8" s="1239">
        <v>0</v>
      </c>
      <c r="J8" s="1239">
        <v>0</v>
      </c>
      <c r="K8" s="1239">
        <v>0</v>
      </c>
      <c r="L8" s="1239">
        <v>0</v>
      </c>
    </row>
    <row r="9" spans="1:14" x14ac:dyDescent="0.2">
      <c r="A9" s="1207" t="s">
        <v>816</v>
      </c>
      <c r="B9" s="890" t="s">
        <v>2814</v>
      </c>
      <c r="C9" s="1238">
        <v>14</v>
      </c>
      <c r="D9" s="1239">
        <v>13</v>
      </c>
      <c r="E9" s="1239">
        <v>1</v>
      </c>
      <c r="F9" s="1238">
        <v>5</v>
      </c>
      <c r="G9" s="1239">
        <v>2</v>
      </c>
      <c r="H9" s="1239">
        <v>3</v>
      </c>
      <c r="I9" s="1239">
        <v>0</v>
      </c>
      <c r="J9" s="1239">
        <v>0</v>
      </c>
      <c r="K9" s="1239">
        <v>1</v>
      </c>
      <c r="L9" s="1239">
        <v>1</v>
      </c>
    </row>
    <row r="10" spans="1:14" x14ac:dyDescent="0.2">
      <c r="A10" s="1207" t="s">
        <v>817</v>
      </c>
      <c r="B10" s="890" t="s">
        <v>2815</v>
      </c>
      <c r="C10" s="1238">
        <v>4</v>
      </c>
      <c r="D10" s="1239">
        <v>3</v>
      </c>
      <c r="E10" s="1239">
        <v>1</v>
      </c>
      <c r="F10" s="1238">
        <v>0</v>
      </c>
      <c r="G10" s="1239">
        <v>0</v>
      </c>
      <c r="H10" s="1239">
        <v>0</v>
      </c>
      <c r="I10" s="1239">
        <v>0</v>
      </c>
      <c r="J10" s="1239">
        <v>0</v>
      </c>
      <c r="K10" s="1239">
        <v>0</v>
      </c>
      <c r="L10" s="1239">
        <v>0</v>
      </c>
    </row>
    <row r="11" spans="1:14" x14ac:dyDescent="0.2">
      <c r="A11" s="1207" t="s">
        <v>818</v>
      </c>
      <c r="B11" s="890" t="s">
        <v>2816</v>
      </c>
      <c r="C11" s="1238">
        <v>1</v>
      </c>
      <c r="D11" s="1239">
        <v>0</v>
      </c>
      <c r="E11" s="1239">
        <v>1</v>
      </c>
      <c r="F11" s="1238">
        <v>0</v>
      </c>
      <c r="G11" s="1239">
        <v>0</v>
      </c>
      <c r="H11" s="1239">
        <v>0</v>
      </c>
      <c r="I11" s="1239">
        <v>0</v>
      </c>
      <c r="J11" s="1239">
        <v>0</v>
      </c>
      <c r="K11" s="1239">
        <v>0</v>
      </c>
      <c r="L11" s="1239">
        <v>0</v>
      </c>
    </row>
    <row r="12" spans="1:14" x14ac:dyDescent="0.2">
      <c r="A12" s="1207" t="s">
        <v>819</v>
      </c>
      <c r="B12" s="890" t="s">
        <v>2817</v>
      </c>
      <c r="C12" s="1238">
        <v>0</v>
      </c>
      <c r="D12" s="1239">
        <v>0</v>
      </c>
      <c r="E12" s="1239">
        <v>0</v>
      </c>
      <c r="F12" s="1238">
        <v>0</v>
      </c>
      <c r="G12" s="1239">
        <v>0</v>
      </c>
      <c r="H12" s="1239">
        <v>0</v>
      </c>
      <c r="I12" s="1239">
        <v>0</v>
      </c>
      <c r="J12" s="1239">
        <v>0</v>
      </c>
      <c r="K12" s="1239">
        <v>0</v>
      </c>
      <c r="L12" s="1239">
        <v>0</v>
      </c>
    </row>
    <row r="13" spans="1:14" x14ac:dyDescent="0.2">
      <c r="A13" s="1207" t="s">
        <v>820</v>
      </c>
      <c r="B13" s="890" t="s">
        <v>2818</v>
      </c>
      <c r="C13" s="1238">
        <v>14</v>
      </c>
      <c r="D13" s="1239">
        <v>13</v>
      </c>
      <c r="E13" s="1239">
        <v>1</v>
      </c>
      <c r="F13" s="1238">
        <v>7</v>
      </c>
      <c r="G13" s="1239">
        <v>5</v>
      </c>
      <c r="H13" s="1239">
        <v>2</v>
      </c>
      <c r="I13" s="1239">
        <v>0</v>
      </c>
      <c r="J13" s="1239">
        <v>0</v>
      </c>
      <c r="K13" s="1239">
        <v>0</v>
      </c>
      <c r="L13" s="1239">
        <v>0</v>
      </c>
    </row>
    <row r="14" spans="1:14" ht="24" x14ac:dyDescent="0.2">
      <c r="A14" s="1207" t="s">
        <v>821</v>
      </c>
      <c r="B14" s="890" t="s">
        <v>2819</v>
      </c>
      <c r="C14" s="1238">
        <v>0</v>
      </c>
      <c r="D14" s="1239">
        <v>0</v>
      </c>
      <c r="E14" s="1239">
        <v>0</v>
      </c>
      <c r="F14" s="1238">
        <v>0</v>
      </c>
      <c r="G14" s="1239">
        <v>0</v>
      </c>
      <c r="H14" s="1239">
        <v>0</v>
      </c>
      <c r="I14" s="1239">
        <v>0</v>
      </c>
      <c r="J14" s="1239">
        <v>0</v>
      </c>
      <c r="K14" s="1239">
        <v>0</v>
      </c>
      <c r="L14" s="1239">
        <v>0</v>
      </c>
    </row>
    <row r="15" spans="1:14" ht="24" x14ac:dyDescent="0.2">
      <c r="A15" s="1207" t="s">
        <v>822</v>
      </c>
      <c r="B15" s="890" t="s">
        <v>2820</v>
      </c>
      <c r="C15" s="1238">
        <v>0</v>
      </c>
      <c r="D15" s="1239">
        <v>0</v>
      </c>
      <c r="E15" s="1239">
        <v>0</v>
      </c>
      <c r="F15" s="1238">
        <v>0</v>
      </c>
      <c r="G15" s="1239">
        <v>0</v>
      </c>
      <c r="H15" s="1239">
        <v>0</v>
      </c>
      <c r="I15" s="1239">
        <v>0</v>
      </c>
      <c r="J15" s="1239">
        <v>0</v>
      </c>
      <c r="K15" s="1239">
        <v>0</v>
      </c>
      <c r="L15" s="1239">
        <v>0</v>
      </c>
    </row>
    <row r="16" spans="1:14" x14ac:dyDescent="0.2">
      <c r="A16" s="1207" t="s">
        <v>823</v>
      </c>
      <c r="B16" s="890" t="s">
        <v>2821</v>
      </c>
      <c r="C16" s="1238">
        <v>0</v>
      </c>
      <c r="D16" s="1239">
        <v>0</v>
      </c>
      <c r="E16" s="1239">
        <v>0</v>
      </c>
      <c r="F16" s="1238">
        <v>1</v>
      </c>
      <c r="G16" s="1239">
        <v>1</v>
      </c>
      <c r="H16" s="1239">
        <v>0</v>
      </c>
      <c r="I16" s="1239">
        <v>0</v>
      </c>
      <c r="J16" s="1239">
        <v>0</v>
      </c>
      <c r="K16" s="1239">
        <v>1</v>
      </c>
      <c r="L16" s="1239">
        <v>1</v>
      </c>
    </row>
    <row r="17" spans="1:12" ht="24" x14ac:dyDescent="0.2">
      <c r="A17" s="1207" t="s">
        <v>824</v>
      </c>
      <c r="B17" s="890" t="s">
        <v>2822</v>
      </c>
      <c r="C17" s="1238">
        <v>32</v>
      </c>
      <c r="D17" s="1239">
        <v>31</v>
      </c>
      <c r="E17" s="1239">
        <v>1</v>
      </c>
      <c r="F17" s="1238">
        <v>22</v>
      </c>
      <c r="G17" s="1239">
        <v>17</v>
      </c>
      <c r="H17" s="1239">
        <v>5</v>
      </c>
      <c r="I17" s="1239">
        <v>0</v>
      </c>
      <c r="J17" s="1239">
        <v>0</v>
      </c>
      <c r="K17" s="1239">
        <v>1</v>
      </c>
      <c r="L17" s="1239">
        <v>1</v>
      </c>
    </row>
    <row r="18" spans="1:12" x14ac:dyDescent="0.2">
      <c r="A18" s="1207" t="s">
        <v>825</v>
      </c>
      <c r="B18" s="890" t="s">
        <v>2823</v>
      </c>
      <c r="C18" s="1238">
        <v>0</v>
      </c>
      <c r="D18" s="1239">
        <v>0</v>
      </c>
      <c r="E18" s="1239">
        <v>0</v>
      </c>
      <c r="F18" s="1238">
        <v>0</v>
      </c>
      <c r="G18" s="1239">
        <v>0</v>
      </c>
      <c r="H18" s="1239">
        <v>0</v>
      </c>
      <c r="I18" s="1239">
        <v>0</v>
      </c>
      <c r="J18" s="1239">
        <v>0</v>
      </c>
      <c r="K18" s="1239">
        <v>0</v>
      </c>
      <c r="L18" s="1239">
        <v>0</v>
      </c>
    </row>
    <row r="19" spans="1:12" x14ac:dyDescent="0.2">
      <c r="A19" s="1207" t="s">
        <v>826</v>
      </c>
      <c r="B19" s="890" t="s">
        <v>2824</v>
      </c>
      <c r="C19" s="1238">
        <v>0</v>
      </c>
      <c r="D19" s="1239">
        <v>0</v>
      </c>
      <c r="E19" s="1239">
        <v>0</v>
      </c>
      <c r="F19" s="1238">
        <v>0</v>
      </c>
      <c r="G19" s="1239">
        <v>0</v>
      </c>
      <c r="H19" s="1239">
        <v>0</v>
      </c>
      <c r="I19" s="1239">
        <v>0</v>
      </c>
      <c r="J19" s="1239">
        <v>0</v>
      </c>
      <c r="K19" s="1239">
        <v>0</v>
      </c>
      <c r="L19" s="1239">
        <v>0</v>
      </c>
    </row>
    <row r="20" spans="1:12" ht="24" x14ac:dyDescent="0.2">
      <c r="A20" s="1207" t="s">
        <v>827</v>
      </c>
      <c r="B20" s="890" t="s">
        <v>2825</v>
      </c>
      <c r="C20" s="1238">
        <v>2</v>
      </c>
      <c r="D20" s="1239">
        <v>1</v>
      </c>
      <c r="E20" s="1239">
        <v>1</v>
      </c>
      <c r="F20" s="1238">
        <v>4</v>
      </c>
      <c r="G20" s="1239">
        <v>4</v>
      </c>
      <c r="H20" s="1239">
        <v>0</v>
      </c>
      <c r="I20" s="1239">
        <v>0</v>
      </c>
      <c r="J20" s="1239">
        <v>0</v>
      </c>
      <c r="K20" s="1239">
        <v>0</v>
      </c>
      <c r="L20" s="1239">
        <v>0</v>
      </c>
    </row>
    <row r="21" spans="1:12" x14ac:dyDescent="0.2">
      <c r="A21" s="1206" t="s">
        <v>828</v>
      </c>
      <c r="B21" s="1202" t="s">
        <v>2826</v>
      </c>
      <c r="C21" s="1236">
        <v>331</v>
      </c>
      <c r="D21" s="1237">
        <v>284</v>
      </c>
      <c r="E21" s="1237">
        <v>47</v>
      </c>
      <c r="F21" s="1236">
        <v>214</v>
      </c>
      <c r="G21" s="1237">
        <v>135</v>
      </c>
      <c r="H21" s="1237">
        <v>79</v>
      </c>
      <c r="I21" s="1237">
        <v>1</v>
      </c>
      <c r="J21" s="1237">
        <v>1</v>
      </c>
      <c r="K21" s="1237">
        <v>1</v>
      </c>
      <c r="L21" s="1237">
        <v>1</v>
      </c>
    </row>
    <row r="22" spans="1:12" ht="24" x14ac:dyDescent="0.2">
      <c r="A22" s="1207" t="s">
        <v>829</v>
      </c>
      <c r="B22" s="890" t="s">
        <v>2827</v>
      </c>
      <c r="C22" s="1238">
        <v>3</v>
      </c>
      <c r="D22" s="1239">
        <v>3</v>
      </c>
      <c r="E22" s="1239">
        <v>0</v>
      </c>
      <c r="F22" s="1238">
        <v>4</v>
      </c>
      <c r="G22" s="1239">
        <v>2</v>
      </c>
      <c r="H22" s="1239">
        <v>2</v>
      </c>
      <c r="I22" s="1239">
        <v>0</v>
      </c>
      <c r="J22" s="1239">
        <v>0</v>
      </c>
      <c r="K22" s="1239">
        <v>0</v>
      </c>
      <c r="L22" s="1239">
        <v>0</v>
      </c>
    </row>
    <row r="23" spans="1:12" x14ac:dyDescent="0.2">
      <c r="A23" s="1207" t="s">
        <v>830</v>
      </c>
      <c r="B23" s="890" t="s">
        <v>2828</v>
      </c>
      <c r="C23" s="1238">
        <v>1</v>
      </c>
      <c r="D23" s="1239">
        <v>1</v>
      </c>
      <c r="E23" s="1239">
        <v>0</v>
      </c>
      <c r="F23" s="1238">
        <v>2</v>
      </c>
      <c r="G23" s="1239">
        <v>2</v>
      </c>
      <c r="H23" s="1239">
        <v>0</v>
      </c>
      <c r="I23" s="1239">
        <v>0</v>
      </c>
      <c r="J23" s="1239">
        <v>0</v>
      </c>
      <c r="K23" s="1239">
        <v>0</v>
      </c>
      <c r="L23" s="1239">
        <v>0</v>
      </c>
    </row>
    <row r="24" spans="1:12" s="295" customFormat="1" x14ac:dyDescent="0.2">
      <c r="A24" s="1207" t="s">
        <v>831</v>
      </c>
      <c r="B24" s="890" t="s">
        <v>2829</v>
      </c>
      <c r="C24" s="1238">
        <v>57</v>
      </c>
      <c r="D24" s="1239">
        <v>46</v>
      </c>
      <c r="E24" s="1239">
        <v>11</v>
      </c>
      <c r="F24" s="1238">
        <v>26</v>
      </c>
      <c r="G24" s="1239">
        <v>16</v>
      </c>
      <c r="H24" s="1239">
        <v>10</v>
      </c>
      <c r="I24" s="1239">
        <v>0</v>
      </c>
      <c r="J24" s="1239">
        <v>0</v>
      </c>
      <c r="K24" s="1239">
        <v>0</v>
      </c>
      <c r="L24" s="1239">
        <v>0</v>
      </c>
    </row>
    <row r="25" spans="1:12" ht="24" x14ac:dyDescent="0.2">
      <c r="A25" s="1207" t="s">
        <v>832</v>
      </c>
      <c r="B25" s="890" t="s">
        <v>2830</v>
      </c>
      <c r="C25" s="1238">
        <v>19</v>
      </c>
      <c r="D25" s="1239">
        <v>16</v>
      </c>
      <c r="E25" s="1239">
        <v>3</v>
      </c>
      <c r="F25" s="1238">
        <v>12</v>
      </c>
      <c r="G25" s="1239">
        <v>6</v>
      </c>
      <c r="H25" s="1239">
        <v>6</v>
      </c>
      <c r="I25" s="1239">
        <v>0</v>
      </c>
      <c r="J25" s="1239">
        <v>0</v>
      </c>
      <c r="K25" s="1239">
        <v>0</v>
      </c>
      <c r="L25" s="1239">
        <v>0</v>
      </c>
    </row>
    <row r="26" spans="1:12" ht="24" x14ac:dyDescent="0.2">
      <c r="A26" s="1207" t="s">
        <v>833</v>
      </c>
      <c r="B26" s="890" t="s">
        <v>2831</v>
      </c>
      <c r="C26" s="1238">
        <v>17</v>
      </c>
      <c r="D26" s="1239">
        <v>13</v>
      </c>
      <c r="E26" s="1239">
        <v>4</v>
      </c>
      <c r="F26" s="1238">
        <v>17</v>
      </c>
      <c r="G26" s="1239">
        <v>11</v>
      </c>
      <c r="H26" s="1239">
        <v>6</v>
      </c>
      <c r="I26" s="1239">
        <v>0</v>
      </c>
      <c r="J26" s="1239">
        <v>0</v>
      </c>
      <c r="K26" s="1239">
        <v>0</v>
      </c>
      <c r="L26" s="1239">
        <v>0</v>
      </c>
    </row>
    <row r="27" spans="1:12" x14ac:dyDescent="0.2">
      <c r="A27" s="1207" t="s">
        <v>834</v>
      </c>
      <c r="B27" s="890" t="s">
        <v>2832</v>
      </c>
      <c r="C27" s="1238">
        <v>6</v>
      </c>
      <c r="D27" s="1239">
        <v>5</v>
      </c>
      <c r="E27" s="1239">
        <v>1</v>
      </c>
      <c r="F27" s="1238">
        <v>2</v>
      </c>
      <c r="G27" s="1239">
        <v>1</v>
      </c>
      <c r="H27" s="1239">
        <v>1</v>
      </c>
      <c r="I27" s="1239">
        <v>0</v>
      </c>
      <c r="J27" s="1239">
        <v>0</v>
      </c>
      <c r="K27" s="1239">
        <v>0</v>
      </c>
      <c r="L27" s="1239">
        <v>0</v>
      </c>
    </row>
    <row r="28" spans="1:12" x14ac:dyDescent="0.2">
      <c r="A28" s="1207" t="s">
        <v>835</v>
      </c>
      <c r="B28" s="890" t="s">
        <v>2833</v>
      </c>
      <c r="C28" s="1238">
        <v>0</v>
      </c>
      <c r="D28" s="1239">
        <v>0</v>
      </c>
      <c r="E28" s="1239">
        <v>0</v>
      </c>
      <c r="F28" s="1238">
        <v>4</v>
      </c>
      <c r="G28" s="1239">
        <v>1</v>
      </c>
      <c r="H28" s="1239">
        <v>3</v>
      </c>
      <c r="I28" s="1239">
        <v>0</v>
      </c>
      <c r="J28" s="1239">
        <v>0</v>
      </c>
      <c r="K28" s="1239">
        <v>0</v>
      </c>
      <c r="L28" s="1239">
        <v>0</v>
      </c>
    </row>
    <row r="29" spans="1:12" ht="24" x14ac:dyDescent="0.2">
      <c r="A29" s="1207" t="s">
        <v>836</v>
      </c>
      <c r="B29" s="890" t="s">
        <v>2834</v>
      </c>
      <c r="C29" s="1238">
        <v>26</v>
      </c>
      <c r="D29" s="1239">
        <v>22</v>
      </c>
      <c r="E29" s="1239">
        <v>4</v>
      </c>
      <c r="F29" s="1238">
        <v>13</v>
      </c>
      <c r="G29" s="1239">
        <v>6</v>
      </c>
      <c r="H29" s="1239">
        <v>7</v>
      </c>
      <c r="I29" s="1239">
        <v>0</v>
      </c>
      <c r="J29" s="1239">
        <v>0</v>
      </c>
      <c r="K29" s="1239">
        <v>0</v>
      </c>
      <c r="L29" s="1239">
        <v>0</v>
      </c>
    </row>
    <row r="30" spans="1:12" x14ac:dyDescent="0.2">
      <c r="A30" s="1207" t="s">
        <v>837</v>
      </c>
      <c r="B30" s="890" t="s">
        <v>2835</v>
      </c>
      <c r="C30" s="1238">
        <v>0</v>
      </c>
      <c r="D30" s="1239">
        <v>0</v>
      </c>
      <c r="E30" s="1239">
        <v>0</v>
      </c>
      <c r="F30" s="1238">
        <v>0</v>
      </c>
      <c r="G30" s="1239">
        <v>0</v>
      </c>
      <c r="H30" s="1239">
        <v>0</v>
      </c>
      <c r="I30" s="1239">
        <v>0</v>
      </c>
      <c r="J30" s="1239">
        <v>0</v>
      </c>
      <c r="K30" s="1239">
        <v>0</v>
      </c>
      <c r="L30" s="1239">
        <v>0</v>
      </c>
    </row>
    <row r="31" spans="1:12" x14ac:dyDescent="0.2">
      <c r="A31" s="1207" t="s">
        <v>838</v>
      </c>
      <c r="B31" s="890" t="s">
        <v>2836</v>
      </c>
      <c r="C31" s="1238">
        <v>14</v>
      </c>
      <c r="D31" s="1239">
        <v>14</v>
      </c>
      <c r="E31" s="1239">
        <v>0</v>
      </c>
      <c r="F31" s="1238">
        <v>6</v>
      </c>
      <c r="G31" s="1239">
        <v>5</v>
      </c>
      <c r="H31" s="1239">
        <v>1</v>
      </c>
      <c r="I31" s="1239">
        <v>0</v>
      </c>
      <c r="J31" s="1239">
        <v>0</v>
      </c>
      <c r="K31" s="1239">
        <v>0</v>
      </c>
      <c r="L31" s="1239">
        <v>0</v>
      </c>
    </row>
    <row r="32" spans="1:12" ht="24" x14ac:dyDescent="0.2">
      <c r="A32" s="1207" t="s">
        <v>839</v>
      </c>
      <c r="B32" s="890" t="s">
        <v>2837</v>
      </c>
      <c r="C32" s="1238">
        <v>18</v>
      </c>
      <c r="D32" s="1239">
        <v>14</v>
      </c>
      <c r="E32" s="1239">
        <v>4</v>
      </c>
      <c r="F32" s="1238">
        <v>9</v>
      </c>
      <c r="G32" s="1239">
        <v>6</v>
      </c>
      <c r="H32" s="1239">
        <v>3</v>
      </c>
      <c r="I32" s="1239">
        <v>0</v>
      </c>
      <c r="J32" s="1239">
        <v>0</v>
      </c>
      <c r="K32" s="1239">
        <v>0</v>
      </c>
      <c r="L32" s="1239">
        <v>0</v>
      </c>
    </row>
    <row r="33" spans="1:12" ht="24" x14ac:dyDescent="0.2">
      <c r="A33" s="1207" t="s">
        <v>840</v>
      </c>
      <c r="B33" s="890" t="s">
        <v>2838</v>
      </c>
      <c r="C33" s="1238">
        <v>14</v>
      </c>
      <c r="D33" s="1239">
        <v>13</v>
      </c>
      <c r="E33" s="1239">
        <v>1</v>
      </c>
      <c r="F33" s="1238">
        <v>14</v>
      </c>
      <c r="G33" s="1239">
        <v>12</v>
      </c>
      <c r="H33" s="1239">
        <v>2</v>
      </c>
      <c r="I33" s="1239">
        <v>0</v>
      </c>
      <c r="J33" s="1239">
        <v>0</v>
      </c>
      <c r="K33" s="1239">
        <v>0</v>
      </c>
      <c r="L33" s="1239">
        <v>0</v>
      </c>
    </row>
    <row r="34" spans="1:12" x14ac:dyDescent="0.2">
      <c r="A34" s="1207" t="s">
        <v>841</v>
      </c>
      <c r="B34" s="890" t="s">
        <v>2839</v>
      </c>
      <c r="C34" s="1238">
        <v>3</v>
      </c>
      <c r="D34" s="1239">
        <v>3</v>
      </c>
      <c r="E34" s="1239">
        <v>0</v>
      </c>
      <c r="F34" s="1238">
        <v>4</v>
      </c>
      <c r="G34" s="1239">
        <v>4</v>
      </c>
      <c r="H34" s="1239">
        <v>0</v>
      </c>
      <c r="I34" s="1239">
        <v>0</v>
      </c>
      <c r="J34" s="1239">
        <v>0</v>
      </c>
      <c r="K34" s="1239">
        <v>0</v>
      </c>
      <c r="L34" s="1239">
        <v>0</v>
      </c>
    </row>
    <row r="35" spans="1:12" x14ac:dyDescent="0.2">
      <c r="A35" s="1207" t="s">
        <v>842</v>
      </c>
      <c r="B35" s="890" t="s">
        <v>2840</v>
      </c>
      <c r="C35" s="1238">
        <v>30</v>
      </c>
      <c r="D35" s="1239">
        <v>24</v>
      </c>
      <c r="E35" s="1239">
        <v>6</v>
      </c>
      <c r="F35" s="1238">
        <v>21</v>
      </c>
      <c r="G35" s="1239">
        <v>14</v>
      </c>
      <c r="H35" s="1239">
        <v>7</v>
      </c>
      <c r="I35" s="1239">
        <v>0</v>
      </c>
      <c r="J35" s="1239">
        <v>0</v>
      </c>
      <c r="K35" s="1239">
        <v>0</v>
      </c>
      <c r="L35" s="1239">
        <v>0</v>
      </c>
    </row>
    <row r="36" spans="1:12" ht="24" x14ac:dyDescent="0.2">
      <c r="A36" s="1207" t="s">
        <v>843</v>
      </c>
      <c r="B36" s="890" t="s">
        <v>2841</v>
      </c>
      <c r="C36" s="1238">
        <v>2</v>
      </c>
      <c r="D36" s="1239">
        <v>2</v>
      </c>
      <c r="E36" s="1239">
        <v>0</v>
      </c>
      <c r="F36" s="1238">
        <v>0</v>
      </c>
      <c r="G36" s="1239">
        <v>0</v>
      </c>
      <c r="H36" s="1239">
        <v>0</v>
      </c>
      <c r="I36" s="1239">
        <v>0</v>
      </c>
      <c r="J36" s="1239">
        <v>0</v>
      </c>
      <c r="K36" s="1239">
        <v>0</v>
      </c>
      <c r="L36" s="1239">
        <v>0</v>
      </c>
    </row>
    <row r="37" spans="1:12" ht="24" x14ac:dyDescent="0.2">
      <c r="A37" s="1207" t="s">
        <v>844</v>
      </c>
      <c r="B37" s="890" t="s">
        <v>2842</v>
      </c>
      <c r="C37" s="1238">
        <v>16</v>
      </c>
      <c r="D37" s="1239">
        <v>15</v>
      </c>
      <c r="E37" s="1239">
        <v>1</v>
      </c>
      <c r="F37" s="1238">
        <v>6</v>
      </c>
      <c r="G37" s="1239">
        <v>4</v>
      </c>
      <c r="H37" s="1239">
        <v>2</v>
      </c>
      <c r="I37" s="1239">
        <v>0</v>
      </c>
      <c r="J37" s="1239">
        <v>0</v>
      </c>
      <c r="K37" s="1239">
        <v>0</v>
      </c>
      <c r="L37" s="1239">
        <v>0</v>
      </c>
    </row>
    <row r="38" spans="1:12" x14ac:dyDescent="0.2">
      <c r="A38" s="1207" t="s">
        <v>845</v>
      </c>
      <c r="B38" s="890" t="s">
        <v>2843</v>
      </c>
      <c r="C38" s="1238">
        <v>10</v>
      </c>
      <c r="D38" s="1239">
        <v>9</v>
      </c>
      <c r="E38" s="1239">
        <v>1</v>
      </c>
      <c r="F38" s="1238">
        <v>6</v>
      </c>
      <c r="G38" s="1239">
        <v>4</v>
      </c>
      <c r="H38" s="1239">
        <v>2</v>
      </c>
      <c r="I38" s="1239">
        <v>0</v>
      </c>
      <c r="J38" s="1239">
        <v>0</v>
      </c>
      <c r="K38" s="1239">
        <v>0</v>
      </c>
      <c r="L38" s="1239">
        <v>0</v>
      </c>
    </row>
    <row r="39" spans="1:12" ht="24" x14ac:dyDescent="0.2">
      <c r="A39" s="1207" t="s">
        <v>846</v>
      </c>
      <c r="B39" s="890" t="s">
        <v>2844</v>
      </c>
      <c r="C39" s="1238">
        <v>4</v>
      </c>
      <c r="D39" s="1239">
        <v>4</v>
      </c>
      <c r="E39" s="1239">
        <v>0</v>
      </c>
      <c r="F39" s="1238">
        <v>0</v>
      </c>
      <c r="G39" s="1239">
        <v>0</v>
      </c>
      <c r="H39" s="1239">
        <v>0</v>
      </c>
      <c r="I39" s="1239">
        <v>0</v>
      </c>
      <c r="J39" s="1239">
        <v>0</v>
      </c>
      <c r="K39" s="1239">
        <v>0</v>
      </c>
      <c r="L39" s="1239">
        <v>0</v>
      </c>
    </row>
    <row r="40" spans="1:12" x14ac:dyDescent="0.2">
      <c r="A40" s="1207" t="s">
        <v>847</v>
      </c>
      <c r="B40" s="890" t="s">
        <v>2845</v>
      </c>
      <c r="C40" s="1238">
        <v>16</v>
      </c>
      <c r="D40" s="1239">
        <v>14</v>
      </c>
      <c r="E40" s="1239">
        <v>2</v>
      </c>
      <c r="F40" s="1238">
        <v>9</v>
      </c>
      <c r="G40" s="1239">
        <v>5</v>
      </c>
      <c r="H40" s="1239">
        <v>4</v>
      </c>
      <c r="I40" s="1239">
        <v>0</v>
      </c>
      <c r="J40" s="1239">
        <v>0</v>
      </c>
      <c r="K40" s="1239">
        <v>0</v>
      </c>
      <c r="L40" s="1239">
        <v>0</v>
      </c>
    </row>
    <row r="41" spans="1:12" x14ac:dyDescent="0.2">
      <c r="A41" s="1207" t="s">
        <v>848</v>
      </c>
      <c r="B41" s="890" t="s">
        <v>2846</v>
      </c>
      <c r="C41" s="1238">
        <v>55</v>
      </c>
      <c r="D41" s="1239">
        <v>50</v>
      </c>
      <c r="E41" s="1239">
        <v>5</v>
      </c>
      <c r="F41" s="1238">
        <v>45</v>
      </c>
      <c r="G41" s="1239">
        <v>30</v>
      </c>
      <c r="H41" s="1239">
        <v>15</v>
      </c>
      <c r="I41" s="1239">
        <v>0</v>
      </c>
      <c r="J41" s="1239">
        <v>0</v>
      </c>
      <c r="K41" s="1239">
        <v>0</v>
      </c>
      <c r="L41" s="1239">
        <v>0</v>
      </c>
    </row>
    <row r="42" spans="1:12" x14ac:dyDescent="0.2">
      <c r="A42" s="1207" t="s">
        <v>849</v>
      </c>
      <c r="B42" s="890" t="s">
        <v>2847</v>
      </c>
      <c r="C42" s="1238">
        <v>20</v>
      </c>
      <c r="D42" s="1239">
        <v>16</v>
      </c>
      <c r="E42" s="1239">
        <v>4</v>
      </c>
      <c r="F42" s="1238">
        <v>14</v>
      </c>
      <c r="G42" s="1239">
        <v>6</v>
      </c>
      <c r="H42" s="1239">
        <v>8</v>
      </c>
      <c r="I42" s="1239">
        <v>1</v>
      </c>
      <c r="J42" s="1239">
        <v>1</v>
      </c>
      <c r="K42" s="1239">
        <v>1</v>
      </c>
      <c r="L42" s="1239">
        <v>1</v>
      </c>
    </row>
    <row r="43" spans="1:12" ht="48" x14ac:dyDescent="0.2">
      <c r="A43" s="1206" t="s">
        <v>850</v>
      </c>
      <c r="B43" s="1202" t="s">
        <v>2848</v>
      </c>
      <c r="C43" s="1236">
        <v>15</v>
      </c>
      <c r="D43" s="1237">
        <v>12</v>
      </c>
      <c r="E43" s="1237">
        <v>3</v>
      </c>
      <c r="F43" s="1236">
        <v>9</v>
      </c>
      <c r="G43" s="1237">
        <v>5</v>
      </c>
      <c r="H43" s="1237">
        <v>4</v>
      </c>
      <c r="I43" s="1237">
        <v>0</v>
      </c>
      <c r="J43" s="1237">
        <v>0</v>
      </c>
      <c r="K43" s="1237">
        <v>0</v>
      </c>
      <c r="L43" s="1237">
        <v>0</v>
      </c>
    </row>
    <row r="44" spans="1:12" x14ac:dyDescent="0.2">
      <c r="A44" s="1207" t="s">
        <v>851</v>
      </c>
      <c r="B44" s="890" t="s">
        <v>2849</v>
      </c>
      <c r="C44" s="1238">
        <v>10</v>
      </c>
      <c r="D44" s="1239">
        <v>8</v>
      </c>
      <c r="E44" s="1239">
        <v>2</v>
      </c>
      <c r="F44" s="1238">
        <v>7</v>
      </c>
      <c r="G44" s="1239">
        <v>3</v>
      </c>
      <c r="H44" s="1239">
        <v>4</v>
      </c>
      <c r="I44" s="1239">
        <v>0</v>
      </c>
      <c r="J44" s="1239">
        <v>0</v>
      </c>
      <c r="K44" s="1239">
        <v>0</v>
      </c>
      <c r="L44" s="1239">
        <v>0</v>
      </c>
    </row>
    <row r="45" spans="1:12" ht="48" x14ac:dyDescent="0.2">
      <c r="A45" s="1207" t="s">
        <v>852</v>
      </c>
      <c r="B45" s="890" t="s">
        <v>2850</v>
      </c>
      <c r="C45" s="1238">
        <v>5</v>
      </c>
      <c r="D45" s="1239">
        <v>4</v>
      </c>
      <c r="E45" s="1239">
        <v>1</v>
      </c>
      <c r="F45" s="1238">
        <v>2</v>
      </c>
      <c r="G45" s="1239">
        <v>2</v>
      </c>
      <c r="H45" s="1239">
        <v>0</v>
      </c>
      <c r="I45" s="1239">
        <v>0</v>
      </c>
      <c r="J45" s="1239">
        <v>0</v>
      </c>
      <c r="K45" s="1239">
        <v>0</v>
      </c>
      <c r="L45" s="1239">
        <v>0</v>
      </c>
    </row>
    <row r="46" spans="1:12" s="295" customFormat="1" ht="24" x14ac:dyDescent="0.2">
      <c r="A46" s="1206" t="s">
        <v>853</v>
      </c>
      <c r="B46" s="1202" t="s">
        <v>2851</v>
      </c>
      <c r="C46" s="1237">
        <v>150</v>
      </c>
      <c r="D46" s="1237">
        <v>127</v>
      </c>
      <c r="E46" s="1237">
        <v>23</v>
      </c>
      <c r="F46" s="1237">
        <v>148</v>
      </c>
      <c r="G46" s="1237">
        <v>93</v>
      </c>
      <c r="H46" s="1237">
        <v>55</v>
      </c>
      <c r="I46" s="1237">
        <v>3</v>
      </c>
      <c r="J46" s="1237">
        <v>3</v>
      </c>
      <c r="K46" s="1237">
        <v>0</v>
      </c>
      <c r="L46" s="1237">
        <v>0</v>
      </c>
    </row>
    <row r="47" spans="1:12" x14ac:dyDescent="0.2">
      <c r="A47" s="1207" t="s">
        <v>854</v>
      </c>
      <c r="B47" s="890" t="s">
        <v>2852</v>
      </c>
      <c r="C47" s="1238">
        <v>123</v>
      </c>
      <c r="D47" s="1239">
        <v>104</v>
      </c>
      <c r="E47" s="1239">
        <v>19</v>
      </c>
      <c r="F47" s="1238">
        <v>127</v>
      </c>
      <c r="G47" s="1239">
        <v>79</v>
      </c>
      <c r="H47" s="1239">
        <v>48</v>
      </c>
      <c r="I47" s="1239">
        <v>2</v>
      </c>
      <c r="J47" s="1239">
        <v>2</v>
      </c>
      <c r="K47" s="1239">
        <v>0</v>
      </c>
      <c r="L47" s="1239">
        <v>0</v>
      </c>
    </row>
    <row r="48" spans="1:12" x14ac:dyDescent="0.2">
      <c r="A48" s="1207" t="s">
        <v>855</v>
      </c>
      <c r="B48" s="890" t="s">
        <v>2853</v>
      </c>
      <c r="C48" s="1238">
        <v>20</v>
      </c>
      <c r="D48" s="1239">
        <v>16</v>
      </c>
      <c r="E48" s="1239">
        <v>4</v>
      </c>
      <c r="F48" s="1238">
        <v>6</v>
      </c>
      <c r="G48" s="1239">
        <v>5</v>
      </c>
      <c r="H48" s="1239">
        <v>1</v>
      </c>
      <c r="I48" s="1239">
        <v>0</v>
      </c>
      <c r="J48" s="1239">
        <v>0</v>
      </c>
      <c r="K48" s="1239">
        <v>0</v>
      </c>
      <c r="L48" s="1239">
        <v>0</v>
      </c>
    </row>
    <row r="49" spans="1:12" s="295" customFormat="1" ht="24" x14ac:dyDescent="0.2">
      <c r="A49" s="1207" t="s">
        <v>856</v>
      </c>
      <c r="B49" s="890" t="s">
        <v>2854</v>
      </c>
      <c r="C49" s="1238">
        <v>7</v>
      </c>
      <c r="D49" s="1239">
        <v>7</v>
      </c>
      <c r="E49" s="1239">
        <v>0</v>
      </c>
      <c r="F49" s="1238">
        <v>15</v>
      </c>
      <c r="G49" s="1239">
        <v>9</v>
      </c>
      <c r="H49" s="1239">
        <v>6</v>
      </c>
      <c r="I49" s="1239">
        <v>1</v>
      </c>
      <c r="J49" s="1239">
        <v>1</v>
      </c>
      <c r="K49" s="1239">
        <v>0</v>
      </c>
      <c r="L49" s="1239">
        <v>0</v>
      </c>
    </row>
    <row r="50" spans="1:12" ht="24" x14ac:dyDescent="0.2">
      <c r="A50" s="1206" t="s">
        <v>857</v>
      </c>
      <c r="B50" s="1202" t="s">
        <v>2855</v>
      </c>
      <c r="C50" s="1237">
        <v>3</v>
      </c>
      <c r="D50" s="1237">
        <v>1</v>
      </c>
      <c r="E50" s="1237">
        <v>2</v>
      </c>
      <c r="F50" s="1237">
        <v>3</v>
      </c>
      <c r="G50" s="1237">
        <v>3</v>
      </c>
      <c r="H50" s="1237">
        <v>0</v>
      </c>
      <c r="I50" s="1237">
        <v>0</v>
      </c>
      <c r="J50" s="1237">
        <v>0</v>
      </c>
      <c r="K50" s="1237">
        <v>0</v>
      </c>
      <c r="L50" s="1237">
        <v>0</v>
      </c>
    </row>
    <row r="51" spans="1:12" ht="36" x14ac:dyDescent="0.2">
      <c r="A51" s="1207" t="s">
        <v>858</v>
      </c>
      <c r="B51" s="890" t="s">
        <v>2856</v>
      </c>
      <c r="C51" s="1238">
        <v>0</v>
      </c>
      <c r="D51" s="1239">
        <v>0</v>
      </c>
      <c r="E51" s="1239">
        <v>0</v>
      </c>
      <c r="F51" s="1238">
        <v>1</v>
      </c>
      <c r="G51" s="1239">
        <v>1</v>
      </c>
      <c r="H51" s="1239">
        <v>0</v>
      </c>
      <c r="I51" s="1239">
        <v>0</v>
      </c>
      <c r="J51" s="1239">
        <v>0</v>
      </c>
      <c r="K51" s="1239">
        <v>0</v>
      </c>
      <c r="L51" s="1239">
        <v>0</v>
      </c>
    </row>
    <row r="52" spans="1:12" ht="24" x14ac:dyDescent="0.2">
      <c r="A52" s="1207" t="s">
        <v>859</v>
      </c>
      <c r="B52" s="890" t="s">
        <v>2857</v>
      </c>
      <c r="C52" s="1238">
        <v>3</v>
      </c>
      <c r="D52" s="1239">
        <v>1</v>
      </c>
      <c r="E52" s="1239">
        <v>2</v>
      </c>
      <c r="F52" s="1238">
        <v>2</v>
      </c>
      <c r="G52" s="1239">
        <v>2</v>
      </c>
      <c r="H52" s="1239">
        <v>0</v>
      </c>
      <c r="I52" s="1239">
        <v>0</v>
      </c>
      <c r="J52" s="1239">
        <v>0</v>
      </c>
      <c r="K52" s="1239">
        <v>0</v>
      </c>
      <c r="L52" s="1239">
        <v>0</v>
      </c>
    </row>
    <row r="53" spans="1:12" s="295" customFormat="1" ht="24" x14ac:dyDescent="0.2">
      <c r="A53" s="1206" t="s">
        <v>860</v>
      </c>
      <c r="B53" s="1202" t="s">
        <v>2858</v>
      </c>
      <c r="C53" s="1237">
        <v>43</v>
      </c>
      <c r="D53" s="1237">
        <v>34</v>
      </c>
      <c r="E53" s="1237">
        <v>9</v>
      </c>
      <c r="F53" s="1237">
        <v>28</v>
      </c>
      <c r="G53" s="1237">
        <v>17</v>
      </c>
      <c r="H53" s="1237">
        <v>11</v>
      </c>
      <c r="I53" s="1237">
        <v>0</v>
      </c>
      <c r="J53" s="1237">
        <v>0</v>
      </c>
      <c r="K53" s="1237">
        <v>0</v>
      </c>
      <c r="L53" s="1237">
        <v>0</v>
      </c>
    </row>
    <row r="54" spans="1:12" x14ac:dyDescent="0.2">
      <c r="A54" s="1207" t="s">
        <v>861</v>
      </c>
      <c r="B54" s="890" t="s">
        <v>2859</v>
      </c>
      <c r="C54" s="1238">
        <v>1</v>
      </c>
      <c r="D54" s="1239">
        <v>1</v>
      </c>
      <c r="E54" s="1239">
        <v>0</v>
      </c>
      <c r="F54" s="1238">
        <v>2</v>
      </c>
      <c r="G54" s="1239">
        <v>0</v>
      </c>
      <c r="H54" s="1239">
        <v>2</v>
      </c>
      <c r="I54" s="1239">
        <v>0</v>
      </c>
      <c r="J54" s="1239">
        <v>0</v>
      </c>
      <c r="K54" s="1239">
        <v>0</v>
      </c>
      <c r="L54" s="1239">
        <v>0</v>
      </c>
    </row>
    <row r="55" spans="1:12" x14ac:dyDescent="0.2">
      <c r="A55" s="1207" t="s">
        <v>862</v>
      </c>
      <c r="B55" s="890" t="s">
        <v>2860</v>
      </c>
      <c r="C55" s="1238">
        <v>6</v>
      </c>
      <c r="D55" s="1239">
        <v>6</v>
      </c>
      <c r="E55" s="1239">
        <v>0</v>
      </c>
      <c r="F55" s="1238">
        <v>7</v>
      </c>
      <c r="G55" s="1239">
        <v>5</v>
      </c>
      <c r="H55" s="1239">
        <v>2</v>
      </c>
      <c r="I55" s="1239">
        <v>0</v>
      </c>
      <c r="J55" s="1239">
        <v>0</v>
      </c>
      <c r="K55" s="1239">
        <v>0</v>
      </c>
      <c r="L55" s="1239">
        <v>0</v>
      </c>
    </row>
    <row r="56" spans="1:12" s="295" customFormat="1" ht="24" x14ac:dyDescent="0.2">
      <c r="A56" s="1207" t="s">
        <v>863</v>
      </c>
      <c r="B56" s="890" t="s">
        <v>2861</v>
      </c>
      <c r="C56" s="1238">
        <v>36</v>
      </c>
      <c r="D56" s="1239">
        <v>27</v>
      </c>
      <c r="E56" s="1239">
        <v>9</v>
      </c>
      <c r="F56" s="1238">
        <v>19</v>
      </c>
      <c r="G56" s="1239">
        <v>12</v>
      </c>
      <c r="H56" s="1239">
        <v>7</v>
      </c>
      <c r="I56" s="1239">
        <v>0</v>
      </c>
      <c r="J56" s="1239">
        <v>0</v>
      </c>
      <c r="K56" s="1239">
        <v>0</v>
      </c>
      <c r="L56" s="1239">
        <v>0</v>
      </c>
    </row>
    <row r="57" spans="1:12" ht="24" x14ac:dyDescent="0.2">
      <c r="A57" s="1206" t="s">
        <v>864</v>
      </c>
      <c r="B57" s="889" t="s">
        <v>2862</v>
      </c>
      <c r="C57" s="1236">
        <v>0</v>
      </c>
      <c r="D57" s="1240">
        <v>0</v>
      </c>
      <c r="E57" s="1240">
        <v>0</v>
      </c>
      <c r="F57" s="1236">
        <v>0</v>
      </c>
      <c r="G57" s="1240">
        <v>0</v>
      </c>
      <c r="H57" s="1240">
        <v>0</v>
      </c>
      <c r="I57" s="1240">
        <v>0</v>
      </c>
      <c r="J57" s="1240">
        <v>0</v>
      </c>
      <c r="K57" s="1240">
        <v>0</v>
      </c>
      <c r="L57" s="1240">
        <v>0</v>
      </c>
    </row>
    <row r="58" spans="1:12" ht="24" x14ac:dyDescent="0.2">
      <c r="A58" s="1206" t="s">
        <v>865</v>
      </c>
      <c r="B58" s="1202" t="s">
        <v>2863</v>
      </c>
      <c r="C58" s="1236">
        <v>351</v>
      </c>
      <c r="D58" s="1237">
        <v>297</v>
      </c>
      <c r="E58" s="1237">
        <v>54</v>
      </c>
      <c r="F58" s="1236">
        <v>299</v>
      </c>
      <c r="G58" s="1237">
        <v>199</v>
      </c>
      <c r="H58" s="1237">
        <v>100</v>
      </c>
      <c r="I58" s="1237">
        <v>3</v>
      </c>
      <c r="J58" s="1237">
        <v>3</v>
      </c>
      <c r="K58" s="1237">
        <v>9</v>
      </c>
      <c r="L58" s="1237">
        <v>9</v>
      </c>
    </row>
    <row r="59" spans="1:12" ht="36" x14ac:dyDescent="0.2">
      <c r="A59" s="1207" t="s">
        <v>866</v>
      </c>
      <c r="B59" s="890" t="s">
        <v>2864</v>
      </c>
      <c r="C59" s="1238">
        <v>1</v>
      </c>
      <c r="D59" s="1239">
        <v>1</v>
      </c>
      <c r="E59" s="1239">
        <v>0</v>
      </c>
      <c r="F59" s="1238">
        <v>2</v>
      </c>
      <c r="G59" s="1239">
        <v>1</v>
      </c>
      <c r="H59" s="1239">
        <v>1</v>
      </c>
      <c r="I59" s="1239">
        <v>0</v>
      </c>
      <c r="J59" s="1239">
        <v>0</v>
      </c>
      <c r="K59" s="1239">
        <v>0</v>
      </c>
      <c r="L59" s="1239">
        <v>0</v>
      </c>
    </row>
    <row r="60" spans="1:12" s="295" customFormat="1" x14ac:dyDescent="0.2">
      <c r="A60" s="1207" t="s">
        <v>867</v>
      </c>
      <c r="B60" s="890" t="s">
        <v>2865</v>
      </c>
      <c r="C60" s="1238">
        <v>96</v>
      </c>
      <c r="D60" s="1239">
        <v>82</v>
      </c>
      <c r="E60" s="1239">
        <v>14</v>
      </c>
      <c r="F60" s="1238">
        <v>52</v>
      </c>
      <c r="G60" s="1239">
        <v>38</v>
      </c>
      <c r="H60" s="1239">
        <v>14</v>
      </c>
      <c r="I60" s="1239">
        <v>1</v>
      </c>
      <c r="J60" s="1239">
        <v>1</v>
      </c>
      <c r="K60" s="1239">
        <v>1</v>
      </c>
      <c r="L60" s="1239">
        <v>1</v>
      </c>
    </row>
    <row r="61" spans="1:12" ht="24" x14ac:dyDescent="0.2">
      <c r="A61" s="1207" t="s">
        <v>868</v>
      </c>
      <c r="B61" s="890" t="s">
        <v>2866</v>
      </c>
      <c r="C61" s="1238">
        <v>96</v>
      </c>
      <c r="D61" s="1239">
        <v>82</v>
      </c>
      <c r="E61" s="1239">
        <v>14</v>
      </c>
      <c r="F61" s="1238">
        <v>105</v>
      </c>
      <c r="G61" s="1239">
        <v>74</v>
      </c>
      <c r="H61" s="1239">
        <v>31</v>
      </c>
      <c r="I61" s="1239">
        <v>1</v>
      </c>
      <c r="J61" s="1239">
        <v>1</v>
      </c>
      <c r="K61" s="1239">
        <v>3</v>
      </c>
      <c r="L61" s="1239">
        <v>3</v>
      </c>
    </row>
    <row r="62" spans="1:12" x14ac:dyDescent="0.2">
      <c r="A62" s="1207" t="s">
        <v>869</v>
      </c>
      <c r="B62" s="890" t="s">
        <v>2867</v>
      </c>
      <c r="C62" s="1238">
        <v>47</v>
      </c>
      <c r="D62" s="1239">
        <v>39</v>
      </c>
      <c r="E62" s="1239">
        <v>8</v>
      </c>
      <c r="F62" s="1238">
        <v>29</v>
      </c>
      <c r="G62" s="1239">
        <v>22</v>
      </c>
      <c r="H62" s="1239">
        <v>7</v>
      </c>
      <c r="I62" s="1239">
        <v>0</v>
      </c>
      <c r="J62" s="1239">
        <v>0</v>
      </c>
      <c r="K62" s="1239">
        <v>2</v>
      </c>
      <c r="L62" s="1239">
        <v>2</v>
      </c>
    </row>
    <row r="63" spans="1:12" ht="24" x14ac:dyDescent="0.2">
      <c r="A63" s="1207" t="s">
        <v>870</v>
      </c>
      <c r="B63" s="890" t="s">
        <v>2868</v>
      </c>
      <c r="C63" s="1238">
        <v>104</v>
      </c>
      <c r="D63" s="1239">
        <v>87</v>
      </c>
      <c r="E63" s="1239">
        <v>17</v>
      </c>
      <c r="F63" s="1238">
        <v>109</v>
      </c>
      <c r="G63" s="1239">
        <v>63</v>
      </c>
      <c r="H63" s="1239">
        <v>46</v>
      </c>
      <c r="I63" s="1239">
        <v>1</v>
      </c>
      <c r="J63" s="1239">
        <v>1</v>
      </c>
      <c r="K63" s="1239">
        <v>2</v>
      </c>
      <c r="L63" s="1239">
        <v>2</v>
      </c>
    </row>
    <row r="64" spans="1:12" x14ac:dyDescent="0.2">
      <c r="A64" s="1207" t="s">
        <v>871</v>
      </c>
      <c r="B64" s="890" t="s">
        <v>2869</v>
      </c>
      <c r="C64" s="1238">
        <v>0</v>
      </c>
      <c r="D64" s="1239">
        <v>0</v>
      </c>
      <c r="E64" s="1239">
        <v>0</v>
      </c>
      <c r="F64" s="1238">
        <v>0</v>
      </c>
      <c r="G64" s="1239">
        <v>0</v>
      </c>
      <c r="H64" s="1239">
        <v>0</v>
      </c>
      <c r="I64" s="1239">
        <v>0</v>
      </c>
      <c r="J64" s="1239">
        <v>0</v>
      </c>
      <c r="K64" s="1239">
        <v>0</v>
      </c>
      <c r="L64" s="1239">
        <v>0</v>
      </c>
    </row>
    <row r="65" spans="1:12" ht="24" x14ac:dyDescent="0.2">
      <c r="A65" s="1207" t="s">
        <v>872</v>
      </c>
      <c r="B65" s="890" t="s">
        <v>2870</v>
      </c>
      <c r="C65" s="1238">
        <v>7</v>
      </c>
      <c r="D65" s="1239">
        <v>6</v>
      </c>
      <c r="E65" s="1239">
        <v>1</v>
      </c>
      <c r="F65" s="1238">
        <v>2</v>
      </c>
      <c r="G65" s="1239">
        <v>1</v>
      </c>
      <c r="H65" s="1239">
        <v>1</v>
      </c>
      <c r="I65" s="1239">
        <v>0</v>
      </c>
      <c r="J65" s="1239">
        <v>0</v>
      </c>
      <c r="K65" s="1239">
        <v>1</v>
      </c>
      <c r="L65" s="1239">
        <v>1</v>
      </c>
    </row>
    <row r="66" spans="1:12" ht="24" x14ac:dyDescent="0.2">
      <c r="A66" s="1206" t="s">
        <v>873</v>
      </c>
      <c r="B66" s="1202" t="s">
        <v>2871</v>
      </c>
      <c r="C66" s="1236">
        <v>157</v>
      </c>
      <c r="D66" s="1237">
        <v>138</v>
      </c>
      <c r="E66" s="1237">
        <v>19</v>
      </c>
      <c r="F66" s="1236">
        <v>70</v>
      </c>
      <c r="G66" s="1237">
        <v>44</v>
      </c>
      <c r="H66" s="1237">
        <v>26</v>
      </c>
      <c r="I66" s="1237">
        <v>2</v>
      </c>
      <c r="J66" s="1237">
        <v>2</v>
      </c>
      <c r="K66" s="1237">
        <v>1</v>
      </c>
      <c r="L66" s="1237">
        <v>1</v>
      </c>
    </row>
    <row r="67" spans="1:12" x14ac:dyDescent="0.2">
      <c r="A67" s="1207" t="s">
        <v>874</v>
      </c>
      <c r="B67" s="890" t="s">
        <v>2872</v>
      </c>
      <c r="C67" s="1238">
        <v>0</v>
      </c>
      <c r="D67" s="1239">
        <v>0</v>
      </c>
      <c r="E67" s="1239">
        <v>0</v>
      </c>
      <c r="F67" s="1238">
        <v>3</v>
      </c>
      <c r="G67" s="1239">
        <v>1</v>
      </c>
      <c r="H67" s="1239">
        <v>2</v>
      </c>
      <c r="I67" s="1239">
        <v>0</v>
      </c>
      <c r="J67" s="1239">
        <v>0</v>
      </c>
      <c r="K67" s="1239">
        <v>0</v>
      </c>
      <c r="L67" s="1239">
        <v>0</v>
      </c>
    </row>
    <row r="68" spans="1:12" s="295" customFormat="1" x14ac:dyDescent="0.2">
      <c r="A68" s="1207" t="s">
        <v>875</v>
      </c>
      <c r="B68" s="890" t="s">
        <v>2873</v>
      </c>
      <c r="C68" s="1238">
        <v>60</v>
      </c>
      <c r="D68" s="1239">
        <v>54</v>
      </c>
      <c r="E68" s="1239">
        <v>6</v>
      </c>
      <c r="F68" s="1238">
        <v>37</v>
      </c>
      <c r="G68" s="1239">
        <v>23</v>
      </c>
      <c r="H68" s="1239">
        <v>14</v>
      </c>
      <c r="I68" s="1239">
        <v>1</v>
      </c>
      <c r="J68" s="1239">
        <v>1</v>
      </c>
      <c r="K68" s="1239">
        <v>0</v>
      </c>
      <c r="L68" s="1239">
        <v>0</v>
      </c>
    </row>
    <row r="69" spans="1:12" ht="24" x14ac:dyDescent="0.2">
      <c r="A69" s="1207" t="s">
        <v>876</v>
      </c>
      <c r="B69" s="890" t="s">
        <v>2874</v>
      </c>
      <c r="C69" s="1238">
        <v>2</v>
      </c>
      <c r="D69" s="1239">
        <v>2</v>
      </c>
      <c r="E69" s="1239">
        <v>0</v>
      </c>
      <c r="F69" s="1238">
        <v>0</v>
      </c>
      <c r="G69" s="1239">
        <v>0</v>
      </c>
      <c r="H69" s="1239">
        <v>0</v>
      </c>
      <c r="I69" s="1239">
        <v>0</v>
      </c>
      <c r="J69" s="1239">
        <v>0</v>
      </c>
      <c r="K69" s="1239">
        <v>0</v>
      </c>
      <c r="L69" s="1239">
        <v>0</v>
      </c>
    </row>
    <row r="70" spans="1:12" ht="24" x14ac:dyDescent="0.2">
      <c r="A70" s="1207" t="s">
        <v>877</v>
      </c>
      <c r="B70" s="890" t="s">
        <v>2875</v>
      </c>
      <c r="C70" s="1238">
        <v>61</v>
      </c>
      <c r="D70" s="1239">
        <v>54</v>
      </c>
      <c r="E70" s="1239">
        <v>7</v>
      </c>
      <c r="F70" s="1238">
        <v>15</v>
      </c>
      <c r="G70" s="1239">
        <v>10</v>
      </c>
      <c r="H70" s="1239">
        <v>5</v>
      </c>
      <c r="I70" s="1239">
        <v>1</v>
      </c>
      <c r="J70" s="1239">
        <v>1</v>
      </c>
      <c r="K70" s="1239">
        <v>0</v>
      </c>
      <c r="L70" s="1239">
        <v>0</v>
      </c>
    </row>
    <row r="71" spans="1:12" ht="24" x14ac:dyDescent="0.2">
      <c r="A71" s="1207" t="s">
        <v>878</v>
      </c>
      <c r="B71" s="890" t="s">
        <v>2876</v>
      </c>
      <c r="C71" s="1238">
        <v>34</v>
      </c>
      <c r="D71" s="1239">
        <v>28</v>
      </c>
      <c r="E71" s="1239">
        <v>6</v>
      </c>
      <c r="F71" s="1238">
        <v>15</v>
      </c>
      <c r="G71" s="1239">
        <v>10</v>
      </c>
      <c r="H71" s="1239">
        <v>5</v>
      </c>
      <c r="I71" s="1239">
        <v>0</v>
      </c>
      <c r="J71" s="1239">
        <v>0</v>
      </c>
      <c r="K71" s="1239">
        <v>1</v>
      </c>
      <c r="L71" s="1239">
        <v>1</v>
      </c>
    </row>
    <row r="72" spans="1:12" ht="24" x14ac:dyDescent="0.2">
      <c r="A72" s="1206" t="s">
        <v>879</v>
      </c>
      <c r="B72" s="1202" t="s">
        <v>2877</v>
      </c>
      <c r="C72" s="1236">
        <v>105</v>
      </c>
      <c r="D72" s="1237">
        <v>87</v>
      </c>
      <c r="E72" s="1237">
        <v>18</v>
      </c>
      <c r="F72" s="1236">
        <v>118</v>
      </c>
      <c r="G72" s="1237">
        <v>81</v>
      </c>
      <c r="H72" s="1237">
        <v>37</v>
      </c>
      <c r="I72" s="1237">
        <v>2</v>
      </c>
      <c r="J72" s="1237">
        <v>2</v>
      </c>
      <c r="K72" s="1237">
        <v>1</v>
      </c>
      <c r="L72" s="1237">
        <v>1</v>
      </c>
    </row>
    <row r="73" spans="1:12" x14ac:dyDescent="0.2">
      <c r="A73" s="1207" t="s">
        <v>880</v>
      </c>
      <c r="B73" s="890" t="s">
        <v>2878</v>
      </c>
      <c r="C73" s="1238">
        <v>5</v>
      </c>
      <c r="D73" s="1239">
        <v>4</v>
      </c>
      <c r="E73" s="1239">
        <v>1</v>
      </c>
      <c r="F73" s="1238">
        <v>0</v>
      </c>
      <c r="G73" s="1239">
        <v>0</v>
      </c>
      <c r="H73" s="1239">
        <v>0</v>
      </c>
      <c r="I73" s="1239">
        <v>0</v>
      </c>
      <c r="J73" s="1239">
        <v>0</v>
      </c>
      <c r="K73" s="1239">
        <v>0</v>
      </c>
      <c r="L73" s="1239">
        <v>0</v>
      </c>
    </row>
    <row r="74" spans="1:12" s="295" customFormat="1" x14ac:dyDescent="0.2">
      <c r="A74" s="1207" t="s">
        <v>881</v>
      </c>
      <c r="B74" s="890" t="s">
        <v>2879</v>
      </c>
      <c r="C74" s="1238">
        <v>54</v>
      </c>
      <c r="D74" s="1239">
        <v>46</v>
      </c>
      <c r="E74" s="1239">
        <v>8</v>
      </c>
      <c r="F74" s="1238">
        <v>79</v>
      </c>
      <c r="G74" s="1239">
        <v>55</v>
      </c>
      <c r="H74" s="1239">
        <v>24</v>
      </c>
      <c r="I74" s="1239">
        <v>0</v>
      </c>
      <c r="J74" s="1239">
        <v>0</v>
      </c>
      <c r="K74" s="1239">
        <v>1</v>
      </c>
      <c r="L74" s="1239">
        <v>1</v>
      </c>
    </row>
    <row r="75" spans="1:12" ht="24" x14ac:dyDescent="0.2">
      <c r="A75" s="1207" t="s">
        <v>882</v>
      </c>
      <c r="B75" s="890" t="s">
        <v>2880</v>
      </c>
      <c r="C75" s="1238">
        <v>46</v>
      </c>
      <c r="D75" s="1239">
        <v>37</v>
      </c>
      <c r="E75" s="1239">
        <v>9</v>
      </c>
      <c r="F75" s="1238">
        <v>39</v>
      </c>
      <c r="G75" s="1239">
        <v>26</v>
      </c>
      <c r="H75" s="1239">
        <v>13</v>
      </c>
      <c r="I75" s="1239">
        <v>2</v>
      </c>
      <c r="J75" s="1239">
        <v>2</v>
      </c>
      <c r="K75" s="1239">
        <v>0</v>
      </c>
      <c r="L75" s="1239">
        <v>0</v>
      </c>
    </row>
    <row r="76" spans="1:12" ht="24" x14ac:dyDescent="0.2">
      <c r="A76" s="1484" t="s">
        <v>883</v>
      </c>
      <c r="B76" s="1480" t="s">
        <v>2881</v>
      </c>
      <c r="C76" s="1487">
        <v>3</v>
      </c>
      <c r="D76" s="1488">
        <v>3</v>
      </c>
      <c r="E76" s="1488">
        <v>0</v>
      </c>
      <c r="F76" s="1487">
        <v>3</v>
      </c>
      <c r="G76" s="1488">
        <v>2</v>
      </c>
      <c r="H76" s="1488">
        <v>1</v>
      </c>
      <c r="I76" s="1488">
        <v>0</v>
      </c>
      <c r="J76" s="1488">
        <v>0</v>
      </c>
      <c r="K76" s="1488">
        <v>0</v>
      </c>
      <c r="L76" s="1488">
        <v>0</v>
      </c>
    </row>
    <row r="77" spans="1:12" ht="24" x14ac:dyDescent="0.2">
      <c r="A77" s="1206" t="s">
        <v>884</v>
      </c>
      <c r="B77" s="889" t="s">
        <v>2882</v>
      </c>
      <c r="C77" s="1236">
        <v>9</v>
      </c>
      <c r="D77" s="1240">
        <v>8</v>
      </c>
      <c r="E77" s="1240">
        <v>1</v>
      </c>
      <c r="F77" s="1236">
        <v>9</v>
      </c>
      <c r="G77" s="1240">
        <v>7</v>
      </c>
      <c r="H77" s="1240">
        <v>2</v>
      </c>
      <c r="I77" s="1240">
        <v>0</v>
      </c>
      <c r="J77" s="1240">
        <v>0</v>
      </c>
      <c r="K77" s="1240">
        <v>0</v>
      </c>
      <c r="L77" s="1240">
        <v>0</v>
      </c>
    </row>
    <row r="78" spans="1:12" s="295" customFormat="1" ht="24" x14ac:dyDescent="0.2">
      <c r="A78" s="1206" t="s">
        <v>885</v>
      </c>
      <c r="B78" s="1202" t="s">
        <v>2883</v>
      </c>
      <c r="C78" s="1236">
        <v>46</v>
      </c>
      <c r="D78" s="1237">
        <v>36</v>
      </c>
      <c r="E78" s="1237">
        <v>10</v>
      </c>
      <c r="F78" s="1236">
        <v>50</v>
      </c>
      <c r="G78" s="1237">
        <v>32</v>
      </c>
      <c r="H78" s="1237">
        <v>18</v>
      </c>
      <c r="I78" s="1237">
        <v>0</v>
      </c>
      <c r="J78" s="1237">
        <v>0</v>
      </c>
      <c r="K78" s="1237">
        <v>1</v>
      </c>
      <c r="L78" s="1237">
        <v>1</v>
      </c>
    </row>
    <row r="79" spans="1:12" s="295" customFormat="1" ht="24" x14ac:dyDescent="0.2">
      <c r="A79" s="1207" t="s">
        <v>886</v>
      </c>
      <c r="B79" s="890" t="s">
        <v>2884</v>
      </c>
      <c r="C79" s="1238">
        <v>3</v>
      </c>
      <c r="D79" s="1239">
        <v>2</v>
      </c>
      <c r="E79" s="1239">
        <v>1</v>
      </c>
      <c r="F79" s="1238">
        <v>7</v>
      </c>
      <c r="G79" s="1239">
        <v>4</v>
      </c>
      <c r="H79" s="1239">
        <v>3</v>
      </c>
      <c r="I79" s="1239">
        <v>0</v>
      </c>
      <c r="J79" s="1239">
        <v>0</v>
      </c>
      <c r="K79" s="1239">
        <v>0</v>
      </c>
      <c r="L79" s="1239">
        <v>0</v>
      </c>
    </row>
    <row r="80" spans="1:12" s="295" customFormat="1" ht="24" x14ac:dyDescent="0.2">
      <c r="A80" s="1207" t="s">
        <v>887</v>
      </c>
      <c r="B80" s="890" t="s">
        <v>2885</v>
      </c>
      <c r="C80" s="1238">
        <v>43</v>
      </c>
      <c r="D80" s="1239">
        <v>34</v>
      </c>
      <c r="E80" s="1239">
        <v>9</v>
      </c>
      <c r="F80" s="1238">
        <v>43</v>
      </c>
      <c r="G80" s="1239">
        <v>28</v>
      </c>
      <c r="H80" s="1239">
        <v>15</v>
      </c>
      <c r="I80" s="1239">
        <v>0</v>
      </c>
      <c r="J80" s="1239">
        <v>0</v>
      </c>
      <c r="K80" s="1239">
        <v>1</v>
      </c>
      <c r="L80" s="1239">
        <v>1</v>
      </c>
    </row>
    <row r="81" spans="1:12" x14ac:dyDescent="0.2">
      <c r="A81" s="1206" t="s">
        <v>888</v>
      </c>
      <c r="B81" s="1202" t="s">
        <v>2908</v>
      </c>
      <c r="C81" s="1236">
        <v>5</v>
      </c>
      <c r="D81" s="1237">
        <v>5</v>
      </c>
      <c r="E81" s="1237">
        <v>0</v>
      </c>
      <c r="F81" s="1236">
        <v>2</v>
      </c>
      <c r="G81" s="1237">
        <v>2</v>
      </c>
      <c r="H81" s="1237">
        <v>0</v>
      </c>
      <c r="I81" s="1237">
        <v>0</v>
      </c>
      <c r="J81" s="1239">
        <v>0</v>
      </c>
      <c r="K81" s="1239">
        <v>0</v>
      </c>
      <c r="L81" s="1239">
        <v>0</v>
      </c>
    </row>
    <row r="82" spans="1:12" x14ac:dyDescent="0.2">
      <c r="A82" s="1207" t="s">
        <v>889</v>
      </c>
      <c r="B82" s="890" t="s">
        <v>2886</v>
      </c>
      <c r="C82" s="1238">
        <v>0</v>
      </c>
      <c r="D82" s="1239">
        <v>0</v>
      </c>
      <c r="E82" s="1239">
        <v>0</v>
      </c>
      <c r="F82" s="1238">
        <v>0</v>
      </c>
      <c r="G82" s="1239">
        <v>0</v>
      </c>
      <c r="H82" s="1239">
        <v>0</v>
      </c>
      <c r="I82" s="1239">
        <v>0</v>
      </c>
      <c r="J82" s="1239">
        <v>0</v>
      </c>
      <c r="K82" s="1239">
        <v>0</v>
      </c>
      <c r="L82" s="1239">
        <v>0</v>
      </c>
    </row>
    <row r="83" spans="1:12" s="295" customFormat="1" ht="24" x14ac:dyDescent="0.2">
      <c r="A83" s="1207" t="s">
        <v>890</v>
      </c>
      <c r="B83" s="890" t="s">
        <v>2887</v>
      </c>
      <c r="C83" s="1238">
        <v>3</v>
      </c>
      <c r="D83" s="1239">
        <v>3</v>
      </c>
      <c r="E83" s="1239">
        <v>0</v>
      </c>
      <c r="F83" s="1238">
        <v>1</v>
      </c>
      <c r="G83" s="1239">
        <v>1</v>
      </c>
      <c r="H83" s="1239">
        <v>0</v>
      </c>
      <c r="I83" s="1239">
        <v>0</v>
      </c>
      <c r="J83" s="1239">
        <v>0</v>
      </c>
      <c r="K83" s="1239">
        <v>0</v>
      </c>
      <c r="L83" s="1239">
        <v>0</v>
      </c>
    </row>
    <row r="84" spans="1:12" x14ac:dyDescent="0.2">
      <c r="A84" s="1207" t="s">
        <v>891</v>
      </c>
      <c r="B84" s="890" t="s">
        <v>2888</v>
      </c>
      <c r="C84" s="1238">
        <v>0</v>
      </c>
      <c r="D84" s="1239">
        <v>0</v>
      </c>
      <c r="E84" s="1239">
        <v>0</v>
      </c>
      <c r="F84" s="1238">
        <v>1</v>
      </c>
      <c r="G84" s="1239">
        <v>1</v>
      </c>
      <c r="H84" s="1239">
        <v>0</v>
      </c>
      <c r="I84" s="1239">
        <v>0</v>
      </c>
      <c r="J84" s="1239">
        <v>0</v>
      </c>
      <c r="K84" s="1239">
        <v>0</v>
      </c>
      <c r="L84" s="1239">
        <v>0</v>
      </c>
    </row>
    <row r="85" spans="1:12" ht="24" x14ac:dyDescent="0.2">
      <c r="A85" s="1207" t="s">
        <v>892</v>
      </c>
      <c r="B85" s="890" t="s">
        <v>2889</v>
      </c>
      <c r="C85" s="1238">
        <v>2</v>
      </c>
      <c r="D85" s="1239">
        <v>2</v>
      </c>
      <c r="E85" s="1239">
        <v>0</v>
      </c>
      <c r="F85" s="1238">
        <v>0</v>
      </c>
      <c r="G85" s="1239">
        <v>0</v>
      </c>
      <c r="H85" s="1239">
        <v>0</v>
      </c>
      <c r="I85" s="1239">
        <v>0</v>
      </c>
      <c r="J85" s="1239">
        <v>0</v>
      </c>
      <c r="K85" s="1239">
        <v>0</v>
      </c>
      <c r="L85" s="1239">
        <v>0</v>
      </c>
    </row>
    <row r="86" spans="1:12" ht="24" x14ac:dyDescent="0.2">
      <c r="A86" s="1206" t="s">
        <v>893</v>
      </c>
      <c r="B86" s="889" t="s">
        <v>2890</v>
      </c>
      <c r="C86" s="1236">
        <v>36</v>
      </c>
      <c r="D86" s="1240">
        <v>35</v>
      </c>
      <c r="E86" s="1240">
        <v>1</v>
      </c>
      <c r="F86" s="1236">
        <v>27</v>
      </c>
      <c r="G86" s="1240">
        <v>19</v>
      </c>
      <c r="H86" s="1240">
        <v>8</v>
      </c>
      <c r="I86" s="1240">
        <v>0</v>
      </c>
      <c r="J86" s="1240">
        <v>0</v>
      </c>
      <c r="K86" s="1240">
        <v>0</v>
      </c>
      <c r="L86" s="1240">
        <v>0</v>
      </c>
    </row>
    <row r="87" spans="1:12" ht="24" x14ac:dyDescent="0.2">
      <c r="A87" s="1206" t="s">
        <v>894</v>
      </c>
      <c r="B87" s="889" t="s">
        <v>2891</v>
      </c>
      <c r="C87" s="1236">
        <v>22</v>
      </c>
      <c r="D87" s="1240">
        <v>16</v>
      </c>
      <c r="E87" s="1240">
        <v>6</v>
      </c>
      <c r="F87" s="1236">
        <v>31</v>
      </c>
      <c r="G87" s="1240">
        <v>20</v>
      </c>
      <c r="H87" s="1240">
        <v>11</v>
      </c>
      <c r="I87" s="1240">
        <v>0</v>
      </c>
      <c r="J87" s="1240">
        <v>0</v>
      </c>
      <c r="K87" s="1240">
        <v>1</v>
      </c>
      <c r="L87" s="1240">
        <v>1</v>
      </c>
    </row>
    <row r="88" spans="1:12" s="295" customFormat="1" ht="47.25" customHeight="1" x14ac:dyDescent="0.2">
      <c r="A88" s="1206" t="s">
        <v>895</v>
      </c>
      <c r="B88" s="889" t="s">
        <v>2892</v>
      </c>
      <c r="C88" s="1236">
        <v>33</v>
      </c>
      <c r="D88" s="1240">
        <v>23</v>
      </c>
      <c r="E88" s="1240">
        <v>10</v>
      </c>
      <c r="F88" s="1236">
        <v>133</v>
      </c>
      <c r="G88" s="1240">
        <v>41</v>
      </c>
      <c r="H88" s="1240">
        <v>92</v>
      </c>
      <c r="I88" s="1240">
        <v>3</v>
      </c>
      <c r="J88" s="1240">
        <v>3</v>
      </c>
      <c r="K88" s="1240">
        <v>0</v>
      </c>
      <c r="L88" s="1240">
        <v>0</v>
      </c>
    </row>
    <row r="89" spans="1:12" s="295" customFormat="1" ht="24" x14ac:dyDescent="0.2">
      <c r="A89" s="1206" t="s">
        <v>896</v>
      </c>
      <c r="B89" s="1202" t="s">
        <v>2893</v>
      </c>
      <c r="C89" s="1236">
        <v>268</v>
      </c>
      <c r="D89" s="1237">
        <v>217</v>
      </c>
      <c r="E89" s="1237">
        <v>51</v>
      </c>
      <c r="F89" s="1236">
        <v>117</v>
      </c>
      <c r="G89" s="1237">
        <v>92</v>
      </c>
      <c r="H89" s="1237">
        <v>25</v>
      </c>
      <c r="I89" s="1237">
        <v>3</v>
      </c>
      <c r="J89" s="1237">
        <v>3</v>
      </c>
      <c r="K89" s="1237">
        <v>18</v>
      </c>
      <c r="L89" s="1237">
        <v>18</v>
      </c>
    </row>
    <row r="90" spans="1:12" s="295" customFormat="1" x14ac:dyDescent="0.2">
      <c r="A90" s="1207" t="s">
        <v>897</v>
      </c>
      <c r="B90" s="890" t="s">
        <v>2894</v>
      </c>
      <c r="C90" s="1238">
        <v>126</v>
      </c>
      <c r="D90" s="1239">
        <v>104</v>
      </c>
      <c r="E90" s="1239">
        <v>22</v>
      </c>
      <c r="F90" s="1238">
        <v>51</v>
      </c>
      <c r="G90" s="1239">
        <v>41</v>
      </c>
      <c r="H90" s="1239">
        <v>10</v>
      </c>
      <c r="I90" s="1239">
        <v>1</v>
      </c>
      <c r="J90" s="1239">
        <v>1</v>
      </c>
      <c r="K90" s="1239">
        <v>3</v>
      </c>
      <c r="L90" s="1239">
        <v>3</v>
      </c>
    </row>
    <row r="91" spans="1:12" s="295" customFormat="1" x14ac:dyDescent="0.2">
      <c r="A91" s="1207" t="s">
        <v>898</v>
      </c>
      <c r="B91" s="890" t="s">
        <v>2895</v>
      </c>
      <c r="C91" s="1238">
        <v>10</v>
      </c>
      <c r="D91" s="1239">
        <v>8</v>
      </c>
      <c r="E91" s="1239">
        <v>2</v>
      </c>
      <c r="F91" s="1238">
        <v>7</v>
      </c>
      <c r="G91" s="1239">
        <v>6</v>
      </c>
      <c r="H91" s="1239">
        <v>1</v>
      </c>
      <c r="I91" s="1239">
        <v>0</v>
      </c>
      <c r="J91" s="1239">
        <v>0</v>
      </c>
      <c r="K91" s="1239">
        <v>1</v>
      </c>
      <c r="L91" s="1239">
        <v>1</v>
      </c>
    </row>
    <row r="92" spans="1:12" ht="24" x14ac:dyDescent="0.2">
      <c r="A92" s="1207" t="s">
        <v>899</v>
      </c>
      <c r="B92" s="890" t="s">
        <v>2896</v>
      </c>
      <c r="C92" s="1238">
        <v>13</v>
      </c>
      <c r="D92" s="1239">
        <v>10</v>
      </c>
      <c r="E92" s="1239">
        <v>3</v>
      </c>
      <c r="F92" s="1238">
        <v>8</v>
      </c>
      <c r="G92" s="1239">
        <v>5</v>
      </c>
      <c r="H92" s="1239">
        <v>3</v>
      </c>
      <c r="I92" s="1239">
        <v>0</v>
      </c>
      <c r="J92" s="1239">
        <v>0</v>
      </c>
      <c r="K92" s="1239">
        <v>8</v>
      </c>
      <c r="L92" s="1239">
        <v>8</v>
      </c>
    </row>
    <row r="93" spans="1:12" ht="24" x14ac:dyDescent="0.2">
      <c r="A93" s="1207" t="s">
        <v>900</v>
      </c>
      <c r="B93" s="890" t="s">
        <v>2897</v>
      </c>
      <c r="C93" s="1238">
        <v>1</v>
      </c>
      <c r="D93" s="1239">
        <v>1</v>
      </c>
      <c r="E93" s="1239">
        <v>0</v>
      </c>
      <c r="F93" s="1238">
        <v>0</v>
      </c>
      <c r="G93" s="1239">
        <v>0</v>
      </c>
      <c r="H93" s="1239">
        <v>0</v>
      </c>
      <c r="I93" s="1239">
        <v>0</v>
      </c>
      <c r="J93" s="1239">
        <v>0</v>
      </c>
      <c r="K93" s="1239">
        <v>1</v>
      </c>
      <c r="L93" s="1239">
        <v>1</v>
      </c>
    </row>
    <row r="94" spans="1:12" ht="24" x14ac:dyDescent="0.2">
      <c r="A94" s="1207" t="s">
        <v>901</v>
      </c>
      <c r="B94" s="890" t="s">
        <v>2898</v>
      </c>
      <c r="C94" s="1238">
        <v>5</v>
      </c>
      <c r="D94" s="1239">
        <v>4</v>
      </c>
      <c r="E94" s="1239">
        <v>1</v>
      </c>
      <c r="F94" s="1238">
        <v>2</v>
      </c>
      <c r="G94" s="1239">
        <v>1</v>
      </c>
      <c r="H94" s="1239">
        <v>1</v>
      </c>
      <c r="I94" s="1239">
        <v>0</v>
      </c>
      <c r="J94" s="1239">
        <v>0</v>
      </c>
      <c r="K94" s="1239">
        <v>0</v>
      </c>
      <c r="L94" s="1239">
        <v>0</v>
      </c>
    </row>
    <row r="95" spans="1:12" ht="24" x14ac:dyDescent="0.2">
      <c r="A95" s="1207" t="s">
        <v>902</v>
      </c>
      <c r="B95" s="890" t="s">
        <v>2899</v>
      </c>
      <c r="C95" s="1238">
        <v>30</v>
      </c>
      <c r="D95" s="1239">
        <v>26</v>
      </c>
      <c r="E95" s="1239">
        <v>4</v>
      </c>
      <c r="F95" s="1238">
        <v>11</v>
      </c>
      <c r="G95" s="1239">
        <v>11</v>
      </c>
      <c r="H95" s="1239">
        <v>0</v>
      </c>
      <c r="I95" s="1239">
        <v>1</v>
      </c>
      <c r="J95" s="1239">
        <v>1</v>
      </c>
      <c r="K95" s="1239">
        <v>0</v>
      </c>
      <c r="L95" s="1239">
        <v>0</v>
      </c>
    </row>
    <row r="96" spans="1:12" x14ac:dyDescent="0.2">
      <c r="A96" s="1207" t="s">
        <v>903</v>
      </c>
      <c r="B96" s="890" t="s">
        <v>2900</v>
      </c>
      <c r="C96" s="1238">
        <v>27</v>
      </c>
      <c r="D96" s="1239">
        <v>24</v>
      </c>
      <c r="E96" s="1239">
        <v>3</v>
      </c>
      <c r="F96" s="1238">
        <v>16</v>
      </c>
      <c r="G96" s="1239">
        <v>13</v>
      </c>
      <c r="H96" s="1239">
        <v>3</v>
      </c>
      <c r="I96" s="1239">
        <v>1</v>
      </c>
      <c r="J96" s="1239">
        <v>1</v>
      </c>
      <c r="K96" s="1239">
        <v>1</v>
      </c>
      <c r="L96" s="1239">
        <v>1</v>
      </c>
    </row>
    <row r="97" spans="1:14" ht="24" x14ac:dyDescent="0.2">
      <c r="A97" s="1207" t="s">
        <v>904</v>
      </c>
      <c r="B97" s="890" t="s">
        <v>2901</v>
      </c>
      <c r="C97" s="1238">
        <v>56</v>
      </c>
      <c r="D97" s="1239">
        <v>40</v>
      </c>
      <c r="E97" s="1239">
        <v>16</v>
      </c>
      <c r="F97" s="1238">
        <v>22</v>
      </c>
      <c r="G97" s="1239">
        <v>15</v>
      </c>
      <c r="H97" s="1239">
        <v>7</v>
      </c>
      <c r="I97" s="1239">
        <v>0</v>
      </c>
      <c r="J97" s="1239">
        <v>0</v>
      </c>
      <c r="K97" s="1239">
        <v>4</v>
      </c>
      <c r="L97" s="1239">
        <v>4</v>
      </c>
    </row>
    <row r="98" spans="1:14" x14ac:dyDescent="0.2">
      <c r="A98" s="1216"/>
      <c r="B98" s="893"/>
      <c r="C98" s="294"/>
      <c r="D98" s="294"/>
      <c r="E98" s="294"/>
      <c r="F98" s="294"/>
      <c r="G98" s="294"/>
      <c r="H98" s="294"/>
      <c r="I98" s="294"/>
      <c r="J98" s="294"/>
      <c r="K98" s="294"/>
      <c r="L98" s="294"/>
    </row>
    <row r="99" spans="1:14" x14ac:dyDescent="0.2">
      <c r="A99" s="1104" t="s">
        <v>3030</v>
      </c>
      <c r="B99" s="1104"/>
      <c r="C99" s="1104"/>
      <c r="D99" s="1104"/>
      <c r="E99" s="1104"/>
      <c r="F99" s="1104"/>
      <c r="G99" s="1104"/>
      <c r="H99" s="1104"/>
      <c r="I99" s="1104"/>
      <c r="J99" s="1104"/>
      <c r="K99" s="1104"/>
      <c r="L99" s="1104"/>
      <c r="M99" s="1104"/>
      <c r="N99" s="1104"/>
    </row>
    <row r="100" spans="1:14" x14ac:dyDescent="0.2">
      <c r="A100" s="1204" t="s">
        <v>1260</v>
      </c>
      <c r="B100" s="895"/>
      <c r="C100" s="258"/>
      <c r="D100" s="258"/>
      <c r="E100" s="258"/>
      <c r="F100" s="258"/>
      <c r="G100" s="258"/>
      <c r="H100" s="258"/>
      <c r="I100" s="258"/>
      <c r="J100" s="258"/>
      <c r="K100" s="258"/>
      <c r="L100" s="258"/>
      <c r="M100" s="213"/>
      <c r="N100" s="213"/>
    </row>
    <row r="101" spans="1:14" x14ac:dyDescent="0.2">
      <c r="A101" s="1458" t="s">
        <v>3153</v>
      </c>
      <c r="B101" s="894"/>
      <c r="C101" s="306"/>
      <c r="D101" s="306"/>
      <c r="E101" s="306"/>
      <c r="F101" s="306"/>
      <c r="G101" s="306"/>
      <c r="H101" s="306"/>
      <c r="I101" s="306"/>
      <c r="J101" s="306"/>
      <c r="K101" s="306"/>
      <c r="L101" s="306"/>
    </row>
    <row r="102" spans="1:14" ht="15" x14ac:dyDescent="0.2">
      <c r="A102" s="1454" t="s">
        <v>3151</v>
      </c>
      <c r="B102" s="895"/>
      <c r="C102" s="258"/>
      <c r="D102" s="258"/>
      <c r="E102" s="258"/>
      <c r="F102" s="258"/>
      <c r="G102" s="258"/>
      <c r="H102" s="258"/>
      <c r="I102" s="258"/>
      <c r="J102" s="258"/>
      <c r="K102" s="258"/>
      <c r="L102" s="258"/>
      <c r="M102" s="295"/>
      <c r="N102" s="295"/>
    </row>
    <row r="103" spans="1:14" x14ac:dyDescent="0.2">
      <c r="A103" s="1211"/>
      <c r="B103" s="894"/>
      <c r="C103" s="241"/>
      <c r="D103" s="241"/>
      <c r="E103" s="241"/>
      <c r="F103" s="241"/>
      <c r="G103" s="241"/>
      <c r="H103" s="241"/>
      <c r="I103" s="241"/>
      <c r="J103" s="241"/>
      <c r="K103" s="241"/>
      <c r="L103" s="241"/>
    </row>
    <row r="104" spans="1:14" x14ac:dyDescent="0.2">
      <c r="A104" s="1211"/>
      <c r="B104" s="894"/>
      <c r="C104" s="241"/>
      <c r="D104" s="241"/>
      <c r="E104" s="241"/>
      <c r="F104" s="241"/>
      <c r="G104" s="241"/>
      <c r="H104" s="241"/>
      <c r="I104" s="241"/>
      <c r="J104" s="241"/>
      <c r="K104" s="241"/>
      <c r="L104" s="241"/>
    </row>
    <row r="105" spans="1:14" x14ac:dyDescent="0.2">
      <c r="A105" s="1211"/>
      <c r="B105" s="894"/>
      <c r="C105" s="241"/>
      <c r="D105" s="241"/>
      <c r="E105" s="241"/>
      <c r="F105" s="241"/>
      <c r="G105" s="241"/>
      <c r="H105" s="241"/>
      <c r="I105" s="241"/>
      <c r="J105" s="241"/>
      <c r="K105" s="241"/>
      <c r="L105" s="241"/>
    </row>
    <row r="106" spans="1:14" x14ac:dyDescent="0.2">
      <c r="A106" s="1211"/>
      <c r="B106" s="894"/>
      <c r="C106" s="241"/>
      <c r="D106" s="241"/>
      <c r="E106" s="241"/>
      <c r="F106" s="241"/>
      <c r="G106" s="241"/>
      <c r="H106" s="241"/>
      <c r="I106" s="241"/>
      <c r="J106" s="241"/>
      <c r="K106" s="241"/>
      <c r="L106" s="241"/>
    </row>
    <row r="107" spans="1:14" x14ac:dyDescent="0.2">
      <c r="A107" s="1211"/>
      <c r="B107" s="894"/>
      <c r="C107" s="241"/>
      <c r="D107" s="241"/>
      <c r="E107" s="241"/>
      <c r="F107" s="241"/>
      <c r="G107" s="241"/>
      <c r="H107" s="241"/>
      <c r="I107" s="241"/>
      <c r="J107" s="241"/>
      <c r="K107" s="241"/>
      <c r="L107" s="241"/>
    </row>
    <row r="108" spans="1:14" x14ac:dyDescent="0.2">
      <c r="A108" s="1211"/>
      <c r="B108" s="894"/>
      <c r="C108" s="241"/>
      <c r="D108" s="241"/>
      <c r="E108" s="241"/>
      <c r="F108" s="241"/>
      <c r="G108" s="241"/>
      <c r="H108" s="241"/>
      <c r="I108" s="241"/>
      <c r="J108" s="241"/>
      <c r="K108" s="241"/>
      <c r="L108" s="241"/>
    </row>
    <row r="109" spans="1:14" x14ac:dyDescent="0.2">
      <c r="A109" s="1211"/>
      <c r="B109" s="894"/>
      <c r="C109" s="241"/>
      <c r="D109" s="241"/>
      <c r="E109" s="241"/>
      <c r="F109" s="241"/>
      <c r="G109" s="241"/>
      <c r="H109" s="241"/>
      <c r="I109" s="241"/>
      <c r="J109" s="241"/>
      <c r="K109" s="241"/>
      <c r="L109" s="241"/>
    </row>
    <row r="110" spans="1:14" x14ac:dyDescent="0.2">
      <c r="A110" s="1211"/>
      <c r="B110" s="894"/>
      <c r="C110" s="241"/>
      <c r="D110" s="241"/>
      <c r="E110" s="241"/>
      <c r="F110" s="241"/>
      <c r="G110" s="241"/>
      <c r="H110" s="241"/>
      <c r="I110" s="241"/>
      <c r="J110" s="241"/>
      <c r="K110" s="241"/>
      <c r="L110" s="241"/>
    </row>
    <row r="111" spans="1:14" x14ac:dyDescent="0.2">
      <c r="C111" s="309"/>
      <c r="D111" s="309"/>
      <c r="E111" s="309"/>
      <c r="F111" s="309"/>
      <c r="G111" s="309"/>
      <c r="H111" s="309"/>
      <c r="I111" s="309"/>
      <c r="J111" s="309"/>
      <c r="K111" s="309"/>
      <c r="L111" s="309"/>
    </row>
  </sheetData>
  <mergeCells count="8">
    <mergeCell ref="A1:L1"/>
    <mergeCell ref="A2:L2"/>
    <mergeCell ref="A3:A4"/>
    <mergeCell ref="B3:B4"/>
    <mergeCell ref="C3:E3"/>
    <mergeCell ref="F3:H3"/>
    <mergeCell ref="I3:J3"/>
    <mergeCell ref="K3:L3"/>
  </mergeCells>
  <conditionalFormatting sqref="A5:B45 A47:B49 A51:B52 A54:B97">
    <cfRule type="duplicateValues" dxfId="0" priority="1"/>
  </conditionalFormatting>
  <hyperlinks>
    <hyperlink ref="N1" location="INDICE!B129" display="ÍNDICE"/>
    <hyperlink ref="A10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208" orientation="landscape" useFirstPageNumber="1" r:id="rId2"/>
  <headerFooter scaleWithDoc="0">
    <oddHeader>&amp;C&amp;G</oddHeader>
    <oddFooter>&amp;C&amp;10&amp;P</oddFooter>
    <evenFooter>&amp;L&amp;G&amp;C&amp;"-,Negrita"&amp;22&amp;P&amp;R&amp;G</evenFooter>
  </headerFooter>
  <legacyDrawingHF r:id="rId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92"/>
  <sheetViews>
    <sheetView showGridLines="0" zoomScale="90" zoomScaleNormal="90" workbookViewId="0">
      <selection activeCell="C6" sqref="C6"/>
    </sheetView>
  </sheetViews>
  <sheetFormatPr baseColWidth="10" defaultColWidth="11.42578125" defaultRowHeight="12.75" x14ac:dyDescent="0.2"/>
  <cols>
    <col min="1" max="1" width="38.85546875" style="318" customWidth="1"/>
    <col min="2" max="4" width="9.42578125" style="315" customWidth="1"/>
    <col min="5" max="5" width="7.42578125" style="315" customWidth="1"/>
    <col min="6" max="8" width="9.42578125" style="315" customWidth="1"/>
    <col min="9" max="9" width="7.42578125" style="315" customWidth="1"/>
    <col min="10" max="15" width="9.42578125" style="315" customWidth="1"/>
    <col min="16" max="16" width="11.42578125" style="315"/>
    <col min="17" max="17" width="11.85546875" style="315" bestFit="1" customWidth="1"/>
    <col min="18" max="16384" width="11.42578125" style="315"/>
  </cols>
  <sheetData>
    <row r="1" spans="1:17" ht="15.75" customHeight="1" x14ac:dyDescent="0.2">
      <c r="A1" s="1730" t="s">
        <v>910</v>
      </c>
      <c r="B1" s="1730"/>
      <c r="C1" s="1730"/>
      <c r="D1" s="1730"/>
      <c r="E1" s="1730"/>
      <c r="F1" s="1730"/>
      <c r="G1" s="1730"/>
      <c r="H1" s="1730"/>
      <c r="I1" s="1730"/>
      <c r="J1" s="1730"/>
      <c r="K1" s="1730"/>
      <c r="L1" s="1730"/>
      <c r="M1" s="1730"/>
      <c r="N1" s="1730"/>
      <c r="O1" s="1730"/>
      <c r="P1" s="289"/>
    </row>
    <row r="2" spans="1:17" ht="29.25" customHeight="1" x14ac:dyDescent="0.25">
      <c r="A2" s="1731" t="s">
        <v>2689</v>
      </c>
      <c r="B2" s="1731"/>
      <c r="C2" s="1731"/>
      <c r="D2" s="1731"/>
      <c r="E2" s="1731"/>
      <c r="F2" s="1731"/>
      <c r="G2" s="1731"/>
      <c r="H2" s="1731"/>
      <c r="I2" s="1731"/>
      <c r="J2" s="1731"/>
      <c r="K2" s="1731"/>
      <c r="L2" s="1731"/>
      <c r="M2" s="1731"/>
      <c r="N2" s="1731"/>
      <c r="O2" s="1731"/>
      <c r="Q2" s="316" t="s">
        <v>120</v>
      </c>
    </row>
    <row r="3" spans="1:17" x14ac:dyDescent="0.2">
      <c r="A3" s="1732" t="s">
        <v>911</v>
      </c>
      <c r="B3" s="1732" t="s">
        <v>773</v>
      </c>
      <c r="C3" s="1732" t="s">
        <v>912</v>
      </c>
      <c r="D3" s="1732"/>
      <c r="E3" s="1733" t="s">
        <v>271</v>
      </c>
      <c r="F3" s="1733"/>
      <c r="G3" s="1733"/>
      <c r="H3" s="1733"/>
      <c r="I3" s="1733"/>
      <c r="J3" s="1733"/>
      <c r="K3" s="1733"/>
      <c r="L3" s="1733"/>
      <c r="M3" s="1733"/>
      <c r="N3" s="1733"/>
      <c r="O3" s="1733"/>
    </row>
    <row r="4" spans="1:17" x14ac:dyDescent="0.2">
      <c r="A4" s="1732"/>
      <c r="B4" s="1732"/>
      <c r="C4" s="1732"/>
      <c r="D4" s="1732"/>
      <c r="E4" s="1733" t="s">
        <v>913</v>
      </c>
      <c r="F4" s="1733"/>
      <c r="G4" s="1733"/>
      <c r="H4" s="1733"/>
      <c r="I4" s="1733" t="s">
        <v>1265</v>
      </c>
      <c r="J4" s="1733"/>
      <c r="K4" s="1733"/>
      <c r="L4" s="1733"/>
      <c r="M4" s="1733"/>
      <c r="N4" s="1733"/>
      <c r="O4" s="1732" t="s">
        <v>126</v>
      </c>
    </row>
    <row r="5" spans="1:17" ht="24" x14ac:dyDescent="0.2">
      <c r="A5" s="1732"/>
      <c r="B5" s="1732"/>
      <c r="C5" s="1271" t="s">
        <v>914</v>
      </c>
      <c r="D5" s="1271" t="s">
        <v>915</v>
      </c>
      <c r="E5" s="1271" t="s">
        <v>122</v>
      </c>
      <c r="F5" s="596" t="s">
        <v>1266</v>
      </c>
      <c r="G5" s="597" t="s">
        <v>916</v>
      </c>
      <c r="H5" s="597" t="s">
        <v>917</v>
      </c>
      <c r="I5" s="1271" t="s">
        <v>122</v>
      </c>
      <c r="J5" s="597" t="s">
        <v>775</v>
      </c>
      <c r="K5" s="597" t="s">
        <v>272</v>
      </c>
      <c r="L5" s="597" t="s">
        <v>918</v>
      </c>
      <c r="M5" s="597" t="s">
        <v>776</v>
      </c>
      <c r="N5" s="1271" t="s">
        <v>777</v>
      </c>
      <c r="O5" s="1732"/>
    </row>
    <row r="6" spans="1:17" x14ac:dyDescent="0.2">
      <c r="A6" s="1275" t="s">
        <v>1587</v>
      </c>
      <c r="B6" s="960">
        <v>1</v>
      </c>
      <c r="C6" s="960">
        <v>1</v>
      </c>
      <c r="D6" s="960" t="s">
        <v>125</v>
      </c>
      <c r="E6" s="960" t="s">
        <v>125</v>
      </c>
      <c r="F6" s="960" t="s">
        <v>125</v>
      </c>
      <c r="G6" s="960" t="s">
        <v>125</v>
      </c>
      <c r="H6" s="960" t="s">
        <v>125</v>
      </c>
      <c r="I6" s="960">
        <v>1</v>
      </c>
      <c r="J6" s="960" t="s">
        <v>125</v>
      </c>
      <c r="K6" s="960" t="s">
        <v>125</v>
      </c>
      <c r="L6" s="960" t="s">
        <v>125</v>
      </c>
      <c r="M6" s="960" t="s">
        <v>125</v>
      </c>
      <c r="N6" s="960">
        <v>1</v>
      </c>
      <c r="O6" s="960" t="s">
        <v>125</v>
      </c>
    </row>
    <row r="7" spans="1:17" x14ac:dyDescent="0.2">
      <c r="A7" s="1275" t="s">
        <v>146</v>
      </c>
      <c r="B7" s="960">
        <v>1</v>
      </c>
      <c r="C7" s="960">
        <v>1</v>
      </c>
      <c r="D7" s="960" t="s">
        <v>125</v>
      </c>
      <c r="E7" s="960" t="s">
        <v>125</v>
      </c>
      <c r="F7" s="960" t="s">
        <v>125</v>
      </c>
      <c r="G7" s="960" t="s">
        <v>125</v>
      </c>
      <c r="H7" s="960" t="s">
        <v>125</v>
      </c>
      <c r="I7" s="960">
        <v>1</v>
      </c>
      <c r="J7" s="960" t="s">
        <v>125</v>
      </c>
      <c r="K7" s="960" t="s">
        <v>125</v>
      </c>
      <c r="L7" s="960" t="s">
        <v>125</v>
      </c>
      <c r="M7" s="960" t="s">
        <v>125</v>
      </c>
      <c r="N7" s="960">
        <v>1</v>
      </c>
      <c r="O7" s="960" t="s">
        <v>125</v>
      </c>
    </row>
    <row r="8" spans="1:17" x14ac:dyDescent="0.2">
      <c r="A8" s="1275" t="s">
        <v>1588</v>
      </c>
      <c r="B8" s="960">
        <v>25</v>
      </c>
      <c r="C8" s="960">
        <v>25</v>
      </c>
      <c r="D8" s="960" t="s">
        <v>125</v>
      </c>
      <c r="E8" s="960">
        <v>5</v>
      </c>
      <c r="F8" s="960" t="s">
        <v>125</v>
      </c>
      <c r="G8" s="960" t="s">
        <v>125</v>
      </c>
      <c r="H8" s="960">
        <v>5</v>
      </c>
      <c r="I8" s="960">
        <v>20</v>
      </c>
      <c r="J8" s="960">
        <v>5</v>
      </c>
      <c r="K8" s="960" t="s">
        <v>125</v>
      </c>
      <c r="L8" s="960">
        <v>2</v>
      </c>
      <c r="M8" s="960">
        <v>2</v>
      </c>
      <c r="N8" s="960">
        <v>11</v>
      </c>
      <c r="O8" s="960" t="s">
        <v>125</v>
      </c>
    </row>
    <row r="9" spans="1:17" x14ac:dyDescent="0.2">
      <c r="A9" s="1275" t="s">
        <v>145</v>
      </c>
      <c r="B9" s="960">
        <v>15</v>
      </c>
      <c r="C9" s="960">
        <v>15</v>
      </c>
      <c r="D9" s="960" t="s">
        <v>125</v>
      </c>
      <c r="E9" s="960">
        <v>4</v>
      </c>
      <c r="F9" s="960" t="s">
        <v>125</v>
      </c>
      <c r="G9" s="960" t="s">
        <v>125</v>
      </c>
      <c r="H9" s="960">
        <v>4</v>
      </c>
      <c r="I9" s="960">
        <v>11</v>
      </c>
      <c r="J9" s="960">
        <v>3</v>
      </c>
      <c r="K9" s="960" t="s">
        <v>125</v>
      </c>
      <c r="L9" s="960">
        <v>2</v>
      </c>
      <c r="M9" s="960" t="s">
        <v>125</v>
      </c>
      <c r="N9" s="960">
        <v>6</v>
      </c>
      <c r="O9" s="960" t="s">
        <v>125</v>
      </c>
    </row>
    <row r="10" spans="1:17" x14ac:dyDescent="0.2">
      <c r="A10" s="1275" t="s">
        <v>146</v>
      </c>
      <c r="B10" s="960">
        <v>10</v>
      </c>
      <c r="C10" s="960">
        <v>10</v>
      </c>
      <c r="D10" s="960" t="s">
        <v>125</v>
      </c>
      <c r="E10" s="960">
        <v>1</v>
      </c>
      <c r="F10" s="960" t="s">
        <v>125</v>
      </c>
      <c r="G10" s="960" t="s">
        <v>125</v>
      </c>
      <c r="H10" s="960">
        <v>1</v>
      </c>
      <c r="I10" s="960">
        <v>9</v>
      </c>
      <c r="J10" s="960">
        <v>2</v>
      </c>
      <c r="K10" s="960" t="s">
        <v>125</v>
      </c>
      <c r="L10" s="960" t="s">
        <v>125</v>
      </c>
      <c r="M10" s="960">
        <v>2</v>
      </c>
      <c r="N10" s="960">
        <v>5</v>
      </c>
      <c r="O10" s="960" t="s">
        <v>125</v>
      </c>
    </row>
    <row r="11" spans="1:17" ht="24" x14ac:dyDescent="0.2">
      <c r="A11" s="1275" t="s">
        <v>1589</v>
      </c>
      <c r="B11" s="960">
        <v>2</v>
      </c>
      <c r="C11" s="960">
        <v>2</v>
      </c>
      <c r="D11" s="960" t="s">
        <v>125</v>
      </c>
      <c r="E11" s="960" t="s">
        <v>125</v>
      </c>
      <c r="F11" s="960" t="s">
        <v>125</v>
      </c>
      <c r="G11" s="960" t="s">
        <v>125</v>
      </c>
      <c r="H11" s="960" t="s">
        <v>125</v>
      </c>
      <c r="I11" s="960">
        <v>2</v>
      </c>
      <c r="J11" s="960" t="s">
        <v>125</v>
      </c>
      <c r="K11" s="960" t="s">
        <v>125</v>
      </c>
      <c r="L11" s="960" t="s">
        <v>125</v>
      </c>
      <c r="M11" s="960" t="s">
        <v>125</v>
      </c>
      <c r="N11" s="960">
        <v>2</v>
      </c>
      <c r="O11" s="960" t="s">
        <v>125</v>
      </c>
    </row>
    <row r="12" spans="1:17" x14ac:dyDescent="0.2">
      <c r="A12" s="1275" t="s">
        <v>145</v>
      </c>
      <c r="B12" s="960">
        <v>1</v>
      </c>
      <c r="C12" s="960">
        <v>1</v>
      </c>
      <c r="D12" s="960" t="s">
        <v>125</v>
      </c>
      <c r="E12" s="960" t="s">
        <v>125</v>
      </c>
      <c r="F12" s="960" t="s">
        <v>125</v>
      </c>
      <c r="G12" s="960" t="s">
        <v>125</v>
      </c>
      <c r="H12" s="960" t="s">
        <v>125</v>
      </c>
      <c r="I12" s="960">
        <v>1</v>
      </c>
      <c r="J12" s="960" t="s">
        <v>125</v>
      </c>
      <c r="K12" s="960" t="s">
        <v>125</v>
      </c>
      <c r="L12" s="960" t="s">
        <v>125</v>
      </c>
      <c r="M12" s="960" t="s">
        <v>125</v>
      </c>
      <c r="N12" s="960">
        <v>1</v>
      </c>
      <c r="O12" s="960" t="s">
        <v>125</v>
      </c>
    </row>
    <row r="13" spans="1:17" x14ac:dyDescent="0.2">
      <c r="A13" s="1275" t="s">
        <v>146</v>
      </c>
      <c r="B13" s="960">
        <v>1</v>
      </c>
      <c r="C13" s="960">
        <v>1</v>
      </c>
      <c r="D13" s="960" t="s">
        <v>125</v>
      </c>
      <c r="E13" s="960" t="s">
        <v>125</v>
      </c>
      <c r="F13" s="960" t="s">
        <v>125</v>
      </c>
      <c r="G13" s="960" t="s">
        <v>125</v>
      </c>
      <c r="H13" s="960" t="s">
        <v>125</v>
      </c>
      <c r="I13" s="960">
        <v>1</v>
      </c>
      <c r="J13" s="960" t="s">
        <v>125</v>
      </c>
      <c r="K13" s="960" t="s">
        <v>125</v>
      </c>
      <c r="L13" s="960" t="s">
        <v>125</v>
      </c>
      <c r="M13" s="960" t="s">
        <v>125</v>
      </c>
      <c r="N13" s="960">
        <v>1</v>
      </c>
      <c r="O13" s="960" t="s">
        <v>125</v>
      </c>
    </row>
    <row r="14" spans="1:17" x14ac:dyDescent="0.2">
      <c r="A14" s="1275" t="s">
        <v>1590</v>
      </c>
      <c r="B14" s="960">
        <v>1</v>
      </c>
      <c r="C14" s="960">
        <v>1</v>
      </c>
      <c r="D14" s="960" t="s">
        <v>125</v>
      </c>
      <c r="E14" s="960" t="s">
        <v>125</v>
      </c>
      <c r="F14" s="960" t="s">
        <v>125</v>
      </c>
      <c r="G14" s="960" t="s">
        <v>125</v>
      </c>
      <c r="H14" s="960" t="s">
        <v>125</v>
      </c>
      <c r="I14" s="960">
        <v>1</v>
      </c>
      <c r="J14" s="960" t="s">
        <v>125</v>
      </c>
      <c r="K14" s="960" t="s">
        <v>125</v>
      </c>
      <c r="L14" s="960" t="s">
        <v>125</v>
      </c>
      <c r="M14" s="960">
        <v>1</v>
      </c>
      <c r="N14" s="960" t="s">
        <v>125</v>
      </c>
      <c r="O14" s="960" t="s">
        <v>125</v>
      </c>
    </row>
    <row r="15" spans="1:17" x14ac:dyDescent="0.2">
      <c r="A15" s="1275" t="s">
        <v>145</v>
      </c>
      <c r="B15" s="960">
        <v>1</v>
      </c>
      <c r="C15" s="960">
        <v>1</v>
      </c>
      <c r="D15" s="960" t="s">
        <v>125</v>
      </c>
      <c r="E15" s="960" t="s">
        <v>125</v>
      </c>
      <c r="F15" s="960" t="s">
        <v>125</v>
      </c>
      <c r="G15" s="960" t="s">
        <v>125</v>
      </c>
      <c r="H15" s="960" t="s">
        <v>125</v>
      </c>
      <c r="I15" s="960">
        <v>1</v>
      </c>
      <c r="J15" s="960" t="s">
        <v>125</v>
      </c>
      <c r="K15" s="960" t="s">
        <v>125</v>
      </c>
      <c r="L15" s="960" t="s">
        <v>125</v>
      </c>
      <c r="M15" s="960">
        <v>1</v>
      </c>
      <c r="N15" s="960" t="s">
        <v>125</v>
      </c>
      <c r="O15" s="960" t="s">
        <v>125</v>
      </c>
    </row>
    <row r="16" spans="1:17" ht="24" x14ac:dyDescent="0.2">
      <c r="A16" s="1275" t="s">
        <v>1591</v>
      </c>
      <c r="B16" s="960">
        <v>1</v>
      </c>
      <c r="C16" s="960">
        <v>1</v>
      </c>
      <c r="D16" s="960" t="s">
        <v>125</v>
      </c>
      <c r="E16" s="960">
        <v>1</v>
      </c>
      <c r="F16" s="960" t="s">
        <v>125</v>
      </c>
      <c r="G16" s="960" t="s">
        <v>125</v>
      </c>
      <c r="H16" s="960">
        <v>1</v>
      </c>
      <c r="I16" s="960" t="s">
        <v>125</v>
      </c>
      <c r="J16" s="960" t="s">
        <v>125</v>
      </c>
      <c r="K16" s="960" t="s">
        <v>125</v>
      </c>
      <c r="L16" s="960" t="s">
        <v>125</v>
      </c>
      <c r="M16" s="960" t="s">
        <v>125</v>
      </c>
      <c r="N16" s="960" t="s">
        <v>125</v>
      </c>
      <c r="O16" s="960" t="s">
        <v>125</v>
      </c>
    </row>
    <row r="17" spans="1:15" x14ac:dyDescent="0.2">
      <c r="A17" s="1275" t="s">
        <v>146</v>
      </c>
      <c r="B17" s="960">
        <v>1</v>
      </c>
      <c r="C17" s="960">
        <v>1</v>
      </c>
      <c r="D17" s="960" t="s">
        <v>125</v>
      </c>
      <c r="E17" s="960">
        <v>1</v>
      </c>
      <c r="F17" s="960" t="s">
        <v>125</v>
      </c>
      <c r="G17" s="960" t="s">
        <v>125</v>
      </c>
      <c r="H17" s="960">
        <v>1</v>
      </c>
      <c r="I17" s="960" t="s">
        <v>125</v>
      </c>
      <c r="J17" s="960" t="s">
        <v>125</v>
      </c>
      <c r="K17" s="960" t="s">
        <v>125</v>
      </c>
      <c r="L17" s="960" t="s">
        <v>125</v>
      </c>
      <c r="M17" s="960" t="s">
        <v>125</v>
      </c>
      <c r="N17" s="960" t="s">
        <v>125</v>
      </c>
      <c r="O17" s="960" t="s">
        <v>125</v>
      </c>
    </row>
    <row r="18" spans="1:15" ht="24" x14ac:dyDescent="0.2">
      <c r="A18" s="1275" t="s">
        <v>1592</v>
      </c>
      <c r="B18" s="960">
        <v>125</v>
      </c>
      <c r="C18" s="960">
        <v>125</v>
      </c>
      <c r="D18" s="960" t="s">
        <v>125</v>
      </c>
      <c r="E18" s="960">
        <v>27</v>
      </c>
      <c r="F18" s="960">
        <v>1</v>
      </c>
      <c r="G18" s="960" t="s">
        <v>125</v>
      </c>
      <c r="H18" s="960">
        <v>26</v>
      </c>
      <c r="I18" s="960">
        <v>98</v>
      </c>
      <c r="J18" s="960">
        <v>21</v>
      </c>
      <c r="K18" s="960">
        <v>2</v>
      </c>
      <c r="L18" s="960">
        <v>6</v>
      </c>
      <c r="M18" s="960">
        <v>4</v>
      </c>
      <c r="N18" s="960">
        <v>65</v>
      </c>
      <c r="O18" s="960" t="s">
        <v>125</v>
      </c>
    </row>
    <row r="19" spans="1:15" x14ac:dyDescent="0.2">
      <c r="A19" s="1275" t="s">
        <v>145</v>
      </c>
      <c r="B19" s="960">
        <v>52</v>
      </c>
      <c r="C19" s="960">
        <v>52</v>
      </c>
      <c r="D19" s="960" t="s">
        <v>125</v>
      </c>
      <c r="E19" s="960">
        <v>11</v>
      </c>
      <c r="F19" s="960">
        <v>1</v>
      </c>
      <c r="G19" s="960" t="s">
        <v>125</v>
      </c>
      <c r="H19" s="960">
        <v>10</v>
      </c>
      <c r="I19" s="960">
        <v>41</v>
      </c>
      <c r="J19" s="960">
        <v>8</v>
      </c>
      <c r="K19" s="960">
        <v>2</v>
      </c>
      <c r="L19" s="960">
        <v>3</v>
      </c>
      <c r="M19" s="960">
        <v>4</v>
      </c>
      <c r="N19" s="960">
        <v>24</v>
      </c>
      <c r="O19" s="960" t="s">
        <v>125</v>
      </c>
    </row>
    <row r="20" spans="1:15" x14ac:dyDescent="0.2">
      <c r="A20" s="1275" t="s">
        <v>146</v>
      </c>
      <c r="B20" s="960">
        <v>73</v>
      </c>
      <c r="C20" s="960">
        <v>73</v>
      </c>
      <c r="D20" s="960" t="s">
        <v>125</v>
      </c>
      <c r="E20" s="960">
        <v>16</v>
      </c>
      <c r="F20" s="960" t="s">
        <v>125</v>
      </c>
      <c r="G20" s="960" t="s">
        <v>125</v>
      </c>
      <c r="H20" s="960">
        <v>16</v>
      </c>
      <c r="I20" s="960">
        <v>57</v>
      </c>
      <c r="J20" s="960">
        <v>13</v>
      </c>
      <c r="K20" s="960" t="s">
        <v>125</v>
      </c>
      <c r="L20" s="960">
        <v>3</v>
      </c>
      <c r="M20" s="960" t="s">
        <v>125</v>
      </c>
      <c r="N20" s="960">
        <v>41</v>
      </c>
      <c r="O20" s="960" t="s">
        <v>125</v>
      </c>
    </row>
    <row r="21" spans="1:15" ht="24" x14ac:dyDescent="0.2">
      <c r="A21" s="1275" t="s">
        <v>1593</v>
      </c>
      <c r="B21" s="960">
        <v>22</v>
      </c>
      <c r="C21" s="960">
        <v>22</v>
      </c>
      <c r="D21" s="960" t="s">
        <v>125</v>
      </c>
      <c r="E21" s="960" t="s">
        <v>125</v>
      </c>
      <c r="F21" s="960" t="s">
        <v>125</v>
      </c>
      <c r="G21" s="960" t="s">
        <v>125</v>
      </c>
      <c r="H21" s="960" t="s">
        <v>125</v>
      </c>
      <c r="I21" s="960">
        <v>22</v>
      </c>
      <c r="J21" s="960" t="s">
        <v>125</v>
      </c>
      <c r="K21" s="960" t="s">
        <v>125</v>
      </c>
      <c r="L21" s="960">
        <v>9</v>
      </c>
      <c r="M21" s="960">
        <v>4</v>
      </c>
      <c r="N21" s="960">
        <v>9</v>
      </c>
      <c r="O21" s="960" t="s">
        <v>125</v>
      </c>
    </row>
    <row r="22" spans="1:15" x14ac:dyDescent="0.2">
      <c r="A22" s="1275" t="s">
        <v>145</v>
      </c>
      <c r="B22" s="960">
        <v>15</v>
      </c>
      <c r="C22" s="960">
        <v>15</v>
      </c>
      <c r="D22" s="960" t="s">
        <v>125</v>
      </c>
      <c r="E22" s="960" t="s">
        <v>125</v>
      </c>
      <c r="F22" s="960" t="s">
        <v>125</v>
      </c>
      <c r="G22" s="960" t="s">
        <v>125</v>
      </c>
      <c r="H22" s="960" t="s">
        <v>125</v>
      </c>
      <c r="I22" s="960">
        <v>15</v>
      </c>
      <c r="J22" s="960" t="s">
        <v>125</v>
      </c>
      <c r="K22" s="960" t="s">
        <v>125</v>
      </c>
      <c r="L22" s="960">
        <v>5</v>
      </c>
      <c r="M22" s="960">
        <v>4</v>
      </c>
      <c r="N22" s="960">
        <v>6</v>
      </c>
      <c r="O22" s="960" t="s">
        <v>125</v>
      </c>
    </row>
    <row r="23" spans="1:15" x14ac:dyDescent="0.2">
      <c r="A23" s="1275" t="s">
        <v>146</v>
      </c>
      <c r="B23" s="960">
        <v>7</v>
      </c>
      <c r="C23" s="960">
        <v>7</v>
      </c>
      <c r="D23" s="960" t="s">
        <v>125</v>
      </c>
      <c r="E23" s="960" t="s">
        <v>125</v>
      </c>
      <c r="F23" s="960" t="s">
        <v>125</v>
      </c>
      <c r="G23" s="960" t="s">
        <v>125</v>
      </c>
      <c r="H23" s="960" t="s">
        <v>125</v>
      </c>
      <c r="I23" s="960">
        <v>7</v>
      </c>
      <c r="J23" s="960" t="s">
        <v>125</v>
      </c>
      <c r="K23" s="960" t="s">
        <v>125</v>
      </c>
      <c r="L23" s="960">
        <v>4</v>
      </c>
      <c r="M23" s="960" t="s">
        <v>125</v>
      </c>
      <c r="N23" s="960">
        <v>3</v>
      </c>
      <c r="O23" s="960" t="s">
        <v>125</v>
      </c>
    </row>
    <row r="24" spans="1:15" ht="24" x14ac:dyDescent="0.2">
      <c r="A24" s="1275" t="s">
        <v>1594</v>
      </c>
      <c r="B24" s="960">
        <v>368</v>
      </c>
      <c r="C24" s="960">
        <v>368</v>
      </c>
      <c r="D24" s="960" t="s">
        <v>125</v>
      </c>
      <c r="E24" s="960" t="s">
        <v>125</v>
      </c>
      <c r="F24" s="960" t="s">
        <v>125</v>
      </c>
      <c r="G24" s="960" t="s">
        <v>125</v>
      </c>
      <c r="H24" s="960" t="s">
        <v>125</v>
      </c>
      <c r="I24" s="960">
        <v>368</v>
      </c>
      <c r="J24" s="960" t="s">
        <v>125</v>
      </c>
      <c r="K24" s="960">
        <v>3</v>
      </c>
      <c r="L24" s="960">
        <v>134</v>
      </c>
      <c r="M24" s="960">
        <v>74</v>
      </c>
      <c r="N24" s="960">
        <v>157</v>
      </c>
      <c r="O24" s="960" t="s">
        <v>125</v>
      </c>
    </row>
    <row r="25" spans="1:15" x14ac:dyDescent="0.2">
      <c r="A25" s="1275" t="s">
        <v>145</v>
      </c>
      <c r="B25" s="960">
        <v>254</v>
      </c>
      <c r="C25" s="960">
        <v>254</v>
      </c>
      <c r="D25" s="960" t="s">
        <v>125</v>
      </c>
      <c r="E25" s="960" t="s">
        <v>125</v>
      </c>
      <c r="F25" s="960" t="s">
        <v>125</v>
      </c>
      <c r="G25" s="960" t="s">
        <v>125</v>
      </c>
      <c r="H25" s="960" t="s">
        <v>125</v>
      </c>
      <c r="I25" s="960">
        <v>254</v>
      </c>
      <c r="J25" s="960" t="s">
        <v>125</v>
      </c>
      <c r="K25" s="960">
        <v>2</v>
      </c>
      <c r="L25" s="960">
        <v>107</v>
      </c>
      <c r="M25" s="960">
        <v>53</v>
      </c>
      <c r="N25" s="960">
        <v>92</v>
      </c>
      <c r="O25" s="960" t="s">
        <v>125</v>
      </c>
    </row>
    <row r="26" spans="1:15" x14ac:dyDescent="0.2">
      <c r="A26" s="1275" t="s">
        <v>146</v>
      </c>
      <c r="B26" s="960">
        <v>114</v>
      </c>
      <c r="C26" s="960">
        <v>114</v>
      </c>
      <c r="D26" s="960" t="s">
        <v>125</v>
      </c>
      <c r="E26" s="960" t="s">
        <v>125</v>
      </c>
      <c r="F26" s="960" t="s">
        <v>125</v>
      </c>
      <c r="G26" s="960" t="s">
        <v>125</v>
      </c>
      <c r="H26" s="960" t="s">
        <v>125</v>
      </c>
      <c r="I26" s="960">
        <v>114</v>
      </c>
      <c r="J26" s="960" t="s">
        <v>125</v>
      </c>
      <c r="K26" s="960">
        <v>1</v>
      </c>
      <c r="L26" s="960">
        <v>27</v>
      </c>
      <c r="M26" s="960">
        <v>21</v>
      </c>
      <c r="N26" s="960">
        <v>65</v>
      </c>
      <c r="O26" s="960" t="s">
        <v>125</v>
      </c>
    </row>
    <row r="27" spans="1:15" ht="15" customHeight="1" x14ac:dyDescent="0.2">
      <c r="A27" s="1275" t="s">
        <v>1595</v>
      </c>
      <c r="B27" s="960">
        <v>15</v>
      </c>
      <c r="C27" s="960">
        <v>15</v>
      </c>
      <c r="D27" s="960" t="s">
        <v>125</v>
      </c>
      <c r="E27" s="960" t="s">
        <v>125</v>
      </c>
      <c r="F27" s="960" t="s">
        <v>125</v>
      </c>
      <c r="G27" s="960" t="s">
        <v>125</v>
      </c>
      <c r="H27" s="960" t="s">
        <v>125</v>
      </c>
      <c r="I27" s="960">
        <v>15</v>
      </c>
      <c r="J27" s="960" t="s">
        <v>125</v>
      </c>
      <c r="K27" s="960" t="s">
        <v>125</v>
      </c>
      <c r="L27" s="960">
        <v>9</v>
      </c>
      <c r="M27" s="960">
        <v>3</v>
      </c>
      <c r="N27" s="960">
        <v>3</v>
      </c>
      <c r="O27" s="960" t="s">
        <v>125</v>
      </c>
    </row>
    <row r="28" spans="1:15" ht="15" customHeight="1" x14ac:dyDescent="0.2">
      <c r="A28" s="1275" t="s">
        <v>145</v>
      </c>
      <c r="B28" s="960">
        <v>8</v>
      </c>
      <c r="C28" s="960">
        <v>8</v>
      </c>
      <c r="D28" s="960" t="s">
        <v>125</v>
      </c>
      <c r="E28" s="960" t="s">
        <v>125</v>
      </c>
      <c r="F28" s="960" t="s">
        <v>125</v>
      </c>
      <c r="G28" s="960" t="s">
        <v>125</v>
      </c>
      <c r="H28" s="960" t="s">
        <v>125</v>
      </c>
      <c r="I28" s="960">
        <v>8</v>
      </c>
      <c r="J28" s="960" t="s">
        <v>125</v>
      </c>
      <c r="K28" s="960" t="s">
        <v>125</v>
      </c>
      <c r="L28" s="960">
        <v>4</v>
      </c>
      <c r="M28" s="960">
        <v>2</v>
      </c>
      <c r="N28" s="960">
        <v>2</v>
      </c>
      <c r="O28" s="960" t="s">
        <v>125</v>
      </c>
    </row>
    <row r="29" spans="1:15" ht="15" customHeight="1" x14ac:dyDescent="0.2">
      <c r="A29" s="1275" t="s">
        <v>146</v>
      </c>
      <c r="B29" s="960">
        <v>7</v>
      </c>
      <c r="C29" s="960">
        <v>7</v>
      </c>
      <c r="D29" s="960" t="s">
        <v>125</v>
      </c>
      <c r="E29" s="960" t="s">
        <v>125</v>
      </c>
      <c r="F29" s="960" t="s">
        <v>125</v>
      </c>
      <c r="G29" s="960" t="s">
        <v>125</v>
      </c>
      <c r="H29" s="960" t="s">
        <v>125</v>
      </c>
      <c r="I29" s="960">
        <v>7</v>
      </c>
      <c r="J29" s="960" t="s">
        <v>125</v>
      </c>
      <c r="K29" s="960" t="s">
        <v>125</v>
      </c>
      <c r="L29" s="960">
        <v>5</v>
      </c>
      <c r="M29" s="960">
        <v>1</v>
      </c>
      <c r="N29" s="960">
        <v>1</v>
      </c>
      <c r="O29" s="960" t="s">
        <v>125</v>
      </c>
    </row>
    <row r="30" spans="1:15" ht="15" customHeight="1" x14ac:dyDescent="0.2">
      <c r="A30" s="1275" t="s">
        <v>1596</v>
      </c>
      <c r="B30" s="960">
        <v>12</v>
      </c>
      <c r="C30" s="960">
        <v>12</v>
      </c>
      <c r="D30" s="960" t="s">
        <v>125</v>
      </c>
      <c r="E30" s="960" t="s">
        <v>125</v>
      </c>
      <c r="F30" s="960" t="s">
        <v>125</v>
      </c>
      <c r="G30" s="960" t="s">
        <v>125</v>
      </c>
      <c r="H30" s="960" t="s">
        <v>125</v>
      </c>
      <c r="I30" s="960">
        <v>12</v>
      </c>
      <c r="J30" s="960" t="s">
        <v>125</v>
      </c>
      <c r="K30" s="960" t="s">
        <v>125</v>
      </c>
      <c r="L30" s="960">
        <v>5</v>
      </c>
      <c r="M30" s="960">
        <v>1</v>
      </c>
      <c r="N30" s="960">
        <v>6</v>
      </c>
      <c r="O30" s="960" t="s">
        <v>125</v>
      </c>
    </row>
    <row r="31" spans="1:15" ht="15" customHeight="1" x14ac:dyDescent="0.2">
      <c r="A31" s="1275" t="s">
        <v>145</v>
      </c>
      <c r="B31" s="960">
        <v>4</v>
      </c>
      <c r="C31" s="960">
        <v>4</v>
      </c>
      <c r="D31" s="960" t="s">
        <v>125</v>
      </c>
      <c r="E31" s="960" t="s">
        <v>125</v>
      </c>
      <c r="F31" s="960" t="s">
        <v>125</v>
      </c>
      <c r="G31" s="960" t="s">
        <v>125</v>
      </c>
      <c r="H31" s="960" t="s">
        <v>125</v>
      </c>
      <c r="I31" s="960">
        <v>4</v>
      </c>
      <c r="J31" s="960" t="s">
        <v>125</v>
      </c>
      <c r="K31" s="960" t="s">
        <v>125</v>
      </c>
      <c r="L31" s="960">
        <v>4</v>
      </c>
      <c r="M31" s="960" t="s">
        <v>125</v>
      </c>
      <c r="N31" s="960" t="s">
        <v>125</v>
      </c>
      <c r="O31" s="960" t="s">
        <v>125</v>
      </c>
    </row>
    <row r="32" spans="1:15" ht="15" customHeight="1" x14ac:dyDescent="0.2">
      <c r="A32" s="1275" t="s">
        <v>146</v>
      </c>
      <c r="B32" s="960">
        <v>8</v>
      </c>
      <c r="C32" s="960">
        <v>8</v>
      </c>
      <c r="D32" s="960" t="s">
        <v>125</v>
      </c>
      <c r="E32" s="960" t="s">
        <v>125</v>
      </c>
      <c r="F32" s="960" t="s">
        <v>125</v>
      </c>
      <c r="G32" s="960" t="s">
        <v>125</v>
      </c>
      <c r="H32" s="960" t="s">
        <v>125</v>
      </c>
      <c r="I32" s="960">
        <v>8</v>
      </c>
      <c r="J32" s="960" t="s">
        <v>125</v>
      </c>
      <c r="K32" s="960" t="s">
        <v>125</v>
      </c>
      <c r="L32" s="960">
        <v>1</v>
      </c>
      <c r="M32" s="960">
        <v>1</v>
      </c>
      <c r="N32" s="960">
        <v>6</v>
      </c>
      <c r="O32" s="960" t="s">
        <v>125</v>
      </c>
    </row>
    <row r="33" spans="1:15" ht="15" customHeight="1" x14ac:dyDescent="0.2">
      <c r="A33" s="1275" t="s">
        <v>1597</v>
      </c>
      <c r="B33" s="960">
        <v>15</v>
      </c>
      <c r="C33" s="960">
        <v>15</v>
      </c>
      <c r="D33" s="960" t="s">
        <v>125</v>
      </c>
      <c r="E33" s="960" t="s">
        <v>125</v>
      </c>
      <c r="F33" s="960" t="s">
        <v>125</v>
      </c>
      <c r="G33" s="960" t="s">
        <v>125</v>
      </c>
      <c r="H33" s="960" t="s">
        <v>125</v>
      </c>
      <c r="I33" s="960">
        <v>15</v>
      </c>
      <c r="J33" s="960" t="s">
        <v>125</v>
      </c>
      <c r="K33" s="960" t="s">
        <v>125</v>
      </c>
      <c r="L33" s="960">
        <v>5</v>
      </c>
      <c r="M33" s="960">
        <v>4</v>
      </c>
      <c r="N33" s="960">
        <v>6</v>
      </c>
      <c r="O33" s="960" t="s">
        <v>125</v>
      </c>
    </row>
    <row r="34" spans="1:15" ht="15" customHeight="1" x14ac:dyDescent="0.2">
      <c r="A34" s="1275" t="s">
        <v>145</v>
      </c>
      <c r="B34" s="960">
        <v>6</v>
      </c>
      <c r="C34" s="960">
        <v>6</v>
      </c>
      <c r="D34" s="960" t="s">
        <v>125</v>
      </c>
      <c r="E34" s="960" t="s">
        <v>125</v>
      </c>
      <c r="F34" s="960" t="s">
        <v>125</v>
      </c>
      <c r="G34" s="960" t="s">
        <v>125</v>
      </c>
      <c r="H34" s="960" t="s">
        <v>125</v>
      </c>
      <c r="I34" s="960">
        <v>6</v>
      </c>
      <c r="J34" s="960" t="s">
        <v>125</v>
      </c>
      <c r="K34" s="960" t="s">
        <v>125</v>
      </c>
      <c r="L34" s="960">
        <v>2</v>
      </c>
      <c r="M34" s="960">
        <v>2</v>
      </c>
      <c r="N34" s="960">
        <v>2</v>
      </c>
      <c r="O34" s="960" t="s">
        <v>125</v>
      </c>
    </row>
    <row r="35" spans="1:15" ht="15" customHeight="1" x14ac:dyDescent="0.2">
      <c r="A35" s="1275" t="s">
        <v>146</v>
      </c>
      <c r="B35" s="960">
        <v>9</v>
      </c>
      <c r="C35" s="960">
        <v>9</v>
      </c>
      <c r="D35" s="960" t="s">
        <v>125</v>
      </c>
      <c r="E35" s="960" t="s">
        <v>125</v>
      </c>
      <c r="F35" s="960" t="s">
        <v>125</v>
      </c>
      <c r="G35" s="960" t="s">
        <v>125</v>
      </c>
      <c r="H35" s="960" t="s">
        <v>125</v>
      </c>
      <c r="I35" s="960">
        <v>9</v>
      </c>
      <c r="J35" s="960" t="s">
        <v>125</v>
      </c>
      <c r="K35" s="960" t="s">
        <v>125</v>
      </c>
      <c r="L35" s="960">
        <v>3</v>
      </c>
      <c r="M35" s="960">
        <v>2</v>
      </c>
      <c r="N35" s="960">
        <v>4</v>
      </c>
      <c r="O35" s="960" t="s">
        <v>125</v>
      </c>
    </row>
    <row r="36" spans="1:15" ht="15" customHeight="1" x14ac:dyDescent="0.2">
      <c r="A36" s="1275" t="s">
        <v>1598</v>
      </c>
      <c r="B36" s="960">
        <v>1</v>
      </c>
      <c r="C36" s="960">
        <v>1</v>
      </c>
      <c r="D36" s="960" t="s">
        <v>125</v>
      </c>
      <c r="E36" s="960" t="s">
        <v>125</v>
      </c>
      <c r="F36" s="960" t="s">
        <v>125</v>
      </c>
      <c r="G36" s="960" t="s">
        <v>125</v>
      </c>
      <c r="H36" s="960" t="s">
        <v>125</v>
      </c>
      <c r="I36" s="960">
        <v>1</v>
      </c>
      <c r="J36" s="960">
        <v>1</v>
      </c>
      <c r="K36" s="960" t="s">
        <v>125</v>
      </c>
      <c r="L36" s="960" t="s">
        <v>125</v>
      </c>
      <c r="M36" s="960" t="s">
        <v>125</v>
      </c>
      <c r="N36" s="960" t="s">
        <v>125</v>
      </c>
      <c r="O36" s="960" t="s">
        <v>125</v>
      </c>
    </row>
    <row r="37" spans="1:15" ht="15" customHeight="1" x14ac:dyDescent="0.2">
      <c r="A37" s="1275" t="s">
        <v>145</v>
      </c>
      <c r="B37" s="960">
        <v>1</v>
      </c>
      <c r="C37" s="960">
        <v>1</v>
      </c>
      <c r="D37" s="960" t="s">
        <v>125</v>
      </c>
      <c r="E37" s="960" t="s">
        <v>125</v>
      </c>
      <c r="F37" s="960" t="s">
        <v>125</v>
      </c>
      <c r="G37" s="960" t="s">
        <v>125</v>
      </c>
      <c r="H37" s="960" t="s">
        <v>125</v>
      </c>
      <c r="I37" s="960">
        <v>1</v>
      </c>
      <c r="J37" s="960">
        <v>1</v>
      </c>
      <c r="K37" s="960" t="s">
        <v>125</v>
      </c>
      <c r="L37" s="960" t="s">
        <v>125</v>
      </c>
      <c r="M37" s="960" t="s">
        <v>125</v>
      </c>
      <c r="N37" s="960" t="s">
        <v>125</v>
      </c>
      <c r="O37" s="960" t="s">
        <v>125</v>
      </c>
    </row>
    <row r="38" spans="1:15" ht="15" customHeight="1" x14ac:dyDescent="0.2">
      <c r="A38" s="1275" t="s">
        <v>1599</v>
      </c>
      <c r="B38" s="960">
        <v>3</v>
      </c>
      <c r="C38" s="960">
        <v>3</v>
      </c>
      <c r="D38" s="960" t="s">
        <v>125</v>
      </c>
      <c r="E38" s="960" t="s">
        <v>125</v>
      </c>
      <c r="F38" s="960" t="s">
        <v>125</v>
      </c>
      <c r="G38" s="960" t="s">
        <v>125</v>
      </c>
      <c r="H38" s="960" t="s">
        <v>125</v>
      </c>
      <c r="I38" s="960">
        <v>3</v>
      </c>
      <c r="J38" s="960" t="s">
        <v>125</v>
      </c>
      <c r="K38" s="960" t="s">
        <v>125</v>
      </c>
      <c r="L38" s="960">
        <v>1</v>
      </c>
      <c r="M38" s="960">
        <v>1</v>
      </c>
      <c r="N38" s="960">
        <v>1</v>
      </c>
      <c r="O38" s="960" t="s">
        <v>125</v>
      </c>
    </row>
    <row r="39" spans="1:15" ht="15" customHeight="1" x14ac:dyDescent="0.2">
      <c r="A39" s="1275" t="s">
        <v>145</v>
      </c>
      <c r="B39" s="960">
        <v>3</v>
      </c>
      <c r="C39" s="960">
        <v>3</v>
      </c>
      <c r="D39" s="960" t="s">
        <v>125</v>
      </c>
      <c r="E39" s="960" t="s">
        <v>125</v>
      </c>
      <c r="F39" s="960" t="s">
        <v>125</v>
      </c>
      <c r="G39" s="960" t="s">
        <v>125</v>
      </c>
      <c r="H39" s="960" t="s">
        <v>125</v>
      </c>
      <c r="I39" s="960">
        <v>3</v>
      </c>
      <c r="J39" s="960" t="s">
        <v>125</v>
      </c>
      <c r="K39" s="960" t="s">
        <v>125</v>
      </c>
      <c r="L39" s="960">
        <v>1</v>
      </c>
      <c r="M39" s="960">
        <v>1</v>
      </c>
      <c r="N39" s="960">
        <v>1</v>
      </c>
      <c r="O39" s="960" t="s">
        <v>125</v>
      </c>
    </row>
    <row r="40" spans="1:15" ht="15" customHeight="1" x14ac:dyDescent="0.2">
      <c r="A40" s="1275" t="s">
        <v>1600</v>
      </c>
      <c r="B40" s="960">
        <v>1</v>
      </c>
      <c r="C40" s="960">
        <v>1</v>
      </c>
      <c r="D40" s="960" t="s">
        <v>125</v>
      </c>
      <c r="E40" s="960" t="s">
        <v>125</v>
      </c>
      <c r="F40" s="960" t="s">
        <v>125</v>
      </c>
      <c r="G40" s="960" t="s">
        <v>125</v>
      </c>
      <c r="H40" s="960" t="s">
        <v>125</v>
      </c>
      <c r="I40" s="960">
        <v>1</v>
      </c>
      <c r="J40" s="960" t="s">
        <v>125</v>
      </c>
      <c r="K40" s="960" t="s">
        <v>125</v>
      </c>
      <c r="L40" s="960" t="s">
        <v>125</v>
      </c>
      <c r="M40" s="960" t="s">
        <v>125</v>
      </c>
      <c r="N40" s="960">
        <v>1</v>
      </c>
      <c r="O40" s="960" t="s">
        <v>125</v>
      </c>
    </row>
    <row r="41" spans="1:15" ht="15" customHeight="1" x14ac:dyDescent="0.2">
      <c r="A41" s="1275" t="s">
        <v>145</v>
      </c>
      <c r="B41" s="960">
        <v>1</v>
      </c>
      <c r="C41" s="960">
        <v>1</v>
      </c>
      <c r="D41" s="960" t="s">
        <v>125</v>
      </c>
      <c r="E41" s="960" t="s">
        <v>125</v>
      </c>
      <c r="F41" s="960" t="s">
        <v>125</v>
      </c>
      <c r="G41" s="960" t="s">
        <v>125</v>
      </c>
      <c r="H41" s="960" t="s">
        <v>125</v>
      </c>
      <c r="I41" s="960">
        <v>1</v>
      </c>
      <c r="J41" s="960" t="s">
        <v>125</v>
      </c>
      <c r="K41" s="960" t="s">
        <v>125</v>
      </c>
      <c r="L41" s="960" t="s">
        <v>125</v>
      </c>
      <c r="M41" s="960" t="s">
        <v>125</v>
      </c>
      <c r="N41" s="960">
        <v>1</v>
      </c>
      <c r="O41" s="960" t="s">
        <v>125</v>
      </c>
    </row>
    <row r="42" spans="1:15" x14ac:dyDescent="0.2">
      <c r="A42" s="1275" t="s">
        <v>1601</v>
      </c>
      <c r="B42" s="960">
        <v>3</v>
      </c>
      <c r="C42" s="960">
        <v>3</v>
      </c>
      <c r="D42" s="960" t="s">
        <v>125</v>
      </c>
      <c r="E42" s="960" t="s">
        <v>125</v>
      </c>
      <c r="F42" s="960" t="s">
        <v>125</v>
      </c>
      <c r="G42" s="960" t="s">
        <v>125</v>
      </c>
      <c r="H42" s="960" t="s">
        <v>125</v>
      </c>
      <c r="I42" s="960">
        <v>3</v>
      </c>
      <c r="J42" s="960" t="s">
        <v>125</v>
      </c>
      <c r="K42" s="960" t="s">
        <v>125</v>
      </c>
      <c r="L42" s="960" t="s">
        <v>125</v>
      </c>
      <c r="M42" s="960" t="s">
        <v>125</v>
      </c>
      <c r="N42" s="960">
        <v>3</v>
      </c>
      <c r="O42" s="960" t="s">
        <v>125</v>
      </c>
    </row>
    <row r="43" spans="1:15" ht="15" customHeight="1" x14ac:dyDescent="0.2">
      <c r="A43" s="1275" t="s">
        <v>146</v>
      </c>
      <c r="B43" s="960">
        <v>3</v>
      </c>
      <c r="C43" s="960">
        <v>3</v>
      </c>
      <c r="D43" s="960" t="s">
        <v>125</v>
      </c>
      <c r="E43" s="960" t="s">
        <v>125</v>
      </c>
      <c r="F43" s="960" t="s">
        <v>125</v>
      </c>
      <c r="G43" s="960" t="s">
        <v>125</v>
      </c>
      <c r="H43" s="960" t="s">
        <v>125</v>
      </c>
      <c r="I43" s="960">
        <v>3</v>
      </c>
      <c r="J43" s="960" t="s">
        <v>125</v>
      </c>
      <c r="K43" s="960" t="s">
        <v>125</v>
      </c>
      <c r="L43" s="960" t="s">
        <v>125</v>
      </c>
      <c r="M43" s="960" t="s">
        <v>125</v>
      </c>
      <c r="N43" s="960">
        <v>3</v>
      </c>
      <c r="O43" s="960" t="s">
        <v>125</v>
      </c>
    </row>
    <row r="44" spans="1:15" ht="15" customHeight="1" x14ac:dyDescent="0.2">
      <c r="A44" s="1275" t="s">
        <v>1602</v>
      </c>
      <c r="B44" s="960">
        <v>2</v>
      </c>
      <c r="C44" s="960">
        <v>2</v>
      </c>
      <c r="D44" s="960" t="s">
        <v>125</v>
      </c>
      <c r="E44" s="960" t="s">
        <v>125</v>
      </c>
      <c r="F44" s="960" t="s">
        <v>125</v>
      </c>
      <c r="G44" s="960" t="s">
        <v>125</v>
      </c>
      <c r="H44" s="960" t="s">
        <v>125</v>
      </c>
      <c r="I44" s="960">
        <v>2</v>
      </c>
      <c r="J44" s="960" t="s">
        <v>125</v>
      </c>
      <c r="K44" s="960" t="s">
        <v>125</v>
      </c>
      <c r="L44" s="960">
        <v>1</v>
      </c>
      <c r="M44" s="960" t="s">
        <v>125</v>
      </c>
      <c r="N44" s="960">
        <v>1</v>
      </c>
      <c r="O44" s="960" t="s">
        <v>125</v>
      </c>
    </row>
    <row r="45" spans="1:15" ht="15" customHeight="1" x14ac:dyDescent="0.2">
      <c r="A45" s="1275" t="s">
        <v>146</v>
      </c>
      <c r="B45" s="960">
        <v>2</v>
      </c>
      <c r="C45" s="960">
        <v>2</v>
      </c>
      <c r="D45" s="960" t="s">
        <v>125</v>
      </c>
      <c r="E45" s="960" t="s">
        <v>125</v>
      </c>
      <c r="F45" s="960" t="s">
        <v>125</v>
      </c>
      <c r="G45" s="960" t="s">
        <v>125</v>
      </c>
      <c r="H45" s="960" t="s">
        <v>125</v>
      </c>
      <c r="I45" s="960">
        <v>2</v>
      </c>
      <c r="J45" s="960" t="s">
        <v>125</v>
      </c>
      <c r="K45" s="960" t="s">
        <v>125</v>
      </c>
      <c r="L45" s="960">
        <v>1</v>
      </c>
      <c r="M45" s="960" t="s">
        <v>125</v>
      </c>
      <c r="N45" s="960">
        <v>1</v>
      </c>
      <c r="O45" s="960" t="s">
        <v>125</v>
      </c>
    </row>
    <row r="46" spans="1:15" ht="15" customHeight="1" x14ac:dyDescent="0.2">
      <c r="A46" s="1275" t="s">
        <v>1603</v>
      </c>
      <c r="B46" s="960">
        <v>6</v>
      </c>
      <c r="C46" s="960">
        <v>6</v>
      </c>
      <c r="D46" s="960" t="s">
        <v>125</v>
      </c>
      <c r="E46" s="960" t="s">
        <v>125</v>
      </c>
      <c r="F46" s="960" t="s">
        <v>125</v>
      </c>
      <c r="G46" s="960" t="s">
        <v>125</v>
      </c>
      <c r="H46" s="960" t="s">
        <v>125</v>
      </c>
      <c r="I46" s="960">
        <v>6</v>
      </c>
      <c r="J46" s="960">
        <v>1</v>
      </c>
      <c r="K46" s="960" t="s">
        <v>125</v>
      </c>
      <c r="L46" s="960">
        <v>1</v>
      </c>
      <c r="M46" s="960">
        <v>1</v>
      </c>
      <c r="N46" s="960">
        <v>3</v>
      </c>
      <c r="O46" s="960" t="s">
        <v>125</v>
      </c>
    </row>
    <row r="47" spans="1:15" ht="15" customHeight="1" x14ac:dyDescent="0.2">
      <c r="A47" s="1275" t="s">
        <v>145</v>
      </c>
      <c r="B47" s="960">
        <v>5</v>
      </c>
      <c r="C47" s="960">
        <v>5</v>
      </c>
      <c r="D47" s="960" t="s">
        <v>125</v>
      </c>
      <c r="E47" s="960" t="s">
        <v>125</v>
      </c>
      <c r="F47" s="960" t="s">
        <v>125</v>
      </c>
      <c r="G47" s="960" t="s">
        <v>125</v>
      </c>
      <c r="H47" s="960" t="s">
        <v>125</v>
      </c>
      <c r="I47" s="960">
        <v>5</v>
      </c>
      <c r="J47" s="960">
        <v>1</v>
      </c>
      <c r="K47" s="960" t="s">
        <v>125</v>
      </c>
      <c r="L47" s="960">
        <v>1</v>
      </c>
      <c r="M47" s="960">
        <v>1</v>
      </c>
      <c r="N47" s="960">
        <v>2</v>
      </c>
      <c r="O47" s="960" t="s">
        <v>125</v>
      </c>
    </row>
    <row r="48" spans="1:15" ht="15" customHeight="1" x14ac:dyDescent="0.2">
      <c r="A48" s="1275" t="s">
        <v>146</v>
      </c>
      <c r="B48" s="960">
        <v>1</v>
      </c>
      <c r="C48" s="960">
        <v>1</v>
      </c>
      <c r="D48" s="960" t="s">
        <v>125</v>
      </c>
      <c r="E48" s="960" t="s">
        <v>125</v>
      </c>
      <c r="F48" s="960" t="s">
        <v>125</v>
      </c>
      <c r="G48" s="960" t="s">
        <v>125</v>
      </c>
      <c r="H48" s="960" t="s">
        <v>125</v>
      </c>
      <c r="I48" s="960">
        <v>1</v>
      </c>
      <c r="J48" s="960" t="s">
        <v>125</v>
      </c>
      <c r="K48" s="960" t="s">
        <v>125</v>
      </c>
      <c r="L48" s="960" t="s">
        <v>125</v>
      </c>
      <c r="M48" s="960" t="s">
        <v>125</v>
      </c>
      <c r="N48" s="960">
        <v>1</v>
      </c>
      <c r="O48" s="960" t="s">
        <v>125</v>
      </c>
    </row>
    <row r="49" spans="1:15" ht="15" customHeight="1" x14ac:dyDescent="0.2">
      <c r="A49" s="1275" t="s">
        <v>1604</v>
      </c>
      <c r="B49" s="960">
        <v>2</v>
      </c>
      <c r="C49" s="960">
        <v>2</v>
      </c>
      <c r="D49" s="960" t="s">
        <v>125</v>
      </c>
      <c r="E49" s="960" t="s">
        <v>125</v>
      </c>
      <c r="F49" s="960" t="s">
        <v>125</v>
      </c>
      <c r="G49" s="960" t="s">
        <v>125</v>
      </c>
      <c r="H49" s="960" t="s">
        <v>125</v>
      </c>
      <c r="I49" s="960">
        <v>2</v>
      </c>
      <c r="J49" s="960" t="s">
        <v>125</v>
      </c>
      <c r="K49" s="960" t="s">
        <v>125</v>
      </c>
      <c r="L49" s="960">
        <v>2</v>
      </c>
      <c r="M49" s="960" t="s">
        <v>125</v>
      </c>
      <c r="N49" s="960" t="s">
        <v>125</v>
      </c>
      <c r="O49" s="960" t="s">
        <v>125</v>
      </c>
    </row>
    <row r="50" spans="1:15" ht="15" customHeight="1" x14ac:dyDescent="0.2">
      <c r="A50" s="1275" t="s">
        <v>145</v>
      </c>
      <c r="B50" s="960">
        <v>2</v>
      </c>
      <c r="C50" s="960">
        <v>2</v>
      </c>
      <c r="D50" s="960" t="s">
        <v>125</v>
      </c>
      <c r="E50" s="960" t="s">
        <v>125</v>
      </c>
      <c r="F50" s="960" t="s">
        <v>125</v>
      </c>
      <c r="G50" s="960" t="s">
        <v>125</v>
      </c>
      <c r="H50" s="960" t="s">
        <v>125</v>
      </c>
      <c r="I50" s="960">
        <v>2</v>
      </c>
      <c r="J50" s="960" t="s">
        <v>125</v>
      </c>
      <c r="K50" s="960" t="s">
        <v>125</v>
      </c>
      <c r="L50" s="960">
        <v>2</v>
      </c>
      <c r="M50" s="960" t="s">
        <v>125</v>
      </c>
      <c r="N50" s="960" t="s">
        <v>125</v>
      </c>
      <c r="O50" s="960" t="s">
        <v>125</v>
      </c>
    </row>
    <row r="51" spans="1:15" ht="15" customHeight="1" x14ac:dyDescent="0.2">
      <c r="A51" s="1275" t="s">
        <v>1605</v>
      </c>
      <c r="B51" s="960">
        <v>2</v>
      </c>
      <c r="C51" s="960">
        <v>2</v>
      </c>
      <c r="D51" s="960" t="s">
        <v>125</v>
      </c>
      <c r="E51" s="960" t="s">
        <v>125</v>
      </c>
      <c r="F51" s="960" t="s">
        <v>125</v>
      </c>
      <c r="G51" s="960" t="s">
        <v>125</v>
      </c>
      <c r="H51" s="960" t="s">
        <v>125</v>
      </c>
      <c r="I51" s="960">
        <v>2</v>
      </c>
      <c r="J51" s="960" t="s">
        <v>125</v>
      </c>
      <c r="K51" s="960" t="s">
        <v>125</v>
      </c>
      <c r="L51" s="960" t="s">
        <v>125</v>
      </c>
      <c r="M51" s="960" t="s">
        <v>125</v>
      </c>
      <c r="N51" s="960">
        <v>2</v>
      </c>
      <c r="O51" s="960" t="s">
        <v>125</v>
      </c>
    </row>
    <row r="52" spans="1:15" ht="15" customHeight="1" x14ac:dyDescent="0.2">
      <c r="A52" s="1275" t="s">
        <v>145</v>
      </c>
      <c r="B52" s="960">
        <v>1</v>
      </c>
      <c r="C52" s="960">
        <v>1</v>
      </c>
      <c r="D52" s="960" t="s">
        <v>125</v>
      </c>
      <c r="E52" s="960" t="s">
        <v>125</v>
      </c>
      <c r="F52" s="960" t="s">
        <v>125</v>
      </c>
      <c r="G52" s="960" t="s">
        <v>125</v>
      </c>
      <c r="H52" s="960" t="s">
        <v>125</v>
      </c>
      <c r="I52" s="960">
        <v>1</v>
      </c>
      <c r="J52" s="960" t="s">
        <v>125</v>
      </c>
      <c r="K52" s="960" t="s">
        <v>125</v>
      </c>
      <c r="L52" s="960" t="s">
        <v>125</v>
      </c>
      <c r="M52" s="960" t="s">
        <v>125</v>
      </c>
      <c r="N52" s="960">
        <v>1</v>
      </c>
      <c r="O52" s="960" t="s">
        <v>125</v>
      </c>
    </row>
    <row r="53" spans="1:15" ht="15" customHeight="1" x14ac:dyDescent="0.2">
      <c r="A53" s="1275" t="s">
        <v>146</v>
      </c>
      <c r="B53" s="960">
        <v>1</v>
      </c>
      <c r="C53" s="960">
        <v>1</v>
      </c>
      <c r="D53" s="960" t="s">
        <v>125</v>
      </c>
      <c r="E53" s="960" t="s">
        <v>125</v>
      </c>
      <c r="F53" s="960" t="s">
        <v>125</v>
      </c>
      <c r="G53" s="960" t="s">
        <v>125</v>
      </c>
      <c r="H53" s="960" t="s">
        <v>125</v>
      </c>
      <c r="I53" s="960">
        <v>1</v>
      </c>
      <c r="J53" s="960" t="s">
        <v>125</v>
      </c>
      <c r="K53" s="960" t="s">
        <v>125</v>
      </c>
      <c r="L53" s="960" t="s">
        <v>125</v>
      </c>
      <c r="M53" s="960" t="s">
        <v>125</v>
      </c>
      <c r="N53" s="960">
        <v>1</v>
      </c>
      <c r="O53" s="960" t="s">
        <v>125</v>
      </c>
    </row>
    <row r="54" spans="1:15" ht="15" customHeight="1" x14ac:dyDescent="0.2">
      <c r="A54" s="1275" t="s">
        <v>1606</v>
      </c>
      <c r="B54" s="960">
        <v>371</v>
      </c>
      <c r="C54" s="960">
        <v>371</v>
      </c>
      <c r="D54" s="960" t="s">
        <v>125</v>
      </c>
      <c r="E54" s="960">
        <v>12</v>
      </c>
      <c r="F54" s="960" t="s">
        <v>125</v>
      </c>
      <c r="G54" s="960" t="s">
        <v>125</v>
      </c>
      <c r="H54" s="960">
        <v>12</v>
      </c>
      <c r="I54" s="960">
        <v>359</v>
      </c>
      <c r="J54" s="960">
        <v>5</v>
      </c>
      <c r="K54" s="960">
        <v>8</v>
      </c>
      <c r="L54" s="960">
        <v>52</v>
      </c>
      <c r="M54" s="960">
        <v>45</v>
      </c>
      <c r="N54" s="960">
        <v>249</v>
      </c>
      <c r="O54" s="960" t="s">
        <v>125</v>
      </c>
    </row>
    <row r="55" spans="1:15" ht="15" customHeight="1" x14ac:dyDescent="0.2">
      <c r="A55" s="1275" t="s">
        <v>145</v>
      </c>
      <c r="B55" s="960">
        <v>174</v>
      </c>
      <c r="C55" s="960">
        <v>174</v>
      </c>
      <c r="D55" s="960" t="s">
        <v>125</v>
      </c>
      <c r="E55" s="960">
        <v>4</v>
      </c>
      <c r="F55" s="960" t="s">
        <v>125</v>
      </c>
      <c r="G55" s="960" t="s">
        <v>125</v>
      </c>
      <c r="H55" s="960">
        <v>4</v>
      </c>
      <c r="I55" s="960">
        <v>170</v>
      </c>
      <c r="J55" s="960">
        <v>2</v>
      </c>
      <c r="K55" s="960">
        <v>6</v>
      </c>
      <c r="L55" s="960">
        <v>28</v>
      </c>
      <c r="M55" s="960">
        <v>18</v>
      </c>
      <c r="N55" s="960">
        <v>116</v>
      </c>
      <c r="O55" s="960" t="s">
        <v>125</v>
      </c>
    </row>
    <row r="56" spans="1:15" ht="15" customHeight="1" x14ac:dyDescent="0.2">
      <c r="A56" s="1275" t="s">
        <v>146</v>
      </c>
      <c r="B56" s="960">
        <v>197</v>
      </c>
      <c r="C56" s="960">
        <v>197</v>
      </c>
      <c r="D56" s="960" t="s">
        <v>125</v>
      </c>
      <c r="E56" s="960">
        <v>8</v>
      </c>
      <c r="F56" s="960" t="s">
        <v>125</v>
      </c>
      <c r="G56" s="960" t="s">
        <v>125</v>
      </c>
      <c r="H56" s="960">
        <v>8</v>
      </c>
      <c r="I56" s="960">
        <v>189</v>
      </c>
      <c r="J56" s="960">
        <v>3</v>
      </c>
      <c r="K56" s="960">
        <v>2</v>
      </c>
      <c r="L56" s="960">
        <v>24</v>
      </c>
      <c r="M56" s="960">
        <v>27</v>
      </c>
      <c r="N56" s="960">
        <v>133</v>
      </c>
      <c r="O56" s="960" t="s">
        <v>125</v>
      </c>
    </row>
    <row r="57" spans="1:15" ht="15" customHeight="1" x14ac:dyDescent="0.2">
      <c r="A57" s="1275" t="s">
        <v>1607</v>
      </c>
      <c r="B57" s="960">
        <v>1</v>
      </c>
      <c r="C57" s="960">
        <v>1</v>
      </c>
      <c r="D57" s="960" t="s">
        <v>125</v>
      </c>
      <c r="E57" s="960" t="s">
        <v>125</v>
      </c>
      <c r="F57" s="960" t="s">
        <v>125</v>
      </c>
      <c r="G57" s="960" t="s">
        <v>125</v>
      </c>
      <c r="H57" s="960" t="s">
        <v>125</v>
      </c>
      <c r="I57" s="960">
        <v>1</v>
      </c>
      <c r="J57" s="960" t="s">
        <v>125</v>
      </c>
      <c r="K57" s="960" t="s">
        <v>125</v>
      </c>
      <c r="L57" s="960" t="s">
        <v>125</v>
      </c>
      <c r="M57" s="960" t="s">
        <v>125</v>
      </c>
      <c r="N57" s="960">
        <v>1</v>
      </c>
      <c r="O57" s="960" t="s">
        <v>125</v>
      </c>
    </row>
    <row r="58" spans="1:15" ht="15" customHeight="1" x14ac:dyDescent="0.2">
      <c r="A58" s="1275" t="s">
        <v>145</v>
      </c>
      <c r="B58" s="960">
        <v>1</v>
      </c>
      <c r="C58" s="960">
        <v>1</v>
      </c>
      <c r="D58" s="960" t="s">
        <v>125</v>
      </c>
      <c r="E58" s="960" t="s">
        <v>125</v>
      </c>
      <c r="F58" s="960" t="s">
        <v>125</v>
      </c>
      <c r="G58" s="960" t="s">
        <v>125</v>
      </c>
      <c r="H58" s="960" t="s">
        <v>125</v>
      </c>
      <c r="I58" s="960">
        <v>1</v>
      </c>
      <c r="J58" s="960" t="s">
        <v>125</v>
      </c>
      <c r="K58" s="960" t="s">
        <v>125</v>
      </c>
      <c r="L58" s="960" t="s">
        <v>125</v>
      </c>
      <c r="M58" s="960" t="s">
        <v>125</v>
      </c>
      <c r="N58" s="960">
        <v>1</v>
      </c>
      <c r="O58" s="960" t="s">
        <v>125</v>
      </c>
    </row>
    <row r="59" spans="1:15" ht="15" customHeight="1" x14ac:dyDescent="0.2">
      <c r="A59" s="1275" t="s">
        <v>1608</v>
      </c>
      <c r="B59" s="960">
        <v>2</v>
      </c>
      <c r="C59" s="960">
        <v>2</v>
      </c>
      <c r="D59" s="960" t="s">
        <v>125</v>
      </c>
      <c r="E59" s="960" t="s">
        <v>125</v>
      </c>
      <c r="F59" s="960" t="s">
        <v>125</v>
      </c>
      <c r="G59" s="960" t="s">
        <v>125</v>
      </c>
      <c r="H59" s="960" t="s">
        <v>125</v>
      </c>
      <c r="I59" s="960">
        <v>2</v>
      </c>
      <c r="J59" s="960" t="s">
        <v>125</v>
      </c>
      <c r="K59" s="960" t="s">
        <v>125</v>
      </c>
      <c r="L59" s="960" t="s">
        <v>125</v>
      </c>
      <c r="M59" s="960" t="s">
        <v>125</v>
      </c>
      <c r="N59" s="960">
        <v>2</v>
      </c>
      <c r="O59" s="960" t="s">
        <v>125</v>
      </c>
    </row>
    <row r="60" spans="1:15" ht="15" customHeight="1" x14ac:dyDescent="0.2">
      <c r="A60" s="1275" t="s">
        <v>145</v>
      </c>
      <c r="B60" s="960">
        <v>1</v>
      </c>
      <c r="C60" s="960">
        <v>1</v>
      </c>
      <c r="D60" s="960" t="s">
        <v>125</v>
      </c>
      <c r="E60" s="960" t="s">
        <v>125</v>
      </c>
      <c r="F60" s="960" t="s">
        <v>125</v>
      </c>
      <c r="G60" s="960" t="s">
        <v>125</v>
      </c>
      <c r="H60" s="960" t="s">
        <v>125</v>
      </c>
      <c r="I60" s="960">
        <v>1</v>
      </c>
      <c r="J60" s="960" t="s">
        <v>125</v>
      </c>
      <c r="K60" s="960" t="s">
        <v>125</v>
      </c>
      <c r="L60" s="960" t="s">
        <v>125</v>
      </c>
      <c r="M60" s="960" t="s">
        <v>125</v>
      </c>
      <c r="N60" s="960">
        <v>1</v>
      </c>
      <c r="O60" s="960" t="s">
        <v>125</v>
      </c>
    </row>
    <row r="61" spans="1:15" ht="15" customHeight="1" x14ac:dyDescent="0.2">
      <c r="A61" s="1275" t="s">
        <v>146</v>
      </c>
      <c r="B61" s="960">
        <v>1</v>
      </c>
      <c r="C61" s="960">
        <v>1</v>
      </c>
      <c r="D61" s="960" t="s">
        <v>125</v>
      </c>
      <c r="E61" s="960" t="s">
        <v>125</v>
      </c>
      <c r="F61" s="960" t="s">
        <v>125</v>
      </c>
      <c r="G61" s="960" t="s">
        <v>125</v>
      </c>
      <c r="H61" s="960" t="s">
        <v>125</v>
      </c>
      <c r="I61" s="960">
        <v>1</v>
      </c>
      <c r="J61" s="960" t="s">
        <v>125</v>
      </c>
      <c r="K61" s="960" t="s">
        <v>125</v>
      </c>
      <c r="L61" s="960" t="s">
        <v>125</v>
      </c>
      <c r="M61" s="960" t="s">
        <v>125</v>
      </c>
      <c r="N61" s="960">
        <v>1</v>
      </c>
      <c r="O61" s="960" t="s">
        <v>125</v>
      </c>
    </row>
    <row r="62" spans="1:15" ht="24" x14ac:dyDescent="0.2">
      <c r="A62" s="1275" t="s">
        <v>1609</v>
      </c>
      <c r="B62" s="960">
        <v>4</v>
      </c>
      <c r="C62" s="960">
        <v>4</v>
      </c>
      <c r="D62" s="960" t="s">
        <v>125</v>
      </c>
      <c r="E62" s="960" t="s">
        <v>125</v>
      </c>
      <c r="F62" s="960" t="s">
        <v>125</v>
      </c>
      <c r="G62" s="960" t="s">
        <v>125</v>
      </c>
      <c r="H62" s="960" t="s">
        <v>125</v>
      </c>
      <c r="I62" s="960">
        <v>4</v>
      </c>
      <c r="J62" s="960" t="s">
        <v>125</v>
      </c>
      <c r="K62" s="960" t="s">
        <v>125</v>
      </c>
      <c r="L62" s="960">
        <v>1</v>
      </c>
      <c r="M62" s="960">
        <v>2</v>
      </c>
      <c r="N62" s="960">
        <v>1</v>
      </c>
      <c r="O62" s="960" t="s">
        <v>125</v>
      </c>
    </row>
    <row r="63" spans="1:15" x14ac:dyDescent="0.2">
      <c r="A63" s="1275" t="s">
        <v>145</v>
      </c>
      <c r="B63" s="960">
        <v>1</v>
      </c>
      <c r="C63" s="960">
        <v>1</v>
      </c>
      <c r="D63" s="960" t="s">
        <v>125</v>
      </c>
      <c r="E63" s="960" t="s">
        <v>125</v>
      </c>
      <c r="F63" s="960" t="s">
        <v>125</v>
      </c>
      <c r="G63" s="960" t="s">
        <v>125</v>
      </c>
      <c r="H63" s="960" t="s">
        <v>125</v>
      </c>
      <c r="I63" s="960">
        <v>1</v>
      </c>
      <c r="J63" s="960" t="s">
        <v>125</v>
      </c>
      <c r="K63" s="960" t="s">
        <v>125</v>
      </c>
      <c r="L63" s="960">
        <v>1</v>
      </c>
      <c r="M63" s="960" t="s">
        <v>125</v>
      </c>
      <c r="N63" s="960" t="s">
        <v>125</v>
      </c>
      <c r="O63" s="960" t="s">
        <v>125</v>
      </c>
    </row>
    <row r="64" spans="1:15" x14ac:dyDescent="0.2">
      <c r="A64" s="1275" t="s">
        <v>146</v>
      </c>
      <c r="B64" s="960">
        <v>3</v>
      </c>
      <c r="C64" s="960">
        <v>3</v>
      </c>
      <c r="D64" s="960" t="s">
        <v>125</v>
      </c>
      <c r="E64" s="960" t="s">
        <v>125</v>
      </c>
      <c r="F64" s="960" t="s">
        <v>125</v>
      </c>
      <c r="G64" s="960" t="s">
        <v>125</v>
      </c>
      <c r="H64" s="960" t="s">
        <v>125</v>
      </c>
      <c r="I64" s="960">
        <v>3</v>
      </c>
      <c r="J64" s="960" t="s">
        <v>125</v>
      </c>
      <c r="K64" s="960" t="s">
        <v>125</v>
      </c>
      <c r="L64" s="960" t="s">
        <v>125</v>
      </c>
      <c r="M64" s="960">
        <v>2</v>
      </c>
      <c r="N64" s="960">
        <v>1</v>
      </c>
      <c r="O64" s="960" t="s">
        <v>125</v>
      </c>
    </row>
    <row r="65" spans="1:15" ht="24" x14ac:dyDescent="0.2">
      <c r="A65" s="1275" t="s">
        <v>1610</v>
      </c>
      <c r="B65" s="960">
        <v>7</v>
      </c>
      <c r="C65" s="960">
        <v>7</v>
      </c>
      <c r="D65" s="960" t="s">
        <v>125</v>
      </c>
      <c r="E65" s="960" t="s">
        <v>125</v>
      </c>
      <c r="F65" s="960" t="s">
        <v>125</v>
      </c>
      <c r="G65" s="960" t="s">
        <v>125</v>
      </c>
      <c r="H65" s="960" t="s">
        <v>125</v>
      </c>
      <c r="I65" s="960">
        <v>7</v>
      </c>
      <c r="J65" s="960" t="s">
        <v>125</v>
      </c>
      <c r="K65" s="960" t="s">
        <v>125</v>
      </c>
      <c r="L65" s="960">
        <v>1</v>
      </c>
      <c r="M65" s="960">
        <v>1</v>
      </c>
      <c r="N65" s="960">
        <v>5</v>
      </c>
      <c r="O65" s="960" t="s">
        <v>125</v>
      </c>
    </row>
    <row r="66" spans="1:15" x14ac:dyDescent="0.2">
      <c r="A66" s="1275" t="s">
        <v>145</v>
      </c>
      <c r="B66" s="960">
        <v>3</v>
      </c>
      <c r="C66" s="960">
        <v>3</v>
      </c>
      <c r="D66" s="960" t="s">
        <v>125</v>
      </c>
      <c r="E66" s="960" t="s">
        <v>125</v>
      </c>
      <c r="F66" s="960" t="s">
        <v>125</v>
      </c>
      <c r="G66" s="960" t="s">
        <v>125</v>
      </c>
      <c r="H66" s="960" t="s">
        <v>125</v>
      </c>
      <c r="I66" s="960">
        <v>3</v>
      </c>
      <c r="J66" s="960" t="s">
        <v>125</v>
      </c>
      <c r="K66" s="960" t="s">
        <v>125</v>
      </c>
      <c r="L66" s="960" t="s">
        <v>125</v>
      </c>
      <c r="M66" s="960">
        <v>1</v>
      </c>
      <c r="N66" s="960">
        <v>2</v>
      </c>
      <c r="O66" s="960" t="s">
        <v>125</v>
      </c>
    </row>
    <row r="67" spans="1:15" x14ac:dyDescent="0.2">
      <c r="A67" s="1275" t="s">
        <v>146</v>
      </c>
      <c r="B67" s="960">
        <v>4</v>
      </c>
      <c r="C67" s="960">
        <v>4</v>
      </c>
      <c r="D67" s="960" t="s">
        <v>125</v>
      </c>
      <c r="E67" s="960" t="s">
        <v>125</v>
      </c>
      <c r="F67" s="960" t="s">
        <v>125</v>
      </c>
      <c r="G67" s="960" t="s">
        <v>125</v>
      </c>
      <c r="H67" s="960" t="s">
        <v>125</v>
      </c>
      <c r="I67" s="960">
        <v>4</v>
      </c>
      <c r="J67" s="960" t="s">
        <v>125</v>
      </c>
      <c r="K67" s="960" t="s">
        <v>125</v>
      </c>
      <c r="L67" s="960">
        <v>1</v>
      </c>
      <c r="M67" s="960" t="s">
        <v>125</v>
      </c>
      <c r="N67" s="960">
        <v>3</v>
      </c>
      <c r="O67" s="960" t="s">
        <v>125</v>
      </c>
    </row>
    <row r="68" spans="1:15" x14ac:dyDescent="0.2">
      <c r="A68" s="1275" t="s">
        <v>1611</v>
      </c>
      <c r="B68" s="960">
        <v>2</v>
      </c>
      <c r="C68" s="960">
        <v>2</v>
      </c>
      <c r="D68" s="960" t="s">
        <v>125</v>
      </c>
      <c r="E68" s="960" t="s">
        <v>125</v>
      </c>
      <c r="F68" s="960" t="s">
        <v>125</v>
      </c>
      <c r="G68" s="960" t="s">
        <v>125</v>
      </c>
      <c r="H68" s="960" t="s">
        <v>125</v>
      </c>
      <c r="I68" s="960">
        <v>2</v>
      </c>
      <c r="J68" s="960" t="s">
        <v>125</v>
      </c>
      <c r="K68" s="960" t="s">
        <v>125</v>
      </c>
      <c r="L68" s="960" t="s">
        <v>125</v>
      </c>
      <c r="M68" s="960" t="s">
        <v>125</v>
      </c>
      <c r="N68" s="960">
        <v>2</v>
      </c>
      <c r="O68" s="960" t="s">
        <v>125</v>
      </c>
    </row>
    <row r="69" spans="1:15" x14ac:dyDescent="0.2">
      <c r="A69" s="1275" t="s">
        <v>146</v>
      </c>
      <c r="B69" s="960">
        <v>2</v>
      </c>
      <c r="C69" s="960">
        <v>2</v>
      </c>
      <c r="D69" s="960" t="s">
        <v>125</v>
      </c>
      <c r="E69" s="960" t="s">
        <v>125</v>
      </c>
      <c r="F69" s="960" t="s">
        <v>125</v>
      </c>
      <c r="G69" s="960" t="s">
        <v>125</v>
      </c>
      <c r="H69" s="960" t="s">
        <v>125</v>
      </c>
      <c r="I69" s="960">
        <v>2</v>
      </c>
      <c r="J69" s="960" t="s">
        <v>125</v>
      </c>
      <c r="K69" s="960" t="s">
        <v>125</v>
      </c>
      <c r="L69" s="960" t="s">
        <v>125</v>
      </c>
      <c r="M69" s="960" t="s">
        <v>125</v>
      </c>
      <c r="N69" s="960">
        <v>2</v>
      </c>
      <c r="O69" s="960" t="s">
        <v>125</v>
      </c>
    </row>
    <row r="70" spans="1:15" ht="24" x14ac:dyDescent="0.2">
      <c r="A70" s="1275" t="s">
        <v>1612</v>
      </c>
      <c r="B70" s="960">
        <v>4</v>
      </c>
      <c r="C70" s="960">
        <v>4</v>
      </c>
      <c r="D70" s="960" t="s">
        <v>125</v>
      </c>
      <c r="E70" s="960" t="s">
        <v>125</v>
      </c>
      <c r="F70" s="960" t="s">
        <v>125</v>
      </c>
      <c r="G70" s="960" t="s">
        <v>125</v>
      </c>
      <c r="H70" s="960" t="s">
        <v>125</v>
      </c>
      <c r="I70" s="960">
        <v>4</v>
      </c>
      <c r="J70" s="960" t="s">
        <v>125</v>
      </c>
      <c r="K70" s="960" t="s">
        <v>125</v>
      </c>
      <c r="L70" s="960" t="s">
        <v>125</v>
      </c>
      <c r="M70" s="960">
        <v>4</v>
      </c>
      <c r="N70" s="960" t="s">
        <v>125</v>
      </c>
      <c r="O70" s="960" t="s">
        <v>125</v>
      </c>
    </row>
    <row r="71" spans="1:15" x14ac:dyDescent="0.2">
      <c r="A71" s="1275" t="s">
        <v>145</v>
      </c>
      <c r="B71" s="960">
        <v>3</v>
      </c>
      <c r="C71" s="960">
        <v>3</v>
      </c>
      <c r="D71" s="960" t="s">
        <v>125</v>
      </c>
      <c r="E71" s="960" t="s">
        <v>125</v>
      </c>
      <c r="F71" s="960" t="s">
        <v>125</v>
      </c>
      <c r="G71" s="960" t="s">
        <v>125</v>
      </c>
      <c r="H71" s="960" t="s">
        <v>125</v>
      </c>
      <c r="I71" s="960">
        <v>3</v>
      </c>
      <c r="J71" s="960" t="s">
        <v>125</v>
      </c>
      <c r="K71" s="960" t="s">
        <v>125</v>
      </c>
      <c r="L71" s="960" t="s">
        <v>125</v>
      </c>
      <c r="M71" s="960">
        <v>3</v>
      </c>
      <c r="N71" s="960" t="s">
        <v>125</v>
      </c>
      <c r="O71" s="960" t="s">
        <v>125</v>
      </c>
    </row>
    <row r="72" spans="1:15" x14ac:dyDescent="0.2">
      <c r="A72" s="1275" t="s">
        <v>146</v>
      </c>
      <c r="B72" s="960">
        <v>1</v>
      </c>
      <c r="C72" s="960">
        <v>1</v>
      </c>
      <c r="D72" s="960" t="s">
        <v>125</v>
      </c>
      <c r="E72" s="960" t="s">
        <v>125</v>
      </c>
      <c r="F72" s="960" t="s">
        <v>125</v>
      </c>
      <c r="G72" s="960" t="s">
        <v>125</v>
      </c>
      <c r="H72" s="960" t="s">
        <v>125</v>
      </c>
      <c r="I72" s="960">
        <v>1</v>
      </c>
      <c r="J72" s="960" t="s">
        <v>125</v>
      </c>
      <c r="K72" s="960" t="s">
        <v>125</v>
      </c>
      <c r="L72" s="960" t="s">
        <v>125</v>
      </c>
      <c r="M72" s="960">
        <v>1</v>
      </c>
      <c r="N72" s="960" t="s">
        <v>125</v>
      </c>
      <c r="O72" s="960" t="s">
        <v>125</v>
      </c>
    </row>
    <row r="73" spans="1:15" x14ac:dyDescent="0.2">
      <c r="A73" s="1275" t="s">
        <v>1613</v>
      </c>
      <c r="B73" s="960">
        <v>20</v>
      </c>
      <c r="C73" s="960">
        <v>20</v>
      </c>
      <c r="D73" s="960" t="s">
        <v>125</v>
      </c>
      <c r="E73" s="960">
        <v>3</v>
      </c>
      <c r="F73" s="960" t="s">
        <v>125</v>
      </c>
      <c r="G73" s="960" t="s">
        <v>125</v>
      </c>
      <c r="H73" s="960">
        <v>3</v>
      </c>
      <c r="I73" s="960">
        <v>17</v>
      </c>
      <c r="J73" s="960" t="s">
        <v>125</v>
      </c>
      <c r="K73" s="960">
        <v>3</v>
      </c>
      <c r="L73" s="960">
        <v>4</v>
      </c>
      <c r="M73" s="960">
        <v>5</v>
      </c>
      <c r="N73" s="960">
        <v>5</v>
      </c>
      <c r="O73" s="960" t="s">
        <v>125</v>
      </c>
    </row>
    <row r="74" spans="1:15" ht="15" customHeight="1" x14ac:dyDescent="0.2">
      <c r="A74" s="1275" t="s">
        <v>145</v>
      </c>
      <c r="B74" s="960">
        <v>13</v>
      </c>
      <c r="C74" s="960">
        <v>13</v>
      </c>
      <c r="D74" s="960" t="s">
        <v>125</v>
      </c>
      <c r="E74" s="960">
        <v>2</v>
      </c>
      <c r="F74" s="960" t="s">
        <v>125</v>
      </c>
      <c r="G74" s="960" t="s">
        <v>125</v>
      </c>
      <c r="H74" s="960">
        <v>2</v>
      </c>
      <c r="I74" s="960">
        <v>11</v>
      </c>
      <c r="J74" s="960" t="s">
        <v>125</v>
      </c>
      <c r="K74" s="960">
        <v>2</v>
      </c>
      <c r="L74" s="960">
        <v>1</v>
      </c>
      <c r="M74" s="960">
        <v>3</v>
      </c>
      <c r="N74" s="960">
        <v>5</v>
      </c>
      <c r="O74" s="960" t="s">
        <v>125</v>
      </c>
    </row>
    <row r="75" spans="1:15" ht="15" customHeight="1" x14ac:dyDescent="0.2">
      <c r="A75" s="1275" t="s">
        <v>146</v>
      </c>
      <c r="B75" s="960">
        <v>7</v>
      </c>
      <c r="C75" s="960">
        <v>7</v>
      </c>
      <c r="D75" s="960" t="s">
        <v>125</v>
      </c>
      <c r="E75" s="960">
        <v>1</v>
      </c>
      <c r="F75" s="960" t="s">
        <v>125</v>
      </c>
      <c r="G75" s="960" t="s">
        <v>125</v>
      </c>
      <c r="H75" s="960">
        <v>1</v>
      </c>
      <c r="I75" s="960">
        <v>6</v>
      </c>
      <c r="J75" s="960" t="s">
        <v>125</v>
      </c>
      <c r="K75" s="960">
        <v>1</v>
      </c>
      <c r="L75" s="960">
        <v>3</v>
      </c>
      <c r="M75" s="960">
        <v>2</v>
      </c>
      <c r="N75" s="960" t="s">
        <v>125</v>
      </c>
      <c r="O75" s="960" t="s">
        <v>125</v>
      </c>
    </row>
    <row r="76" spans="1:15" ht="15" customHeight="1" x14ac:dyDescent="0.2">
      <c r="A76" s="1275" t="s">
        <v>1614</v>
      </c>
      <c r="B76" s="960">
        <v>3</v>
      </c>
      <c r="C76" s="960">
        <v>3</v>
      </c>
      <c r="D76" s="960" t="s">
        <v>125</v>
      </c>
      <c r="E76" s="960">
        <v>1</v>
      </c>
      <c r="F76" s="960" t="s">
        <v>125</v>
      </c>
      <c r="G76" s="960" t="s">
        <v>125</v>
      </c>
      <c r="H76" s="960">
        <v>1</v>
      </c>
      <c r="I76" s="960">
        <v>2</v>
      </c>
      <c r="J76" s="960" t="s">
        <v>125</v>
      </c>
      <c r="K76" s="960" t="s">
        <v>125</v>
      </c>
      <c r="L76" s="960" t="s">
        <v>125</v>
      </c>
      <c r="M76" s="960">
        <v>1</v>
      </c>
      <c r="N76" s="960">
        <v>1</v>
      </c>
      <c r="O76" s="960" t="s">
        <v>125</v>
      </c>
    </row>
    <row r="77" spans="1:15" ht="15" customHeight="1" x14ac:dyDescent="0.2">
      <c r="A77" s="1275" t="s">
        <v>145</v>
      </c>
      <c r="B77" s="960">
        <v>1</v>
      </c>
      <c r="C77" s="960">
        <v>1</v>
      </c>
      <c r="D77" s="960" t="s">
        <v>125</v>
      </c>
      <c r="E77" s="960">
        <v>1</v>
      </c>
      <c r="F77" s="960" t="s">
        <v>125</v>
      </c>
      <c r="G77" s="960" t="s">
        <v>125</v>
      </c>
      <c r="H77" s="960">
        <v>1</v>
      </c>
      <c r="I77" s="960" t="s">
        <v>125</v>
      </c>
      <c r="J77" s="960" t="s">
        <v>125</v>
      </c>
      <c r="K77" s="960" t="s">
        <v>125</v>
      </c>
      <c r="L77" s="960" t="s">
        <v>125</v>
      </c>
      <c r="M77" s="960" t="s">
        <v>125</v>
      </c>
      <c r="N77" s="960" t="s">
        <v>125</v>
      </c>
      <c r="O77" s="960" t="s">
        <v>125</v>
      </c>
    </row>
    <row r="78" spans="1:15" ht="15" customHeight="1" x14ac:dyDescent="0.2">
      <c r="A78" s="1275" t="s">
        <v>146</v>
      </c>
      <c r="B78" s="960">
        <v>2</v>
      </c>
      <c r="C78" s="960">
        <v>2</v>
      </c>
      <c r="D78" s="960" t="s">
        <v>125</v>
      </c>
      <c r="E78" s="960" t="s">
        <v>125</v>
      </c>
      <c r="F78" s="960" t="s">
        <v>125</v>
      </c>
      <c r="G78" s="960" t="s">
        <v>125</v>
      </c>
      <c r="H78" s="960" t="s">
        <v>125</v>
      </c>
      <c r="I78" s="960">
        <v>2</v>
      </c>
      <c r="J78" s="960" t="s">
        <v>125</v>
      </c>
      <c r="K78" s="960" t="s">
        <v>125</v>
      </c>
      <c r="L78" s="960" t="s">
        <v>125</v>
      </c>
      <c r="M78" s="960">
        <v>1</v>
      </c>
      <c r="N78" s="960">
        <v>1</v>
      </c>
      <c r="O78" s="960" t="s">
        <v>125</v>
      </c>
    </row>
    <row r="79" spans="1:15" ht="15" customHeight="1" x14ac:dyDescent="0.2">
      <c r="A79" s="1275" t="s">
        <v>1615</v>
      </c>
      <c r="B79" s="960">
        <v>9</v>
      </c>
      <c r="C79" s="960">
        <v>9</v>
      </c>
      <c r="D79" s="960" t="s">
        <v>125</v>
      </c>
      <c r="E79" s="960">
        <v>1</v>
      </c>
      <c r="F79" s="960" t="s">
        <v>125</v>
      </c>
      <c r="G79" s="960" t="s">
        <v>125</v>
      </c>
      <c r="H79" s="960">
        <v>1</v>
      </c>
      <c r="I79" s="960">
        <v>8</v>
      </c>
      <c r="J79" s="960" t="s">
        <v>125</v>
      </c>
      <c r="K79" s="960" t="s">
        <v>125</v>
      </c>
      <c r="L79" s="960">
        <v>4</v>
      </c>
      <c r="M79" s="960">
        <v>1</v>
      </c>
      <c r="N79" s="960">
        <v>3</v>
      </c>
      <c r="O79" s="960" t="s">
        <v>125</v>
      </c>
    </row>
    <row r="80" spans="1:15" ht="15" customHeight="1" x14ac:dyDescent="0.2">
      <c r="A80" s="1275" t="s">
        <v>145</v>
      </c>
      <c r="B80" s="960">
        <v>6</v>
      </c>
      <c r="C80" s="960">
        <v>6</v>
      </c>
      <c r="D80" s="960" t="s">
        <v>125</v>
      </c>
      <c r="E80" s="960" t="s">
        <v>125</v>
      </c>
      <c r="F80" s="960" t="s">
        <v>125</v>
      </c>
      <c r="G80" s="960" t="s">
        <v>125</v>
      </c>
      <c r="H80" s="960" t="s">
        <v>125</v>
      </c>
      <c r="I80" s="960">
        <v>6</v>
      </c>
      <c r="J80" s="960" t="s">
        <v>125</v>
      </c>
      <c r="K80" s="960" t="s">
        <v>125</v>
      </c>
      <c r="L80" s="960">
        <v>3</v>
      </c>
      <c r="M80" s="960">
        <v>1</v>
      </c>
      <c r="N80" s="960">
        <v>2</v>
      </c>
      <c r="O80" s="960" t="s">
        <v>125</v>
      </c>
    </row>
    <row r="81" spans="1:15" ht="15" customHeight="1" x14ac:dyDescent="0.2">
      <c r="A81" s="1275" t="s">
        <v>146</v>
      </c>
      <c r="B81" s="960">
        <v>3</v>
      </c>
      <c r="C81" s="960">
        <v>3</v>
      </c>
      <c r="D81" s="960" t="s">
        <v>125</v>
      </c>
      <c r="E81" s="960">
        <v>1</v>
      </c>
      <c r="F81" s="960" t="s">
        <v>125</v>
      </c>
      <c r="G81" s="960" t="s">
        <v>125</v>
      </c>
      <c r="H81" s="960">
        <v>1</v>
      </c>
      <c r="I81" s="960">
        <v>2</v>
      </c>
      <c r="J81" s="960" t="s">
        <v>125</v>
      </c>
      <c r="K81" s="960" t="s">
        <v>125</v>
      </c>
      <c r="L81" s="960">
        <v>1</v>
      </c>
      <c r="M81" s="960" t="s">
        <v>125</v>
      </c>
      <c r="N81" s="960">
        <v>1</v>
      </c>
      <c r="O81" s="960" t="s">
        <v>125</v>
      </c>
    </row>
    <row r="82" spans="1:15" ht="15" customHeight="1" x14ac:dyDescent="0.2">
      <c r="A82" s="1275" t="s">
        <v>1616</v>
      </c>
      <c r="B82" s="960">
        <v>15</v>
      </c>
      <c r="C82" s="960">
        <v>15</v>
      </c>
      <c r="D82" s="960" t="s">
        <v>125</v>
      </c>
      <c r="E82" s="960" t="s">
        <v>125</v>
      </c>
      <c r="F82" s="960" t="s">
        <v>125</v>
      </c>
      <c r="G82" s="960" t="s">
        <v>125</v>
      </c>
      <c r="H82" s="960" t="s">
        <v>125</v>
      </c>
      <c r="I82" s="960">
        <v>15</v>
      </c>
      <c r="J82" s="960" t="s">
        <v>125</v>
      </c>
      <c r="K82" s="960">
        <v>3</v>
      </c>
      <c r="L82" s="960">
        <v>5</v>
      </c>
      <c r="M82" s="960">
        <v>3</v>
      </c>
      <c r="N82" s="960">
        <v>4</v>
      </c>
      <c r="O82" s="960" t="s">
        <v>125</v>
      </c>
    </row>
    <row r="83" spans="1:15" ht="15" customHeight="1" x14ac:dyDescent="0.2">
      <c r="A83" s="1275" t="s">
        <v>145</v>
      </c>
      <c r="B83" s="960">
        <v>7</v>
      </c>
      <c r="C83" s="960">
        <v>7</v>
      </c>
      <c r="D83" s="960" t="s">
        <v>125</v>
      </c>
      <c r="E83" s="960" t="s">
        <v>125</v>
      </c>
      <c r="F83" s="960" t="s">
        <v>125</v>
      </c>
      <c r="G83" s="960" t="s">
        <v>125</v>
      </c>
      <c r="H83" s="960" t="s">
        <v>125</v>
      </c>
      <c r="I83" s="960">
        <v>7</v>
      </c>
      <c r="J83" s="960" t="s">
        <v>125</v>
      </c>
      <c r="K83" s="960">
        <v>2</v>
      </c>
      <c r="L83" s="960">
        <v>2</v>
      </c>
      <c r="M83" s="960">
        <v>1</v>
      </c>
      <c r="N83" s="960">
        <v>2</v>
      </c>
      <c r="O83" s="960" t="s">
        <v>125</v>
      </c>
    </row>
    <row r="84" spans="1:15" ht="15" customHeight="1" x14ac:dyDescent="0.2">
      <c r="A84" s="1275" t="s">
        <v>146</v>
      </c>
      <c r="B84" s="960">
        <v>8</v>
      </c>
      <c r="C84" s="960">
        <v>8</v>
      </c>
      <c r="D84" s="960" t="s">
        <v>125</v>
      </c>
      <c r="E84" s="960" t="s">
        <v>125</v>
      </c>
      <c r="F84" s="960" t="s">
        <v>125</v>
      </c>
      <c r="G84" s="960" t="s">
        <v>125</v>
      </c>
      <c r="H84" s="960" t="s">
        <v>125</v>
      </c>
      <c r="I84" s="960">
        <v>8</v>
      </c>
      <c r="J84" s="960" t="s">
        <v>125</v>
      </c>
      <c r="K84" s="960">
        <v>1</v>
      </c>
      <c r="L84" s="960">
        <v>3</v>
      </c>
      <c r="M84" s="960">
        <v>2</v>
      </c>
      <c r="N84" s="960">
        <v>2</v>
      </c>
      <c r="O84" s="960" t="s">
        <v>125</v>
      </c>
    </row>
    <row r="85" spans="1:15" ht="24" x14ac:dyDescent="0.2">
      <c r="A85" s="1275" t="s">
        <v>1617</v>
      </c>
      <c r="B85" s="960">
        <v>7</v>
      </c>
      <c r="C85" s="960">
        <v>7</v>
      </c>
      <c r="D85" s="960" t="s">
        <v>125</v>
      </c>
      <c r="E85" s="960" t="s">
        <v>125</v>
      </c>
      <c r="F85" s="960" t="s">
        <v>125</v>
      </c>
      <c r="G85" s="960" t="s">
        <v>125</v>
      </c>
      <c r="H85" s="960" t="s">
        <v>125</v>
      </c>
      <c r="I85" s="960">
        <v>7</v>
      </c>
      <c r="J85" s="960" t="s">
        <v>125</v>
      </c>
      <c r="K85" s="960" t="s">
        <v>125</v>
      </c>
      <c r="L85" s="960" t="s">
        <v>125</v>
      </c>
      <c r="M85" s="960" t="s">
        <v>125</v>
      </c>
      <c r="N85" s="960">
        <v>7</v>
      </c>
      <c r="O85" s="960" t="s">
        <v>125</v>
      </c>
    </row>
    <row r="86" spans="1:15" x14ac:dyDescent="0.2">
      <c r="A86" s="1275" t="s">
        <v>145</v>
      </c>
      <c r="B86" s="960">
        <v>5</v>
      </c>
      <c r="C86" s="960">
        <v>5</v>
      </c>
      <c r="D86" s="960" t="s">
        <v>125</v>
      </c>
      <c r="E86" s="960" t="s">
        <v>125</v>
      </c>
      <c r="F86" s="960" t="s">
        <v>125</v>
      </c>
      <c r="G86" s="960" t="s">
        <v>125</v>
      </c>
      <c r="H86" s="960" t="s">
        <v>125</v>
      </c>
      <c r="I86" s="960">
        <v>5</v>
      </c>
      <c r="J86" s="960" t="s">
        <v>125</v>
      </c>
      <c r="K86" s="960" t="s">
        <v>125</v>
      </c>
      <c r="L86" s="960" t="s">
        <v>125</v>
      </c>
      <c r="M86" s="960" t="s">
        <v>125</v>
      </c>
      <c r="N86" s="960">
        <v>5</v>
      </c>
      <c r="O86" s="960" t="s">
        <v>125</v>
      </c>
    </row>
    <row r="87" spans="1:15" x14ac:dyDescent="0.2">
      <c r="A87" s="1275" t="s">
        <v>146</v>
      </c>
      <c r="B87" s="960">
        <v>2</v>
      </c>
      <c r="C87" s="960">
        <v>2</v>
      </c>
      <c r="D87" s="960" t="s">
        <v>125</v>
      </c>
      <c r="E87" s="960" t="s">
        <v>125</v>
      </c>
      <c r="F87" s="960" t="s">
        <v>125</v>
      </c>
      <c r="G87" s="960" t="s">
        <v>125</v>
      </c>
      <c r="H87" s="960" t="s">
        <v>125</v>
      </c>
      <c r="I87" s="960">
        <v>2</v>
      </c>
      <c r="J87" s="960" t="s">
        <v>125</v>
      </c>
      <c r="K87" s="960" t="s">
        <v>125</v>
      </c>
      <c r="L87" s="960" t="s">
        <v>125</v>
      </c>
      <c r="M87" s="960" t="s">
        <v>125</v>
      </c>
      <c r="N87" s="960">
        <v>2</v>
      </c>
      <c r="O87" s="960" t="s">
        <v>125</v>
      </c>
    </row>
    <row r="88" spans="1:15" ht="27" customHeight="1" x14ac:dyDescent="0.2">
      <c r="A88" s="1275" t="s">
        <v>1618</v>
      </c>
      <c r="B88" s="960">
        <v>2</v>
      </c>
      <c r="C88" s="960">
        <v>2</v>
      </c>
      <c r="D88" s="960" t="s">
        <v>125</v>
      </c>
      <c r="E88" s="960" t="s">
        <v>125</v>
      </c>
      <c r="F88" s="960" t="s">
        <v>125</v>
      </c>
      <c r="G88" s="960" t="s">
        <v>125</v>
      </c>
      <c r="H88" s="960" t="s">
        <v>125</v>
      </c>
      <c r="I88" s="960">
        <v>2</v>
      </c>
      <c r="J88" s="960" t="s">
        <v>125</v>
      </c>
      <c r="K88" s="960" t="s">
        <v>125</v>
      </c>
      <c r="L88" s="960">
        <v>2</v>
      </c>
      <c r="M88" s="960" t="s">
        <v>125</v>
      </c>
      <c r="N88" s="960" t="s">
        <v>125</v>
      </c>
      <c r="O88" s="960" t="s">
        <v>125</v>
      </c>
    </row>
    <row r="89" spans="1:15" x14ac:dyDescent="0.2">
      <c r="A89" s="1275" t="s">
        <v>145</v>
      </c>
      <c r="B89" s="960">
        <v>1</v>
      </c>
      <c r="C89" s="960">
        <v>1</v>
      </c>
      <c r="D89" s="960" t="s">
        <v>125</v>
      </c>
      <c r="E89" s="960" t="s">
        <v>125</v>
      </c>
      <c r="F89" s="960" t="s">
        <v>125</v>
      </c>
      <c r="G89" s="960" t="s">
        <v>125</v>
      </c>
      <c r="H89" s="960" t="s">
        <v>125</v>
      </c>
      <c r="I89" s="960">
        <v>1</v>
      </c>
      <c r="J89" s="960" t="s">
        <v>125</v>
      </c>
      <c r="K89" s="960" t="s">
        <v>125</v>
      </c>
      <c r="L89" s="960">
        <v>1</v>
      </c>
      <c r="M89" s="960" t="s">
        <v>125</v>
      </c>
      <c r="N89" s="960" t="s">
        <v>125</v>
      </c>
      <c r="O89" s="960" t="s">
        <v>125</v>
      </c>
    </row>
    <row r="90" spans="1:15" x14ac:dyDescent="0.2">
      <c r="A90" s="1275" t="s">
        <v>146</v>
      </c>
      <c r="B90" s="960">
        <v>1</v>
      </c>
      <c r="C90" s="960">
        <v>1</v>
      </c>
      <c r="D90" s="960" t="s">
        <v>125</v>
      </c>
      <c r="E90" s="960" t="s">
        <v>125</v>
      </c>
      <c r="F90" s="960" t="s">
        <v>125</v>
      </c>
      <c r="G90" s="960" t="s">
        <v>125</v>
      </c>
      <c r="H90" s="960" t="s">
        <v>125</v>
      </c>
      <c r="I90" s="960">
        <v>1</v>
      </c>
      <c r="J90" s="960" t="s">
        <v>125</v>
      </c>
      <c r="K90" s="960" t="s">
        <v>125</v>
      </c>
      <c r="L90" s="960">
        <v>1</v>
      </c>
      <c r="M90" s="960" t="s">
        <v>125</v>
      </c>
      <c r="N90" s="960" t="s">
        <v>125</v>
      </c>
      <c r="O90" s="960" t="s">
        <v>125</v>
      </c>
    </row>
    <row r="91" spans="1:15" ht="27" customHeight="1" x14ac:dyDescent="0.2">
      <c r="A91" s="1275" t="s">
        <v>1619</v>
      </c>
      <c r="B91" s="960">
        <v>3</v>
      </c>
      <c r="C91" s="960">
        <v>3</v>
      </c>
      <c r="D91" s="960" t="s">
        <v>125</v>
      </c>
      <c r="E91" s="960" t="s">
        <v>125</v>
      </c>
      <c r="F91" s="960" t="s">
        <v>125</v>
      </c>
      <c r="G91" s="960" t="s">
        <v>125</v>
      </c>
      <c r="H91" s="960" t="s">
        <v>125</v>
      </c>
      <c r="I91" s="960">
        <v>3</v>
      </c>
      <c r="J91" s="960" t="s">
        <v>125</v>
      </c>
      <c r="K91" s="960" t="s">
        <v>125</v>
      </c>
      <c r="L91" s="960">
        <v>1</v>
      </c>
      <c r="M91" s="960">
        <v>1</v>
      </c>
      <c r="N91" s="960">
        <v>1</v>
      </c>
      <c r="O91" s="960" t="s">
        <v>125</v>
      </c>
    </row>
    <row r="92" spans="1:15" ht="15" customHeight="1" x14ac:dyDescent="0.2">
      <c r="A92" s="1275" t="s">
        <v>145</v>
      </c>
      <c r="B92" s="960">
        <v>3</v>
      </c>
      <c r="C92" s="960">
        <v>3</v>
      </c>
      <c r="D92" s="960" t="s">
        <v>125</v>
      </c>
      <c r="E92" s="960" t="s">
        <v>125</v>
      </c>
      <c r="F92" s="960" t="s">
        <v>125</v>
      </c>
      <c r="G92" s="960" t="s">
        <v>125</v>
      </c>
      <c r="H92" s="960" t="s">
        <v>125</v>
      </c>
      <c r="I92" s="960">
        <v>3</v>
      </c>
      <c r="J92" s="960" t="s">
        <v>125</v>
      </c>
      <c r="K92" s="960" t="s">
        <v>125</v>
      </c>
      <c r="L92" s="960">
        <v>1</v>
      </c>
      <c r="M92" s="960">
        <v>1</v>
      </c>
      <c r="N92" s="960">
        <v>1</v>
      </c>
      <c r="O92" s="960" t="s">
        <v>125</v>
      </c>
    </row>
    <row r="93" spans="1:15" ht="15" customHeight="1" x14ac:dyDescent="0.2">
      <c r="A93" s="1275" t="s">
        <v>1620</v>
      </c>
      <c r="B93" s="960">
        <v>6</v>
      </c>
      <c r="C93" s="960">
        <v>6</v>
      </c>
      <c r="D93" s="960" t="s">
        <v>125</v>
      </c>
      <c r="E93" s="960">
        <v>1</v>
      </c>
      <c r="F93" s="960" t="s">
        <v>125</v>
      </c>
      <c r="G93" s="960" t="s">
        <v>125</v>
      </c>
      <c r="H93" s="960">
        <v>1</v>
      </c>
      <c r="I93" s="960">
        <v>5</v>
      </c>
      <c r="J93" s="960" t="s">
        <v>125</v>
      </c>
      <c r="K93" s="960">
        <v>1</v>
      </c>
      <c r="L93" s="960">
        <v>2</v>
      </c>
      <c r="M93" s="960" t="s">
        <v>125</v>
      </c>
      <c r="N93" s="960">
        <v>2</v>
      </c>
      <c r="O93" s="960" t="s">
        <v>125</v>
      </c>
    </row>
    <row r="94" spans="1:15" ht="15" customHeight="1" x14ac:dyDescent="0.2">
      <c r="A94" s="1275" t="s">
        <v>145</v>
      </c>
      <c r="B94" s="960">
        <v>1</v>
      </c>
      <c r="C94" s="960">
        <v>1</v>
      </c>
      <c r="D94" s="960" t="s">
        <v>125</v>
      </c>
      <c r="E94" s="960" t="s">
        <v>125</v>
      </c>
      <c r="F94" s="960" t="s">
        <v>125</v>
      </c>
      <c r="G94" s="960" t="s">
        <v>125</v>
      </c>
      <c r="H94" s="960" t="s">
        <v>125</v>
      </c>
      <c r="I94" s="960">
        <v>1</v>
      </c>
      <c r="J94" s="960" t="s">
        <v>125</v>
      </c>
      <c r="K94" s="960" t="s">
        <v>125</v>
      </c>
      <c r="L94" s="960" t="s">
        <v>125</v>
      </c>
      <c r="M94" s="960" t="s">
        <v>125</v>
      </c>
      <c r="N94" s="960">
        <v>1</v>
      </c>
      <c r="O94" s="960" t="s">
        <v>125</v>
      </c>
    </row>
    <row r="95" spans="1:15" ht="15" customHeight="1" x14ac:dyDescent="0.2">
      <c r="A95" s="1275" t="s">
        <v>146</v>
      </c>
      <c r="B95" s="960">
        <v>5</v>
      </c>
      <c r="C95" s="960">
        <v>5</v>
      </c>
      <c r="D95" s="960" t="s">
        <v>125</v>
      </c>
      <c r="E95" s="960">
        <v>1</v>
      </c>
      <c r="F95" s="960" t="s">
        <v>125</v>
      </c>
      <c r="G95" s="960" t="s">
        <v>125</v>
      </c>
      <c r="H95" s="960">
        <v>1</v>
      </c>
      <c r="I95" s="960">
        <v>4</v>
      </c>
      <c r="J95" s="960" t="s">
        <v>125</v>
      </c>
      <c r="K95" s="960">
        <v>1</v>
      </c>
      <c r="L95" s="960">
        <v>2</v>
      </c>
      <c r="M95" s="960" t="s">
        <v>125</v>
      </c>
      <c r="N95" s="960">
        <v>1</v>
      </c>
      <c r="O95" s="960" t="s">
        <v>125</v>
      </c>
    </row>
    <row r="96" spans="1:15" ht="15" customHeight="1" x14ac:dyDescent="0.2">
      <c r="A96" s="1275" t="s">
        <v>1621</v>
      </c>
      <c r="B96" s="960">
        <v>8</v>
      </c>
      <c r="C96" s="960">
        <v>8</v>
      </c>
      <c r="D96" s="960" t="s">
        <v>125</v>
      </c>
      <c r="E96" s="960" t="s">
        <v>125</v>
      </c>
      <c r="F96" s="960" t="s">
        <v>125</v>
      </c>
      <c r="G96" s="960" t="s">
        <v>125</v>
      </c>
      <c r="H96" s="960" t="s">
        <v>125</v>
      </c>
      <c r="I96" s="960">
        <v>8</v>
      </c>
      <c r="J96" s="960" t="s">
        <v>125</v>
      </c>
      <c r="K96" s="960" t="s">
        <v>125</v>
      </c>
      <c r="L96" s="960" t="s">
        <v>125</v>
      </c>
      <c r="M96" s="960" t="s">
        <v>125</v>
      </c>
      <c r="N96" s="960">
        <v>8</v>
      </c>
      <c r="O96" s="960" t="s">
        <v>125</v>
      </c>
    </row>
    <row r="97" spans="1:15" ht="15" customHeight="1" x14ac:dyDescent="0.2">
      <c r="A97" s="1275" t="s">
        <v>145</v>
      </c>
      <c r="B97" s="960">
        <v>2</v>
      </c>
      <c r="C97" s="960">
        <v>2</v>
      </c>
      <c r="D97" s="960" t="s">
        <v>125</v>
      </c>
      <c r="E97" s="960" t="s">
        <v>125</v>
      </c>
      <c r="F97" s="960" t="s">
        <v>125</v>
      </c>
      <c r="G97" s="960" t="s">
        <v>125</v>
      </c>
      <c r="H97" s="960" t="s">
        <v>125</v>
      </c>
      <c r="I97" s="960">
        <v>2</v>
      </c>
      <c r="J97" s="960" t="s">
        <v>125</v>
      </c>
      <c r="K97" s="960" t="s">
        <v>125</v>
      </c>
      <c r="L97" s="960" t="s">
        <v>125</v>
      </c>
      <c r="M97" s="960" t="s">
        <v>125</v>
      </c>
      <c r="N97" s="960">
        <v>2</v>
      </c>
      <c r="O97" s="960" t="s">
        <v>125</v>
      </c>
    </row>
    <row r="98" spans="1:15" ht="15" customHeight="1" x14ac:dyDescent="0.2">
      <c r="A98" s="1275" t="s">
        <v>146</v>
      </c>
      <c r="B98" s="960">
        <v>6</v>
      </c>
      <c r="C98" s="960">
        <v>6</v>
      </c>
      <c r="D98" s="960" t="s">
        <v>125</v>
      </c>
      <c r="E98" s="960" t="s">
        <v>125</v>
      </c>
      <c r="F98" s="960" t="s">
        <v>125</v>
      </c>
      <c r="G98" s="960" t="s">
        <v>125</v>
      </c>
      <c r="H98" s="960" t="s">
        <v>125</v>
      </c>
      <c r="I98" s="960">
        <v>6</v>
      </c>
      <c r="J98" s="960" t="s">
        <v>125</v>
      </c>
      <c r="K98" s="960" t="s">
        <v>125</v>
      </c>
      <c r="L98" s="960" t="s">
        <v>125</v>
      </c>
      <c r="M98" s="960" t="s">
        <v>125</v>
      </c>
      <c r="N98" s="960">
        <v>6</v>
      </c>
      <c r="O98" s="960" t="s">
        <v>125</v>
      </c>
    </row>
    <row r="99" spans="1:15" ht="15" customHeight="1" x14ac:dyDescent="0.2">
      <c r="A99" s="1275" t="s">
        <v>1622</v>
      </c>
      <c r="B99" s="960">
        <v>5</v>
      </c>
      <c r="C99" s="960">
        <v>5</v>
      </c>
      <c r="D99" s="960" t="s">
        <v>125</v>
      </c>
      <c r="E99" s="960" t="s">
        <v>125</v>
      </c>
      <c r="F99" s="960" t="s">
        <v>125</v>
      </c>
      <c r="G99" s="960" t="s">
        <v>125</v>
      </c>
      <c r="H99" s="960" t="s">
        <v>125</v>
      </c>
      <c r="I99" s="960">
        <v>5</v>
      </c>
      <c r="J99" s="960" t="s">
        <v>125</v>
      </c>
      <c r="K99" s="960">
        <v>1</v>
      </c>
      <c r="L99" s="960">
        <v>1</v>
      </c>
      <c r="M99" s="960" t="s">
        <v>125</v>
      </c>
      <c r="N99" s="960">
        <v>3</v>
      </c>
      <c r="O99" s="960" t="s">
        <v>125</v>
      </c>
    </row>
    <row r="100" spans="1:15" ht="15" customHeight="1" x14ac:dyDescent="0.2">
      <c r="A100" s="1275" t="s">
        <v>145</v>
      </c>
      <c r="B100" s="960">
        <v>2</v>
      </c>
      <c r="C100" s="960">
        <v>2</v>
      </c>
      <c r="D100" s="960" t="s">
        <v>125</v>
      </c>
      <c r="E100" s="960" t="s">
        <v>125</v>
      </c>
      <c r="F100" s="960" t="s">
        <v>125</v>
      </c>
      <c r="G100" s="960" t="s">
        <v>125</v>
      </c>
      <c r="H100" s="960" t="s">
        <v>125</v>
      </c>
      <c r="I100" s="960">
        <v>2</v>
      </c>
      <c r="J100" s="960" t="s">
        <v>125</v>
      </c>
      <c r="K100" s="960" t="s">
        <v>125</v>
      </c>
      <c r="L100" s="960" t="s">
        <v>125</v>
      </c>
      <c r="M100" s="960" t="s">
        <v>125</v>
      </c>
      <c r="N100" s="960">
        <v>2</v>
      </c>
      <c r="O100" s="960" t="s">
        <v>125</v>
      </c>
    </row>
    <row r="101" spans="1:15" ht="15" customHeight="1" x14ac:dyDescent="0.2">
      <c r="A101" s="1275" t="s">
        <v>146</v>
      </c>
      <c r="B101" s="960">
        <v>3</v>
      </c>
      <c r="C101" s="960">
        <v>3</v>
      </c>
      <c r="D101" s="960" t="s">
        <v>125</v>
      </c>
      <c r="E101" s="960" t="s">
        <v>125</v>
      </c>
      <c r="F101" s="960" t="s">
        <v>125</v>
      </c>
      <c r="G101" s="960" t="s">
        <v>125</v>
      </c>
      <c r="H101" s="960" t="s">
        <v>125</v>
      </c>
      <c r="I101" s="960">
        <v>3</v>
      </c>
      <c r="J101" s="960" t="s">
        <v>125</v>
      </c>
      <c r="K101" s="960">
        <v>1</v>
      </c>
      <c r="L101" s="960">
        <v>1</v>
      </c>
      <c r="M101" s="960" t="s">
        <v>125</v>
      </c>
      <c r="N101" s="960">
        <v>1</v>
      </c>
      <c r="O101" s="960" t="s">
        <v>125</v>
      </c>
    </row>
    <row r="102" spans="1:15" ht="15" customHeight="1" x14ac:dyDescent="0.2">
      <c r="A102" s="1275" t="s">
        <v>1623</v>
      </c>
      <c r="B102" s="960">
        <v>3</v>
      </c>
      <c r="C102" s="960">
        <v>3</v>
      </c>
      <c r="D102" s="960" t="s">
        <v>125</v>
      </c>
      <c r="E102" s="960" t="s">
        <v>125</v>
      </c>
      <c r="F102" s="960" t="s">
        <v>125</v>
      </c>
      <c r="G102" s="960" t="s">
        <v>125</v>
      </c>
      <c r="H102" s="960" t="s">
        <v>125</v>
      </c>
      <c r="I102" s="960">
        <v>3</v>
      </c>
      <c r="J102" s="960" t="s">
        <v>125</v>
      </c>
      <c r="K102" s="960" t="s">
        <v>125</v>
      </c>
      <c r="L102" s="960">
        <v>1</v>
      </c>
      <c r="M102" s="960" t="s">
        <v>125</v>
      </c>
      <c r="N102" s="960">
        <v>2</v>
      </c>
      <c r="O102" s="960" t="s">
        <v>125</v>
      </c>
    </row>
    <row r="103" spans="1:15" ht="15" customHeight="1" x14ac:dyDescent="0.2">
      <c r="A103" s="1275" t="s">
        <v>145</v>
      </c>
      <c r="B103" s="960">
        <v>2</v>
      </c>
      <c r="C103" s="960">
        <v>2</v>
      </c>
      <c r="D103" s="960" t="s">
        <v>125</v>
      </c>
      <c r="E103" s="960" t="s">
        <v>125</v>
      </c>
      <c r="F103" s="960" t="s">
        <v>125</v>
      </c>
      <c r="G103" s="960" t="s">
        <v>125</v>
      </c>
      <c r="H103" s="960" t="s">
        <v>125</v>
      </c>
      <c r="I103" s="960">
        <v>2</v>
      </c>
      <c r="J103" s="960" t="s">
        <v>125</v>
      </c>
      <c r="K103" s="960" t="s">
        <v>125</v>
      </c>
      <c r="L103" s="960">
        <v>1</v>
      </c>
      <c r="M103" s="960" t="s">
        <v>125</v>
      </c>
      <c r="N103" s="960">
        <v>1</v>
      </c>
      <c r="O103" s="960" t="s">
        <v>125</v>
      </c>
    </row>
    <row r="104" spans="1:15" ht="15" customHeight="1" x14ac:dyDescent="0.2">
      <c r="A104" s="1275" t="s">
        <v>146</v>
      </c>
      <c r="B104" s="960">
        <v>1</v>
      </c>
      <c r="C104" s="960">
        <v>1</v>
      </c>
      <c r="D104" s="960" t="s">
        <v>125</v>
      </c>
      <c r="E104" s="960" t="s">
        <v>125</v>
      </c>
      <c r="F104" s="960" t="s">
        <v>125</v>
      </c>
      <c r="G104" s="960" t="s">
        <v>125</v>
      </c>
      <c r="H104" s="960" t="s">
        <v>125</v>
      </c>
      <c r="I104" s="960">
        <v>1</v>
      </c>
      <c r="J104" s="960" t="s">
        <v>125</v>
      </c>
      <c r="K104" s="960" t="s">
        <v>125</v>
      </c>
      <c r="L104" s="960" t="s">
        <v>125</v>
      </c>
      <c r="M104" s="960" t="s">
        <v>125</v>
      </c>
      <c r="N104" s="960">
        <v>1</v>
      </c>
      <c r="O104" s="960" t="s">
        <v>125</v>
      </c>
    </row>
    <row r="105" spans="1:15" ht="15" customHeight="1" x14ac:dyDescent="0.2">
      <c r="A105" s="1275" t="s">
        <v>1624</v>
      </c>
      <c r="B105" s="960">
        <v>3</v>
      </c>
      <c r="C105" s="960">
        <v>3</v>
      </c>
      <c r="D105" s="960" t="s">
        <v>125</v>
      </c>
      <c r="E105" s="960" t="s">
        <v>125</v>
      </c>
      <c r="F105" s="960" t="s">
        <v>125</v>
      </c>
      <c r="G105" s="960" t="s">
        <v>125</v>
      </c>
      <c r="H105" s="960" t="s">
        <v>125</v>
      </c>
      <c r="I105" s="960">
        <v>3</v>
      </c>
      <c r="J105" s="960" t="s">
        <v>125</v>
      </c>
      <c r="K105" s="960" t="s">
        <v>125</v>
      </c>
      <c r="L105" s="960" t="s">
        <v>125</v>
      </c>
      <c r="M105" s="960">
        <v>1</v>
      </c>
      <c r="N105" s="960">
        <v>2</v>
      </c>
      <c r="O105" s="960" t="s">
        <v>125</v>
      </c>
    </row>
    <row r="106" spans="1:15" ht="15" customHeight="1" x14ac:dyDescent="0.2">
      <c r="A106" s="1275" t="s">
        <v>145</v>
      </c>
      <c r="B106" s="960">
        <v>3</v>
      </c>
      <c r="C106" s="960">
        <v>3</v>
      </c>
      <c r="D106" s="960" t="s">
        <v>125</v>
      </c>
      <c r="E106" s="960" t="s">
        <v>125</v>
      </c>
      <c r="F106" s="960" t="s">
        <v>125</v>
      </c>
      <c r="G106" s="960" t="s">
        <v>125</v>
      </c>
      <c r="H106" s="960" t="s">
        <v>125</v>
      </c>
      <c r="I106" s="960">
        <v>3</v>
      </c>
      <c r="J106" s="960" t="s">
        <v>125</v>
      </c>
      <c r="K106" s="960" t="s">
        <v>125</v>
      </c>
      <c r="L106" s="960" t="s">
        <v>125</v>
      </c>
      <c r="M106" s="960">
        <v>1</v>
      </c>
      <c r="N106" s="960">
        <v>2</v>
      </c>
      <c r="O106" s="960" t="s">
        <v>125</v>
      </c>
    </row>
    <row r="107" spans="1:15" ht="15" customHeight="1" x14ac:dyDescent="0.2">
      <c r="A107" s="1275" t="s">
        <v>1625</v>
      </c>
      <c r="B107" s="960">
        <v>9</v>
      </c>
      <c r="C107" s="960">
        <v>9</v>
      </c>
      <c r="D107" s="960" t="s">
        <v>125</v>
      </c>
      <c r="E107" s="960" t="s">
        <v>125</v>
      </c>
      <c r="F107" s="960" t="s">
        <v>125</v>
      </c>
      <c r="G107" s="960" t="s">
        <v>125</v>
      </c>
      <c r="H107" s="960" t="s">
        <v>125</v>
      </c>
      <c r="I107" s="960">
        <v>9</v>
      </c>
      <c r="J107" s="960" t="s">
        <v>125</v>
      </c>
      <c r="K107" s="960" t="s">
        <v>125</v>
      </c>
      <c r="L107" s="960">
        <v>2</v>
      </c>
      <c r="M107" s="960">
        <v>1</v>
      </c>
      <c r="N107" s="960">
        <v>6</v>
      </c>
      <c r="O107" s="960" t="s">
        <v>125</v>
      </c>
    </row>
    <row r="108" spans="1:15" ht="15" customHeight="1" x14ac:dyDescent="0.2">
      <c r="A108" s="1275" t="s">
        <v>145</v>
      </c>
      <c r="B108" s="960">
        <v>4</v>
      </c>
      <c r="C108" s="960">
        <v>4</v>
      </c>
      <c r="D108" s="960" t="s">
        <v>125</v>
      </c>
      <c r="E108" s="960" t="s">
        <v>125</v>
      </c>
      <c r="F108" s="960" t="s">
        <v>125</v>
      </c>
      <c r="G108" s="960" t="s">
        <v>125</v>
      </c>
      <c r="H108" s="960" t="s">
        <v>125</v>
      </c>
      <c r="I108" s="960">
        <v>4</v>
      </c>
      <c r="J108" s="960" t="s">
        <v>125</v>
      </c>
      <c r="K108" s="960" t="s">
        <v>125</v>
      </c>
      <c r="L108" s="960">
        <v>2</v>
      </c>
      <c r="M108" s="960" t="s">
        <v>125</v>
      </c>
      <c r="N108" s="960">
        <v>2</v>
      </c>
      <c r="O108" s="960" t="s">
        <v>125</v>
      </c>
    </row>
    <row r="109" spans="1:15" ht="15" customHeight="1" x14ac:dyDescent="0.2">
      <c r="A109" s="1275" t="s">
        <v>146</v>
      </c>
      <c r="B109" s="960">
        <v>5</v>
      </c>
      <c r="C109" s="960">
        <v>5</v>
      </c>
      <c r="D109" s="960" t="s">
        <v>125</v>
      </c>
      <c r="E109" s="960" t="s">
        <v>125</v>
      </c>
      <c r="F109" s="960" t="s">
        <v>125</v>
      </c>
      <c r="G109" s="960" t="s">
        <v>125</v>
      </c>
      <c r="H109" s="960" t="s">
        <v>125</v>
      </c>
      <c r="I109" s="960">
        <v>5</v>
      </c>
      <c r="J109" s="960" t="s">
        <v>125</v>
      </c>
      <c r="K109" s="960" t="s">
        <v>125</v>
      </c>
      <c r="L109" s="960" t="s">
        <v>125</v>
      </c>
      <c r="M109" s="960">
        <v>1</v>
      </c>
      <c r="N109" s="960">
        <v>4</v>
      </c>
      <c r="O109" s="960" t="s">
        <v>125</v>
      </c>
    </row>
    <row r="110" spans="1:15" ht="15" customHeight="1" x14ac:dyDescent="0.2">
      <c r="A110" s="1275" t="s">
        <v>1626</v>
      </c>
      <c r="B110" s="960">
        <v>3</v>
      </c>
      <c r="C110" s="960">
        <v>3</v>
      </c>
      <c r="D110" s="960" t="s">
        <v>125</v>
      </c>
      <c r="E110" s="960" t="s">
        <v>125</v>
      </c>
      <c r="F110" s="960" t="s">
        <v>125</v>
      </c>
      <c r="G110" s="960" t="s">
        <v>125</v>
      </c>
      <c r="H110" s="960" t="s">
        <v>125</v>
      </c>
      <c r="I110" s="960">
        <v>3</v>
      </c>
      <c r="J110" s="960" t="s">
        <v>125</v>
      </c>
      <c r="K110" s="960" t="s">
        <v>125</v>
      </c>
      <c r="L110" s="960">
        <v>1</v>
      </c>
      <c r="M110" s="960" t="s">
        <v>125</v>
      </c>
      <c r="N110" s="960">
        <v>2</v>
      </c>
      <c r="O110" s="960" t="s">
        <v>125</v>
      </c>
    </row>
    <row r="111" spans="1:15" ht="15" customHeight="1" x14ac:dyDescent="0.2">
      <c r="A111" s="1275" t="s">
        <v>145</v>
      </c>
      <c r="B111" s="960">
        <v>1</v>
      </c>
      <c r="C111" s="960">
        <v>1</v>
      </c>
      <c r="D111" s="960" t="s">
        <v>125</v>
      </c>
      <c r="E111" s="960" t="s">
        <v>125</v>
      </c>
      <c r="F111" s="960" t="s">
        <v>125</v>
      </c>
      <c r="G111" s="960" t="s">
        <v>125</v>
      </c>
      <c r="H111" s="960" t="s">
        <v>125</v>
      </c>
      <c r="I111" s="960">
        <v>1</v>
      </c>
      <c r="J111" s="960" t="s">
        <v>125</v>
      </c>
      <c r="K111" s="960" t="s">
        <v>125</v>
      </c>
      <c r="L111" s="960">
        <v>1</v>
      </c>
      <c r="M111" s="960" t="s">
        <v>125</v>
      </c>
      <c r="N111" s="960" t="s">
        <v>125</v>
      </c>
      <c r="O111" s="960" t="s">
        <v>125</v>
      </c>
    </row>
    <row r="112" spans="1:15" ht="15" customHeight="1" x14ac:dyDescent="0.2">
      <c r="A112" s="1275" t="s">
        <v>146</v>
      </c>
      <c r="B112" s="960">
        <v>2</v>
      </c>
      <c r="C112" s="960">
        <v>2</v>
      </c>
      <c r="D112" s="960" t="s">
        <v>125</v>
      </c>
      <c r="E112" s="960" t="s">
        <v>125</v>
      </c>
      <c r="F112" s="960" t="s">
        <v>125</v>
      </c>
      <c r="G112" s="960" t="s">
        <v>125</v>
      </c>
      <c r="H112" s="960" t="s">
        <v>125</v>
      </c>
      <c r="I112" s="960">
        <v>2</v>
      </c>
      <c r="J112" s="960" t="s">
        <v>125</v>
      </c>
      <c r="K112" s="960" t="s">
        <v>125</v>
      </c>
      <c r="L112" s="960" t="s">
        <v>125</v>
      </c>
      <c r="M112" s="960" t="s">
        <v>125</v>
      </c>
      <c r="N112" s="960">
        <v>2</v>
      </c>
      <c r="O112" s="960" t="s">
        <v>125</v>
      </c>
    </row>
    <row r="113" spans="1:15" ht="36" x14ac:dyDescent="0.2">
      <c r="A113" s="1275" t="s">
        <v>1627</v>
      </c>
      <c r="B113" s="960">
        <v>539</v>
      </c>
      <c r="C113" s="960">
        <v>539</v>
      </c>
      <c r="D113" s="960" t="s">
        <v>125</v>
      </c>
      <c r="E113" s="960">
        <v>5</v>
      </c>
      <c r="F113" s="960" t="s">
        <v>125</v>
      </c>
      <c r="G113" s="960" t="s">
        <v>125</v>
      </c>
      <c r="H113" s="960">
        <v>5</v>
      </c>
      <c r="I113" s="960">
        <v>534</v>
      </c>
      <c r="J113" s="960">
        <v>1</v>
      </c>
      <c r="K113" s="960">
        <v>1</v>
      </c>
      <c r="L113" s="960">
        <v>439</v>
      </c>
      <c r="M113" s="960">
        <v>70</v>
      </c>
      <c r="N113" s="960">
        <v>23</v>
      </c>
      <c r="O113" s="960" t="s">
        <v>125</v>
      </c>
    </row>
    <row r="114" spans="1:15" x14ac:dyDescent="0.2">
      <c r="A114" s="1275" t="s">
        <v>145</v>
      </c>
      <c r="B114" s="960">
        <v>413</v>
      </c>
      <c r="C114" s="960">
        <v>413</v>
      </c>
      <c r="D114" s="960" t="s">
        <v>125</v>
      </c>
      <c r="E114" s="960">
        <v>1</v>
      </c>
      <c r="F114" s="960" t="s">
        <v>125</v>
      </c>
      <c r="G114" s="960" t="s">
        <v>125</v>
      </c>
      <c r="H114" s="960">
        <v>1</v>
      </c>
      <c r="I114" s="960">
        <v>412</v>
      </c>
      <c r="J114" s="960">
        <v>1</v>
      </c>
      <c r="K114" s="960">
        <v>1</v>
      </c>
      <c r="L114" s="960">
        <v>329</v>
      </c>
      <c r="M114" s="960">
        <v>61</v>
      </c>
      <c r="N114" s="960">
        <v>20</v>
      </c>
      <c r="O114" s="960" t="s">
        <v>125</v>
      </c>
    </row>
    <row r="115" spans="1:15" x14ac:dyDescent="0.2">
      <c r="A115" s="1275" t="s">
        <v>146</v>
      </c>
      <c r="B115" s="960">
        <v>126</v>
      </c>
      <c r="C115" s="960">
        <v>126</v>
      </c>
      <c r="D115" s="960" t="s">
        <v>125</v>
      </c>
      <c r="E115" s="960">
        <v>4</v>
      </c>
      <c r="F115" s="960" t="s">
        <v>125</v>
      </c>
      <c r="G115" s="960" t="s">
        <v>125</v>
      </c>
      <c r="H115" s="960">
        <v>4</v>
      </c>
      <c r="I115" s="960">
        <v>122</v>
      </c>
      <c r="J115" s="960" t="s">
        <v>125</v>
      </c>
      <c r="K115" s="960" t="s">
        <v>125</v>
      </c>
      <c r="L115" s="960">
        <v>110</v>
      </c>
      <c r="M115" s="960">
        <v>9</v>
      </c>
      <c r="N115" s="960">
        <v>3</v>
      </c>
      <c r="O115" s="960" t="s">
        <v>125</v>
      </c>
    </row>
    <row r="116" spans="1:15" ht="36" x14ac:dyDescent="0.2">
      <c r="A116" s="1275" t="s">
        <v>1628</v>
      </c>
      <c r="B116" s="960">
        <v>41</v>
      </c>
      <c r="C116" s="960">
        <v>41</v>
      </c>
      <c r="D116" s="960" t="s">
        <v>125</v>
      </c>
      <c r="E116" s="960" t="s">
        <v>125</v>
      </c>
      <c r="F116" s="960" t="s">
        <v>125</v>
      </c>
      <c r="G116" s="960" t="s">
        <v>125</v>
      </c>
      <c r="H116" s="960" t="s">
        <v>125</v>
      </c>
      <c r="I116" s="960">
        <v>41</v>
      </c>
      <c r="J116" s="960" t="s">
        <v>125</v>
      </c>
      <c r="K116" s="960" t="s">
        <v>125</v>
      </c>
      <c r="L116" s="960">
        <v>22</v>
      </c>
      <c r="M116" s="960">
        <v>16</v>
      </c>
      <c r="N116" s="960">
        <v>3</v>
      </c>
      <c r="O116" s="960" t="s">
        <v>125</v>
      </c>
    </row>
    <row r="117" spans="1:15" x14ac:dyDescent="0.2">
      <c r="A117" s="1275" t="s">
        <v>145</v>
      </c>
      <c r="B117" s="960">
        <v>34</v>
      </c>
      <c r="C117" s="960">
        <v>34</v>
      </c>
      <c r="D117" s="960" t="s">
        <v>125</v>
      </c>
      <c r="E117" s="960" t="s">
        <v>125</v>
      </c>
      <c r="F117" s="960" t="s">
        <v>125</v>
      </c>
      <c r="G117" s="960" t="s">
        <v>125</v>
      </c>
      <c r="H117" s="960" t="s">
        <v>125</v>
      </c>
      <c r="I117" s="960">
        <v>34</v>
      </c>
      <c r="J117" s="960" t="s">
        <v>125</v>
      </c>
      <c r="K117" s="960" t="s">
        <v>125</v>
      </c>
      <c r="L117" s="960">
        <v>18</v>
      </c>
      <c r="M117" s="960">
        <v>13</v>
      </c>
      <c r="N117" s="960">
        <v>3</v>
      </c>
      <c r="O117" s="960" t="s">
        <v>125</v>
      </c>
    </row>
    <row r="118" spans="1:15" x14ac:dyDescent="0.2">
      <c r="A118" s="1275" t="s">
        <v>146</v>
      </c>
      <c r="B118" s="960">
        <v>7</v>
      </c>
      <c r="C118" s="960">
        <v>7</v>
      </c>
      <c r="D118" s="960" t="s">
        <v>125</v>
      </c>
      <c r="E118" s="960" t="s">
        <v>125</v>
      </c>
      <c r="F118" s="960" t="s">
        <v>125</v>
      </c>
      <c r="G118" s="960" t="s">
        <v>125</v>
      </c>
      <c r="H118" s="960" t="s">
        <v>125</v>
      </c>
      <c r="I118" s="960">
        <v>7</v>
      </c>
      <c r="J118" s="960" t="s">
        <v>125</v>
      </c>
      <c r="K118" s="960" t="s">
        <v>125</v>
      </c>
      <c r="L118" s="960">
        <v>4</v>
      </c>
      <c r="M118" s="960">
        <v>3</v>
      </c>
      <c r="N118" s="960" t="s">
        <v>125</v>
      </c>
      <c r="O118" s="960" t="s">
        <v>125</v>
      </c>
    </row>
    <row r="119" spans="1:15" ht="36" x14ac:dyDescent="0.2">
      <c r="A119" s="1275" t="s">
        <v>1629</v>
      </c>
      <c r="B119" s="960">
        <v>57</v>
      </c>
      <c r="C119" s="960">
        <v>57</v>
      </c>
      <c r="D119" s="960" t="s">
        <v>125</v>
      </c>
      <c r="E119" s="960" t="s">
        <v>125</v>
      </c>
      <c r="F119" s="960" t="s">
        <v>125</v>
      </c>
      <c r="G119" s="960" t="s">
        <v>125</v>
      </c>
      <c r="H119" s="960" t="s">
        <v>125</v>
      </c>
      <c r="I119" s="960">
        <v>57</v>
      </c>
      <c r="J119" s="960" t="s">
        <v>125</v>
      </c>
      <c r="K119" s="960" t="s">
        <v>125</v>
      </c>
      <c r="L119" s="960">
        <v>41</v>
      </c>
      <c r="M119" s="960">
        <v>10</v>
      </c>
      <c r="N119" s="960">
        <v>6</v>
      </c>
      <c r="O119" s="960" t="s">
        <v>125</v>
      </c>
    </row>
    <row r="120" spans="1:15" x14ac:dyDescent="0.2">
      <c r="A120" s="1275" t="s">
        <v>145</v>
      </c>
      <c r="B120" s="960">
        <v>39</v>
      </c>
      <c r="C120" s="960">
        <v>39</v>
      </c>
      <c r="D120" s="960" t="s">
        <v>125</v>
      </c>
      <c r="E120" s="960" t="s">
        <v>125</v>
      </c>
      <c r="F120" s="960" t="s">
        <v>125</v>
      </c>
      <c r="G120" s="960" t="s">
        <v>125</v>
      </c>
      <c r="H120" s="960" t="s">
        <v>125</v>
      </c>
      <c r="I120" s="960">
        <v>39</v>
      </c>
      <c r="J120" s="960" t="s">
        <v>125</v>
      </c>
      <c r="K120" s="960" t="s">
        <v>125</v>
      </c>
      <c r="L120" s="960">
        <v>28</v>
      </c>
      <c r="M120" s="960">
        <v>6</v>
      </c>
      <c r="N120" s="960">
        <v>5</v>
      </c>
      <c r="O120" s="960" t="s">
        <v>125</v>
      </c>
    </row>
    <row r="121" spans="1:15" x14ac:dyDescent="0.2">
      <c r="A121" s="1275" t="s">
        <v>146</v>
      </c>
      <c r="B121" s="960">
        <v>18</v>
      </c>
      <c r="C121" s="960">
        <v>18</v>
      </c>
      <c r="D121" s="960" t="s">
        <v>125</v>
      </c>
      <c r="E121" s="960" t="s">
        <v>125</v>
      </c>
      <c r="F121" s="960" t="s">
        <v>125</v>
      </c>
      <c r="G121" s="960" t="s">
        <v>125</v>
      </c>
      <c r="H121" s="960" t="s">
        <v>125</v>
      </c>
      <c r="I121" s="960">
        <v>18</v>
      </c>
      <c r="J121" s="960" t="s">
        <v>125</v>
      </c>
      <c r="K121" s="960" t="s">
        <v>125</v>
      </c>
      <c r="L121" s="960">
        <v>13</v>
      </c>
      <c r="M121" s="960">
        <v>4</v>
      </c>
      <c r="N121" s="960">
        <v>1</v>
      </c>
      <c r="O121" s="960" t="s">
        <v>125</v>
      </c>
    </row>
    <row r="122" spans="1:15" ht="36" x14ac:dyDescent="0.2">
      <c r="A122" s="1275" t="s">
        <v>1630</v>
      </c>
      <c r="B122" s="960">
        <v>95</v>
      </c>
      <c r="C122" s="960">
        <v>95</v>
      </c>
      <c r="D122" s="960" t="s">
        <v>125</v>
      </c>
      <c r="E122" s="960">
        <v>1</v>
      </c>
      <c r="F122" s="960" t="s">
        <v>125</v>
      </c>
      <c r="G122" s="960">
        <v>1</v>
      </c>
      <c r="H122" s="960" t="s">
        <v>125</v>
      </c>
      <c r="I122" s="960">
        <v>94</v>
      </c>
      <c r="J122" s="960" t="s">
        <v>125</v>
      </c>
      <c r="K122" s="960">
        <v>1</v>
      </c>
      <c r="L122" s="960">
        <v>75</v>
      </c>
      <c r="M122" s="960">
        <v>11</v>
      </c>
      <c r="N122" s="960">
        <v>7</v>
      </c>
      <c r="O122" s="960" t="s">
        <v>125</v>
      </c>
    </row>
    <row r="123" spans="1:15" x14ac:dyDescent="0.2">
      <c r="A123" s="1275" t="s">
        <v>145</v>
      </c>
      <c r="B123" s="960">
        <v>75</v>
      </c>
      <c r="C123" s="960">
        <v>75</v>
      </c>
      <c r="D123" s="960" t="s">
        <v>125</v>
      </c>
      <c r="E123" s="960">
        <v>1</v>
      </c>
      <c r="F123" s="960" t="s">
        <v>125</v>
      </c>
      <c r="G123" s="960">
        <v>1</v>
      </c>
      <c r="H123" s="960" t="s">
        <v>125</v>
      </c>
      <c r="I123" s="960">
        <v>74</v>
      </c>
      <c r="J123" s="960" t="s">
        <v>125</v>
      </c>
      <c r="K123" s="960">
        <v>1</v>
      </c>
      <c r="L123" s="960">
        <v>56</v>
      </c>
      <c r="M123" s="960">
        <v>10</v>
      </c>
      <c r="N123" s="960">
        <v>7</v>
      </c>
      <c r="O123" s="960" t="s">
        <v>125</v>
      </c>
    </row>
    <row r="124" spans="1:15" x14ac:dyDescent="0.2">
      <c r="A124" s="1275" t="s">
        <v>146</v>
      </c>
      <c r="B124" s="960">
        <v>20</v>
      </c>
      <c r="C124" s="960">
        <v>20</v>
      </c>
      <c r="D124" s="960" t="s">
        <v>125</v>
      </c>
      <c r="E124" s="960" t="s">
        <v>125</v>
      </c>
      <c r="F124" s="960" t="s">
        <v>125</v>
      </c>
      <c r="G124" s="960" t="s">
        <v>125</v>
      </c>
      <c r="H124" s="960" t="s">
        <v>125</v>
      </c>
      <c r="I124" s="960">
        <v>20</v>
      </c>
      <c r="J124" s="960" t="s">
        <v>125</v>
      </c>
      <c r="K124" s="960" t="s">
        <v>125</v>
      </c>
      <c r="L124" s="960">
        <v>19</v>
      </c>
      <c r="M124" s="960">
        <v>1</v>
      </c>
      <c r="N124" s="960" t="s">
        <v>125</v>
      </c>
      <c r="O124" s="960" t="s">
        <v>125</v>
      </c>
    </row>
    <row r="125" spans="1:15" ht="36" x14ac:dyDescent="0.2">
      <c r="A125" s="1275" t="s">
        <v>1631</v>
      </c>
      <c r="B125" s="960">
        <v>65</v>
      </c>
      <c r="C125" s="960">
        <v>65</v>
      </c>
      <c r="D125" s="960" t="s">
        <v>125</v>
      </c>
      <c r="E125" s="960" t="s">
        <v>125</v>
      </c>
      <c r="F125" s="960" t="s">
        <v>125</v>
      </c>
      <c r="G125" s="960" t="s">
        <v>125</v>
      </c>
      <c r="H125" s="960" t="s">
        <v>125</v>
      </c>
      <c r="I125" s="960">
        <v>65</v>
      </c>
      <c r="J125" s="960" t="s">
        <v>125</v>
      </c>
      <c r="K125" s="960" t="s">
        <v>125</v>
      </c>
      <c r="L125" s="960">
        <v>50</v>
      </c>
      <c r="M125" s="960">
        <v>15</v>
      </c>
      <c r="N125" s="960" t="s">
        <v>125</v>
      </c>
      <c r="O125" s="960" t="s">
        <v>125</v>
      </c>
    </row>
    <row r="126" spans="1:15" x14ac:dyDescent="0.2">
      <c r="A126" s="1275" t="s">
        <v>145</v>
      </c>
      <c r="B126" s="960">
        <v>46</v>
      </c>
      <c r="C126" s="960">
        <v>46</v>
      </c>
      <c r="D126" s="960" t="s">
        <v>125</v>
      </c>
      <c r="E126" s="960" t="s">
        <v>125</v>
      </c>
      <c r="F126" s="960" t="s">
        <v>125</v>
      </c>
      <c r="G126" s="960" t="s">
        <v>125</v>
      </c>
      <c r="H126" s="960" t="s">
        <v>125</v>
      </c>
      <c r="I126" s="960">
        <v>46</v>
      </c>
      <c r="J126" s="960" t="s">
        <v>125</v>
      </c>
      <c r="K126" s="960" t="s">
        <v>125</v>
      </c>
      <c r="L126" s="960">
        <v>34</v>
      </c>
      <c r="M126" s="960">
        <v>12</v>
      </c>
      <c r="N126" s="960" t="s">
        <v>125</v>
      </c>
      <c r="O126" s="960" t="s">
        <v>125</v>
      </c>
    </row>
    <row r="127" spans="1:15" x14ac:dyDescent="0.2">
      <c r="A127" s="1275" t="s">
        <v>146</v>
      </c>
      <c r="B127" s="960">
        <v>19</v>
      </c>
      <c r="C127" s="960">
        <v>19</v>
      </c>
      <c r="D127" s="960" t="s">
        <v>125</v>
      </c>
      <c r="E127" s="960" t="s">
        <v>125</v>
      </c>
      <c r="F127" s="960" t="s">
        <v>125</v>
      </c>
      <c r="G127" s="960" t="s">
        <v>125</v>
      </c>
      <c r="H127" s="960" t="s">
        <v>125</v>
      </c>
      <c r="I127" s="960">
        <v>19</v>
      </c>
      <c r="J127" s="960" t="s">
        <v>125</v>
      </c>
      <c r="K127" s="960" t="s">
        <v>125</v>
      </c>
      <c r="L127" s="960">
        <v>16</v>
      </c>
      <c r="M127" s="960">
        <v>3</v>
      </c>
      <c r="N127" s="960" t="s">
        <v>125</v>
      </c>
      <c r="O127" s="960" t="s">
        <v>125</v>
      </c>
    </row>
    <row r="128" spans="1:15" x14ac:dyDescent="0.2">
      <c r="A128" s="1275" t="s">
        <v>1632</v>
      </c>
      <c r="B128" s="960">
        <v>3</v>
      </c>
      <c r="C128" s="960">
        <v>3</v>
      </c>
      <c r="D128" s="960" t="s">
        <v>125</v>
      </c>
      <c r="E128" s="960">
        <v>3</v>
      </c>
      <c r="F128" s="960" t="s">
        <v>125</v>
      </c>
      <c r="G128" s="960" t="s">
        <v>125</v>
      </c>
      <c r="H128" s="960">
        <v>3</v>
      </c>
      <c r="I128" s="960" t="s">
        <v>125</v>
      </c>
      <c r="J128" s="960" t="s">
        <v>125</v>
      </c>
      <c r="K128" s="960" t="s">
        <v>125</v>
      </c>
      <c r="L128" s="960" t="s">
        <v>125</v>
      </c>
      <c r="M128" s="960" t="s">
        <v>125</v>
      </c>
      <c r="N128" s="960" t="s">
        <v>125</v>
      </c>
      <c r="O128" s="960" t="s">
        <v>125</v>
      </c>
    </row>
    <row r="129" spans="1:15" x14ac:dyDescent="0.2">
      <c r="A129" s="1275" t="s">
        <v>145</v>
      </c>
      <c r="B129" s="960">
        <v>2</v>
      </c>
      <c r="C129" s="960">
        <v>2</v>
      </c>
      <c r="D129" s="960" t="s">
        <v>125</v>
      </c>
      <c r="E129" s="960">
        <v>2</v>
      </c>
      <c r="F129" s="960" t="s">
        <v>125</v>
      </c>
      <c r="G129" s="960" t="s">
        <v>125</v>
      </c>
      <c r="H129" s="960">
        <v>2</v>
      </c>
      <c r="I129" s="960" t="s">
        <v>125</v>
      </c>
      <c r="J129" s="960" t="s">
        <v>125</v>
      </c>
      <c r="K129" s="960" t="s">
        <v>125</v>
      </c>
      <c r="L129" s="960" t="s">
        <v>125</v>
      </c>
      <c r="M129" s="960" t="s">
        <v>125</v>
      </c>
      <c r="N129" s="960" t="s">
        <v>125</v>
      </c>
      <c r="O129" s="960" t="s">
        <v>125</v>
      </c>
    </row>
    <row r="130" spans="1:15" x14ac:dyDescent="0.2">
      <c r="A130" s="1275" t="s">
        <v>146</v>
      </c>
      <c r="B130" s="960">
        <v>1</v>
      </c>
      <c r="C130" s="960">
        <v>1</v>
      </c>
      <c r="D130" s="960" t="s">
        <v>125</v>
      </c>
      <c r="E130" s="960">
        <v>1</v>
      </c>
      <c r="F130" s="960" t="s">
        <v>125</v>
      </c>
      <c r="G130" s="960" t="s">
        <v>125</v>
      </c>
      <c r="H130" s="960">
        <v>1</v>
      </c>
      <c r="I130" s="960" t="s">
        <v>125</v>
      </c>
      <c r="J130" s="960" t="s">
        <v>125</v>
      </c>
      <c r="K130" s="960" t="s">
        <v>125</v>
      </c>
      <c r="L130" s="960" t="s">
        <v>125</v>
      </c>
      <c r="M130" s="960" t="s">
        <v>125</v>
      </c>
      <c r="N130" s="960" t="s">
        <v>125</v>
      </c>
      <c r="O130" s="960" t="s">
        <v>125</v>
      </c>
    </row>
    <row r="131" spans="1:15" x14ac:dyDescent="0.2">
      <c r="A131" s="1275" t="s">
        <v>1633</v>
      </c>
      <c r="B131" s="960">
        <v>1</v>
      </c>
      <c r="C131" s="960">
        <v>1</v>
      </c>
      <c r="D131" s="960" t="s">
        <v>125</v>
      </c>
      <c r="E131" s="960" t="s">
        <v>125</v>
      </c>
      <c r="F131" s="960" t="s">
        <v>125</v>
      </c>
      <c r="G131" s="960" t="s">
        <v>125</v>
      </c>
      <c r="H131" s="960" t="s">
        <v>125</v>
      </c>
      <c r="I131" s="960">
        <v>1</v>
      </c>
      <c r="J131" s="960" t="s">
        <v>125</v>
      </c>
      <c r="K131" s="960" t="s">
        <v>125</v>
      </c>
      <c r="L131" s="960" t="s">
        <v>125</v>
      </c>
      <c r="M131" s="960" t="s">
        <v>125</v>
      </c>
      <c r="N131" s="960">
        <v>1</v>
      </c>
      <c r="O131" s="960" t="s">
        <v>125</v>
      </c>
    </row>
    <row r="132" spans="1:15" x14ac:dyDescent="0.2">
      <c r="A132" s="1275" t="s">
        <v>145</v>
      </c>
      <c r="B132" s="960">
        <v>1</v>
      </c>
      <c r="C132" s="960">
        <v>1</v>
      </c>
      <c r="D132" s="960" t="s">
        <v>125</v>
      </c>
      <c r="E132" s="960" t="s">
        <v>125</v>
      </c>
      <c r="F132" s="960" t="s">
        <v>125</v>
      </c>
      <c r="G132" s="960" t="s">
        <v>125</v>
      </c>
      <c r="H132" s="960" t="s">
        <v>125</v>
      </c>
      <c r="I132" s="960">
        <v>1</v>
      </c>
      <c r="J132" s="960" t="s">
        <v>125</v>
      </c>
      <c r="K132" s="960" t="s">
        <v>125</v>
      </c>
      <c r="L132" s="960" t="s">
        <v>125</v>
      </c>
      <c r="M132" s="960" t="s">
        <v>125</v>
      </c>
      <c r="N132" s="960">
        <v>1</v>
      </c>
      <c r="O132" s="960" t="s">
        <v>125</v>
      </c>
    </row>
    <row r="133" spans="1:15" x14ac:dyDescent="0.2">
      <c r="A133" s="1275" t="s">
        <v>1634</v>
      </c>
      <c r="B133" s="960">
        <v>9</v>
      </c>
      <c r="C133" s="960">
        <v>9</v>
      </c>
      <c r="D133" s="960" t="s">
        <v>125</v>
      </c>
      <c r="E133" s="960">
        <v>2</v>
      </c>
      <c r="F133" s="960" t="s">
        <v>125</v>
      </c>
      <c r="G133" s="960" t="s">
        <v>125</v>
      </c>
      <c r="H133" s="960">
        <v>2</v>
      </c>
      <c r="I133" s="960">
        <v>7</v>
      </c>
      <c r="J133" s="960" t="s">
        <v>125</v>
      </c>
      <c r="K133" s="960" t="s">
        <v>125</v>
      </c>
      <c r="L133" s="960">
        <v>1</v>
      </c>
      <c r="M133" s="960">
        <v>1</v>
      </c>
      <c r="N133" s="960">
        <v>5</v>
      </c>
      <c r="O133" s="960" t="s">
        <v>125</v>
      </c>
    </row>
    <row r="134" spans="1:15" x14ac:dyDescent="0.2">
      <c r="A134" s="1275" t="s">
        <v>145</v>
      </c>
      <c r="B134" s="960">
        <v>6</v>
      </c>
      <c r="C134" s="960">
        <v>6</v>
      </c>
      <c r="D134" s="960" t="s">
        <v>125</v>
      </c>
      <c r="E134" s="960">
        <v>2</v>
      </c>
      <c r="F134" s="960" t="s">
        <v>125</v>
      </c>
      <c r="G134" s="960" t="s">
        <v>125</v>
      </c>
      <c r="H134" s="960">
        <v>2</v>
      </c>
      <c r="I134" s="960">
        <v>4</v>
      </c>
      <c r="J134" s="960" t="s">
        <v>125</v>
      </c>
      <c r="K134" s="960" t="s">
        <v>125</v>
      </c>
      <c r="L134" s="960">
        <v>1</v>
      </c>
      <c r="M134" s="960" t="s">
        <v>125</v>
      </c>
      <c r="N134" s="960">
        <v>3</v>
      </c>
      <c r="O134" s="960" t="s">
        <v>125</v>
      </c>
    </row>
    <row r="135" spans="1:15" x14ac:dyDescent="0.2">
      <c r="A135" s="1275" t="s">
        <v>146</v>
      </c>
      <c r="B135" s="960">
        <v>3</v>
      </c>
      <c r="C135" s="960">
        <v>3</v>
      </c>
      <c r="D135" s="960" t="s">
        <v>125</v>
      </c>
      <c r="E135" s="960" t="s">
        <v>125</v>
      </c>
      <c r="F135" s="960" t="s">
        <v>125</v>
      </c>
      <c r="G135" s="960" t="s">
        <v>125</v>
      </c>
      <c r="H135" s="960" t="s">
        <v>125</v>
      </c>
      <c r="I135" s="960">
        <v>3</v>
      </c>
      <c r="J135" s="960" t="s">
        <v>125</v>
      </c>
      <c r="K135" s="960" t="s">
        <v>125</v>
      </c>
      <c r="L135" s="960" t="s">
        <v>125</v>
      </c>
      <c r="M135" s="960">
        <v>1</v>
      </c>
      <c r="N135" s="960">
        <v>2</v>
      </c>
      <c r="O135" s="960" t="s">
        <v>125</v>
      </c>
    </row>
    <row r="136" spans="1:15" x14ac:dyDescent="0.2">
      <c r="A136" s="1275" t="s">
        <v>1635</v>
      </c>
      <c r="B136" s="960">
        <v>4</v>
      </c>
      <c r="C136" s="960">
        <v>4</v>
      </c>
      <c r="D136" s="960" t="s">
        <v>125</v>
      </c>
      <c r="E136" s="960">
        <v>1</v>
      </c>
      <c r="F136" s="960" t="s">
        <v>125</v>
      </c>
      <c r="G136" s="960" t="s">
        <v>125</v>
      </c>
      <c r="H136" s="960">
        <v>1</v>
      </c>
      <c r="I136" s="960">
        <v>3</v>
      </c>
      <c r="J136" s="960" t="s">
        <v>125</v>
      </c>
      <c r="K136" s="960" t="s">
        <v>125</v>
      </c>
      <c r="L136" s="960">
        <v>2</v>
      </c>
      <c r="M136" s="960" t="s">
        <v>125</v>
      </c>
      <c r="N136" s="960">
        <v>1</v>
      </c>
      <c r="O136" s="960" t="s">
        <v>125</v>
      </c>
    </row>
    <row r="137" spans="1:15" x14ac:dyDescent="0.2">
      <c r="A137" s="1275" t="s">
        <v>145</v>
      </c>
      <c r="B137" s="960">
        <v>2</v>
      </c>
      <c r="C137" s="960">
        <v>2</v>
      </c>
      <c r="D137" s="960" t="s">
        <v>125</v>
      </c>
      <c r="E137" s="960" t="s">
        <v>125</v>
      </c>
      <c r="F137" s="960" t="s">
        <v>125</v>
      </c>
      <c r="G137" s="960" t="s">
        <v>125</v>
      </c>
      <c r="H137" s="960" t="s">
        <v>125</v>
      </c>
      <c r="I137" s="960">
        <v>2</v>
      </c>
      <c r="J137" s="960" t="s">
        <v>125</v>
      </c>
      <c r="K137" s="960" t="s">
        <v>125</v>
      </c>
      <c r="L137" s="960">
        <v>2</v>
      </c>
      <c r="M137" s="960" t="s">
        <v>125</v>
      </c>
      <c r="N137" s="960" t="s">
        <v>125</v>
      </c>
      <c r="O137" s="960" t="s">
        <v>125</v>
      </c>
    </row>
    <row r="138" spans="1:15" x14ac:dyDescent="0.2">
      <c r="A138" s="1275" t="s">
        <v>146</v>
      </c>
      <c r="B138" s="960">
        <v>2</v>
      </c>
      <c r="C138" s="960">
        <v>2</v>
      </c>
      <c r="D138" s="960" t="s">
        <v>125</v>
      </c>
      <c r="E138" s="960">
        <v>1</v>
      </c>
      <c r="F138" s="960" t="s">
        <v>125</v>
      </c>
      <c r="G138" s="960" t="s">
        <v>125</v>
      </c>
      <c r="H138" s="960">
        <v>1</v>
      </c>
      <c r="I138" s="960">
        <v>1</v>
      </c>
      <c r="J138" s="960" t="s">
        <v>125</v>
      </c>
      <c r="K138" s="960" t="s">
        <v>125</v>
      </c>
      <c r="L138" s="960" t="s">
        <v>125</v>
      </c>
      <c r="M138" s="960" t="s">
        <v>125</v>
      </c>
      <c r="N138" s="960">
        <v>1</v>
      </c>
      <c r="O138" s="960" t="s">
        <v>125</v>
      </c>
    </row>
    <row r="139" spans="1:15" x14ac:dyDescent="0.2">
      <c r="A139" s="1275" t="s">
        <v>1636</v>
      </c>
      <c r="B139" s="960">
        <v>1</v>
      </c>
      <c r="C139" s="960">
        <v>1</v>
      </c>
      <c r="D139" s="960" t="s">
        <v>125</v>
      </c>
      <c r="E139" s="960" t="s">
        <v>125</v>
      </c>
      <c r="F139" s="960" t="s">
        <v>125</v>
      </c>
      <c r="G139" s="960" t="s">
        <v>125</v>
      </c>
      <c r="H139" s="960" t="s">
        <v>125</v>
      </c>
      <c r="I139" s="960">
        <v>1</v>
      </c>
      <c r="J139" s="960" t="s">
        <v>125</v>
      </c>
      <c r="K139" s="960" t="s">
        <v>125</v>
      </c>
      <c r="L139" s="960" t="s">
        <v>125</v>
      </c>
      <c r="M139" s="960" t="s">
        <v>125</v>
      </c>
      <c r="N139" s="960">
        <v>1</v>
      </c>
      <c r="O139" s="960" t="s">
        <v>125</v>
      </c>
    </row>
    <row r="140" spans="1:15" x14ac:dyDescent="0.2">
      <c r="A140" s="1275" t="s">
        <v>145</v>
      </c>
      <c r="B140" s="960">
        <v>1</v>
      </c>
      <c r="C140" s="960">
        <v>1</v>
      </c>
      <c r="D140" s="960" t="s">
        <v>125</v>
      </c>
      <c r="E140" s="960" t="s">
        <v>125</v>
      </c>
      <c r="F140" s="960" t="s">
        <v>125</v>
      </c>
      <c r="G140" s="960" t="s">
        <v>125</v>
      </c>
      <c r="H140" s="960" t="s">
        <v>125</v>
      </c>
      <c r="I140" s="960">
        <v>1</v>
      </c>
      <c r="J140" s="960" t="s">
        <v>125</v>
      </c>
      <c r="K140" s="960" t="s">
        <v>125</v>
      </c>
      <c r="L140" s="960" t="s">
        <v>125</v>
      </c>
      <c r="M140" s="960" t="s">
        <v>125</v>
      </c>
      <c r="N140" s="960">
        <v>1</v>
      </c>
      <c r="O140" s="960" t="s">
        <v>125</v>
      </c>
    </row>
    <row r="141" spans="1:15" x14ac:dyDescent="0.2">
      <c r="A141" s="1275" t="s">
        <v>1637</v>
      </c>
      <c r="B141" s="960">
        <v>3</v>
      </c>
      <c r="C141" s="960">
        <v>3</v>
      </c>
      <c r="D141" s="960" t="s">
        <v>125</v>
      </c>
      <c r="E141" s="960" t="s">
        <v>125</v>
      </c>
      <c r="F141" s="960" t="s">
        <v>125</v>
      </c>
      <c r="G141" s="960" t="s">
        <v>125</v>
      </c>
      <c r="H141" s="960" t="s">
        <v>125</v>
      </c>
      <c r="I141" s="960">
        <v>3</v>
      </c>
      <c r="J141" s="960" t="s">
        <v>125</v>
      </c>
      <c r="K141" s="960" t="s">
        <v>125</v>
      </c>
      <c r="L141" s="960" t="s">
        <v>125</v>
      </c>
      <c r="M141" s="960" t="s">
        <v>125</v>
      </c>
      <c r="N141" s="960">
        <v>3</v>
      </c>
      <c r="O141" s="960" t="s">
        <v>125</v>
      </c>
    </row>
    <row r="142" spans="1:15" x14ac:dyDescent="0.2">
      <c r="A142" s="1275" t="s">
        <v>145</v>
      </c>
      <c r="B142" s="960">
        <v>2</v>
      </c>
      <c r="C142" s="960">
        <v>2</v>
      </c>
      <c r="D142" s="960" t="s">
        <v>125</v>
      </c>
      <c r="E142" s="960" t="s">
        <v>125</v>
      </c>
      <c r="F142" s="960" t="s">
        <v>125</v>
      </c>
      <c r="G142" s="960" t="s">
        <v>125</v>
      </c>
      <c r="H142" s="960" t="s">
        <v>125</v>
      </c>
      <c r="I142" s="960">
        <v>2</v>
      </c>
      <c r="J142" s="960" t="s">
        <v>125</v>
      </c>
      <c r="K142" s="960" t="s">
        <v>125</v>
      </c>
      <c r="L142" s="960" t="s">
        <v>125</v>
      </c>
      <c r="M142" s="960" t="s">
        <v>125</v>
      </c>
      <c r="N142" s="960">
        <v>2</v>
      </c>
      <c r="O142" s="960" t="s">
        <v>125</v>
      </c>
    </row>
    <row r="143" spans="1:15" x14ac:dyDescent="0.2">
      <c r="A143" s="1275" t="s">
        <v>146</v>
      </c>
      <c r="B143" s="960">
        <v>1</v>
      </c>
      <c r="C143" s="960">
        <v>1</v>
      </c>
      <c r="D143" s="960" t="s">
        <v>125</v>
      </c>
      <c r="E143" s="960" t="s">
        <v>125</v>
      </c>
      <c r="F143" s="960" t="s">
        <v>125</v>
      </c>
      <c r="G143" s="960" t="s">
        <v>125</v>
      </c>
      <c r="H143" s="960" t="s">
        <v>125</v>
      </c>
      <c r="I143" s="960">
        <v>1</v>
      </c>
      <c r="J143" s="960" t="s">
        <v>125</v>
      </c>
      <c r="K143" s="960" t="s">
        <v>125</v>
      </c>
      <c r="L143" s="960" t="s">
        <v>125</v>
      </c>
      <c r="M143" s="960" t="s">
        <v>125</v>
      </c>
      <c r="N143" s="960">
        <v>1</v>
      </c>
      <c r="O143" s="960" t="s">
        <v>125</v>
      </c>
    </row>
    <row r="144" spans="1:15" x14ac:dyDescent="0.2">
      <c r="A144" s="1275" t="s">
        <v>1638</v>
      </c>
      <c r="B144" s="960">
        <v>1</v>
      </c>
      <c r="C144" s="960">
        <v>1</v>
      </c>
      <c r="D144" s="960" t="s">
        <v>125</v>
      </c>
      <c r="E144" s="960" t="s">
        <v>125</v>
      </c>
      <c r="F144" s="960" t="s">
        <v>125</v>
      </c>
      <c r="G144" s="960" t="s">
        <v>125</v>
      </c>
      <c r="H144" s="960" t="s">
        <v>125</v>
      </c>
      <c r="I144" s="960">
        <v>1</v>
      </c>
      <c r="J144" s="960" t="s">
        <v>125</v>
      </c>
      <c r="K144" s="960" t="s">
        <v>125</v>
      </c>
      <c r="L144" s="960" t="s">
        <v>125</v>
      </c>
      <c r="M144" s="960" t="s">
        <v>125</v>
      </c>
      <c r="N144" s="960">
        <v>1</v>
      </c>
      <c r="O144" s="960" t="s">
        <v>125</v>
      </c>
    </row>
    <row r="145" spans="1:15" x14ac:dyDescent="0.2">
      <c r="A145" s="1275" t="s">
        <v>145</v>
      </c>
      <c r="B145" s="960">
        <v>1</v>
      </c>
      <c r="C145" s="960">
        <v>1</v>
      </c>
      <c r="D145" s="960" t="s">
        <v>125</v>
      </c>
      <c r="E145" s="960" t="s">
        <v>125</v>
      </c>
      <c r="F145" s="960" t="s">
        <v>125</v>
      </c>
      <c r="G145" s="960" t="s">
        <v>125</v>
      </c>
      <c r="H145" s="960" t="s">
        <v>125</v>
      </c>
      <c r="I145" s="960">
        <v>1</v>
      </c>
      <c r="J145" s="960" t="s">
        <v>125</v>
      </c>
      <c r="K145" s="960" t="s">
        <v>125</v>
      </c>
      <c r="L145" s="960" t="s">
        <v>125</v>
      </c>
      <c r="M145" s="960" t="s">
        <v>125</v>
      </c>
      <c r="N145" s="960">
        <v>1</v>
      </c>
      <c r="O145" s="960" t="s">
        <v>125</v>
      </c>
    </row>
    <row r="146" spans="1:15" ht="24" x14ac:dyDescent="0.2">
      <c r="A146" s="1275" t="s">
        <v>1639</v>
      </c>
      <c r="B146" s="960">
        <v>1</v>
      </c>
      <c r="C146" s="960">
        <v>1</v>
      </c>
      <c r="D146" s="960" t="s">
        <v>125</v>
      </c>
      <c r="E146" s="960">
        <v>1</v>
      </c>
      <c r="F146" s="960" t="s">
        <v>125</v>
      </c>
      <c r="G146" s="960" t="s">
        <v>125</v>
      </c>
      <c r="H146" s="960">
        <v>1</v>
      </c>
      <c r="I146" s="960" t="s">
        <v>125</v>
      </c>
      <c r="J146" s="960" t="s">
        <v>125</v>
      </c>
      <c r="K146" s="960" t="s">
        <v>125</v>
      </c>
      <c r="L146" s="960" t="s">
        <v>125</v>
      </c>
      <c r="M146" s="960" t="s">
        <v>125</v>
      </c>
      <c r="N146" s="960" t="s">
        <v>125</v>
      </c>
      <c r="O146" s="960" t="s">
        <v>125</v>
      </c>
    </row>
    <row r="147" spans="1:15" x14ac:dyDescent="0.2">
      <c r="A147" s="1275" t="s">
        <v>145</v>
      </c>
      <c r="B147" s="960">
        <v>1</v>
      </c>
      <c r="C147" s="960">
        <v>1</v>
      </c>
      <c r="D147" s="960" t="s">
        <v>125</v>
      </c>
      <c r="E147" s="960">
        <v>1</v>
      </c>
      <c r="F147" s="960" t="s">
        <v>125</v>
      </c>
      <c r="G147" s="960" t="s">
        <v>125</v>
      </c>
      <c r="H147" s="960">
        <v>1</v>
      </c>
      <c r="I147" s="960" t="s">
        <v>125</v>
      </c>
      <c r="J147" s="960" t="s">
        <v>125</v>
      </c>
      <c r="K147" s="960" t="s">
        <v>125</v>
      </c>
      <c r="L147" s="960" t="s">
        <v>125</v>
      </c>
      <c r="M147" s="960" t="s">
        <v>125</v>
      </c>
      <c r="N147" s="960" t="s">
        <v>125</v>
      </c>
      <c r="O147" s="960" t="s">
        <v>125</v>
      </c>
    </row>
    <row r="148" spans="1:15" ht="15" customHeight="1" x14ac:dyDescent="0.2">
      <c r="A148" s="1275" t="s">
        <v>1640</v>
      </c>
      <c r="B148" s="960">
        <v>3</v>
      </c>
      <c r="C148" s="960">
        <v>3</v>
      </c>
      <c r="D148" s="960" t="s">
        <v>125</v>
      </c>
      <c r="E148" s="960" t="s">
        <v>125</v>
      </c>
      <c r="F148" s="960" t="s">
        <v>125</v>
      </c>
      <c r="G148" s="960" t="s">
        <v>125</v>
      </c>
      <c r="H148" s="960" t="s">
        <v>125</v>
      </c>
      <c r="I148" s="960">
        <v>3</v>
      </c>
      <c r="J148" s="960" t="s">
        <v>125</v>
      </c>
      <c r="K148" s="960" t="s">
        <v>125</v>
      </c>
      <c r="L148" s="960">
        <v>1</v>
      </c>
      <c r="M148" s="960">
        <v>1</v>
      </c>
      <c r="N148" s="960">
        <v>1</v>
      </c>
      <c r="O148" s="960" t="s">
        <v>125</v>
      </c>
    </row>
    <row r="149" spans="1:15" ht="15" customHeight="1" x14ac:dyDescent="0.2">
      <c r="A149" s="1275" t="s">
        <v>145</v>
      </c>
      <c r="B149" s="960">
        <v>3</v>
      </c>
      <c r="C149" s="960">
        <v>3</v>
      </c>
      <c r="D149" s="960" t="s">
        <v>125</v>
      </c>
      <c r="E149" s="960" t="s">
        <v>125</v>
      </c>
      <c r="F149" s="960" t="s">
        <v>125</v>
      </c>
      <c r="G149" s="960" t="s">
        <v>125</v>
      </c>
      <c r="H149" s="960" t="s">
        <v>125</v>
      </c>
      <c r="I149" s="960">
        <v>3</v>
      </c>
      <c r="J149" s="960" t="s">
        <v>125</v>
      </c>
      <c r="K149" s="960" t="s">
        <v>125</v>
      </c>
      <c r="L149" s="960">
        <v>1</v>
      </c>
      <c r="M149" s="960">
        <v>1</v>
      </c>
      <c r="N149" s="960">
        <v>1</v>
      </c>
      <c r="O149" s="960" t="s">
        <v>125</v>
      </c>
    </row>
    <row r="150" spans="1:15" ht="15" customHeight="1" x14ac:dyDescent="0.2">
      <c r="A150" s="1275" t="s">
        <v>1641</v>
      </c>
      <c r="B150" s="960">
        <v>2</v>
      </c>
      <c r="C150" s="960">
        <v>2</v>
      </c>
      <c r="D150" s="960" t="s">
        <v>125</v>
      </c>
      <c r="E150" s="960" t="s">
        <v>125</v>
      </c>
      <c r="F150" s="960" t="s">
        <v>125</v>
      </c>
      <c r="G150" s="960" t="s">
        <v>125</v>
      </c>
      <c r="H150" s="960" t="s">
        <v>125</v>
      </c>
      <c r="I150" s="960">
        <v>2</v>
      </c>
      <c r="J150" s="960">
        <v>1</v>
      </c>
      <c r="K150" s="960" t="s">
        <v>125</v>
      </c>
      <c r="L150" s="960" t="s">
        <v>125</v>
      </c>
      <c r="M150" s="960" t="s">
        <v>125</v>
      </c>
      <c r="N150" s="960">
        <v>1</v>
      </c>
      <c r="O150" s="960" t="s">
        <v>125</v>
      </c>
    </row>
    <row r="151" spans="1:15" ht="15" customHeight="1" x14ac:dyDescent="0.2">
      <c r="A151" s="1275" t="s">
        <v>146</v>
      </c>
      <c r="B151" s="960">
        <v>2</v>
      </c>
      <c r="C151" s="960">
        <v>2</v>
      </c>
      <c r="D151" s="960" t="s">
        <v>125</v>
      </c>
      <c r="E151" s="960" t="s">
        <v>125</v>
      </c>
      <c r="F151" s="960" t="s">
        <v>125</v>
      </c>
      <c r="G151" s="960" t="s">
        <v>125</v>
      </c>
      <c r="H151" s="960" t="s">
        <v>125</v>
      </c>
      <c r="I151" s="960">
        <v>2</v>
      </c>
      <c r="J151" s="960">
        <v>1</v>
      </c>
      <c r="K151" s="960" t="s">
        <v>125</v>
      </c>
      <c r="L151" s="960" t="s">
        <v>125</v>
      </c>
      <c r="M151" s="960" t="s">
        <v>125</v>
      </c>
      <c r="N151" s="960">
        <v>1</v>
      </c>
      <c r="O151" s="960" t="s">
        <v>125</v>
      </c>
    </row>
    <row r="152" spans="1:15" ht="15" customHeight="1" x14ac:dyDescent="0.2">
      <c r="A152" s="1275" t="s">
        <v>1642</v>
      </c>
      <c r="B152" s="960">
        <v>10</v>
      </c>
      <c r="C152" s="960">
        <v>10</v>
      </c>
      <c r="D152" s="960" t="s">
        <v>125</v>
      </c>
      <c r="E152" s="960" t="s">
        <v>125</v>
      </c>
      <c r="F152" s="960" t="s">
        <v>125</v>
      </c>
      <c r="G152" s="960" t="s">
        <v>125</v>
      </c>
      <c r="H152" s="960" t="s">
        <v>125</v>
      </c>
      <c r="I152" s="960">
        <v>10</v>
      </c>
      <c r="J152" s="960" t="s">
        <v>125</v>
      </c>
      <c r="K152" s="960" t="s">
        <v>125</v>
      </c>
      <c r="L152" s="960">
        <v>2</v>
      </c>
      <c r="M152" s="960">
        <v>2</v>
      </c>
      <c r="N152" s="960">
        <v>6</v>
      </c>
      <c r="O152" s="960" t="s">
        <v>125</v>
      </c>
    </row>
    <row r="153" spans="1:15" ht="15" customHeight="1" x14ac:dyDescent="0.2">
      <c r="A153" s="1275" t="s">
        <v>145</v>
      </c>
      <c r="B153" s="960">
        <v>8</v>
      </c>
      <c r="C153" s="960">
        <v>8</v>
      </c>
      <c r="D153" s="960" t="s">
        <v>125</v>
      </c>
      <c r="E153" s="960" t="s">
        <v>125</v>
      </c>
      <c r="F153" s="960" t="s">
        <v>125</v>
      </c>
      <c r="G153" s="960" t="s">
        <v>125</v>
      </c>
      <c r="H153" s="960" t="s">
        <v>125</v>
      </c>
      <c r="I153" s="960">
        <v>8</v>
      </c>
      <c r="J153" s="960" t="s">
        <v>125</v>
      </c>
      <c r="K153" s="960" t="s">
        <v>125</v>
      </c>
      <c r="L153" s="960">
        <v>2</v>
      </c>
      <c r="M153" s="960">
        <v>1</v>
      </c>
      <c r="N153" s="960">
        <v>5</v>
      </c>
      <c r="O153" s="960" t="s">
        <v>125</v>
      </c>
    </row>
    <row r="154" spans="1:15" ht="15" customHeight="1" x14ac:dyDescent="0.2">
      <c r="A154" s="1275" t="s">
        <v>146</v>
      </c>
      <c r="B154" s="960">
        <v>2</v>
      </c>
      <c r="C154" s="960">
        <v>2</v>
      </c>
      <c r="D154" s="960" t="s">
        <v>125</v>
      </c>
      <c r="E154" s="960" t="s">
        <v>125</v>
      </c>
      <c r="F154" s="960" t="s">
        <v>125</v>
      </c>
      <c r="G154" s="960" t="s">
        <v>125</v>
      </c>
      <c r="H154" s="960" t="s">
        <v>125</v>
      </c>
      <c r="I154" s="960">
        <v>2</v>
      </c>
      <c r="J154" s="960" t="s">
        <v>125</v>
      </c>
      <c r="K154" s="960" t="s">
        <v>125</v>
      </c>
      <c r="L154" s="960" t="s">
        <v>125</v>
      </c>
      <c r="M154" s="960">
        <v>1</v>
      </c>
      <c r="N154" s="960">
        <v>1</v>
      </c>
      <c r="O154" s="960" t="s">
        <v>125</v>
      </c>
    </row>
    <row r="155" spans="1:15" ht="15" customHeight="1" x14ac:dyDescent="0.2">
      <c r="A155" s="1275" t="s">
        <v>1643</v>
      </c>
      <c r="B155" s="960">
        <v>2</v>
      </c>
      <c r="C155" s="960">
        <v>2</v>
      </c>
      <c r="D155" s="960" t="s">
        <v>125</v>
      </c>
      <c r="E155" s="960" t="s">
        <v>125</v>
      </c>
      <c r="F155" s="960" t="s">
        <v>125</v>
      </c>
      <c r="G155" s="960" t="s">
        <v>125</v>
      </c>
      <c r="H155" s="960" t="s">
        <v>125</v>
      </c>
      <c r="I155" s="960">
        <v>2</v>
      </c>
      <c r="J155" s="960" t="s">
        <v>125</v>
      </c>
      <c r="K155" s="960" t="s">
        <v>125</v>
      </c>
      <c r="L155" s="960">
        <v>1</v>
      </c>
      <c r="M155" s="960">
        <v>1</v>
      </c>
      <c r="N155" s="960" t="s">
        <v>125</v>
      </c>
      <c r="O155" s="960" t="s">
        <v>125</v>
      </c>
    </row>
    <row r="156" spans="1:15" ht="15" customHeight="1" x14ac:dyDescent="0.2">
      <c r="A156" s="1275" t="s">
        <v>145</v>
      </c>
      <c r="B156" s="960">
        <v>1</v>
      </c>
      <c r="C156" s="960">
        <v>1</v>
      </c>
      <c r="D156" s="960" t="s">
        <v>125</v>
      </c>
      <c r="E156" s="960" t="s">
        <v>125</v>
      </c>
      <c r="F156" s="960" t="s">
        <v>125</v>
      </c>
      <c r="G156" s="960" t="s">
        <v>125</v>
      </c>
      <c r="H156" s="960" t="s">
        <v>125</v>
      </c>
      <c r="I156" s="960">
        <v>1</v>
      </c>
      <c r="J156" s="960" t="s">
        <v>125</v>
      </c>
      <c r="K156" s="960" t="s">
        <v>125</v>
      </c>
      <c r="L156" s="960" t="s">
        <v>125</v>
      </c>
      <c r="M156" s="960">
        <v>1</v>
      </c>
      <c r="N156" s="960" t="s">
        <v>125</v>
      </c>
      <c r="O156" s="960" t="s">
        <v>125</v>
      </c>
    </row>
    <row r="157" spans="1:15" ht="15" customHeight="1" x14ac:dyDescent="0.2">
      <c r="A157" s="1275" t="s">
        <v>146</v>
      </c>
      <c r="B157" s="960">
        <v>1</v>
      </c>
      <c r="C157" s="960">
        <v>1</v>
      </c>
      <c r="D157" s="960" t="s">
        <v>125</v>
      </c>
      <c r="E157" s="960" t="s">
        <v>125</v>
      </c>
      <c r="F157" s="960" t="s">
        <v>125</v>
      </c>
      <c r="G157" s="960" t="s">
        <v>125</v>
      </c>
      <c r="H157" s="960" t="s">
        <v>125</v>
      </c>
      <c r="I157" s="960">
        <v>1</v>
      </c>
      <c r="J157" s="960" t="s">
        <v>125</v>
      </c>
      <c r="K157" s="960" t="s">
        <v>125</v>
      </c>
      <c r="L157" s="960">
        <v>1</v>
      </c>
      <c r="M157" s="960" t="s">
        <v>125</v>
      </c>
      <c r="N157" s="960" t="s">
        <v>125</v>
      </c>
      <c r="O157" s="960" t="s">
        <v>125</v>
      </c>
    </row>
    <row r="158" spans="1:15" ht="15" customHeight="1" x14ac:dyDescent="0.2">
      <c r="A158" s="1275" t="s">
        <v>1644</v>
      </c>
      <c r="B158" s="960">
        <v>10</v>
      </c>
      <c r="C158" s="960">
        <v>10</v>
      </c>
      <c r="D158" s="960" t="s">
        <v>125</v>
      </c>
      <c r="E158" s="960" t="s">
        <v>125</v>
      </c>
      <c r="F158" s="960" t="s">
        <v>125</v>
      </c>
      <c r="G158" s="960" t="s">
        <v>125</v>
      </c>
      <c r="H158" s="960" t="s">
        <v>125</v>
      </c>
      <c r="I158" s="960">
        <v>10</v>
      </c>
      <c r="J158" s="960" t="s">
        <v>125</v>
      </c>
      <c r="K158" s="960" t="s">
        <v>125</v>
      </c>
      <c r="L158" s="960">
        <v>2</v>
      </c>
      <c r="M158" s="960">
        <v>3</v>
      </c>
      <c r="N158" s="960">
        <v>5</v>
      </c>
      <c r="O158" s="960" t="s">
        <v>125</v>
      </c>
    </row>
    <row r="159" spans="1:15" ht="15" customHeight="1" x14ac:dyDescent="0.2">
      <c r="A159" s="1275" t="s">
        <v>145</v>
      </c>
      <c r="B159" s="960">
        <v>7</v>
      </c>
      <c r="C159" s="960">
        <v>7</v>
      </c>
      <c r="D159" s="960" t="s">
        <v>125</v>
      </c>
      <c r="E159" s="960" t="s">
        <v>125</v>
      </c>
      <c r="F159" s="960" t="s">
        <v>125</v>
      </c>
      <c r="G159" s="960" t="s">
        <v>125</v>
      </c>
      <c r="H159" s="960" t="s">
        <v>125</v>
      </c>
      <c r="I159" s="960">
        <v>7</v>
      </c>
      <c r="J159" s="960" t="s">
        <v>125</v>
      </c>
      <c r="K159" s="960" t="s">
        <v>125</v>
      </c>
      <c r="L159" s="960">
        <v>2</v>
      </c>
      <c r="M159" s="960">
        <v>2</v>
      </c>
      <c r="N159" s="960">
        <v>3</v>
      </c>
      <c r="O159" s="960" t="s">
        <v>125</v>
      </c>
    </row>
    <row r="160" spans="1:15" ht="15" customHeight="1" x14ac:dyDescent="0.2">
      <c r="A160" s="1275" t="s">
        <v>146</v>
      </c>
      <c r="B160" s="960">
        <v>3</v>
      </c>
      <c r="C160" s="960">
        <v>3</v>
      </c>
      <c r="D160" s="960" t="s">
        <v>125</v>
      </c>
      <c r="E160" s="960" t="s">
        <v>125</v>
      </c>
      <c r="F160" s="960" t="s">
        <v>125</v>
      </c>
      <c r="G160" s="960" t="s">
        <v>125</v>
      </c>
      <c r="H160" s="960" t="s">
        <v>125</v>
      </c>
      <c r="I160" s="960">
        <v>3</v>
      </c>
      <c r="J160" s="960" t="s">
        <v>125</v>
      </c>
      <c r="K160" s="960" t="s">
        <v>125</v>
      </c>
      <c r="L160" s="960" t="s">
        <v>125</v>
      </c>
      <c r="M160" s="960">
        <v>1</v>
      </c>
      <c r="N160" s="960">
        <v>2</v>
      </c>
      <c r="O160" s="960" t="s">
        <v>125</v>
      </c>
    </row>
    <row r="161" spans="1:15" ht="15" customHeight="1" x14ac:dyDescent="0.2">
      <c r="A161" s="1275" t="s">
        <v>1645</v>
      </c>
      <c r="B161" s="960">
        <v>1</v>
      </c>
      <c r="C161" s="960">
        <v>1</v>
      </c>
      <c r="D161" s="960" t="s">
        <v>125</v>
      </c>
      <c r="E161" s="960" t="s">
        <v>125</v>
      </c>
      <c r="F161" s="960" t="s">
        <v>125</v>
      </c>
      <c r="G161" s="960" t="s">
        <v>125</v>
      </c>
      <c r="H161" s="960" t="s">
        <v>125</v>
      </c>
      <c r="I161" s="960">
        <v>1</v>
      </c>
      <c r="J161" s="960" t="s">
        <v>125</v>
      </c>
      <c r="K161" s="960" t="s">
        <v>125</v>
      </c>
      <c r="L161" s="960" t="s">
        <v>125</v>
      </c>
      <c r="M161" s="960" t="s">
        <v>125</v>
      </c>
      <c r="N161" s="960">
        <v>1</v>
      </c>
      <c r="O161" s="960" t="s">
        <v>125</v>
      </c>
    </row>
    <row r="162" spans="1:15" ht="15" customHeight="1" x14ac:dyDescent="0.2">
      <c r="A162" s="1275" t="s">
        <v>145</v>
      </c>
      <c r="B162" s="960">
        <v>1</v>
      </c>
      <c r="C162" s="960">
        <v>1</v>
      </c>
      <c r="D162" s="960" t="s">
        <v>125</v>
      </c>
      <c r="E162" s="960" t="s">
        <v>125</v>
      </c>
      <c r="F162" s="960" t="s">
        <v>125</v>
      </c>
      <c r="G162" s="960" t="s">
        <v>125</v>
      </c>
      <c r="H162" s="960" t="s">
        <v>125</v>
      </c>
      <c r="I162" s="960">
        <v>1</v>
      </c>
      <c r="J162" s="960" t="s">
        <v>125</v>
      </c>
      <c r="K162" s="960" t="s">
        <v>125</v>
      </c>
      <c r="L162" s="960" t="s">
        <v>125</v>
      </c>
      <c r="M162" s="960" t="s">
        <v>125</v>
      </c>
      <c r="N162" s="960">
        <v>1</v>
      </c>
      <c r="O162" s="960" t="s">
        <v>125</v>
      </c>
    </row>
    <row r="163" spans="1:15" ht="15" customHeight="1" x14ac:dyDescent="0.2">
      <c r="A163" s="1275" t="s">
        <v>1646</v>
      </c>
      <c r="B163" s="960">
        <v>3</v>
      </c>
      <c r="C163" s="960">
        <v>3</v>
      </c>
      <c r="D163" s="960" t="s">
        <v>125</v>
      </c>
      <c r="E163" s="960" t="s">
        <v>125</v>
      </c>
      <c r="F163" s="960" t="s">
        <v>125</v>
      </c>
      <c r="G163" s="960" t="s">
        <v>125</v>
      </c>
      <c r="H163" s="960" t="s">
        <v>125</v>
      </c>
      <c r="I163" s="960">
        <v>3</v>
      </c>
      <c r="J163" s="960">
        <v>1</v>
      </c>
      <c r="K163" s="960">
        <v>1</v>
      </c>
      <c r="L163" s="960" t="s">
        <v>125</v>
      </c>
      <c r="M163" s="960" t="s">
        <v>125</v>
      </c>
      <c r="N163" s="960">
        <v>1</v>
      </c>
      <c r="O163" s="960" t="s">
        <v>125</v>
      </c>
    </row>
    <row r="164" spans="1:15" ht="15" customHeight="1" x14ac:dyDescent="0.2">
      <c r="A164" s="1275" t="s">
        <v>145</v>
      </c>
      <c r="B164" s="960">
        <v>2</v>
      </c>
      <c r="C164" s="960">
        <v>2</v>
      </c>
      <c r="D164" s="960" t="s">
        <v>125</v>
      </c>
      <c r="E164" s="960" t="s">
        <v>125</v>
      </c>
      <c r="F164" s="960" t="s">
        <v>125</v>
      </c>
      <c r="G164" s="960" t="s">
        <v>125</v>
      </c>
      <c r="H164" s="960" t="s">
        <v>125</v>
      </c>
      <c r="I164" s="960">
        <v>2</v>
      </c>
      <c r="J164" s="960">
        <v>1</v>
      </c>
      <c r="K164" s="960" t="s">
        <v>125</v>
      </c>
      <c r="L164" s="960" t="s">
        <v>125</v>
      </c>
      <c r="M164" s="960" t="s">
        <v>125</v>
      </c>
      <c r="N164" s="960">
        <v>1</v>
      </c>
      <c r="O164" s="960" t="s">
        <v>125</v>
      </c>
    </row>
    <row r="165" spans="1:15" ht="15" customHeight="1" x14ac:dyDescent="0.2">
      <c r="A165" s="1275" t="s">
        <v>146</v>
      </c>
      <c r="B165" s="960">
        <v>1</v>
      </c>
      <c r="C165" s="960">
        <v>1</v>
      </c>
      <c r="D165" s="960" t="s">
        <v>125</v>
      </c>
      <c r="E165" s="960" t="s">
        <v>125</v>
      </c>
      <c r="F165" s="960" t="s">
        <v>125</v>
      </c>
      <c r="G165" s="960" t="s">
        <v>125</v>
      </c>
      <c r="H165" s="960" t="s">
        <v>125</v>
      </c>
      <c r="I165" s="960">
        <v>1</v>
      </c>
      <c r="J165" s="960" t="s">
        <v>125</v>
      </c>
      <c r="K165" s="960">
        <v>1</v>
      </c>
      <c r="L165" s="960" t="s">
        <v>125</v>
      </c>
      <c r="M165" s="960" t="s">
        <v>125</v>
      </c>
      <c r="N165" s="960" t="s">
        <v>125</v>
      </c>
      <c r="O165" s="960" t="s">
        <v>125</v>
      </c>
    </row>
    <row r="166" spans="1:15" ht="15" customHeight="1" x14ac:dyDescent="0.2">
      <c r="A166" s="1275" t="s">
        <v>1647</v>
      </c>
      <c r="B166" s="960">
        <v>1</v>
      </c>
      <c r="C166" s="960">
        <v>1</v>
      </c>
      <c r="D166" s="960" t="s">
        <v>125</v>
      </c>
      <c r="E166" s="960" t="s">
        <v>125</v>
      </c>
      <c r="F166" s="960" t="s">
        <v>125</v>
      </c>
      <c r="G166" s="960" t="s">
        <v>125</v>
      </c>
      <c r="H166" s="960" t="s">
        <v>125</v>
      </c>
      <c r="I166" s="960">
        <v>1</v>
      </c>
      <c r="J166" s="960" t="s">
        <v>125</v>
      </c>
      <c r="K166" s="960" t="s">
        <v>125</v>
      </c>
      <c r="L166" s="960" t="s">
        <v>125</v>
      </c>
      <c r="M166" s="960" t="s">
        <v>125</v>
      </c>
      <c r="N166" s="960">
        <v>1</v>
      </c>
      <c r="O166" s="960" t="s">
        <v>125</v>
      </c>
    </row>
    <row r="167" spans="1:15" ht="15" customHeight="1" x14ac:dyDescent="0.2">
      <c r="A167" s="1275" t="s">
        <v>146</v>
      </c>
      <c r="B167" s="960">
        <v>1</v>
      </c>
      <c r="C167" s="960">
        <v>1</v>
      </c>
      <c r="D167" s="960" t="s">
        <v>125</v>
      </c>
      <c r="E167" s="960" t="s">
        <v>125</v>
      </c>
      <c r="F167" s="960" t="s">
        <v>125</v>
      </c>
      <c r="G167" s="960" t="s">
        <v>125</v>
      </c>
      <c r="H167" s="960" t="s">
        <v>125</v>
      </c>
      <c r="I167" s="960">
        <v>1</v>
      </c>
      <c r="J167" s="960" t="s">
        <v>125</v>
      </c>
      <c r="K167" s="960" t="s">
        <v>125</v>
      </c>
      <c r="L167" s="960" t="s">
        <v>125</v>
      </c>
      <c r="M167" s="960" t="s">
        <v>125</v>
      </c>
      <c r="N167" s="960">
        <v>1</v>
      </c>
      <c r="O167" s="960" t="s">
        <v>125</v>
      </c>
    </row>
    <row r="168" spans="1:15" s="317" customFormat="1" ht="24" x14ac:dyDescent="0.2">
      <c r="A168" s="1275" t="s">
        <v>1648</v>
      </c>
      <c r="B168" s="960">
        <v>1</v>
      </c>
      <c r="C168" s="960">
        <v>1</v>
      </c>
      <c r="D168" s="960" t="s">
        <v>125</v>
      </c>
      <c r="E168" s="960" t="s">
        <v>125</v>
      </c>
      <c r="F168" s="960" t="s">
        <v>125</v>
      </c>
      <c r="G168" s="960" t="s">
        <v>125</v>
      </c>
      <c r="H168" s="960" t="s">
        <v>125</v>
      </c>
      <c r="I168" s="960">
        <v>1</v>
      </c>
      <c r="J168" s="960" t="s">
        <v>125</v>
      </c>
      <c r="K168" s="960" t="s">
        <v>125</v>
      </c>
      <c r="L168" s="960">
        <v>1</v>
      </c>
      <c r="M168" s="960" t="s">
        <v>125</v>
      </c>
      <c r="N168" s="960" t="s">
        <v>125</v>
      </c>
      <c r="O168" s="960" t="s">
        <v>125</v>
      </c>
    </row>
    <row r="169" spans="1:15" x14ac:dyDescent="0.2">
      <c r="A169" s="1275" t="s">
        <v>145</v>
      </c>
      <c r="B169" s="960">
        <v>1</v>
      </c>
      <c r="C169" s="960">
        <v>1</v>
      </c>
      <c r="D169" s="960" t="s">
        <v>125</v>
      </c>
      <c r="E169" s="960" t="s">
        <v>125</v>
      </c>
      <c r="F169" s="960" t="s">
        <v>125</v>
      </c>
      <c r="G169" s="960" t="s">
        <v>125</v>
      </c>
      <c r="H169" s="960" t="s">
        <v>125</v>
      </c>
      <c r="I169" s="960">
        <v>1</v>
      </c>
      <c r="J169" s="960" t="s">
        <v>125</v>
      </c>
      <c r="K169" s="960" t="s">
        <v>125</v>
      </c>
      <c r="L169" s="960">
        <v>1</v>
      </c>
      <c r="M169" s="960" t="s">
        <v>125</v>
      </c>
      <c r="N169" s="960" t="s">
        <v>125</v>
      </c>
      <c r="O169" s="960" t="s">
        <v>125</v>
      </c>
    </row>
    <row r="170" spans="1:15" x14ac:dyDescent="0.2">
      <c r="A170" s="1275" t="s">
        <v>1649</v>
      </c>
      <c r="B170" s="960">
        <v>2</v>
      </c>
      <c r="C170" s="960">
        <v>2</v>
      </c>
      <c r="D170" s="960" t="s">
        <v>125</v>
      </c>
      <c r="E170" s="960" t="s">
        <v>125</v>
      </c>
      <c r="F170" s="960" t="s">
        <v>125</v>
      </c>
      <c r="G170" s="960" t="s">
        <v>125</v>
      </c>
      <c r="H170" s="960" t="s">
        <v>125</v>
      </c>
      <c r="I170" s="960">
        <v>2</v>
      </c>
      <c r="J170" s="960" t="s">
        <v>125</v>
      </c>
      <c r="K170" s="960" t="s">
        <v>125</v>
      </c>
      <c r="L170" s="960">
        <v>1</v>
      </c>
      <c r="M170" s="960">
        <v>1</v>
      </c>
      <c r="N170" s="960" t="s">
        <v>125</v>
      </c>
      <c r="O170" s="960" t="s">
        <v>125</v>
      </c>
    </row>
    <row r="171" spans="1:15" x14ac:dyDescent="0.2">
      <c r="A171" s="1275" t="s">
        <v>145</v>
      </c>
      <c r="B171" s="960">
        <v>2</v>
      </c>
      <c r="C171" s="960">
        <v>2</v>
      </c>
      <c r="D171" s="960" t="s">
        <v>125</v>
      </c>
      <c r="E171" s="960" t="s">
        <v>125</v>
      </c>
      <c r="F171" s="960" t="s">
        <v>125</v>
      </c>
      <c r="G171" s="960" t="s">
        <v>125</v>
      </c>
      <c r="H171" s="960" t="s">
        <v>125</v>
      </c>
      <c r="I171" s="960">
        <v>2</v>
      </c>
      <c r="J171" s="960" t="s">
        <v>125</v>
      </c>
      <c r="K171" s="960" t="s">
        <v>125</v>
      </c>
      <c r="L171" s="960">
        <v>1</v>
      </c>
      <c r="M171" s="960">
        <v>1</v>
      </c>
      <c r="N171" s="960" t="s">
        <v>125</v>
      </c>
      <c r="O171" s="960" t="s">
        <v>125</v>
      </c>
    </row>
    <row r="172" spans="1:15" x14ac:dyDescent="0.2">
      <c r="A172" s="1275" t="s">
        <v>1650</v>
      </c>
      <c r="B172" s="960">
        <v>2</v>
      </c>
      <c r="C172" s="960">
        <v>2</v>
      </c>
      <c r="D172" s="960" t="s">
        <v>125</v>
      </c>
      <c r="E172" s="960" t="s">
        <v>125</v>
      </c>
      <c r="F172" s="960" t="s">
        <v>125</v>
      </c>
      <c r="G172" s="960" t="s">
        <v>125</v>
      </c>
      <c r="H172" s="960" t="s">
        <v>125</v>
      </c>
      <c r="I172" s="960">
        <v>2</v>
      </c>
      <c r="J172" s="960" t="s">
        <v>125</v>
      </c>
      <c r="K172" s="960" t="s">
        <v>125</v>
      </c>
      <c r="L172" s="960">
        <v>1</v>
      </c>
      <c r="M172" s="960" t="s">
        <v>125</v>
      </c>
      <c r="N172" s="960">
        <v>1</v>
      </c>
      <c r="O172" s="960" t="s">
        <v>125</v>
      </c>
    </row>
    <row r="173" spans="1:15" x14ac:dyDescent="0.2">
      <c r="A173" s="1275" t="s">
        <v>145</v>
      </c>
      <c r="B173" s="960">
        <v>1</v>
      </c>
      <c r="C173" s="960">
        <v>1</v>
      </c>
      <c r="D173" s="960" t="s">
        <v>125</v>
      </c>
      <c r="E173" s="960" t="s">
        <v>125</v>
      </c>
      <c r="F173" s="960" t="s">
        <v>125</v>
      </c>
      <c r="G173" s="960" t="s">
        <v>125</v>
      </c>
      <c r="H173" s="960" t="s">
        <v>125</v>
      </c>
      <c r="I173" s="960">
        <v>1</v>
      </c>
      <c r="J173" s="960" t="s">
        <v>125</v>
      </c>
      <c r="K173" s="960" t="s">
        <v>125</v>
      </c>
      <c r="L173" s="960">
        <v>1</v>
      </c>
      <c r="M173" s="960" t="s">
        <v>125</v>
      </c>
      <c r="N173" s="960" t="s">
        <v>125</v>
      </c>
      <c r="O173" s="960" t="s">
        <v>125</v>
      </c>
    </row>
    <row r="174" spans="1:15" x14ac:dyDescent="0.2">
      <c r="A174" s="1275" t="s">
        <v>146</v>
      </c>
      <c r="B174" s="960">
        <v>1</v>
      </c>
      <c r="C174" s="960">
        <v>1</v>
      </c>
      <c r="D174" s="960" t="s">
        <v>125</v>
      </c>
      <c r="E174" s="960" t="s">
        <v>125</v>
      </c>
      <c r="F174" s="960" t="s">
        <v>125</v>
      </c>
      <c r="G174" s="960" t="s">
        <v>125</v>
      </c>
      <c r="H174" s="960" t="s">
        <v>125</v>
      </c>
      <c r="I174" s="960">
        <v>1</v>
      </c>
      <c r="J174" s="960" t="s">
        <v>125</v>
      </c>
      <c r="K174" s="960" t="s">
        <v>125</v>
      </c>
      <c r="L174" s="960" t="s">
        <v>125</v>
      </c>
      <c r="M174" s="960" t="s">
        <v>125</v>
      </c>
      <c r="N174" s="960">
        <v>1</v>
      </c>
      <c r="O174" s="960" t="s">
        <v>125</v>
      </c>
    </row>
    <row r="175" spans="1:15" x14ac:dyDescent="0.2">
      <c r="A175" s="1275" t="s">
        <v>1651</v>
      </c>
      <c r="B175" s="960">
        <v>9</v>
      </c>
      <c r="C175" s="960">
        <v>9</v>
      </c>
      <c r="D175" s="960" t="s">
        <v>125</v>
      </c>
      <c r="E175" s="960" t="s">
        <v>125</v>
      </c>
      <c r="F175" s="960" t="s">
        <v>125</v>
      </c>
      <c r="G175" s="960" t="s">
        <v>125</v>
      </c>
      <c r="H175" s="960" t="s">
        <v>125</v>
      </c>
      <c r="I175" s="960">
        <v>9</v>
      </c>
      <c r="J175" s="960" t="s">
        <v>125</v>
      </c>
      <c r="K175" s="960" t="s">
        <v>125</v>
      </c>
      <c r="L175" s="960">
        <v>2</v>
      </c>
      <c r="M175" s="960">
        <v>2</v>
      </c>
      <c r="N175" s="960">
        <v>5</v>
      </c>
      <c r="O175" s="960" t="s">
        <v>125</v>
      </c>
    </row>
    <row r="176" spans="1:15" x14ac:dyDescent="0.2">
      <c r="A176" s="1275" t="s">
        <v>145</v>
      </c>
      <c r="B176" s="960">
        <v>5</v>
      </c>
      <c r="C176" s="960">
        <v>5</v>
      </c>
      <c r="D176" s="960" t="s">
        <v>125</v>
      </c>
      <c r="E176" s="960" t="s">
        <v>125</v>
      </c>
      <c r="F176" s="960" t="s">
        <v>125</v>
      </c>
      <c r="G176" s="960" t="s">
        <v>125</v>
      </c>
      <c r="H176" s="960" t="s">
        <v>125</v>
      </c>
      <c r="I176" s="960">
        <v>5</v>
      </c>
      <c r="J176" s="960" t="s">
        <v>125</v>
      </c>
      <c r="K176" s="960" t="s">
        <v>125</v>
      </c>
      <c r="L176" s="960">
        <v>1</v>
      </c>
      <c r="M176" s="960">
        <v>1</v>
      </c>
      <c r="N176" s="960">
        <v>3</v>
      </c>
      <c r="O176" s="960" t="s">
        <v>125</v>
      </c>
    </row>
    <row r="177" spans="1:15" x14ac:dyDescent="0.2">
      <c r="A177" s="1275" t="s">
        <v>146</v>
      </c>
      <c r="B177" s="960">
        <v>4</v>
      </c>
      <c r="C177" s="960">
        <v>4</v>
      </c>
      <c r="D177" s="960" t="s">
        <v>125</v>
      </c>
      <c r="E177" s="960" t="s">
        <v>125</v>
      </c>
      <c r="F177" s="960" t="s">
        <v>125</v>
      </c>
      <c r="G177" s="960" t="s">
        <v>125</v>
      </c>
      <c r="H177" s="960" t="s">
        <v>125</v>
      </c>
      <c r="I177" s="960">
        <v>4</v>
      </c>
      <c r="J177" s="960" t="s">
        <v>125</v>
      </c>
      <c r="K177" s="960" t="s">
        <v>125</v>
      </c>
      <c r="L177" s="960">
        <v>1</v>
      </c>
      <c r="M177" s="960">
        <v>1</v>
      </c>
      <c r="N177" s="960">
        <v>2</v>
      </c>
      <c r="O177" s="960" t="s">
        <v>125</v>
      </c>
    </row>
    <row r="178" spans="1:15" x14ac:dyDescent="0.2">
      <c r="A178" s="1275" t="s">
        <v>1652</v>
      </c>
      <c r="B178" s="960">
        <v>5</v>
      </c>
      <c r="C178" s="960">
        <v>5</v>
      </c>
      <c r="D178" s="960" t="s">
        <v>125</v>
      </c>
      <c r="E178" s="960" t="s">
        <v>125</v>
      </c>
      <c r="F178" s="960" t="s">
        <v>125</v>
      </c>
      <c r="G178" s="960" t="s">
        <v>125</v>
      </c>
      <c r="H178" s="960" t="s">
        <v>125</v>
      </c>
      <c r="I178" s="960">
        <v>5</v>
      </c>
      <c r="J178" s="960" t="s">
        <v>125</v>
      </c>
      <c r="K178" s="960" t="s">
        <v>125</v>
      </c>
      <c r="L178" s="960" t="s">
        <v>125</v>
      </c>
      <c r="M178" s="960">
        <v>1</v>
      </c>
      <c r="N178" s="960">
        <v>4</v>
      </c>
      <c r="O178" s="960" t="s">
        <v>125</v>
      </c>
    </row>
    <row r="179" spans="1:15" x14ac:dyDescent="0.2">
      <c r="A179" s="1275" t="s">
        <v>145</v>
      </c>
      <c r="B179" s="960">
        <v>1</v>
      </c>
      <c r="C179" s="960">
        <v>1</v>
      </c>
      <c r="D179" s="960" t="s">
        <v>125</v>
      </c>
      <c r="E179" s="960" t="s">
        <v>125</v>
      </c>
      <c r="F179" s="960" t="s">
        <v>125</v>
      </c>
      <c r="G179" s="960" t="s">
        <v>125</v>
      </c>
      <c r="H179" s="960" t="s">
        <v>125</v>
      </c>
      <c r="I179" s="960">
        <v>1</v>
      </c>
      <c r="J179" s="960" t="s">
        <v>125</v>
      </c>
      <c r="K179" s="960" t="s">
        <v>125</v>
      </c>
      <c r="L179" s="960" t="s">
        <v>125</v>
      </c>
      <c r="M179" s="960" t="s">
        <v>125</v>
      </c>
      <c r="N179" s="960">
        <v>1</v>
      </c>
      <c r="O179" s="960" t="s">
        <v>125</v>
      </c>
    </row>
    <row r="180" spans="1:15" x14ac:dyDescent="0.2">
      <c r="A180" s="1275" t="s">
        <v>146</v>
      </c>
      <c r="B180" s="960">
        <v>4</v>
      </c>
      <c r="C180" s="960">
        <v>4</v>
      </c>
      <c r="D180" s="960" t="s">
        <v>125</v>
      </c>
      <c r="E180" s="960" t="s">
        <v>125</v>
      </c>
      <c r="F180" s="960" t="s">
        <v>125</v>
      </c>
      <c r="G180" s="960" t="s">
        <v>125</v>
      </c>
      <c r="H180" s="960" t="s">
        <v>125</v>
      </c>
      <c r="I180" s="960">
        <v>4</v>
      </c>
      <c r="J180" s="960" t="s">
        <v>125</v>
      </c>
      <c r="K180" s="960" t="s">
        <v>125</v>
      </c>
      <c r="L180" s="960" t="s">
        <v>125</v>
      </c>
      <c r="M180" s="960">
        <v>1</v>
      </c>
      <c r="N180" s="960">
        <v>3</v>
      </c>
      <c r="O180" s="960" t="s">
        <v>125</v>
      </c>
    </row>
    <row r="181" spans="1:15" x14ac:dyDescent="0.2">
      <c r="A181" s="1275" t="s">
        <v>1653</v>
      </c>
      <c r="B181" s="960">
        <v>9</v>
      </c>
      <c r="C181" s="960">
        <v>9</v>
      </c>
      <c r="D181" s="960" t="s">
        <v>125</v>
      </c>
      <c r="E181" s="960" t="s">
        <v>125</v>
      </c>
      <c r="F181" s="960" t="s">
        <v>125</v>
      </c>
      <c r="G181" s="960" t="s">
        <v>125</v>
      </c>
      <c r="H181" s="960" t="s">
        <v>125</v>
      </c>
      <c r="I181" s="960">
        <v>9</v>
      </c>
      <c r="J181" s="960" t="s">
        <v>125</v>
      </c>
      <c r="K181" s="960" t="s">
        <v>125</v>
      </c>
      <c r="L181" s="960">
        <v>4</v>
      </c>
      <c r="M181" s="960">
        <v>4</v>
      </c>
      <c r="N181" s="960">
        <v>1</v>
      </c>
      <c r="O181" s="960" t="s">
        <v>125</v>
      </c>
    </row>
    <row r="182" spans="1:15" x14ac:dyDescent="0.2">
      <c r="A182" s="1275" t="s">
        <v>145</v>
      </c>
      <c r="B182" s="960">
        <v>2</v>
      </c>
      <c r="C182" s="960">
        <v>2</v>
      </c>
      <c r="D182" s="960" t="s">
        <v>125</v>
      </c>
      <c r="E182" s="960" t="s">
        <v>125</v>
      </c>
      <c r="F182" s="960" t="s">
        <v>125</v>
      </c>
      <c r="G182" s="960" t="s">
        <v>125</v>
      </c>
      <c r="H182" s="960" t="s">
        <v>125</v>
      </c>
      <c r="I182" s="960">
        <v>2</v>
      </c>
      <c r="J182" s="960" t="s">
        <v>125</v>
      </c>
      <c r="K182" s="960" t="s">
        <v>125</v>
      </c>
      <c r="L182" s="960">
        <v>1</v>
      </c>
      <c r="M182" s="960">
        <v>1</v>
      </c>
      <c r="N182" s="960" t="s">
        <v>125</v>
      </c>
      <c r="O182" s="960" t="s">
        <v>125</v>
      </c>
    </row>
    <row r="183" spans="1:15" x14ac:dyDescent="0.2">
      <c r="A183" s="1275" t="s">
        <v>146</v>
      </c>
      <c r="B183" s="960">
        <v>7</v>
      </c>
      <c r="C183" s="960">
        <v>7</v>
      </c>
      <c r="D183" s="960" t="s">
        <v>125</v>
      </c>
      <c r="E183" s="960" t="s">
        <v>125</v>
      </c>
      <c r="F183" s="960" t="s">
        <v>125</v>
      </c>
      <c r="G183" s="960" t="s">
        <v>125</v>
      </c>
      <c r="H183" s="960" t="s">
        <v>125</v>
      </c>
      <c r="I183" s="960">
        <v>7</v>
      </c>
      <c r="J183" s="960" t="s">
        <v>125</v>
      </c>
      <c r="K183" s="960" t="s">
        <v>125</v>
      </c>
      <c r="L183" s="960">
        <v>3</v>
      </c>
      <c r="M183" s="960">
        <v>3</v>
      </c>
      <c r="N183" s="960">
        <v>1</v>
      </c>
      <c r="O183" s="960" t="s">
        <v>125</v>
      </c>
    </row>
    <row r="184" spans="1:15" ht="24" x14ac:dyDescent="0.2">
      <c r="A184" s="1275" t="s">
        <v>1654</v>
      </c>
      <c r="B184" s="960">
        <v>33</v>
      </c>
      <c r="C184" s="960">
        <v>33</v>
      </c>
      <c r="D184" s="960" t="s">
        <v>125</v>
      </c>
      <c r="E184" s="960" t="s">
        <v>125</v>
      </c>
      <c r="F184" s="960" t="s">
        <v>125</v>
      </c>
      <c r="G184" s="960" t="s">
        <v>125</v>
      </c>
      <c r="H184" s="960" t="s">
        <v>125</v>
      </c>
      <c r="I184" s="960">
        <v>33</v>
      </c>
      <c r="J184" s="960" t="s">
        <v>125</v>
      </c>
      <c r="K184" s="960" t="s">
        <v>125</v>
      </c>
      <c r="L184" s="960">
        <v>7</v>
      </c>
      <c r="M184" s="960">
        <v>8</v>
      </c>
      <c r="N184" s="960">
        <v>18</v>
      </c>
      <c r="O184" s="960" t="s">
        <v>125</v>
      </c>
    </row>
    <row r="185" spans="1:15" x14ac:dyDescent="0.2">
      <c r="A185" s="1275" t="s">
        <v>145</v>
      </c>
      <c r="B185" s="960">
        <v>14</v>
      </c>
      <c r="C185" s="960">
        <v>14</v>
      </c>
      <c r="D185" s="960" t="s">
        <v>125</v>
      </c>
      <c r="E185" s="960" t="s">
        <v>125</v>
      </c>
      <c r="F185" s="960" t="s">
        <v>125</v>
      </c>
      <c r="G185" s="960" t="s">
        <v>125</v>
      </c>
      <c r="H185" s="960" t="s">
        <v>125</v>
      </c>
      <c r="I185" s="960">
        <v>14</v>
      </c>
      <c r="J185" s="960" t="s">
        <v>125</v>
      </c>
      <c r="K185" s="960" t="s">
        <v>125</v>
      </c>
      <c r="L185" s="960">
        <v>4</v>
      </c>
      <c r="M185" s="960">
        <v>3</v>
      </c>
      <c r="N185" s="960">
        <v>7</v>
      </c>
      <c r="O185" s="960" t="s">
        <v>125</v>
      </c>
    </row>
    <row r="186" spans="1:15" x14ac:dyDescent="0.2">
      <c r="A186" s="1275" t="s">
        <v>146</v>
      </c>
      <c r="B186" s="960">
        <v>19</v>
      </c>
      <c r="C186" s="960">
        <v>19</v>
      </c>
      <c r="D186" s="960" t="s">
        <v>125</v>
      </c>
      <c r="E186" s="960" t="s">
        <v>125</v>
      </c>
      <c r="F186" s="960" t="s">
        <v>125</v>
      </c>
      <c r="G186" s="960" t="s">
        <v>125</v>
      </c>
      <c r="H186" s="960" t="s">
        <v>125</v>
      </c>
      <c r="I186" s="960">
        <v>19</v>
      </c>
      <c r="J186" s="960" t="s">
        <v>125</v>
      </c>
      <c r="K186" s="960" t="s">
        <v>125</v>
      </c>
      <c r="L186" s="960">
        <v>3</v>
      </c>
      <c r="M186" s="960">
        <v>5</v>
      </c>
      <c r="N186" s="960">
        <v>11</v>
      </c>
      <c r="O186" s="960" t="s">
        <v>125</v>
      </c>
    </row>
    <row r="187" spans="1:15" x14ac:dyDescent="0.2">
      <c r="A187" s="1275" t="s">
        <v>1655</v>
      </c>
      <c r="B187" s="960">
        <v>8</v>
      </c>
      <c r="C187" s="960">
        <v>8</v>
      </c>
      <c r="D187" s="960" t="s">
        <v>125</v>
      </c>
      <c r="E187" s="960" t="s">
        <v>125</v>
      </c>
      <c r="F187" s="960" t="s">
        <v>125</v>
      </c>
      <c r="G187" s="960" t="s">
        <v>125</v>
      </c>
      <c r="H187" s="960" t="s">
        <v>125</v>
      </c>
      <c r="I187" s="960">
        <v>8</v>
      </c>
      <c r="J187" s="960" t="s">
        <v>125</v>
      </c>
      <c r="K187" s="960" t="s">
        <v>125</v>
      </c>
      <c r="L187" s="960">
        <v>3</v>
      </c>
      <c r="M187" s="960">
        <v>2</v>
      </c>
      <c r="N187" s="960">
        <v>3</v>
      </c>
      <c r="O187" s="960" t="s">
        <v>125</v>
      </c>
    </row>
    <row r="188" spans="1:15" x14ac:dyDescent="0.2">
      <c r="A188" s="1275" t="s">
        <v>145</v>
      </c>
      <c r="B188" s="960">
        <v>3</v>
      </c>
      <c r="C188" s="960">
        <v>3</v>
      </c>
      <c r="D188" s="960" t="s">
        <v>125</v>
      </c>
      <c r="E188" s="960" t="s">
        <v>125</v>
      </c>
      <c r="F188" s="960" t="s">
        <v>125</v>
      </c>
      <c r="G188" s="960" t="s">
        <v>125</v>
      </c>
      <c r="H188" s="960" t="s">
        <v>125</v>
      </c>
      <c r="I188" s="960">
        <v>3</v>
      </c>
      <c r="J188" s="960" t="s">
        <v>125</v>
      </c>
      <c r="K188" s="960" t="s">
        <v>125</v>
      </c>
      <c r="L188" s="960">
        <v>3</v>
      </c>
      <c r="M188" s="960" t="s">
        <v>125</v>
      </c>
      <c r="N188" s="960" t="s">
        <v>125</v>
      </c>
      <c r="O188" s="960" t="s">
        <v>125</v>
      </c>
    </row>
    <row r="189" spans="1:15" x14ac:dyDescent="0.2">
      <c r="A189" s="1275" t="s">
        <v>146</v>
      </c>
      <c r="B189" s="960">
        <v>5</v>
      </c>
      <c r="C189" s="960">
        <v>5</v>
      </c>
      <c r="D189" s="960" t="s">
        <v>125</v>
      </c>
      <c r="E189" s="960" t="s">
        <v>125</v>
      </c>
      <c r="F189" s="960" t="s">
        <v>125</v>
      </c>
      <c r="G189" s="960" t="s">
        <v>125</v>
      </c>
      <c r="H189" s="960" t="s">
        <v>125</v>
      </c>
      <c r="I189" s="960">
        <v>5</v>
      </c>
      <c r="J189" s="960" t="s">
        <v>125</v>
      </c>
      <c r="K189" s="960" t="s">
        <v>125</v>
      </c>
      <c r="L189" s="960" t="s">
        <v>125</v>
      </c>
      <c r="M189" s="960">
        <v>2</v>
      </c>
      <c r="N189" s="960">
        <v>3</v>
      </c>
      <c r="O189" s="960" t="s">
        <v>125</v>
      </c>
    </row>
    <row r="190" spans="1:15" x14ac:dyDescent="0.2">
      <c r="A190" s="1275" t="s">
        <v>1656</v>
      </c>
      <c r="B190" s="960">
        <v>4</v>
      </c>
      <c r="C190" s="960">
        <v>4</v>
      </c>
      <c r="D190" s="960" t="s">
        <v>125</v>
      </c>
      <c r="E190" s="960" t="s">
        <v>125</v>
      </c>
      <c r="F190" s="960" t="s">
        <v>125</v>
      </c>
      <c r="G190" s="960" t="s">
        <v>125</v>
      </c>
      <c r="H190" s="960" t="s">
        <v>125</v>
      </c>
      <c r="I190" s="960">
        <v>4</v>
      </c>
      <c r="J190" s="960" t="s">
        <v>125</v>
      </c>
      <c r="K190" s="960" t="s">
        <v>125</v>
      </c>
      <c r="L190" s="960" t="s">
        <v>125</v>
      </c>
      <c r="M190" s="960">
        <v>1</v>
      </c>
      <c r="N190" s="960">
        <v>3</v>
      </c>
      <c r="O190" s="960" t="s">
        <v>125</v>
      </c>
    </row>
    <row r="191" spans="1:15" x14ac:dyDescent="0.2">
      <c r="A191" s="1275" t="s">
        <v>145</v>
      </c>
      <c r="B191" s="960">
        <v>1</v>
      </c>
      <c r="C191" s="960">
        <v>1</v>
      </c>
      <c r="D191" s="960" t="s">
        <v>125</v>
      </c>
      <c r="E191" s="960" t="s">
        <v>125</v>
      </c>
      <c r="F191" s="960" t="s">
        <v>125</v>
      </c>
      <c r="G191" s="960" t="s">
        <v>125</v>
      </c>
      <c r="H191" s="960" t="s">
        <v>125</v>
      </c>
      <c r="I191" s="960">
        <v>1</v>
      </c>
      <c r="J191" s="960" t="s">
        <v>125</v>
      </c>
      <c r="K191" s="960" t="s">
        <v>125</v>
      </c>
      <c r="L191" s="960" t="s">
        <v>125</v>
      </c>
      <c r="M191" s="960">
        <v>1</v>
      </c>
      <c r="N191" s="960" t="s">
        <v>125</v>
      </c>
      <c r="O191" s="960" t="s">
        <v>125</v>
      </c>
    </row>
    <row r="192" spans="1:15" x14ac:dyDescent="0.2">
      <c r="A192" s="1275" t="s">
        <v>146</v>
      </c>
      <c r="B192" s="960">
        <v>3</v>
      </c>
      <c r="C192" s="960">
        <v>3</v>
      </c>
      <c r="D192" s="960" t="s">
        <v>125</v>
      </c>
      <c r="E192" s="960" t="s">
        <v>125</v>
      </c>
      <c r="F192" s="960" t="s">
        <v>125</v>
      </c>
      <c r="G192" s="960" t="s">
        <v>125</v>
      </c>
      <c r="H192" s="960" t="s">
        <v>125</v>
      </c>
      <c r="I192" s="960">
        <v>3</v>
      </c>
      <c r="J192" s="960" t="s">
        <v>125</v>
      </c>
      <c r="K192" s="960" t="s">
        <v>125</v>
      </c>
      <c r="L192" s="960" t="s">
        <v>125</v>
      </c>
      <c r="M192" s="960" t="s">
        <v>125</v>
      </c>
      <c r="N192" s="960">
        <v>3</v>
      </c>
      <c r="O192" s="960" t="s">
        <v>125</v>
      </c>
    </row>
    <row r="193" spans="1:15" x14ac:dyDescent="0.2">
      <c r="A193" s="1275" t="s">
        <v>1657</v>
      </c>
      <c r="B193" s="960">
        <v>14</v>
      </c>
      <c r="C193" s="960">
        <v>14</v>
      </c>
      <c r="D193" s="960" t="s">
        <v>125</v>
      </c>
      <c r="E193" s="960" t="s">
        <v>125</v>
      </c>
      <c r="F193" s="960" t="s">
        <v>125</v>
      </c>
      <c r="G193" s="960" t="s">
        <v>125</v>
      </c>
      <c r="H193" s="960" t="s">
        <v>125</v>
      </c>
      <c r="I193" s="960">
        <v>14</v>
      </c>
      <c r="J193" s="960" t="s">
        <v>125</v>
      </c>
      <c r="K193" s="960" t="s">
        <v>125</v>
      </c>
      <c r="L193" s="960" t="s">
        <v>125</v>
      </c>
      <c r="M193" s="960">
        <v>2</v>
      </c>
      <c r="N193" s="960">
        <v>12</v>
      </c>
      <c r="O193" s="960" t="s">
        <v>125</v>
      </c>
    </row>
    <row r="194" spans="1:15" x14ac:dyDescent="0.2">
      <c r="A194" s="1275" t="s">
        <v>145</v>
      </c>
      <c r="B194" s="960">
        <v>8</v>
      </c>
      <c r="C194" s="960">
        <v>8</v>
      </c>
      <c r="D194" s="960" t="s">
        <v>125</v>
      </c>
      <c r="E194" s="960" t="s">
        <v>125</v>
      </c>
      <c r="F194" s="960" t="s">
        <v>125</v>
      </c>
      <c r="G194" s="960" t="s">
        <v>125</v>
      </c>
      <c r="H194" s="960" t="s">
        <v>125</v>
      </c>
      <c r="I194" s="960">
        <v>8</v>
      </c>
      <c r="J194" s="960" t="s">
        <v>125</v>
      </c>
      <c r="K194" s="960" t="s">
        <v>125</v>
      </c>
      <c r="L194" s="960" t="s">
        <v>125</v>
      </c>
      <c r="M194" s="960">
        <v>1</v>
      </c>
      <c r="N194" s="960">
        <v>7</v>
      </c>
      <c r="O194" s="960" t="s">
        <v>125</v>
      </c>
    </row>
    <row r="195" spans="1:15" x14ac:dyDescent="0.2">
      <c r="A195" s="1275" t="s">
        <v>146</v>
      </c>
      <c r="B195" s="960">
        <v>6</v>
      </c>
      <c r="C195" s="960">
        <v>6</v>
      </c>
      <c r="D195" s="960" t="s">
        <v>125</v>
      </c>
      <c r="E195" s="960" t="s">
        <v>125</v>
      </c>
      <c r="F195" s="960" t="s">
        <v>125</v>
      </c>
      <c r="G195" s="960" t="s">
        <v>125</v>
      </c>
      <c r="H195" s="960" t="s">
        <v>125</v>
      </c>
      <c r="I195" s="960">
        <v>6</v>
      </c>
      <c r="J195" s="960" t="s">
        <v>125</v>
      </c>
      <c r="K195" s="960" t="s">
        <v>125</v>
      </c>
      <c r="L195" s="960" t="s">
        <v>125</v>
      </c>
      <c r="M195" s="960">
        <v>1</v>
      </c>
      <c r="N195" s="960">
        <v>5</v>
      </c>
      <c r="O195" s="960" t="s">
        <v>125</v>
      </c>
    </row>
    <row r="196" spans="1:15" ht="24" x14ac:dyDescent="0.2">
      <c r="A196" s="1275" t="s">
        <v>1658</v>
      </c>
      <c r="B196" s="960">
        <v>8</v>
      </c>
      <c r="C196" s="960">
        <v>8</v>
      </c>
      <c r="D196" s="960" t="s">
        <v>125</v>
      </c>
      <c r="E196" s="960" t="s">
        <v>125</v>
      </c>
      <c r="F196" s="960" t="s">
        <v>125</v>
      </c>
      <c r="G196" s="960" t="s">
        <v>125</v>
      </c>
      <c r="H196" s="960" t="s">
        <v>125</v>
      </c>
      <c r="I196" s="960">
        <v>8</v>
      </c>
      <c r="J196" s="960" t="s">
        <v>125</v>
      </c>
      <c r="K196" s="960" t="s">
        <v>125</v>
      </c>
      <c r="L196" s="960">
        <v>2</v>
      </c>
      <c r="M196" s="960">
        <v>1</v>
      </c>
      <c r="N196" s="960">
        <v>5</v>
      </c>
      <c r="O196" s="960" t="s">
        <v>125</v>
      </c>
    </row>
    <row r="197" spans="1:15" x14ac:dyDescent="0.2">
      <c r="A197" s="1275" t="s">
        <v>145</v>
      </c>
      <c r="B197" s="960">
        <v>5</v>
      </c>
      <c r="C197" s="960">
        <v>5</v>
      </c>
      <c r="D197" s="960" t="s">
        <v>125</v>
      </c>
      <c r="E197" s="960" t="s">
        <v>125</v>
      </c>
      <c r="F197" s="960" t="s">
        <v>125</v>
      </c>
      <c r="G197" s="960" t="s">
        <v>125</v>
      </c>
      <c r="H197" s="960" t="s">
        <v>125</v>
      </c>
      <c r="I197" s="960">
        <v>5</v>
      </c>
      <c r="J197" s="960" t="s">
        <v>125</v>
      </c>
      <c r="K197" s="960" t="s">
        <v>125</v>
      </c>
      <c r="L197" s="960" t="s">
        <v>125</v>
      </c>
      <c r="M197" s="960">
        <v>1</v>
      </c>
      <c r="N197" s="960">
        <v>4</v>
      </c>
      <c r="O197" s="960" t="s">
        <v>125</v>
      </c>
    </row>
    <row r="198" spans="1:15" x14ac:dyDescent="0.2">
      <c r="A198" s="1275" t="s">
        <v>146</v>
      </c>
      <c r="B198" s="960">
        <v>3</v>
      </c>
      <c r="C198" s="960">
        <v>3</v>
      </c>
      <c r="D198" s="960" t="s">
        <v>125</v>
      </c>
      <c r="E198" s="960" t="s">
        <v>125</v>
      </c>
      <c r="F198" s="960" t="s">
        <v>125</v>
      </c>
      <c r="G198" s="960" t="s">
        <v>125</v>
      </c>
      <c r="H198" s="960" t="s">
        <v>125</v>
      </c>
      <c r="I198" s="960">
        <v>3</v>
      </c>
      <c r="J198" s="960" t="s">
        <v>125</v>
      </c>
      <c r="K198" s="960" t="s">
        <v>125</v>
      </c>
      <c r="L198" s="960">
        <v>2</v>
      </c>
      <c r="M198" s="960" t="s">
        <v>125</v>
      </c>
      <c r="N198" s="960">
        <v>1</v>
      </c>
      <c r="O198" s="960" t="s">
        <v>125</v>
      </c>
    </row>
    <row r="199" spans="1:15" x14ac:dyDescent="0.2">
      <c r="A199" s="1275" t="s">
        <v>1659</v>
      </c>
      <c r="B199" s="960">
        <v>15</v>
      </c>
      <c r="C199" s="960">
        <v>15</v>
      </c>
      <c r="D199" s="960" t="s">
        <v>125</v>
      </c>
      <c r="E199" s="960" t="s">
        <v>125</v>
      </c>
      <c r="F199" s="960" t="s">
        <v>125</v>
      </c>
      <c r="G199" s="960" t="s">
        <v>125</v>
      </c>
      <c r="H199" s="960" t="s">
        <v>125</v>
      </c>
      <c r="I199" s="960">
        <v>15</v>
      </c>
      <c r="J199" s="960" t="s">
        <v>125</v>
      </c>
      <c r="K199" s="960" t="s">
        <v>125</v>
      </c>
      <c r="L199" s="960">
        <v>2</v>
      </c>
      <c r="M199" s="960">
        <v>4</v>
      </c>
      <c r="N199" s="960">
        <v>9</v>
      </c>
      <c r="O199" s="960" t="s">
        <v>125</v>
      </c>
    </row>
    <row r="200" spans="1:15" x14ac:dyDescent="0.2">
      <c r="A200" s="1275" t="s">
        <v>145</v>
      </c>
      <c r="B200" s="960">
        <v>10</v>
      </c>
      <c r="C200" s="960">
        <v>10</v>
      </c>
      <c r="D200" s="960" t="s">
        <v>125</v>
      </c>
      <c r="E200" s="960" t="s">
        <v>125</v>
      </c>
      <c r="F200" s="960" t="s">
        <v>125</v>
      </c>
      <c r="G200" s="960" t="s">
        <v>125</v>
      </c>
      <c r="H200" s="960" t="s">
        <v>125</v>
      </c>
      <c r="I200" s="960">
        <v>10</v>
      </c>
      <c r="J200" s="960" t="s">
        <v>125</v>
      </c>
      <c r="K200" s="960" t="s">
        <v>125</v>
      </c>
      <c r="L200" s="960">
        <v>1</v>
      </c>
      <c r="M200" s="960">
        <v>4</v>
      </c>
      <c r="N200" s="960">
        <v>5</v>
      </c>
      <c r="O200" s="960" t="s">
        <v>125</v>
      </c>
    </row>
    <row r="201" spans="1:15" x14ac:dyDescent="0.2">
      <c r="A201" s="1275" t="s">
        <v>146</v>
      </c>
      <c r="B201" s="960">
        <v>5</v>
      </c>
      <c r="C201" s="960">
        <v>5</v>
      </c>
      <c r="D201" s="960" t="s">
        <v>125</v>
      </c>
      <c r="E201" s="960" t="s">
        <v>125</v>
      </c>
      <c r="F201" s="960" t="s">
        <v>125</v>
      </c>
      <c r="G201" s="960" t="s">
        <v>125</v>
      </c>
      <c r="H201" s="960" t="s">
        <v>125</v>
      </c>
      <c r="I201" s="960">
        <v>5</v>
      </c>
      <c r="J201" s="960" t="s">
        <v>125</v>
      </c>
      <c r="K201" s="960" t="s">
        <v>125</v>
      </c>
      <c r="L201" s="960">
        <v>1</v>
      </c>
      <c r="M201" s="960" t="s">
        <v>125</v>
      </c>
      <c r="N201" s="960">
        <v>4</v>
      </c>
      <c r="O201" s="960" t="s">
        <v>125</v>
      </c>
    </row>
    <row r="202" spans="1:15" s="317" customFormat="1" ht="24" x14ac:dyDescent="0.2">
      <c r="A202" s="1275" t="s">
        <v>1660</v>
      </c>
      <c r="B202" s="960">
        <v>3</v>
      </c>
      <c r="C202" s="960">
        <v>3</v>
      </c>
      <c r="D202" s="960" t="s">
        <v>125</v>
      </c>
      <c r="E202" s="960" t="s">
        <v>125</v>
      </c>
      <c r="F202" s="960" t="s">
        <v>125</v>
      </c>
      <c r="G202" s="960" t="s">
        <v>125</v>
      </c>
      <c r="H202" s="960" t="s">
        <v>125</v>
      </c>
      <c r="I202" s="960">
        <v>3</v>
      </c>
      <c r="J202" s="960" t="s">
        <v>125</v>
      </c>
      <c r="K202" s="960" t="s">
        <v>125</v>
      </c>
      <c r="L202" s="960">
        <v>1</v>
      </c>
      <c r="M202" s="960">
        <v>1</v>
      </c>
      <c r="N202" s="960">
        <v>1</v>
      </c>
      <c r="O202" s="960" t="s">
        <v>125</v>
      </c>
    </row>
    <row r="203" spans="1:15" x14ac:dyDescent="0.2">
      <c r="A203" s="1275" t="s">
        <v>145</v>
      </c>
      <c r="B203" s="960">
        <v>3</v>
      </c>
      <c r="C203" s="960">
        <v>3</v>
      </c>
      <c r="D203" s="960" t="s">
        <v>125</v>
      </c>
      <c r="E203" s="960" t="s">
        <v>125</v>
      </c>
      <c r="F203" s="960" t="s">
        <v>125</v>
      </c>
      <c r="G203" s="960" t="s">
        <v>125</v>
      </c>
      <c r="H203" s="960" t="s">
        <v>125</v>
      </c>
      <c r="I203" s="960">
        <v>3</v>
      </c>
      <c r="J203" s="960" t="s">
        <v>125</v>
      </c>
      <c r="K203" s="960" t="s">
        <v>125</v>
      </c>
      <c r="L203" s="960">
        <v>1</v>
      </c>
      <c r="M203" s="960">
        <v>1</v>
      </c>
      <c r="N203" s="960">
        <v>1</v>
      </c>
      <c r="O203" s="960" t="s">
        <v>125</v>
      </c>
    </row>
    <row r="204" spans="1:15" x14ac:dyDescent="0.2">
      <c r="A204" s="1275" t="s">
        <v>1661</v>
      </c>
      <c r="B204" s="960">
        <v>9</v>
      </c>
      <c r="C204" s="960">
        <v>9</v>
      </c>
      <c r="D204" s="960" t="s">
        <v>125</v>
      </c>
      <c r="E204" s="960" t="s">
        <v>125</v>
      </c>
      <c r="F204" s="960" t="s">
        <v>125</v>
      </c>
      <c r="G204" s="960" t="s">
        <v>125</v>
      </c>
      <c r="H204" s="960" t="s">
        <v>125</v>
      </c>
      <c r="I204" s="960">
        <v>9</v>
      </c>
      <c r="J204" s="960" t="s">
        <v>125</v>
      </c>
      <c r="K204" s="960" t="s">
        <v>125</v>
      </c>
      <c r="L204" s="960">
        <v>2</v>
      </c>
      <c r="M204" s="960">
        <v>2</v>
      </c>
      <c r="N204" s="960">
        <v>5</v>
      </c>
      <c r="O204" s="960" t="s">
        <v>125</v>
      </c>
    </row>
    <row r="205" spans="1:15" x14ac:dyDescent="0.2">
      <c r="A205" s="1275" t="s">
        <v>145</v>
      </c>
      <c r="B205" s="960">
        <v>5</v>
      </c>
      <c r="C205" s="960">
        <v>5</v>
      </c>
      <c r="D205" s="960" t="s">
        <v>125</v>
      </c>
      <c r="E205" s="960" t="s">
        <v>125</v>
      </c>
      <c r="F205" s="960" t="s">
        <v>125</v>
      </c>
      <c r="G205" s="960" t="s">
        <v>125</v>
      </c>
      <c r="H205" s="960" t="s">
        <v>125</v>
      </c>
      <c r="I205" s="960">
        <v>5</v>
      </c>
      <c r="J205" s="960" t="s">
        <v>125</v>
      </c>
      <c r="K205" s="960" t="s">
        <v>125</v>
      </c>
      <c r="L205" s="960">
        <v>2</v>
      </c>
      <c r="M205" s="960">
        <v>1</v>
      </c>
      <c r="N205" s="960">
        <v>2</v>
      </c>
      <c r="O205" s="960" t="s">
        <v>125</v>
      </c>
    </row>
    <row r="206" spans="1:15" x14ac:dyDescent="0.2">
      <c r="A206" s="1275" t="s">
        <v>146</v>
      </c>
      <c r="B206" s="960">
        <v>4</v>
      </c>
      <c r="C206" s="960">
        <v>4</v>
      </c>
      <c r="D206" s="960" t="s">
        <v>125</v>
      </c>
      <c r="E206" s="960" t="s">
        <v>125</v>
      </c>
      <c r="F206" s="960" t="s">
        <v>125</v>
      </c>
      <c r="G206" s="960" t="s">
        <v>125</v>
      </c>
      <c r="H206" s="960" t="s">
        <v>125</v>
      </c>
      <c r="I206" s="960">
        <v>4</v>
      </c>
      <c r="J206" s="960" t="s">
        <v>125</v>
      </c>
      <c r="K206" s="960" t="s">
        <v>125</v>
      </c>
      <c r="L206" s="960" t="s">
        <v>125</v>
      </c>
      <c r="M206" s="960">
        <v>1</v>
      </c>
      <c r="N206" s="960">
        <v>3</v>
      </c>
      <c r="O206" s="960" t="s">
        <v>125</v>
      </c>
    </row>
    <row r="207" spans="1:15" x14ac:dyDescent="0.2">
      <c r="A207" s="1275" t="s">
        <v>1662</v>
      </c>
      <c r="B207" s="960">
        <v>3</v>
      </c>
      <c r="C207" s="960">
        <v>3</v>
      </c>
      <c r="D207" s="960" t="s">
        <v>125</v>
      </c>
      <c r="E207" s="960" t="s">
        <v>125</v>
      </c>
      <c r="F207" s="960" t="s">
        <v>125</v>
      </c>
      <c r="G207" s="960" t="s">
        <v>125</v>
      </c>
      <c r="H207" s="960" t="s">
        <v>125</v>
      </c>
      <c r="I207" s="960">
        <v>3</v>
      </c>
      <c r="J207" s="960" t="s">
        <v>125</v>
      </c>
      <c r="K207" s="960" t="s">
        <v>125</v>
      </c>
      <c r="L207" s="960" t="s">
        <v>125</v>
      </c>
      <c r="M207" s="960">
        <v>1</v>
      </c>
      <c r="N207" s="960">
        <v>2</v>
      </c>
      <c r="O207" s="960" t="s">
        <v>125</v>
      </c>
    </row>
    <row r="208" spans="1:15" x14ac:dyDescent="0.2">
      <c r="A208" s="1275" t="s">
        <v>145</v>
      </c>
      <c r="B208" s="960">
        <v>2</v>
      </c>
      <c r="C208" s="960">
        <v>2</v>
      </c>
      <c r="D208" s="960" t="s">
        <v>125</v>
      </c>
      <c r="E208" s="960" t="s">
        <v>125</v>
      </c>
      <c r="F208" s="960" t="s">
        <v>125</v>
      </c>
      <c r="G208" s="960" t="s">
        <v>125</v>
      </c>
      <c r="H208" s="960" t="s">
        <v>125</v>
      </c>
      <c r="I208" s="960">
        <v>2</v>
      </c>
      <c r="J208" s="960" t="s">
        <v>125</v>
      </c>
      <c r="K208" s="960" t="s">
        <v>125</v>
      </c>
      <c r="L208" s="960" t="s">
        <v>125</v>
      </c>
      <c r="M208" s="960">
        <v>1</v>
      </c>
      <c r="N208" s="960">
        <v>1</v>
      </c>
      <c r="O208" s="960" t="s">
        <v>125</v>
      </c>
    </row>
    <row r="209" spans="1:15" x14ac:dyDescent="0.2">
      <c r="A209" s="1275" t="s">
        <v>146</v>
      </c>
      <c r="B209" s="960">
        <v>1</v>
      </c>
      <c r="C209" s="960">
        <v>1</v>
      </c>
      <c r="D209" s="960" t="s">
        <v>125</v>
      </c>
      <c r="E209" s="960" t="s">
        <v>125</v>
      </c>
      <c r="F209" s="960" t="s">
        <v>125</v>
      </c>
      <c r="G209" s="960" t="s">
        <v>125</v>
      </c>
      <c r="H209" s="960" t="s">
        <v>125</v>
      </c>
      <c r="I209" s="960">
        <v>1</v>
      </c>
      <c r="J209" s="960" t="s">
        <v>125</v>
      </c>
      <c r="K209" s="960" t="s">
        <v>125</v>
      </c>
      <c r="L209" s="960" t="s">
        <v>125</v>
      </c>
      <c r="M209" s="960" t="s">
        <v>125</v>
      </c>
      <c r="N209" s="960">
        <v>1</v>
      </c>
      <c r="O209" s="960" t="s">
        <v>125</v>
      </c>
    </row>
    <row r="210" spans="1:15" x14ac:dyDescent="0.2">
      <c r="A210" s="1275" t="s">
        <v>1663</v>
      </c>
      <c r="B210" s="960">
        <v>8</v>
      </c>
      <c r="C210" s="960">
        <v>8</v>
      </c>
      <c r="D210" s="960" t="s">
        <v>125</v>
      </c>
      <c r="E210" s="960" t="s">
        <v>125</v>
      </c>
      <c r="F210" s="960" t="s">
        <v>125</v>
      </c>
      <c r="G210" s="960" t="s">
        <v>125</v>
      </c>
      <c r="H210" s="960" t="s">
        <v>125</v>
      </c>
      <c r="I210" s="960">
        <v>8</v>
      </c>
      <c r="J210" s="960" t="s">
        <v>125</v>
      </c>
      <c r="K210" s="960" t="s">
        <v>125</v>
      </c>
      <c r="L210" s="960">
        <v>1</v>
      </c>
      <c r="M210" s="960">
        <v>1</v>
      </c>
      <c r="N210" s="960">
        <v>6</v>
      </c>
      <c r="O210" s="960" t="s">
        <v>125</v>
      </c>
    </row>
    <row r="211" spans="1:15" x14ac:dyDescent="0.2">
      <c r="A211" s="1275" t="s">
        <v>145</v>
      </c>
      <c r="B211" s="960">
        <v>6</v>
      </c>
      <c r="C211" s="960">
        <v>6</v>
      </c>
      <c r="D211" s="960" t="s">
        <v>125</v>
      </c>
      <c r="E211" s="960" t="s">
        <v>125</v>
      </c>
      <c r="F211" s="960" t="s">
        <v>125</v>
      </c>
      <c r="G211" s="960" t="s">
        <v>125</v>
      </c>
      <c r="H211" s="960" t="s">
        <v>125</v>
      </c>
      <c r="I211" s="960">
        <v>6</v>
      </c>
      <c r="J211" s="960" t="s">
        <v>125</v>
      </c>
      <c r="K211" s="960" t="s">
        <v>125</v>
      </c>
      <c r="L211" s="960">
        <v>1</v>
      </c>
      <c r="M211" s="960">
        <v>1</v>
      </c>
      <c r="N211" s="960">
        <v>4</v>
      </c>
      <c r="O211" s="960" t="s">
        <v>125</v>
      </c>
    </row>
    <row r="212" spans="1:15" x14ac:dyDescent="0.2">
      <c r="A212" s="1275" t="s">
        <v>146</v>
      </c>
      <c r="B212" s="960">
        <v>2</v>
      </c>
      <c r="C212" s="960">
        <v>2</v>
      </c>
      <c r="D212" s="960" t="s">
        <v>125</v>
      </c>
      <c r="E212" s="960" t="s">
        <v>125</v>
      </c>
      <c r="F212" s="960" t="s">
        <v>125</v>
      </c>
      <c r="G212" s="960" t="s">
        <v>125</v>
      </c>
      <c r="H212" s="960" t="s">
        <v>125</v>
      </c>
      <c r="I212" s="960">
        <v>2</v>
      </c>
      <c r="J212" s="960" t="s">
        <v>125</v>
      </c>
      <c r="K212" s="960" t="s">
        <v>125</v>
      </c>
      <c r="L212" s="960" t="s">
        <v>125</v>
      </c>
      <c r="M212" s="960" t="s">
        <v>125</v>
      </c>
      <c r="N212" s="960">
        <v>2</v>
      </c>
      <c r="O212" s="960" t="s">
        <v>125</v>
      </c>
    </row>
    <row r="213" spans="1:15" x14ac:dyDescent="0.2">
      <c r="A213" s="1275" t="s">
        <v>1664</v>
      </c>
      <c r="B213" s="960">
        <v>1</v>
      </c>
      <c r="C213" s="960">
        <v>1</v>
      </c>
      <c r="D213" s="960" t="s">
        <v>125</v>
      </c>
      <c r="E213" s="960" t="s">
        <v>125</v>
      </c>
      <c r="F213" s="960" t="s">
        <v>125</v>
      </c>
      <c r="G213" s="960" t="s">
        <v>125</v>
      </c>
      <c r="H213" s="960" t="s">
        <v>125</v>
      </c>
      <c r="I213" s="960">
        <v>1</v>
      </c>
      <c r="J213" s="960" t="s">
        <v>125</v>
      </c>
      <c r="K213" s="960" t="s">
        <v>125</v>
      </c>
      <c r="L213" s="960">
        <v>1</v>
      </c>
      <c r="M213" s="960" t="s">
        <v>125</v>
      </c>
      <c r="N213" s="960" t="s">
        <v>125</v>
      </c>
      <c r="O213" s="960" t="s">
        <v>125</v>
      </c>
    </row>
    <row r="214" spans="1:15" x14ac:dyDescent="0.2">
      <c r="A214" s="1275" t="s">
        <v>146</v>
      </c>
      <c r="B214" s="960">
        <v>1</v>
      </c>
      <c r="C214" s="960">
        <v>1</v>
      </c>
      <c r="D214" s="960" t="s">
        <v>125</v>
      </c>
      <c r="E214" s="960" t="s">
        <v>125</v>
      </c>
      <c r="F214" s="960" t="s">
        <v>125</v>
      </c>
      <c r="G214" s="960" t="s">
        <v>125</v>
      </c>
      <c r="H214" s="960" t="s">
        <v>125</v>
      </c>
      <c r="I214" s="960">
        <v>1</v>
      </c>
      <c r="J214" s="960" t="s">
        <v>125</v>
      </c>
      <c r="K214" s="960" t="s">
        <v>125</v>
      </c>
      <c r="L214" s="960">
        <v>1</v>
      </c>
      <c r="M214" s="960" t="s">
        <v>125</v>
      </c>
      <c r="N214" s="960" t="s">
        <v>125</v>
      </c>
      <c r="O214" s="960" t="s">
        <v>125</v>
      </c>
    </row>
    <row r="215" spans="1:15" x14ac:dyDescent="0.2">
      <c r="A215" s="1275" t="s">
        <v>1665</v>
      </c>
      <c r="B215" s="960">
        <v>2</v>
      </c>
      <c r="C215" s="960">
        <v>2</v>
      </c>
      <c r="D215" s="960" t="s">
        <v>125</v>
      </c>
      <c r="E215" s="960" t="s">
        <v>125</v>
      </c>
      <c r="F215" s="960" t="s">
        <v>125</v>
      </c>
      <c r="G215" s="960" t="s">
        <v>125</v>
      </c>
      <c r="H215" s="960" t="s">
        <v>125</v>
      </c>
      <c r="I215" s="960">
        <v>2</v>
      </c>
      <c r="J215" s="960" t="s">
        <v>125</v>
      </c>
      <c r="K215" s="960" t="s">
        <v>125</v>
      </c>
      <c r="L215" s="960">
        <v>2</v>
      </c>
      <c r="M215" s="960" t="s">
        <v>125</v>
      </c>
      <c r="N215" s="960" t="s">
        <v>125</v>
      </c>
      <c r="O215" s="960" t="s">
        <v>125</v>
      </c>
    </row>
    <row r="216" spans="1:15" x14ac:dyDescent="0.2">
      <c r="A216" s="1275" t="s">
        <v>145</v>
      </c>
      <c r="B216" s="960">
        <v>1</v>
      </c>
      <c r="C216" s="960">
        <v>1</v>
      </c>
      <c r="D216" s="960" t="s">
        <v>125</v>
      </c>
      <c r="E216" s="960" t="s">
        <v>125</v>
      </c>
      <c r="F216" s="960" t="s">
        <v>125</v>
      </c>
      <c r="G216" s="960" t="s">
        <v>125</v>
      </c>
      <c r="H216" s="960" t="s">
        <v>125</v>
      </c>
      <c r="I216" s="960">
        <v>1</v>
      </c>
      <c r="J216" s="960" t="s">
        <v>125</v>
      </c>
      <c r="K216" s="960" t="s">
        <v>125</v>
      </c>
      <c r="L216" s="960">
        <v>1</v>
      </c>
      <c r="M216" s="960" t="s">
        <v>125</v>
      </c>
      <c r="N216" s="960" t="s">
        <v>125</v>
      </c>
      <c r="O216" s="960" t="s">
        <v>125</v>
      </c>
    </row>
    <row r="217" spans="1:15" x14ac:dyDescent="0.2">
      <c r="A217" s="1275" t="s">
        <v>146</v>
      </c>
      <c r="B217" s="960">
        <v>1</v>
      </c>
      <c r="C217" s="960">
        <v>1</v>
      </c>
      <c r="D217" s="960" t="s">
        <v>125</v>
      </c>
      <c r="E217" s="960" t="s">
        <v>125</v>
      </c>
      <c r="F217" s="960" t="s">
        <v>125</v>
      </c>
      <c r="G217" s="960" t="s">
        <v>125</v>
      </c>
      <c r="H217" s="960" t="s">
        <v>125</v>
      </c>
      <c r="I217" s="960">
        <v>1</v>
      </c>
      <c r="J217" s="960" t="s">
        <v>125</v>
      </c>
      <c r="K217" s="960" t="s">
        <v>125</v>
      </c>
      <c r="L217" s="960">
        <v>1</v>
      </c>
      <c r="M217" s="960" t="s">
        <v>125</v>
      </c>
      <c r="N217" s="960" t="s">
        <v>125</v>
      </c>
      <c r="O217" s="960" t="s">
        <v>125</v>
      </c>
    </row>
    <row r="218" spans="1:15" ht="36" x14ac:dyDescent="0.2">
      <c r="A218" s="1275" t="s">
        <v>1666</v>
      </c>
      <c r="B218" s="960">
        <v>17</v>
      </c>
      <c r="C218" s="960">
        <v>17</v>
      </c>
      <c r="D218" s="960" t="s">
        <v>125</v>
      </c>
      <c r="E218" s="960" t="s">
        <v>125</v>
      </c>
      <c r="F218" s="960" t="s">
        <v>125</v>
      </c>
      <c r="G218" s="960" t="s">
        <v>125</v>
      </c>
      <c r="H218" s="960" t="s">
        <v>125</v>
      </c>
      <c r="I218" s="960">
        <v>17</v>
      </c>
      <c r="J218" s="960" t="s">
        <v>125</v>
      </c>
      <c r="K218" s="960" t="s">
        <v>125</v>
      </c>
      <c r="L218" s="960">
        <v>3</v>
      </c>
      <c r="M218" s="960">
        <v>6</v>
      </c>
      <c r="N218" s="960">
        <v>8</v>
      </c>
      <c r="O218" s="960" t="s">
        <v>125</v>
      </c>
    </row>
    <row r="219" spans="1:15" x14ac:dyDescent="0.2">
      <c r="A219" s="1275" t="s">
        <v>145</v>
      </c>
      <c r="B219" s="960">
        <v>14</v>
      </c>
      <c r="C219" s="960">
        <v>14</v>
      </c>
      <c r="D219" s="960" t="s">
        <v>125</v>
      </c>
      <c r="E219" s="960" t="s">
        <v>125</v>
      </c>
      <c r="F219" s="960" t="s">
        <v>125</v>
      </c>
      <c r="G219" s="960" t="s">
        <v>125</v>
      </c>
      <c r="H219" s="960" t="s">
        <v>125</v>
      </c>
      <c r="I219" s="960">
        <v>14</v>
      </c>
      <c r="J219" s="960" t="s">
        <v>125</v>
      </c>
      <c r="K219" s="960" t="s">
        <v>125</v>
      </c>
      <c r="L219" s="960">
        <v>2</v>
      </c>
      <c r="M219" s="960">
        <v>5</v>
      </c>
      <c r="N219" s="960">
        <v>7</v>
      </c>
      <c r="O219" s="960" t="s">
        <v>125</v>
      </c>
    </row>
    <row r="220" spans="1:15" x14ac:dyDescent="0.2">
      <c r="A220" s="1275" t="s">
        <v>146</v>
      </c>
      <c r="B220" s="960">
        <v>3</v>
      </c>
      <c r="C220" s="960">
        <v>3</v>
      </c>
      <c r="D220" s="960" t="s">
        <v>125</v>
      </c>
      <c r="E220" s="960" t="s">
        <v>125</v>
      </c>
      <c r="F220" s="960" t="s">
        <v>125</v>
      </c>
      <c r="G220" s="960" t="s">
        <v>125</v>
      </c>
      <c r="H220" s="960" t="s">
        <v>125</v>
      </c>
      <c r="I220" s="960">
        <v>3</v>
      </c>
      <c r="J220" s="960" t="s">
        <v>125</v>
      </c>
      <c r="K220" s="960" t="s">
        <v>125</v>
      </c>
      <c r="L220" s="960">
        <v>1</v>
      </c>
      <c r="M220" s="960">
        <v>1</v>
      </c>
      <c r="N220" s="960">
        <v>1</v>
      </c>
      <c r="O220" s="960" t="s">
        <v>125</v>
      </c>
    </row>
    <row r="221" spans="1:15" x14ac:dyDescent="0.2">
      <c r="A221" s="1275" t="s">
        <v>1667</v>
      </c>
      <c r="B221" s="960">
        <v>113</v>
      </c>
      <c r="C221" s="960">
        <v>113</v>
      </c>
      <c r="D221" s="960" t="s">
        <v>125</v>
      </c>
      <c r="E221" s="960" t="s">
        <v>125</v>
      </c>
      <c r="F221" s="960" t="s">
        <v>125</v>
      </c>
      <c r="G221" s="960" t="s">
        <v>125</v>
      </c>
      <c r="H221" s="960" t="s">
        <v>125</v>
      </c>
      <c r="I221" s="960">
        <v>113</v>
      </c>
      <c r="J221" s="960" t="s">
        <v>125</v>
      </c>
      <c r="K221" s="960" t="s">
        <v>125</v>
      </c>
      <c r="L221" s="960">
        <v>6</v>
      </c>
      <c r="M221" s="960">
        <v>18</v>
      </c>
      <c r="N221" s="960">
        <v>89</v>
      </c>
      <c r="O221" s="960" t="s">
        <v>125</v>
      </c>
    </row>
    <row r="222" spans="1:15" x14ac:dyDescent="0.2">
      <c r="A222" s="1275" t="s">
        <v>145</v>
      </c>
      <c r="B222" s="960">
        <v>89</v>
      </c>
      <c r="C222" s="960">
        <v>89</v>
      </c>
      <c r="D222" s="960" t="s">
        <v>125</v>
      </c>
      <c r="E222" s="960" t="s">
        <v>125</v>
      </c>
      <c r="F222" s="960" t="s">
        <v>125</v>
      </c>
      <c r="G222" s="960" t="s">
        <v>125</v>
      </c>
      <c r="H222" s="960" t="s">
        <v>125</v>
      </c>
      <c r="I222" s="960">
        <v>89</v>
      </c>
      <c r="J222" s="960" t="s">
        <v>125</v>
      </c>
      <c r="K222" s="960" t="s">
        <v>125</v>
      </c>
      <c r="L222" s="960">
        <v>5</v>
      </c>
      <c r="M222" s="960">
        <v>13</v>
      </c>
      <c r="N222" s="960">
        <v>71</v>
      </c>
      <c r="O222" s="960" t="s">
        <v>125</v>
      </c>
    </row>
    <row r="223" spans="1:15" x14ac:dyDescent="0.2">
      <c r="A223" s="1275" t="s">
        <v>146</v>
      </c>
      <c r="B223" s="960">
        <v>24</v>
      </c>
      <c r="C223" s="960">
        <v>24</v>
      </c>
      <c r="D223" s="960" t="s">
        <v>125</v>
      </c>
      <c r="E223" s="960" t="s">
        <v>125</v>
      </c>
      <c r="F223" s="960" t="s">
        <v>125</v>
      </c>
      <c r="G223" s="960" t="s">
        <v>125</v>
      </c>
      <c r="H223" s="960" t="s">
        <v>125</v>
      </c>
      <c r="I223" s="960">
        <v>24</v>
      </c>
      <c r="J223" s="960" t="s">
        <v>125</v>
      </c>
      <c r="K223" s="960" t="s">
        <v>125</v>
      </c>
      <c r="L223" s="960">
        <v>1</v>
      </c>
      <c r="M223" s="960">
        <v>5</v>
      </c>
      <c r="N223" s="960">
        <v>18</v>
      </c>
      <c r="O223" s="960" t="s">
        <v>125</v>
      </c>
    </row>
    <row r="224" spans="1:15" x14ac:dyDescent="0.2">
      <c r="A224" s="1275" t="s">
        <v>1668</v>
      </c>
      <c r="B224" s="960">
        <v>1503</v>
      </c>
      <c r="C224" s="960">
        <v>1503</v>
      </c>
      <c r="D224" s="960" t="s">
        <v>125</v>
      </c>
      <c r="E224" s="960" t="s">
        <v>125</v>
      </c>
      <c r="F224" s="960" t="s">
        <v>125</v>
      </c>
      <c r="G224" s="960" t="s">
        <v>125</v>
      </c>
      <c r="H224" s="960" t="s">
        <v>125</v>
      </c>
      <c r="I224" s="960">
        <v>1503</v>
      </c>
      <c r="J224" s="960" t="s">
        <v>125</v>
      </c>
      <c r="K224" s="960" t="s">
        <v>125</v>
      </c>
      <c r="L224" s="960">
        <v>191</v>
      </c>
      <c r="M224" s="960">
        <v>344</v>
      </c>
      <c r="N224" s="960">
        <v>968</v>
      </c>
      <c r="O224" s="960" t="s">
        <v>125</v>
      </c>
    </row>
    <row r="225" spans="1:15" x14ac:dyDescent="0.2">
      <c r="A225" s="1275" t="s">
        <v>145</v>
      </c>
      <c r="B225" s="960">
        <v>821</v>
      </c>
      <c r="C225" s="960">
        <v>821</v>
      </c>
      <c r="D225" s="960" t="s">
        <v>125</v>
      </c>
      <c r="E225" s="960" t="s">
        <v>125</v>
      </c>
      <c r="F225" s="960" t="s">
        <v>125</v>
      </c>
      <c r="G225" s="960" t="s">
        <v>125</v>
      </c>
      <c r="H225" s="960" t="s">
        <v>125</v>
      </c>
      <c r="I225" s="960">
        <v>821</v>
      </c>
      <c r="J225" s="960" t="s">
        <v>125</v>
      </c>
      <c r="K225" s="960" t="s">
        <v>125</v>
      </c>
      <c r="L225" s="960">
        <v>88</v>
      </c>
      <c r="M225" s="960">
        <v>209</v>
      </c>
      <c r="N225" s="960">
        <v>524</v>
      </c>
      <c r="O225" s="960" t="s">
        <v>125</v>
      </c>
    </row>
    <row r="226" spans="1:15" x14ac:dyDescent="0.2">
      <c r="A226" s="1275" t="s">
        <v>146</v>
      </c>
      <c r="B226" s="960">
        <v>682</v>
      </c>
      <c r="C226" s="960">
        <v>682</v>
      </c>
      <c r="D226" s="960" t="s">
        <v>125</v>
      </c>
      <c r="E226" s="960" t="s">
        <v>125</v>
      </c>
      <c r="F226" s="960" t="s">
        <v>125</v>
      </c>
      <c r="G226" s="960" t="s">
        <v>125</v>
      </c>
      <c r="H226" s="960" t="s">
        <v>125</v>
      </c>
      <c r="I226" s="960">
        <v>682</v>
      </c>
      <c r="J226" s="960" t="s">
        <v>125</v>
      </c>
      <c r="K226" s="960" t="s">
        <v>125</v>
      </c>
      <c r="L226" s="960">
        <v>103</v>
      </c>
      <c r="M226" s="960">
        <v>135</v>
      </c>
      <c r="N226" s="960">
        <v>444</v>
      </c>
      <c r="O226" s="960" t="s">
        <v>125</v>
      </c>
    </row>
    <row r="227" spans="1:15" x14ac:dyDescent="0.2">
      <c r="A227" s="1275" t="s">
        <v>1669</v>
      </c>
      <c r="B227" s="960">
        <v>45</v>
      </c>
      <c r="C227" s="960">
        <v>45</v>
      </c>
      <c r="D227" s="960" t="s">
        <v>125</v>
      </c>
      <c r="E227" s="960" t="s">
        <v>125</v>
      </c>
      <c r="F227" s="960" t="s">
        <v>125</v>
      </c>
      <c r="G227" s="960" t="s">
        <v>125</v>
      </c>
      <c r="H227" s="960" t="s">
        <v>125</v>
      </c>
      <c r="I227" s="960">
        <v>45</v>
      </c>
      <c r="J227" s="960" t="s">
        <v>125</v>
      </c>
      <c r="K227" s="960" t="s">
        <v>125</v>
      </c>
      <c r="L227" s="960">
        <v>5</v>
      </c>
      <c r="M227" s="960">
        <v>10</v>
      </c>
      <c r="N227" s="960">
        <v>30</v>
      </c>
      <c r="O227" s="960" t="s">
        <v>125</v>
      </c>
    </row>
    <row r="228" spans="1:15" x14ac:dyDescent="0.2">
      <c r="A228" s="1275" t="s">
        <v>145</v>
      </c>
      <c r="B228" s="960">
        <v>21</v>
      </c>
      <c r="C228" s="960">
        <v>21</v>
      </c>
      <c r="D228" s="960" t="s">
        <v>125</v>
      </c>
      <c r="E228" s="960" t="s">
        <v>125</v>
      </c>
      <c r="F228" s="960" t="s">
        <v>125</v>
      </c>
      <c r="G228" s="960" t="s">
        <v>125</v>
      </c>
      <c r="H228" s="960" t="s">
        <v>125</v>
      </c>
      <c r="I228" s="960">
        <v>21</v>
      </c>
      <c r="J228" s="960" t="s">
        <v>125</v>
      </c>
      <c r="K228" s="960" t="s">
        <v>125</v>
      </c>
      <c r="L228" s="960">
        <v>4</v>
      </c>
      <c r="M228" s="960">
        <v>4</v>
      </c>
      <c r="N228" s="960">
        <v>13</v>
      </c>
      <c r="O228" s="960" t="s">
        <v>125</v>
      </c>
    </row>
    <row r="229" spans="1:15" x14ac:dyDescent="0.2">
      <c r="A229" s="1275" t="s">
        <v>146</v>
      </c>
      <c r="B229" s="960">
        <v>24</v>
      </c>
      <c r="C229" s="960">
        <v>24</v>
      </c>
      <c r="D229" s="960" t="s">
        <v>125</v>
      </c>
      <c r="E229" s="960" t="s">
        <v>125</v>
      </c>
      <c r="F229" s="960" t="s">
        <v>125</v>
      </c>
      <c r="G229" s="960" t="s">
        <v>125</v>
      </c>
      <c r="H229" s="960" t="s">
        <v>125</v>
      </c>
      <c r="I229" s="960">
        <v>24</v>
      </c>
      <c r="J229" s="960" t="s">
        <v>125</v>
      </c>
      <c r="K229" s="960" t="s">
        <v>125</v>
      </c>
      <c r="L229" s="960">
        <v>1</v>
      </c>
      <c r="M229" s="960">
        <v>6</v>
      </c>
      <c r="N229" s="960">
        <v>17</v>
      </c>
      <c r="O229" s="960" t="s">
        <v>125</v>
      </c>
    </row>
    <row r="230" spans="1:15" x14ac:dyDescent="0.2">
      <c r="A230" s="1275" t="s">
        <v>1670</v>
      </c>
      <c r="B230" s="960">
        <v>561</v>
      </c>
      <c r="C230" s="960">
        <v>561</v>
      </c>
      <c r="D230" s="960" t="s">
        <v>125</v>
      </c>
      <c r="E230" s="960" t="s">
        <v>125</v>
      </c>
      <c r="F230" s="960" t="s">
        <v>125</v>
      </c>
      <c r="G230" s="960" t="s">
        <v>125</v>
      </c>
      <c r="H230" s="960" t="s">
        <v>125</v>
      </c>
      <c r="I230" s="960">
        <v>561</v>
      </c>
      <c r="J230" s="960" t="s">
        <v>125</v>
      </c>
      <c r="K230" s="960" t="s">
        <v>125</v>
      </c>
      <c r="L230" s="960">
        <v>81</v>
      </c>
      <c r="M230" s="960">
        <v>107</v>
      </c>
      <c r="N230" s="960">
        <v>373</v>
      </c>
      <c r="O230" s="960" t="s">
        <v>125</v>
      </c>
    </row>
    <row r="231" spans="1:15" x14ac:dyDescent="0.2">
      <c r="A231" s="1275" t="s">
        <v>145</v>
      </c>
      <c r="B231" s="960">
        <v>260</v>
      </c>
      <c r="C231" s="960">
        <v>260</v>
      </c>
      <c r="D231" s="960" t="s">
        <v>125</v>
      </c>
      <c r="E231" s="960" t="s">
        <v>125</v>
      </c>
      <c r="F231" s="960" t="s">
        <v>125</v>
      </c>
      <c r="G231" s="960" t="s">
        <v>125</v>
      </c>
      <c r="H231" s="960" t="s">
        <v>125</v>
      </c>
      <c r="I231" s="960">
        <v>260</v>
      </c>
      <c r="J231" s="960" t="s">
        <v>125</v>
      </c>
      <c r="K231" s="960" t="s">
        <v>125</v>
      </c>
      <c r="L231" s="960">
        <v>44</v>
      </c>
      <c r="M231" s="960">
        <v>51</v>
      </c>
      <c r="N231" s="960">
        <v>165</v>
      </c>
      <c r="O231" s="960" t="s">
        <v>125</v>
      </c>
    </row>
    <row r="232" spans="1:15" x14ac:dyDescent="0.2">
      <c r="A232" s="1275" t="s">
        <v>146</v>
      </c>
      <c r="B232" s="960">
        <v>301</v>
      </c>
      <c r="C232" s="960">
        <v>301</v>
      </c>
      <c r="D232" s="960" t="s">
        <v>125</v>
      </c>
      <c r="E232" s="960" t="s">
        <v>125</v>
      </c>
      <c r="F232" s="960" t="s">
        <v>125</v>
      </c>
      <c r="G232" s="960" t="s">
        <v>125</v>
      </c>
      <c r="H232" s="960" t="s">
        <v>125</v>
      </c>
      <c r="I232" s="960">
        <v>301</v>
      </c>
      <c r="J232" s="960" t="s">
        <v>125</v>
      </c>
      <c r="K232" s="960" t="s">
        <v>125</v>
      </c>
      <c r="L232" s="960">
        <v>37</v>
      </c>
      <c r="M232" s="960">
        <v>56</v>
      </c>
      <c r="N232" s="960">
        <v>208</v>
      </c>
      <c r="O232" s="960" t="s">
        <v>125</v>
      </c>
    </row>
    <row r="233" spans="1:15" ht="24" x14ac:dyDescent="0.2">
      <c r="A233" s="1275" t="s">
        <v>1671</v>
      </c>
      <c r="B233" s="960">
        <v>27</v>
      </c>
      <c r="C233" s="960">
        <v>27</v>
      </c>
      <c r="D233" s="960" t="s">
        <v>125</v>
      </c>
      <c r="E233" s="960" t="s">
        <v>125</v>
      </c>
      <c r="F233" s="960" t="s">
        <v>125</v>
      </c>
      <c r="G233" s="960" t="s">
        <v>125</v>
      </c>
      <c r="H233" s="960" t="s">
        <v>125</v>
      </c>
      <c r="I233" s="960">
        <v>27</v>
      </c>
      <c r="J233" s="960" t="s">
        <v>125</v>
      </c>
      <c r="K233" s="960" t="s">
        <v>125</v>
      </c>
      <c r="L233" s="960">
        <v>2</v>
      </c>
      <c r="M233" s="960">
        <v>3</v>
      </c>
      <c r="N233" s="960">
        <v>22</v>
      </c>
      <c r="O233" s="960" t="s">
        <v>125</v>
      </c>
    </row>
    <row r="234" spans="1:15" x14ac:dyDescent="0.2">
      <c r="A234" s="1275" t="s">
        <v>145</v>
      </c>
      <c r="B234" s="960">
        <v>15</v>
      </c>
      <c r="C234" s="960">
        <v>15</v>
      </c>
      <c r="D234" s="960" t="s">
        <v>125</v>
      </c>
      <c r="E234" s="960" t="s">
        <v>125</v>
      </c>
      <c r="F234" s="960" t="s">
        <v>125</v>
      </c>
      <c r="G234" s="960" t="s">
        <v>125</v>
      </c>
      <c r="H234" s="960" t="s">
        <v>125</v>
      </c>
      <c r="I234" s="960">
        <v>15</v>
      </c>
      <c r="J234" s="960" t="s">
        <v>125</v>
      </c>
      <c r="K234" s="960" t="s">
        <v>125</v>
      </c>
      <c r="L234" s="960">
        <v>2</v>
      </c>
      <c r="M234" s="960">
        <v>3</v>
      </c>
      <c r="N234" s="960">
        <v>10</v>
      </c>
      <c r="O234" s="960" t="s">
        <v>125</v>
      </c>
    </row>
    <row r="235" spans="1:15" x14ac:dyDescent="0.2">
      <c r="A235" s="1275" t="s">
        <v>146</v>
      </c>
      <c r="B235" s="960">
        <v>12</v>
      </c>
      <c r="C235" s="960">
        <v>12</v>
      </c>
      <c r="D235" s="960" t="s">
        <v>125</v>
      </c>
      <c r="E235" s="960" t="s">
        <v>125</v>
      </c>
      <c r="F235" s="960" t="s">
        <v>125</v>
      </c>
      <c r="G235" s="960" t="s">
        <v>125</v>
      </c>
      <c r="H235" s="960" t="s">
        <v>125</v>
      </c>
      <c r="I235" s="960">
        <v>12</v>
      </c>
      <c r="J235" s="960" t="s">
        <v>125</v>
      </c>
      <c r="K235" s="960" t="s">
        <v>125</v>
      </c>
      <c r="L235" s="960" t="s">
        <v>125</v>
      </c>
      <c r="M235" s="960" t="s">
        <v>125</v>
      </c>
      <c r="N235" s="960">
        <v>12</v>
      </c>
      <c r="O235" s="960" t="s">
        <v>125</v>
      </c>
    </row>
    <row r="236" spans="1:15" x14ac:dyDescent="0.2">
      <c r="A236" s="1275" t="s">
        <v>1672</v>
      </c>
      <c r="B236" s="960">
        <v>130</v>
      </c>
      <c r="C236" s="960">
        <v>130</v>
      </c>
      <c r="D236" s="960" t="s">
        <v>125</v>
      </c>
      <c r="E236" s="960" t="s">
        <v>125</v>
      </c>
      <c r="F236" s="960" t="s">
        <v>125</v>
      </c>
      <c r="G236" s="960" t="s">
        <v>125</v>
      </c>
      <c r="H236" s="960" t="s">
        <v>125</v>
      </c>
      <c r="I236" s="960">
        <v>130</v>
      </c>
      <c r="J236" s="960" t="s">
        <v>125</v>
      </c>
      <c r="K236" s="960" t="s">
        <v>125</v>
      </c>
      <c r="L236" s="960">
        <v>20</v>
      </c>
      <c r="M236" s="960">
        <v>23</v>
      </c>
      <c r="N236" s="960">
        <v>87</v>
      </c>
      <c r="O236" s="960" t="s">
        <v>125</v>
      </c>
    </row>
    <row r="237" spans="1:15" x14ac:dyDescent="0.2">
      <c r="A237" s="1275" t="s">
        <v>145</v>
      </c>
      <c r="B237" s="960">
        <v>59</v>
      </c>
      <c r="C237" s="960">
        <v>59</v>
      </c>
      <c r="D237" s="960" t="s">
        <v>125</v>
      </c>
      <c r="E237" s="960" t="s">
        <v>125</v>
      </c>
      <c r="F237" s="960" t="s">
        <v>125</v>
      </c>
      <c r="G237" s="960" t="s">
        <v>125</v>
      </c>
      <c r="H237" s="960" t="s">
        <v>125</v>
      </c>
      <c r="I237" s="960">
        <v>59</v>
      </c>
      <c r="J237" s="960" t="s">
        <v>125</v>
      </c>
      <c r="K237" s="960" t="s">
        <v>125</v>
      </c>
      <c r="L237" s="960">
        <v>9</v>
      </c>
      <c r="M237" s="960">
        <v>9</v>
      </c>
      <c r="N237" s="960">
        <v>41</v>
      </c>
      <c r="O237" s="960" t="s">
        <v>125</v>
      </c>
    </row>
    <row r="238" spans="1:15" x14ac:dyDescent="0.2">
      <c r="A238" s="1275" t="s">
        <v>146</v>
      </c>
      <c r="B238" s="960">
        <v>71</v>
      </c>
      <c r="C238" s="960">
        <v>71</v>
      </c>
      <c r="D238" s="960" t="s">
        <v>125</v>
      </c>
      <c r="E238" s="960" t="s">
        <v>125</v>
      </c>
      <c r="F238" s="960" t="s">
        <v>125</v>
      </c>
      <c r="G238" s="960" t="s">
        <v>125</v>
      </c>
      <c r="H238" s="960" t="s">
        <v>125</v>
      </c>
      <c r="I238" s="960">
        <v>71</v>
      </c>
      <c r="J238" s="960" t="s">
        <v>125</v>
      </c>
      <c r="K238" s="960" t="s">
        <v>125</v>
      </c>
      <c r="L238" s="960">
        <v>11</v>
      </c>
      <c r="M238" s="960">
        <v>14</v>
      </c>
      <c r="N238" s="960">
        <v>46</v>
      </c>
      <c r="O238" s="960" t="s">
        <v>125</v>
      </c>
    </row>
    <row r="239" spans="1:15" ht="24" x14ac:dyDescent="0.2">
      <c r="A239" s="1275" t="s">
        <v>1673</v>
      </c>
      <c r="B239" s="960">
        <v>17</v>
      </c>
      <c r="C239" s="960">
        <v>17</v>
      </c>
      <c r="D239" s="960" t="s">
        <v>125</v>
      </c>
      <c r="E239" s="960" t="s">
        <v>125</v>
      </c>
      <c r="F239" s="960" t="s">
        <v>125</v>
      </c>
      <c r="G239" s="960" t="s">
        <v>125</v>
      </c>
      <c r="H239" s="960" t="s">
        <v>125</v>
      </c>
      <c r="I239" s="960">
        <v>17</v>
      </c>
      <c r="J239" s="960" t="s">
        <v>125</v>
      </c>
      <c r="K239" s="960" t="s">
        <v>125</v>
      </c>
      <c r="L239" s="960">
        <v>2</v>
      </c>
      <c r="M239" s="960">
        <v>4</v>
      </c>
      <c r="N239" s="960">
        <v>11</v>
      </c>
      <c r="O239" s="960" t="s">
        <v>125</v>
      </c>
    </row>
    <row r="240" spans="1:15" x14ac:dyDescent="0.2">
      <c r="A240" s="1275" t="s">
        <v>145</v>
      </c>
      <c r="B240" s="960">
        <v>5</v>
      </c>
      <c r="C240" s="960">
        <v>5</v>
      </c>
      <c r="D240" s="960" t="s">
        <v>125</v>
      </c>
      <c r="E240" s="960" t="s">
        <v>125</v>
      </c>
      <c r="F240" s="960" t="s">
        <v>125</v>
      </c>
      <c r="G240" s="960" t="s">
        <v>125</v>
      </c>
      <c r="H240" s="960" t="s">
        <v>125</v>
      </c>
      <c r="I240" s="960">
        <v>5</v>
      </c>
      <c r="J240" s="960" t="s">
        <v>125</v>
      </c>
      <c r="K240" s="960" t="s">
        <v>125</v>
      </c>
      <c r="L240" s="960">
        <v>1</v>
      </c>
      <c r="M240" s="960">
        <v>2</v>
      </c>
      <c r="N240" s="960">
        <v>2</v>
      </c>
      <c r="O240" s="960" t="s">
        <v>125</v>
      </c>
    </row>
    <row r="241" spans="1:15" x14ac:dyDescent="0.2">
      <c r="A241" s="1275" t="s">
        <v>146</v>
      </c>
      <c r="B241" s="960">
        <v>12</v>
      </c>
      <c r="C241" s="960">
        <v>12</v>
      </c>
      <c r="D241" s="960" t="s">
        <v>125</v>
      </c>
      <c r="E241" s="960" t="s">
        <v>125</v>
      </c>
      <c r="F241" s="960" t="s">
        <v>125</v>
      </c>
      <c r="G241" s="960" t="s">
        <v>125</v>
      </c>
      <c r="H241" s="960" t="s">
        <v>125</v>
      </c>
      <c r="I241" s="960">
        <v>12</v>
      </c>
      <c r="J241" s="960" t="s">
        <v>125</v>
      </c>
      <c r="K241" s="960" t="s">
        <v>125</v>
      </c>
      <c r="L241" s="960">
        <v>1</v>
      </c>
      <c r="M241" s="960">
        <v>2</v>
      </c>
      <c r="N241" s="960">
        <v>9</v>
      </c>
      <c r="O241" s="960" t="s">
        <v>125</v>
      </c>
    </row>
    <row r="242" spans="1:15" ht="24" x14ac:dyDescent="0.2">
      <c r="A242" s="1275" t="s">
        <v>1674</v>
      </c>
      <c r="B242" s="960">
        <v>710</v>
      </c>
      <c r="C242" s="960">
        <v>710</v>
      </c>
      <c r="D242" s="960" t="s">
        <v>125</v>
      </c>
      <c r="E242" s="960">
        <v>1</v>
      </c>
      <c r="F242" s="960" t="s">
        <v>125</v>
      </c>
      <c r="G242" s="960" t="s">
        <v>125</v>
      </c>
      <c r="H242" s="960">
        <v>1</v>
      </c>
      <c r="I242" s="960">
        <v>709</v>
      </c>
      <c r="J242" s="960">
        <v>6</v>
      </c>
      <c r="K242" s="960">
        <v>4</v>
      </c>
      <c r="L242" s="960">
        <v>45</v>
      </c>
      <c r="M242" s="960">
        <v>166</v>
      </c>
      <c r="N242" s="960">
        <v>488</v>
      </c>
      <c r="O242" s="960" t="s">
        <v>125</v>
      </c>
    </row>
    <row r="243" spans="1:15" x14ac:dyDescent="0.2">
      <c r="A243" s="1275" t="s">
        <v>145</v>
      </c>
      <c r="B243" s="960">
        <v>334</v>
      </c>
      <c r="C243" s="960">
        <v>334</v>
      </c>
      <c r="D243" s="960" t="s">
        <v>125</v>
      </c>
      <c r="E243" s="960">
        <v>1</v>
      </c>
      <c r="F243" s="960" t="s">
        <v>125</v>
      </c>
      <c r="G243" s="960" t="s">
        <v>125</v>
      </c>
      <c r="H243" s="960">
        <v>1</v>
      </c>
      <c r="I243" s="960">
        <v>333</v>
      </c>
      <c r="J243" s="960">
        <v>3</v>
      </c>
      <c r="K243" s="960">
        <v>2</v>
      </c>
      <c r="L243" s="960">
        <v>15</v>
      </c>
      <c r="M243" s="960">
        <v>80</v>
      </c>
      <c r="N243" s="960">
        <v>233</v>
      </c>
      <c r="O243" s="960" t="s">
        <v>125</v>
      </c>
    </row>
    <row r="244" spans="1:15" x14ac:dyDescent="0.2">
      <c r="A244" s="1275" t="s">
        <v>146</v>
      </c>
      <c r="B244" s="960">
        <v>376</v>
      </c>
      <c r="C244" s="960">
        <v>376</v>
      </c>
      <c r="D244" s="960" t="s">
        <v>125</v>
      </c>
      <c r="E244" s="960" t="s">
        <v>125</v>
      </c>
      <c r="F244" s="960" t="s">
        <v>125</v>
      </c>
      <c r="G244" s="960" t="s">
        <v>125</v>
      </c>
      <c r="H244" s="960" t="s">
        <v>125</v>
      </c>
      <c r="I244" s="960">
        <v>376</v>
      </c>
      <c r="J244" s="960">
        <v>3</v>
      </c>
      <c r="K244" s="960">
        <v>2</v>
      </c>
      <c r="L244" s="960">
        <v>30</v>
      </c>
      <c r="M244" s="960">
        <v>86</v>
      </c>
      <c r="N244" s="960">
        <v>255</v>
      </c>
      <c r="O244" s="960" t="s">
        <v>125</v>
      </c>
    </row>
    <row r="245" spans="1:15" x14ac:dyDescent="0.2">
      <c r="A245" s="1275" t="s">
        <v>1675</v>
      </c>
      <c r="B245" s="960">
        <v>100</v>
      </c>
      <c r="C245" s="960">
        <v>100</v>
      </c>
      <c r="D245" s="960" t="s">
        <v>125</v>
      </c>
      <c r="E245" s="960" t="s">
        <v>125</v>
      </c>
      <c r="F245" s="960" t="s">
        <v>125</v>
      </c>
      <c r="G245" s="960" t="s">
        <v>125</v>
      </c>
      <c r="H245" s="960" t="s">
        <v>125</v>
      </c>
      <c r="I245" s="960">
        <v>100</v>
      </c>
      <c r="J245" s="960" t="s">
        <v>125</v>
      </c>
      <c r="K245" s="960" t="s">
        <v>125</v>
      </c>
      <c r="L245" s="960">
        <v>10</v>
      </c>
      <c r="M245" s="960">
        <v>32</v>
      </c>
      <c r="N245" s="960">
        <v>58</v>
      </c>
      <c r="O245" s="960" t="s">
        <v>125</v>
      </c>
    </row>
    <row r="246" spans="1:15" x14ac:dyDescent="0.2">
      <c r="A246" s="1275" t="s">
        <v>145</v>
      </c>
      <c r="B246" s="960">
        <v>29</v>
      </c>
      <c r="C246" s="960">
        <v>29</v>
      </c>
      <c r="D246" s="960" t="s">
        <v>125</v>
      </c>
      <c r="E246" s="960" t="s">
        <v>125</v>
      </c>
      <c r="F246" s="960" t="s">
        <v>125</v>
      </c>
      <c r="G246" s="960" t="s">
        <v>125</v>
      </c>
      <c r="H246" s="960" t="s">
        <v>125</v>
      </c>
      <c r="I246" s="960">
        <v>29</v>
      </c>
      <c r="J246" s="960" t="s">
        <v>125</v>
      </c>
      <c r="K246" s="960" t="s">
        <v>125</v>
      </c>
      <c r="L246" s="960">
        <v>3</v>
      </c>
      <c r="M246" s="960">
        <v>8</v>
      </c>
      <c r="N246" s="960">
        <v>18</v>
      </c>
      <c r="O246" s="960" t="s">
        <v>125</v>
      </c>
    </row>
    <row r="247" spans="1:15" x14ac:dyDescent="0.2">
      <c r="A247" s="1275" t="s">
        <v>146</v>
      </c>
      <c r="B247" s="960">
        <v>71</v>
      </c>
      <c r="C247" s="960">
        <v>71</v>
      </c>
      <c r="D247" s="960" t="s">
        <v>125</v>
      </c>
      <c r="E247" s="960" t="s">
        <v>125</v>
      </c>
      <c r="F247" s="960" t="s">
        <v>125</v>
      </c>
      <c r="G247" s="960" t="s">
        <v>125</v>
      </c>
      <c r="H247" s="960" t="s">
        <v>125</v>
      </c>
      <c r="I247" s="960">
        <v>71</v>
      </c>
      <c r="J247" s="960" t="s">
        <v>125</v>
      </c>
      <c r="K247" s="960" t="s">
        <v>125</v>
      </c>
      <c r="L247" s="960">
        <v>7</v>
      </c>
      <c r="M247" s="960">
        <v>24</v>
      </c>
      <c r="N247" s="960">
        <v>40</v>
      </c>
      <c r="O247" s="960" t="s">
        <v>125</v>
      </c>
    </row>
    <row r="248" spans="1:15" ht="24" x14ac:dyDescent="0.2">
      <c r="A248" s="1275" t="s">
        <v>1676</v>
      </c>
      <c r="B248" s="960">
        <v>177</v>
      </c>
      <c r="C248" s="960">
        <v>177</v>
      </c>
      <c r="D248" s="960" t="s">
        <v>125</v>
      </c>
      <c r="E248" s="960" t="s">
        <v>125</v>
      </c>
      <c r="F248" s="960" t="s">
        <v>125</v>
      </c>
      <c r="G248" s="960" t="s">
        <v>125</v>
      </c>
      <c r="H248" s="960" t="s">
        <v>125</v>
      </c>
      <c r="I248" s="960">
        <v>177</v>
      </c>
      <c r="J248" s="960" t="s">
        <v>125</v>
      </c>
      <c r="K248" s="960" t="s">
        <v>125</v>
      </c>
      <c r="L248" s="960">
        <v>7</v>
      </c>
      <c r="M248" s="960">
        <v>42</v>
      </c>
      <c r="N248" s="960">
        <v>128</v>
      </c>
      <c r="O248" s="960" t="s">
        <v>125</v>
      </c>
    </row>
    <row r="249" spans="1:15" x14ac:dyDescent="0.2">
      <c r="A249" s="1275" t="s">
        <v>145</v>
      </c>
      <c r="B249" s="960">
        <v>77</v>
      </c>
      <c r="C249" s="960">
        <v>77</v>
      </c>
      <c r="D249" s="960" t="s">
        <v>125</v>
      </c>
      <c r="E249" s="960" t="s">
        <v>125</v>
      </c>
      <c r="F249" s="960" t="s">
        <v>125</v>
      </c>
      <c r="G249" s="960" t="s">
        <v>125</v>
      </c>
      <c r="H249" s="960" t="s">
        <v>125</v>
      </c>
      <c r="I249" s="960">
        <v>77</v>
      </c>
      <c r="J249" s="960" t="s">
        <v>125</v>
      </c>
      <c r="K249" s="960" t="s">
        <v>125</v>
      </c>
      <c r="L249" s="960">
        <v>4</v>
      </c>
      <c r="M249" s="960">
        <v>14</v>
      </c>
      <c r="N249" s="960">
        <v>59</v>
      </c>
      <c r="O249" s="960" t="s">
        <v>125</v>
      </c>
    </row>
    <row r="250" spans="1:15" x14ac:dyDescent="0.2">
      <c r="A250" s="1275" t="s">
        <v>146</v>
      </c>
      <c r="B250" s="960">
        <v>100</v>
      </c>
      <c r="C250" s="960">
        <v>100</v>
      </c>
      <c r="D250" s="960" t="s">
        <v>125</v>
      </c>
      <c r="E250" s="960" t="s">
        <v>125</v>
      </c>
      <c r="F250" s="960" t="s">
        <v>125</v>
      </c>
      <c r="G250" s="960" t="s">
        <v>125</v>
      </c>
      <c r="H250" s="960" t="s">
        <v>125</v>
      </c>
      <c r="I250" s="960">
        <v>100</v>
      </c>
      <c r="J250" s="960" t="s">
        <v>125</v>
      </c>
      <c r="K250" s="960" t="s">
        <v>125</v>
      </c>
      <c r="L250" s="960">
        <v>3</v>
      </c>
      <c r="M250" s="960">
        <v>28</v>
      </c>
      <c r="N250" s="960">
        <v>69</v>
      </c>
      <c r="O250" s="960" t="s">
        <v>125</v>
      </c>
    </row>
    <row r="251" spans="1:15" x14ac:dyDescent="0.2">
      <c r="A251" s="1275" t="s">
        <v>1677</v>
      </c>
      <c r="B251" s="960">
        <v>386</v>
      </c>
      <c r="C251" s="960">
        <v>386</v>
      </c>
      <c r="D251" s="960" t="s">
        <v>125</v>
      </c>
      <c r="E251" s="960" t="s">
        <v>125</v>
      </c>
      <c r="F251" s="960" t="s">
        <v>125</v>
      </c>
      <c r="G251" s="960" t="s">
        <v>125</v>
      </c>
      <c r="H251" s="960" t="s">
        <v>125</v>
      </c>
      <c r="I251" s="960">
        <v>386</v>
      </c>
      <c r="J251" s="960" t="s">
        <v>125</v>
      </c>
      <c r="K251" s="960">
        <v>1</v>
      </c>
      <c r="L251" s="960">
        <v>34</v>
      </c>
      <c r="M251" s="960">
        <v>92</v>
      </c>
      <c r="N251" s="960">
        <v>259</v>
      </c>
      <c r="O251" s="960" t="s">
        <v>125</v>
      </c>
    </row>
    <row r="252" spans="1:15" x14ac:dyDescent="0.2">
      <c r="A252" s="1275" t="s">
        <v>145</v>
      </c>
      <c r="B252" s="960">
        <v>181</v>
      </c>
      <c r="C252" s="960">
        <v>181</v>
      </c>
      <c r="D252" s="960" t="s">
        <v>125</v>
      </c>
      <c r="E252" s="960" t="s">
        <v>125</v>
      </c>
      <c r="F252" s="960" t="s">
        <v>125</v>
      </c>
      <c r="G252" s="960" t="s">
        <v>125</v>
      </c>
      <c r="H252" s="960" t="s">
        <v>125</v>
      </c>
      <c r="I252" s="960">
        <v>181</v>
      </c>
      <c r="J252" s="960" t="s">
        <v>125</v>
      </c>
      <c r="K252" s="960" t="s">
        <v>125</v>
      </c>
      <c r="L252" s="960">
        <v>17</v>
      </c>
      <c r="M252" s="960">
        <v>52</v>
      </c>
      <c r="N252" s="960">
        <v>112</v>
      </c>
      <c r="O252" s="960" t="s">
        <v>125</v>
      </c>
    </row>
    <row r="253" spans="1:15" x14ac:dyDescent="0.2">
      <c r="A253" s="1275" t="s">
        <v>146</v>
      </c>
      <c r="B253" s="960">
        <v>205</v>
      </c>
      <c r="C253" s="960">
        <v>205</v>
      </c>
      <c r="D253" s="960" t="s">
        <v>125</v>
      </c>
      <c r="E253" s="960" t="s">
        <v>125</v>
      </c>
      <c r="F253" s="960" t="s">
        <v>125</v>
      </c>
      <c r="G253" s="960" t="s">
        <v>125</v>
      </c>
      <c r="H253" s="960" t="s">
        <v>125</v>
      </c>
      <c r="I253" s="960">
        <v>205</v>
      </c>
      <c r="J253" s="960" t="s">
        <v>125</v>
      </c>
      <c r="K253" s="960">
        <v>1</v>
      </c>
      <c r="L253" s="960">
        <v>17</v>
      </c>
      <c r="M253" s="960">
        <v>40</v>
      </c>
      <c r="N253" s="960">
        <v>147</v>
      </c>
      <c r="O253" s="960" t="s">
        <v>125</v>
      </c>
    </row>
    <row r="254" spans="1:15" ht="24" x14ac:dyDescent="0.2">
      <c r="A254" s="1275" t="s">
        <v>1678</v>
      </c>
      <c r="B254" s="960">
        <v>29</v>
      </c>
      <c r="C254" s="960">
        <v>29</v>
      </c>
      <c r="D254" s="960" t="s">
        <v>125</v>
      </c>
      <c r="E254" s="960" t="s">
        <v>125</v>
      </c>
      <c r="F254" s="960" t="s">
        <v>125</v>
      </c>
      <c r="G254" s="960" t="s">
        <v>125</v>
      </c>
      <c r="H254" s="960" t="s">
        <v>125</v>
      </c>
      <c r="I254" s="960">
        <v>29</v>
      </c>
      <c r="J254" s="960" t="s">
        <v>125</v>
      </c>
      <c r="K254" s="960" t="s">
        <v>125</v>
      </c>
      <c r="L254" s="960">
        <v>3</v>
      </c>
      <c r="M254" s="960">
        <v>9</v>
      </c>
      <c r="N254" s="960">
        <v>17</v>
      </c>
      <c r="O254" s="960" t="s">
        <v>125</v>
      </c>
    </row>
    <row r="255" spans="1:15" x14ac:dyDescent="0.2">
      <c r="A255" s="1275" t="s">
        <v>145</v>
      </c>
      <c r="B255" s="960">
        <v>14</v>
      </c>
      <c r="C255" s="960">
        <v>14</v>
      </c>
      <c r="D255" s="960" t="s">
        <v>125</v>
      </c>
      <c r="E255" s="960" t="s">
        <v>125</v>
      </c>
      <c r="F255" s="960" t="s">
        <v>125</v>
      </c>
      <c r="G255" s="960" t="s">
        <v>125</v>
      </c>
      <c r="H255" s="960" t="s">
        <v>125</v>
      </c>
      <c r="I255" s="960">
        <v>14</v>
      </c>
      <c r="J255" s="960" t="s">
        <v>125</v>
      </c>
      <c r="K255" s="960" t="s">
        <v>125</v>
      </c>
      <c r="L255" s="960">
        <v>3</v>
      </c>
      <c r="M255" s="960">
        <v>4</v>
      </c>
      <c r="N255" s="960">
        <v>7</v>
      </c>
      <c r="O255" s="960" t="s">
        <v>125</v>
      </c>
    </row>
    <row r="256" spans="1:15" x14ac:dyDescent="0.2">
      <c r="A256" s="1275" t="s">
        <v>146</v>
      </c>
      <c r="B256" s="960">
        <v>15</v>
      </c>
      <c r="C256" s="960">
        <v>15</v>
      </c>
      <c r="D256" s="960" t="s">
        <v>125</v>
      </c>
      <c r="E256" s="960" t="s">
        <v>125</v>
      </c>
      <c r="F256" s="960" t="s">
        <v>125</v>
      </c>
      <c r="G256" s="960" t="s">
        <v>125</v>
      </c>
      <c r="H256" s="960" t="s">
        <v>125</v>
      </c>
      <c r="I256" s="960">
        <v>15</v>
      </c>
      <c r="J256" s="960" t="s">
        <v>125</v>
      </c>
      <c r="K256" s="960" t="s">
        <v>125</v>
      </c>
      <c r="L256" s="960" t="s">
        <v>125</v>
      </c>
      <c r="M256" s="960">
        <v>5</v>
      </c>
      <c r="N256" s="960">
        <v>10</v>
      </c>
      <c r="O256" s="960" t="s">
        <v>125</v>
      </c>
    </row>
    <row r="257" spans="1:15" ht="24" x14ac:dyDescent="0.2">
      <c r="A257" s="1275" t="s">
        <v>1679</v>
      </c>
      <c r="B257" s="960">
        <v>7</v>
      </c>
      <c r="C257" s="960">
        <v>7</v>
      </c>
      <c r="D257" s="960" t="s">
        <v>125</v>
      </c>
      <c r="E257" s="960" t="s">
        <v>125</v>
      </c>
      <c r="F257" s="960" t="s">
        <v>125</v>
      </c>
      <c r="G257" s="960" t="s">
        <v>125</v>
      </c>
      <c r="H257" s="960" t="s">
        <v>125</v>
      </c>
      <c r="I257" s="960">
        <v>7</v>
      </c>
      <c r="J257" s="960" t="s">
        <v>125</v>
      </c>
      <c r="K257" s="960" t="s">
        <v>125</v>
      </c>
      <c r="L257" s="960">
        <v>1</v>
      </c>
      <c r="M257" s="960">
        <v>3</v>
      </c>
      <c r="N257" s="960">
        <v>3</v>
      </c>
      <c r="O257" s="960" t="s">
        <v>125</v>
      </c>
    </row>
    <row r="258" spans="1:15" x14ac:dyDescent="0.2">
      <c r="A258" s="1275" t="s">
        <v>145</v>
      </c>
      <c r="B258" s="960">
        <v>5</v>
      </c>
      <c r="C258" s="960">
        <v>5</v>
      </c>
      <c r="D258" s="960" t="s">
        <v>125</v>
      </c>
      <c r="E258" s="960" t="s">
        <v>125</v>
      </c>
      <c r="F258" s="960" t="s">
        <v>125</v>
      </c>
      <c r="G258" s="960" t="s">
        <v>125</v>
      </c>
      <c r="H258" s="960" t="s">
        <v>125</v>
      </c>
      <c r="I258" s="960">
        <v>5</v>
      </c>
      <c r="J258" s="960" t="s">
        <v>125</v>
      </c>
      <c r="K258" s="960" t="s">
        <v>125</v>
      </c>
      <c r="L258" s="960" t="s">
        <v>125</v>
      </c>
      <c r="M258" s="960">
        <v>2</v>
      </c>
      <c r="N258" s="960">
        <v>3</v>
      </c>
      <c r="O258" s="960" t="s">
        <v>125</v>
      </c>
    </row>
    <row r="259" spans="1:15" x14ac:dyDescent="0.2">
      <c r="A259" s="1275" t="s">
        <v>146</v>
      </c>
      <c r="B259" s="960">
        <v>2</v>
      </c>
      <c r="C259" s="960">
        <v>2</v>
      </c>
      <c r="D259" s="960" t="s">
        <v>125</v>
      </c>
      <c r="E259" s="960" t="s">
        <v>125</v>
      </c>
      <c r="F259" s="960" t="s">
        <v>125</v>
      </c>
      <c r="G259" s="960" t="s">
        <v>125</v>
      </c>
      <c r="H259" s="960" t="s">
        <v>125</v>
      </c>
      <c r="I259" s="960">
        <v>2</v>
      </c>
      <c r="J259" s="960" t="s">
        <v>125</v>
      </c>
      <c r="K259" s="960" t="s">
        <v>125</v>
      </c>
      <c r="L259" s="960">
        <v>1</v>
      </c>
      <c r="M259" s="960">
        <v>1</v>
      </c>
      <c r="N259" s="960" t="s">
        <v>125</v>
      </c>
      <c r="O259" s="960" t="s">
        <v>125</v>
      </c>
    </row>
    <row r="260" spans="1:15" ht="24" x14ac:dyDescent="0.2">
      <c r="A260" s="1275" t="s">
        <v>1680</v>
      </c>
      <c r="B260" s="960">
        <v>14</v>
      </c>
      <c r="C260" s="960">
        <v>14</v>
      </c>
      <c r="D260" s="960" t="s">
        <v>125</v>
      </c>
      <c r="E260" s="960" t="s">
        <v>125</v>
      </c>
      <c r="F260" s="960" t="s">
        <v>125</v>
      </c>
      <c r="G260" s="960" t="s">
        <v>125</v>
      </c>
      <c r="H260" s="960" t="s">
        <v>125</v>
      </c>
      <c r="I260" s="960">
        <v>14</v>
      </c>
      <c r="J260" s="960" t="s">
        <v>125</v>
      </c>
      <c r="K260" s="960" t="s">
        <v>125</v>
      </c>
      <c r="L260" s="960">
        <v>5</v>
      </c>
      <c r="M260" s="960">
        <v>3</v>
      </c>
      <c r="N260" s="960">
        <v>6</v>
      </c>
      <c r="O260" s="960" t="s">
        <v>125</v>
      </c>
    </row>
    <row r="261" spans="1:15" x14ac:dyDescent="0.2">
      <c r="A261" s="1275" t="s">
        <v>145</v>
      </c>
      <c r="B261" s="960">
        <v>7</v>
      </c>
      <c r="C261" s="960">
        <v>7</v>
      </c>
      <c r="D261" s="960" t="s">
        <v>125</v>
      </c>
      <c r="E261" s="960" t="s">
        <v>125</v>
      </c>
      <c r="F261" s="960" t="s">
        <v>125</v>
      </c>
      <c r="G261" s="960" t="s">
        <v>125</v>
      </c>
      <c r="H261" s="960" t="s">
        <v>125</v>
      </c>
      <c r="I261" s="960">
        <v>7</v>
      </c>
      <c r="J261" s="960" t="s">
        <v>125</v>
      </c>
      <c r="K261" s="960" t="s">
        <v>125</v>
      </c>
      <c r="L261" s="960">
        <v>3</v>
      </c>
      <c r="M261" s="960" t="s">
        <v>125</v>
      </c>
      <c r="N261" s="960">
        <v>4</v>
      </c>
      <c r="O261" s="960" t="s">
        <v>125</v>
      </c>
    </row>
    <row r="262" spans="1:15" x14ac:dyDescent="0.2">
      <c r="A262" s="1275" t="s">
        <v>146</v>
      </c>
      <c r="B262" s="960">
        <v>7</v>
      </c>
      <c r="C262" s="960">
        <v>7</v>
      </c>
      <c r="D262" s="960" t="s">
        <v>125</v>
      </c>
      <c r="E262" s="960" t="s">
        <v>125</v>
      </c>
      <c r="F262" s="960" t="s">
        <v>125</v>
      </c>
      <c r="G262" s="960" t="s">
        <v>125</v>
      </c>
      <c r="H262" s="960" t="s">
        <v>125</v>
      </c>
      <c r="I262" s="960">
        <v>7</v>
      </c>
      <c r="J262" s="960" t="s">
        <v>125</v>
      </c>
      <c r="K262" s="960" t="s">
        <v>125</v>
      </c>
      <c r="L262" s="960">
        <v>2</v>
      </c>
      <c r="M262" s="960">
        <v>3</v>
      </c>
      <c r="N262" s="960">
        <v>2</v>
      </c>
      <c r="O262" s="960" t="s">
        <v>125</v>
      </c>
    </row>
    <row r="263" spans="1:15" x14ac:dyDescent="0.2">
      <c r="A263" s="1275" t="s">
        <v>1681</v>
      </c>
      <c r="B263" s="960">
        <v>56</v>
      </c>
      <c r="C263" s="960">
        <v>56</v>
      </c>
      <c r="D263" s="960" t="s">
        <v>125</v>
      </c>
      <c r="E263" s="960" t="s">
        <v>125</v>
      </c>
      <c r="F263" s="960" t="s">
        <v>125</v>
      </c>
      <c r="G263" s="960" t="s">
        <v>125</v>
      </c>
      <c r="H263" s="960" t="s">
        <v>125</v>
      </c>
      <c r="I263" s="960">
        <v>56</v>
      </c>
      <c r="J263" s="960" t="s">
        <v>125</v>
      </c>
      <c r="K263" s="960" t="s">
        <v>125</v>
      </c>
      <c r="L263" s="960">
        <v>4</v>
      </c>
      <c r="M263" s="960">
        <v>11</v>
      </c>
      <c r="N263" s="960">
        <v>41</v>
      </c>
      <c r="O263" s="960" t="s">
        <v>125</v>
      </c>
    </row>
    <row r="264" spans="1:15" x14ac:dyDescent="0.2">
      <c r="A264" s="1275" t="s">
        <v>145</v>
      </c>
      <c r="B264" s="960">
        <v>43</v>
      </c>
      <c r="C264" s="960">
        <v>43</v>
      </c>
      <c r="D264" s="960" t="s">
        <v>125</v>
      </c>
      <c r="E264" s="960" t="s">
        <v>125</v>
      </c>
      <c r="F264" s="960" t="s">
        <v>125</v>
      </c>
      <c r="G264" s="960" t="s">
        <v>125</v>
      </c>
      <c r="H264" s="960" t="s">
        <v>125</v>
      </c>
      <c r="I264" s="960">
        <v>43</v>
      </c>
      <c r="J264" s="960" t="s">
        <v>125</v>
      </c>
      <c r="K264" s="960" t="s">
        <v>125</v>
      </c>
      <c r="L264" s="960">
        <v>3</v>
      </c>
      <c r="M264" s="960">
        <v>8</v>
      </c>
      <c r="N264" s="960">
        <v>32</v>
      </c>
      <c r="O264" s="960" t="s">
        <v>125</v>
      </c>
    </row>
    <row r="265" spans="1:15" x14ac:dyDescent="0.2">
      <c r="A265" s="1275" t="s">
        <v>146</v>
      </c>
      <c r="B265" s="960">
        <v>13</v>
      </c>
      <c r="C265" s="960">
        <v>13</v>
      </c>
      <c r="D265" s="960" t="s">
        <v>125</v>
      </c>
      <c r="E265" s="960" t="s">
        <v>125</v>
      </c>
      <c r="F265" s="960" t="s">
        <v>125</v>
      </c>
      <c r="G265" s="960" t="s">
        <v>125</v>
      </c>
      <c r="H265" s="960" t="s">
        <v>125</v>
      </c>
      <c r="I265" s="960">
        <v>13</v>
      </c>
      <c r="J265" s="960" t="s">
        <v>125</v>
      </c>
      <c r="K265" s="960" t="s">
        <v>125</v>
      </c>
      <c r="L265" s="960">
        <v>1</v>
      </c>
      <c r="M265" s="960">
        <v>3</v>
      </c>
      <c r="N265" s="960">
        <v>9</v>
      </c>
      <c r="O265" s="960" t="s">
        <v>125</v>
      </c>
    </row>
    <row r="266" spans="1:15" x14ac:dyDescent="0.2">
      <c r="A266" s="1275" t="s">
        <v>1682</v>
      </c>
      <c r="B266" s="960">
        <v>4</v>
      </c>
      <c r="C266" s="960">
        <v>4</v>
      </c>
      <c r="D266" s="960" t="s">
        <v>125</v>
      </c>
      <c r="E266" s="960" t="s">
        <v>125</v>
      </c>
      <c r="F266" s="960" t="s">
        <v>125</v>
      </c>
      <c r="G266" s="960" t="s">
        <v>125</v>
      </c>
      <c r="H266" s="960" t="s">
        <v>125</v>
      </c>
      <c r="I266" s="960">
        <v>4</v>
      </c>
      <c r="J266" s="960" t="s">
        <v>125</v>
      </c>
      <c r="K266" s="960" t="s">
        <v>125</v>
      </c>
      <c r="L266" s="960" t="s">
        <v>125</v>
      </c>
      <c r="M266" s="960">
        <v>2</v>
      </c>
      <c r="N266" s="960">
        <v>2</v>
      </c>
      <c r="O266" s="960" t="s">
        <v>125</v>
      </c>
    </row>
    <row r="267" spans="1:15" x14ac:dyDescent="0.2">
      <c r="A267" s="1275" t="s">
        <v>145</v>
      </c>
      <c r="B267" s="960">
        <v>1</v>
      </c>
      <c r="C267" s="960">
        <v>1</v>
      </c>
      <c r="D267" s="960" t="s">
        <v>125</v>
      </c>
      <c r="E267" s="960" t="s">
        <v>125</v>
      </c>
      <c r="F267" s="960" t="s">
        <v>125</v>
      </c>
      <c r="G267" s="960" t="s">
        <v>125</v>
      </c>
      <c r="H267" s="960" t="s">
        <v>125</v>
      </c>
      <c r="I267" s="960">
        <v>1</v>
      </c>
      <c r="J267" s="960" t="s">
        <v>125</v>
      </c>
      <c r="K267" s="960" t="s">
        <v>125</v>
      </c>
      <c r="L267" s="960" t="s">
        <v>125</v>
      </c>
      <c r="M267" s="960">
        <v>1</v>
      </c>
      <c r="N267" s="960" t="s">
        <v>125</v>
      </c>
      <c r="O267" s="960" t="s">
        <v>125</v>
      </c>
    </row>
    <row r="268" spans="1:15" x14ac:dyDescent="0.2">
      <c r="A268" s="1275" t="s">
        <v>146</v>
      </c>
      <c r="B268" s="960">
        <v>3</v>
      </c>
      <c r="C268" s="960">
        <v>3</v>
      </c>
      <c r="D268" s="960" t="s">
        <v>125</v>
      </c>
      <c r="E268" s="960" t="s">
        <v>125</v>
      </c>
      <c r="F268" s="960" t="s">
        <v>125</v>
      </c>
      <c r="G268" s="960" t="s">
        <v>125</v>
      </c>
      <c r="H268" s="960" t="s">
        <v>125</v>
      </c>
      <c r="I268" s="960">
        <v>3</v>
      </c>
      <c r="J268" s="960" t="s">
        <v>125</v>
      </c>
      <c r="K268" s="960" t="s">
        <v>125</v>
      </c>
      <c r="L268" s="960" t="s">
        <v>125</v>
      </c>
      <c r="M268" s="960">
        <v>1</v>
      </c>
      <c r="N268" s="960">
        <v>2</v>
      </c>
      <c r="O268" s="960" t="s">
        <v>125</v>
      </c>
    </row>
    <row r="269" spans="1:15" ht="24" x14ac:dyDescent="0.2">
      <c r="A269" s="1275" t="s">
        <v>1683</v>
      </c>
      <c r="B269" s="960">
        <v>707</v>
      </c>
      <c r="C269" s="960">
        <v>707</v>
      </c>
      <c r="D269" s="960" t="s">
        <v>125</v>
      </c>
      <c r="E269" s="960" t="s">
        <v>125</v>
      </c>
      <c r="F269" s="960" t="s">
        <v>125</v>
      </c>
      <c r="G269" s="960" t="s">
        <v>125</v>
      </c>
      <c r="H269" s="960" t="s">
        <v>125</v>
      </c>
      <c r="I269" s="960">
        <v>707</v>
      </c>
      <c r="J269" s="960" t="s">
        <v>125</v>
      </c>
      <c r="K269" s="960">
        <v>3</v>
      </c>
      <c r="L269" s="960">
        <v>62</v>
      </c>
      <c r="M269" s="960">
        <v>148</v>
      </c>
      <c r="N269" s="960">
        <v>494</v>
      </c>
      <c r="O269" s="960" t="s">
        <v>125</v>
      </c>
    </row>
    <row r="270" spans="1:15" x14ac:dyDescent="0.2">
      <c r="A270" s="1275" t="s">
        <v>145</v>
      </c>
      <c r="B270" s="960">
        <v>406</v>
      </c>
      <c r="C270" s="960">
        <v>406</v>
      </c>
      <c r="D270" s="960" t="s">
        <v>125</v>
      </c>
      <c r="E270" s="960" t="s">
        <v>125</v>
      </c>
      <c r="F270" s="960" t="s">
        <v>125</v>
      </c>
      <c r="G270" s="960" t="s">
        <v>125</v>
      </c>
      <c r="H270" s="960" t="s">
        <v>125</v>
      </c>
      <c r="I270" s="960">
        <v>406</v>
      </c>
      <c r="J270" s="960" t="s">
        <v>125</v>
      </c>
      <c r="K270" s="960">
        <v>1</v>
      </c>
      <c r="L270" s="960">
        <v>30</v>
      </c>
      <c r="M270" s="960">
        <v>88</v>
      </c>
      <c r="N270" s="960">
        <v>287</v>
      </c>
      <c r="O270" s="960" t="s">
        <v>125</v>
      </c>
    </row>
    <row r="271" spans="1:15" x14ac:dyDescent="0.2">
      <c r="A271" s="1275" t="s">
        <v>146</v>
      </c>
      <c r="B271" s="960">
        <v>301</v>
      </c>
      <c r="C271" s="960">
        <v>301</v>
      </c>
      <c r="D271" s="960" t="s">
        <v>125</v>
      </c>
      <c r="E271" s="960" t="s">
        <v>125</v>
      </c>
      <c r="F271" s="960" t="s">
        <v>125</v>
      </c>
      <c r="G271" s="960" t="s">
        <v>125</v>
      </c>
      <c r="H271" s="960" t="s">
        <v>125</v>
      </c>
      <c r="I271" s="960">
        <v>301</v>
      </c>
      <c r="J271" s="960" t="s">
        <v>125</v>
      </c>
      <c r="K271" s="960">
        <v>2</v>
      </c>
      <c r="L271" s="960">
        <v>32</v>
      </c>
      <c r="M271" s="960">
        <v>60</v>
      </c>
      <c r="N271" s="960">
        <v>207</v>
      </c>
      <c r="O271" s="960" t="s">
        <v>125</v>
      </c>
    </row>
    <row r="272" spans="1:15" x14ac:dyDescent="0.2">
      <c r="A272" s="1275" t="s">
        <v>1684</v>
      </c>
      <c r="B272" s="960">
        <v>3</v>
      </c>
      <c r="C272" s="960">
        <v>3</v>
      </c>
      <c r="D272" s="960" t="s">
        <v>125</v>
      </c>
      <c r="E272" s="960" t="s">
        <v>125</v>
      </c>
      <c r="F272" s="960" t="s">
        <v>125</v>
      </c>
      <c r="G272" s="960" t="s">
        <v>125</v>
      </c>
      <c r="H272" s="960" t="s">
        <v>125</v>
      </c>
      <c r="I272" s="960">
        <v>3</v>
      </c>
      <c r="J272" s="960" t="s">
        <v>125</v>
      </c>
      <c r="K272" s="960" t="s">
        <v>125</v>
      </c>
      <c r="L272" s="960" t="s">
        <v>125</v>
      </c>
      <c r="M272" s="960">
        <v>2</v>
      </c>
      <c r="N272" s="960">
        <v>1</v>
      </c>
      <c r="O272" s="960" t="s">
        <v>125</v>
      </c>
    </row>
    <row r="273" spans="1:15" x14ac:dyDescent="0.2">
      <c r="A273" s="1275" t="s">
        <v>145</v>
      </c>
      <c r="B273" s="960">
        <v>3</v>
      </c>
      <c r="C273" s="960">
        <v>3</v>
      </c>
      <c r="D273" s="960" t="s">
        <v>125</v>
      </c>
      <c r="E273" s="960" t="s">
        <v>125</v>
      </c>
      <c r="F273" s="960" t="s">
        <v>125</v>
      </c>
      <c r="G273" s="960" t="s">
        <v>125</v>
      </c>
      <c r="H273" s="960" t="s">
        <v>125</v>
      </c>
      <c r="I273" s="960">
        <v>3</v>
      </c>
      <c r="J273" s="960" t="s">
        <v>125</v>
      </c>
      <c r="K273" s="960" t="s">
        <v>125</v>
      </c>
      <c r="L273" s="960" t="s">
        <v>125</v>
      </c>
      <c r="M273" s="960">
        <v>2</v>
      </c>
      <c r="N273" s="960">
        <v>1</v>
      </c>
      <c r="O273" s="960" t="s">
        <v>125</v>
      </c>
    </row>
    <row r="274" spans="1:15" ht="24" x14ac:dyDescent="0.2">
      <c r="A274" s="1275" t="s">
        <v>1685</v>
      </c>
      <c r="B274" s="960">
        <v>24</v>
      </c>
      <c r="C274" s="960">
        <v>24</v>
      </c>
      <c r="D274" s="960" t="s">
        <v>125</v>
      </c>
      <c r="E274" s="960" t="s">
        <v>125</v>
      </c>
      <c r="F274" s="960" t="s">
        <v>125</v>
      </c>
      <c r="G274" s="960" t="s">
        <v>125</v>
      </c>
      <c r="H274" s="960" t="s">
        <v>125</v>
      </c>
      <c r="I274" s="960">
        <v>24</v>
      </c>
      <c r="J274" s="960" t="s">
        <v>125</v>
      </c>
      <c r="K274" s="960" t="s">
        <v>125</v>
      </c>
      <c r="L274" s="960">
        <v>9</v>
      </c>
      <c r="M274" s="960">
        <v>4</v>
      </c>
      <c r="N274" s="960">
        <v>11</v>
      </c>
      <c r="O274" s="960" t="s">
        <v>125</v>
      </c>
    </row>
    <row r="275" spans="1:15" x14ac:dyDescent="0.2">
      <c r="A275" s="1275" t="s">
        <v>145</v>
      </c>
      <c r="B275" s="960">
        <v>17</v>
      </c>
      <c r="C275" s="960">
        <v>17</v>
      </c>
      <c r="D275" s="960" t="s">
        <v>125</v>
      </c>
      <c r="E275" s="960" t="s">
        <v>125</v>
      </c>
      <c r="F275" s="960" t="s">
        <v>125</v>
      </c>
      <c r="G275" s="960" t="s">
        <v>125</v>
      </c>
      <c r="H275" s="960" t="s">
        <v>125</v>
      </c>
      <c r="I275" s="960">
        <v>17</v>
      </c>
      <c r="J275" s="960" t="s">
        <v>125</v>
      </c>
      <c r="K275" s="960" t="s">
        <v>125</v>
      </c>
      <c r="L275" s="960">
        <v>8</v>
      </c>
      <c r="M275" s="960">
        <v>4</v>
      </c>
      <c r="N275" s="960">
        <v>5</v>
      </c>
      <c r="O275" s="960" t="s">
        <v>125</v>
      </c>
    </row>
    <row r="276" spans="1:15" x14ac:dyDescent="0.2">
      <c r="A276" s="1275" t="s">
        <v>146</v>
      </c>
      <c r="B276" s="960">
        <v>7</v>
      </c>
      <c r="C276" s="960">
        <v>7</v>
      </c>
      <c r="D276" s="960" t="s">
        <v>125</v>
      </c>
      <c r="E276" s="960" t="s">
        <v>125</v>
      </c>
      <c r="F276" s="960" t="s">
        <v>125</v>
      </c>
      <c r="G276" s="960" t="s">
        <v>125</v>
      </c>
      <c r="H276" s="960" t="s">
        <v>125</v>
      </c>
      <c r="I276" s="960">
        <v>7</v>
      </c>
      <c r="J276" s="960" t="s">
        <v>125</v>
      </c>
      <c r="K276" s="960" t="s">
        <v>125</v>
      </c>
      <c r="L276" s="960">
        <v>1</v>
      </c>
      <c r="M276" s="960" t="s">
        <v>125</v>
      </c>
      <c r="N276" s="960">
        <v>6</v>
      </c>
      <c r="O276" s="960" t="s">
        <v>125</v>
      </c>
    </row>
    <row r="277" spans="1:15" ht="36" x14ac:dyDescent="0.2">
      <c r="A277" s="1275" t="s">
        <v>1686</v>
      </c>
      <c r="B277" s="960">
        <v>4</v>
      </c>
      <c r="C277" s="960">
        <v>4</v>
      </c>
      <c r="D277" s="960" t="s">
        <v>125</v>
      </c>
      <c r="E277" s="960" t="s">
        <v>125</v>
      </c>
      <c r="F277" s="960" t="s">
        <v>125</v>
      </c>
      <c r="G277" s="960" t="s">
        <v>125</v>
      </c>
      <c r="H277" s="960" t="s">
        <v>125</v>
      </c>
      <c r="I277" s="960">
        <v>4</v>
      </c>
      <c r="J277" s="960" t="s">
        <v>125</v>
      </c>
      <c r="K277" s="960" t="s">
        <v>125</v>
      </c>
      <c r="L277" s="960">
        <v>1</v>
      </c>
      <c r="M277" s="960">
        <v>1</v>
      </c>
      <c r="N277" s="960">
        <v>2</v>
      </c>
      <c r="O277" s="960" t="s">
        <v>125</v>
      </c>
    </row>
    <row r="278" spans="1:15" x14ac:dyDescent="0.2">
      <c r="A278" s="1275" t="s">
        <v>145</v>
      </c>
      <c r="B278" s="960">
        <v>2</v>
      </c>
      <c r="C278" s="960">
        <v>2</v>
      </c>
      <c r="D278" s="960" t="s">
        <v>125</v>
      </c>
      <c r="E278" s="960" t="s">
        <v>125</v>
      </c>
      <c r="F278" s="960" t="s">
        <v>125</v>
      </c>
      <c r="G278" s="960" t="s">
        <v>125</v>
      </c>
      <c r="H278" s="960" t="s">
        <v>125</v>
      </c>
      <c r="I278" s="960">
        <v>2</v>
      </c>
      <c r="J278" s="960" t="s">
        <v>125</v>
      </c>
      <c r="K278" s="960" t="s">
        <v>125</v>
      </c>
      <c r="L278" s="960" t="s">
        <v>125</v>
      </c>
      <c r="M278" s="960">
        <v>1</v>
      </c>
      <c r="N278" s="960">
        <v>1</v>
      </c>
      <c r="O278" s="960" t="s">
        <v>125</v>
      </c>
    </row>
    <row r="279" spans="1:15" x14ac:dyDescent="0.2">
      <c r="A279" s="1275" t="s">
        <v>146</v>
      </c>
      <c r="B279" s="960">
        <v>2</v>
      </c>
      <c r="C279" s="960">
        <v>2</v>
      </c>
      <c r="D279" s="960" t="s">
        <v>125</v>
      </c>
      <c r="E279" s="960" t="s">
        <v>125</v>
      </c>
      <c r="F279" s="960" t="s">
        <v>125</v>
      </c>
      <c r="G279" s="960" t="s">
        <v>125</v>
      </c>
      <c r="H279" s="960" t="s">
        <v>125</v>
      </c>
      <c r="I279" s="960">
        <v>2</v>
      </c>
      <c r="J279" s="960" t="s">
        <v>125</v>
      </c>
      <c r="K279" s="960" t="s">
        <v>125</v>
      </c>
      <c r="L279" s="960">
        <v>1</v>
      </c>
      <c r="M279" s="960" t="s">
        <v>125</v>
      </c>
      <c r="N279" s="960">
        <v>1</v>
      </c>
      <c r="O279" s="960" t="s">
        <v>125</v>
      </c>
    </row>
    <row r="280" spans="1:15" ht="24" x14ac:dyDescent="0.2">
      <c r="A280" s="1275" t="s">
        <v>1687</v>
      </c>
      <c r="B280" s="960">
        <v>22</v>
      </c>
      <c r="C280" s="960">
        <v>22</v>
      </c>
      <c r="D280" s="960" t="s">
        <v>125</v>
      </c>
      <c r="E280" s="960" t="s">
        <v>125</v>
      </c>
      <c r="F280" s="960" t="s">
        <v>125</v>
      </c>
      <c r="G280" s="960" t="s">
        <v>125</v>
      </c>
      <c r="H280" s="960" t="s">
        <v>125</v>
      </c>
      <c r="I280" s="960">
        <v>22</v>
      </c>
      <c r="J280" s="960" t="s">
        <v>125</v>
      </c>
      <c r="K280" s="960">
        <v>2</v>
      </c>
      <c r="L280" s="960">
        <v>12</v>
      </c>
      <c r="M280" s="960">
        <v>4</v>
      </c>
      <c r="N280" s="960">
        <v>4</v>
      </c>
      <c r="O280" s="960" t="s">
        <v>125</v>
      </c>
    </row>
    <row r="281" spans="1:15" x14ac:dyDescent="0.2">
      <c r="A281" s="1275" t="s">
        <v>145</v>
      </c>
      <c r="B281" s="960">
        <v>10</v>
      </c>
      <c r="C281" s="960">
        <v>10</v>
      </c>
      <c r="D281" s="960" t="s">
        <v>125</v>
      </c>
      <c r="E281" s="960" t="s">
        <v>125</v>
      </c>
      <c r="F281" s="960" t="s">
        <v>125</v>
      </c>
      <c r="G281" s="960" t="s">
        <v>125</v>
      </c>
      <c r="H281" s="960" t="s">
        <v>125</v>
      </c>
      <c r="I281" s="960">
        <v>10</v>
      </c>
      <c r="J281" s="960" t="s">
        <v>125</v>
      </c>
      <c r="K281" s="960">
        <v>1</v>
      </c>
      <c r="L281" s="960">
        <v>7</v>
      </c>
      <c r="M281" s="960">
        <v>1</v>
      </c>
      <c r="N281" s="960">
        <v>1</v>
      </c>
      <c r="O281" s="960" t="s">
        <v>125</v>
      </c>
    </row>
    <row r="282" spans="1:15" x14ac:dyDescent="0.2">
      <c r="A282" s="1275" t="s">
        <v>146</v>
      </c>
      <c r="B282" s="960">
        <v>12</v>
      </c>
      <c r="C282" s="960">
        <v>12</v>
      </c>
      <c r="D282" s="960" t="s">
        <v>125</v>
      </c>
      <c r="E282" s="960" t="s">
        <v>125</v>
      </c>
      <c r="F282" s="960" t="s">
        <v>125</v>
      </c>
      <c r="G282" s="960" t="s">
        <v>125</v>
      </c>
      <c r="H282" s="960" t="s">
        <v>125</v>
      </c>
      <c r="I282" s="960">
        <v>12</v>
      </c>
      <c r="J282" s="960" t="s">
        <v>125</v>
      </c>
      <c r="K282" s="960">
        <v>1</v>
      </c>
      <c r="L282" s="960">
        <v>5</v>
      </c>
      <c r="M282" s="960">
        <v>3</v>
      </c>
      <c r="N282" s="960">
        <v>3</v>
      </c>
      <c r="O282" s="960" t="s">
        <v>125</v>
      </c>
    </row>
    <row r="283" spans="1:15" ht="36" x14ac:dyDescent="0.2">
      <c r="A283" s="1275" t="s">
        <v>1688</v>
      </c>
      <c r="B283" s="960">
        <v>88</v>
      </c>
      <c r="C283" s="960">
        <v>88</v>
      </c>
      <c r="D283" s="960" t="s">
        <v>125</v>
      </c>
      <c r="E283" s="960" t="s">
        <v>125</v>
      </c>
      <c r="F283" s="960" t="s">
        <v>125</v>
      </c>
      <c r="G283" s="960" t="s">
        <v>125</v>
      </c>
      <c r="H283" s="960" t="s">
        <v>125</v>
      </c>
      <c r="I283" s="960">
        <v>88</v>
      </c>
      <c r="J283" s="960">
        <v>1</v>
      </c>
      <c r="K283" s="960">
        <v>9</v>
      </c>
      <c r="L283" s="960">
        <v>24</v>
      </c>
      <c r="M283" s="960">
        <v>16</v>
      </c>
      <c r="N283" s="960">
        <v>38</v>
      </c>
      <c r="O283" s="960" t="s">
        <v>125</v>
      </c>
    </row>
    <row r="284" spans="1:15" x14ac:dyDescent="0.2">
      <c r="A284" s="1275" t="s">
        <v>145</v>
      </c>
      <c r="B284" s="960">
        <v>47</v>
      </c>
      <c r="C284" s="960">
        <v>47</v>
      </c>
      <c r="D284" s="960" t="s">
        <v>125</v>
      </c>
      <c r="E284" s="960" t="s">
        <v>125</v>
      </c>
      <c r="F284" s="960" t="s">
        <v>125</v>
      </c>
      <c r="G284" s="960" t="s">
        <v>125</v>
      </c>
      <c r="H284" s="960" t="s">
        <v>125</v>
      </c>
      <c r="I284" s="960">
        <v>47</v>
      </c>
      <c r="J284" s="960">
        <v>1</v>
      </c>
      <c r="K284" s="960">
        <v>7</v>
      </c>
      <c r="L284" s="960">
        <v>13</v>
      </c>
      <c r="M284" s="960">
        <v>5</v>
      </c>
      <c r="N284" s="960">
        <v>21</v>
      </c>
      <c r="O284" s="960" t="s">
        <v>125</v>
      </c>
    </row>
    <row r="285" spans="1:15" x14ac:dyDescent="0.2">
      <c r="A285" s="1275" t="s">
        <v>146</v>
      </c>
      <c r="B285" s="960">
        <v>41</v>
      </c>
      <c r="C285" s="960">
        <v>41</v>
      </c>
      <c r="D285" s="960" t="s">
        <v>125</v>
      </c>
      <c r="E285" s="960" t="s">
        <v>125</v>
      </c>
      <c r="F285" s="960" t="s">
        <v>125</v>
      </c>
      <c r="G285" s="960" t="s">
        <v>125</v>
      </c>
      <c r="H285" s="960" t="s">
        <v>125</v>
      </c>
      <c r="I285" s="960">
        <v>41</v>
      </c>
      <c r="J285" s="960" t="s">
        <v>125</v>
      </c>
      <c r="K285" s="960">
        <v>2</v>
      </c>
      <c r="L285" s="960">
        <v>11</v>
      </c>
      <c r="M285" s="960">
        <v>11</v>
      </c>
      <c r="N285" s="960">
        <v>17</v>
      </c>
      <c r="O285" s="960" t="s">
        <v>125</v>
      </c>
    </row>
    <row r="286" spans="1:15" x14ac:dyDescent="0.2">
      <c r="A286" s="1275" t="s">
        <v>1689</v>
      </c>
      <c r="B286" s="960">
        <v>83</v>
      </c>
      <c r="C286" s="960">
        <v>83</v>
      </c>
      <c r="D286" s="960" t="s">
        <v>125</v>
      </c>
      <c r="E286" s="960" t="s">
        <v>125</v>
      </c>
      <c r="F286" s="960" t="s">
        <v>125</v>
      </c>
      <c r="G286" s="960" t="s">
        <v>125</v>
      </c>
      <c r="H286" s="960" t="s">
        <v>125</v>
      </c>
      <c r="I286" s="960">
        <v>83</v>
      </c>
      <c r="J286" s="960" t="s">
        <v>125</v>
      </c>
      <c r="K286" s="960" t="s">
        <v>125</v>
      </c>
      <c r="L286" s="960">
        <v>13</v>
      </c>
      <c r="M286" s="960">
        <v>25</v>
      </c>
      <c r="N286" s="960">
        <v>45</v>
      </c>
      <c r="O286" s="960" t="s">
        <v>125</v>
      </c>
    </row>
    <row r="287" spans="1:15" x14ac:dyDescent="0.2">
      <c r="A287" s="1275" t="s">
        <v>145</v>
      </c>
      <c r="B287" s="960">
        <v>45</v>
      </c>
      <c r="C287" s="960">
        <v>45</v>
      </c>
      <c r="D287" s="960" t="s">
        <v>125</v>
      </c>
      <c r="E287" s="960" t="s">
        <v>125</v>
      </c>
      <c r="F287" s="960" t="s">
        <v>125</v>
      </c>
      <c r="G287" s="960" t="s">
        <v>125</v>
      </c>
      <c r="H287" s="960" t="s">
        <v>125</v>
      </c>
      <c r="I287" s="960">
        <v>45</v>
      </c>
      <c r="J287" s="960" t="s">
        <v>125</v>
      </c>
      <c r="K287" s="960" t="s">
        <v>125</v>
      </c>
      <c r="L287" s="960">
        <v>8</v>
      </c>
      <c r="M287" s="960">
        <v>10</v>
      </c>
      <c r="N287" s="960">
        <v>27</v>
      </c>
      <c r="O287" s="960" t="s">
        <v>125</v>
      </c>
    </row>
    <row r="288" spans="1:15" x14ac:dyDescent="0.2">
      <c r="A288" s="1275" t="s">
        <v>146</v>
      </c>
      <c r="B288" s="960">
        <v>38</v>
      </c>
      <c r="C288" s="960">
        <v>38</v>
      </c>
      <c r="D288" s="960" t="s">
        <v>125</v>
      </c>
      <c r="E288" s="960" t="s">
        <v>125</v>
      </c>
      <c r="F288" s="960" t="s">
        <v>125</v>
      </c>
      <c r="G288" s="960" t="s">
        <v>125</v>
      </c>
      <c r="H288" s="960" t="s">
        <v>125</v>
      </c>
      <c r="I288" s="960">
        <v>38</v>
      </c>
      <c r="J288" s="960" t="s">
        <v>125</v>
      </c>
      <c r="K288" s="960" t="s">
        <v>125</v>
      </c>
      <c r="L288" s="960">
        <v>5</v>
      </c>
      <c r="M288" s="960">
        <v>15</v>
      </c>
      <c r="N288" s="960">
        <v>18</v>
      </c>
      <c r="O288" s="960" t="s">
        <v>125</v>
      </c>
    </row>
    <row r="289" spans="1:15" x14ac:dyDescent="0.2">
      <c r="A289" s="1275" t="s">
        <v>1690</v>
      </c>
      <c r="B289" s="960">
        <v>123</v>
      </c>
      <c r="C289" s="960">
        <v>123</v>
      </c>
      <c r="D289" s="960" t="s">
        <v>125</v>
      </c>
      <c r="E289" s="960" t="s">
        <v>125</v>
      </c>
      <c r="F289" s="960" t="s">
        <v>125</v>
      </c>
      <c r="G289" s="960" t="s">
        <v>125</v>
      </c>
      <c r="H289" s="960" t="s">
        <v>125</v>
      </c>
      <c r="I289" s="960">
        <v>123</v>
      </c>
      <c r="J289" s="960" t="s">
        <v>125</v>
      </c>
      <c r="K289" s="960" t="s">
        <v>125</v>
      </c>
      <c r="L289" s="960">
        <v>5</v>
      </c>
      <c r="M289" s="960">
        <v>10</v>
      </c>
      <c r="N289" s="960">
        <v>108</v>
      </c>
      <c r="O289" s="960" t="s">
        <v>125</v>
      </c>
    </row>
    <row r="290" spans="1:15" x14ac:dyDescent="0.2">
      <c r="A290" s="1275" t="s">
        <v>145</v>
      </c>
      <c r="B290" s="960">
        <v>61</v>
      </c>
      <c r="C290" s="960">
        <v>61</v>
      </c>
      <c r="D290" s="960" t="s">
        <v>125</v>
      </c>
      <c r="E290" s="960" t="s">
        <v>125</v>
      </c>
      <c r="F290" s="960" t="s">
        <v>125</v>
      </c>
      <c r="G290" s="960" t="s">
        <v>125</v>
      </c>
      <c r="H290" s="960" t="s">
        <v>125</v>
      </c>
      <c r="I290" s="960">
        <v>61</v>
      </c>
      <c r="J290" s="960" t="s">
        <v>125</v>
      </c>
      <c r="K290" s="960" t="s">
        <v>125</v>
      </c>
      <c r="L290" s="960">
        <v>3</v>
      </c>
      <c r="M290" s="960">
        <v>3</v>
      </c>
      <c r="N290" s="960">
        <v>55</v>
      </c>
      <c r="O290" s="960" t="s">
        <v>125</v>
      </c>
    </row>
    <row r="291" spans="1:15" x14ac:dyDescent="0.2">
      <c r="A291" s="1275" t="s">
        <v>146</v>
      </c>
      <c r="B291" s="960">
        <v>62</v>
      </c>
      <c r="C291" s="960">
        <v>62</v>
      </c>
      <c r="D291" s="960" t="s">
        <v>125</v>
      </c>
      <c r="E291" s="960" t="s">
        <v>125</v>
      </c>
      <c r="F291" s="960" t="s">
        <v>125</v>
      </c>
      <c r="G291" s="960" t="s">
        <v>125</v>
      </c>
      <c r="H291" s="960" t="s">
        <v>125</v>
      </c>
      <c r="I291" s="960">
        <v>62</v>
      </c>
      <c r="J291" s="960" t="s">
        <v>125</v>
      </c>
      <c r="K291" s="960" t="s">
        <v>125</v>
      </c>
      <c r="L291" s="960">
        <v>2</v>
      </c>
      <c r="M291" s="960">
        <v>7</v>
      </c>
      <c r="N291" s="960">
        <v>53</v>
      </c>
      <c r="O291" s="960" t="s">
        <v>125</v>
      </c>
    </row>
    <row r="292" spans="1:15" x14ac:dyDescent="0.2">
      <c r="A292" s="1275" t="s">
        <v>1691</v>
      </c>
      <c r="B292" s="960">
        <v>9</v>
      </c>
      <c r="C292" s="960">
        <v>9</v>
      </c>
      <c r="D292" s="960" t="s">
        <v>125</v>
      </c>
      <c r="E292" s="960" t="s">
        <v>125</v>
      </c>
      <c r="F292" s="960" t="s">
        <v>125</v>
      </c>
      <c r="G292" s="960" t="s">
        <v>125</v>
      </c>
      <c r="H292" s="960" t="s">
        <v>125</v>
      </c>
      <c r="I292" s="960">
        <v>9</v>
      </c>
      <c r="J292" s="960" t="s">
        <v>125</v>
      </c>
      <c r="K292" s="960" t="s">
        <v>125</v>
      </c>
      <c r="L292" s="960">
        <v>1</v>
      </c>
      <c r="M292" s="960">
        <v>2</v>
      </c>
      <c r="N292" s="960">
        <v>6</v>
      </c>
      <c r="O292" s="960" t="s">
        <v>125</v>
      </c>
    </row>
    <row r="293" spans="1:15" x14ac:dyDescent="0.2">
      <c r="A293" s="1275" t="s">
        <v>145</v>
      </c>
      <c r="B293" s="960">
        <v>5</v>
      </c>
      <c r="C293" s="960">
        <v>5</v>
      </c>
      <c r="D293" s="960" t="s">
        <v>125</v>
      </c>
      <c r="E293" s="960" t="s">
        <v>125</v>
      </c>
      <c r="F293" s="960" t="s">
        <v>125</v>
      </c>
      <c r="G293" s="960" t="s">
        <v>125</v>
      </c>
      <c r="H293" s="960" t="s">
        <v>125</v>
      </c>
      <c r="I293" s="960">
        <v>5</v>
      </c>
      <c r="J293" s="960" t="s">
        <v>125</v>
      </c>
      <c r="K293" s="960" t="s">
        <v>125</v>
      </c>
      <c r="L293" s="960">
        <v>1</v>
      </c>
      <c r="M293" s="960">
        <v>2</v>
      </c>
      <c r="N293" s="960">
        <v>2</v>
      </c>
      <c r="O293" s="960" t="s">
        <v>125</v>
      </c>
    </row>
    <row r="294" spans="1:15" x14ac:dyDescent="0.2">
      <c r="A294" s="1275" t="s">
        <v>146</v>
      </c>
      <c r="B294" s="960">
        <v>4</v>
      </c>
      <c r="C294" s="960">
        <v>4</v>
      </c>
      <c r="D294" s="960" t="s">
        <v>125</v>
      </c>
      <c r="E294" s="960" t="s">
        <v>125</v>
      </c>
      <c r="F294" s="960" t="s">
        <v>125</v>
      </c>
      <c r="G294" s="960" t="s">
        <v>125</v>
      </c>
      <c r="H294" s="960" t="s">
        <v>125</v>
      </c>
      <c r="I294" s="960">
        <v>4</v>
      </c>
      <c r="J294" s="960" t="s">
        <v>125</v>
      </c>
      <c r="K294" s="960" t="s">
        <v>125</v>
      </c>
      <c r="L294" s="960" t="s">
        <v>125</v>
      </c>
      <c r="M294" s="960" t="s">
        <v>125</v>
      </c>
      <c r="N294" s="960">
        <v>4</v>
      </c>
      <c r="O294" s="960" t="s">
        <v>125</v>
      </c>
    </row>
    <row r="295" spans="1:15" x14ac:dyDescent="0.2">
      <c r="A295" s="1275" t="s">
        <v>1692</v>
      </c>
      <c r="B295" s="960">
        <v>7</v>
      </c>
      <c r="C295" s="960">
        <v>7</v>
      </c>
      <c r="D295" s="960" t="s">
        <v>125</v>
      </c>
      <c r="E295" s="960" t="s">
        <v>125</v>
      </c>
      <c r="F295" s="960" t="s">
        <v>125</v>
      </c>
      <c r="G295" s="960" t="s">
        <v>125</v>
      </c>
      <c r="H295" s="960" t="s">
        <v>125</v>
      </c>
      <c r="I295" s="960">
        <v>7</v>
      </c>
      <c r="J295" s="960" t="s">
        <v>125</v>
      </c>
      <c r="K295" s="960" t="s">
        <v>125</v>
      </c>
      <c r="L295" s="960">
        <v>1</v>
      </c>
      <c r="M295" s="960">
        <v>2</v>
      </c>
      <c r="N295" s="960">
        <v>4</v>
      </c>
      <c r="O295" s="960" t="s">
        <v>125</v>
      </c>
    </row>
    <row r="296" spans="1:15" x14ac:dyDescent="0.2">
      <c r="A296" s="1275" t="s">
        <v>145</v>
      </c>
      <c r="B296" s="960">
        <v>2</v>
      </c>
      <c r="C296" s="960">
        <v>2</v>
      </c>
      <c r="D296" s="960" t="s">
        <v>125</v>
      </c>
      <c r="E296" s="960" t="s">
        <v>125</v>
      </c>
      <c r="F296" s="960" t="s">
        <v>125</v>
      </c>
      <c r="G296" s="960" t="s">
        <v>125</v>
      </c>
      <c r="H296" s="960" t="s">
        <v>125</v>
      </c>
      <c r="I296" s="960">
        <v>2</v>
      </c>
      <c r="J296" s="960" t="s">
        <v>125</v>
      </c>
      <c r="K296" s="960" t="s">
        <v>125</v>
      </c>
      <c r="L296" s="960" t="s">
        <v>125</v>
      </c>
      <c r="M296" s="960" t="s">
        <v>125</v>
      </c>
      <c r="N296" s="960">
        <v>2</v>
      </c>
      <c r="O296" s="960" t="s">
        <v>125</v>
      </c>
    </row>
    <row r="297" spans="1:15" x14ac:dyDescent="0.2">
      <c r="A297" s="1275" t="s">
        <v>146</v>
      </c>
      <c r="B297" s="960">
        <v>5</v>
      </c>
      <c r="C297" s="960">
        <v>5</v>
      </c>
      <c r="D297" s="960" t="s">
        <v>125</v>
      </c>
      <c r="E297" s="960" t="s">
        <v>125</v>
      </c>
      <c r="F297" s="960" t="s">
        <v>125</v>
      </c>
      <c r="G297" s="960" t="s">
        <v>125</v>
      </c>
      <c r="H297" s="960" t="s">
        <v>125</v>
      </c>
      <c r="I297" s="960">
        <v>5</v>
      </c>
      <c r="J297" s="960" t="s">
        <v>125</v>
      </c>
      <c r="K297" s="960" t="s">
        <v>125</v>
      </c>
      <c r="L297" s="960">
        <v>1</v>
      </c>
      <c r="M297" s="960">
        <v>2</v>
      </c>
      <c r="N297" s="960">
        <v>2</v>
      </c>
      <c r="O297" s="960" t="s">
        <v>125</v>
      </c>
    </row>
    <row r="298" spans="1:15" ht="24" x14ac:dyDescent="0.2">
      <c r="A298" s="1275" t="s">
        <v>1693</v>
      </c>
      <c r="B298" s="960">
        <v>8</v>
      </c>
      <c r="C298" s="960">
        <v>8</v>
      </c>
      <c r="D298" s="960" t="s">
        <v>125</v>
      </c>
      <c r="E298" s="960" t="s">
        <v>125</v>
      </c>
      <c r="F298" s="960" t="s">
        <v>125</v>
      </c>
      <c r="G298" s="960" t="s">
        <v>125</v>
      </c>
      <c r="H298" s="960" t="s">
        <v>125</v>
      </c>
      <c r="I298" s="960">
        <v>8</v>
      </c>
      <c r="J298" s="960">
        <v>1</v>
      </c>
      <c r="K298" s="960">
        <v>2</v>
      </c>
      <c r="L298" s="960">
        <v>4</v>
      </c>
      <c r="M298" s="960" t="s">
        <v>125</v>
      </c>
      <c r="N298" s="960">
        <v>1</v>
      </c>
      <c r="O298" s="960" t="s">
        <v>125</v>
      </c>
    </row>
    <row r="299" spans="1:15" x14ac:dyDescent="0.2">
      <c r="A299" s="1275" t="s">
        <v>145</v>
      </c>
      <c r="B299" s="960">
        <v>6</v>
      </c>
      <c r="C299" s="960">
        <v>6</v>
      </c>
      <c r="D299" s="960" t="s">
        <v>125</v>
      </c>
      <c r="E299" s="960" t="s">
        <v>125</v>
      </c>
      <c r="F299" s="960" t="s">
        <v>125</v>
      </c>
      <c r="G299" s="960" t="s">
        <v>125</v>
      </c>
      <c r="H299" s="960" t="s">
        <v>125</v>
      </c>
      <c r="I299" s="960">
        <v>6</v>
      </c>
      <c r="J299" s="960" t="s">
        <v>125</v>
      </c>
      <c r="K299" s="960">
        <v>2</v>
      </c>
      <c r="L299" s="960">
        <v>3</v>
      </c>
      <c r="M299" s="960" t="s">
        <v>125</v>
      </c>
      <c r="N299" s="960">
        <v>1</v>
      </c>
      <c r="O299" s="960" t="s">
        <v>125</v>
      </c>
    </row>
    <row r="300" spans="1:15" x14ac:dyDescent="0.2">
      <c r="A300" s="1275" t="s">
        <v>146</v>
      </c>
      <c r="B300" s="960">
        <v>2</v>
      </c>
      <c r="C300" s="960">
        <v>2</v>
      </c>
      <c r="D300" s="960" t="s">
        <v>125</v>
      </c>
      <c r="E300" s="960" t="s">
        <v>125</v>
      </c>
      <c r="F300" s="960" t="s">
        <v>125</v>
      </c>
      <c r="G300" s="960" t="s">
        <v>125</v>
      </c>
      <c r="H300" s="960" t="s">
        <v>125</v>
      </c>
      <c r="I300" s="960">
        <v>2</v>
      </c>
      <c r="J300" s="960">
        <v>1</v>
      </c>
      <c r="K300" s="960" t="s">
        <v>125</v>
      </c>
      <c r="L300" s="960">
        <v>1</v>
      </c>
      <c r="M300" s="960" t="s">
        <v>125</v>
      </c>
      <c r="N300" s="960" t="s">
        <v>125</v>
      </c>
      <c r="O300" s="960" t="s">
        <v>125</v>
      </c>
    </row>
    <row r="301" spans="1:15" ht="24" x14ac:dyDescent="0.2">
      <c r="A301" s="1275" t="s">
        <v>1694</v>
      </c>
      <c r="B301" s="960">
        <v>59</v>
      </c>
      <c r="C301" s="960">
        <v>59</v>
      </c>
      <c r="D301" s="960" t="s">
        <v>125</v>
      </c>
      <c r="E301" s="960" t="s">
        <v>125</v>
      </c>
      <c r="F301" s="960" t="s">
        <v>125</v>
      </c>
      <c r="G301" s="960" t="s">
        <v>125</v>
      </c>
      <c r="H301" s="960" t="s">
        <v>125</v>
      </c>
      <c r="I301" s="960">
        <v>59</v>
      </c>
      <c r="J301" s="960">
        <v>1</v>
      </c>
      <c r="K301" s="960">
        <v>1</v>
      </c>
      <c r="L301" s="960">
        <v>10</v>
      </c>
      <c r="M301" s="960">
        <v>10</v>
      </c>
      <c r="N301" s="960">
        <v>37</v>
      </c>
      <c r="O301" s="960" t="s">
        <v>125</v>
      </c>
    </row>
    <row r="302" spans="1:15" x14ac:dyDescent="0.2">
      <c r="A302" s="1275" t="s">
        <v>145</v>
      </c>
      <c r="B302" s="960">
        <v>29</v>
      </c>
      <c r="C302" s="960">
        <v>29</v>
      </c>
      <c r="D302" s="960" t="s">
        <v>125</v>
      </c>
      <c r="E302" s="960" t="s">
        <v>125</v>
      </c>
      <c r="F302" s="960" t="s">
        <v>125</v>
      </c>
      <c r="G302" s="960" t="s">
        <v>125</v>
      </c>
      <c r="H302" s="960" t="s">
        <v>125</v>
      </c>
      <c r="I302" s="960">
        <v>29</v>
      </c>
      <c r="J302" s="960">
        <v>1</v>
      </c>
      <c r="K302" s="960">
        <v>1</v>
      </c>
      <c r="L302" s="960">
        <v>6</v>
      </c>
      <c r="M302" s="960">
        <v>4</v>
      </c>
      <c r="N302" s="960">
        <v>17</v>
      </c>
      <c r="O302" s="960" t="s">
        <v>125</v>
      </c>
    </row>
    <row r="303" spans="1:15" x14ac:dyDescent="0.2">
      <c r="A303" s="1275" t="s">
        <v>146</v>
      </c>
      <c r="B303" s="960">
        <v>30</v>
      </c>
      <c r="C303" s="960">
        <v>30</v>
      </c>
      <c r="D303" s="960" t="s">
        <v>125</v>
      </c>
      <c r="E303" s="960" t="s">
        <v>125</v>
      </c>
      <c r="F303" s="960" t="s">
        <v>125</v>
      </c>
      <c r="G303" s="960" t="s">
        <v>125</v>
      </c>
      <c r="H303" s="960" t="s">
        <v>125</v>
      </c>
      <c r="I303" s="960">
        <v>30</v>
      </c>
      <c r="J303" s="960" t="s">
        <v>125</v>
      </c>
      <c r="K303" s="960" t="s">
        <v>125</v>
      </c>
      <c r="L303" s="960">
        <v>4</v>
      </c>
      <c r="M303" s="960">
        <v>6</v>
      </c>
      <c r="N303" s="960">
        <v>20</v>
      </c>
      <c r="O303" s="960" t="s">
        <v>125</v>
      </c>
    </row>
    <row r="304" spans="1:15" ht="24" x14ac:dyDescent="0.2">
      <c r="A304" s="1275" t="s">
        <v>1695</v>
      </c>
      <c r="B304" s="960">
        <v>95</v>
      </c>
      <c r="C304" s="960">
        <v>95</v>
      </c>
      <c r="D304" s="960" t="s">
        <v>125</v>
      </c>
      <c r="E304" s="960" t="s">
        <v>125</v>
      </c>
      <c r="F304" s="960" t="s">
        <v>125</v>
      </c>
      <c r="G304" s="960" t="s">
        <v>125</v>
      </c>
      <c r="H304" s="960" t="s">
        <v>125</v>
      </c>
      <c r="I304" s="960">
        <v>95</v>
      </c>
      <c r="J304" s="960">
        <v>2</v>
      </c>
      <c r="K304" s="960">
        <v>4</v>
      </c>
      <c r="L304" s="960">
        <v>25</v>
      </c>
      <c r="M304" s="960">
        <v>19</v>
      </c>
      <c r="N304" s="960">
        <v>45</v>
      </c>
      <c r="O304" s="960" t="s">
        <v>125</v>
      </c>
    </row>
    <row r="305" spans="1:15" x14ac:dyDescent="0.2">
      <c r="A305" s="1275" t="s">
        <v>145</v>
      </c>
      <c r="B305" s="960">
        <v>41</v>
      </c>
      <c r="C305" s="960">
        <v>41</v>
      </c>
      <c r="D305" s="960" t="s">
        <v>125</v>
      </c>
      <c r="E305" s="960" t="s">
        <v>125</v>
      </c>
      <c r="F305" s="960" t="s">
        <v>125</v>
      </c>
      <c r="G305" s="960" t="s">
        <v>125</v>
      </c>
      <c r="H305" s="960" t="s">
        <v>125</v>
      </c>
      <c r="I305" s="960">
        <v>41</v>
      </c>
      <c r="J305" s="960">
        <v>2</v>
      </c>
      <c r="K305" s="960">
        <v>3</v>
      </c>
      <c r="L305" s="960">
        <v>13</v>
      </c>
      <c r="M305" s="960">
        <v>5</v>
      </c>
      <c r="N305" s="960">
        <v>18</v>
      </c>
      <c r="O305" s="960" t="s">
        <v>125</v>
      </c>
    </row>
    <row r="306" spans="1:15" x14ac:dyDescent="0.2">
      <c r="A306" s="1275" t="s">
        <v>146</v>
      </c>
      <c r="B306" s="960">
        <v>54</v>
      </c>
      <c r="C306" s="960">
        <v>54</v>
      </c>
      <c r="D306" s="960" t="s">
        <v>125</v>
      </c>
      <c r="E306" s="960" t="s">
        <v>125</v>
      </c>
      <c r="F306" s="960" t="s">
        <v>125</v>
      </c>
      <c r="G306" s="960" t="s">
        <v>125</v>
      </c>
      <c r="H306" s="960" t="s">
        <v>125</v>
      </c>
      <c r="I306" s="960">
        <v>54</v>
      </c>
      <c r="J306" s="960" t="s">
        <v>125</v>
      </c>
      <c r="K306" s="960">
        <v>1</v>
      </c>
      <c r="L306" s="960">
        <v>12</v>
      </c>
      <c r="M306" s="960">
        <v>14</v>
      </c>
      <c r="N306" s="960">
        <v>27</v>
      </c>
      <c r="O306" s="960" t="s">
        <v>125</v>
      </c>
    </row>
    <row r="307" spans="1:15" x14ac:dyDescent="0.2">
      <c r="A307" s="1275" t="s">
        <v>1696</v>
      </c>
      <c r="B307" s="960">
        <v>554</v>
      </c>
      <c r="C307" s="960">
        <v>554</v>
      </c>
      <c r="D307" s="960" t="s">
        <v>125</v>
      </c>
      <c r="E307" s="960" t="s">
        <v>125</v>
      </c>
      <c r="F307" s="960" t="s">
        <v>125</v>
      </c>
      <c r="G307" s="960" t="s">
        <v>125</v>
      </c>
      <c r="H307" s="960" t="s">
        <v>125</v>
      </c>
      <c r="I307" s="960">
        <v>554</v>
      </c>
      <c r="J307" s="960" t="s">
        <v>125</v>
      </c>
      <c r="K307" s="960" t="s">
        <v>125</v>
      </c>
      <c r="L307" s="960">
        <v>126</v>
      </c>
      <c r="M307" s="960">
        <v>209</v>
      </c>
      <c r="N307" s="960">
        <v>219</v>
      </c>
      <c r="O307" s="960" t="s">
        <v>125</v>
      </c>
    </row>
    <row r="308" spans="1:15" x14ac:dyDescent="0.2">
      <c r="A308" s="1275" t="s">
        <v>145</v>
      </c>
      <c r="B308" s="960">
        <v>3</v>
      </c>
      <c r="C308" s="960">
        <v>3</v>
      </c>
      <c r="D308" s="960" t="s">
        <v>125</v>
      </c>
      <c r="E308" s="960" t="s">
        <v>125</v>
      </c>
      <c r="F308" s="960" t="s">
        <v>125</v>
      </c>
      <c r="G308" s="960" t="s">
        <v>125</v>
      </c>
      <c r="H308" s="960" t="s">
        <v>125</v>
      </c>
      <c r="I308" s="960">
        <v>3</v>
      </c>
      <c r="J308" s="960" t="s">
        <v>125</v>
      </c>
      <c r="K308" s="960" t="s">
        <v>125</v>
      </c>
      <c r="L308" s="960">
        <v>1</v>
      </c>
      <c r="M308" s="960" t="s">
        <v>125</v>
      </c>
      <c r="N308" s="960">
        <v>2</v>
      </c>
      <c r="O308" s="960" t="s">
        <v>125</v>
      </c>
    </row>
    <row r="309" spans="1:15" x14ac:dyDescent="0.2">
      <c r="A309" s="1275" t="s">
        <v>146</v>
      </c>
      <c r="B309" s="960">
        <v>551</v>
      </c>
      <c r="C309" s="960">
        <v>551</v>
      </c>
      <c r="D309" s="960" t="s">
        <v>125</v>
      </c>
      <c r="E309" s="960" t="s">
        <v>125</v>
      </c>
      <c r="F309" s="960" t="s">
        <v>125</v>
      </c>
      <c r="G309" s="960" t="s">
        <v>125</v>
      </c>
      <c r="H309" s="960" t="s">
        <v>125</v>
      </c>
      <c r="I309" s="960">
        <v>551</v>
      </c>
      <c r="J309" s="960" t="s">
        <v>125</v>
      </c>
      <c r="K309" s="960" t="s">
        <v>125</v>
      </c>
      <c r="L309" s="960">
        <v>125</v>
      </c>
      <c r="M309" s="960">
        <v>209</v>
      </c>
      <c r="N309" s="960">
        <v>217</v>
      </c>
      <c r="O309" s="960" t="s">
        <v>125</v>
      </c>
    </row>
    <row r="310" spans="1:15" x14ac:dyDescent="0.2">
      <c r="A310" s="1275" t="s">
        <v>1697</v>
      </c>
      <c r="B310" s="960">
        <v>14</v>
      </c>
      <c r="C310" s="960">
        <v>14</v>
      </c>
      <c r="D310" s="960" t="s">
        <v>125</v>
      </c>
      <c r="E310" s="960" t="s">
        <v>125</v>
      </c>
      <c r="F310" s="960" t="s">
        <v>125</v>
      </c>
      <c r="G310" s="960" t="s">
        <v>125</v>
      </c>
      <c r="H310" s="960" t="s">
        <v>125</v>
      </c>
      <c r="I310" s="960">
        <v>14</v>
      </c>
      <c r="J310" s="960" t="s">
        <v>125</v>
      </c>
      <c r="K310" s="960" t="s">
        <v>125</v>
      </c>
      <c r="L310" s="960" t="s">
        <v>125</v>
      </c>
      <c r="M310" s="960">
        <v>1</v>
      </c>
      <c r="N310" s="960">
        <v>13</v>
      </c>
      <c r="O310" s="960" t="s">
        <v>125</v>
      </c>
    </row>
    <row r="311" spans="1:15" x14ac:dyDescent="0.2">
      <c r="A311" s="1275" t="s">
        <v>146</v>
      </c>
      <c r="B311" s="960">
        <v>14</v>
      </c>
      <c r="C311" s="960">
        <v>14</v>
      </c>
      <c r="D311" s="960" t="s">
        <v>125</v>
      </c>
      <c r="E311" s="960" t="s">
        <v>125</v>
      </c>
      <c r="F311" s="960" t="s">
        <v>125</v>
      </c>
      <c r="G311" s="960" t="s">
        <v>125</v>
      </c>
      <c r="H311" s="960" t="s">
        <v>125</v>
      </c>
      <c r="I311" s="960">
        <v>14</v>
      </c>
      <c r="J311" s="960" t="s">
        <v>125</v>
      </c>
      <c r="K311" s="960" t="s">
        <v>125</v>
      </c>
      <c r="L311" s="960" t="s">
        <v>125</v>
      </c>
      <c r="M311" s="960">
        <v>1</v>
      </c>
      <c r="N311" s="960">
        <v>13</v>
      </c>
      <c r="O311" s="960" t="s">
        <v>125</v>
      </c>
    </row>
    <row r="312" spans="1:15" x14ac:dyDescent="0.2">
      <c r="A312" s="1275" t="s">
        <v>1698</v>
      </c>
      <c r="B312" s="960">
        <v>7</v>
      </c>
      <c r="C312" s="960">
        <v>7</v>
      </c>
      <c r="D312" s="960" t="s">
        <v>125</v>
      </c>
      <c r="E312" s="960" t="s">
        <v>125</v>
      </c>
      <c r="F312" s="960" t="s">
        <v>125</v>
      </c>
      <c r="G312" s="960" t="s">
        <v>125</v>
      </c>
      <c r="H312" s="960" t="s">
        <v>125</v>
      </c>
      <c r="I312" s="960">
        <v>7</v>
      </c>
      <c r="J312" s="960" t="s">
        <v>125</v>
      </c>
      <c r="K312" s="960" t="s">
        <v>125</v>
      </c>
      <c r="L312" s="960" t="s">
        <v>125</v>
      </c>
      <c r="M312" s="960">
        <v>1</v>
      </c>
      <c r="N312" s="960">
        <v>6</v>
      </c>
      <c r="O312" s="960" t="s">
        <v>125</v>
      </c>
    </row>
    <row r="313" spans="1:15" x14ac:dyDescent="0.2">
      <c r="A313" s="1275" t="s">
        <v>146</v>
      </c>
      <c r="B313" s="960">
        <v>7</v>
      </c>
      <c r="C313" s="960">
        <v>7</v>
      </c>
      <c r="D313" s="960" t="s">
        <v>125</v>
      </c>
      <c r="E313" s="960" t="s">
        <v>125</v>
      </c>
      <c r="F313" s="960" t="s">
        <v>125</v>
      </c>
      <c r="G313" s="960" t="s">
        <v>125</v>
      </c>
      <c r="H313" s="960" t="s">
        <v>125</v>
      </c>
      <c r="I313" s="960">
        <v>7</v>
      </c>
      <c r="J313" s="960" t="s">
        <v>125</v>
      </c>
      <c r="K313" s="960" t="s">
        <v>125</v>
      </c>
      <c r="L313" s="960" t="s">
        <v>125</v>
      </c>
      <c r="M313" s="960">
        <v>1</v>
      </c>
      <c r="N313" s="960">
        <v>6</v>
      </c>
      <c r="O313" s="960" t="s">
        <v>125</v>
      </c>
    </row>
    <row r="314" spans="1:15" x14ac:dyDescent="0.2">
      <c r="A314" s="1275" t="s">
        <v>1699</v>
      </c>
      <c r="B314" s="960">
        <v>445</v>
      </c>
      <c r="C314" s="960">
        <v>445</v>
      </c>
      <c r="D314" s="960" t="s">
        <v>125</v>
      </c>
      <c r="E314" s="960" t="s">
        <v>125</v>
      </c>
      <c r="F314" s="960" t="s">
        <v>125</v>
      </c>
      <c r="G314" s="960" t="s">
        <v>125</v>
      </c>
      <c r="H314" s="960" t="s">
        <v>125</v>
      </c>
      <c r="I314" s="960">
        <v>445</v>
      </c>
      <c r="J314" s="960" t="s">
        <v>125</v>
      </c>
      <c r="K314" s="960" t="s">
        <v>125</v>
      </c>
      <c r="L314" s="960">
        <v>139</v>
      </c>
      <c r="M314" s="960">
        <v>121</v>
      </c>
      <c r="N314" s="960">
        <v>185</v>
      </c>
      <c r="O314" s="960" t="s">
        <v>125</v>
      </c>
    </row>
    <row r="315" spans="1:15" x14ac:dyDescent="0.2">
      <c r="A315" s="1275" t="s">
        <v>146</v>
      </c>
      <c r="B315" s="960">
        <v>445</v>
      </c>
      <c r="C315" s="960">
        <v>445</v>
      </c>
      <c r="D315" s="960" t="s">
        <v>125</v>
      </c>
      <c r="E315" s="960" t="s">
        <v>125</v>
      </c>
      <c r="F315" s="960" t="s">
        <v>125</v>
      </c>
      <c r="G315" s="960" t="s">
        <v>125</v>
      </c>
      <c r="H315" s="960" t="s">
        <v>125</v>
      </c>
      <c r="I315" s="960">
        <v>445</v>
      </c>
      <c r="J315" s="960" t="s">
        <v>125</v>
      </c>
      <c r="K315" s="960" t="s">
        <v>125</v>
      </c>
      <c r="L315" s="960">
        <v>139</v>
      </c>
      <c r="M315" s="960">
        <v>121</v>
      </c>
      <c r="N315" s="960">
        <v>185</v>
      </c>
      <c r="O315" s="960" t="s">
        <v>125</v>
      </c>
    </row>
    <row r="316" spans="1:15" x14ac:dyDescent="0.2">
      <c r="A316" s="1275" t="s">
        <v>1700</v>
      </c>
      <c r="B316" s="960">
        <v>51</v>
      </c>
      <c r="C316" s="960">
        <v>51</v>
      </c>
      <c r="D316" s="960" t="s">
        <v>125</v>
      </c>
      <c r="E316" s="960" t="s">
        <v>125</v>
      </c>
      <c r="F316" s="960" t="s">
        <v>125</v>
      </c>
      <c r="G316" s="960" t="s">
        <v>125</v>
      </c>
      <c r="H316" s="960" t="s">
        <v>125</v>
      </c>
      <c r="I316" s="960">
        <v>51</v>
      </c>
      <c r="J316" s="960" t="s">
        <v>125</v>
      </c>
      <c r="K316" s="960" t="s">
        <v>125</v>
      </c>
      <c r="L316" s="960">
        <v>6</v>
      </c>
      <c r="M316" s="960">
        <v>14</v>
      </c>
      <c r="N316" s="960">
        <v>31</v>
      </c>
      <c r="O316" s="960" t="s">
        <v>125</v>
      </c>
    </row>
    <row r="317" spans="1:15" x14ac:dyDescent="0.2">
      <c r="A317" s="1275" t="s">
        <v>146</v>
      </c>
      <c r="B317" s="960">
        <v>51</v>
      </c>
      <c r="C317" s="960">
        <v>51</v>
      </c>
      <c r="D317" s="960" t="s">
        <v>125</v>
      </c>
      <c r="E317" s="960" t="s">
        <v>125</v>
      </c>
      <c r="F317" s="960" t="s">
        <v>125</v>
      </c>
      <c r="G317" s="960" t="s">
        <v>125</v>
      </c>
      <c r="H317" s="960" t="s">
        <v>125</v>
      </c>
      <c r="I317" s="960">
        <v>51</v>
      </c>
      <c r="J317" s="960" t="s">
        <v>125</v>
      </c>
      <c r="K317" s="960" t="s">
        <v>125</v>
      </c>
      <c r="L317" s="960">
        <v>6</v>
      </c>
      <c r="M317" s="960">
        <v>14</v>
      </c>
      <c r="N317" s="960">
        <v>31</v>
      </c>
      <c r="O317" s="960" t="s">
        <v>125</v>
      </c>
    </row>
    <row r="318" spans="1:15" ht="24" x14ac:dyDescent="0.2">
      <c r="A318" s="1275" t="s">
        <v>1701</v>
      </c>
      <c r="B318" s="960">
        <v>262</v>
      </c>
      <c r="C318" s="960">
        <v>262</v>
      </c>
      <c r="D318" s="960" t="s">
        <v>125</v>
      </c>
      <c r="E318" s="960" t="s">
        <v>125</v>
      </c>
      <c r="F318" s="960" t="s">
        <v>125</v>
      </c>
      <c r="G318" s="960" t="s">
        <v>125</v>
      </c>
      <c r="H318" s="960" t="s">
        <v>125</v>
      </c>
      <c r="I318" s="960">
        <v>262</v>
      </c>
      <c r="J318" s="960" t="s">
        <v>125</v>
      </c>
      <c r="K318" s="960" t="s">
        <v>125</v>
      </c>
      <c r="L318" s="960">
        <v>54</v>
      </c>
      <c r="M318" s="960">
        <v>67</v>
      </c>
      <c r="N318" s="960">
        <v>141</v>
      </c>
      <c r="O318" s="960" t="s">
        <v>125</v>
      </c>
    </row>
    <row r="319" spans="1:15" x14ac:dyDescent="0.2">
      <c r="A319" s="1275" t="s">
        <v>146</v>
      </c>
      <c r="B319" s="960">
        <v>262</v>
      </c>
      <c r="C319" s="960">
        <v>262</v>
      </c>
      <c r="D319" s="960" t="s">
        <v>125</v>
      </c>
      <c r="E319" s="960" t="s">
        <v>125</v>
      </c>
      <c r="F319" s="960" t="s">
        <v>125</v>
      </c>
      <c r="G319" s="960" t="s">
        <v>125</v>
      </c>
      <c r="H319" s="960" t="s">
        <v>125</v>
      </c>
      <c r="I319" s="960">
        <v>262</v>
      </c>
      <c r="J319" s="960" t="s">
        <v>125</v>
      </c>
      <c r="K319" s="960" t="s">
        <v>125</v>
      </c>
      <c r="L319" s="960">
        <v>54</v>
      </c>
      <c r="M319" s="960">
        <v>67</v>
      </c>
      <c r="N319" s="960">
        <v>141</v>
      </c>
      <c r="O319" s="960" t="s">
        <v>125</v>
      </c>
    </row>
    <row r="320" spans="1:15" x14ac:dyDescent="0.2">
      <c r="A320" s="1275" t="s">
        <v>1702</v>
      </c>
      <c r="B320" s="960">
        <v>221</v>
      </c>
      <c r="C320" s="960">
        <v>221</v>
      </c>
      <c r="D320" s="960" t="s">
        <v>125</v>
      </c>
      <c r="E320" s="960" t="s">
        <v>125</v>
      </c>
      <c r="F320" s="960" t="s">
        <v>125</v>
      </c>
      <c r="G320" s="960" t="s">
        <v>125</v>
      </c>
      <c r="H320" s="960" t="s">
        <v>125</v>
      </c>
      <c r="I320" s="960">
        <v>221</v>
      </c>
      <c r="J320" s="960" t="s">
        <v>125</v>
      </c>
      <c r="K320" s="960">
        <v>1</v>
      </c>
      <c r="L320" s="960">
        <v>45</v>
      </c>
      <c r="M320" s="960">
        <v>82</v>
      </c>
      <c r="N320" s="960">
        <v>93</v>
      </c>
      <c r="O320" s="960" t="s">
        <v>125</v>
      </c>
    </row>
    <row r="321" spans="1:15" x14ac:dyDescent="0.2">
      <c r="A321" s="1275" t="s">
        <v>146</v>
      </c>
      <c r="B321" s="960">
        <v>221</v>
      </c>
      <c r="C321" s="960">
        <v>221</v>
      </c>
      <c r="D321" s="960" t="s">
        <v>125</v>
      </c>
      <c r="E321" s="960" t="s">
        <v>125</v>
      </c>
      <c r="F321" s="960" t="s">
        <v>125</v>
      </c>
      <c r="G321" s="960" t="s">
        <v>125</v>
      </c>
      <c r="H321" s="960" t="s">
        <v>125</v>
      </c>
      <c r="I321" s="960">
        <v>221</v>
      </c>
      <c r="J321" s="960" t="s">
        <v>125</v>
      </c>
      <c r="K321" s="960">
        <v>1</v>
      </c>
      <c r="L321" s="960">
        <v>45</v>
      </c>
      <c r="M321" s="960">
        <v>82</v>
      </c>
      <c r="N321" s="960">
        <v>93</v>
      </c>
      <c r="O321" s="960" t="s">
        <v>125</v>
      </c>
    </row>
    <row r="322" spans="1:15" ht="24" x14ac:dyDescent="0.2">
      <c r="A322" s="1275" t="s">
        <v>1703</v>
      </c>
      <c r="B322" s="960">
        <v>3</v>
      </c>
      <c r="C322" s="960">
        <v>3</v>
      </c>
      <c r="D322" s="960" t="s">
        <v>125</v>
      </c>
      <c r="E322" s="960" t="s">
        <v>125</v>
      </c>
      <c r="F322" s="960" t="s">
        <v>125</v>
      </c>
      <c r="G322" s="960" t="s">
        <v>125</v>
      </c>
      <c r="H322" s="960" t="s">
        <v>125</v>
      </c>
      <c r="I322" s="960">
        <v>3</v>
      </c>
      <c r="J322" s="960" t="s">
        <v>125</v>
      </c>
      <c r="K322" s="960" t="s">
        <v>125</v>
      </c>
      <c r="L322" s="960">
        <v>1</v>
      </c>
      <c r="M322" s="960" t="s">
        <v>125</v>
      </c>
      <c r="N322" s="960">
        <v>2</v>
      </c>
      <c r="O322" s="960" t="s">
        <v>125</v>
      </c>
    </row>
    <row r="323" spans="1:15" x14ac:dyDescent="0.2">
      <c r="A323" s="1275" t="s">
        <v>146</v>
      </c>
      <c r="B323" s="960">
        <v>3</v>
      </c>
      <c r="C323" s="960">
        <v>3</v>
      </c>
      <c r="D323" s="960" t="s">
        <v>125</v>
      </c>
      <c r="E323" s="960" t="s">
        <v>125</v>
      </c>
      <c r="F323" s="960" t="s">
        <v>125</v>
      </c>
      <c r="G323" s="960" t="s">
        <v>125</v>
      </c>
      <c r="H323" s="960" t="s">
        <v>125</v>
      </c>
      <c r="I323" s="960">
        <v>3</v>
      </c>
      <c r="J323" s="960" t="s">
        <v>125</v>
      </c>
      <c r="K323" s="960" t="s">
        <v>125</v>
      </c>
      <c r="L323" s="960">
        <v>1</v>
      </c>
      <c r="M323" s="960" t="s">
        <v>125</v>
      </c>
      <c r="N323" s="960">
        <v>2</v>
      </c>
      <c r="O323" s="960" t="s">
        <v>125</v>
      </c>
    </row>
    <row r="324" spans="1:15" x14ac:dyDescent="0.2">
      <c r="A324" s="1275" t="s">
        <v>1704</v>
      </c>
      <c r="B324" s="960">
        <v>27</v>
      </c>
      <c r="C324" s="960">
        <v>27</v>
      </c>
      <c r="D324" s="960" t="s">
        <v>125</v>
      </c>
      <c r="E324" s="960" t="s">
        <v>125</v>
      </c>
      <c r="F324" s="960" t="s">
        <v>125</v>
      </c>
      <c r="G324" s="960" t="s">
        <v>125</v>
      </c>
      <c r="H324" s="960" t="s">
        <v>125</v>
      </c>
      <c r="I324" s="960">
        <v>27</v>
      </c>
      <c r="J324" s="960" t="s">
        <v>125</v>
      </c>
      <c r="K324" s="960" t="s">
        <v>125</v>
      </c>
      <c r="L324" s="960">
        <v>5</v>
      </c>
      <c r="M324" s="960">
        <v>9</v>
      </c>
      <c r="N324" s="960">
        <v>13</v>
      </c>
      <c r="O324" s="960" t="s">
        <v>125</v>
      </c>
    </row>
    <row r="325" spans="1:15" x14ac:dyDescent="0.2">
      <c r="A325" s="1275" t="s">
        <v>145</v>
      </c>
      <c r="B325" s="960">
        <v>27</v>
      </c>
      <c r="C325" s="960">
        <v>27</v>
      </c>
      <c r="D325" s="960" t="s">
        <v>125</v>
      </c>
      <c r="E325" s="960" t="s">
        <v>125</v>
      </c>
      <c r="F325" s="960" t="s">
        <v>125</v>
      </c>
      <c r="G325" s="960" t="s">
        <v>125</v>
      </c>
      <c r="H325" s="960" t="s">
        <v>125</v>
      </c>
      <c r="I325" s="960">
        <v>27</v>
      </c>
      <c r="J325" s="960" t="s">
        <v>125</v>
      </c>
      <c r="K325" s="960" t="s">
        <v>125</v>
      </c>
      <c r="L325" s="960">
        <v>5</v>
      </c>
      <c r="M325" s="960">
        <v>9</v>
      </c>
      <c r="N325" s="960">
        <v>13</v>
      </c>
      <c r="O325" s="960" t="s">
        <v>125</v>
      </c>
    </row>
    <row r="326" spans="1:15" x14ac:dyDescent="0.2">
      <c r="A326" s="1275" t="s">
        <v>1705</v>
      </c>
      <c r="B326" s="960">
        <v>931</v>
      </c>
      <c r="C326" s="960">
        <v>931</v>
      </c>
      <c r="D326" s="960" t="s">
        <v>125</v>
      </c>
      <c r="E326" s="960" t="s">
        <v>125</v>
      </c>
      <c r="F326" s="960" t="s">
        <v>125</v>
      </c>
      <c r="G326" s="960" t="s">
        <v>125</v>
      </c>
      <c r="H326" s="960" t="s">
        <v>125</v>
      </c>
      <c r="I326" s="960">
        <v>931</v>
      </c>
      <c r="J326" s="960" t="s">
        <v>125</v>
      </c>
      <c r="K326" s="960" t="s">
        <v>125</v>
      </c>
      <c r="L326" s="960">
        <v>3</v>
      </c>
      <c r="M326" s="960">
        <v>69</v>
      </c>
      <c r="N326" s="960">
        <v>859</v>
      </c>
      <c r="O326" s="960" t="s">
        <v>125</v>
      </c>
    </row>
    <row r="327" spans="1:15" x14ac:dyDescent="0.2">
      <c r="A327" s="1275" t="s">
        <v>145</v>
      </c>
      <c r="B327" s="960">
        <v>931</v>
      </c>
      <c r="C327" s="960">
        <v>931</v>
      </c>
      <c r="D327" s="960" t="s">
        <v>125</v>
      </c>
      <c r="E327" s="960" t="s">
        <v>125</v>
      </c>
      <c r="F327" s="960" t="s">
        <v>125</v>
      </c>
      <c r="G327" s="960" t="s">
        <v>125</v>
      </c>
      <c r="H327" s="960" t="s">
        <v>125</v>
      </c>
      <c r="I327" s="960">
        <v>931</v>
      </c>
      <c r="J327" s="960" t="s">
        <v>125</v>
      </c>
      <c r="K327" s="960" t="s">
        <v>125</v>
      </c>
      <c r="L327" s="960">
        <v>3</v>
      </c>
      <c r="M327" s="960">
        <v>69</v>
      </c>
      <c r="N327" s="960">
        <v>859</v>
      </c>
      <c r="O327" s="960" t="s">
        <v>125</v>
      </c>
    </row>
    <row r="328" spans="1:15" x14ac:dyDescent="0.2">
      <c r="A328" s="1275" t="s">
        <v>1706</v>
      </c>
      <c r="B328" s="960">
        <v>41</v>
      </c>
      <c r="C328" s="960">
        <v>41</v>
      </c>
      <c r="D328" s="960" t="s">
        <v>125</v>
      </c>
      <c r="E328" s="960" t="s">
        <v>125</v>
      </c>
      <c r="F328" s="960" t="s">
        <v>125</v>
      </c>
      <c r="G328" s="960" t="s">
        <v>125</v>
      </c>
      <c r="H328" s="960" t="s">
        <v>125</v>
      </c>
      <c r="I328" s="960">
        <v>41</v>
      </c>
      <c r="J328" s="960" t="s">
        <v>125</v>
      </c>
      <c r="K328" s="960" t="s">
        <v>125</v>
      </c>
      <c r="L328" s="960">
        <v>35</v>
      </c>
      <c r="M328" s="960">
        <v>3</v>
      </c>
      <c r="N328" s="960">
        <v>3</v>
      </c>
      <c r="O328" s="960" t="s">
        <v>125</v>
      </c>
    </row>
    <row r="329" spans="1:15" x14ac:dyDescent="0.2">
      <c r="A329" s="1275" t="s">
        <v>145</v>
      </c>
      <c r="B329" s="960">
        <v>41</v>
      </c>
      <c r="C329" s="960">
        <v>41</v>
      </c>
      <c r="D329" s="960" t="s">
        <v>125</v>
      </c>
      <c r="E329" s="960" t="s">
        <v>125</v>
      </c>
      <c r="F329" s="960" t="s">
        <v>125</v>
      </c>
      <c r="G329" s="960" t="s">
        <v>125</v>
      </c>
      <c r="H329" s="960" t="s">
        <v>125</v>
      </c>
      <c r="I329" s="960">
        <v>41</v>
      </c>
      <c r="J329" s="960" t="s">
        <v>125</v>
      </c>
      <c r="K329" s="960" t="s">
        <v>125</v>
      </c>
      <c r="L329" s="960">
        <v>35</v>
      </c>
      <c r="M329" s="960">
        <v>3</v>
      </c>
      <c r="N329" s="960">
        <v>3</v>
      </c>
      <c r="O329" s="960" t="s">
        <v>125</v>
      </c>
    </row>
    <row r="330" spans="1:15" ht="24" x14ac:dyDescent="0.2">
      <c r="A330" s="1275" t="s">
        <v>1707</v>
      </c>
      <c r="B330" s="960">
        <v>1</v>
      </c>
      <c r="C330" s="960">
        <v>1</v>
      </c>
      <c r="D330" s="960" t="s">
        <v>125</v>
      </c>
      <c r="E330" s="960" t="s">
        <v>125</v>
      </c>
      <c r="F330" s="960" t="s">
        <v>125</v>
      </c>
      <c r="G330" s="960" t="s">
        <v>125</v>
      </c>
      <c r="H330" s="960" t="s">
        <v>125</v>
      </c>
      <c r="I330" s="960">
        <v>1</v>
      </c>
      <c r="J330" s="960" t="s">
        <v>125</v>
      </c>
      <c r="K330" s="960" t="s">
        <v>125</v>
      </c>
      <c r="L330" s="960">
        <v>1</v>
      </c>
      <c r="M330" s="960" t="s">
        <v>125</v>
      </c>
      <c r="N330" s="960" t="s">
        <v>125</v>
      </c>
      <c r="O330" s="960" t="s">
        <v>125</v>
      </c>
    </row>
    <row r="331" spans="1:15" x14ac:dyDescent="0.2">
      <c r="A331" s="1275" t="s">
        <v>145</v>
      </c>
      <c r="B331" s="960">
        <v>1</v>
      </c>
      <c r="C331" s="960">
        <v>1</v>
      </c>
      <c r="D331" s="960" t="s">
        <v>125</v>
      </c>
      <c r="E331" s="960" t="s">
        <v>125</v>
      </c>
      <c r="F331" s="960" t="s">
        <v>125</v>
      </c>
      <c r="G331" s="960" t="s">
        <v>125</v>
      </c>
      <c r="H331" s="960" t="s">
        <v>125</v>
      </c>
      <c r="I331" s="960">
        <v>1</v>
      </c>
      <c r="J331" s="960" t="s">
        <v>125</v>
      </c>
      <c r="K331" s="960" t="s">
        <v>125</v>
      </c>
      <c r="L331" s="960">
        <v>1</v>
      </c>
      <c r="M331" s="960" t="s">
        <v>125</v>
      </c>
      <c r="N331" s="960" t="s">
        <v>125</v>
      </c>
      <c r="O331" s="960" t="s">
        <v>125</v>
      </c>
    </row>
    <row r="332" spans="1:15" ht="24" x14ac:dyDescent="0.2">
      <c r="A332" s="1275" t="s">
        <v>1708</v>
      </c>
      <c r="B332" s="960">
        <v>160</v>
      </c>
      <c r="C332" s="960">
        <v>160</v>
      </c>
      <c r="D332" s="960" t="s">
        <v>125</v>
      </c>
      <c r="E332" s="960">
        <v>1</v>
      </c>
      <c r="F332" s="960" t="s">
        <v>125</v>
      </c>
      <c r="G332" s="960" t="s">
        <v>125</v>
      </c>
      <c r="H332" s="960">
        <v>1</v>
      </c>
      <c r="I332" s="960">
        <v>159</v>
      </c>
      <c r="J332" s="960">
        <v>1</v>
      </c>
      <c r="K332" s="960">
        <v>2</v>
      </c>
      <c r="L332" s="960">
        <v>18</v>
      </c>
      <c r="M332" s="960">
        <v>51</v>
      </c>
      <c r="N332" s="960">
        <v>87</v>
      </c>
      <c r="O332" s="960" t="s">
        <v>125</v>
      </c>
    </row>
    <row r="333" spans="1:15" x14ac:dyDescent="0.2">
      <c r="A333" s="1275" t="s">
        <v>145</v>
      </c>
      <c r="B333" s="960">
        <v>100</v>
      </c>
      <c r="C333" s="960">
        <v>100</v>
      </c>
      <c r="D333" s="960" t="s">
        <v>125</v>
      </c>
      <c r="E333" s="960" t="s">
        <v>125</v>
      </c>
      <c r="F333" s="960" t="s">
        <v>125</v>
      </c>
      <c r="G333" s="960" t="s">
        <v>125</v>
      </c>
      <c r="H333" s="960" t="s">
        <v>125</v>
      </c>
      <c r="I333" s="960">
        <v>100</v>
      </c>
      <c r="J333" s="960" t="s">
        <v>125</v>
      </c>
      <c r="K333" s="960">
        <v>1</v>
      </c>
      <c r="L333" s="960">
        <v>14</v>
      </c>
      <c r="M333" s="960">
        <v>31</v>
      </c>
      <c r="N333" s="960">
        <v>54</v>
      </c>
      <c r="O333" s="960" t="s">
        <v>125</v>
      </c>
    </row>
    <row r="334" spans="1:15" x14ac:dyDescent="0.2">
      <c r="A334" s="1275" t="s">
        <v>146</v>
      </c>
      <c r="B334" s="960">
        <v>60</v>
      </c>
      <c r="C334" s="960">
        <v>60</v>
      </c>
      <c r="D334" s="960" t="s">
        <v>125</v>
      </c>
      <c r="E334" s="960">
        <v>1</v>
      </c>
      <c r="F334" s="960" t="s">
        <v>125</v>
      </c>
      <c r="G334" s="960" t="s">
        <v>125</v>
      </c>
      <c r="H334" s="960">
        <v>1</v>
      </c>
      <c r="I334" s="960">
        <v>59</v>
      </c>
      <c r="J334" s="960">
        <v>1</v>
      </c>
      <c r="K334" s="960">
        <v>1</v>
      </c>
      <c r="L334" s="960">
        <v>4</v>
      </c>
      <c r="M334" s="960">
        <v>20</v>
      </c>
      <c r="N334" s="960">
        <v>33</v>
      </c>
      <c r="O334" s="960" t="s">
        <v>125</v>
      </c>
    </row>
    <row r="335" spans="1:15" x14ac:dyDescent="0.2">
      <c r="A335" s="1275" t="s">
        <v>1709</v>
      </c>
      <c r="B335" s="960">
        <v>3</v>
      </c>
      <c r="C335" s="960">
        <v>3</v>
      </c>
      <c r="D335" s="960" t="s">
        <v>125</v>
      </c>
      <c r="E335" s="960" t="s">
        <v>125</v>
      </c>
      <c r="F335" s="960" t="s">
        <v>125</v>
      </c>
      <c r="G335" s="960" t="s">
        <v>125</v>
      </c>
      <c r="H335" s="960" t="s">
        <v>125</v>
      </c>
      <c r="I335" s="960">
        <v>3</v>
      </c>
      <c r="J335" s="960" t="s">
        <v>125</v>
      </c>
      <c r="K335" s="960" t="s">
        <v>125</v>
      </c>
      <c r="L335" s="960" t="s">
        <v>125</v>
      </c>
      <c r="M335" s="960" t="s">
        <v>125</v>
      </c>
      <c r="N335" s="960">
        <v>3</v>
      </c>
      <c r="O335" s="960" t="s">
        <v>125</v>
      </c>
    </row>
    <row r="336" spans="1:15" x14ac:dyDescent="0.2">
      <c r="A336" s="1275" t="s">
        <v>145</v>
      </c>
      <c r="B336" s="960">
        <v>2</v>
      </c>
      <c r="C336" s="960">
        <v>2</v>
      </c>
      <c r="D336" s="960" t="s">
        <v>125</v>
      </c>
      <c r="E336" s="960" t="s">
        <v>125</v>
      </c>
      <c r="F336" s="960" t="s">
        <v>125</v>
      </c>
      <c r="G336" s="960" t="s">
        <v>125</v>
      </c>
      <c r="H336" s="960" t="s">
        <v>125</v>
      </c>
      <c r="I336" s="960">
        <v>2</v>
      </c>
      <c r="J336" s="960" t="s">
        <v>125</v>
      </c>
      <c r="K336" s="960" t="s">
        <v>125</v>
      </c>
      <c r="L336" s="960" t="s">
        <v>125</v>
      </c>
      <c r="M336" s="960" t="s">
        <v>125</v>
      </c>
      <c r="N336" s="960">
        <v>2</v>
      </c>
      <c r="O336" s="960" t="s">
        <v>125</v>
      </c>
    </row>
    <row r="337" spans="1:15" x14ac:dyDescent="0.2">
      <c r="A337" s="1275" t="s">
        <v>146</v>
      </c>
      <c r="B337" s="960">
        <v>1</v>
      </c>
      <c r="C337" s="960">
        <v>1</v>
      </c>
      <c r="D337" s="960" t="s">
        <v>125</v>
      </c>
      <c r="E337" s="960" t="s">
        <v>125</v>
      </c>
      <c r="F337" s="960" t="s">
        <v>125</v>
      </c>
      <c r="G337" s="960" t="s">
        <v>125</v>
      </c>
      <c r="H337" s="960" t="s">
        <v>125</v>
      </c>
      <c r="I337" s="960">
        <v>1</v>
      </c>
      <c r="J337" s="960" t="s">
        <v>125</v>
      </c>
      <c r="K337" s="960" t="s">
        <v>125</v>
      </c>
      <c r="L337" s="960" t="s">
        <v>125</v>
      </c>
      <c r="M337" s="960" t="s">
        <v>125</v>
      </c>
      <c r="N337" s="960">
        <v>1</v>
      </c>
      <c r="O337" s="960" t="s">
        <v>125</v>
      </c>
    </row>
    <row r="338" spans="1:15" x14ac:dyDescent="0.2">
      <c r="A338" s="1275" t="s">
        <v>1710</v>
      </c>
      <c r="B338" s="960">
        <v>2</v>
      </c>
      <c r="C338" s="960">
        <v>2</v>
      </c>
      <c r="D338" s="960" t="s">
        <v>125</v>
      </c>
      <c r="E338" s="960" t="s">
        <v>125</v>
      </c>
      <c r="F338" s="960" t="s">
        <v>125</v>
      </c>
      <c r="G338" s="960" t="s">
        <v>125</v>
      </c>
      <c r="H338" s="960" t="s">
        <v>125</v>
      </c>
      <c r="I338" s="960">
        <v>2</v>
      </c>
      <c r="J338" s="960" t="s">
        <v>125</v>
      </c>
      <c r="K338" s="960" t="s">
        <v>125</v>
      </c>
      <c r="L338" s="960">
        <v>1</v>
      </c>
      <c r="M338" s="960">
        <v>1</v>
      </c>
      <c r="N338" s="960" t="s">
        <v>125</v>
      </c>
      <c r="O338" s="960" t="s">
        <v>125</v>
      </c>
    </row>
    <row r="339" spans="1:15" x14ac:dyDescent="0.2">
      <c r="A339" s="1275" t="s">
        <v>146</v>
      </c>
      <c r="B339" s="960">
        <v>2</v>
      </c>
      <c r="C339" s="960">
        <v>2</v>
      </c>
      <c r="D339" s="960" t="s">
        <v>125</v>
      </c>
      <c r="E339" s="960" t="s">
        <v>125</v>
      </c>
      <c r="F339" s="960" t="s">
        <v>125</v>
      </c>
      <c r="G339" s="960" t="s">
        <v>125</v>
      </c>
      <c r="H339" s="960" t="s">
        <v>125</v>
      </c>
      <c r="I339" s="960">
        <v>2</v>
      </c>
      <c r="J339" s="960" t="s">
        <v>125</v>
      </c>
      <c r="K339" s="960" t="s">
        <v>125</v>
      </c>
      <c r="L339" s="960">
        <v>1</v>
      </c>
      <c r="M339" s="960">
        <v>1</v>
      </c>
      <c r="N339" s="960" t="s">
        <v>125</v>
      </c>
      <c r="O339" s="960" t="s">
        <v>125</v>
      </c>
    </row>
    <row r="340" spans="1:15" x14ac:dyDescent="0.2">
      <c r="A340" s="1275" t="s">
        <v>1711</v>
      </c>
      <c r="B340" s="960">
        <v>121</v>
      </c>
      <c r="C340" s="960">
        <v>121</v>
      </c>
      <c r="D340" s="960" t="s">
        <v>125</v>
      </c>
      <c r="E340" s="960" t="s">
        <v>125</v>
      </c>
      <c r="F340" s="960" t="s">
        <v>125</v>
      </c>
      <c r="G340" s="960" t="s">
        <v>125</v>
      </c>
      <c r="H340" s="960" t="s">
        <v>125</v>
      </c>
      <c r="I340" s="960">
        <v>121</v>
      </c>
      <c r="J340" s="960" t="s">
        <v>125</v>
      </c>
      <c r="K340" s="960" t="s">
        <v>125</v>
      </c>
      <c r="L340" s="960">
        <v>3</v>
      </c>
      <c r="M340" s="960">
        <v>16</v>
      </c>
      <c r="N340" s="960">
        <v>102</v>
      </c>
      <c r="O340" s="960" t="s">
        <v>125</v>
      </c>
    </row>
    <row r="341" spans="1:15" x14ac:dyDescent="0.2">
      <c r="A341" s="1275" t="s">
        <v>145</v>
      </c>
      <c r="B341" s="960">
        <v>81</v>
      </c>
      <c r="C341" s="960">
        <v>81</v>
      </c>
      <c r="D341" s="960" t="s">
        <v>125</v>
      </c>
      <c r="E341" s="960" t="s">
        <v>125</v>
      </c>
      <c r="F341" s="960" t="s">
        <v>125</v>
      </c>
      <c r="G341" s="960" t="s">
        <v>125</v>
      </c>
      <c r="H341" s="960" t="s">
        <v>125</v>
      </c>
      <c r="I341" s="960">
        <v>81</v>
      </c>
      <c r="J341" s="960" t="s">
        <v>125</v>
      </c>
      <c r="K341" s="960" t="s">
        <v>125</v>
      </c>
      <c r="L341" s="960" t="s">
        <v>125</v>
      </c>
      <c r="M341" s="960">
        <v>12</v>
      </c>
      <c r="N341" s="960">
        <v>69</v>
      </c>
      <c r="O341" s="960" t="s">
        <v>125</v>
      </c>
    </row>
    <row r="342" spans="1:15" x14ac:dyDescent="0.2">
      <c r="A342" s="1275" t="s">
        <v>146</v>
      </c>
      <c r="B342" s="960">
        <v>40</v>
      </c>
      <c r="C342" s="960">
        <v>40</v>
      </c>
      <c r="D342" s="960" t="s">
        <v>125</v>
      </c>
      <c r="E342" s="960" t="s">
        <v>125</v>
      </c>
      <c r="F342" s="960" t="s">
        <v>125</v>
      </c>
      <c r="G342" s="960" t="s">
        <v>125</v>
      </c>
      <c r="H342" s="960" t="s">
        <v>125</v>
      </c>
      <c r="I342" s="960">
        <v>40</v>
      </c>
      <c r="J342" s="960" t="s">
        <v>125</v>
      </c>
      <c r="K342" s="960" t="s">
        <v>125</v>
      </c>
      <c r="L342" s="960">
        <v>3</v>
      </c>
      <c r="M342" s="960">
        <v>4</v>
      </c>
      <c r="N342" s="960">
        <v>33</v>
      </c>
      <c r="O342" s="960" t="s">
        <v>125</v>
      </c>
    </row>
    <row r="343" spans="1:15" ht="24" x14ac:dyDescent="0.2">
      <c r="A343" s="1275" t="s">
        <v>1712</v>
      </c>
      <c r="B343" s="960">
        <v>3</v>
      </c>
      <c r="C343" s="960">
        <v>3</v>
      </c>
      <c r="D343" s="960" t="s">
        <v>125</v>
      </c>
      <c r="E343" s="960" t="s">
        <v>125</v>
      </c>
      <c r="F343" s="960" t="s">
        <v>125</v>
      </c>
      <c r="G343" s="960" t="s">
        <v>125</v>
      </c>
      <c r="H343" s="960" t="s">
        <v>125</v>
      </c>
      <c r="I343" s="960">
        <v>3</v>
      </c>
      <c r="J343" s="960" t="s">
        <v>125</v>
      </c>
      <c r="K343" s="960" t="s">
        <v>125</v>
      </c>
      <c r="L343" s="960" t="s">
        <v>125</v>
      </c>
      <c r="M343" s="960">
        <v>1</v>
      </c>
      <c r="N343" s="960">
        <v>2</v>
      </c>
      <c r="O343" s="960" t="s">
        <v>125</v>
      </c>
    </row>
    <row r="344" spans="1:15" x14ac:dyDescent="0.2">
      <c r="A344" s="1275" t="s">
        <v>145</v>
      </c>
      <c r="B344" s="960">
        <v>1</v>
      </c>
      <c r="C344" s="960">
        <v>1</v>
      </c>
      <c r="D344" s="960" t="s">
        <v>125</v>
      </c>
      <c r="E344" s="960" t="s">
        <v>125</v>
      </c>
      <c r="F344" s="960" t="s">
        <v>125</v>
      </c>
      <c r="G344" s="960" t="s">
        <v>125</v>
      </c>
      <c r="H344" s="960" t="s">
        <v>125</v>
      </c>
      <c r="I344" s="960">
        <v>1</v>
      </c>
      <c r="J344" s="960" t="s">
        <v>125</v>
      </c>
      <c r="K344" s="960" t="s">
        <v>125</v>
      </c>
      <c r="L344" s="960" t="s">
        <v>125</v>
      </c>
      <c r="M344" s="960">
        <v>1</v>
      </c>
      <c r="N344" s="960" t="s">
        <v>125</v>
      </c>
      <c r="O344" s="960" t="s">
        <v>125</v>
      </c>
    </row>
    <row r="345" spans="1:15" x14ac:dyDescent="0.2">
      <c r="A345" s="1275" t="s">
        <v>146</v>
      </c>
      <c r="B345" s="960">
        <v>2</v>
      </c>
      <c r="C345" s="960">
        <v>2</v>
      </c>
      <c r="D345" s="960" t="s">
        <v>125</v>
      </c>
      <c r="E345" s="960" t="s">
        <v>125</v>
      </c>
      <c r="F345" s="960" t="s">
        <v>125</v>
      </c>
      <c r="G345" s="960" t="s">
        <v>125</v>
      </c>
      <c r="H345" s="960" t="s">
        <v>125</v>
      </c>
      <c r="I345" s="960">
        <v>2</v>
      </c>
      <c r="J345" s="960" t="s">
        <v>125</v>
      </c>
      <c r="K345" s="960" t="s">
        <v>125</v>
      </c>
      <c r="L345" s="960" t="s">
        <v>125</v>
      </c>
      <c r="M345" s="960" t="s">
        <v>125</v>
      </c>
      <c r="N345" s="960">
        <v>2</v>
      </c>
      <c r="O345" s="960" t="s">
        <v>125</v>
      </c>
    </row>
    <row r="346" spans="1:15" x14ac:dyDescent="0.2">
      <c r="A346" s="1275" t="s">
        <v>1713</v>
      </c>
      <c r="B346" s="960">
        <v>17</v>
      </c>
      <c r="C346" s="960">
        <v>17</v>
      </c>
      <c r="D346" s="960" t="s">
        <v>125</v>
      </c>
      <c r="E346" s="960">
        <v>1</v>
      </c>
      <c r="F346" s="960" t="s">
        <v>125</v>
      </c>
      <c r="G346" s="960" t="s">
        <v>125</v>
      </c>
      <c r="H346" s="960">
        <v>1</v>
      </c>
      <c r="I346" s="960">
        <v>16</v>
      </c>
      <c r="J346" s="960">
        <v>6</v>
      </c>
      <c r="K346" s="960" t="s">
        <v>125</v>
      </c>
      <c r="L346" s="960">
        <v>1</v>
      </c>
      <c r="M346" s="960">
        <v>1</v>
      </c>
      <c r="N346" s="960">
        <v>8</v>
      </c>
      <c r="O346" s="960" t="s">
        <v>125</v>
      </c>
    </row>
    <row r="347" spans="1:15" x14ac:dyDescent="0.2">
      <c r="A347" s="1275" t="s">
        <v>145</v>
      </c>
      <c r="B347" s="960">
        <v>7</v>
      </c>
      <c r="C347" s="960">
        <v>7</v>
      </c>
      <c r="D347" s="960" t="s">
        <v>125</v>
      </c>
      <c r="E347" s="960" t="s">
        <v>125</v>
      </c>
      <c r="F347" s="960" t="s">
        <v>125</v>
      </c>
      <c r="G347" s="960" t="s">
        <v>125</v>
      </c>
      <c r="H347" s="960" t="s">
        <v>125</v>
      </c>
      <c r="I347" s="960">
        <v>7</v>
      </c>
      <c r="J347" s="960">
        <v>3</v>
      </c>
      <c r="K347" s="960" t="s">
        <v>125</v>
      </c>
      <c r="L347" s="960">
        <v>1</v>
      </c>
      <c r="M347" s="960">
        <v>1</v>
      </c>
      <c r="N347" s="960">
        <v>2</v>
      </c>
      <c r="O347" s="960" t="s">
        <v>125</v>
      </c>
    </row>
    <row r="348" spans="1:15" x14ac:dyDescent="0.2">
      <c r="A348" s="1275" t="s">
        <v>146</v>
      </c>
      <c r="B348" s="960">
        <v>10</v>
      </c>
      <c r="C348" s="960">
        <v>10</v>
      </c>
      <c r="D348" s="960" t="s">
        <v>125</v>
      </c>
      <c r="E348" s="960">
        <v>1</v>
      </c>
      <c r="F348" s="960" t="s">
        <v>125</v>
      </c>
      <c r="G348" s="960" t="s">
        <v>125</v>
      </c>
      <c r="H348" s="960">
        <v>1</v>
      </c>
      <c r="I348" s="960">
        <v>9</v>
      </c>
      <c r="J348" s="960">
        <v>3</v>
      </c>
      <c r="K348" s="960" t="s">
        <v>125</v>
      </c>
      <c r="L348" s="960" t="s">
        <v>125</v>
      </c>
      <c r="M348" s="960" t="s">
        <v>125</v>
      </c>
      <c r="N348" s="960">
        <v>6</v>
      </c>
      <c r="O348" s="960" t="s">
        <v>125</v>
      </c>
    </row>
    <row r="349" spans="1:15" x14ac:dyDescent="0.2">
      <c r="A349" s="1275" t="s">
        <v>1714</v>
      </c>
      <c r="B349" s="960">
        <v>10</v>
      </c>
      <c r="C349" s="960">
        <v>10</v>
      </c>
      <c r="D349" s="960" t="s">
        <v>125</v>
      </c>
      <c r="E349" s="960" t="s">
        <v>125</v>
      </c>
      <c r="F349" s="960" t="s">
        <v>125</v>
      </c>
      <c r="G349" s="960" t="s">
        <v>125</v>
      </c>
      <c r="H349" s="960" t="s">
        <v>125</v>
      </c>
      <c r="I349" s="960">
        <v>10</v>
      </c>
      <c r="J349" s="960" t="s">
        <v>125</v>
      </c>
      <c r="K349" s="960" t="s">
        <v>125</v>
      </c>
      <c r="L349" s="960">
        <v>4</v>
      </c>
      <c r="M349" s="960">
        <v>5</v>
      </c>
      <c r="N349" s="960">
        <v>1</v>
      </c>
      <c r="O349" s="960" t="s">
        <v>125</v>
      </c>
    </row>
    <row r="350" spans="1:15" x14ac:dyDescent="0.2">
      <c r="A350" s="1275" t="s">
        <v>145</v>
      </c>
      <c r="B350" s="960">
        <v>3</v>
      </c>
      <c r="C350" s="960">
        <v>3</v>
      </c>
      <c r="D350" s="960" t="s">
        <v>125</v>
      </c>
      <c r="E350" s="960" t="s">
        <v>125</v>
      </c>
      <c r="F350" s="960" t="s">
        <v>125</v>
      </c>
      <c r="G350" s="960" t="s">
        <v>125</v>
      </c>
      <c r="H350" s="960" t="s">
        <v>125</v>
      </c>
      <c r="I350" s="960">
        <v>3</v>
      </c>
      <c r="J350" s="960" t="s">
        <v>125</v>
      </c>
      <c r="K350" s="960" t="s">
        <v>125</v>
      </c>
      <c r="L350" s="960">
        <v>2</v>
      </c>
      <c r="M350" s="960">
        <v>1</v>
      </c>
      <c r="N350" s="960" t="s">
        <v>125</v>
      </c>
      <c r="O350" s="960" t="s">
        <v>125</v>
      </c>
    </row>
    <row r="351" spans="1:15" x14ac:dyDescent="0.2">
      <c r="A351" s="1275" t="s">
        <v>146</v>
      </c>
      <c r="B351" s="960">
        <v>7</v>
      </c>
      <c r="C351" s="960">
        <v>7</v>
      </c>
      <c r="D351" s="960" t="s">
        <v>125</v>
      </c>
      <c r="E351" s="960" t="s">
        <v>125</v>
      </c>
      <c r="F351" s="960" t="s">
        <v>125</v>
      </c>
      <c r="G351" s="960" t="s">
        <v>125</v>
      </c>
      <c r="H351" s="960" t="s">
        <v>125</v>
      </c>
      <c r="I351" s="960">
        <v>7</v>
      </c>
      <c r="J351" s="960" t="s">
        <v>125</v>
      </c>
      <c r="K351" s="960" t="s">
        <v>125</v>
      </c>
      <c r="L351" s="960">
        <v>2</v>
      </c>
      <c r="M351" s="960">
        <v>4</v>
      </c>
      <c r="N351" s="960">
        <v>1</v>
      </c>
      <c r="O351" s="960" t="s">
        <v>125</v>
      </c>
    </row>
    <row r="352" spans="1:15" x14ac:dyDescent="0.2">
      <c r="A352" s="1275" t="s">
        <v>1715</v>
      </c>
      <c r="B352" s="960">
        <v>326</v>
      </c>
      <c r="C352" s="960">
        <v>326</v>
      </c>
      <c r="D352" s="960" t="s">
        <v>125</v>
      </c>
      <c r="E352" s="960">
        <v>5</v>
      </c>
      <c r="F352" s="960" t="s">
        <v>125</v>
      </c>
      <c r="G352" s="960" t="s">
        <v>125</v>
      </c>
      <c r="H352" s="960">
        <v>5</v>
      </c>
      <c r="I352" s="960">
        <v>321</v>
      </c>
      <c r="J352" s="960">
        <v>8</v>
      </c>
      <c r="K352" s="960">
        <v>29</v>
      </c>
      <c r="L352" s="960">
        <v>80</v>
      </c>
      <c r="M352" s="960">
        <v>91</v>
      </c>
      <c r="N352" s="960">
        <v>112</v>
      </c>
      <c r="O352" s="960">
        <v>1</v>
      </c>
    </row>
    <row r="353" spans="1:15" x14ac:dyDescent="0.2">
      <c r="A353" s="1275" t="s">
        <v>145</v>
      </c>
      <c r="B353" s="960">
        <v>179</v>
      </c>
      <c r="C353" s="960">
        <v>179</v>
      </c>
      <c r="D353" s="960" t="s">
        <v>125</v>
      </c>
      <c r="E353" s="960">
        <v>4</v>
      </c>
      <c r="F353" s="960" t="s">
        <v>125</v>
      </c>
      <c r="G353" s="960" t="s">
        <v>125</v>
      </c>
      <c r="H353" s="960">
        <v>4</v>
      </c>
      <c r="I353" s="960">
        <v>175</v>
      </c>
      <c r="J353" s="960">
        <v>4</v>
      </c>
      <c r="K353" s="960">
        <v>12</v>
      </c>
      <c r="L353" s="960">
        <v>51</v>
      </c>
      <c r="M353" s="960">
        <v>51</v>
      </c>
      <c r="N353" s="960">
        <v>56</v>
      </c>
      <c r="O353" s="960">
        <v>1</v>
      </c>
    </row>
    <row r="354" spans="1:15" x14ac:dyDescent="0.2">
      <c r="A354" s="1275" t="s">
        <v>146</v>
      </c>
      <c r="B354" s="960">
        <v>147</v>
      </c>
      <c r="C354" s="960">
        <v>147</v>
      </c>
      <c r="D354" s="960" t="s">
        <v>125</v>
      </c>
      <c r="E354" s="960">
        <v>1</v>
      </c>
      <c r="F354" s="960" t="s">
        <v>125</v>
      </c>
      <c r="G354" s="960" t="s">
        <v>125</v>
      </c>
      <c r="H354" s="960">
        <v>1</v>
      </c>
      <c r="I354" s="960">
        <v>146</v>
      </c>
      <c r="J354" s="960">
        <v>4</v>
      </c>
      <c r="K354" s="960">
        <v>17</v>
      </c>
      <c r="L354" s="960">
        <v>29</v>
      </c>
      <c r="M354" s="960">
        <v>40</v>
      </c>
      <c r="N354" s="960">
        <v>56</v>
      </c>
      <c r="O354" s="960" t="s">
        <v>125</v>
      </c>
    </row>
    <row r="355" spans="1:15" ht="36" x14ac:dyDescent="0.2">
      <c r="A355" s="1275" t="s">
        <v>1716</v>
      </c>
      <c r="B355" s="960">
        <v>11</v>
      </c>
      <c r="C355" s="960">
        <v>11</v>
      </c>
      <c r="D355" s="960" t="s">
        <v>125</v>
      </c>
      <c r="E355" s="960" t="s">
        <v>125</v>
      </c>
      <c r="F355" s="960" t="s">
        <v>125</v>
      </c>
      <c r="G355" s="960" t="s">
        <v>125</v>
      </c>
      <c r="H355" s="960" t="s">
        <v>125</v>
      </c>
      <c r="I355" s="960">
        <v>11</v>
      </c>
      <c r="J355" s="960" t="s">
        <v>125</v>
      </c>
      <c r="K355" s="960">
        <v>1</v>
      </c>
      <c r="L355" s="960">
        <v>2</v>
      </c>
      <c r="M355" s="960">
        <v>1</v>
      </c>
      <c r="N355" s="960">
        <v>7</v>
      </c>
      <c r="O355" s="960" t="s">
        <v>125</v>
      </c>
    </row>
    <row r="356" spans="1:15" x14ac:dyDescent="0.2">
      <c r="A356" s="1275" t="s">
        <v>145</v>
      </c>
      <c r="B356" s="960">
        <v>3</v>
      </c>
      <c r="C356" s="960">
        <v>3</v>
      </c>
      <c r="D356" s="960" t="s">
        <v>125</v>
      </c>
      <c r="E356" s="960" t="s">
        <v>125</v>
      </c>
      <c r="F356" s="960" t="s">
        <v>125</v>
      </c>
      <c r="G356" s="960" t="s">
        <v>125</v>
      </c>
      <c r="H356" s="960" t="s">
        <v>125</v>
      </c>
      <c r="I356" s="960">
        <v>3</v>
      </c>
      <c r="J356" s="960" t="s">
        <v>125</v>
      </c>
      <c r="K356" s="960" t="s">
        <v>125</v>
      </c>
      <c r="L356" s="960" t="s">
        <v>125</v>
      </c>
      <c r="M356" s="960" t="s">
        <v>125</v>
      </c>
      <c r="N356" s="960">
        <v>3</v>
      </c>
      <c r="O356" s="960" t="s">
        <v>125</v>
      </c>
    </row>
    <row r="357" spans="1:15" x14ac:dyDescent="0.2">
      <c r="A357" s="1275" t="s">
        <v>146</v>
      </c>
      <c r="B357" s="960">
        <v>8</v>
      </c>
      <c r="C357" s="960">
        <v>8</v>
      </c>
      <c r="D357" s="960" t="s">
        <v>125</v>
      </c>
      <c r="E357" s="960" t="s">
        <v>125</v>
      </c>
      <c r="F357" s="960" t="s">
        <v>125</v>
      </c>
      <c r="G357" s="960" t="s">
        <v>125</v>
      </c>
      <c r="H357" s="960" t="s">
        <v>125</v>
      </c>
      <c r="I357" s="960">
        <v>8</v>
      </c>
      <c r="J357" s="960" t="s">
        <v>125</v>
      </c>
      <c r="K357" s="960">
        <v>1</v>
      </c>
      <c r="L357" s="960">
        <v>2</v>
      </c>
      <c r="M357" s="960">
        <v>1</v>
      </c>
      <c r="N357" s="960">
        <v>4</v>
      </c>
      <c r="O357" s="960" t="s">
        <v>125</v>
      </c>
    </row>
    <row r="358" spans="1:15" x14ac:dyDescent="0.2">
      <c r="A358" s="1275" t="s">
        <v>1717</v>
      </c>
      <c r="B358" s="960">
        <v>129</v>
      </c>
      <c r="C358" s="960">
        <v>129</v>
      </c>
      <c r="D358" s="960" t="s">
        <v>125</v>
      </c>
      <c r="E358" s="960" t="s">
        <v>125</v>
      </c>
      <c r="F358" s="960" t="s">
        <v>125</v>
      </c>
      <c r="G358" s="960" t="s">
        <v>125</v>
      </c>
      <c r="H358" s="960" t="s">
        <v>125</v>
      </c>
      <c r="I358" s="960">
        <v>129</v>
      </c>
      <c r="J358" s="960" t="s">
        <v>125</v>
      </c>
      <c r="K358" s="960" t="s">
        <v>125</v>
      </c>
      <c r="L358" s="960">
        <v>9</v>
      </c>
      <c r="M358" s="960">
        <v>32</v>
      </c>
      <c r="N358" s="960">
        <v>88</v>
      </c>
      <c r="O358" s="960" t="s">
        <v>125</v>
      </c>
    </row>
    <row r="359" spans="1:15" x14ac:dyDescent="0.2">
      <c r="A359" s="1275" t="s">
        <v>145</v>
      </c>
      <c r="B359" s="960">
        <v>30</v>
      </c>
      <c r="C359" s="960">
        <v>30</v>
      </c>
      <c r="D359" s="960" t="s">
        <v>125</v>
      </c>
      <c r="E359" s="960" t="s">
        <v>125</v>
      </c>
      <c r="F359" s="960" t="s">
        <v>125</v>
      </c>
      <c r="G359" s="960" t="s">
        <v>125</v>
      </c>
      <c r="H359" s="960" t="s">
        <v>125</v>
      </c>
      <c r="I359" s="960">
        <v>30</v>
      </c>
      <c r="J359" s="960" t="s">
        <v>125</v>
      </c>
      <c r="K359" s="960" t="s">
        <v>125</v>
      </c>
      <c r="L359" s="960">
        <v>1</v>
      </c>
      <c r="M359" s="960">
        <v>12</v>
      </c>
      <c r="N359" s="960">
        <v>17</v>
      </c>
      <c r="O359" s="960" t="s">
        <v>125</v>
      </c>
    </row>
    <row r="360" spans="1:15" x14ac:dyDescent="0.2">
      <c r="A360" s="1275" t="s">
        <v>146</v>
      </c>
      <c r="B360" s="960">
        <v>99</v>
      </c>
      <c r="C360" s="960">
        <v>99</v>
      </c>
      <c r="D360" s="960" t="s">
        <v>125</v>
      </c>
      <c r="E360" s="960" t="s">
        <v>125</v>
      </c>
      <c r="F360" s="960" t="s">
        <v>125</v>
      </c>
      <c r="G360" s="960" t="s">
        <v>125</v>
      </c>
      <c r="H360" s="960" t="s">
        <v>125</v>
      </c>
      <c r="I360" s="960">
        <v>99</v>
      </c>
      <c r="J360" s="960" t="s">
        <v>125</v>
      </c>
      <c r="K360" s="960" t="s">
        <v>125</v>
      </c>
      <c r="L360" s="960">
        <v>8</v>
      </c>
      <c r="M360" s="960">
        <v>20</v>
      </c>
      <c r="N360" s="960">
        <v>71</v>
      </c>
      <c r="O360" s="960" t="s">
        <v>125</v>
      </c>
    </row>
    <row r="361" spans="1:15" ht="24" x14ac:dyDescent="0.2">
      <c r="A361" s="1275" t="s">
        <v>1718</v>
      </c>
      <c r="B361" s="960">
        <v>13</v>
      </c>
      <c r="C361" s="960">
        <v>13</v>
      </c>
      <c r="D361" s="960" t="s">
        <v>125</v>
      </c>
      <c r="E361" s="960">
        <v>1</v>
      </c>
      <c r="F361" s="960" t="s">
        <v>125</v>
      </c>
      <c r="G361" s="960" t="s">
        <v>125</v>
      </c>
      <c r="H361" s="960">
        <v>1</v>
      </c>
      <c r="I361" s="960">
        <v>12</v>
      </c>
      <c r="J361" s="960">
        <v>2</v>
      </c>
      <c r="K361" s="960">
        <v>2</v>
      </c>
      <c r="L361" s="960">
        <v>2</v>
      </c>
      <c r="M361" s="960">
        <v>4</v>
      </c>
      <c r="N361" s="960">
        <v>2</v>
      </c>
      <c r="O361" s="960" t="s">
        <v>125</v>
      </c>
    </row>
    <row r="362" spans="1:15" x14ac:dyDescent="0.2">
      <c r="A362" s="1275" t="s">
        <v>145</v>
      </c>
      <c r="B362" s="960">
        <v>4</v>
      </c>
      <c r="C362" s="960">
        <v>4</v>
      </c>
      <c r="D362" s="960" t="s">
        <v>125</v>
      </c>
      <c r="E362" s="960" t="s">
        <v>125</v>
      </c>
      <c r="F362" s="960" t="s">
        <v>125</v>
      </c>
      <c r="G362" s="960" t="s">
        <v>125</v>
      </c>
      <c r="H362" s="960" t="s">
        <v>125</v>
      </c>
      <c r="I362" s="960">
        <v>4</v>
      </c>
      <c r="J362" s="960" t="s">
        <v>125</v>
      </c>
      <c r="K362" s="960" t="s">
        <v>125</v>
      </c>
      <c r="L362" s="960">
        <v>1</v>
      </c>
      <c r="M362" s="960">
        <v>3</v>
      </c>
      <c r="N362" s="960" t="s">
        <v>125</v>
      </c>
      <c r="O362" s="960" t="s">
        <v>125</v>
      </c>
    </row>
    <row r="363" spans="1:15" x14ac:dyDescent="0.2">
      <c r="A363" s="1275" t="s">
        <v>146</v>
      </c>
      <c r="B363" s="960">
        <v>9</v>
      </c>
      <c r="C363" s="960">
        <v>9</v>
      </c>
      <c r="D363" s="960" t="s">
        <v>125</v>
      </c>
      <c r="E363" s="960">
        <v>1</v>
      </c>
      <c r="F363" s="960" t="s">
        <v>125</v>
      </c>
      <c r="G363" s="960" t="s">
        <v>125</v>
      </c>
      <c r="H363" s="960">
        <v>1</v>
      </c>
      <c r="I363" s="960">
        <v>8</v>
      </c>
      <c r="J363" s="960">
        <v>2</v>
      </c>
      <c r="K363" s="960">
        <v>2</v>
      </c>
      <c r="L363" s="960">
        <v>1</v>
      </c>
      <c r="M363" s="960">
        <v>1</v>
      </c>
      <c r="N363" s="960">
        <v>2</v>
      </c>
      <c r="O363" s="960" t="s">
        <v>125</v>
      </c>
    </row>
    <row r="364" spans="1:15" ht="24" x14ac:dyDescent="0.2">
      <c r="A364" s="1275" t="s">
        <v>1719</v>
      </c>
      <c r="B364" s="960">
        <v>15</v>
      </c>
      <c r="C364" s="960">
        <v>15</v>
      </c>
      <c r="D364" s="960" t="s">
        <v>125</v>
      </c>
      <c r="E364" s="960" t="s">
        <v>125</v>
      </c>
      <c r="F364" s="960" t="s">
        <v>125</v>
      </c>
      <c r="G364" s="960" t="s">
        <v>125</v>
      </c>
      <c r="H364" s="960" t="s">
        <v>125</v>
      </c>
      <c r="I364" s="960">
        <v>15</v>
      </c>
      <c r="J364" s="960">
        <v>1</v>
      </c>
      <c r="K364" s="960" t="s">
        <v>125</v>
      </c>
      <c r="L364" s="960">
        <v>3</v>
      </c>
      <c r="M364" s="960">
        <v>2</v>
      </c>
      <c r="N364" s="960">
        <v>9</v>
      </c>
      <c r="O364" s="960" t="s">
        <v>125</v>
      </c>
    </row>
    <row r="365" spans="1:15" x14ac:dyDescent="0.2">
      <c r="A365" s="1275" t="s">
        <v>145</v>
      </c>
      <c r="B365" s="960">
        <v>7</v>
      </c>
      <c r="C365" s="960">
        <v>7</v>
      </c>
      <c r="D365" s="960" t="s">
        <v>125</v>
      </c>
      <c r="E365" s="960" t="s">
        <v>125</v>
      </c>
      <c r="F365" s="960" t="s">
        <v>125</v>
      </c>
      <c r="G365" s="960" t="s">
        <v>125</v>
      </c>
      <c r="H365" s="960" t="s">
        <v>125</v>
      </c>
      <c r="I365" s="960">
        <v>7</v>
      </c>
      <c r="J365" s="960" t="s">
        <v>125</v>
      </c>
      <c r="K365" s="960" t="s">
        <v>125</v>
      </c>
      <c r="L365" s="960">
        <v>2</v>
      </c>
      <c r="M365" s="960">
        <v>1</v>
      </c>
      <c r="N365" s="960">
        <v>4</v>
      </c>
      <c r="O365" s="960" t="s">
        <v>125</v>
      </c>
    </row>
    <row r="366" spans="1:15" x14ac:dyDescent="0.2">
      <c r="A366" s="1275" t="s">
        <v>146</v>
      </c>
      <c r="B366" s="960">
        <v>8</v>
      </c>
      <c r="C366" s="960">
        <v>8</v>
      </c>
      <c r="D366" s="960" t="s">
        <v>125</v>
      </c>
      <c r="E366" s="960" t="s">
        <v>125</v>
      </c>
      <c r="F366" s="960" t="s">
        <v>125</v>
      </c>
      <c r="G366" s="960" t="s">
        <v>125</v>
      </c>
      <c r="H366" s="960" t="s">
        <v>125</v>
      </c>
      <c r="I366" s="960">
        <v>8</v>
      </c>
      <c r="J366" s="960">
        <v>1</v>
      </c>
      <c r="K366" s="960" t="s">
        <v>125</v>
      </c>
      <c r="L366" s="960">
        <v>1</v>
      </c>
      <c r="M366" s="960">
        <v>1</v>
      </c>
      <c r="N366" s="960">
        <v>5</v>
      </c>
      <c r="O366" s="960" t="s">
        <v>125</v>
      </c>
    </row>
    <row r="367" spans="1:15" ht="24" x14ac:dyDescent="0.2">
      <c r="A367" s="1275" t="s">
        <v>1720</v>
      </c>
      <c r="B367" s="960">
        <v>77</v>
      </c>
      <c r="C367" s="960">
        <v>77</v>
      </c>
      <c r="D367" s="960" t="s">
        <v>125</v>
      </c>
      <c r="E367" s="960" t="s">
        <v>125</v>
      </c>
      <c r="F367" s="960" t="s">
        <v>125</v>
      </c>
      <c r="G367" s="960" t="s">
        <v>125</v>
      </c>
      <c r="H367" s="960" t="s">
        <v>125</v>
      </c>
      <c r="I367" s="960">
        <v>77</v>
      </c>
      <c r="J367" s="960" t="s">
        <v>125</v>
      </c>
      <c r="K367" s="960">
        <v>2</v>
      </c>
      <c r="L367" s="960">
        <v>8</v>
      </c>
      <c r="M367" s="960">
        <v>17</v>
      </c>
      <c r="N367" s="960">
        <v>50</v>
      </c>
      <c r="O367" s="960" t="s">
        <v>125</v>
      </c>
    </row>
    <row r="368" spans="1:15" x14ac:dyDescent="0.2">
      <c r="A368" s="1275" t="s">
        <v>145</v>
      </c>
      <c r="B368" s="960">
        <v>38</v>
      </c>
      <c r="C368" s="960">
        <v>38</v>
      </c>
      <c r="D368" s="960" t="s">
        <v>125</v>
      </c>
      <c r="E368" s="960" t="s">
        <v>125</v>
      </c>
      <c r="F368" s="960" t="s">
        <v>125</v>
      </c>
      <c r="G368" s="960" t="s">
        <v>125</v>
      </c>
      <c r="H368" s="960" t="s">
        <v>125</v>
      </c>
      <c r="I368" s="960">
        <v>38</v>
      </c>
      <c r="J368" s="960" t="s">
        <v>125</v>
      </c>
      <c r="K368" s="960">
        <v>1</v>
      </c>
      <c r="L368" s="960">
        <v>5</v>
      </c>
      <c r="M368" s="960">
        <v>9</v>
      </c>
      <c r="N368" s="960">
        <v>23</v>
      </c>
      <c r="O368" s="960" t="s">
        <v>125</v>
      </c>
    </row>
    <row r="369" spans="1:15" x14ac:dyDescent="0.2">
      <c r="A369" s="1275" t="s">
        <v>146</v>
      </c>
      <c r="B369" s="960">
        <v>39</v>
      </c>
      <c r="C369" s="960">
        <v>39</v>
      </c>
      <c r="D369" s="960" t="s">
        <v>125</v>
      </c>
      <c r="E369" s="960" t="s">
        <v>125</v>
      </c>
      <c r="F369" s="960" t="s">
        <v>125</v>
      </c>
      <c r="G369" s="960" t="s">
        <v>125</v>
      </c>
      <c r="H369" s="960" t="s">
        <v>125</v>
      </c>
      <c r="I369" s="960">
        <v>39</v>
      </c>
      <c r="J369" s="960" t="s">
        <v>125</v>
      </c>
      <c r="K369" s="960">
        <v>1</v>
      </c>
      <c r="L369" s="960">
        <v>3</v>
      </c>
      <c r="M369" s="960">
        <v>8</v>
      </c>
      <c r="N369" s="960">
        <v>27</v>
      </c>
      <c r="O369" s="960" t="s">
        <v>125</v>
      </c>
    </row>
    <row r="370" spans="1:15" ht="24" x14ac:dyDescent="0.2">
      <c r="A370" s="1275" t="s">
        <v>1721</v>
      </c>
      <c r="B370" s="960">
        <v>2</v>
      </c>
      <c r="C370" s="960">
        <v>2</v>
      </c>
      <c r="D370" s="960" t="s">
        <v>125</v>
      </c>
      <c r="E370" s="960" t="s">
        <v>125</v>
      </c>
      <c r="F370" s="960" t="s">
        <v>125</v>
      </c>
      <c r="G370" s="960" t="s">
        <v>125</v>
      </c>
      <c r="H370" s="960" t="s">
        <v>125</v>
      </c>
      <c r="I370" s="960">
        <v>2</v>
      </c>
      <c r="J370" s="960" t="s">
        <v>125</v>
      </c>
      <c r="K370" s="960" t="s">
        <v>125</v>
      </c>
      <c r="L370" s="960" t="s">
        <v>125</v>
      </c>
      <c r="M370" s="960">
        <v>1</v>
      </c>
      <c r="N370" s="960">
        <v>1</v>
      </c>
      <c r="O370" s="960" t="s">
        <v>125</v>
      </c>
    </row>
    <row r="371" spans="1:15" x14ac:dyDescent="0.2">
      <c r="A371" s="1275" t="s">
        <v>145</v>
      </c>
      <c r="B371" s="960">
        <v>1</v>
      </c>
      <c r="C371" s="960">
        <v>1</v>
      </c>
      <c r="D371" s="960" t="s">
        <v>125</v>
      </c>
      <c r="E371" s="960" t="s">
        <v>125</v>
      </c>
      <c r="F371" s="960" t="s">
        <v>125</v>
      </c>
      <c r="G371" s="960" t="s">
        <v>125</v>
      </c>
      <c r="H371" s="960" t="s">
        <v>125</v>
      </c>
      <c r="I371" s="960">
        <v>1</v>
      </c>
      <c r="J371" s="960" t="s">
        <v>125</v>
      </c>
      <c r="K371" s="960" t="s">
        <v>125</v>
      </c>
      <c r="L371" s="960" t="s">
        <v>125</v>
      </c>
      <c r="M371" s="960" t="s">
        <v>125</v>
      </c>
      <c r="N371" s="960">
        <v>1</v>
      </c>
      <c r="O371" s="960" t="s">
        <v>125</v>
      </c>
    </row>
    <row r="372" spans="1:15" x14ac:dyDescent="0.2">
      <c r="A372" s="1275" t="s">
        <v>146</v>
      </c>
      <c r="B372" s="960">
        <v>1</v>
      </c>
      <c r="C372" s="960">
        <v>1</v>
      </c>
      <c r="D372" s="960" t="s">
        <v>125</v>
      </c>
      <c r="E372" s="960" t="s">
        <v>125</v>
      </c>
      <c r="F372" s="960" t="s">
        <v>125</v>
      </c>
      <c r="G372" s="960" t="s">
        <v>125</v>
      </c>
      <c r="H372" s="960" t="s">
        <v>125</v>
      </c>
      <c r="I372" s="960">
        <v>1</v>
      </c>
      <c r="J372" s="960" t="s">
        <v>125</v>
      </c>
      <c r="K372" s="960" t="s">
        <v>125</v>
      </c>
      <c r="L372" s="960" t="s">
        <v>125</v>
      </c>
      <c r="M372" s="960">
        <v>1</v>
      </c>
      <c r="N372" s="960" t="s">
        <v>125</v>
      </c>
      <c r="O372" s="960" t="s">
        <v>125</v>
      </c>
    </row>
    <row r="373" spans="1:15" x14ac:dyDescent="0.2">
      <c r="A373" s="1275" t="s">
        <v>1722</v>
      </c>
      <c r="B373" s="960">
        <v>4</v>
      </c>
      <c r="C373" s="960">
        <v>4</v>
      </c>
      <c r="D373" s="960" t="s">
        <v>125</v>
      </c>
      <c r="E373" s="960" t="s">
        <v>125</v>
      </c>
      <c r="F373" s="960" t="s">
        <v>125</v>
      </c>
      <c r="G373" s="960" t="s">
        <v>125</v>
      </c>
      <c r="H373" s="960" t="s">
        <v>125</v>
      </c>
      <c r="I373" s="960">
        <v>4</v>
      </c>
      <c r="J373" s="960" t="s">
        <v>125</v>
      </c>
      <c r="K373" s="960" t="s">
        <v>125</v>
      </c>
      <c r="L373" s="960" t="s">
        <v>125</v>
      </c>
      <c r="M373" s="960">
        <v>1</v>
      </c>
      <c r="N373" s="960">
        <v>3</v>
      </c>
      <c r="O373" s="960" t="s">
        <v>125</v>
      </c>
    </row>
    <row r="374" spans="1:15" x14ac:dyDescent="0.2">
      <c r="A374" s="1275" t="s">
        <v>145</v>
      </c>
      <c r="B374" s="960">
        <v>2</v>
      </c>
      <c r="C374" s="960">
        <v>2</v>
      </c>
      <c r="D374" s="960" t="s">
        <v>125</v>
      </c>
      <c r="E374" s="960" t="s">
        <v>125</v>
      </c>
      <c r="F374" s="960" t="s">
        <v>125</v>
      </c>
      <c r="G374" s="960" t="s">
        <v>125</v>
      </c>
      <c r="H374" s="960" t="s">
        <v>125</v>
      </c>
      <c r="I374" s="960">
        <v>2</v>
      </c>
      <c r="J374" s="960" t="s">
        <v>125</v>
      </c>
      <c r="K374" s="960" t="s">
        <v>125</v>
      </c>
      <c r="L374" s="960" t="s">
        <v>125</v>
      </c>
      <c r="M374" s="960" t="s">
        <v>125</v>
      </c>
      <c r="N374" s="960">
        <v>2</v>
      </c>
      <c r="O374" s="960" t="s">
        <v>125</v>
      </c>
    </row>
    <row r="375" spans="1:15" x14ac:dyDescent="0.2">
      <c r="A375" s="1275" t="s">
        <v>146</v>
      </c>
      <c r="B375" s="960">
        <v>2</v>
      </c>
      <c r="C375" s="960">
        <v>2</v>
      </c>
      <c r="D375" s="960" t="s">
        <v>125</v>
      </c>
      <c r="E375" s="960" t="s">
        <v>125</v>
      </c>
      <c r="F375" s="960" t="s">
        <v>125</v>
      </c>
      <c r="G375" s="960" t="s">
        <v>125</v>
      </c>
      <c r="H375" s="960" t="s">
        <v>125</v>
      </c>
      <c r="I375" s="960">
        <v>2</v>
      </c>
      <c r="J375" s="960" t="s">
        <v>125</v>
      </c>
      <c r="K375" s="960" t="s">
        <v>125</v>
      </c>
      <c r="L375" s="960" t="s">
        <v>125</v>
      </c>
      <c r="M375" s="960">
        <v>1</v>
      </c>
      <c r="N375" s="960">
        <v>1</v>
      </c>
      <c r="O375" s="960" t="s">
        <v>125</v>
      </c>
    </row>
    <row r="376" spans="1:15" x14ac:dyDescent="0.2">
      <c r="A376" s="1275" t="s">
        <v>1723</v>
      </c>
      <c r="B376" s="960">
        <v>260</v>
      </c>
      <c r="C376" s="960">
        <v>260</v>
      </c>
      <c r="D376" s="960" t="s">
        <v>125</v>
      </c>
      <c r="E376" s="960" t="s">
        <v>125</v>
      </c>
      <c r="F376" s="960" t="s">
        <v>125</v>
      </c>
      <c r="G376" s="960" t="s">
        <v>125</v>
      </c>
      <c r="H376" s="960" t="s">
        <v>125</v>
      </c>
      <c r="I376" s="960">
        <v>260</v>
      </c>
      <c r="J376" s="960" t="s">
        <v>125</v>
      </c>
      <c r="K376" s="960">
        <v>1</v>
      </c>
      <c r="L376" s="960">
        <v>34</v>
      </c>
      <c r="M376" s="960">
        <v>67</v>
      </c>
      <c r="N376" s="960">
        <v>158</v>
      </c>
      <c r="O376" s="960" t="s">
        <v>125</v>
      </c>
    </row>
    <row r="377" spans="1:15" x14ac:dyDescent="0.2">
      <c r="A377" s="1275" t="s">
        <v>145</v>
      </c>
      <c r="B377" s="960">
        <v>116</v>
      </c>
      <c r="C377" s="960">
        <v>116</v>
      </c>
      <c r="D377" s="960" t="s">
        <v>125</v>
      </c>
      <c r="E377" s="960" t="s">
        <v>125</v>
      </c>
      <c r="F377" s="960" t="s">
        <v>125</v>
      </c>
      <c r="G377" s="960" t="s">
        <v>125</v>
      </c>
      <c r="H377" s="960" t="s">
        <v>125</v>
      </c>
      <c r="I377" s="960">
        <v>116</v>
      </c>
      <c r="J377" s="960" t="s">
        <v>125</v>
      </c>
      <c r="K377" s="960" t="s">
        <v>125</v>
      </c>
      <c r="L377" s="960">
        <v>22</v>
      </c>
      <c r="M377" s="960">
        <v>23</v>
      </c>
      <c r="N377" s="960">
        <v>71</v>
      </c>
      <c r="O377" s="960" t="s">
        <v>125</v>
      </c>
    </row>
    <row r="378" spans="1:15" x14ac:dyDescent="0.2">
      <c r="A378" s="1275" t="s">
        <v>146</v>
      </c>
      <c r="B378" s="960">
        <v>144</v>
      </c>
      <c r="C378" s="960">
        <v>144</v>
      </c>
      <c r="D378" s="960" t="s">
        <v>125</v>
      </c>
      <c r="E378" s="960" t="s">
        <v>125</v>
      </c>
      <c r="F378" s="960" t="s">
        <v>125</v>
      </c>
      <c r="G378" s="960" t="s">
        <v>125</v>
      </c>
      <c r="H378" s="960" t="s">
        <v>125</v>
      </c>
      <c r="I378" s="960">
        <v>144</v>
      </c>
      <c r="J378" s="960" t="s">
        <v>125</v>
      </c>
      <c r="K378" s="960">
        <v>1</v>
      </c>
      <c r="L378" s="960">
        <v>12</v>
      </c>
      <c r="M378" s="960">
        <v>44</v>
      </c>
      <c r="N378" s="960">
        <v>87</v>
      </c>
      <c r="O378" s="960" t="s">
        <v>125</v>
      </c>
    </row>
    <row r="379" spans="1:15" x14ac:dyDescent="0.2">
      <c r="A379" s="1275" t="s">
        <v>1724</v>
      </c>
      <c r="B379" s="960">
        <v>37</v>
      </c>
      <c r="C379" s="960">
        <v>37</v>
      </c>
      <c r="D379" s="960" t="s">
        <v>125</v>
      </c>
      <c r="E379" s="960" t="s">
        <v>125</v>
      </c>
      <c r="F379" s="960" t="s">
        <v>125</v>
      </c>
      <c r="G379" s="960" t="s">
        <v>125</v>
      </c>
      <c r="H379" s="960" t="s">
        <v>125</v>
      </c>
      <c r="I379" s="960">
        <v>37</v>
      </c>
      <c r="J379" s="960" t="s">
        <v>125</v>
      </c>
      <c r="K379" s="960" t="s">
        <v>125</v>
      </c>
      <c r="L379" s="960">
        <v>18</v>
      </c>
      <c r="M379" s="960">
        <v>7</v>
      </c>
      <c r="N379" s="960">
        <v>12</v>
      </c>
      <c r="O379" s="960" t="s">
        <v>125</v>
      </c>
    </row>
    <row r="380" spans="1:15" x14ac:dyDescent="0.2">
      <c r="A380" s="1275" t="s">
        <v>145</v>
      </c>
      <c r="B380" s="960">
        <v>22</v>
      </c>
      <c r="C380" s="960">
        <v>22</v>
      </c>
      <c r="D380" s="960" t="s">
        <v>125</v>
      </c>
      <c r="E380" s="960" t="s">
        <v>125</v>
      </c>
      <c r="F380" s="960" t="s">
        <v>125</v>
      </c>
      <c r="G380" s="960" t="s">
        <v>125</v>
      </c>
      <c r="H380" s="960" t="s">
        <v>125</v>
      </c>
      <c r="I380" s="960">
        <v>22</v>
      </c>
      <c r="J380" s="960" t="s">
        <v>125</v>
      </c>
      <c r="K380" s="960" t="s">
        <v>125</v>
      </c>
      <c r="L380" s="960">
        <v>12</v>
      </c>
      <c r="M380" s="960">
        <v>6</v>
      </c>
      <c r="N380" s="960">
        <v>4</v>
      </c>
      <c r="O380" s="960" t="s">
        <v>125</v>
      </c>
    </row>
    <row r="381" spans="1:15" x14ac:dyDescent="0.2">
      <c r="A381" s="1275" t="s">
        <v>146</v>
      </c>
      <c r="B381" s="960">
        <v>15</v>
      </c>
      <c r="C381" s="960">
        <v>15</v>
      </c>
      <c r="D381" s="960" t="s">
        <v>125</v>
      </c>
      <c r="E381" s="960" t="s">
        <v>125</v>
      </c>
      <c r="F381" s="960" t="s">
        <v>125</v>
      </c>
      <c r="G381" s="960" t="s">
        <v>125</v>
      </c>
      <c r="H381" s="960" t="s">
        <v>125</v>
      </c>
      <c r="I381" s="960">
        <v>15</v>
      </c>
      <c r="J381" s="960" t="s">
        <v>125</v>
      </c>
      <c r="K381" s="960" t="s">
        <v>125</v>
      </c>
      <c r="L381" s="960">
        <v>6</v>
      </c>
      <c r="M381" s="960">
        <v>1</v>
      </c>
      <c r="N381" s="960">
        <v>8</v>
      </c>
      <c r="O381" s="960" t="s">
        <v>125</v>
      </c>
    </row>
    <row r="382" spans="1:15" x14ac:dyDescent="0.2">
      <c r="A382" s="1275" t="s">
        <v>1725</v>
      </c>
      <c r="B382" s="960">
        <v>17</v>
      </c>
      <c r="C382" s="960">
        <v>17</v>
      </c>
      <c r="D382" s="960" t="s">
        <v>125</v>
      </c>
      <c r="E382" s="960" t="s">
        <v>125</v>
      </c>
      <c r="F382" s="960" t="s">
        <v>125</v>
      </c>
      <c r="G382" s="960" t="s">
        <v>125</v>
      </c>
      <c r="H382" s="960" t="s">
        <v>125</v>
      </c>
      <c r="I382" s="960">
        <v>17</v>
      </c>
      <c r="J382" s="960" t="s">
        <v>125</v>
      </c>
      <c r="K382" s="960" t="s">
        <v>125</v>
      </c>
      <c r="L382" s="960">
        <v>4</v>
      </c>
      <c r="M382" s="960">
        <v>2</v>
      </c>
      <c r="N382" s="960">
        <v>11</v>
      </c>
      <c r="O382" s="960" t="s">
        <v>125</v>
      </c>
    </row>
    <row r="383" spans="1:15" x14ac:dyDescent="0.2">
      <c r="A383" s="1275" t="s">
        <v>145</v>
      </c>
      <c r="B383" s="960">
        <v>11</v>
      </c>
      <c r="C383" s="960">
        <v>11</v>
      </c>
      <c r="D383" s="960" t="s">
        <v>125</v>
      </c>
      <c r="E383" s="960" t="s">
        <v>125</v>
      </c>
      <c r="F383" s="960" t="s">
        <v>125</v>
      </c>
      <c r="G383" s="960" t="s">
        <v>125</v>
      </c>
      <c r="H383" s="960" t="s">
        <v>125</v>
      </c>
      <c r="I383" s="960">
        <v>11</v>
      </c>
      <c r="J383" s="960" t="s">
        <v>125</v>
      </c>
      <c r="K383" s="960" t="s">
        <v>125</v>
      </c>
      <c r="L383" s="960">
        <v>3</v>
      </c>
      <c r="M383" s="960">
        <v>1</v>
      </c>
      <c r="N383" s="960">
        <v>7</v>
      </c>
      <c r="O383" s="960" t="s">
        <v>125</v>
      </c>
    </row>
    <row r="384" spans="1:15" x14ac:dyDescent="0.2">
      <c r="A384" s="1275" t="s">
        <v>146</v>
      </c>
      <c r="B384" s="960">
        <v>6</v>
      </c>
      <c r="C384" s="960">
        <v>6</v>
      </c>
      <c r="D384" s="960" t="s">
        <v>125</v>
      </c>
      <c r="E384" s="960" t="s">
        <v>125</v>
      </c>
      <c r="F384" s="960" t="s">
        <v>125</v>
      </c>
      <c r="G384" s="960" t="s">
        <v>125</v>
      </c>
      <c r="H384" s="960" t="s">
        <v>125</v>
      </c>
      <c r="I384" s="960">
        <v>6</v>
      </c>
      <c r="J384" s="960" t="s">
        <v>125</v>
      </c>
      <c r="K384" s="960" t="s">
        <v>125</v>
      </c>
      <c r="L384" s="960">
        <v>1</v>
      </c>
      <c r="M384" s="960">
        <v>1</v>
      </c>
      <c r="N384" s="960">
        <v>4</v>
      </c>
      <c r="O384" s="960" t="s">
        <v>125</v>
      </c>
    </row>
    <row r="385" spans="1:15" x14ac:dyDescent="0.2">
      <c r="A385" s="1275" t="s">
        <v>1726</v>
      </c>
      <c r="B385" s="960">
        <v>65</v>
      </c>
      <c r="C385" s="960">
        <v>65</v>
      </c>
      <c r="D385" s="960" t="s">
        <v>125</v>
      </c>
      <c r="E385" s="960" t="s">
        <v>125</v>
      </c>
      <c r="F385" s="960" t="s">
        <v>125</v>
      </c>
      <c r="G385" s="960" t="s">
        <v>125</v>
      </c>
      <c r="H385" s="960" t="s">
        <v>125</v>
      </c>
      <c r="I385" s="960">
        <v>65</v>
      </c>
      <c r="J385" s="960" t="s">
        <v>125</v>
      </c>
      <c r="K385" s="960">
        <v>1</v>
      </c>
      <c r="L385" s="960">
        <v>13</v>
      </c>
      <c r="M385" s="960">
        <v>16</v>
      </c>
      <c r="N385" s="960">
        <v>35</v>
      </c>
      <c r="O385" s="960" t="s">
        <v>125</v>
      </c>
    </row>
    <row r="386" spans="1:15" x14ac:dyDescent="0.2">
      <c r="A386" s="1275" t="s">
        <v>145</v>
      </c>
      <c r="B386" s="960">
        <v>29</v>
      </c>
      <c r="C386" s="960">
        <v>29</v>
      </c>
      <c r="D386" s="960" t="s">
        <v>125</v>
      </c>
      <c r="E386" s="960" t="s">
        <v>125</v>
      </c>
      <c r="F386" s="960" t="s">
        <v>125</v>
      </c>
      <c r="G386" s="960" t="s">
        <v>125</v>
      </c>
      <c r="H386" s="960" t="s">
        <v>125</v>
      </c>
      <c r="I386" s="960">
        <v>29</v>
      </c>
      <c r="J386" s="960" t="s">
        <v>125</v>
      </c>
      <c r="K386" s="960">
        <v>1</v>
      </c>
      <c r="L386" s="960">
        <v>4</v>
      </c>
      <c r="M386" s="960">
        <v>10</v>
      </c>
      <c r="N386" s="960">
        <v>14</v>
      </c>
      <c r="O386" s="960" t="s">
        <v>125</v>
      </c>
    </row>
    <row r="387" spans="1:15" x14ac:dyDescent="0.2">
      <c r="A387" s="1275" t="s">
        <v>146</v>
      </c>
      <c r="B387" s="960">
        <v>36</v>
      </c>
      <c r="C387" s="960">
        <v>36</v>
      </c>
      <c r="D387" s="960" t="s">
        <v>125</v>
      </c>
      <c r="E387" s="960" t="s">
        <v>125</v>
      </c>
      <c r="F387" s="960" t="s">
        <v>125</v>
      </c>
      <c r="G387" s="960" t="s">
        <v>125</v>
      </c>
      <c r="H387" s="960" t="s">
        <v>125</v>
      </c>
      <c r="I387" s="960">
        <v>36</v>
      </c>
      <c r="J387" s="960" t="s">
        <v>125</v>
      </c>
      <c r="K387" s="960" t="s">
        <v>125</v>
      </c>
      <c r="L387" s="960">
        <v>9</v>
      </c>
      <c r="M387" s="960">
        <v>6</v>
      </c>
      <c r="N387" s="960">
        <v>21</v>
      </c>
      <c r="O387" s="960" t="s">
        <v>125</v>
      </c>
    </row>
    <row r="388" spans="1:15" x14ac:dyDescent="0.2">
      <c r="A388" s="1275" t="s">
        <v>1727</v>
      </c>
      <c r="B388" s="960">
        <v>17</v>
      </c>
      <c r="C388" s="960">
        <v>17</v>
      </c>
      <c r="D388" s="960" t="s">
        <v>125</v>
      </c>
      <c r="E388" s="960" t="s">
        <v>125</v>
      </c>
      <c r="F388" s="960" t="s">
        <v>125</v>
      </c>
      <c r="G388" s="960" t="s">
        <v>125</v>
      </c>
      <c r="H388" s="960" t="s">
        <v>125</v>
      </c>
      <c r="I388" s="960">
        <v>17</v>
      </c>
      <c r="J388" s="960" t="s">
        <v>125</v>
      </c>
      <c r="K388" s="960">
        <v>1</v>
      </c>
      <c r="L388" s="960">
        <v>2</v>
      </c>
      <c r="M388" s="960">
        <v>7</v>
      </c>
      <c r="N388" s="960">
        <v>7</v>
      </c>
      <c r="O388" s="960" t="s">
        <v>125</v>
      </c>
    </row>
    <row r="389" spans="1:15" x14ac:dyDescent="0.2">
      <c r="A389" s="1275" t="s">
        <v>145</v>
      </c>
      <c r="B389" s="960">
        <v>10</v>
      </c>
      <c r="C389" s="960">
        <v>10</v>
      </c>
      <c r="D389" s="960" t="s">
        <v>125</v>
      </c>
      <c r="E389" s="960" t="s">
        <v>125</v>
      </c>
      <c r="F389" s="960" t="s">
        <v>125</v>
      </c>
      <c r="G389" s="960" t="s">
        <v>125</v>
      </c>
      <c r="H389" s="960" t="s">
        <v>125</v>
      </c>
      <c r="I389" s="960">
        <v>10</v>
      </c>
      <c r="J389" s="960" t="s">
        <v>125</v>
      </c>
      <c r="K389" s="960">
        <v>1</v>
      </c>
      <c r="L389" s="960" t="s">
        <v>125</v>
      </c>
      <c r="M389" s="960">
        <v>5</v>
      </c>
      <c r="N389" s="960">
        <v>4</v>
      </c>
      <c r="O389" s="960" t="s">
        <v>125</v>
      </c>
    </row>
    <row r="390" spans="1:15" x14ac:dyDescent="0.2">
      <c r="A390" s="1275" t="s">
        <v>146</v>
      </c>
      <c r="B390" s="960">
        <v>7</v>
      </c>
      <c r="C390" s="960">
        <v>7</v>
      </c>
      <c r="D390" s="960" t="s">
        <v>125</v>
      </c>
      <c r="E390" s="960" t="s">
        <v>125</v>
      </c>
      <c r="F390" s="960" t="s">
        <v>125</v>
      </c>
      <c r="G390" s="960" t="s">
        <v>125</v>
      </c>
      <c r="H390" s="960" t="s">
        <v>125</v>
      </c>
      <c r="I390" s="960">
        <v>7</v>
      </c>
      <c r="J390" s="960" t="s">
        <v>125</v>
      </c>
      <c r="K390" s="960" t="s">
        <v>125</v>
      </c>
      <c r="L390" s="960">
        <v>2</v>
      </c>
      <c r="M390" s="960">
        <v>2</v>
      </c>
      <c r="N390" s="960">
        <v>3</v>
      </c>
      <c r="O390" s="960" t="s">
        <v>125</v>
      </c>
    </row>
    <row r="391" spans="1:15" ht="24" x14ac:dyDescent="0.2">
      <c r="A391" s="1275" t="s">
        <v>1728</v>
      </c>
      <c r="B391" s="960">
        <v>296</v>
      </c>
      <c r="C391" s="960">
        <v>296</v>
      </c>
      <c r="D391" s="960" t="s">
        <v>125</v>
      </c>
      <c r="E391" s="960" t="s">
        <v>125</v>
      </c>
      <c r="F391" s="960" t="s">
        <v>125</v>
      </c>
      <c r="G391" s="960" t="s">
        <v>125</v>
      </c>
      <c r="H391" s="960" t="s">
        <v>125</v>
      </c>
      <c r="I391" s="960">
        <v>296</v>
      </c>
      <c r="J391" s="960" t="s">
        <v>125</v>
      </c>
      <c r="K391" s="960">
        <v>6</v>
      </c>
      <c r="L391" s="960">
        <v>57</v>
      </c>
      <c r="M391" s="960">
        <v>73</v>
      </c>
      <c r="N391" s="960">
        <v>160</v>
      </c>
      <c r="O391" s="960" t="s">
        <v>125</v>
      </c>
    </row>
    <row r="392" spans="1:15" x14ac:dyDescent="0.2">
      <c r="A392" s="1275" t="s">
        <v>145</v>
      </c>
      <c r="B392" s="960">
        <v>172</v>
      </c>
      <c r="C392" s="960">
        <v>172</v>
      </c>
      <c r="D392" s="960" t="s">
        <v>125</v>
      </c>
      <c r="E392" s="960" t="s">
        <v>125</v>
      </c>
      <c r="F392" s="960" t="s">
        <v>125</v>
      </c>
      <c r="G392" s="960" t="s">
        <v>125</v>
      </c>
      <c r="H392" s="960" t="s">
        <v>125</v>
      </c>
      <c r="I392" s="960">
        <v>172</v>
      </c>
      <c r="J392" s="960" t="s">
        <v>125</v>
      </c>
      <c r="K392" s="960">
        <v>6</v>
      </c>
      <c r="L392" s="960">
        <v>36</v>
      </c>
      <c r="M392" s="960">
        <v>40</v>
      </c>
      <c r="N392" s="960">
        <v>90</v>
      </c>
      <c r="O392" s="960" t="s">
        <v>125</v>
      </c>
    </row>
    <row r="393" spans="1:15" x14ac:dyDescent="0.2">
      <c r="A393" s="1275" t="s">
        <v>146</v>
      </c>
      <c r="B393" s="960">
        <v>124</v>
      </c>
      <c r="C393" s="960">
        <v>124</v>
      </c>
      <c r="D393" s="960" t="s">
        <v>125</v>
      </c>
      <c r="E393" s="960" t="s">
        <v>125</v>
      </c>
      <c r="F393" s="960" t="s">
        <v>125</v>
      </c>
      <c r="G393" s="960" t="s">
        <v>125</v>
      </c>
      <c r="H393" s="960" t="s">
        <v>125</v>
      </c>
      <c r="I393" s="960">
        <v>124</v>
      </c>
      <c r="J393" s="960" t="s">
        <v>125</v>
      </c>
      <c r="K393" s="960" t="s">
        <v>125</v>
      </c>
      <c r="L393" s="960">
        <v>21</v>
      </c>
      <c r="M393" s="960">
        <v>33</v>
      </c>
      <c r="N393" s="960">
        <v>70</v>
      </c>
      <c r="O393" s="960" t="s">
        <v>125</v>
      </c>
    </row>
    <row r="394" spans="1:15" ht="24" x14ac:dyDescent="0.2">
      <c r="A394" s="1275" t="s">
        <v>1729</v>
      </c>
      <c r="B394" s="960">
        <v>8</v>
      </c>
      <c r="C394" s="960">
        <v>8</v>
      </c>
      <c r="D394" s="960" t="s">
        <v>125</v>
      </c>
      <c r="E394" s="960" t="s">
        <v>125</v>
      </c>
      <c r="F394" s="960" t="s">
        <v>125</v>
      </c>
      <c r="G394" s="960" t="s">
        <v>125</v>
      </c>
      <c r="H394" s="960" t="s">
        <v>125</v>
      </c>
      <c r="I394" s="960">
        <v>8</v>
      </c>
      <c r="J394" s="960" t="s">
        <v>125</v>
      </c>
      <c r="K394" s="960" t="s">
        <v>125</v>
      </c>
      <c r="L394" s="960">
        <v>1</v>
      </c>
      <c r="M394" s="960">
        <v>2</v>
      </c>
      <c r="N394" s="960">
        <v>5</v>
      </c>
      <c r="O394" s="960" t="s">
        <v>125</v>
      </c>
    </row>
    <row r="395" spans="1:15" x14ac:dyDescent="0.2">
      <c r="A395" s="1275" t="s">
        <v>145</v>
      </c>
      <c r="B395" s="960">
        <v>4</v>
      </c>
      <c r="C395" s="960">
        <v>4</v>
      </c>
      <c r="D395" s="960" t="s">
        <v>125</v>
      </c>
      <c r="E395" s="960" t="s">
        <v>125</v>
      </c>
      <c r="F395" s="960" t="s">
        <v>125</v>
      </c>
      <c r="G395" s="960" t="s">
        <v>125</v>
      </c>
      <c r="H395" s="960" t="s">
        <v>125</v>
      </c>
      <c r="I395" s="960">
        <v>4</v>
      </c>
      <c r="J395" s="960" t="s">
        <v>125</v>
      </c>
      <c r="K395" s="960" t="s">
        <v>125</v>
      </c>
      <c r="L395" s="960">
        <v>1</v>
      </c>
      <c r="M395" s="960">
        <v>2</v>
      </c>
      <c r="N395" s="960">
        <v>1</v>
      </c>
      <c r="O395" s="960" t="s">
        <v>125</v>
      </c>
    </row>
    <row r="396" spans="1:15" x14ac:dyDescent="0.2">
      <c r="A396" s="1275" t="s">
        <v>146</v>
      </c>
      <c r="B396" s="960">
        <v>4</v>
      </c>
      <c r="C396" s="960">
        <v>4</v>
      </c>
      <c r="D396" s="960" t="s">
        <v>125</v>
      </c>
      <c r="E396" s="960" t="s">
        <v>125</v>
      </c>
      <c r="F396" s="960" t="s">
        <v>125</v>
      </c>
      <c r="G396" s="960" t="s">
        <v>125</v>
      </c>
      <c r="H396" s="960" t="s">
        <v>125</v>
      </c>
      <c r="I396" s="960">
        <v>4</v>
      </c>
      <c r="J396" s="960" t="s">
        <v>125</v>
      </c>
      <c r="K396" s="960" t="s">
        <v>125</v>
      </c>
      <c r="L396" s="960" t="s">
        <v>125</v>
      </c>
      <c r="M396" s="960" t="s">
        <v>125</v>
      </c>
      <c r="N396" s="960">
        <v>4</v>
      </c>
      <c r="O396" s="960" t="s">
        <v>125</v>
      </c>
    </row>
    <row r="397" spans="1:15" ht="24" x14ac:dyDescent="0.2">
      <c r="A397" s="1275" t="s">
        <v>1730</v>
      </c>
      <c r="B397" s="960">
        <v>115</v>
      </c>
      <c r="C397" s="960">
        <v>115</v>
      </c>
      <c r="D397" s="960" t="s">
        <v>125</v>
      </c>
      <c r="E397" s="960" t="s">
        <v>125</v>
      </c>
      <c r="F397" s="960" t="s">
        <v>125</v>
      </c>
      <c r="G397" s="960" t="s">
        <v>125</v>
      </c>
      <c r="H397" s="960" t="s">
        <v>125</v>
      </c>
      <c r="I397" s="960">
        <v>115</v>
      </c>
      <c r="J397" s="960" t="s">
        <v>125</v>
      </c>
      <c r="K397" s="960" t="s">
        <v>125</v>
      </c>
      <c r="L397" s="960">
        <v>9</v>
      </c>
      <c r="M397" s="960">
        <v>36</v>
      </c>
      <c r="N397" s="960">
        <v>70</v>
      </c>
      <c r="O397" s="960" t="s">
        <v>125</v>
      </c>
    </row>
    <row r="398" spans="1:15" x14ac:dyDescent="0.2">
      <c r="A398" s="1275" t="s">
        <v>145</v>
      </c>
      <c r="B398" s="960">
        <v>56</v>
      </c>
      <c r="C398" s="960">
        <v>56</v>
      </c>
      <c r="D398" s="960" t="s">
        <v>125</v>
      </c>
      <c r="E398" s="960" t="s">
        <v>125</v>
      </c>
      <c r="F398" s="960" t="s">
        <v>125</v>
      </c>
      <c r="G398" s="960" t="s">
        <v>125</v>
      </c>
      <c r="H398" s="960" t="s">
        <v>125</v>
      </c>
      <c r="I398" s="960">
        <v>56</v>
      </c>
      <c r="J398" s="960" t="s">
        <v>125</v>
      </c>
      <c r="K398" s="960" t="s">
        <v>125</v>
      </c>
      <c r="L398" s="960">
        <v>5</v>
      </c>
      <c r="M398" s="960">
        <v>18</v>
      </c>
      <c r="N398" s="960">
        <v>33</v>
      </c>
      <c r="O398" s="960" t="s">
        <v>125</v>
      </c>
    </row>
    <row r="399" spans="1:15" x14ac:dyDescent="0.2">
      <c r="A399" s="1275" t="s">
        <v>146</v>
      </c>
      <c r="B399" s="960">
        <v>59</v>
      </c>
      <c r="C399" s="960">
        <v>59</v>
      </c>
      <c r="D399" s="960" t="s">
        <v>125</v>
      </c>
      <c r="E399" s="960" t="s">
        <v>125</v>
      </c>
      <c r="F399" s="960" t="s">
        <v>125</v>
      </c>
      <c r="G399" s="960" t="s">
        <v>125</v>
      </c>
      <c r="H399" s="960" t="s">
        <v>125</v>
      </c>
      <c r="I399" s="960">
        <v>59</v>
      </c>
      <c r="J399" s="960" t="s">
        <v>125</v>
      </c>
      <c r="K399" s="960" t="s">
        <v>125</v>
      </c>
      <c r="L399" s="960">
        <v>4</v>
      </c>
      <c r="M399" s="960">
        <v>18</v>
      </c>
      <c r="N399" s="960">
        <v>37</v>
      </c>
      <c r="O399" s="960" t="s">
        <v>125</v>
      </c>
    </row>
    <row r="400" spans="1:15" x14ac:dyDescent="0.2">
      <c r="A400" s="1275" t="s">
        <v>1731</v>
      </c>
      <c r="B400" s="960">
        <v>282</v>
      </c>
      <c r="C400" s="960">
        <v>282</v>
      </c>
      <c r="D400" s="960" t="s">
        <v>125</v>
      </c>
      <c r="E400" s="960">
        <v>1</v>
      </c>
      <c r="F400" s="960" t="s">
        <v>125</v>
      </c>
      <c r="G400" s="960">
        <v>1</v>
      </c>
      <c r="H400" s="960" t="s">
        <v>125</v>
      </c>
      <c r="I400" s="960">
        <v>281</v>
      </c>
      <c r="J400" s="960">
        <v>18</v>
      </c>
      <c r="K400" s="960">
        <v>65</v>
      </c>
      <c r="L400" s="960">
        <v>112</v>
      </c>
      <c r="M400" s="960">
        <v>31</v>
      </c>
      <c r="N400" s="960">
        <v>55</v>
      </c>
      <c r="O400" s="960" t="s">
        <v>125</v>
      </c>
    </row>
    <row r="401" spans="1:15" x14ac:dyDescent="0.2">
      <c r="A401" s="1275" t="s">
        <v>145</v>
      </c>
      <c r="B401" s="960">
        <v>154</v>
      </c>
      <c r="C401" s="960">
        <v>154</v>
      </c>
      <c r="D401" s="960" t="s">
        <v>125</v>
      </c>
      <c r="E401" s="960" t="s">
        <v>125</v>
      </c>
      <c r="F401" s="960" t="s">
        <v>125</v>
      </c>
      <c r="G401" s="960" t="s">
        <v>125</v>
      </c>
      <c r="H401" s="960" t="s">
        <v>125</v>
      </c>
      <c r="I401" s="960">
        <v>154</v>
      </c>
      <c r="J401" s="960">
        <v>12</v>
      </c>
      <c r="K401" s="960">
        <v>40</v>
      </c>
      <c r="L401" s="960">
        <v>56</v>
      </c>
      <c r="M401" s="960">
        <v>17</v>
      </c>
      <c r="N401" s="960">
        <v>29</v>
      </c>
      <c r="O401" s="960" t="s">
        <v>125</v>
      </c>
    </row>
    <row r="402" spans="1:15" x14ac:dyDescent="0.2">
      <c r="A402" s="1275" t="s">
        <v>146</v>
      </c>
      <c r="B402" s="960">
        <v>128</v>
      </c>
      <c r="C402" s="960">
        <v>128</v>
      </c>
      <c r="D402" s="960" t="s">
        <v>125</v>
      </c>
      <c r="E402" s="960">
        <v>1</v>
      </c>
      <c r="F402" s="960" t="s">
        <v>125</v>
      </c>
      <c r="G402" s="960">
        <v>1</v>
      </c>
      <c r="H402" s="960" t="s">
        <v>125</v>
      </c>
      <c r="I402" s="960">
        <v>127</v>
      </c>
      <c r="J402" s="960">
        <v>6</v>
      </c>
      <c r="K402" s="960">
        <v>25</v>
      </c>
      <c r="L402" s="960">
        <v>56</v>
      </c>
      <c r="M402" s="960">
        <v>14</v>
      </c>
      <c r="N402" s="960">
        <v>26</v>
      </c>
      <c r="O402" s="960" t="s">
        <v>125</v>
      </c>
    </row>
    <row r="403" spans="1:15" x14ac:dyDescent="0.2">
      <c r="A403" s="1275" t="s">
        <v>1732</v>
      </c>
      <c r="B403" s="960">
        <v>228</v>
      </c>
      <c r="C403" s="960">
        <v>228</v>
      </c>
      <c r="D403" s="960" t="s">
        <v>125</v>
      </c>
      <c r="E403" s="960">
        <v>4</v>
      </c>
      <c r="F403" s="960" t="s">
        <v>125</v>
      </c>
      <c r="G403" s="960">
        <v>1</v>
      </c>
      <c r="H403" s="960">
        <v>3</v>
      </c>
      <c r="I403" s="960">
        <v>224</v>
      </c>
      <c r="J403" s="960">
        <v>5</v>
      </c>
      <c r="K403" s="960">
        <v>14</v>
      </c>
      <c r="L403" s="960">
        <v>74</v>
      </c>
      <c r="M403" s="960">
        <v>37</v>
      </c>
      <c r="N403" s="960">
        <v>94</v>
      </c>
      <c r="O403" s="960" t="s">
        <v>125</v>
      </c>
    </row>
    <row r="404" spans="1:15" x14ac:dyDescent="0.2">
      <c r="A404" s="1275" t="s">
        <v>145</v>
      </c>
      <c r="B404" s="960">
        <v>119</v>
      </c>
      <c r="C404" s="960">
        <v>119</v>
      </c>
      <c r="D404" s="960" t="s">
        <v>125</v>
      </c>
      <c r="E404" s="960">
        <v>3</v>
      </c>
      <c r="F404" s="960" t="s">
        <v>125</v>
      </c>
      <c r="G404" s="960" t="s">
        <v>125</v>
      </c>
      <c r="H404" s="960">
        <v>3</v>
      </c>
      <c r="I404" s="960">
        <v>116</v>
      </c>
      <c r="J404" s="960">
        <v>2</v>
      </c>
      <c r="K404" s="960">
        <v>8</v>
      </c>
      <c r="L404" s="960">
        <v>36</v>
      </c>
      <c r="M404" s="960">
        <v>17</v>
      </c>
      <c r="N404" s="960">
        <v>53</v>
      </c>
      <c r="O404" s="960" t="s">
        <v>125</v>
      </c>
    </row>
    <row r="405" spans="1:15" x14ac:dyDescent="0.2">
      <c r="A405" s="1275" t="s">
        <v>146</v>
      </c>
      <c r="B405" s="960">
        <v>109</v>
      </c>
      <c r="C405" s="960">
        <v>109</v>
      </c>
      <c r="D405" s="960" t="s">
        <v>125</v>
      </c>
      <c r="E405" s="960">
        <v>1</v>
      </c>
      <c r="F405" s="960" t="s">
        <v>125</v>
      </c>
      <c r="G405" s="960">
        <v>1</v>
      </c>
      <c r="H405" s="960" t="s">
        <v>125</v>
      </c>
      <c r="I405" s="960">
        <v>108</v>
      </c>
      <c r="J405" s="960">
        <v>3</v>
      </c>
      <c r="K405" s="960">
        <v>6</v>
      </c>
      <c r="L405" s="960">
        <v>38</v>
      </c>
      <c r="M405" s="960">
        <v>20</v>
      </c>
      <c r="N405" s="960">
        <v>41</v>
      </c>
      <c r="O405" s="960" t="s">
        <v>125</v>
      </c>
    </row>
    <row r="406" spans="1:15" x14ac:dyDescent="0.2">
      <c r="A406" s="1275" t="s">
        <v>1733</v>
      </c>
      <c r="B406" s="960">
        <v>5</v>
      </c>
      <c r="C406" s="960">
        <v>5</v>
      </c>
      <c r="D406" s="960" t="s">
        <v>125</v>
      </c>
      <c r="E406" s="960" t="s">
        <v>125</v>
      </c>
      <c r="F406" s="960" t="s">
        <v>125</v>
      </c>
      <c r="G406" s="960" t="s">
        <v>125</v>
      </c>
      <c r="H406" s="960" t="s">
        <v>125</v>
      </c>
      <c r="I406" s="960">
        <v>5</v>
      </c>
      <c r="J406" s="960" t="s">
        <v>125</v>
      </c>
      <c r="K406" s="960" t="s">
        <v>125</v>
      </c>
      <c r="L406" s="960" t="s">
        <v>125</v>
      </c>
      <c r="M406" s="960">
        <v>1</v>
      </c>
      <c r="N406" s="960">
        <v>4</v>
      </c>
      <c r="O406" s="960" t="s">
        <v>125</v>
      </c>
    </row>
    <row r="407" spans="1:15" x14ac:dyDescent="0.2">
      <c r="A407" s="1275" t="s">
        <v>145</v>
      </c>
      <c r="B407" s="960">
        <v>2</v>
      </c>
      <c r="C407" s="960">
        <v>2</v>
      </c>
      <c r="D407" s="960" t="s">
        <v>125</v>
      </c>
      <c r="E407" s="960" t="s">
        <v>125</v>
      </c>
      <c r="F407" s="960" t="s">
        <v>125</v>
      </c>
      <c r="G407" s="960" t="s">
        <v>125</v>
      </c>
      <c r="H407" s="960" t="s">
        <v>125</v>
      </c>
      <c r="I407" s="960">
        <v>2</v>
      </c>
      <c r="J407" s="960" t="s">
        <v>125</v>
      </c>
      <c r="K407" s="960" t="s">
        <v>125</v>
      </c>
      <c r="L407" s="960" t="s">
        <v>125</v>
      </c>
      <c r="M407" s="960" t="s">
        <v>125</v>
      </c>
      <c r="N407" s="960">
        <v>2</v>
      </c>
      <c r="O407" s="960" t="s">
        <v>125</v>
      </c>
    </row>
    <row r="408" spans="1:15" x14ac:dyDescent="0.2">
      <c r="A408" s="1275" t="s">
        <v>146</v>
      </c>
      <c r="B408" s="960">
        <v>3</v>
      </c>
      <c r="C408" s="960">
        <v>3</v>
      </c>
      <c r="D408" s="960" t="s">
        <v>125</v>
      </c>
      <c r="E408" s="960" t="s">
        <v>125</v>
      </c>
      <c r="F408" s="960" t="s">
        <v>125</v>
      </c>
      <c r="G408" s="960" t="s">
        <v>125</v>
      </c>
      <c r="H408" s="960" t="s">
        <v>125</v>
      </c>
      <c r="I408" s="960">
        <v>3</v>
      </c>
      <c r="J408" s="960" t="s">
        <v>125</v>
      </c>
      <c r="K408" s="960" t="s">
        <v>125</v>
      </c>
      <c r="L408" s="960" t="s">
        <v>125</v>
      </c>
      <c r="M408" s="960">
        <v>1</v>
      </c>
      <c r="N408" s="960">
        <v>2</v>
      </c>
      <c r="O408" s="960" t="s">
        <v>125</v>
      </c>
    </row>
    <row r="409" spans="1:15" ht="24" x14ac:dyDescent="0.2">
      <c r="A409" s="1275" t="s">
        <v>1734</v>
      </c>
      <c r="B409" s="960">
        <v>4</v>
      </c>
      <c r="C409" s="960">
        <v>4</v>
      </c>
      <c r="D409" s="960" t="s">
        <v>125</v>
      </c>
      <c r="E409" s="960" t="s">
        <v>125</v>
      </c>
      <c r="F409" s="960" t="s">
        <v>125</v>
      </c>
      <c r="G409" s="960" t="s">
        <v>125</v>
      </c>
      <c r="H409" s="960" t="s">
        <v>125</v>
      </c>
      <c r="I409" s="960">
        <v>4</v>
      </c>
      <c r="J409" s="960" t="s">
        <v>125</v>
      </c>
      <c r="K409" s="960" t="s">
        <v>125</v>
      </c>
      <c r="L409" s="960">
        <v>1</v>
      </c>
      <c r="M409" s="960" t="s">
        <v>125</v>
      </c>
      <c r="N409" s="960">
        <v>3</v>
      </c>
      <c r="O409" s="960" t="s">
        <v>125</v>
      </c>
    </row>
    <row r="410" spans="1:15" x14ac:dyDescent="0.2">
      <c r="A410" s="1275" t="s">
        <v>145</v>
      </c>
      <c r="B410" s="960">
        <v>3</v>
      </c>
      <c r="C410" s="960">
        <v>3</v>
      </c>
      <c r="D410" s="960" t="s">
        <v>125</v>
      </c>
      <c r="E410" s="960" t="s">
        <v>125</v>
      </c>
      <c r="F410" s="960" t="s">
        <v>125</v>
      </c>
      <c r="G410" s="960" t="s">
        <v>125</v>
      </c>
      <c r="H410" s="960" t="s">
        <v>125</v>
      </c>
      <c r="I410" s="960">
        <v>3</v>
      </c>
      <c r="J410" s="960" t="s">
        <v>125</v>
      </c>
      <c r="K410" s="960" t="s">
        <v>125</v>
      </c>
      <c r="L410" s="960">
        <v>1</v>
      </c>
      <c r="M410" s="960" t="s">
        <v>125</v>
      </c>
      <c r="N410" s="960">
        <v>2</v>
      </c>
      <c r="O410" s="960" t="s">
        <v>125</v>
      </c>
    </row>
    <row r="411" spans="1:15" x14ac:dyDescent="0.2">
      <c r="A411" s="1275" t="s">
        <v>146</v>
      </c>
      <c r="B411" s="960">
        <v>1</v>
      </c>
      <c r="C411" s="960">
        <v>1</v>
      </c>
      <c r="D411" s="960" t="s">
        <v>125</v>
      </c>
      <c r="E411" s="960" t="s">
        <v>125</v>
      </c>
      <c r="F411" s="960" t="s">
        <v>125</v>
      </c>
      <c r="G411" s="960" t="s">
        <v>125</v>
      </c>
      <c r="H411" s="960" t="s">
        <v>125</v>
      </c>
      <c r="I411" s="960">
        <v>1</v>
      </c>
      <c r="J411" s="960" t="s">
        <v>125</v>
      </c>
      <c r="K411" s="960" t="s">
        <v>125</v>
      </c>
      <c r="L411" s="960" t="s">
        <v>125</v>
      </c>
      <c r="M411" s="960" t="s">
        <v>125</v>
      </c>
      <c r="N411" s="960">
        <v>1</v>
      </c>
      <c r="O411" s="960" t="s">
        <v>125</v>
      </c>
    </row>
    <row r="412" spans="1:15" ht="24" x14ac:dyDescent="0.2">
      <c r="A412" s="1275" t="s">
        <v>1735</v>
      </c>
      <c r="B412" s="960">
        <v>99</v>
      </c>
      <c r="C412" s="960">
        <v>99</v>
      </c>
      <c r="D412" s="960" t="s">
        <v>125</v>
      </c>
      <c r="E412" s="960">
        <v>1</v>
      </c>
      <c r="F412" s="960">
        <v>1</v>
      </c>
      <c r="G412" s="960" t="s">
        <v>125</v>
      </c>
      <c r="H412" s="960" t="s">
        <v>125</v>
      </c>
      <c r="I412" s="960">
        <v>98</v>
      </c>
      <c r="J412" s="960">
        <v>4</v>
      </c>
      <c r="K412" s="960">
        <v>5</v>
      </c>
      <c r="L412" s="960">
        <v>26</v>
      </c>
      <c r="M412" s="960">
        <v>10</v>
      </c>
      <c r="N412" s="960">
        <v>53</v>
      </c>
      <c r="O412" s="960" t="s">
        <v>125</v>
      </c>
    </row>
    <row r="413" spans="1:15" x14ac:dyDescent="0.2">
      <c r="A413" s="1275" t="s">
        <v>145</v>
      </c>
      <c r="B413" s="960">
        <v>60</v>
      </c>
      <c r="C413" s="960">
        <v>60</v>
      </c>
      <c r="D413" s="960" t="s">
        <v>125</v>
      </c>
      <c r="E413" s="960" t="s">
        <v>125</v>
      </c>
      <c r="F413" s="960" t="s">
        <v>125</v>
      </c>
      <c r="G413" s="960" t="s">
        <v>125</v>
      </c>
      <c r="H413" s="960" t="s">
        <v>125</v>
      </c>
      <c r="I413" s="960">
        <v>60</v>
      </c>
      <c r="J413" s="960">
        <v>1</v>
      </c>
      <c r="K413" s="960">
        <v>3</v>
      </c>
      <c r="L413" s="960">
        <v>14</v>
      </c>
      <c r="M413" s="960">
        <v>4</v>
      </c>
      <c r="N413" s="960">
        <v>38</v>
      </c>
      <c r="O413" s="960" t="s">
        <v>125</v>
      </c>
    </row>
    <row r="414" spans="1:15" x14ac:dyDescent="0.2">
      <c r="A414" s="1275" t="s">
        <v>146</v>
      </c>
      <c r="B414" s="960">
        <v>39</v>
      </c>
      <c r="C414" s="960">
        <v>39</v>
      </c>
      <c r="D414" s="960" t="s">
        <v>125</v>
      </c>
      <c r="E414" s="960">
        <v>1</v>
      </c>
      <c r="F414" s="960">
        <v>1</v>
      </c>
      <c r="G414" s="960" t="s">
        <v>125</v>
      </c>
      <c r="H414" s="960" t="s">
        <v>125</v>
      </c>
      <c r="I414" s="960">
        <v>38</v>
      </c>
      <c r="J414" s="960">
        <v>3</v>
      </c>
      <c r="K414" s="960">
        <v>2</v>
      </c>
      <c r="L414" s="960">
        <v>12</v>
      </c>
      <c r="M414" s="960">
        <v>6</v>
      </c>
      <c r="N414" s="960">
        <v>15</v>
      </c>
      <c r="O414" s="960" t="s">
        <v>125</v>
      </c>
    </row>
    <row r="415" spans="1:15" ht="36" x14ac:dyDescent="0.2">
      <c r="A415" s="1275" t="s">
        <v>1736</v>
      </c>
      <c r="B415" s="960">
        <v>11</v>
      </c>
      <c r="C415" s="960">
        <v>11</v>
      </c>
      <c r="D415" s="960" t="s">
        <v>125</v>
      </c>
      <c r="E415" s="960">
        <v>1</v>
      </c>
      <c r="F415" s="960" t="s">
        <v>125</v>
      </c>
      <c r="G415" s="960" t="s">
        <v>125</v>
      </c>
      <c r="H415" s="960">
        <v>1</v>
      </c>
      <c r="I415" s="960">
        <v>10</v>
      </c>
      <c r="J415" s="960">
        <v>2</v>
      </c>
      <c r="K415" s="960" t="s">
        <v>125</v>
      </c>
      <c r="L415" s="960">
        <v>4</v>
      </c>
      <c r="M415" s="960">
        <v>1</v>
      </c>
      <c r="N415" s="960">
        <v>3</v>
      </c>
      <c r="O415" s="960" t="s">
        <v>125</v>
      </c>
    </row>
    <row r="416" spans="1:15" x14ac:dyDescent="0.2">
      <c r="A416" s="1275" t="s">
        <v>145</v>
      </c>
      <c r="B416" s="960">
        <v>5</v>
      </c>
      <c r="C416" s="960">
        <v>5</v>
      </c>
      <c r="D416" s="960" t="s">
        <v>125</v>
      </c>
      <c r="E416" s="960">
        <v>1</v>
      </c>
      <c r="F416" s="960" t="s">
        <v>125</v>
      </c>
      <c r="G416" s="960" t="s">
        <v>125</v>
      </c>
      <c r="H416" s="960">
        <v>1</v>
      </c>
      <c r="I416" s="960">
        <v>4</v>
      </c>
      <c r="J416" s="960" t="s">
        <v>125</v>
      </c>
      <c r="K416" s="960" t="s">
        <v>125</v>
      </c>
      <c r="L416" s="960">
        <v>3</v>
      </c>
      <c r="M416" s="960" t="s">
        <v>125</v>
      </c>
      <c r="N416" s="960">
        <v>1</v>
      </c>
      <c r="O416" s="960" t="s">
        <v>125</v>
      </c>
    </row>
    <row r="417" spans="1:15" x14ac:dyDescent="0.2">
      <c r="A417" s="1275" t="s">
        <v>146</v>
      </c>
      <c r="B417" s="960">
        <v>6</v>
      </c>
      <c r="C417" s="960">
        <v>6</v>
      </c>
      <c r="D417" s="960" t="s">
        <v>125</v>
      </c>
      <c r="E417" s="960" t="s">
        <v>125</v>
      </c>
      <c r="F417" s="960" t="s">
        <v>125</v>
      </c>
      <c r="G417" s="960" t="s">
        <v>125</v>
      </c>
      <c r="H417" s="960" t="s">
        <v>125</v>
      </c>
      <c r="I417" s="960">
        <v>6</v>
      </c>
      <c r="J417" s="960">
        <v>2</v>
      </c>
      <c r="K417" s="960" t="s">
        <v>125</v>
      </c>
      <c r="L417" s="960">
        <v>1</v>
      </c>
      <c r="M417" s="960">
        <v>1</v>
      </c>
      <c r="N417" s="960">
        <v>2</v>
      </c>
      <c r="O417" s="960" t="s">
        <v>125</v>
      </c>
    </row>
    <row r="418" spans="1:15" ht="24" x14ac:dyDescent="0.2">
      <c r="A418" s="1275" t="s">
        <v>1737</v>
      </c>
      <c r="B418" s="960">
        <v>14</v>
      </c>
      <c r="C418" s="960">
        <v>14</v>
      </c>
      <c r="D418" s="960" t="s">
        <v>125</v>
      </c>
      <c r="E418" s="960" t="s">
        <v>125</v>
      </c>
      <c r="F418" s="960" t="s">
        <v>125</v>
      </c>
      <c r="G418" s="960" t="s">
        <v>125</v>
      </c>
      <c r="H418" s="960" t="s">
        <v>125</v>
      </c>
      <c r="I418" s="960">
        <v>14</v>
      </c>
      <c r="J418" s="960" t="s">
        <v>125</v>
      </c>
      <c r="K418" s="960" t="s">
        <v>125</v>
      </c>
      <c r="L418" s="960">
        <v>2</v>
      </c>
      <c r="M418" s="960">
        <v>6</v>
      </c>
      <c r="N418" s="960">
        <v>6</v>
      </c>
      <c r="O418" s="960" t="s">
        <v>125</v>
      </c>
    </row>
    <row r="419" spans="1:15" x14ac:dyDescent="0.2">
      <c r="A419" s="1275" t="s">
        <v>145</v>
      </c>
      <c r="B419" s="960">
        <v>6</v>
      </c>
      <c r="C419" s="960">
        <v>6</v>
      </c>
      <c r="D419" s="960" t="s">
        <v>125</v>
      </c>
      <c r="E419" s="960" t="s">
        <v>125</v>
      </c>
      <c r="F419" s="960" t="s">
        <v>125</v>
      </c>
      <c r="G419" s="960" t="s">
        <v>125</v>
      </c>
      <c r="H419" s="960" t="s">
        <v>125</v>
      </c>
      <c r="I419" s="960">
        <v>6</v>
      </c>
      <c r="J419" s="960" t="s">
        <v>125</v>
      </c>
      <c r="K419" s="960" t="s">
        <v>125</v>
      </c>
      <c r="L419" s="960">
        <v>1</v>
      </c>
      <c r="M419" s="960">
        <v>3</v>
      </c>
      <c r="N419" s="960">
        <v>2</v>
      </c>
      <c r="O419" s="960" t="s">
        <v>125</v>
      </c>
    </row>
    <row r="420" spans="1:15" x14ac:dyDescent="0.2">
      <c r="A420" s="1275" t="s">
        <v>146</v>
      </c>
      <c r="B420" s="960">
        <v>8</v>
      </c>
      <c r="C420" s="960">
        <v>8</v>
      </c>
      <c r="D420" s="960" t="s">
        <v>125</v>
      </c>
      <c r="E420" s="960" t="s">
        <v>125</v>
      </c>
      <c r="F420" s="960" t="s">
        <v>125</v>
      </c>
      <c r="G420" s="960" t="s">
        <v>125</v>
      </c>
      <c r="H420" s="960" t="s">
        <v>125</v>
      </c>
      <c r="I420" s="960">
        <v>8</v>
      </c>
      <c r="J420" s="960" t="s">
        <v>125</v>
      </c>
      <c r="K420" s="960" t="s">
        <v>125</v>
      </c>
      <c r="L420" s="960">
        <v>1</v>
      </c>
      <c r="M420" s="960">
        <v>3</v>
      </c>
      <c r="N420" s="960">
        <v>4</v>
      </c>
      <c r="O420" s="960" t="s">
        <v>125</v>
      </c>
    </row>
    <row r="421" spans="1:15" ht="24" x14ac:dyDescent="0.2">
      <c r="A421" s="1275" t="s">
        <v>1738</v>
      </c>
      <c r="B421" s="960">
        <v>2</v>
      </c>
      <c r="C421" s="960">
        <v>2</v>
      </c>
      <c r="D421" s="960" t="s">
        <v>125</v>
      </c>
      <c r="E421" s="960" t="s">
        <v>125</v>
      </c>
      <c r="F421" s="960" t="s">
        <v>125</v>
      </c>
      <c r="G421" s="960" t="s">
        <v>125</v>
      </c>
      <c r="H421" s="960" t="s">
        <v>125</v>
      </c>
      <c r="I421" s="960">
        <v>2</v>
      </c>
      <c r="J421" s="960" t="s">
        <v>125</v>
      </c>
      <c r="K421" s="960" t="s">
        <v>125</v>
      </c>
      <c r="L421" s="960" t="s">
        <v>125</v>
      </c>
      <c r="M421" s="960" t="s">
        <v>125</v>
      </c>
      <c r="N421" s="960">
        <v>2</v>
      </c>
      <c r="O421" s="960" t="s">
        <v>125</v>
      </c>
    </row>
    <row r="422" spans="1:15" x14ac:dyDescent="0.2">
      <c r="A422" s="1275" t="s">
        <v>145</v>
      </c>
      <c r="B422" s="960">
        <v>2</v>
      </c>
      <c r="C422" s="960">
        <v>2</v>
      </c>
      <c r="D422" s="960" t="s">
        <v>125</v>
      </c>
      <c r="E422" s="960" t="s">
        <v>125</v>
      </c>
      <c r="F422" s="960" t="s">
        <v>125</v>
      </c>
      <c r="G422" s="960" t="s">
        <v>125</v>
      </c>
      <c r="H422" s="960" t="s">
        <v>125</v>
      </c>
      <c r="I422" s="960">
        <v>2</v>
      </c>
      <c r="J422" s="960" t="s">
        <v>125</v>
      </c>
      <c r="K422" s="960" t="s">
        <v>125</v>
      </c>
      <c r="L422" s="960" t="s">
        <v>125</v>
      </c>
      <c r="M422" s="960" t="s">
        <v>125</v>
      </c>
      <c r="N422" s="960">
        <v>2</v>
      </c>
      <c r="O422" s="960" t="s">
        <v>125</v>
      </c>
    </row>
    <row r="423" spans="1:15" ht="24" x14ac:dyDescent="0.2">
      <c r="A423" s="1275" t="s">
        <v>1739</v>
      </c>
      <c r="B423" s="960">
        <v>5</v>
      </c>
      <c r="C423" s="960">
        <v>5</v>
      </c>
      <c r="D423" s="960" t="s">
        <v>125</v>
      </c>
      <c r="E423" s="960" t="s">
        <v>125</v>
      </c>
      <c r="F423" s="960" t="s">
        <v>125</v>
      </c>
      <c r="G423" s="960" t="s">
        <v>125</v>
      </c>
      <c r="H423" s="960" t="s">
        <v>125</v>
      </c>
      <c r="I423" s="960">
        <v>5</v>
      </c>
      <c r="J423" s="960" t="s">
        <v>125</v>
      </c>
      <c r="K423" s="960" t="s">
        <v>125</v>
      </c>
      <c r="L423" s="960" t="s">
        <v>125</v>
      </c>
      <c r="M423" s="960">
        <v>2</v>
      </c>
      <c r="N423" s="960">
        <v>3</v>
      </c>
      <c r="O423" s="960" t="s">
        <v>125</v>
      </c>
    </row>
    <row r="424" spans="1:15" x14ac:dyDescent="0.2">
      <c r="A424" s="1275" t="s">
        <v>145</v>
      </c>
      <c r="B424" s="960">
        <v>4</v>
      </c>
      <c r="C424" s="960">
        <v>4</v>
      </c>
      <c r="D424" s="960" t="s">
        <v>125</v>
      </c>
      <c r="E424" s="960" t="s">
        <v>125</v>
      </c>
      <c r="F424" s="960" t="s">
        <v>125</v>
      </c>
      <c r="G424" s="960" t="s">
        <v>125</v>
      </c>
      <c r="H424" s="960" t="s">
        <v>125</v>
      </c>
      <c r="I424" s="960">
        <v>4</v>
      </c>
      <c r="J424" s="960" t="s">
        <v>125</v>
      </c>
      <c r="K424" s="960" t="s">
        <v>125</v>
      </c>
      <c r="L424" s="960" t="s">
        <v>125</v>
      </c>
      <c r="M424" s="960">
        <v>1</v>
      </c>
      <c r="N424" s="960">
        <v>3</v>
      </c>
      <c r="O424" s="960" t="s">
        <v>125</v>
      </c>
    </row>
    <row r="425" spans="1:15" x14ac:dyDescent="0.2">
      <c r="A425" s="1275" t="s">
        <v>146</v>
      </c>
      <c r="B425" s="960">
        <v>1</v>
      </c>
      <c r="C425" s="960">
        <v>1</v>
      </c>
      <c r="D425" s="960" t="s">
        <v>125</v>
      </c>
      <c r="E425" s="960" t="s">
        <v>125</v>
      </c>
      <c r="F425" s="960" t="s">
        <v>125</v>
      </c>
      <c r="G425" s="960" t="s">
        <v>125</v>
      </c>
      <c r="H425" s="960" t="s">
        <v>125</v>
      </c>
      <c r="I425" s="960">
        <v>1</v>
      </c>
      <c r="J425" s="960" t="s">
        <v>125</v>
      </c>
      <c r="K425" s="960" t="s">
        <v>125</v>
      </c>
      <c r="L425" s="960" t="s">
        <v>125</v>
      </c>
      <c r="M425" s="960">
        <v>1</v>
      </c>
      <c r="N425" s="960" t="s">
        <v>125</v>
      </c>
      <c r="O425" s="960" t="s">
        <v>125</v>
      </c>
    </row>
    <row r="426" spans="1:15" ht="24" x14ac:dyDescent="0.2">
      <c r="A426" s="1275" t="s">
        <v>1740</v>
      </c>
      <c r="B426" s="960">
        <v>1</v>
      </c>
      <c r="C426" s="960">
        <v>1</v>
      </c>
      <c r="D426" s="960" t="s">
        <v>125</v>
      </c>
      <c r="E426" s="960" t="s">
        <v>125</v>
      </c>
      <c r="F426" s="960" t="s">
        <v>125</v>
      </c>
      <c r="G426" s="960" t="s">
        <v>125</v>
      </c>
      <c r="H426" s="960" t="s">
        <v>125</v>
      </c>
      <c r="I426" s="960">
        <v>1</v>
      </c>
      <c r="J426" s="960" t="s">
        <v>125</v>
      </c>
      <c r="K426" s="960" t="s">
        <v>125</v>
      </c>
      <c r="L426" s="960" t="s">
        <v>125</v>
      </c>
      <c r="M426" s="960">
        <v>1</v>
      </c>
      <c r="N426" s="960" t="s">
        <v>125</v>
      </c>
      <c r="O426" s="960" t="s">
        <v>125</v>
      </c>
    </row>
    <row r="427" spans="1:15" x14ac:dyDescent="0.2">
      <c r="A427" s="1275" t="s">
        <v>146</v>
      </c>
      <c r="B427" s="960">
        <v>1</v>
      </c>
      <c r="C427" s="960">
        <v>1</v>
      </c>
      <c r="D427" s="960" t="s">
        <v>125</v>
      </c>
      <c r="E427" s="960" t="s">
        <v>125</v>
      </c>
      <c r="F427" s="960" t="s">
        <v>125</v>
      </c>
      <c r="G427" s="960" t="s">
        <v>125</v>
      </c>
      <c r="H427" s="960" t="s">
        <v>125</v>
      </c>
      <c r="I427" s="960">
        <v>1</v>
      </c>
      <c r="J427" s="960" t="s">
        <v>125</v>
      </c>
      <c r="K427" s="960" t="s">
        <v>125</v>
      </c>
      <c r="L427" s="960" t="s">
        <v>125</v>
      </c>
      <c r="M427" s="960">
        <v>1</v>
      </c>
      <c r="N427" s="960" t="s">
        <v>125</v>
      </c>
      <c r="O427" s="960" t="s">
        <v>125</v>
      </c>
    </row>
    <row r="428" spans="1:15" x14ac:dyDescent="0.2">
      <c r="A428" s="1275" t="s">
        <v>1741</v>
      </c>
      <c r="B428" s="960">
        <v>1</v>
      </c>
      <c r="C428" s="960">
        <v>1</v>
      </c>
      <c r="D428" s="960" t="s">
        <v>125</v>
      </c>
      <c r="E428" s="960" t="s">
        <v>125</v>
      </c>
      <c r="F428" s="960" t="s">
        <v>125</v>
      </c>
      <c r="G428" s="960" t="s">
        <v>125</v>
      </c>
      <c r="H428" s="960" t="s">
        <v>125</v>
      </c>
      <c r="I428" s="960">
        <v>1</v>
      </c>
      <c r="J428" s="960" t="s">
        <v>125</v>
      </c>
      <c r="K428" s="960" t="s">
        <v>125</v>
      </c>
      <c r="L428" s="960">
        <v>1</v>
      </c>
      <c r="M428" s="960" t="s">
        <v>125</v>
      </c>
      <c r="N428" s="960" t="s">
        <v>125</v>
      </c>
      <c r="O428" s="960" t="s">
        <v>125</v>
      </c>
    </row>
    <row r="429" spans="1:15" x14ac:dyDescent="0.2">
      <c r="A429" s="1275" t="s">
        <v>146</v>
      </c>
      <c r="B429" s="960">
        <v>1</v>
      </c>
      <c r="C429" s="960">
        <v>1</v>
      </c>
      <c r="D429" s="960" t="s">
        <v>125</v>
      </c>
      <c r="E429" s="960" t="s">
        <v>125</v>
      </c>
      <c r="F429" s="960" t="s">
        <v>125</v>
      </c>
      <c r="G429" s="960" t="s">
        <v>125</v>
      </c>
      <c r="H429" s="960" t="s">
        <v>125</v>
      </c>
      <c r="I429" s="960">
        <v>1</v>
      </c>
      <c r="J429" s="960" t="s">
        <v>125</v>
      </c>
      <c r="K429" s="960" t="s">
        <v>125</v>
      </c>
      <c r="L429" s="960">
        <v>1</v>
      </c>
      <c r="M429" s="960" t="s">
        <v>125</v>
      </c>
      <c r="N429" s="960" t="s">
        <v>125</v>
      </c>
      <c r="O429" s="960" t="s">
        <v>125</v>
      </c>
    </row>
    <row r="430" spans="1:15" x14ac:dyDescent="0.2">
      <c r="A430" s="1275" t="s">
        <v>1742</v>
      </c>
      <c r="B430" s="960">
        <v>1</v>
      </c>
      <c r="C430" s="960">
        <v>1</v>
      </c>
      <c r="D430" s="960" t="s">
        <v>125</v>
      </c>
      <c r="E430" s="960" t="s">
        <v>125</v>
      </c>
      <c r="F430" s="960" t="s">
        <v>125</v>
      </c>
      <c r="G430" s="960" t="s">
        <v>125</v>
      </c>
      <c r="H430" s="960" t="s">
        <v>125</v>
      </c>
      <c r="I430" s="960">
        <v>1</v>
      </c>
      <c r="J430" s="960" t="s">
        <v>125</v>
      </c>
      <c r="K430" s="960" t="s">
        <v>125</v>
      </c>
      <c r="L430" s="960" t="s">
        <v>125</v>
      </c>
      <c r="M430" s="960">
        <v>1</v>
      </c>
      <c r="N430" s="960" t="s">
        <v>125</v>
      </c>
      <c r="O430" s="960" t="s">
        <v>125</v>
      </c>
    </row>
    <row r="431" spans="1:15" x14ac:dyDescent="0.2">
      <c r="A431" s="1275" t="s">
        <v>146</v>
      </c>
      <c r="B431" s="960">
        <v>1</v>
      </c>
      <c r="C431" s="960">
        <v>1</v>
      </c>
      <c r="D431" s="960" t="s">
        <v>125</v>
      </c>
      <c r="E431" s="960" t="s">
        <v>125</v>
      </c>
      <c r="F431" s="960" t="s">
        <v>125</v>
      </c>
      <c r="G431" s="960" t="s">
        <v>125</v>
      </c>
      <c r="H431" s="960" t="s">
        <v>125</v>
      </c>
      <c r="I431" s="960">
        <v>1</v>
      </c>
      <c r="J431" s="960" t="s">
        <v>125</v>
      </c>
      <c r="K431" s="960" t="s">
        <v>125</v>
      </c>
      <c r="L431" s="960" t="s">
        <v>125</v>
      </c>
      <c r="M431" s="960">
        <v>1</v>
      </c>
      <c r="N431" s="960" t="s">
        <v>125</v>
      </c>
      <c r="O431" s="960" t="s">
        <v>125</v>
      </c>
    </row>
    <row r="432" spans="1:15" ht="24" x14ac:dyDescent="0.2">
      <c r="A432" s="1275" t="s">
        <v>1743</v>
      </c>
      <c r="B432" s="960">
        <v>5</v>
      </c>
      <c r="C432" s="960">
        <v>5</v>
      </c>
      <c r="D432" s="960" t="s">
        <v>125</v>
      </c>
      <c r="E432" s="960" t="s">
        <v>125</v>
      </c>
      <c r="F432" s="960" t="s">
        <v>125</v>
      </c>
      <c r="G432" s="960" t="s">
        <v>125</v>
      </c>
      <c r="H432" s="960" t="s">
        <v>125</v>
      </c>
      <c r="I432" s="960">
        <v>5</v>
      </c>
      <c r="J432" s="960" t="s">
        <v>125</v>
      </c>
      <c r="K432" s="960" t="s">
        <v>125</v>
      </c>
      <c r="L432" s="960" t="s">
        <v>125</v>
      </c>
      <c r="M432" s="960">
        <v>1</v>
      </c>
      <c r="N432" s="960">
        <v>4</v>
      </c>
      <c r="O432" s="960" t="s">
        <v>125</v>
      </c>
    </row>
    <row r="433" spans="1:15" x14ac:dyDescent="0.2">
      <c r="A433" s="1275" t="s">
        <v>145</v>
      </c>
      <c r="B433" s="960">
        <v>5</v>
      </c>
      <c r="C433" s="960">
        <v>5</v>
      </c>
      <c r="D433" s="960" t="s">
        <v>125</v>
      </c>
      <c r="E433" s="960" t="s">
        <v>125</v>
      </c>
      <c r="F433" s="960" t="s">
        <v>125</v>
      </c>
      <c r="G433" s="960" t="s">
        <v>125</v>
      </c>
      <c r="H433" s="960" t="s">
        <v>125</v>
      </c>
      <c r="I433" s="960">
        <v>5</v>
      </c>
      <c r="J433" s="960" t="s">
        <v>125</v>
      </c>
      <c r="K433" s="960" t="s">
        <v>125</v>
      </c>
      <c r="L433" s="960" t="s">
        <v>125</v>
      </c>
      <c r="M433" s="960">
        <v>1</v>
      </c>
      <c r="N433" s="960">
        <v>4</v>
      </c>
      <c r="O433" s="960" t="s">
        <v>125</v>
      </c>
    </row>
    <row r="434" spans="1:15" ht="24" x14ac:dyDescent="0.2">
      <c r="A434" s="1275" t="s">
        <v>1744</v>
      </c>
      <c r="B434" s="960">
        <v>2</v>
      </c>
      <c r="C434" s="960">
        <v>2</v>
      </c>
      <c r="D434" s="960" t="s">
        <v>125</v>
      </c>
      <c r="E434" s="960" t="s">
        <v>125</v>
      </c>
      <c r="F434" s="960" t="s">
        <v>125</v>
      </c>
      <c r="G434" s="960" t="s">
        <v>125</v>
      </c>
      <c r="H434" s="960" t="s">
        <v>125</v>
      </c>
      <c r="I434" s="960">
        <v>2</v>
      </c>
      <c r="J434" s="960" t="s">
        <v>125</v>
      </c>
      <c r="K434" s="960" t="s">
        <v>125</v>
      </c>
      <c r="L434" s="960" t="s">
        <v>125</v>
      </c>
      <c r="M434" s="960" t="s">
        <v>125</v>
      </c>
      <c r="N434" s="960">
        <v>2</v>
      </c>
      <c r="O434" s="960" t="s">
        <v>125</v>
      </c>
    </row>
    <row r="435" spans="1:15" x14ac:dyDescent="0.2">
      <c r="A435" s="1275" t="s">
        <v>145</v>
      </c>
      <c r="B435" s="960">
        <v>1</v>
      </c>
      <c r="C435" s="960">
        <v>1</v>
      </c>
      <c r="D435" s="960" t="s">
        <v>125</v>
      </c>
      <c r="E435" s="960" t="s">
        <v>125</v>
      </c>
      <c r="F435" s="960" t="s">
        <v>125</v>
      </c>
      <c r="G435" s="960" t="s">
        <v>125</v>
      </c>
      <c r="H435" s="960" t="s">
        <v>125</v>
      </c>
      <c r="I435" s="960">
        <v>1</v>
      </c>
      <c r="J435" s="960" t="s">
        <v>125</v>
      </c>
      <c r="K435" s="960" t="s">
        <v>125</v>
      </c>
      <c r="L435" s="960" t="s">
        <v>125</v>
      </c>
      <c r="M435" s="960" t="s">
        <v>125</v>
      </c>
      <c r="N435" s="960">
        <v>1</v>
      </c>
      <c r="O435" s="960" t="s">
        <v>125</v>
      </c>
    </row>
    <row r="436" spans="1:15" x14ac:dyDescent="0.2">
      <c r="A436" s="1275" t="s">
        <v>146</v>
      </c>
      <c r="B436" s="960">
        <v>1</v>
      </c>
      <c r="C436" s="960">
        <v>1</v>
      </c>
      <c r="D436" s="960" t="s">
        <v>125</v>
      </c>
      <c r="E436" s="960" t="s">
        <v>125</v>
      </c>
      <c r="F436" s="960" t="s">
        <v>125</v>
      </c>
      <c r="G436" s="960" t="s">
        <v>125</v>
      </c>
      <c r="H436" s="960" t="s">
        <v>125</v>
      </c>
      <c r="I436" s="960">
        <v>1</v>
      </c>
      <c r="J436" s="960" t="s">
        <v>125</v>
      </c>
      <c r="K436" s="960" t="s">
        <v>125</v>
      </c>
      <c r="L436" s="960" t="s">
        <v>125</v>
      </c>
      <c r="M436" s="960" t="s">
        <v>125</v>
      </c>
      <c r="N436" s="960">
        <v>1</v>
      </c>
      <c r="O436" s="960" t="s">
        <v>125</v>
      </c>
    </row>
    <row r="437" spans="1:15" x14ac:dyDescent="0.2">
      <c r="A437" s="1275" t="s">
        <v>1745</v>
      </c>
      <c r="B437" s="960">
        <v>1</v>
      </c>
      <c r="C437" s="960">
        <v>1</v>
      </c>
      <c r="D437" s="960" t="s">
        <v>125</v>
      </c>
      <c r="E437" s="960" t="s">
        <v>125</v>
      </c>
      <c r="F437" s="960" t="s">
        <v>125</v>
      </c>
      <c r="G437" s="960" t="s">
        <v>125</v>
      </c>
      <c r="H437" s="960" t="s">
        <v>125</v>
      </c>
      <c r="I437" s="960">
        <v>1</v>
      </c>
      <c r="J437" s="960" t="s">
        <v>125</v>
      </c>
      <c r="K437" s="960" t="s">
        <v>125</v>
      </c>
      <c r="L437" s="960">
        <v>1</v>
      </c>
      <c r="M437" s="960" t="s">
        <v>125</v>
      </c>
      <c r="N437" s="960" t="s">
        <v>125</v>
      </c>
      <c r="O437" s="960" t="s">
        <v>125</v>
      </c>
    </row>
    <row r="438" spans="1:15" x14ac:dyDescent="0.2">
      <c r="A438" s="1275" t="s">
        <v>145</v>
      </c>
      <c r="B438" s="960">
        <v>1</v>
      </c>
      <c r="C438" s="960">
        <v>1</v>
      </c>
      <c r="D438" s="960" t="s">
        <v>125</v>
      </c>
      <c r="E438" s="960" t="s">
        <v>125</v>
      </c>
      <c r="F438" s="960" t="s">
        <v>125</v>
      </c>
      <c r="G438" s="960" t="s">
        <v>125</v>
      </c>
      <c r="H438" s="960" t="s">
        <v>125</v>
      </c>
      <c r="I438" s="960">
        <v>1</v>
      </c>
      <c r="J438" s="960" t="s">
        <v>125</v>
      </c>
      <c r="K438" s="960" t="s">
        <v>125</v>
      </c>
      <c r="L438" s="960">
        <v>1</v>
      </c>
      <c r="M438" s="960" t="s">
        <v>125</v>
      </c>
      <c r="N438" s="960" t="s">
        <v>125</v>
      </c>
      <c r="O438" s="960" t="s">
        <v>125</v>
      </c>
    </row>
    <row r="439" spans="1:15" ht="24" x14ac:dyDescent="0.2">
      <c r="A439" s="1275" t="s">
        <v>1746</v>
      </c>
      <c r="B439" s="960">
        <v>5</v>
      </c>
      <c r="C439" s="960">
        <v>5</v>
      </c>
      <c r="D439" s="960" t="s">
        <v>125</v>
      </c>
      <c r="E439" s="960" t="s">
        <v>125</v>
      </c>
      <c r="F439" s="960" t="s">
        <v>125</v>
      </c>
      <c r="G439" s="960" t="s">
        <v>125</v>
      </c>
      <c r="H439" s="960" t="s">
        <v>125</v>
      </c>
      <c r="I439" s="960">
        <v>5</v>
      </c>
      <c r="J439" s="960" t="s">
        <v>125</v>
      </c>
      <c r="K439" s="960" t="s">
        <v>125</v>
      </c>
      <c r="L439" s="960" t="s">
        <v>125</v>
      </c>
      <c r="M439" s="960">
        <v>1</v>
      </c>
      <c r="N439" s="960">
        <v>4</v>
      </c>
      <c r="O439" s="960" t="s">
        <v>125</v>
      </c>
    </row>
    <row r="440" spans="1:15" x14ac:dyDescent="0.2">
      <c r="A440" s="1275" t="s">
        <v>145</v>
      </c>
      <c r="B440" s="960">
        <v>4</v>
      </c>
      <c r="C440" s="960">
        <v>4</v>
      </c>
      <c r="D440" s="960" t="s">
        <v>125</v>
      </c>
      <c r="E440" s="960" t="s">
        <v>125</v>
      </c>
      <c r="F440" s="960" t="s">
        <v>125</v>
      </c>
      <c r="G440" s="960" t="s">
        <v>125</v>
      </c>
      <c r="H440" s="960" t="s">
        <v>125</v>
      </c>
      <c r="I440" s="960">
        <v>4</v>
      </c>
      <c r="J440" s="960" t="s">
        <v>125</v>
      </c>
      <c r="K440" s="960" t="s">
        <v>125</v>
      </c>
      <c r="L440" s="960" t="s">
        <v>125</v>
      </c>
      <c r="M440" s="960">
        <v>1</v>
      </c>
      <c r="N440" s="960">
        <v>3</v>
      </c>
      <c r="O440" s="960" t="s">
        <v>125</v>
      </c>
    </row>
    <row r="441" spans="1:15" x14ac:dyDescent="0.2">
      <c r="A441" s="1275" t="s">
        <v>146</v>
      </c>
      <c r="B441" s="960">
        <v>1</v>
      </c>
      <c r="C441" s="960">
        <v>1</v>
      </c>
      <c r="D441" s="960" t="s">
        <v>125</v>
      </c>
      <c r="E441" s="960" t="s">
        <v>125</v>
      </c>
      <c r="F441" s="960" t="s">
        <v>125</v>
      </c>
      <c r="G441" s="960" t="s">
        <v>125</v>
      </c>
      <c r="H441" s="960" t="s">
        <v>125</v>
      </c>
      <c r="I441" s="960">
        <v>1</v>
      </c>
      <c r="J441" s="960" t="s">
        <v>125</v>
      </c>
      <c r="K441" s="960" t="s">
        <v>125</v>
      </c>
      <c r="L441" s="960" t="s">
        <v>125</v>
      </c>
      <c r="M441" s="960" t="s">
        <v>125</v>
      </c>
      <c r="N441" s="960">
        <v>1</v>
      </c>
      <c r="O441" s="960" t="s">
        <v>125</v>
      </c>
    </row>
    <row r="442" spans="1:15" ht="24" x14ac:dyDescent="0.2">
      <c r="A442" s="1275" t="s">
        <v>1747</v>
      </c>
      <c r="B442" s="960">
        <v>7</v>
      </c>
      <c r="C442" s="960">
        <v>7</v>
      </c>
      <c r="D442" s="960" t="s">
        <v>125</v>
      </c>
      <c r="E442" s="960" t="s">
        <v>125</v>
      </c>
      <c r="F442" s="960" t="s">
        <v>125</v>
      </c>
      <c r="G442" s="960" t="s">
        <v>125</v>
      </c>
      <c r="H442" s="960" t="s">
        <v>125</v>
      </c>
      <c r="I442" s="960">
        <v>7</v>
      </c>
      <c r="J442" s="960" t="s">
        <v>125</v>
      </c>
      <c r="K442" s="960" t="s">
        <v>125</v>
      </c>
      <c r="L442" s="960">
        <v>2</v>
      </c>
      <c r="M442" s="960">
        <v>2</v>
      </c>
      <c r="N442" s="960">
        <v>3</v>
      </c>
      <c r="O442" s="960" t="s">
        <v>125</v>
      </c>
    </row>
    <row r="443" spans="1:15" x14ac:dyDescent="0.2">
      <c r="A443" s="1275" t="s">
        <v>145</v>
      </c>
      <c r="B443" s="960">
        <v>2</v>
      </c>
      <c r="C443" s="960">
        <v>2</v>
      </c>
      <c r="D443" s="960" t="s">
        <v>125</v>
      </c>
      <c r="E443" s="960" t="s">
        <v>125</v>
      </c>
      <c r="F443" s="960" t="s">
        <v>125</v>
      </c>
      <c r="G443" s="960" t="s">
        <v>125</v>
      </c>
      <c r="H443" s="960" t="s">
        <v>125</v>
      </c>
      <c r="I443" s="960">
        <v>2</v>
      </c>
      <c r="J443" s="960" t="s">
        <v>125</v>
      </c>
      <c r="K443" s="960" t="s">
        <v>125</v>
      </c>
      <c r="L443" s="960" t="s">
        <v>125</v>
      </c>
      <c r="M443" s="960" t="s">
        <v>125</v>
      </c>
      <c r="N443" s="960">
        <v>2</v>
      </c>
      <c r="O443" s="960" t="s">
        <v>125</v>
      </c>
    </row>
    <row r="444" spans="1:15" x14ac:dyDescent="0.2">
      <c r="A444" s="1275" t="s">
        <v>146</v>
      </c>
      <c r="B444" s="960">
        <v>5</v>
      </c>
      <c r="C444" s="960">
        <v>5</v>
      </c>
      <c r="D444" s="960" t="s">
        <v>125</v>
      </c>
      <c r="E444" s="960" t="s">
        <v>125</v>
      </c>
      <c r="F444" s="960" t="s">
        <v>125</v>
      </c>
      <c r="G444" s="960" t="s">
        <v>125</v>
      </c>
      <c r="H444" s="960" t="s">
        <v>125</v>
      </c>
      <c r="I444" s="960">
        <v>5</v>
      </c>
      <c r="J444" s="960" t="s">
        <v>125</v>
      </c>
      <c r="K444" s="960" t="s">
        <v>125</v>
      </c>
      <c r="L444" s="960">
        <v>2</v>
      </c>
      <c r="M444" s="960">
        <v>2</v>
      </c>
      <c r="N444" s="960">
        <v>1</v>
      </c>
      <c r="O444" s="960" t="s">
        <v>125</v>
      </c>
    </row>
    <row r="445" spans="1:15" ht="24" x14ac:dyDescent="0.2">
      <c r="A445" s="1275" t="s">
        <v>1748</v>
      </c>
      <c r="B445" s="960">
        <v>5</v>
      </c>
      <c r="C445" s="960">
        <v>5</v>
      </c>
      <c r="D445" s="960" t="s">
        <v>125</v>
      </c>
      <c r="E445" s="960" t="s">
        <v>125</v>
      </c>
      <c r="F445" s="960" t="s">
        <v>125</v>
      </c>
      <c r="G445" s="960" t="s">
        <v>125</v>
      </c>
      <c r="H445" s="960" t="s">
        <v>125</v>
      </c>
      <c r="I445" s="960">
        <v>5</v>
      </c>
      <c r="J445" s="960" t="s">
        <v>125</v>
      </c>
      <c r="K445" s="960" t="s">
        <v>125</v>
      </c>
      <c r="L445" s="960">
        <v>1</v>
      </c>
      <c r="M445" s="960" t="s">
        <v>125</v>
      </c>
      <c r="N445" s="960">
        <v>4</v>
      </c>
      <c r="O445" s="960" t="s">
        <v>125</v>
      </c>
    </row>
    <row r="446" spans="1:15" x14ac:dyDescent="0.2">
      <c r="A446" s="1275" t="s">
        <v>145</v>
      </c>
      <c r="B446" s="960">
        <v>4</v>
      </c>
      <c r="C446" s="960">
        <v>4</v>
      </c>
      <c r="D446" s="960" t="s">
        <v>125</v>
      </c>
      <c r="E446" s="960" t="s">
        <v>125</v>
      </c>
      <c r="F446" s="960" t="s">
        <v>125</v>
      </c>
      <c r="G446" s="960" t="s">
        <v>125</v>
      </c>
      <c r="H446" s="960" t="s">
        <v>125</v>
      </c>
      <c r="I446" s="960">
        <v>4</v>
      </c>
      <c r="J446" s="960" t="s">
        <v>125</v>
      </c>
      <c r="K446" s="960" t="s">
        <v>125</v>
      </c>
      <c r="L446" s="960">
        <v>1</v>
      </c>
      <c r="M446" s="960" t="s">
        <v>125</v>
      </c>
      <c r="N446" s="960">
        <v>3</v>
      </c>
      <c r="O446" s="960" t="s">
        <v>125</v>
      </c>
    </row>
    <row r="447" spans="1:15" x14ac:dyDescent="0.2">
      <c r="A447" s="1275" t="s">
        <v>146</v>
      </c>
      <c r="B447" s="960">
        <v>1</v>
      </c>
      <c r="C447" s="960">
        <v>1</v>
      </c>
      <c r="D447" s="960" t="s">
        <v>125</v>
      </c>
      <c r="E447" s="960" t="s">
        <v>125</v>
      </c>
      <c r="F447" s="960" t="s">
        <v>125</v>
      </c>
      <c r="G447" s="960" t="s">
        <v>125</v>
      </c>
      <c r="H447" s="960" t="s">
        <v>125</v>
      </c>
      <c r="I447" s="960">
        <v>1</v>
      </c>
      <c r="J447" s="960" t="s">
        <v>125</v>
      </c>
      <c r="K447" s="960" t="s">
        <v>125</v>
      </c>
      <c r="L447" s="960" t="s">
        <v>125</v>
      </c>
      <c r="M447" s="960" t="s">
        <v>125</v>
      </c>
      <c r="N447" s="960">
        <v>1</v>
      </c>
      <c r="O447" s="960" t="s">
        <v>125</v>
      </c>
    </row>
    <row r="448" spans="1:15" ht="24" x14ac:dyDescent="0.2">
      <c r="A448" s="1275" t="s">
        <v>1749</v>
      </c>
      <c r="B448" s="960">
        <v>1</v>
      </c>
      <c r="C448" s="960">
        <v>1</v>
      </c>
      <c r="D448" s="960" t="s">
        <v>125</v>
      </c>
      <c r="E448" s="960" t="s">
        <v>125</v>
      </c>
      <c r="F448" s="960" t="s">
        <v>125</v>
      </c>
      <c r="G448" s="960" t="s">
        <v>125</v>
      </c>
      <c r="H448" s="960" t="s">
        <v>125</v>
      </c>
      <c r="I448" s="960">
        <v>1</v>
      </c>
      <c r="J448" s="960" t="s">
        <v>125</v>
      </c>
      <c r="K448" s="960" t="s">
        <v>125</v>
      </c>
      <c r="L448" s="960">
        <v>1</v>
      </c>
      <c r="M448" s="960" t="s">
        <v>125</v>
      </c>
      <c r="N448" s="960" t="s">
        <v>125</v>
      </c>
      <c r="O448" s="960" t="s">
        <v>125</v>
      </c>
    </row>
    <row r="449" spans="1:15" x14ac:dyDescent="0.2">
      <c r="A449" s="1275" t="s">
        <v>145</v>
      </c>
      <c r="B449" s="960">
        <v>1</v>
      </c>
      <c r="C449" s="960">
        <v>1</v>
      </c>
      <c r="D449" s="960" t="s">
        <v>125</v>
      </c>
      <c r="E449" s="960" t="s">
        <v>125</v>
      </c>
      <c r="F449" s="960" t="s">
        <v>125</v>
      </c>
      <c r="G449" s="960" t="s">
        <v>125</v>
      </c>
      <c r="H449" s="960" t="s">
        <v>125</v>
      </c>
      <c r="I449" s="960">
        <v>1</v>
      </c>
      <c r="J449" s="960" t="s">
        <v>125</v>
      </c>
      <c r="K449" s="960" t="s">
        <v>125</v>
      </c>
      <c r="L449" s="960">
        <v>1</v>
      </c>
      <c r="M449" s="960" t="s">
        <v>125</v>
      </c>
      <c r="N449" s="960" t="s">
        <v>125</v>
      </c>
      <c r="O449" s="960" t="s">
        <v>125</v>
      </c>
    </row>
    <row r="450" spans="1:15" ht="24" x14ac:dyDescent="0.2">
      <c r="A450" s="1275" t="s">
        <v>1750</v>
      </c>
      <c r="B450" s="960">
        <v>1</v>
      </c>
      <c r="C450" s="960">
        <v>1</v>
      </c>
      <c r="D450" s="960" t="s">
        <v>125</v>
      </c>
      <c r="E450" s="960">
        <v>1</v>
      </c>
      <c r="F450" s="960" t="s">
        <v>125</v>
      </c>
      <c r="G450" s="960" t="s">
        <v>125</v>
      </c>
      <c r="H450" s="960">
        <v>1</v>
      </c>
      <c r="I450" s="960" t="s">
        <v>125</v>
      </c>
      <c r="J450" s="960" t="s">
        <v>125</v>
      </c>
      <c r="K450" s="960" t="s">
        <v>125</v>
      </c>
      <c r="L450" s="960" t="s">
        <v>125</v>
      </c>
      <c r="M450" s="960" t="s">
        <v>125</v>
      </c>
      <c r="N450" s="960" t="s">
        <v>125</v>
      </c>
      <c r="O450" s="960" t="s">
        <v>125</v>
      </c>
    </row>
    <row r="451" spans="1:15" x14ac:dyDescent="0.2">
      <c r="A451" s="1275" t="s">
        <v>146</v>
      </c>
      <c r="B451" s="960">
        <v>1</v>
      </c>
      <c r="C451" s="960">
        <v>1</v>
      </c>
      <c r="D451" s="960" t="s">
        <v>125</v>
      </c>
      <c r="E451" s="960">
        <v>1</v>
      </c>
      <c r="F451" s="960" t="s">
        <v>125</v>
      </c>
      <c r="G451" s="960" t="s">
        <v>125</v>
      </c>
      <c r="H451" s="960">
        <v>1</v>
      </c>
      <c r="I451" s="960" t="s">
        <v>125</v>
      </c>
      <c r="J451" s="960" t="s">
        <v>125</v>
      </c>
      <c r="K451" s="960" t="s">
        <v>125</v>
      </c>
      <c r="L451" s="960" t="s">
        <v>125</v>
      </c>
      <c r="M451" s="960" t="s">
        <v>125</v>
      </c>
      <c r="N451" s="960" t="s">
        <v>125</v>
      </c>
      <c r="O451" s="960" t="s">
        <v>125</v>
      </c>
    </row>
    <row r="452" spans="1:15" x14ac:dyDescent="0.2">
      <c r="A452" s="1275" t="s">
        <v>1751</v>
      </c>
      <c r="B452" s="960">
        <v>3</v>
      </c>
      <c r="C452" s="960">
        <v>3</v>
      </c>
      <c r="D452" s="960" t="s">
        <v>125</v>
      </c>
      <c r="E452" s="960" t="s">
        <v>125</v>
      </c>
      <c r="F452" s="960" t="s">
        <v>125</v>
      </c>
      <c r="G452" s="960" t="s">
        <v>125</v>
      </c>
      <c r="H452" s="960" t="s">
        <v>125</v>
      </c>
      <c r="I452" s="960">
        <v>3</v>
      </c>
      <c r="J452" s="960" t="s">
        <v>125</v>
      </c>
      <c r="K452" s="960" t="s">
        <v>125</v>
      </c>
      <c r="L452" s="960">
        <v>1</v>
      </c>
      <c r="M452" s="960">
        <v>1</v>
      </c>
      <c r="N452" s="960">
        <v>1</v>
      </c>
      <c r="O452" s="960" t="s">
        <v>125</v>
      </c>
    </row>
    <row r="453" spans="1:15" x14ac:dyDescent="0.2">
      <c r="A453" s="1275" t="s">
        <v>146</v>
      </c>
      <c r="B453" s="960">
        <v>3</v>
      </c>
      <c r="C453" s="960">
        <v>3</v>
      </c>
      <c r="D453" s="960" t="s">
        <v>125</v>
      </c>
      <c r="E453" s="960" t="s">
        <v>125</v>
      </c>
      <c r="F453" s="960" t="s">
        <v>125</v>
      </c>
      <c r="G453" s="960" t="s">
        <v>125</v>
      </c>
      <c r="H453" s="960" t="s">
        <v>125</v>
      </c>
      <c r="I453" s="960">
        <v>3</v>
      </c>
      <c r="J453" s="960" t="s">
        <v>125</v>
      </c>
      <c r="K453" s="960" t="s">
        <v>125</v>
      </c>
      <c r="L453" s="960">
        <v>1</v>
      </c>
      <c r="M453" s="960">
        <v>1</v>
      </c>
      <c r="N453" s="960">
        <v>1</v>
      </c>
      <c r="O453" s="960" t="s">
        <v>125</v>
      </c>
    </row>
    <row r="454" spans="1:15" x14ac:dyDescent="0.2">
      <c r="A454" s="1275" t="s">
        <v>1752</v>
      </c>
      <c r="B454" s="960">
        <v>1</v>
      </c>
      <c r="C454" s="960">
        <v>1</v>
      </c>
      <c r="D454" s="960" t="s">
        <v>125</v>
      </c>
      <c r="E454" s="960" t="s">
        <v>125</v>
      </c>
      <c r="F454" s="960" t="s">
        <v>125</v>
      </c>
      <c r="G454" s="960" t="s">
        <v>125</v>
      </c>
      <c r="H454" s="960" t="s">
        <v>125</v>
      </c>
      <c r="I454" s="960">
        <v>1</v>
      </c>
      <c r="J454" s="960" t="s">
        <v>125</v>
      </c>
      <c r="K454" s="960" t="s">
        <v>125</v>
      </c>
      <c r="L454" s="960">
        <v>1</v>
      </c>
      <c r="M454" s="960" t="s">
        <v>125</v>
      </c>
      <c r="N454" s="960" t="s">
        <v>125</v>
      </c>
      <c r="O454" s="960" t="s">
        <v>125</v>
      </c>
    </row>
    <row r="455" spans="1:15" x14ac:dyDescent="0.2">
      <c r="A455" s="1275" t="s">
        <v>146</v>
      </c>
      <c r="B455" s="960">
        <v>1</v>
      </c>
      <c r="C455" s="960">
        <v>1</v>
      </c>
      <c r="D455" s="960" t="s">
        <v>125</v>
      </c>
      <c r="E455" s="960" t="s">
        <v>125</v>
      </c>
      <c r="F455" s="960" t="s">
        <v>125</v>
      </c>
      <c r="G455" s="960" t="s">
        <v>125</v>
      </c>
      <c r="H455" s="960" t="s">
        <v>125</v>
      </c>
      <c r="I455" s="960">
        <v>1</v>
      </c>
      <c r="J455" s="960" t="s">
        <v>125</v>
      </c>
      <c r="K455" s="960" t="s">
        <v>125</v>
      </c>
      <c r="L455" s="960">
        <v>1</v>
      </c>
      <c r="M455" s="960" t="s">
        <v>125</v>
      </c>
      <c r="N455" s="960" t="s">
        <v>125</v>
      </c>
      <c r="O455" s="960" t="s">
        <v>125</v>
      </c>
    </row>
    <row r="456" spans="1:15" x14ac:dyDescent="0.2">
      <c r="A456" s="1275" t="s">
        <v>1753</v>
      </c>
      <c r="B456" s="960">
        <v>2</v>
      </c>
      <c r="C456" s="960">
        <v>2</v>
      </c>
      <c r="D456" s="960" t="s">
        <v>125</v>
      </c>
      <c r="E456" s="960" t="s">
        <v>125</v>
      </c>
      <c r="F456" s="960" t="s">
        <v>125</v>
      </c>
      <c r="G456" s="960" t="s">
        <v>125</v>
      </c>
      <c r="H456" s="960" t="s">
        <v>125</v>
      </c>
      <c r="I456" s="960">
        <v>2</v>
      </c>
      <c r="J456" s="960" t="s">
        <v>125</v>
      </c>
      <c r="K456" s="960" t="s">
        <v>125</v>
      </c>
      <c r="L456" s="960">
        <v>1</v>
      </c>
      <c r="M456" s="960" t="s">
        <v>125</v>
      </c>
      <c r="N456" s="960">
        <v>1</v>
      </c>
      <c r="O456" s="960" t="s">
        <v>125</v>
      </c>
    </row>
    <row r="457" spans="1:15" x14ac:dyDescent="0.2">
      <c r="A457" s="1275" t="s">
        <v>146</v>
      </c>
      <c r="B457" s="960">
        <v>2</v>
      </c>
      <c r="C457" s="960">
        <v>2</v>
      </c>
      <c r="D457" s="960" t="s">
        <v>125</v>
      </c>
      <c r="E457" s="960" t="s">
        <v>125</v>
      </c>
      <c r="F457" s="960" t="s">
        <v>125</v>
      </c>
      <c r="G457" s="960" t="s">
        <v>125</v>
      </c>
      <c r="H457" s="960" t="s">
        <v>125</v>
      </c>
      <c r="I457" s="960">
        <v>2</v>
      </c>
      <c r="J457" s="960" t="s">
        <v>125</v>
      </c>
      <c r="K457" s="960" t="s">
        <v>125</v>
      </c>
      <c r="L457" s="960">
        <v>1</v>
      </c>
      <c r="M457" s="960" t="s">
        <v>125</v>
      </c>
      <c r="N457" s="960">
        <v>1</v>
      </c>
      <c r="O457" s="960" t="s">
        <v>125</v>
      </c>
    </row>
    <row r="458" spans="1:15" x14ac:dyDescent="0.2">
      <c r="A458" s="1275" t="s">
        <v>1754</v>
      </c>
      <c r="B458" s="960">
        <v>1</v>
      </c>
      <c r="C458" s="960">
        <v>1</v>
      </c>
      <c r="D458" s="960" t="s">
        <v>125</v>
      </c>
      <c r="E458" s="960" t="s">
        <v>125</v>
      </c>
      <c r="F458" s="960" t="s">
        <v>125</v>
      </c>
      <c r="G458" s="960" t="s">
        <v>125</v>
      </c>
      <c r="H458" s="960" t="s">
        <v>125</v>
      </c>
      <c r="I458" s="960">
        <v>1</v>
      </c>
      <c r="J458" s="960" t="s">
        <v>125</v>
      </c>
      <c r="K458" s="960" t="s">
        <v>125</v>
      </c>
      <c r="L458" s="960" t="s">
        <v>125</v>
      </c>
      <c r="M458" s="960" t="s">
        <v>125</v>
      </c>
      <c r="N458" s="960">
        <v>1</v>
      </c>
      <c r="O458" s="960" t="s">
        <v>125</v>
      </c>
    </row>
    <row r="459" spans="1:15" x14ac:dyDescent="0.2">
      <c r="A459" s="1275" t="s">
        <v>145</v>
      </c>
      <c r="B459" s="960">
        <v>1</v>
      </c>
      <c r="C459" s="960">
        <v>1</v>
      </c>
      <c r="D459" s="960" t="s">
        <v>125</v>
      </c>
      <c r="E459" s="960" t="s">
        <v>125</v>
      </c>
      <c r="F459" s="960" t="s">
        <v>125</v>
      </c>
      <c r="G459" s="960" t="s">
        <v>125</v>
      </c>
      <c r="H459" s="960" t="s">
        <v>125</v>
      </c>
      <c r="I459" s="960">
        <v>1</v>
      </c>
      <c r="J459" s="960" t="s">
        <v>125</v>
      </c>
      <c r="K459" s="960" t="s">
        <v>125</v>
      </c>
      <c r="L459" s="960" t="s">
        <v>125</v>
      </c>
      <c r="M459" s="960" t="s">
        <v>125</v>
      </c>
      <c r="N459" s="960">
        <v>1</v>
      </c>
      <c r="O459" s="960" t="s">
        <v>125</v>
      </c>
    </row>
    <row r="460" spans="1:15" x14ac:dyDescent="0.2">
      <c r="A460" s="1275" t="s">
        <v>1755</v>
      </c>
      <c r="B460" s="960">
        <v>1</v>
      </c>
      <c r="C460" s="960">
        <v>1</v>
      </c>
      <c r="D460" s="960" t="s">
        <v>125</v>
      </c>
      <c r="E460" s="960" t="s">
        <v>125</v>
      </c>
      <c r="F460" s="960" t="s">
        <v>125</v>
      </c>
      <c r="G460" s="960" t="s">
        <v>125</v>
      </c>
      <c r="H460" s="960" t="s">
        <v>125</v>
      </c>
      <c r="I460" s="960">
        <v>1</v>
      </c>
      <c r="J460" s="960" t="s">
        <v>125</v>
      </c>
      <c r="K460" s="960" t="s">
        <v>125</v>
      </c>
      <c r="L460" s="960" t="s">
        <v>125</v>
      </c>
      <c r="M460" s="960" t="s">
        <v>125</v>
      </c>
      <c r="N460" s="960">
        <v>1</v>
      </c>
      <c r="O460" s="960" t="s">
        <v>125</v>
      </c>
    </row>
    <row r="461" spans="1:15" x14ac:dyDescent="0.2">
      <c r="A461" s="1275" t="s">
        <v>146</v>
      </c>
      <c r="B461" s="960">
        <v>1</v>
      </c>
      <c r="C461" s="960">
        <v>1</v>
      </c>
      <c r="D461" s="960" t="s">
        <v>125</v>
      </c>
      <c r="E461" s="960" t="s">
        <v>125</v>
      </c>
      <c r="F461" s="960" t="s">
        <v>125</v>
      </c>
      <c r="G461" s="960" t="s">
        <v>125</v>
      </c>
      <c r="H461" s="960" t="s">
        <v>125</v>
      </c>
      <c r="I461" s="960">
        <v>1</v>
      </c>
      <c r="J461" s="960" t="s">
        <v>125</v>
      </c>
      <c r="K461" s="960" t="s">
        <v>125</v>
      </c>
      <c r="L461" s="960" t="s">
        <v>125</v>
      </c>
      <c r="M461" s="960" t="s">
        <v>125</v>
      </c>
      <c r="N461" s="960">
        <v>1</v>
      </c>
      <c r="O461" s="960" t="s">
        <v>125</v>
      </c>
    </row>
    <row r="462" spans="1:15" x14ac:dyDescent="0.2">
      <c r="A462" s="1275" t="s">
        <v>1756</v>
      </c>
      <c r="B462" s="960">
        <v>25</v>
      </c>
      <c r="C462" s="960">
        <v>25</v>
      </c>
      <c r="D462" s="960" t="s">
        <v>125</v>
      </c>
      <c r="E462" s="960" t="s">
        <v>125</v>
      </c>
      <c r="F462" s="960" t="s">
        <v>125</v>
      </c>
      <c r="G462" s="960" t="s">
        <v>125</v>
      </c>
      <c r="H462" s="960" t="s">
        <v>125</v>
      </c>
      <c r="I462" s="960">
        <v>25</v>
      </c>
      <c r="J462" s="960" t="s">
        <v>125</v>
      </c>
      <c r="K462" s="960">
        <v>1</v>
      </c>
      <c r="L462" s="960">
        <v>5</v>
      </c>
      <c r="M462" s="960">
        <v>7</v>
      </c>
      <c r="N462" s="960">
        <v>12</v>
      </c>
      <c r="O462" s="960" t="s">
        <v>125</v>
      </c>
    </row>
    <row r="463" spans="1:15" x14ac:dyDescent="0.2">
      <c r="A463" s="1275" t="s">
        <v>145</v>
      </c>
      <c r="B463" s="960">
        <v>9</v>
      </c>
      <c r="C463" s="960">
        <v>9</v>
      </c>
      <c r="D463" s="960" t="s">
        <v>125</v>
      </c>
      <c r="E463" s="960" t="s">
        <v>125</v>
      </c>
      <c r="F463" s="960" t="s">
        <v>125</v>
      </c>
      <c r="G463" s="960" t="s">
        <v>125</v>
      </c>
      <c r="H463" s="960" t="s">
        <v>125</v>
      </c>
      <c r="I463" s="960">
        <v>9</v>
      </c>
      <c r="J463" s="960" t="s">
        <v>125</v>
      </c>
      <c r="K463" s="960" t="s">
        <v>125</v>
      </c>
      <c r="L463" s="960">
        <v>4</v>
      </c>
      <c r="M463" s="960">
        <v>3</v>
      </c>
      <c r="N463" s="960">
        <v>2</v>
      </c>
      <c r="O463" s="960" t="s">
        <v>125</v>
      </c>
    </row>
    <row r="464" spans="1:15" x14ac:dyDescent="0.2">
      <c r="A464" s="1275" t="s">
        <v>146</v>
      </c>
      <c r="B464" s="960">
        <v>16</v>
      </c>
      <c r="C464" s="960">
        <v>16</v>
      </c>
      <c r="D464" s="960" t="s">
        <v>125</v>
      </c>
      <c r="E464" s="960" t="s">
        <v>125</v>
      </c>
      <c r="F464" s="960" t="s">
        <v>125</v>
      </c>
      <c r="G464" s="960" t="s">
        <v>125</v>
      </c>
      <c r="H464" s="960" t="s">
        <v>125</v>
      </c>
      <c r="I464" s="960">
        <v>16</v>
      </c>
      <c r="J464" s="960" t="s">
        <v>125</v>
      </c>
      <c r="K464" s="960">
        <v>1</v>
      </c>
      <c r="L464" s="960">
        <v>1</v>
      </c>
      <c r="M464" s="960">
        <v>4</v>
      </c>
      <c r="N464" s="960">
        <v>10</v>
      </c>
      <c r="O464" s="960" t="s">
        <v>125</v>
      </c>
    </row>
    <row r="465" spans="1:15" ht="24" x14ac:dyDescent="0.2">
      <c r="A465" s="1275" t="s">
        <v>1757</v>
      </c>
      <c r="B465" s="960">
        <v>7</v>
      </c>
      <c r="C465" s="960">
        <v>7</v>
      </c>
      <c r="D465" s="960" t="s">
        <v>125</v>
      </c>
      <c r="E465" s="960" t="s">
        <v>125</v>
      </c>
      <c r="F465" s="960" t="s">
        <v>125</v>
      </c>
      <c r="G465" s="960" t="s">
        <v>125</v>
      </c>
      <c r="H465" s="960" t="s">
        <v>125</v>
      </c>
      <c r="I465" s="960">
        <v>7</v>
      </c>
      <c r="J465" s="960" t="s">
        <v>125</v>
      </c>
      <c r="K465" s="960" t="s">
        <v>125</v>
      </c>
      <c r="L465" s="960" t="s">
        <v>125</v>
      </c>
      <c r="M465" s="960">
        <v>3</v>
      </c>
      <c r="N465" s="960">
        <v>4</v>
      </c>
      <c r="O465" s="960" t="s">
        <v>125</v>
      </c>
    </row>
    <row r="466" spans="1:15" x14ac:dyDescent="0.2">
      <c r="A466" s="1275" t="s">
        <v>145</v>
      </c>
      <c r="B466" s="960">
        <v>4</v>
      </c>
      <c r="C466" s="960">
        <v>4</v>
      </c>
      <c r="D466" s="960" t="s">
        <v>125</v>
      </c>
      <c r="E466" s="960" t="s">
        <v>125</v>
      </c>
      <c r="F466" s="960" t="s">
        <v>125</v>
      </c>
      <c r="G466" s="960" t="s">
        <v>125</v>
      </c>
      <c r="H466" s="960" t="s">
        <v>125</v>
      </c>
      <c r="I466" s="960">
        <v>4</v>
      </c>
      <c r="J466" s="960" t="s">
        <v>125</v>
      </c>
      <c r="K466" s="960" t="s">
        <v>125</v>
      </c>
      <c r="L466" s="960" t="s">
        <v>125</v>
      </c>
      <c r="M466" s="960">
        <v>2</v>
      </c>
      <c r="N466" s="960">
        <v>2</v>
      </c>
      <c r="O466" s="960" t="s">
        <v>125</v>
      </c>
    </row>
    <row r="467" spans="1:15" x14ac:dyDescent="0.2">
      <c r="A467" s="1275" t="s">
        <v>146</v>
      </c>
      <c r="B467" s="960">
        <v>3</v>
      </c>
      <c r="C467" s="960">
        <v>3</v>
      </c>
      <c r="D467" s="960" t="s">
        <v>125</v>
      </c>
      <c r="E467" s="960" t="s">
        <v>125</v>
      </c>
      <c r="F467" s="960" t="s">
        <v>125</v>
      </c>
      <c r="G467" s="960" t="s">
        <v>125</v>
      </c>
      <c r="H467" s="960" t="s">
        <v>125</v>
      </c>
      <c r="I467" s="960">
        <v>3</v>
      </c>
      <c r="J467" s="960" t="s">
        <v>125</v>
      </c>
      <c r="K467" s="960" t="s">
        <v>125</v>
      </c>
      <c r="L467" s="960" t="s">
        <v>125</v>
      </c>
      <c r="M467" s="960">
        <v>1</v>
      </c>
      <c r="N467" s="960">
        <v>2</v>
      </c>
      <c r="O467" s="960" t="s">
        <v>125</v>
      </c>
    </row>
    <row r="468" spans="1:15" x14ac:dyDescent="0.2">
      <c r="A468" s="1275" t="s">
        <v>1758</v>
      </c>
      <c r="B468" s="960">
        <v>1</v>
      </c>
      <c r="C468" s="960">
        <v>1</v>
      </c>
      <c r="D468" s="960" t="s">
        <v>125</v>
      </c>
      <c r="E468" s="960" t="s">
        <v>125</v>
      </c>
      <c r="F468" s="960" t="s">
        <v>125</v>
      </c>
      <c r="G468" s="960" t="s">
        <v>125</v>
      </c>
      <c r="H468" s="960" t="s">
        <v>125</v>
      </c>
      <c r="I468" s="960">
        <v>1</v>
      </c>
      <c r="J468" s="960" t="s">
        <v>125</v>
      </c>
      <c r="K468" s="960" t="s">
        <v>125</v>
      </c>
      <c r="L468" s="960" t="s">
        <v>125</v>
      </c>
      <c r="M468" s="960" t="s">
        <v>125</v>
      </c>
      <c r="N468" s="960">
        <v>1</v>
      </c>
      <c r="O468" s="960" t="s">
        <v>125</v>
      </c>
    </row>
    <row r="469" spans="1:15" x14ac:dyDescent="0.2">
      <c r="A469" s="1275" t="s">
        <v>146</v>
      </c>
      <c r="B469" s="960">
        <v>1</v>
      </c>
      <c r="C469" s="960">
        <v>1</v>
      </c>
      <c r="D469" s="960" t="s">
        <v>125</v>
      </c>
      <c r="E469" s="960" t="s">
        <v>125</v>
      </c>
      <c r="F469" s="960" t="s">
        <v>125</v>
      </c>
      <c r="G469" s="960" t="s">
        <v>125</v>
      </c>
      <c r="H469" s="960" t="s">
        <v>125</v>
      </c>
      <c r="I469" s="960">
        <v>1</v>
      </c>
      <c r="J469" s="960" t="s">
        <v>125</v>
      </c>
      <c r="K469" s="960" t="s">
        <v>125</v>
      </c>
      <c r="L469" s="960" t="s">
        <v>125</v>
      </c>
      <c r="M469" s="960" t="s">
        <v>125</v>
      </c>
      <c r="N469" s="960">
        <v>1</v>
      </c>
      <c r="O469" s="960" t="s">
        <v>125</v>
      </c>
    </row>
    <row r="470" spans="1:15" ht="24" x14ac:dyDescent="0.2">
      <c r="A470" s="1275" t="s">
        <v>1759</v>
      </c>
      <c r="B470" s="960">
        <v>14</v>
      </c>
      <c r="C470" s="960">
        <v>14</v>
      </c>
      <c r="D470" s="960" t="s">
        <v>125</v>
      </c>
      <c r="E470" s="960" t="s">
        <v>125</v>
      </c>
      <c r="F470" s="960" t="s">
        <v>125</v>
      </c>
      <c r="G470" s="960" t="s">
        <v>125</v>
      </c>
      <c r="H470" s="960" t="s">
        <v>125</v>
      </c>
      <c r="I470" s="960">
        <v>14</v>
      </c>
      <c r="J470" s="960" t="s">
        <v>125</v>
      </c>
      <c r="K470" s="960">
        <v>1</v>
      </c>
      <c r="L470" s="960">
        <v>7</v>
      </c>
      <c r="M470" s="960">
        <v>3</v>
      </c>
      <c r="N470" s="960">
        <v>3</v>
      </c>
      <c r="O470" s="960" t="s">
        <v>125</v>
      </c>
    </row>
    <row r="471" spans="1:15" x14ac:dyDescent="0.2">
      <c r="A471" s="1275" t="s">
        <v>145</v>
      </c>
      <c r="B471" s="960">
        <v>6</v>
      </c>
      <c r="C471" s="960">
        <v>6</v>
      </c>
      <c r="D471" s="960" t="s">
        <v>125</v>
      </c>
      <c r="E471" s="960" t="s">
        <v>125</v>
      </c>
      <c r="F471" s="960" t="s">
        <v>125</v>
      </c>
      <c r="G471" s="960" t="s">
        <v>125</v>
      </c>
      <c r="H471" s="960" t="s">
        <v>125</v>
      </c>
      <c r="I471" s="960">
        <v>6</v>
      </c>
      <c r="J471" s="960" t="s">
        <v>125</v>
      </c>
      <c r="K471" s="960">
        <v>1</v>
      </c>
      <c r="L471" s="960">
        <v>3</v>
      </c>
      <c r="M471" s="960">
        <v>2</v>
      </c>
      <c r="N471" s="960" t="s">
        <v>125</v>
      </c>
      <c r="O471" s="960" t="s">
        <v>125</v>
      </c>
    </row>
    <row r="472" spans="1:15" x14ac:dyDescent="0.2">
      <c r="A472" s="1275" t="s">
        <v>146</v>
      </c>
      <c r="B472" s="960">
        <v>8</v>
      </c>
      <c r="C472" s="960">
        <v>8</v>
      </c>
      <c r="D472" s="960" t="s">
        <v>125</v>
      </c>
      <c r="E472" s="960" t="s">
        <v>125</v>
      </c>
      <c r="F472" s="960" t="s">
        <v>125</v>
      </c>
      <c r="G472" s="960" t="s">
        <v>125</v>
      </c>
      <c r="H472" s="960" t="s">
        <v>125</v>
      </c>
      <c r="I472" s="960">
        <v>8</v>
      </c>
      <c r="J472" s="960" t="s">
        <v>125</v>
      </c>
      <c r="K472" s="960" t="s">
        <v>125</v>
      </c>
      <c r="L472" s="960">
        <v>4</v>
      </c>
      <c r="M472" s="960">
        <v>1</v>
      </c>
      <c r="N472" s="960">
        <v>3</v>
      </c>
      <c r="O472" s="960" t="s">
        <v>125</v>
      </c>
    </row>
    <row r="473" spans="1:15" ht="24" x14ac:dyDescent="0.2">
      <c r="A473" s="1275" t="s">
        <v>1760</v>
      </c>
      <c r="B473" s="960">
        <v>3</v>
      </c>
      <c r="C473" s="960">
        <v>3</v>
      </c>
      <c r="D473" s="960" t="s">
        <v>125</v>
      </c>
      <c r="E473" s="960" t="s">
        <v>125</v>
      </c>
      <c r="F473" s="960" t="s">
        <v>125</v>
      </c>
      <c r="G473" s="960" t="s">
        <v>125</v>
      </c>
      <c r="H473" s="960" t="s">
        <v>125</v>
      </c>
      <c r="I473" s="960">
        <v>3</v>
      </c>
      <c r="J473" s="960" t="s">
        <v>125</v>
      </c>
      <c r="K473" s="960" t="s">
        <v>125</v>
      </c>
      <c r="L473" s="960">
        <v>1</v>
      </c>
      <c r="M473" s="960" t="s">
        <v>125</v>
      </c>
      <c r="N473" s="960">
        <v>2</v>
      </c>
      <c r="O473" s="960" t="s">
        <v>125</v>
      </c>
    </row>
    <row r="474" spans="1:15" x14ac:dyDescent="0.2">
      <c r="A474" s="1275" t="s">
        <v>145</v>
      </c>
      <c r="B474" s="960">
        <v>2</v>
      </c>
      <c r="C474" s="960">
        <v>2</v>
      </c>
      <c r="D474" s="960" t="s">
        <v>125</v>
      </c>
      <c r="E474" s="960" t="s">
        <v>125</v>
      </c>
      <c r="F474" s="960" t="s">
        <v>125</v>
      </c>
      <c r="G474" s="960" t="s">
        <v>125</v>
      </c>
      <c r="H474" s="960" t="s">
        <v>125</v>
      </c>
      <c r="I474" s="960">
        <v>2</v>
      </c>
      <c r="J474" s="960" t="s">
        <v>125</v>
      </c>
      <c r="K474" s="960" t="s">
        <v>125</v>
      </c>
      <c r="L474" s="960">
        <v>1</v>
      </c>
      <c r="M474" s="960" t="s">
        <v>125</v>
      </c>
      <c r="N474" s="960">
        <v>1</v>
      </c>
      <c r="O474" s="960" t="s">
        <v>125</v>
      </c>
    </row>
    <row r="475" spans="1:15" x14ac:dyDescent="0.2">
      <c r="A475" s="1275" t="s">
        <v>146</v>
      </c>
      <c r="B475" s="960">
        <v>1</v>
      </c>
      <c r="C475" s="960">
        <v>1</v>
      </c>
      <c r="D475" s="960" t="s">
        <v>125</v>
      </c>
      <c r="E475" s="960" t="s">
        <v>125</v>
      </c>
      <c r="F475" s="960" t="s">
        <v>125</v>
      </c>
      <c r="G475" s="960" t="s">
        <v>125</v>
      </c>
      <c r="H475" s="960" t="s">
        <v>125</v>
      </c>
      <c r="I475" s="960">
        <v>1</v>
      </c>
      <c r="J475" s="960" t="s">
        <v>125</v>
      </c>
      <c r="K475" s="960" t="s">
        <v>125</v>
      </c>
      <c r="L475" s="960" t="s">
        <v>125</v>
      </c>
      <c r="M475" s="960" t="s">
        <v>125</v>
      </c>
      <c r="N475" s="960">
        <v>1</v>
      </c>
      <c r="O475" s="960" t="s">
        <v>125</v>
      </c>
    </row>
    <row r="476" spans="1:15" ht="36" x14ac:dyDescent="0.2">
      <c r="A476" s="1275" t="s">
        <v>1761</v>
      </c>
      <c r="B476" s="960">
        <v>131</v>
      </c>
      <c r="C476" s="960">
        <v>131</v>
      </c>
      <c r="D476" s="960" t="s">
        <v>125</v>
      </c>
      <c r="E476" s="960">
        <v>2</v>
      </c>
      <c r="F476" s="960" t="s">
        <v>125</v>
      </c>
      <c r="G476" s="960" t="s">
        <v>125</v>
      </c>
      <c r="H476" s="960">
        <v>2</v>
      </c>
      <c r="I476" s="960">
        <v>129</v>
      </c>
      <c r="J476" s="960" t="s">
        <v>125</v>
      </c>
      <c r="K476" s="960" t="s">
        <v>125</v>
      </c>
      <c r="L476" s="960">
        <v>8</v>
      </c>
      <c r="M476" s="960">
        <v>30</v>
      </c>
      <c r="N476" s="960">
        <v>91</v>
      </c>
      <c r="O476" s="960" t="s">
        <v>125</v>
      </c>
    </row>
    <row r="477" spans="1:15" x14ac:dyDescent="0.2">
      <c r="A477" s="1275" t="s">
        <v>145</v>
      </c>
      <c r="B477" s="960">
        <v>64</v>
      </c>
      <c r="C477" s="960">
        <v>64</v>
      </c>
      <c r="D477" s="960" t="s">
        <v>125</v>
      </c>
      <c r="E477" s="960">
        <v>2</v>
      </c>
      <c r="F477" s="960" t="s">
        <v>125</v>
      </c>
      <c r="G477" s="960" t="s">
        <v>125</v>
      </c>
      <c r="H477" s="960">
        <v>2</v>
      </c>
      <c r="I477" s="960">
        <v>62</v>
      </c>
      <c r="J477" s="960" t="s">
        <v>125</v>
      </c>
      <c r="K477" s="960" t="s">
        <v>125</v>
      </c>
      <c r="L477" s="960">
        <v>5</v>
      </c>
      <c r="M477" s="960">
        <v>18</v>
      </c>
      <c r="N477" s="960">
        <v>39</v>
      </c>
      <c r="O477" s="960" t="s">
        <v>125</v>
      </c>
    </row>
    <row r="478" spans="1:15" x14ac:dyDescent="0.2">
      <c r="A478" s="1275" t="s">
        <v>146</v>
      </c>
      <c r="B478" s="960">
        <v>67</v>
      </c>
      <c r="C478" s="960">
        <v>67</v>
      </c>
      <c r="D478" s="960" t="s">
        <v>125</v>
      </c>
      <c r="E478" s="960" t="s">
        <v>125</v>
      </c>
      <c r="F478" s="960" t="s">
        <v>125</v>
      </c>
      <c r="G478" s="960" t="s">
        <v>125</v>
      </c>
      <c r="H478" s="960" t="s">
        <v>125</v>
      </c>
      <c r="I478" s="960">
        <v>67</v>
      </c>
      <c r="J478" s="960" t="s">
        <v>125</v>
      </c>
      <c r="K478" s="960" t="s">
        <v>125</v>
      </c>
      <c r="L478" s="960">
        <v>3</v>
      </c>
      <c r="M478" s="960">
        <v>12</v>
      </c>
      <c r="N478" s="960">
        <v>52</v>
      </c>
      <c r="O478" s="960" t="s">
        <v>125</v>
      </c>
    </row>
    <row r="479" spans="1:15" ht="36" x14ac:dyDescent="0.2">
      <c r="A479" s="1275" t="s">
        <v>1762</v>
      </c>
      <c r="B479" s="960">
        <v>52</v>
      </c>
      <c r="C479" s="960">
        <v>52</v>
      </c>
      <c r="D479" s="960" t="s">
        <v>125</v>
      </c>
      <c r="E479" s="960" t="s">
        <v>125</v>
      </c>
      <c r="F479" s="960" t="s">
        <v>125</v>
      </c>
      <c r="G479" s="960" t="s">
        <v>125</v>
      </c>
      <c r="H479" s="960" t="s">
        <v>125</v>
      </c>
      <c r="I479" s="960">
        <v>52</v>
      </c>
      <c r="J479" s="960" t="s">
        <v>125</v>
      </c>
      <c r="K479" s="960" t="s">
        <v>125</v>
      </c>
      <c r="L479" s="960">
        <v>6</v>
      </c>
      <c r="M479" s="960">
        <v>7</v>
      </c>
      <c r="N479" s="960">
        <v>39</v>
      </c>
      <c r="O479" s="960" t="s">
        <v>125</v>
      </c>
    </row>
    <row r="480" spans="1:15" x14ac:dyDescent="0.2">
      <c r="A480" s="1275" t="s">
        <v>145</v>
      </c>
      <c r="B480" s="960">
        <v>31</v>
      </c>
      <c r="C480" s="960">
        <v>31</v>
      </c>
      <c r="D480" s="960" t="s">
        <v>125</v>
      </c>
      <c r="E480" s="960" t="s">
        <v>125</v>
      </c>
      <c r="F480" s="960" t="s">
        <v>125</v>
      </c>
      <c r="G480" s="960" t="s">
        <v>125</v>
      </c>
      <c r="H480" s="960" t="s">
        <v>125</v>
      </c>
      <c r="I480" s="960">
        <v>31</v>
      </c>
      <c r="J480" s="960" t="s">
        <v>125</v>
      </c>
      <c r="K480" s="960" t="s">
        <v>125</v>
      </c>
      <c r="L480" s="960">
        <v>5</v>
      </c>
      <c r="M480" s="960">
        <v>4</v>
      </c>
      <c r="N480" s="960">
        <v>22</v>
      </c>
      <c r="O480" s="960" t="s">
        <v>125</v>
      </c>
    </row>
    <row r="481" spans="1:15" x14ac:dyDescent="0.2">
      <c r="A481" s="1275" t="s">
        <v>146</v>
      </c>
      <c r="B481" s="960">
        <v>21</v>
      </c>
      <c r="C481" s="960">
        <v>21</v>
      </c>
      <c r="D481" s="960" t="s">
        <v>125</v>
      </c>
      <c r="E481" s="960" t="s">
        <v>125</v>
      </c>
      <c r="F481" s="960" t="s">
        <v>125</v>
      </c>
      <c r="G481" s="960" t="s">
        <v>125</v>
      </c>
      <c r="H481" s="960" t="s">
        <v>125</v>
      </c>
      <c r="I481" s="960">
        <v>21</v>
      </c>
      <c r="J481" s="960" t="s">
        <v>125</v>
      </c>
      <c r="K481" s="960" t="s">
        <v>125</v>
      </c>
      <c r="L481" s="960">
        <v>1</v>
      </c>
      <c r="M481" s="960">
        <v>3</v>
      </c>
      <c r="N481" s="960">
        <v>17</v>
      </c>
      <c r="O481" s="960" t="s">
        <v>125</v>
      </c>
    </row>
    <row r="482" spans="1:15" ht="36" x14ac:dyDescent="0.2">
      <c r="A482" s="1275" t="s">
        <v>1763</v>
      </c>
      <c r="B482" s="960">
        <v>19</v>
      </c>
      <c r="C482" s="960">
        <v>19</v>
      </c>
      <c r="D482" s="960" t="s">
        <v>125</v>
      </c>
      <c r="E482" s="960" t="s">
        <v>125</v>
      </c>
      <c r="F482" s="960" t="s">
        <v>125</v>
      </c>
      <c r="G482" s="960" t="s">
        <v>125</v>
      </c>
      <c r="H482" s="960" t="s">
        <v>125</v>
      </c>
      <c r="I482" s="960">
        <v>19</v>
      </c>
      <c r="J482" s="960" t="s">
        <v>125</v>
      </c>
      <c r="K482" s="960" t="s">
        <v>125</v>
      </c>
      <c r="L482" s="960">
        <v>3</v>
      </c>
      <c r="M482" s="960">
        <v>6</v>
      </c>
      <c r="N482" s="960">
        <v>10</v>
      </c>
      <c r="O482" s="960" t="s">
        <v>125</v>
      </c>
    </row>
    <row r="483" spans="1:15" x14ac:dyDescent="0.2">
      <c r="A483" s="1275" t="s">
        <v>146</v>
      </c>
      <c r="B483" s="960">
        <v>19</v>
      </c>
      <c r="C483" s="960">
        <v>19</v>
      </c>
      <c r="D483" s="960" t="s">
        <v>125</v>
      </c>
      <c r="E483" s="960" t="s">
        <v>125</v>
      </c>
      <c r="F483" s="960" t="s">
        <v>125</v>
      </c>
      <c r="G483" s="960" t="s">
        <v>125</v>
      </c>
      <c r="H483" s="960" t="s">
        <v>125</v>
      </c>
      <c r="I483" s="960">
        <v>19</v>
      </c>
      <c r="J483" s="960" t="s">
        <v>125</v>
      </c>
      <c r="K483" s="960" t="s">
        <v>125</v>
      </c>
      <c r="L483" s="960">
        <v>3</v>
      </c>
      <c r="M483" s="960">
        <v>6</v>
      </c>
      <c r="N483" s="960">
        <v>10</v>
      </c>
      <c r="O483" s="960" t="s">
        <v>125</v>
      </c>
    </row>
    <row r="484" spans="1:15" ht="36" x14ac:dyDescent="0.2">
      <c r="A484" s="1275" t="s">
        <v>1764</v>
      </c>
      <c r="B484" s="960">
        <v>15</v>
      </c>
      <c r="C484" s="960">
        <v>15</v>
      </c>
      <c r="D484" s="960" t="s">
        <v>125</v>
      </c>
      <c r="E484" s="960" t="s">
        <v>125</v>
      </c>
      <c r="F484" s="960" t="s">
        <v>125</v>
      </c>
      <c r="G484" s="960" t="s">
        <v>125</v>
      </c>
      <c r="H484" s="960" t="s">
        <v>125</v>
      </c>
      <c r="I484" s="960">
        <v>15</v>
      </c>
      <c r="J484" s="960" t="s">
        <v>125</v>
      </c>
      <c r="K484" s="960" t="s">
        <v>125</v>
      </c>
      <c r="L484" s="960" t="s">
        <v>125</v>
      </c>
      <c r="M484" s="960">
        <v>1</v>
      </c>
      <c r="N484" s="960">
        <v>14</v>
      </c>
      <c r="O484" s="960" t="s">
        <v>125</v>
      </c>
    </row>
    <row r="485" spans="1:15" x14ac:dyDescent="0.2">
      <c r="A485" s="1275" t="s">
        <v>145</v>
      </c>
      <c r="B485" s="960">
        <v>15</v>
      </c>
      <c r="C485" s="960">
        <v>15</v>
      </c>
      <c r="D485" s="960" t="s">
        <v>125</v>
      </c>
      <c r="E485" s="960" t="s">
        <v>125</v>
      </c>
      <c r="F485" s="960" t="s">
        <v>125</v>
      </c>
      <c r="G485" s="960" t="s">
        <v>125</v>
      </c>
      <c r="H485" s="960" t="s">
        <v>125</v>
      </c>
      <c r="I485" s="960">
        <v>15</v>
      </c>
      <c r="J485" s="960" t="s">
        <v>125</v>
      </c>
      <c r="K485" s="960" t="s">
        <v>125</v>
      </c>
      <c r="L485" s="960" t="s">
        <v>125</v>
      </c>
      <c r="M485" s="960">
        <v>1</v>
      </c>
      <c r="N485" s="960">
        <v>14</v>
      </c>
      <c r="O485" s="960" t="s">
        <v>125</v>
      </c>
    </row>
    <row r="486" spans="1:15" ht="24" x14ac:dyDescent="0.2">
      <c r="A486" s="1275" t="s">
        <v>1765</v>
      </c>
      <c r="B486" s="960">
        <v>16</v>
      </c>
      <c r="C486" s="960">
        <v>16</v>
      </c>
      <c r="D486" s="960" t="s">
        <v>125</v>
      </c>
      <c r="E486" s="960" t="s">
        <v>125</v>
      </c>
      <c r="F486" s="960" t="s">
        <v>125</v>
      </c>
      <c r="G486" s="960" t="s">
        <v>125</v>
      </c>
      <c r="H486" s="960" t="s">
        <v>125</v>
      </c>
      <c r="I486" s="960">
        <v>16</v>
      </c>
      <c r="J486" s="960" t="s">
        <v>125</v>
      </c>
      <c r="K486" s="960" t="s">
        <v>125</v>
      </c>
      <c r="L486" s="960">
        <v>2</v>
      </c>
      <c r="M486" s="960">
        <v>2</v>
      </c>
      <c r="N486" s="960">
        <v>12</v>
      </c>
      <c r="O486" s="960" t="s">
        <v>125</v>
      </c>
    </row>
    <row r="487" spans="1:15" x14ac:dyDescent="0.2">
      <c r="A487" s="1275" t="s">
        <v>145</v>
      </c>
      <c r="B487" s="960">
        <v>7</v>
      </c>
      <c r="C487" s="960">
        <v>7</v>
      </c>
      <c r="D487" s="960" t="s">
        <v>125</v>
      </c>
      <c r="E487" s="960" t="s">
        <v>125</v>
      </c>
      <c r="F487" s="960" t="s">
        <v>125</v>
      </c>
      <c r="G487" s="960" t="s">
        <v>125</v>
      </c>
      <c r="H487" s="960" t="s">
        <v>125</v>
      </c>
      <c r="I487" s="960">
        <v>7</v>
      </c>
      <c r="J487" s="960" t="s">
        <v>125</v>
      </c>
      <c r="K487" s="960" t="s">
        <v>125</v>
      </c>
      <c r="L487" s="960" t="s">
        <v>125</v>
      </c>
      <c r="M487" s="960">
        <v>1</v>
      </c>
      <c r="N487" s="960">
        <v>6</v>
      </c>
      <c r="O487" s="960" t="s">
        <v>125</v>
      </c>
    </row>
    <row r="488" spans="1:15" x14ac:dyDescent="0.2">
      <c r="A488" s="1275" t="s">
        <v>146</v>
      </c>
      <c r="B488" s="960">
        <v>9</v>
      </c>
      <c r="C488" s="960">
        <v>9</v>
      </c>
      <c r="D488" s="960" t="s">
        <v>125</v>
      </c>
      <c r="E488" s="960" t="s">
        <v>125</v>
      </c>
      <c r="F488" s="960" t="s">
        <v>125</v>
      </c>
      <c r="G488" s="960" t="s">
        <v>125</v>
      </c>
      <c r="H488" s="960" t="s">
        <v>125</v>
      </c>
      <c r="I488" s="960">
        <v>9</v>
      </c>
      <c r="J488" s="960" t="s">
        <v>125</v>
      </c>
      <c r="K488" s="960" t="s">
        <v>125</v>
      </c>
      <c r="L488" s="960">
        <v>2</v>
      </c>
      <c r="M488" s="960">
        <v>1</v>
      </c>
      <c r="N488" s="960">
        <v>6</v>
      </c>
      <c r="O488" s="960" t="s">
        <v>125</v>
      </c>
    </row>
    <row r="489" spans="1:15" ht="24" x14ac:dyDescent="0.2">
      <c r="A489" s="1275" t="s">
        <v>1766</v>
      </c>
      <c r="B489" s="960">
        <v>4</v>
      </c>
      <c r="C489" s="960">
        <v>4</v>
      </c>
      <c r="D489" s="960" t="s">
        <v>125</v>
      </c>
      <c r="E489" s="960" t="s">
        <v>125</v>
      </c>
      <c r="F489" s="960" t="s">
        <v>125</v>
      </c>
      <c r="G489" s="960" t="s">
        <v>125</v>
      </c>
      <c r="H489" s="960" t="s">
        <v>125</v>
      </c>
      <c r="I489" s="960">
        <v>4</v>
      </c>
      <c r="J489" s="960" t="s">
        <v>125</v>
      </c>
      <c r="K489" s="960">
        <v>1</v>
      </c>
      <c r="L489" s="960" t="s">
        <v>125</v>
      </c>
      <c r="M489" s="960">
        <v>2</v>
      </c>
      <c r="N489" s="960">
        <v>1</v>
      </c>
      <c r="O489" s="960" t="s">
        <v>125</v>
      </c>
    </row>
    <row r="490" spans="1:15" x14ac:dyDescent="0.2">
      <c r="A490" s="1275" t="s">
        <v>146</v>
      </c>
      <c r="B490" s="960">
        <v>4</v>
      </c>
      <c r="C490" s="960">
        <v>4</v>
      </c>
      <c r="D490" s="960" t="s">
        <v>125</v>
      </c>
      <c r="E490" s="960" t="s">
        <v>125</v>
      </c>
      <c r="F490" s="960" t="s">
        <v>125</v>
      </c>
      <c r="G490" s="960" t="s">
        <v>125</v>
      </c>
      <c r="H490" s="960" t="s">
        <v>125</v>
      </c>
      <c r="I490" s="960">
        <v>4</v>
      </c>
      <c r="J490" s="960" t="s">
        <v>125</v>
      </c>
      <c r="K490" s="960">
        <v>1</v>
      </c>
      <c r="L490" s="960" t="s">
        <v>125</v>
      </c>
      <c r="M490" s="960">
        <v>2</v>
      </c>
      <c r="N490" s="960">
        <v>1</v>
      </c>
      <c r="O490" s="960" t="s">
        <v>125</v>
      </c>
    </row>
    <row r="491" spans="1:15" ht="36" x14ac:dyDescent="0.2">
      <c r="A491" s="1275" t="s">
        <v>1767</v>
      </c>
      <c r="B491" s="960">
        <v>112</v>
      </c>
      <c r="C491" s="960">
        <v>112</v>
      </c>
      <c r="D491" s="960" t="s">
        <v>125</v>
      </c>
      <c r="E491" s="960">
        <v>2</v>
      </c>
      <c r="F491" s="960" t="s">
        <v>125</v>
      </c>
      <c r="G491" s="960" t="s">
        <v>125</v>
      </c>
      <c r="H491" s="960">
        <v>2</v>
      </c>
      <c r="I491" s="960">
        <v>110</v>
      </c>
      <c r="J491" s="960">
        <v>2</v>
      </c>
      <c r="K491" s="960">
        <v>6</v>
      </c>
      <c r="L491" s="960">
        <v>30</v>
      </c>
      <c r="M491" s="960">
        <v>24</v>
      </c>
      <c r="N491" s="960">
        <v>48</v>
      </c>
      <c r="O491" s="960" t="s">
        <v>125</v>
      </c>
    </row>
    <row r="492" spans="1:15" x14ac:dyDescent="0.2">
      <c r="A492" s="1275" t="s">
        <v>145</v>
      </c>
      <c r="B492" s="960">
        <v>53</v>
      </c>
      <c r="C492" s="960">
        <v>53</v>
      </c>
      <c r="D492" s="960" t="s">
        <v>125</v>
      </c>
      <c r="E492" s="960">
        <v>1</v>
      </c>
      <c r="F492" s="960" t="s">
        <v>125</v>
      </c>
      <c r="G492" s="960" t="s">
        <v>125</v>
      </c>
      <c r="H492" s="960">
        <v>1</v>
      </c>
      <c r="I492" s="960">
        <v>52</v>
      </c>
      <c r="J492" s="960">
        <v>1</v>
      </c>
      <c r="K492" s="960">
        <v>2</v>
      </c>
      <c r="L492" s="960">
        <v>15</v>
      </c>
      <c r="M492" s="960">
        <v>10</v>
      </c>
      <c r="N492" s="960">
        <v>24</v>
      </c>
      <c r="O492" s="960" t="s">
        <v>125</v>
      </c>
    </row>
    <row r="493" spans="1:15" x14ac:dyDescent="0.2">
      <c r="A493" s="1275" t="s">
        <v>146</v>
      </c>
      <c r="B493" s="960">
        <v>59</v>
      </c>
      <c r="C493" s="960">
        <v>59</v>
      </c>
      <c r="D493" s="960" t="s">
        <v>125</v>
      </c>
      <c r="E493" s="960">
        <v>1</v>
      </c>
      <c r="F493" s="960" t="s">
        <v>125</v>
      </c>
      <c r="G493" s="960" t="s">
        <v>125</v>
      </c>
      <c r="H493" s="960">
        <v>1</v>
      </c>
      <c r="I493" s="960">
        <v>58</v>
      </c>
      <c r="J493" s="960">
        <v>1</v>
      </c>
      <c r="K493" s="960">
        <v>4</v>
      </c>
      <c r="L493" s="960">
        <v>15</v>
      </c>
      <c r="M493" s="960">
        <v>14</v>
      </c>
      <c r="N493" s="960">
        <v>24</v>
      </c>
      <c r="O493" s="960" t="s">
        <v>125</v>
      </c>
    </row>
    <row r="494" spans="1:15" s="317" customFormat="1" ht="24" x14ac:dyDescent="0.2">
      <c r="A494" s="1275" t="s">
        <v>1768</v>
      </c>
      <c r="B494" s="960">
        <v>12</v>
      </c>
      <c r="C494" s="960">
        <v>12</v>
      </c>
      <c r="D494" s="960" t="s">
        <v>125</v>
      </c>
      <c r="E494" s="960" t="s">
        <v>125</v>
      </c>
      <c r="F494" s="960" t="s">
        <v>125</v>
      </c>
      <c r="G494" s="960" t="s">
        <v>125</v>
      </c>
      <c r="H494" s="960" t="s">
        <v>125</v>
      </c>
      <c r="I494" s="960">
        <v>12</v>
      </c>
      <c r="J494" s="960" t="s">
        <v>125</v>
      </c>
      <c r="K494" s="960">
        <v>4</v>
      </c>
      <c r="L494" s="960">
        <v>3</v>
      </c>
      <c r="M494" s="960">
        <v>2</v>
      </c>
      <c r="N494" s="960">
        <v>3</v>
      </c>
      <c r="O494" s="960" t="s">
        <v>125</v>
      </c>
    </row>
    <row r="495" spans="1:15" x14ac:dyDescent="0.2">
      <c r="A495" s="1275" t="s">
        <v>145</v>
      </c>
      <c r="B495" s="960">
        <v>7</v>
      </c>
      <c r="C495" s="960">
        <v>7</v>
      </c>
      <c r="D495" s="960" t="s">
        <v>125</v>
      </c>
      <c r="E495" s="960" t="s">
        <v>125</v>
      </c>
      <c r="F495" s="960" t="s">
        <v>125</v>
      </c>
      <c r="G495" s="960" t="s">
        <v>125</v>
      </c>
      <c r="H495" s="960" t="s">
        <v>125</v>
      </c>
      <c r="I495" s="960">
        <v>7</v>
      </c>
      <c r="J495" s="960" t="s">
        <v>125</v>
      </c>
      <c r="K495" s="960">
        <v>3</v>
      </c>
      <c r="L495" s="960">
        <v>2</v>
      </c>
      <c r="M495" s="960">
        <v>1</v>
      </c>
      <c r="N495" s="960">
        <v>1</v>
      </c>
      <c r="O495" s="960" t="s">
        <v>125</v>
      </c>
    </row>
    <row r="496" spans="1:15" x14ac:dyDescent="0.2">
      <c r="A496" s="1275" t="s">
        <v>146</v>
      </c>
      <c r="B496" s="960">
        <v>5</v>
      </c>
      <c r="C496" s="960">
        <v>5</v>
      </c>
      <c r="D496" s="960" t="s">
        <v>125</v>
      </c>
      <c r="E496" s="960" t="s">
        <v>125</v>
      </c>
      <c r="F496" s="960" t="s">
        <v>125</v>
      </c>
      <c r="G496" s="960" t="s">
        <v>125</v>
      </c>
      <c r="H496" s="960" t="s">
        <v>125</v>
      </c>
      <c r="I496" s="960">
        <v>5</v>
      </c>
      <c r="J496" s="960" t="s">
        <v>125</v>
      </c>
      <c r="K496" s="960">
        <v>1</v>
      </c>
      <c r="L496" s="960">
        <v>1</v>
      </c>
      <c r="M496" s="960">
        <v>1</v>
      </c>
      <c r="N496" s="960">
        <v>2</v>
      </c>
      <c r="O496" s="960" t="s">
        <v>125</v>
      </c>
    </row>
    <row r="497" spans="1:15" x14ac:dyDescent="0.2">
      <c r="A497" s="1275" t="s">
        <v>1769</v>
      </c>
      <c r="B497" s="960">
        <v>4</v>
      </c>
      <c r="C497" s="960">
        <v>4</v>
      </c>
      <c r="D497" s="960" t="s">
        <v>125</v>
      </c>
      <c r="E497" s="960" t="s">
        <v>125</v>
      </c>
      <c r="F497" s="960" t="s">
        <v>125</v>
      </c>
      <c r="G497" s="960" t="s">
        <v>125</v>
      </c>
      <c r="H497" s="960" t="s">
        <v>125</v>
      </c>
      <c r="I497" s="960">
        <v>4</v>
      </c>
      <c r="J497" s="960" t="s">
        <v>125</v>
      </c>
      <c r="K497" s="960" t="s">
        <v>125</v>
      </c>
      <c r="L497" s="960">
        <v>1</v>
      </c>
      <c r="M497" s="960">
        <v>2</v>
      </c>
      <c r="N497" s="960">
        <v>1</v>
      </c>
      <c r="O497" s="960" t="s">
        <v>125</v>
      </c>
    </row>
    <row r="498" spans="1:15" x14ac:dyDescent="0.2">
      <c r="A498" s="1275" t="s">
        <v>145</v>
      </c>
      <c r="B498" s="960">
        <v>3</v>
      </c>
      <c r="C498" s="960">
        <v>3</v>
      </c>
      <c r="D498" s="960" t="s">
        <v>125</v>
      </c>
      <c r="E498" s="960" t="s">
        <v>125</v>
      </c>
      <c r="F498" s="960" t="s">
        <v>125</v>
      </c>
      <c r="G498" s="960" t="s">
        <v>125</v>
      </c>
      <c r="H498" s="960" t="s">
        <v>125</v>
      </c>
      <c r="I498" s="960">
        <v>3</v>
      </c>
      <c r="J498" s="960" t="s">
        <v>125</v>
      </c>
      <c r="K498" s="960" t="s">
        <v>125</v>
      </c>
      <c r="L498" s="960">
        <v>1</v>
      </c>
      <c r="M498" s="960">
        <v>1</v>
      </c>
      <c r="N498" s="960">
        <v>1</v>
      </c>
      <c r="O498" s="960" t="s">
        <v>125</v>
      </c>
    </row>
    <row r="499" spans="1:15" x14ac:dyDescent="0.2">
      <c r="A499" s="1275" t="s">
        <v>146</v>
      </c>
      <c r="B499" s="960">
        <v>1</v>
      </c>
      <c r="C499" s="960">
        <v>1</v>
      </c>
      <c r="D499" s="960" t="s">
        <v>125</v>
      </c>
      <c r="E499" s="960" t="s">
        <v>125</v>
      </c>
      <c r="F499" s="960" t="s">
        <v>125</v>
      </c>
      <c r="G499" s="960" t="s">
        <v>125</v>
      </c>
      <c r="H499" s="960" t="s">
        <v>125</v>
      </c>
      <c r="I499" s="960">
        <v>1</v>
      </c>
      <c r="J499" s="960" t="s">
        <v>125</v>
      </c>
      <c r="K499" s="960" t="s">
        <v>125</v>
      </c>
      <c r="L499" s="960" t="s">
        <v>125</v>
      </c>
      <c r="M499" s="960">
        <v>1</v>
      </c>
      <c r="N499" s="960" t="s">
        <v>125</v>
      </c>
      <c r="O499" s="960" t="s">
        <v>125</v>
      </c>
    </row>
    <row r="500" spans="1:15" x14ac:dyDescent="0.2">
      <c r="A500" s="1275" t="s">
        <v>1770</v>
      </c>
      <c r="B500" s="960">
        <v>41</v>
      </c>
      <c r="C500" s="960">
        <v>41</v>
      </c>
      <c r="D500" s="960" t="s">
        <v>125</v>
      </c>
      <c r="E500" s="960" t="s">
        <v>125</v>
      </c>
      <c r="F500" s="960" t="s">
        <v>125</v>
      </c>
      <c r="G500" s="960" t="s">
        <v>125</v>
      </c>
      <c r="H500" s="960" t="s">
        <v>125</v>
      </c>
      <c r="I500" s="960">
        <v>41</v>
      </c>
      <c r="J500" s="960" t="s">
        <v>125</v>
      </c>
      <c r="K500" s="960">
        <v>1</v>
      </c>
      <c r="L500" s="960">
        <v>5</v>
      </c>
      <c r="M500" s="960">
        <v>6</v>
      </c>
      <c r="N500" s="960">
        <v>29</v>
      </c>
      <c r="O500" s="960" t="s">
        <v>125</v>
      </c>
    </row>
    <row r="501" spans="1:15" x14ac:dyDescent="0.2">
      <c r="A501" s="1275" t="s">
        <v>145</v>
      </c>
      <c r="B501" s="960">
        <v>16</v>
      </c>
      <c r="C501" s="960">
        <v>16</v>
      </c>
      <c r="D501" s="960" t="s">
        <v>125</v>
      </c>
      <c r="E501" s="960" t="s">
        <v>125</v>
      </c>
      <c r="F501" s="960" t="s">
        <v>125</v>
      </c>
      <c r="G501" s="960" t="s">
        <v>125</v>
      </c>
      <c r="H501" s="960" t="s">
        <v>125</v>
      </c>
      <c r="I501" s="960">
        <v>16</v>
      </c>
      <c r="J501" s="960" t="s">
        <v>125</v>
      </c>
      <c r="K501" s="960" t="s">
        <v>125</v>
      </c>
      <c r="L501" s="960">
        <v>3</v>
      </c>
      <c r="M501" s="960">
        <v>3</v>
      </c>
      <c r="N501" s="960">
        <v>10</v>
      </c>
      <c r="O501" s="960" t="s">
        <v>125</v>
      </c>
    </row>
    <row r="502" spans="1:15" x14ac:dyDescent="0.2">
      <c r="A502" s="1275" t="s">
        <v>146</v>
      </c>
      <c r="B502" s="960">
        <v>25</v>
      </c>
      <c r="C502" s="960">
        <v>25</v>
      </c>
      <c r="D502" s="960" t="s">
        <v>125</v>
      </c>
      <c r="E502" s="960" t="s">
        <v>125</v>
      </c>
      <c r="F502" s="960" t="s">
        <v>125</v>
      </c>
      <c r="G502" s="960" t="s">
        <v>125</v>
      </c>
      <c r="H502" s="960" t="s">
        <v>125</v>
      </c>
      <c r="I502" s="960">
        <v>25</v>
      </c>
      <c r="J502" s="960" t="s">
        <v>125</v>
      </c>
      <c r="K502" s="960">
        <v>1</v>
      </c>
      <c r="L502" s="960">
        <v>2</v>
      </c>
      <c r="M502" s="960">
        <v>3</v>
      </c>
      <c r="N502" s="960">
        <v>19</v>
      </c>
      <c r="O502" s="960" t="s">
        <v>125</v>
      </c>
    </row>
    <row r="503" spans="1:15" ht="36" x14ac:dyDescent="0.2">
      <c r="A503" s="1275" t="s">
        <v>1771</v>
      </c>
      <c r="B503" s="960">
        <v>17</v>
      </c>
      <c r="C503" s="960">
        <v>17</v>
      </c>
      <c r="D503" s="960" t="s">
        <v>125</v>
      </c>
      <c r="E503" s="960" t="s">
        <v>125</v>
      </c>
      <c r="F503" s="960" t="s">
        <v>125</v>
      </c>
      <c r="G503" s="960" t="s">
        <v>125</v>
      </c>
      <c r="H503" s="960" t="s">
        <v>125</v>
      </c>
      <c r="I503" s="960">
        <v>17</v>
      </c>
      <c r="J503" s="960" t="s">
        <v>125</v>
      </c>
      <c r="K503" s="960">
        <v>1</v>
      </c>
      <c r="L503" s="960">
        <v>4</v>
      </c>
      <c r="M503" s="960">
        <v>3</v>
      </c>
      <c r="N503" s="960">
        <v>9</v>
      </c>
      <c r="O503" s="960" t="s">
        <v>125</v>
      </c>
    </row>
    <row r="504" spans="1:15" x14ac:dyDescent="0.2">
      <c r="A504" s="1275" t="s">
        <v>145</v>
      </c>
      <c r="B504" s="960">
        <v>8</v>
      </c>
      <c r="C504" s="960">
        <v>8</v>
      </c>
      <c r="D504" s="960" t="s">
        <v>125</v>
      </c>
      <c r="E504" s="960" t="s">
        <v>125</v>
      </c>
      <c r="F504" s="960" t="s">
        <v>125</v>
      </c>
      <c r="G504" s="960" t="s">
        <v>125</v>
      </c>
      <c r="H504" s="960" t="s">
        <v>125</v>
      </c>
      <c r="I504" s="960">
        <v>8</v>
      </c>
      <c r="J504" s="960" t="s">
        <v>125</v>
      </c>
      <c r="K504" s="960" t="s">
        <v>125</v>
      </c>
      <c r="L504" s="960">
        <v>2</v>
      </c>
      <c r="M504" s="960">
        <v>2</v>
      </c>
      <c r="N504" s="960">
        <v>4</v>
      </c>
      <c r="O504" s="960" t="s">
        <v>125</v>
      </c>
    </row>
    <row r="505" spans="1:15" x14ac:dyDescent="0.2">
      <c r="A505" s="1275" t="s">
        <v>146</v>
      </c>
      <c r="B505" s="960">
        <v>9</v>
      </c>
      <c r="C505" s="960">
        <v>9</v>
      </c>
      <c r="D505" s="960" t="s">
        <v>125</v>
      </c>
      <c r="E505" s="960" t="s">
        <v>125</v>
      </c>
      <c r="F505" s="960" t="s">
        <v>125</v>
      </c>
      <c r="G505" s="960" t="s">
        <v>125</v>
      </c>
      <c r="H505" s="960" t="s">
        <v>125</v>
      </c>
      <c r="I505" s="960">
        <v>9</v>
      </c>
      <c r="J505" s="960" t="s">
        <v>125</v>
      </c>
      <c r="K505" s="960">
        <v>1</v>
      </c>
      <c r="L505" s="960">
        <v>2</v>
      </c>
      <c r="M505" s="960">
        <v>1</v>
      </c>
      <c r="N505" s="960">
        <v>5</v>
      </c>
      <c r="O505" s="960" t="s">
        <v>125</v>
      </c>
    </row>
    <row r="506" spans="1:15" ht="36" x14ac:dyDescent="0.2">
      <c r="A506" s="1275" t="s">
        <v>1772</v>
      </c>
      <c r="B506" s="960">
        <v>68</v>
      </c>
      <c r="C506" s="960">
        <v>68</v>
      </c>
      <c r="D506" s="960" t="s">
        <v>125</v>
      </c>
      <c r="E506" s="960">
        <v>4</v>
      </c>
      <c r="F506" s="960" t="s">
        <v>125</v>
      </c>
      <c r="G506" s="960" t="s">
        <v>125</v>
      </c>
      <c r="H506" s="960">
        <v>4</v>
      </c>
      <c r="I506" s="960">
        <v>64</v>
      </c>
      <c r="J506" s="960">
        <v>1</v>
      </c>
      <c r="K506" s="960">
        <v>1</v>
      </c>
      <c r="L506" s="960">
        <v>11</v>
      </c>
      <c r="M506" s="960">
        <v>9</v>
      </c>
      <c r="N506" s="960">
        <v>42</v>
      </c>
      <c r="O506" s="960" t="s">
        <v>125</v>
      </c>
    </row>
    <row r="507" spans="1:15" x14ac:dyDescent="0.2">
      <c r="A507" s="1275" t="s">
        <v>145</v>
      </c>
      <c r="B507" s="960">
        <v>34</v>
      </c>
      <c r="C507" s="960">
        <v>34</v>
      </c>
      <c r="D507" s="960" t="s">
        <v>125</v>
      </c>
      <c r="E507" s="960">
        <v>2</v>
      </c>
      <c r="F507" s="960" t="s">
        <v>125</v>
      </c>
      <c r="G507" s="960" t="s">
        <v>125</v>
      </c>
      <c r="H507" s="960">
        <v>2</v>
      </c>
      <c r="I507" s="960">
        <v>32</v>
      </c>
      <c r="J507" s="960">
        <v>1</v>
      </c>
      <c r="K507" s="960" t="s">
        <v>125</v>
      </c>
      <c r="L507" s="960">
        <v>5</v>
      </c>
      <c r="M507" s="960">
        <v>5</v>
      </c>
      <c r="N507" s="960">
        <v>21</v>
      </c>
      <c r="O507" s="960" t="s">
        <v>125</v>
      </c>
    </row>
    <row r="508" spans="1:15" x14ac:dyDescent="0.2">
      <c r="A508" s="1275" t="s">
        <v>146</v>
      </c>
      <c r="B508" s="960">
        <v>34</v>
      </c>
      <c r="C508" s="960">
        <v>34</v>
      </c>
      <c r="D508" s="960" t="s">
        <v>125</v>
      </c>
      <c r="E508" s="960">
        <v>2</v>
      </c>
      <c r="F508" s="960" t="s">
        <v>125</v>
      </c>
      <c r="G508" s="960" t="s">
        <v>125</v>
      </c>
      <c r="H508" s="960">
        <v>2</v>
      </c>
      <c r="I508" s="960">
        <v>32</v>
      </c>
      <c r="J508" s="960" t="s">
        <v>125</v>
      </c>
      <c r="K508" s="960">
        <v>1</v>
      </c>
      <c r="L508" s="960">
        <v>6</v>
      </c>
      <c r="M508" s="960">
        <v>4</v>
      </c>
      <c r="N508" s="960">
        <v>21</v>
      </c>
      <c r="O508" s="960" t="s">
        <v>125</v>
      </c>
    </row>
    <row r="509" spans="1:15" x14ac:dyDescent="0.2">
      <c r="A509" s="1275" t="s">
        <v>1773</v>
      </c>
      <c r="B509" s="960">
        <v>26</v>
      </c>
      <c r="C509" s="960">
        <v>26</v>
      </c>
      <c r="D509" s="960" t="s">
        <v>125</v>
      </c>
      <c r="E509" s="960" t="s">
        <v>125</v>
      </c>
      <c r="F509" s="960" t="s">
        <v>125</v>
      </c>
      <c r="G509" s="960" t="s">
        <v>125</v>
      </c>
      <c r="H509" s="960" t="s">
        <v>125</v>
      </c>
      <c r="I509" s="960">
        <v>26</v>
      </c>
      <c r="J509" s="960">
        <v>1</v>
      </c>
      <c r="K509" s="960" t="s">
        <v>125</v>
      </c>
      <c r="L509" s="960">
        <v>3</v>
      </c>
      <c r="M509" s="960">
        <v>4</v>
      </c>
      <c r="N509" s="960">
        <v>18</v>
      </c>
      <c r="O509" s="960" t="s">
        <v>125</v>
      </c>
    </row>
    <row r="510" spans="1:15" x14ac:dyDescent="0.2">
      <c r="A510" s="1275" t="s">
        <v>145</v>
      </c>
      <c r="B510" s="960">
        <v>11</v>
      </c>
      <c r="C510" s="960">
        <v>11</v>
      </c>
      <c r="D510" s="960" t="s">
        <v>125</v>
      </c>
      <c r="E510" s="960" t="s">
        <v>125</v>
      </c>
      <c r="F510" s="960" t="s">
        <v>125</v>
      </c>
      <c r="G510" s="960" t="s">
        <v>125</v>
      </c>
      <c r="H510" s="960" t="s">
        <v>125</v>
      </c>
      <c r="I510" s="960">
        <v>11</v>
      </c>
      <c r="J510" s="960">
        <v>1</v>
      </c>
      <c r="K510" s="960" t="s">
        <v>125</v>
      </c>
      <c r="L510" s="960">
        <v>2</v>
      </c>
      <c r="M510" s="960" t="s">
        <v>125</v>
      </c>
      <c r="N510" s="960">
        <v>8</v>
      </c>
      <c r="O510" s="960" t="s">
        <v>125</v>
      </c>
    </row>
    <row r="511" spans="1:15" x14ac:dyDescent="0.2">
      <c r="A511" s="1275" t="s">
        <v>146</v>
      </c>
      <c r="B511" s="960">
        <v>15</v>
      </c>
      <c r="C511" s="960">
        <v>15</v>
      </c>
      <c r="D511" s="960" t="s">
        <v>125</v>
      </c>
      <c r="E511" s="960" t="s">
        <v>125</v>
      </c>
      <c r="F511" s="960" t="s">
        <v>125</v>
      </c>
      <c r="G511" s="960" t="s">
        <v>125</v>
      </c>
      <c r="H511" s="960" t="s">
        <v>125</v>
      </c>
      <c r="I511" s="960">
        <v>15</v>
      </c>
      <c r="J511" s="960" t="s">
        <v>125</v>
      </c>
      <c r="K511" s="960" t="s">
        <v>125</v>
      </c>
      <c r="L511" s="960">
        <v>1</v>
      </c>
      <c r="M511" s="960">
        <v>4</v>
      </c>
      <c r="N511" s="960">
        <v>10</v>
      </c>
      <c r="O511" s="960" t="s">
        <v>125</v>
      </c>
    </row>
    <row r="512" spans="1:15" x14ac:dyDescent="0.2">
      <c r="A512" s="1275" t="s">
        <v>1774</v>
      </c>
      <c r="B512" s="960">
        <v>1</v>
      </c>
      <c r="C512" s="960">
        <v>1</v>
      </c>
      <c r="D512" s="960" t="s">
        <v>125</v>
      </c>
      <c r="E512" s="960" t="s">
        <v>125</v>
      </c>
      <c r="F512" s="960" t="s">
        <v>125</v>
      </c>
      <c r="G512" s="960" t="s">
        <v>125</v>
      </c>
      <c r="H512" s="960" t="s">
        <v>125</v>
      </c>
      <c r="I512" s="960">
        <v>1</v>
      </c>
      <c r="J512" s="960" t="s">
        <v>125</v>
      </c>
      <c r="K512" s="960" t="s">
        <v>125</v>
      </c>
      <c r="L512" s="960" t="s">
        <v>125</v>
      </c>
      <c r="M512" s="960" t="s">
        <v>125</v>
      </c>
      <c r="N512" s="960">
        <v>1</v>
      </c>
      <c r="O512" s="960" t="s">
        <v>125</v>
      </c>
    </row>
    <row r="513" spans="1:15" x14ac:dyDescent="0.2">
      <c r="A513" s="1275" t="s">
        <v>146</v>
      </c>
      <c r="B513" s="960">
        <v>1</v>
      </c>
      <c r="C513" s="960">
        <v>1</v>
      </c>
      <c r="D513" s="960" t="s">
        <v>125</v>
      </c>
      <c r="E513" s="960" t="s">
        <v>125</v>
      </c>
      <c r="F513" s="960" t="s">
        <v>125</v>
      </c>
      <c r="G513" s="960" t="s">
        <v>125</v>
      </c>
      <c r="H513" s="960" t="s">
        <v>125</v>
      </c>
      <c r="I513" s="960">
        <v>1</v>
      </c>
      <c r="J513" s="960" t="s">
        <v>125</v>
      </c>
      <c r="K513" s="960" t="s">
        <v>125</v>
      </c>
      <c r="L513" s="960" t="s">
        <v>125</v>
      </c>
      <c r="M513" s="960" t="s">
        <v>125</v>
      </c>
      <c r="N513" s="960">
        <v>1</v>
      </c>
      <c r="O513" s="960" t="s">
        <v>125</v>
      </c>
    </row>
    <row r="514" spans="1:15" x14ac:dyDescent="0.2">
      <c r="A514" s="1275" t="s">
        <v>1775</v>
      </c>
      <c r="B514" s="960">
        <v>1</v>
      </c>
      <c r="C514" s="960">
        <v>1</v>
      </c>
      <c r="D514" s="960" t="s">
        <v>125</v>
      </c>
      <c r="E514" s="960" t="s">
        <v>125</v>
      </c>
      <c r="F514" s="960" t="s">
        <v>125</v>
      </c>
      <c r="G514" s="960" t="s">
        <v>125</v>
      </c>
      <c r="H514" s="960" t="s">
        <v>125</v>
      </c>
      <c r="I514" s="960">
        <v>1</v>
      </c>
      <c r="J514" s="960" t="s">
        <v>125</v>
      </c>
      <c r="K514" s="960" t="s">
        <v>125</v>
      </c>
      <c r="L514" s="960" t="s">
        <v>125</v>
      </c>
      <c r="M514" s="960" t="s">
        <v>125</v>
      </c>
      <c r="N514" s="960">
        <v>1</v>
      </c>
      <c r="O514" s="960" t="s">
        <v>125</v>
      </c>
    </row>
    <row r="515" spans="1:15" x14ac:dyDescent="0.2">
      <c r="A515" s="1275" t="s">
        <v>146</v>
      </c>
      <c r="B515" s="960">
        <v>1</v>
      </c>
      <c r="C515" s="960">
        <v>1</v>
      </c>
      <c r="D515" s="960" t="s">
        <v>125</v>
      </c>
      <c r="E515" s="960" t="s">
        <v>125</v>
      </c>
      <c r="F515" s="960" t="s">
        <v>125</v>
      </c>
      <c r="G515" s="960" t="s">
        <v>125</v>
      </c>
      <c r="H515" s="960" t="s">
        <v>125</v>
      </c>
      <c r="I515" s="960">
        <v>1</v>
      </c>
      <c r="J515" s="960" t="s">
        <v>125</v>
      </c>
      <c r="K515" s="960" t="s">
        <v>125</v>
      </c>
      <c r="L515" s="960" t="s">
        <v>125</v>
      </c>
      <c r="M515" s="960" t="s">
        <v>125</v>
      </c>
      <c r="N515" s="960">
        <v>1</v>
      </c>
      <c r="O515" s="960" t="s">
        <v>125</v>
      </c>
    </row>
    <row r="516" spans="1:15" x14ac:dyDescent="0.2">
      <c r="A516" s="1275" t="s">
        <v>1776</v>
      </c>
      <c r="B516" s="960">
        <v>99</v>
      </c>
      <c r="C516" s="960">
        <v>99</v>
      </c>
      <c r="D516" s="960" t="s">
        <v>125</v>
      </c>
      <c r="E516" s="960">
        <v>3</v>
      </c>
      <c r="F516" s="960" t="s">
        <v>125</v>
      </c>
      <c r="G516" s="960" t="s">
        <v>125</v>
      </c>
      <c r="H516" s="960">
        <v>3</v>
      </c>
      <c r="I516" s="960">
        <v>96</v>
      </c>
      <c r="J516" s="960">
        <v>1</v>
      </c>
      <c r="K516" s="960">
        <v>1</v>
      </c>
      <c r="L516" s="960">
        <v>7</v>
      </c>
      <c r="M516" s="960">
        <v>6</v>
      </c>
      <c r="N516" s="960">
        <v>81</v>
      </c>
      <c r="O516" s="960" t="s">
        <v>125</v>
      </c>
    </row>
    <row r="517" spans="1:15" x14ac:dyDescent="0.2">
      <c r="A517" s="1275" t="s">
        <v>145</v>
      </c>
      <c r="B517" s="960">
        <v>48</v>
      </c>
      <c r="C517" s="960">
        <v>48</v>
      </c>
      <c r="D517" s="960" t="s">
        <v>125</v>
      </c>
      <c r="E517" s="960">
        <v>1</v>
      </c>
      <c r="F517" s="960" t="s">
        <v>125</v>
      </c>
      <c r="G517" s="960" t="s">
        <v>125</v>
      </c>
      <c r="H517" s="960">
        <v>1</v>
      </c>
      <c r="I517" s="960">
        <v>47</v>
      </c>
      <c r="J517" s="960">
        <v>1</v>
      </c>
      <c r="K517" s="960" t="s">
        <v>125</v>
      </c>
      <c r="L517" s="960">
        <v>4</v>
      </c>
      <c r="M517" s="960">
        <v>2</v>
      </c>
      <c r="N517" s="960">
        <v>40</v>
      </c>
      <c r="O517" s="960" t="s">
        <v>125</v>
      </c>
    </row>
    <row r="518" spans="1:15" x14ac:dyDescent="0.2">
      <c r="A518" s="1275" t="s">
        <v>146</v>
      </c>
      <c r="B518" s="960">
        <v>51</v>
      </c>
      <c r="C518" s="960">
        <v>51</v>
      </c>
      <c r="D518" s="960" t="s">
        <v>125</v>
      </c>
      <c r="E518" s="960">
        <v>2</v>
      </c>
      <c r="F518" s="960" t="s">
        <v>125</v>
      </c>
      <c r="G518" s="960" t="s">
        <v>125</v>
      </c>
      <c r="H518" s="960">
        <v>2</v>
      </c>
      <c r="I518" s="960">
        <v>49</v>
      </c>
      <c r="J518" s="960" t="s">
        <v>125</v>
      </c>
      <c r="K518" s="960">
        <v>1</v>
      </c>
      <c r="L518" s="960">
        <v>3</v>
      </c>
      <c r="M518" s="960">
        <v>4</v>
      </c>
      <c r="N518" s="960">
        <v>41</v>
      </c>
      <c r="O518" s="960" t="s">
        <v>125</v>
      </c>
    </row>
    <row r="519" spans="1:15" x14ac:dyDescent="0.2">
      <c r="A519" s="1275" t="s">
        <v>1777</v>
      </c>
      <c r="B519" s="960">
        <v>2</v>
      </c>
      <c r="C519" s="960">
        <v>2</v>
      </c>
      <c r="D519" s="960" t="s">
        <v>125</v>
      </c>
      <c r="E519" s="960" t="s">
        <v>125</v>
      </c>
      <c r="F519" s="960" t="s">
        <v>125</v>
      </c>
      <c r="G519" s="960" t="s">
        <v>125</v>
      </c>
      <c r="H519" s="960" t="s">
        <v>125</v>
      </c>
      <c r="I519" s="960">
        <v>2</v>
      </c>
      <c r="J519" s="960" t="s">
        <v>125</v>
      </c>
      <c r="K519" s="960" t="s">
        <v>125</v>
      </c>
      <c r="L519" s="960" t="s">
        <v>125</v>
      </c>
      <c r="M519" s="960" t="s">
        <v>125</v>
      </c>
      <c r="N519" s="960">
        <v>2</v>
      </c>
      <c r="O519" s="960" t="s">
        <v>125</v>
      </c>
    </row>
    <row r="520" spans="1:15" x14ac:dyDescent="0.2">
      <c r="A520" s="1275" t="s">
        <v>145</v>
      </c>
      <c r="B520" s="960">
        <v>2</v>
      </c>
      <c r="C520" s="960">
        <v>2</v>
      </c>
      <c r="D520" s="960" t="s">
        <v>125</v>
      </c>
      <c r="E520" s="960" t="s">
        <v>125</v>
      </c>
      <c r="F520" s="960" t="s">
        <v>125</v>
      </c>
      <c r="G520" s="960" t="s">
        <v>125</v>
      </c>
      <c r="H520" s="960" t="s">
        <v>125</v>
      </c>
      <c r="I520" s="960">
        <v>2</v>
      </c>
      <c r="J520" s="960" t="s">
        <v>125</v>
      </c>
      <c r="K520" s="960" t="s">
        <v>125</v>
      </c>
      <c r="L520" s="960" t="s">
        <v>125</v>
      </c>
      <c r="M520" s="960" t="s">
        <v>125</v>
      </c>
      <c r="N520" s="960">
        <v>2</v>
      </c>
      <c r="O520" s="960" t="s">
        <v>125</v>
      </c>
    </row>
    <row r="521" spans="1:15" x14ac:dyDescent="0.2">
      <c r="A521" s="1275" t="s">
        <v>1778</v>
      </c>
      <c r="B521" s="960">
        <v>3</v>
      </c>
      <c r="C521" s="960">
        <v>3</v>
      </c>
      <c r="D521" s="960" t="s">
        <v>125</v>
      </c>
      <c r="E521" s="960" t="s">
        <v>125</v>
      </c>
      <c r="F521" s="960" t="s">
        <v>125</v>
      </c>
      <c r="G521" s="960" t="s">
        <v>125</v>
      </c>
      <c r="H521" s="960" t="s">
        <v>125</v>
      </c>
      <c r="I521" s="960">
        <v>3</v>
      </c>
      <c r="J521" s="960" t="s">
        <v>125</v>
      </c>
      <c r="K521" s="960">
        <v>1</v>
      </c>
      <c r="L521" s="960">
        <v>2</v>
      </c>
      <c r="M521" s="960" t="s">
        <v>125</v>
      </c>
      <c r="N521" s="960" t="s">
        <v>125</v>
      </c>
      <c r="O521" s="960" t="s">
        <v>125</v>
      </c>
    </row>
    <row r="522" spans="1:15" x14ac:dyDescent="0.2">
      <c r="A522" s="1275" t="s">
        <v>145</v>
      </c>
      <c r="B522" s="960">
        <v>3</v>
      </c>
      <c r="C522" s="960">
        <v>3</v>
      </c>
      <c r="D522" s="960" t="s">
        <v>125</v>
      </c>
      <c r="E522" s="960" t="s">
        <v>125</v>
      </c>
      <c r="F522" s="960" t="s">
        <v>125</v>
      </c>
      <c r="G522" s="960" t="s">
        <v>125</v>
      </c>
      <c r="H522" s="960" t="s">
        <v>125</v>
      </c>
      <c r="I522" s="960">
        <v>3</v>
      </c>
      <c r="J522" s="960" t="s">
        <v>125</v>
      </c>
      <c r="K522" s="960">
        <v>1</v>
      </c>
      <c r="L522" s="960">
        <v>2</v>
      </c>
      <c r="M522" s="960" t="s">
        <v>125</v>
      </c>
      <c r="N522" s="960" t="s">
        <v>125</v>
      </c>
      <c r="O522" s="960" t="s">
        <v>125</v>
      </c>
    </row>
    <row r="523" spans="1:15" x14ac:dyDescent="0.2">
      <c r="A523" s="1275" t="s">
        <v>1779</v>
      </c>
      <c r="B523" s="960">
        <v>2</v>
      </c>
      <c r="C523" s="960">
        <v>2</v>
      </c>
      <c r="D523" s="960" t="s">
        <v>125</v>
      </c>
      <c r="E523" s="960" t="s">
        <v>125</v>
      </c>
      <c r="F523" s="960" t="s">
        <v>125</v>
      </c>
      <c r="G523" s="960" t="s">
        <v>125</v>
      </c>
      <c r="H523" s="960" t="s">
        <v>125</v>
      </c>
      <c r="I523" s="960">
        <v>2</v>
      </c>
      <c r="J523" s="960" t="s">
        <v>125</v>
      </c>
      <c r="K523" s="960" t="s">
        <v>125</v>
      </c>
      <c r="L523" s="960" t="s">
        <v>125</v>
      </c>
      <c r="M523" s="960">
        <v>2</v>
      </c>
      <c r="N523" s="960" t="s">
        <v>125</v>
      </c>
      <c r="O523" s="960" t="s">
        <v>125</v>
      </c>
    </row>
    <row r="524" spans="1:15" x14ac:dyDescent="0.2">
      <c r="A524" s="1275" t="s">
        <v>145</v>
      </c>
      <c r="B524" s="960">
        <v>2</v>
      </c>
      <c r="C524" s="960">
        <v>2</v>
      </c>
      <c r="D524" s="960" t="s">
        <v>125</v>
      </c>
      <c r="E524" s="960" t="s">
        <v>125</v>
      </c>
      <c r="F524" s="960" t="s">
        <v>125</v>
      </c>
      <c r="G524" s="960" t="s">
        <v>125</v>
      </c>
      <c r="H524" s="960" t="s">
        <v>125</v>
      </c>
      <c r="I524" s="960">
        <v>2</v>
      </c>
      <c r="J524" s="960" t="s">
        <v>125</v>
      </c>
      <c r="K524" s="960" t="s">
        <v>125</v>
      </c>
      <c r="L524" s="960" t="s">
        <v>125</v>
      </c>
      <c r="M524" s="960">
        <v>2</v>
      </c>
      <c r="N524" s="960" t="s">
        <v>125</v>
      </c>
      <c r="O524" s="960" t="s">
        <v>125</v>
      </c>
    </row>
    <row r="525" spans="1:15" x14ac:dyDescent="0.2">
      <c r="A525" s="1275" t="s">
        <v>1780</v>
      </c>
      <c r="B525" s="960">
        <v>17</v>
      </c>
      <c r="C525" s="960">
        <v>17</v>
      </c>
      <c r="D525" s="960" t="s">
        <v>125</v>
      </c>
      <c r="E525" s="960" t="s">
        <v>125</v>
      </c>
      <c r="F525" s="960" t="s">
        <v>125</v>
      </c>
      <c r="G525" s="960" t="s">
        <v>125</v>
      </c>
      <c r="H525" s="960" t="s">
        <v>125</v>
      </c>
      <c r="I525" s="960">
        <v>17</v>
      </c>
      <c r="J525" s="960">
        <v>1</v>
      </c>
      <c r="K525" s="960">
        <v>1</v>
      </c>
      <c r="L525" s="960">
        <v>6</v>
      </c>
      <c r="M525" s="960">
        <v>3</v>
      </c>
      <c r="N525" s="960">
        <v>6</v>
      </c>
      <c r="O525" s="960" t="s">
        <v>125</v>
      </c>
    </row>
    <row r="526" spans="1:15" x14ac:dyDescent="0.2">
      <c r="A526" s="1275" t="s">
        <v>145</v>
      </c>
      <c r="B526" s="960">
        <v>5</v>
      </c>
      <c r="C526" s="960">
        <v>5</v>
      </c>
      <c r="D526" s="960" t="s">
        <v>125</v>
      </c>
      <c r="E526" s="960" t="s">
        <v>125</v>
      </c>
      <c r="F526" s="960" t="s">
        <v>125</v>
      </c>
      <c r="G526" s="960" t="s">
        <v>125</v>
      </c>
      <c r="H526" s="960" t="s">
        <v>125</v>
      </c>
      <c r="I526" s="960">
        <v>5</v>
      </c>
      <c r="J526" s="960">
        <v>1</v>
      </c>
      <c r="K526" s="960" t="s">
        <v>125</v>
      </c>
      <c r="L526" s="960">
        <v>2</v>
      </c>
      <c r="M526" s="960">
        <v>1</v>
      </c>
      <c r="N526" s="960">
        <v>1</v>
      </c>
      <c r="O526" s="960" t="s">
        <v>125</v>
      </c>
    </row>
    <row r="527" spans="1:15" x14ac:dyDescent="0.2">
      <c r="A527" s="1275" t="s">
        <v>146</v>
      </c>
      <c r="B527" s="960">
        <v>12</v>
      </c>
      <c r="C527" s="960">
        <v>12</v>
      </c>
      <c r="D527" s="960" t="s">
        <v>125</v>
      </c>
      <c r="E527" s="960" t="s">
        <v>125</v>
      </c>
      <c r="F527" s="960" t="s">
        <v>125</v>
      </c>
      <c r="G527" s="960" t="s">
        <v>125</v>
      </c>
      <c r="H527" s="960" t="s">
        <v>125</v>
      </c>
      <c r="I527" s="960">
        <v>12</v>
      </c>
      <c r="J527" s="960" t="s">
        <v>125</v>
      </c>
      <c r="K527" s="960">
        <v>1</v>
      </c>
      <c r="L527" s="960">
        <v>4</v>
      </c>
      <c r="M527" s="960">
        <v>2</v>
      </c>
      <c r="N527" s="960">
        <v>5</v>
      </c>
      <c r="O527" s="960" t="s">
        <v>125</v>
      </c>
    </row>
    <row r="528" spans="1:15" ht="24" x14ac:dyDescent="0.2">
      <c r="A528" s="1275" t="s">
        <v>1781</v>
      </c>
      <c r="B528" s="960">
        <v>2</v>
      </c>
      <c r="C528" s="960">
        <v>2</v>
      </c>
      <c r="D528" s="960" t="s">
        <v>125</v>
      </c>
      <c r="E528" s="960" t="s">
        <v>125</v>
      </c>
      <c r="F528" s="960" t="s">
        <v>125</v>
      </c>
      <c r="G528" s="960" t="s">
        <v>125</v>
      </c>
      <c r="H528" s="960" t="s">
        <v>125</v>
      </c>
      <c r="I528" s="960">
        <v>2</v>
      </c>
      <c r="J528" s="960" t="s">
        <v>125</v>
      </c>
      <c r="K528" s="960">
        <v>1</v>
      </c>
      <c r="L528" s="960" t="s">
        <v>125</v>
      </c>
      <c r="M528" s="960" t="s">
        <v>125</v>
      </c>
      <c r="N528" s="960">
        <v>1</v>
      </c>
      <c r="O528" s="960" t="s">
        <v>125</v>
      </c>
    </row>
    <row r="529" spans="1:15" x14ac:dyDescent="0.2">
      <c r="A529" s="1275" t="s">
        <v>145</v>
      </c>
      <c r="B529" s="960">
        <v>1</v>
      </c>
      <c r="C529" s="960">
        <v>1</v>
      </c>
      <c r="D529" s="960" t="s">
        <v>125</v>
      </c>
      <c r="E529" s="960" t="s">
        <v>125</v>
      </c>
      <c r="F529" s="960" t="s">
        <v>125</v>
      </c>
      <c r="G529" s="960" t="s">
        <v>125</v>
      </c>
      <c r="H529" s="960" t="s">
        <v>125</v>
      </c>
      <c r="I529" s="960">
        <v>1</v>
      </c>
      <c r="J529" s="960" t="s">
        <v>125</v>
      </c>
      <c r="K529" s="960">
        <v>1</v>
      </c>
      <c r="L529" s="960" t="s">
        <v>125</v>
      </c>
      <c r="M529" s="960" t="s">
        <v>125</v>
      </c>
      <c r="N529" s="960" t="s">
        <v>125</v>
      </c>
      <c r="O529" s="960" t="s">
        <v>125</v>
      </c>
    </row>
    <row r="530" spans="1:15" x14ac:dyDescent="0.2">
      <c r="A530" s="1275" t="s">
        <v>146</v>
      </c>
      <c r="B530" s="960">
        <v>1</v>
      </c>
      <c r="C530" s="960">
        <v>1</v>
      </c>
      <c r="D530" s="960" t="s">
        <v>125</v>
      </c>
      <c r="E530" s="960" t="s">
        <v>125</v>
      </c>
      <c r="F530" s="960" t="s">
        <v>125</v>
      </c>
      <c r="G530" s="960" t="s">
        <v>125</v>
      </c>
      <c r="H530" s="960" t="s">
        <v>125</v>
      </c>
      <c r="I530" s="960">
        <v>1</v>
      </c>
      <c r="J530" s="960" t="s">
        <v>125</v>
      </c>
      <c r="K530" s="960" t="s">
        <v>125</v>
      </c>
      <c r="L530" s="960" t="s">
        <v>125</v>
      </c>
      <c r="M530" s="960" t="s">
        <v>125</v>
      </c>
      <c r="N530" s="960">
        <v>1</v>
      </c>
      <c r="O530" s="960" t="s">
        <v>125</v>
      </c>
    </row>
    <row r="531" spans="1:15" x14ac:dyDescent="0.2">
      <c r="A531" s="1275" t="s">
        <v>1782</v>
      </c>
      <c r="B531" s="960">
        <v>47</v>
      </c>
      <c r="C531" s="960">
        <v>47</v>
      </c>
      <c r="D531" s="960" t="s">
        <v>125</v>
      </c>
      <c r="E531" s="960" t="s">
        <v>125</v>
      </c>
      <c r="F531" s="960" t="s">
        <v>125</v>
      </c>
      <c r="G531" s="960" t="s">
        <v>125</v>
      </c>
      <c r="H531" s="960" t="s">
        <v>125</v>
      </c>
      <c r="I531" s="960">
        <v>47</v>
      </c>
      <c r="J531" s="960">
        <v>2</v>
      </c>
      <c r="K531" s="960">
        <v>5</v>
      </c>
      <c r="L531" s="960">
        <v>13</v>
      </c>
      <c r="M531" s="960">
        <v>9</v>
      </c>
      <c r="N531" s="960">
        <v>18</v>
      </c>
      <c r="O531" s="960" t="s">
        <v>125</v>
      </c>
    </row>
    <row r="532" spans="1:15" x14ac:dyDescent="0.2">
      <c r="A532" s="1275" t="s">
        <v>145</v>
      </c>
      <c r="B532" s="960">
        <v>21</v>
      </c>
      <c r="C532" s="960">
        <v>21</v>
      </c>
      <c r="D532" s="960" t="s">
        <v>125</v>
      </c>
      <c r="E532" s="960" t="s">
        <v>125</v>
      </c>
      <c r="F532" s="960" t="s">
        <v>125</v>
      </c>
      <c r="G532" s="960" t="s">
        <v>125</v>
      </c>
      <c r="H532" s="960" t="s">
        <v>125</v>
      </c>
      <c r="I532" s="960">
        <v>21</v>
      </c>
      <c r="J532" s="960" t="s">
        <v>125</v>
      </c>
      <c r="K532" s="960">
        <v>3</v>
      </c>
      <c r="L532" s="960">
        <v>6</v>
      </c>
      <c r="M532" s="960">
        <v>4</v>
      </c>
      <c r="N532" s="960">
        <v>8</v>
      </c>
      <c r="O532" s="960" t="s">
        <v>125</v>
      </c>
    </row>
    <row r="533" spans="1:15" x14ac:dyDescent="0.2">
      <c r="A533" s="1275" t="s">
        <v>146</v>
      </c>
      <c r="B533" s="960">
        <v>26</v>
      </c>
      <c r="C533" s="960">
        <v>26</v>
      </c>
      <c r="D533" s="960" t="s">
        <v>125</v>
      </c>
      <c r="E533" s="960" t="s">
        <v>125</v>
      </c>
      <c r="F533" s="960" t="s">
        <v>125</v>
      </c>
      <c r="G533" s="960" t="s">
        <v>125</v>
      </c>
      <c r="H533" s="960" t="s">
        <v>125</v>
      </c>
      <c r="I533" s="960">
        <v>26</v>
      </c>
      <c r="J533" s="960">
        <v>2</v>
      </c>
      <c r="K533" s="960">
        <v>2</v>
      </c>
      <c r="L533" s="960">
        <v>7</v>
      </c>
      <c r="M533" s="960">
        <v>5</v>
      </c>
      <c r="N533" s="960">
        <v>10</v>
      </c>
      <c r="O533" s="960" t="s">
        <v>125</v>
      </c>
    </row>
    <row r="534" spans="1:15" x14ac:dyDescent="0.2">
      <c r="A534" s="1275" t="s">
        <v>1783</v>
      </c>
      <c r="B534" s="960">
        <v>5</v>
      </c>
      <c r="C534" s="960">
        <v>5</v>
      </c>
      <c r="D534" s="960" t="s">
        <v>125</v>
      </c>
      <c r="E534" s="960" t="s">
        <v>125</v>
      </c>
      <c r="F534" s="960" t="s">
        <v>125</v>
      </c>
      <c r="G534" s="960" t="s">
        <v>125</v>
      </c>
      <c r="H534" s="960" t="s">
        <v>125</v>
      </c>
      <c r="I534" s="960">
        <v>5</v>
      </c>
      <c r="J534" s="960" t="s">
        <v>125</v>
      </c>
      <c r="K534" s="960" t="s">
        <v>125</v>
      </c>
      <c r="L534" s="960" t="s">
        <v>125</v>
      </c>
      <c r="M534" s="960" t="s">
        <v>125</v>
      </c>
      <c r="N534" s="960">
        <v>5</v>
      </c>
      <c r="O534" s="960" t="s">
        <v>125</v>
      </c>
    </row>
    <row r="535" spans="1:15" x14ac:dyDescent="0.2">
      <c r="A535" s="1275" t="s">
        <v>145</v>
      </c>
      <c r="B535" s="960">
        <v>1</v>
      </c>
      <c r="C535" s="960">
        <v>1</v>
      </c>
      <c r="D535" s="960" t="s">
        <v>125</v>
      </c>
      <c r="E535" s="960" t="s">
        <v>125</v>
      </c>
      <c r="F535" s="960" t="s">
        <v>125</v>
      </c>
      <c r="G535" s="960" t="s">
        <v>125</v>
      </c>
      <c r="H535" s="960" t="s">
        <v>125</v>
      </c>
      <c r="I535" s="960">
        <v>1</v>
      </c>
      <c r="J535" s="960" t="s">
        <v>125</v>
      </c>
      <c r="K535" s="960" t="s">
        <v>125</v>
      </c>
      <c r="L535" s="960" t="s">
        <v>125</v>
      </c>
      <c r="M535" s="960" t="s">
        <v>125</v>
      </c>
      <c r="N535" s="960">
        <v>1</v>
      </c>
      <c r="O535" s="960" t="s">
        <v>125</v>
      </c>
    </row>
    <row r="536" spans="1:15" x14ac:dyDescent="0.2">
      <c r="A536" s="1275" t="s">
        <v>146</v>
      </c>
      <c r="B536" s="960">
        <v>4</v>
      </c>
      <c r="C536" s="960">
        <v>4</v>
      </c>
      <c r="D536" s="960" t="s">
        <v>125</v>
      </c>
      <c r="E536" s="960" t="s">
        <v>125</v>
      </c>
      <c r="F536" s="960" t="s">
        <v>125</v>
      </c>
      <c r="G536" s="960" t="s">
        <v>125</v>
      </c>
      <c r="H536" s="960" t="s">
        <v>125</v>
      </c>
      <c r="I536" s="960">
        <v>4</v>
      </c>
      <c r="J536" s="960" t="s">
        <v>125</v>
      </c>
      <c r="K536" s="960" t="s">
        <v>125</v>
      </c>
      <c r="L536" s="960" t="s">
        <v>125</v>
      </c>
      <c r="M536" s="960" t="s">
        <v>125</v>
      </c>
      <c r="N536" s="960">
        <v>4</v>
      </c>
      <c r="O536" s="960" t="s">
        <v>125</v>
      </c>
    </row>
    <row r="537" spans="1:15" x14ac:dyDescent="0.2">
      <c r="A537" s="1275" t="s">
        <v>1784</v>
      </c>
      <c r="B537" s="960">
        <v>247</v>
      </c>
      <c r="C537" s="960">
        <v>247</v>
      </c>
      <c r="D537" s="960" t="s">
        <v>125</v>
      </c>
      <c r="E537" s="960">
        <v>2</v>
      </c>
      <c r="F537" s="960" t="s">
        <v>125</v>
      </c>
      <c r="G537" s="960" t="s">
        <v>125</v>
      </c>
      <c r="H537" s="960">
        <v>2</v>
      </c>
      <c r="I537" s="960">
        <v>245</v>
      </c>
      <c r="J537" s="960">
        <v>5</v>
      </c>
      <c r="K537" s="960">
        <v>5</v>
      </c>
      <c r="L537" s="960">
        <v>25</v>
      </c>
      <c r="M537" s="960">
        <v>20</v>
      </c>
      <c r="N537" s="960">
        <v>190</v>
      </c>
      <c r="O537" s="960" t="s">
        <v>125</v>
      </c>
    </row>
    <row r="538" spans="1:15" x14ac:dyDescent="0.2">
      <c r="A538" s="1275" t="s">
        <v>145</v>
      </c>
      <c r="B538" s="960">
        <v>120</v>
      </c>
      <c r="C538" s="960">
        <v>120</v>
      </c>
      <c r="D538" s="960" t="s">
        <v>125</v>
      </c>
      <c r="E538" s="960">
        <v>2</v>
      </c>
      <c r="F538" s="960" t="s">
        <v>125</v>
      </c>
      <c r="G538" s="960" t="s">
        <v>125</v>
      </c>
      <c r="H538" s="960">
        <v>2</v>
      </c>
      <c r="I538" s="960">
        <v>118</v>
      </c>
      <c r="J538" s="960">
        <v>2</v>
      </c>
      <c r="K538" s="960">
        <v>5</v>
      </c>
      <c r="L538" s="960">
        <v>17</v>
      </c>
      <c r="M538" s="960">
        <v>16</v>
      </c>
      <c r="N538" s="960">
        <v>78</v>
      </c>
      <c r="O538" s="960" t="s">
        <v>125</v>
      </c>
    </row>
    <row r="539" spans="1:15" x14ac:dyDescent="0.2">
      <c r="A539" s="1275" t="s">
        <v>146</v>
      </c>
      <c r="B539" s="960">
        <v>127</v>
      </c>
      <c r="C539" s="960">
        <v>127</v>
      </c>
      <c r="D539" s="960" t="s">
        <v>125</v>
      </c>
      <c r="E539" s="960" t="s">
        <v>125</v>
      </c>
      <c r="F539" s="960" t="s">
        <v>125</v>
      </c>
      <c r="G539" s="960" t="s">
        <v>125</v>
      </c>
      <c r="H539" s="960" t="s">
        <v>125</v>
      </c>
      <c r="I539" s="960">
        <v>127</v>
      </c>
      <c r="J539" s="960">
        <v>3</v>
      </c>
      <c r="K539" s="960" t="s">
        <v>125</v>
      </c>
      <c r="L539" s="960">
        <v>8</v>
      </c>
      <c r="M539" s="960">
        <v>4</v>
      </c>
      <c r="N539" s="960">
        <v>112</v>
      </c>
      <c r="O539" s="960" t="s">
        <v>125</v>
      </c>
    </row>
    <row r="540" spans="1:15" ht="24" x14ac:dyDescent="0.2">
      <c r="A540" s="1275" t="s">
        <v>1785</v>
      </c>
      <c r="B540" s="960">
        <v>8</v>
      </c>
      <c r="C540" s="960">
        <v>8</v>
      </c>
      <c r="D540" s="960" t="s">
        <v>125</v>
      </c>
      <c r="E540" s="960">
        <v>1</v>
      </c>
      <c r="F540" s="960" t="s">
        <v>125</v>
      </c>
      <c r="G540" s="960" t="s">
        <v>125</v>
      </c>
      <c r="H540" s="960">
        <v>1</v>
      </c>
      <c r="I540" s="960">
        <v>7</v>
      </c>
      <c r="J540" s="960">
        <v>2</v>
      </c>
      <c r="K540" s="960">
        <v>1</v>
      </c>
      <c r="L540" s="960" t="s">
        <v>125</v>
      </c>
      <c r="M540" s="960">
        <v>3</v>
      </c>
      <c r="N540" s="960">
        <v>1</v>
      </c>
      <c r="O540" s="960" t="s">
        <v>125</v>
      </c>
    </row>
    <row r="541" spans="1:15" x14ac:dyDescent="0.2">
      <c r="A541" s="1275" t="s">
        <v>145</v>
      </c>
      <c r="B541" s="960">
        <v>4</v>
      </c>
      <c r="C541" s="960">
        <v>4</v>
      </c>
      <c r="D541" s="960" t="s">
        <v>125</v>
      </c>
      <c r="E541" s="960" t="s">
        <v>125</v>
      </c>
      <c r="F541" s="960" t="s">
        <v>125</v>
      </c>
      <c r="G541" s="960" t="s">
        <v>125</v>
      </c>
      <c r="H541" s="960" t="s">
        <v>125</v>
      </c>
      <c r="I541" s="960">
        <v>4</v>
      </c>
      <c r="J541" s="960" t="s">
        <v>125</v>
      </c>
      <c r="K541" s="960">
        <v>1</v>
      </c>
      <c r="L541" s="960" t="s">
        <v>125</v>
      </c>
      <c r="M541" s="960">
        <v>2</v>
      </c>
      <c r="N541" s="960">
        <v>1</v>
      </c>
      <c r="O541" s="960" t="s">
        <v>125</v>
      </c>
    </row>
    <row r="542" spans="1:15" x14ac:dyDescent="0.2">
      <c r="A542" s="1275" t="s">
        <v>146</v>
      </c>
      <c r="B542" s="960">
        <v>4</v>
      </c>
      <c r="C542" s="960">
        <v>4</v>
      </c>
      <c r="D542" s="960" t="s">
        <v>125</v>
      </c>
      <c r="E542" s="960">
        <v>1</v>
      </c>
      <c r="F542" s="960" t="s">
        <v>125</v>
      </c>
      <c r="G542" s="960" t="s">
        <v>125</v>
      </c>
      <c r="H542" s="960">
        <v>1</v>
      </c>
      <c r="I542" s="960">
        <v>3</v>
      </c>
      <c r="J542" s="960">
        <v>2</v>
      </c>
      <c r="K542" s="960" t="s">
        <v>125</v>
      </c>
      <c r="L542" s="960" t="s">
        <v>125</v>
      </c>
      <c r="M542" s="960">
        <v>1</v>
      </c>
      <c r="N542" s="960" t="s">
        <v>125</v>
      </c>
      <c r="O542" s="960" t="s">
        <v>125</v>
      </c>
    </row>
    <row r="543" spans="1:15" x14ac:dyDescent="0.2">
      <c r="A543" s="1275" t="s">
        <v>1786</v>
      </c>
      <c r="B543" s="960">
        <v>2</v>
      </c>
      <c r="C543" s="960">
        <v>2</v>
      </c>
      <c r="D543" s="960" t="s">
        <v>125</v>
      </c>
      <c r="E543" s="960" t="s">
        <v>125</v>
      </c>
      <c r="F543" s="960" t="s">
        <v>125</v>
      </c>
      <c r="G543" s="960" t="s">
        <v>125</v>
      </c>
      <c r="H543" s="960" t="s">
        <v>125</v>
      </c>
      <c r="I543" s="960">
        <v>2</v>
      </c>
      <c r="J543" s="960" t="s">
        <v>125</v>
      </c>
      <c r="K543" s="960">
        <v>1</v>
      </c>
      <c r="L543" s="960" t="s">
        <v>125</v>
      </c>
      <c r="M543" s="960">
        <v>1</v>
      </c>
      <c r="N543" s="960" t="s">
        <v>125</v>
      </c>
      <c r="O543" s="960" t="s">
        <v>125</v>
      </c>
    </row>
    <row r="544" spans="1:15" x14ac:dyDescent="0.2">
      <c r="A544" s="1275" t="s">
        <v>145</v>
      </c>
      <c r="B544" s="960">
        <v>2</v>
      </c>
      <c r="C544" s="960">
        <v>2</v>
      </c>
      <c r="D544" s="960" t="s">
        <v>125</v>
      </c>
      <c r="E544" s="960" t="s">
        <v>125</v>
      </c>
      <c r="F544" s="960" t="s">
        <v>125</v>
      </c>
      <c r="G544" s="960" t="s">
        <v>125</v>
      </c>
      <c r="H544" s="960" t="s">
        <v>125</v>
      </c>
      <c r="I544" s="960">
        <v>2</v>
      </c>
      <c r="J544" s="960" t="s">
        <v>125</v>
      </c>
      <c r="K544" s="960">
        <v>1</v>
      </c>
      <c r="L544" s="960" t="s">
        <v>125</v>
      </c>
      <c r="M544" s="960">
        <v>1</v>
      </c>
      <c r="N544" s="960" t="s">
        <v>125</v>
      </c>
      <c r="O544" s="960" t="s">
        <v>125</v>
      </c>
    </row>
    <row r="545" spans="1:15" x14ac:dyDescent="0.2">
      <c r="A545" s="1275" t="s">
        <v>1787</v>
      </c>
      <c r="B545" s="960">
        <v>17</v>
      </c>
      <c r="C545" s="960">
        <v>17</v>
      </c>
      <c r="D545" s="960" t="s">
        <v>125</v>
      </c>
      <c r="E545" s="960" t="s">
        <v>125</v>
      </c>
      <c r="F545" s="960" t="s">
        <v>125</v>
      </c>
      <c r="G545" s="960" t="s">
        <v>125</v>
      </c>
      <c r="H545" s="960" t="s">
        <v>125</v>
      </c>
      <c r="I545" s="960">
        <v>17</v>
      </c>
      <c r="J545" s="960" t="s">
        <v>125</v>
      </c>
      <c r="K545" s="960" t="s">
        <v>125</v>
      </c>
      <c r="L545" s="960">
        <v>4</v>
      </c>
      <c r="M545" s="960">
        <v>4</v>
      </c>
      <c r="N545" s="960">
        <v>9</v>
      </c>
      <c r="O545" s="960" t="s">
        <v>125</v>
      </c>
    </row>
    <row r="546" spans="1:15" x14ac:dyDescent="0.2">
      <c r="A546" s="1275" t="s">
        <v>145</v>
      </c>
      <c r="B546" s="960">
        <v>11</v>
      </c>
      <c r="C546" s="960">
        <v>11</v>
      </c>
      <c r="D546" s="960" t="s">
        <v>125</v>
      </c>
      <c r="E546" s="960" t="s">
        <v>125</v>
      </c>
      <c r="F546" s="960" t="s">
        <v>125</v>
      </c>
      <c r="G546" s="960" t="s">
        <v>125</v>
      </c>
      <c r="H546" s="960" t="s">
        <v>125</v>
      </c>
      <c r="I546" s="960">
        <v>11</v>
      </c>
      <c r="J546" s="960" t="s">
        <v>125</v>
      </c>
      <c r="K546" s="960" t="s">
        <v>125</v>
      </c>
      <c r="L546" s="960">
        <v>3</v>
      </c>
      <c r="M546" s="960">
        <v>3</v>
      </c>
      <c r="N546" s="960">
        <v>5</v>
      </c>
      <c r="O546" s="960" t="s">
        <v>125</v>
      </c>
    </row>
    <row r="547" spans="1:15" x14ac:dyDescent="0.2">
      <c r="A547" s="1275" t="s">
        <v>146</v>
      </c>
      <c r="B547" s="960">
        <v>6</v>
      </c>
      <c r="C547" s="960">
        <v>6</v>
      </c>
      <c r="D547" s="960" t="s">
        <v>125</v>
      </c>
      <c r="E547" s="960" t="s">
        <v>125</v>
      </c>
      <c r="F547" s="960" t="s">
        <v>125</v>
      </c>
      <c r="G547" s="960" t="s">
        <v>125</v>
      </c>
      <c r="H547" s="960" t="s">
        <v>125</v>
      </c>
      <c r="I547" s="960">
        <v>6</v>
      </c>
      <c r="J547" s="960" t="s">
        <v>125</v>
      </c>
      <c r="K547" s="960" t="s">
        <v>125</v>
      </c>
      <c r="L547" s="960">
        <v>1</v>
      </c>
      <c r="M547" s="960">
        <v>1</v>
      </c>
      <c r="N547" s="960">
        <v>4</v>
      </c>
      <c r="O547" s="960" t="s">
        <v>125</v>
      </c>
    </row>
    <row r="548" spans="1:15" x14ac:dyDescent="0.2">
      <c r="A548" s="1275" t="s">
        <v>1788</v>
      </c>
      <c r="B548" s="960">
        <v>56</v>
      </c>
      <c r="C548" s="960">
        <v>56</v>
      </c>
      <c r="D548" s="960" t="s">
        <v>125</v>
      </c>
      <c r="E548" s="960">
        <v>1</v>
      </c>
      <c r="F548" s="960" t="s">
        <v>125</v>
      </c>
      <c r="G548" s="960" t="s">
        <v>125</v>
      </c>
      <c r="H548" s="960">
        <v>1</v>
      </c>
      <c r="I548" s="960">
        <v>55</v>
      </c>
      <c r="J548" s="960">
        <v>2</v>
      </c>
      <c r="K548" s="960" t="s">
        <v>125</v>
      </c>
      <c r="L548" s="960">
        <v>12</v>
      </c>
      <c r="M548" s="960">
        <v>8</v>
      </c>
      <c r="N548" s="960">
        <v>33</v>
      </c>
      <c r="O548" s="960" t="s">
        <v>125</v>
      </c>
    </row>
    <row r="549" spans="1:15" x14ac:dyDescent="0.2">
      <c r="A549" s="1275" t="s">
        <v>145</v>
      </c>
      <c r="B549" s="960">
        <v>20</v>
      </c>
      <c r="C549" s="960">
        <v>20</v>
      </c>
      <c r="D549" s="960" t="s">
        <v>125</v>
      </c>
      <c r="E549" s="960" t="s">
        <v>125</v>
      </c>
      <c r="F549" s="960" t="s">
        <v>125</v>
      </c>
      <c r="G549" s="960" t="s">
        <v>125</v>
      </c>
      <c r="H549" s="960" t="s">
        <v>125</v>
      </c>
      <c r="I549" s="960">
        <v>20</v>
      </c>
      <c r="J549" s="960">
        <v>2</v>
      </c>
      <c r="K549" s="960" t="s">
        <v>125</v>
      </c>
      <c r="L549" s="960">
        <v>2</v>
      </c>
      <c r="M549" s="960">
        <v>2</v>
      </c>
      <c r="N549" s="960">
        <v>14</v>
      </c>
      <c r="O549" s="960" t="s">
        <v>125</v>
      </c>
    </row>
    <row r="550" spans="1:15" x14ac:dyDescent="0.2">
      <c r="A550" s="1275" t="s">
        <v>146</v>
      </c>
      <c r="B550" s="960">
        <v>36</v>
      </c>
      <c r="C550" s="960">
        <v>36</v>
      </c>
      <c r="D550" s="960" t="s">
        <v>125</v>
      </c>
      <c r="E550" s="960">
        <v>1</v>
      </c>
      <c r="F550" s="960" t="s">
        <v>125</v>
      </c>
      <c r="G550" s="960" t="s">
        <v>125</v>
      </c>
      <c r="H550" s="960">
        <v>1</v>
      </c>
      <c r="I550" s="960">
        <v>35</v>
      </c>
      <c r="J550" s="960" t="s">
        <v>125</v>
      </c>
      <c r="K550" s="960" t="s">
        <v>125</v>
      </c>
      <c r="L550" s="960">
        <v>10</v>
      </c>
      <c r="M550" s="960">
        <v>6</v>
      </c>
      <c r="N550" s="960">
        <v>19</v>
      </c>
      <c r="O550" s="960" t="s">
        <v>125</v>
      </c>
    </row>
    <row r="551" spans="1:15" x14ac:dyDescent="0.2">
      <c r="A551" s="1275" t="s">
        <v>1789</v>
      </c>
      <c r="B551" s="960">
        <v>4</v>
      </c>
      <c r="C551" s="960">
        <v>4</v>
      </c>
      <c r="D551" s="960" t="s">
        <v>125</v>
      </c>
      <c r="E551" s="960" t="s">
        <v>125</v>
      </c>
      <c r="F551" s="960" t="s">
        <v>125</v>
      </c>
      <c r="G551" s="960" t="s">
        <v>125</v>
      </c>
      <c r="H551" s="960" t="s">
        <v>125</v>
      </c>
      <c r="I551" s="960">
        <v>4</v>
      </c>
      <c r="J551" s="960" t="s">
        <v>125</v>
      </c>
      <c r="K551" s="960" t="s">
        <v>125</v>
      </c>
      <c r="L551" s="960">
        <v>1</v>
      </c>
      <c r="M551" s="960">
        <v>2</v>
      </c>
      <c r="N551" s="960">
        <v>1</v>
      </c>
      <c r="O551" s="960" t="s">
        <v>125</v>
      </c>
    </row>
    <row r="552" spans="1:15" x14ac:dyDescent="0.2">
      <c r="A552" s="1275" t="s">
        <v>145</v>
      </c>
      <c r="B552" s="960">
        <v>2</v>
      </c>
      <c r="C552" s="960">
        <v>2</v>
      </c>
      <c r="D552" s="960" t="s">
        <v>125</v>
      </c>
      <c r="E552" s="960" t="s">
        <v>125</v>
      </c>
      <c r="F552" s="960" t="s">
        <v>125</v>
      </c>
      <c r="G552" s="960" t="s">
        <v>125</v>
      </c>
      <c r="H552" s="960" t="s">
        <v>125</v>
      </c>
      <c r="I552" s="960">
        <v>2</v>
      </c>
      <c r="J552" s="960" t="s">
        <v>125</v>
      </c>
      <c r="K552" s="960" t="s">
        <v>125</v>
      </c>
      <c r="L552" s="960" t="s">
        <v>125</v>
      </c>
      <c r="M552" s="960">
        <v>1</v>
      </c>
      <c r="N552" s="960">
        <v>1</v>
      </c>
      <c r="O552" s="960" t="s">
        <v>125</v>
      </c>
    </row>
    <row r="553" spans="1:15" x14ac:dyDescent="0.2">
      <c r="A553" s="1275" t="s">
        <v>146</v>
      </c>
      <c r="B553" s="960">
        <v>2</v>
      </c>
      <c r="C553" s="960">
        <v>2</v>
      </c>
      <c r="D553" s="960" t="s">
        <v>125</v>
      </c>
      <c r="E553" s="960" t="s">
        <v>125</v>
      </c>
      <c r="F553" s="960" t="s">
        <v>125</v>
      </c>
      <c r="G553" s="960" t="s">
        <v>125</v>
      </c>
      <c r="H553" s="960" t="s">
        <v>125</v>
      </c>
      <c r="I553" s="960">
        <v>2</v>
      </c>
      <c r="J553" s="960" t="s">
        <v>125</v>
      </c>
      <c r="K553" s="960" t="s">
        <v>125</v>
      </c>
      <c r="L553" s="960">
        <v>1</v>
      </c>
      <c r="M553" s="960">
        <v>1</v>
      </c>
      <c r="N553" s="960" t="s">
        <v>125</v>
      </c>
      <c r="O553" s="960" t="s">
        <v>125</v>
      </c>
    </row>
    <row r="554" spans="1:15" x14ac:dyDescent="0.2">
      <c r="A554" s="1275" t="s">
        <v>1790</v>
      </c>
      <c r="B554" s="960">
        <v>2</v>
      </c>
      <c r="C554" s="960">
        <v>2</v>
      </c>
      <c r="D554" s="960" t="s">
        <v>125</v>
      </c>
      <c r="E554" s="960" t="s">
        <v>125</v>
      </c>
      <c r="F554" s="960" t="s">
        <v>125</v>
      </c>
      <c r="G554" s="960" t="s">
        <v>125</v>
      </c>
      <c r="H554" s="960" t="s">
        <v>125</v>
      </c>
      <c r="I554" s="960">
        <v>2</v>
      </c>
      <c r="J554" s="960" t="s">
        <v>125</v>
      </c>
      <c r="K554" s="960" t="s">
        <v>125</v>
      </c>
      <c r="L554" s="960" t="s">
        <v>125</v>
      </c>
      <c r="M554" s="960">
        <v>1</v>
      </c>
      <c r="N554" s="960">
        <v>1</v>
      </c>
      <c r="O554" s="960" t="s">
        <v>125</v>
      </c>
    </row>
    <row r="555" spans="1:15" x14ac:dyDescent="0.2">
      <c r="A555" s="1275" t="s">
        <v>146</v>
      </c>
      <c r="B555" s="960">
        <v>2</v>
      </c>
      <c r="C555" s="960">
        <v>2</v>
      </c>
      <c r="D555" s="960" t="s">
        <v>125</v>
      </c>
      <c r="E555" s="960" t="s">
        <v>125</v>
      </c>
      <c r="F555" s="960" t="s">
        <v>125</v>
      </c>
      <c r="G555" s="960" t="s">
        <v>125</v>
      </c>
      <c r="H555" s="960" t="s">
        <v>125</v>
      </c>
      <c r="I555" s="960">
        <v>2</v>
      </c>
      <c r="J555" s="960" t="s">
        <v>125</v>
      </c>
      <c r="K555" s="960" t="s">
        <v>125</v>
      </c>
      <c r="L555" s="960" t="s">
        <v>125</v>
      </c>
      <c r="M555" s="960">
        <v>1</v>
      </c>
      <c r="N555" s="960">
        <v>1</v>
      </c>
      <c r="O555" s="960" t="s">
        <v>125</v>
      </c>
    </row>
    <row r="556" spans="1:15" x14ac:dyDescent="0.2">
      <c r="A556" s="1275" t="s">
        <v>1791</v>
      </c>
      <c r="B556" s="960">
        <v>1</v>
      </c>
      <c r="C556" s="960">
        <v>1</v>
      </c>
      <c r="D556" s="960" t="s">
        <v>125</v>
      </c>
      <c r="E556" s="960" t="s">
        <v>125</v>
      </c>
      <c r="F556" s="960" t="s">
        <v>125</v>
      </c>
      <c r="G556" s="960" t="s">
        <v>125</v>
      </c>
      <c r="H556" s="960" t="s">
        <v>125</v>
      </c>
      <c r="I556" s="960">
        <v>1</v>
      </c>
      <c r="J556" s="960" t="s">
        <v>125</v>
      </c>
      <c r="K556" s="960" t="s">
        <v>125</v>
      </c>
      <c r="L556" s="960" t="s">
        <v>125</v>
      </c>
      <c r="M556" s="960" t="s">
        <v>125</v>
      </c>
      <c r="N556" s="960">
        <v>1</v>
      </c>
      <c r="O556" s="960" t="s">
        <v>125</v>
      </c>
    </row>
    <row r="557" spans="1:15" x14ac:dyDescent="0.2">
      <c r="A557" s="1275" t="s">
        <v>146</v>
      </c>
      <c r="B557" s="960">
        <v>1</v>
      </c>
      <c r="C557" s="960">
        <v>1</v>
      </c>
      <c r="D557" s="960" t="s">
        <v>125</v>
      </c>
      <c r="E557" s="960" t="s">
        <v>125</v>
      </c>
      <c r="F557" s="960" t="s">
        <v>125</v>
      </c>
      <c r="G557" s="960" t="s">
        <v>125</v>
      </c>
      <c r="H557" s="960" t="s">
        <v>125</v>
      </c>
      <c r="I557" s="960">
        <v>1</v>
      </c>
      <c r="J557" s="960" t="s">
        <v>125</v>
      </c>
      <c r="K557" s="960" t="s">
        <v>125</v>
      </c>
      <c r="L557" s="960" t="s">
        <v>125</v>
      </c>
      <c r="M557" s="960" t="s">
        <v>125</v>
      </c>
      <c r="N557" s="960">
        <v>1</v>
      </c>
      <c r="O557" s="960" t="s">
        <v>125</v>
      </c>
    </row>
    <row r="558" spans="1:15" ht="24" x14ac:dyDescent="0.2">
      <c r="A558" s="1275" t="s">
        <v>1792</v>
      </c>
      <c r="B558" s="960">
        <v>6</v>
      </c>
      <c r="C558" s="960">
        <v>6</v>
      </c>
      <c r="D558" s="960" t="s">
        <v>125</v>
      </c>
      <c r="E558" s="960" t="s">
        <v>125</v>
      </c>
      <c r="F558" s="960" t="s">
        <v>125</v>
      </c>
      <c r="G558" s="960" t="s">
        <v>125</v>
      </c>
      <c r="H558" s="960" t="s">
        <v>125</v>
      </c>
      <c r="I558" s="960">
        <v>6</v>
      </c>
      <c r="J558" s="960" t="s">
        <v>125</v>
      </c>
      <c r="K558" s="960" t="s">
        <v>125</v>
      </c>
      <c r="L558" s="960">
        <v>1</v>
      </c>
      <c r="M558" s="960" t="s">
        <v>125</v>
      </c>
      <c r="N558" s="960">
        <v>5</v>
      </c>
      <c r="O558" s="960" t="s">
        <v>125</v>
      </c>
    </row>
    <row r="559" spans="1:15" s="317" customFormat="1" x14ac:dyDescent="0.2">
      <c r="A559" s="1275" t="s">
        <v>145</v>
      </c>
      <c r="B559" s="960">
        <v>6</v>
      </c>
      <c r="C559" s="960">
        <v>6</v>
      </c>
      <c r="D559" s="960" t="s">
        <v>125</v>
      </c>
      <c r="E559" s="960" t="s">
        <v>125</v>
      </c>
      <c r="F559" s="960" t="s">
        <v>125</v>
      </c>
      <c r="G559" s="960" t="s">
        <v>125</v>
      </c>
      <c r="H559" s="960" t="s">
        <v>125</v>
      </c>
      <c r="I559" s="960">
        <v>6</v>
      </c>
      <c r="J559" s="960" t="s">
        <v>125</v>
      </c>
      <c r="K559" s="960" t="s">
        <v>125</v>
      </c>
      <c r="L559" s="960">
        <v>1</v>
      </c>
      <c r="M559" s="960" t="s">
        <v>125</v>
      </c>
      <c r="N559" s="960">
        <v>5</v>
      </c>
      <c r="O559" s="960" t="s">
        <v>125</v>
      </c>
    </row>
    <row r="560" spans="1:15" ht="36" x14ac:dyDescent="0.2">
      <c r="A560" s="1275" t="s">
        <v>1793</v>
      </c>
      <c r="B560" s="960">
        <v>5</v>
      </c>
      <c r="C560" s="960">
        <v>5</v>
      </c>
      <c r="D560" s="960" t="s">
        <v>125</v>
      </c>
      <c r="E560" s="960" t="s">
        <v>125</v>
      </c>
      <c r="F560" s="960" t="s">
        <v>125</v>
      </c>
      <c r="G560" s="960" t="s">
        <v>125</v>
      </c>
      <c r="H560" s="960" t="s">
        <v>125</v>
      </c>
      <c r="I560" s="960">
        <v>5</v>
      </c>
      <c r="J560" s="960">
        <v>3</v>
      </c>
      <c r="K560" s="960" t="s">
        <v>125</v>
      </c>
      <c r="L560" s="960">
        <v>1</v>
      </c>
      <c r="M560" s="960" t="s">
        <v>125</v>
      </c>
      <c r="N560" s="960">
        <v>1</v>
      </c>
      <c r="O560" s="960" t="s">
        <v>125</v>
      </c>
    </row>
    <row r="561" spans="1:15" x14ac:dyDescent="0.2">
      <c r="A561" s="1275" t="s">
        <v>145</v>
      </c>
      <c r="B561" s="960">
        <v>4</v>
      </c>
      <c r="C561" s="960">
        <v>4</v>
      </c>
      <c r="D561" s="960" t="s">
        <v>125</v>
      </c>
      <c r="E561" s="960" t="s">
        <v>125</v>
      </c>
      <c r="F561" s="960" t="s">
        <v>125</v>
      </c>
      <c r="G561" s="960" t="s">
        <v>125</v>
      </c>
      <c r="H561" s="960" t="s">
        <v>125</v>
      </c>
      <c r="I561" s="960">
        <v>4</v>
      </c>
      <c r="J561" s="960">
        <v>3</v>
      </c>
      <c r="K561" s="960" t="s">
        <v>125</v>
      </c>
      <c r="L561" s="960">
        <v>1</v>
      </c>
      <c r="M561" s="960" t="s">
        <v>125</v>
      </c>
      <c r="N561" s="960" t="s">
        <v>125</v>
      </c>
      <c r="O561" s="960" t="s">
        <v>125</v>
      </c>
    </row>
    <row r="562" spans="1:15" x14ac:dyDescent="0.2">
      <c r="A562" s="1275" t="s">
        <v>146</v>
      </c>
      <c r="B562" s="960">
        <v>1</v>
      </c>
      <c r="C562" s="960">
        <v>1</v>
      </c>
      <c r="D562" s="960" t="s">
        <v>125</v>
      </c>
      <c r="E562" s="960" t="s">
        <v>125</v>
      </c>
      <c r="F562" s="960" t="s">
        <v>125</v>
      </c>
      <c r="G562" s="960" t="s">
        <v>125</v>
      </c>
      <c r="H562" s="960" t="s">
        <v>125</v>
      </c>
      <c r="I562" s="960">
        <v>1</v>
      </c>
      <c r="J562" s="960" t="s">
        <v>125</v>
      </c>
      <c r="K562" s="960" t="s">
        <v>125</v>
      </c>
      <c r="L562" s="960" t="s">
        <v>125</v>
      </c>
      <c r="M562" s="960" t="s">
        <v>125</v>
      </c>
      <c r="N562" s="960">
        <v>1</v>
      </c>
      <c r="O562" s="960" t="s">
        <v>125</v>
      </c>
    </row>
    <row r="563" spans="1:15" x14ac:dyDescent="0.2">
      <c r="A563" s="1275" t="s">
        <v>1794</v>
      </c>
      <c r="B563" s="960">
        <v>1</v>
      </c>
      <c r="C563" s="960">
        <v>1</v>
      </c>
      <c r="D563" s="960" t="s">
        <v>125</v>
      </c>
      <c r="E563" s="960" t="s">
        <v>125</v>
      </c>
      <c r="F563" s="960" t="s">
        <v>125</v>
      </c>
      <c r="G563" s="960" t="s">
        <v>125</v>
      </c>
      <c r="H563" s="960" t="s">
        <v>125</v>
      </c>
      <c r="I563" s="960">
        <v>1</v>
      </c>
      <c r="J563" s="960" t="s">
        <v>125</v>
      </c>
      <c r="K563" s="960">
        <v>1</v>
      </c>
      <c r="L563" s="960" t="s">
        <v>125</v>
      </c>
      <c r="M563" s="960" t="s">
        <v>125</v>
      </c>
      <c r="N563" s="960" t="s">
        <v>125</v>
      </c>
      <c r="O563" s="960" t="s">
        <v>125</v>
      </c>
    </row>
    <row r="564" spans="1:15" x14ac:dyDescent="0.2">
      <c r="A564" s="1275" t="s">
        <v>145</v>
      </c>
      <c r="B564" s="960">
        <v>1</v>
      </c>
      <c r="C564" s="960">
        <v>1</v>
      </c>
      <c r="D564" s="960" t="s">
        <v>125</v>
      </c>
      <c r="E564" s="960" t="s">
        <v>125</v>
      </c>
      <c r="F564" s="960" t="s">
        <v>125</v>
      </c>
      <c r="G564" s="960" t="s">
        <v>125</v>
      </c>
      <c r="H564" s="960" t="s">
        <v>125</v>
      </c>
      <c r="I564" s="960">
        <v>1</v>
      </c>
      <c r="J564" s="960" t="s">
        <v>125</v>
      </c>
      <c r="K564" s="960">
        <v>1</v>
      </c>
      <c r="L564" s="960" t="s">
        <v>125</v>
      </c>
      <c r="M564" s="960" t="s">
        <v>125</v>
      </c>
      <c r="N564" s="960" t="s">
        <v>125</v>
      </c>
      <c r="O564" s="960" t="s">
        <v>125</v>
      </c>
    </row>
    <row r="565" spans="1:15" ht="24" x14ac:dyDescent="0.2">
      <c r="A565" s="1275" t="s">
        <v>1795</v>
      </c>
      <c r="B565" s="960">
        <v>2</v>
      </c>
      <c r="C565" s="960">
        <v>2</v>
      </c>
      <c r="D565" s="960" t="s">
        <v>125</v>
      </c>
      <c r="E565" s="960" t="s">
        <v>125</v>
      </c>
      <c r="F565" s="960" t="s">
        <v>125</v>
      </c>
      <c r="G565" s="960" t="s">
        <v>125</v>
      </c>
      <c r="H565" s="960" t="s">
        <v>125</v>
      </c>
      <c r="I565" s="960">
        <v>2</v>
      </c>
      <c r="J565" s="960">
        <v>1</v>
      </c>
      <c r="K565" s="960" t="s">
        <v>125</v>
      </c>
      <c r="L565" s="960" t="s">
        <v>125</v>
      </c>
      <c r="M565" s="960">
        <v>1</v>
      </c>
      <c r="N565" s="960" t="s">
        <v>125</v>
      </c>
      <c r="O565" s="960" t="s">
        <v>125</v>
      </c>
    </row>
    <row r="566" spans="1:15" x14ac:dyDescent="0.2">
      <c r="A566" s="1275" t="s">
        <v>145</v>
      </c>
      <c r="B566" s="960">
        <v>2</v>
      </c>
      <c r="C566" s="960">
        <v>2</v>
      </c>
      <c r="D566" s="960" t="s">
        <v>125</v>
      </c>
      <c r="E566" s="960" t="s">
        <v>125</v>
      </c>
      <c r="F566" s="960" t="s">
        <v>125</v>
      </c>
      <c r="G566" s="960" t="s">
        <v>125</v>
      </c>
      <c r="H566" s="960" t="s">
        <v>125</v>
      </c>
      <c r="I566" s="960">
        <v>2</v>
      </c>
      <c r="J566" s="960">
        <v>1</v>
      </c>
      <c r="K566" s="960" t="s">
        <v>125</v>
      </c>
      <c r="L566" s="960" t="s">
        <v>125</v>
      </c>
      <c r="M566" s="960">
        <v>1</v>
      </c>
      <c r="N566" s="960" t="s">
        <v>125</v>
      </c>
      <c r="O566" s="960" t="s">
        <v>125</v>
      </c>
    </row>
    <row r="567" spans="1:15" x14ac:dyDescent="0.2">
      <c r="A567" s="1275" t="s">
        <v>1796</v>
      </c>
      <c r="B567" s="960">
        <v>7</v>
      </c>
      <c r="C567" s="960">
        <v>7</v>
      </c>
      <c r="D567" s="960" t="s">
        <v>125</v>
      </c>
      <c r="E567" s="960">
        <v>1</v>
      </c>
      <c r="F567" s="960" t="s">
        <v>125</v>
      </c>
      <c r="G567" s="960" t="s">
        <v>125</v>
      </c>
      <c r="H567" s="960">
        <v>1</v>
      </c>
      <c r="I567" s="960">
        <v>6</v>
      </c>
      <c r="J567" s="960" t="s">
        <v>125</v>
      </c>
      <c r="K567" s="960" t="s">
        <v>125</v>
      </c>
      <c r="L567" s="960">
        <v>2</v>
      </c>
      <c r="M567" s="960">
        <v>2</v>
      </c>
      <c r="N567" s="960">
        <v>2</v>
      </c>
      <c r="O567" s="960" t="s">
        <v>125</v>
      </c>
    </row>
    <row r="568" spans="1:15" x14ac:dyDescent="0.2">
      <c r="A568" s="1275" t="s">
        <v>145</v>
      </c>
      <c r="B568" s="960">
        <v>4</v>
      </c>
      <c r="C568" s="960">
        <v>4</v>
      </c>
      <c r="D568" s="960" t="s">
        <v>125</v>
      </c>
      <c r="E568" s="960">
        <v>1</v>
      </c>
      <c r="F568" s="960" t="s">
        <v>125</v>
      </c>
      <c r="G568" s="960" t="s">
        <v>125</v>
      </c>
      <c r="H568" s="960">
        <v>1</v>
      </c>
      <c r="I568" s="960">
        <v>3</v>
      </c>
      <c r="J568" s="960" t="s">
        <v>125</v>
      </c>
      <c r="K568" s="960" t="s">
        <v>125</v>
      </c>
      <c r="L568" s="960">
        <v>1</v>
      </c>
      <c r="M568" s="960">
        <v>1</v>
      </c>
      <c r="N568" s="960">
        <v>1</v>
      </c>
      <c r="O568" s="960" t="s">
        <v>125</v>
      </c>
    </row>
    <row r="569" spans="1:15" x14ac:dyDescent="0.2">
      <c r="A569" s="1275" t="s">
        <v>146</v>
      </c>
      <c r="B569" s="960">
        <v>3</v>
      </c>
      <c r="C569" s="960">
        <v>3</v>
      </c>
      <c r="D569" s="960" t="s">
        <v>125</v>
      </c>
      <c r="E569" s="960" t="s">
        <v>125</v>
      </c>
      <c r="F569" s="960" t="s">
        <v>125</v>
      </c>
      <c r="G569" s="960" t="s">
        <v>125</v>
      </c>
      <c r="H569" s="960" t="s">
        <v>125</v>
      </c>
      <c r="I569" s="960">
        <v>3</v>
      </c>
      <c r="J569" s="960" t="s">
        <v>125</v>
      </c>
      <c r="K569" s="960" t="s">
        <v>125</v>
      </c>
      <c r="L569" s="960">
        <v>1</v>
      </c>
      <c r="M569" s="960">
        <v>1</v>
      </c>
      <c r="N569" s="960">
        <v>1</v>
      </c>
      <c r="O569" s="960" t="s">
        <v>125</v>
      </c>
    </row>
    <row r="570" spans="1:15" x14ac:dyDescent="0.2">
      <c r="A570" s="1275" t="s">
        <v>1797</v>
      </c>
      <c r="B570" s="960">
        <v>2</v>
      </c>
      <c r="C570" s="960">
        <v>2</v>
      </c>
      <c r="D570" s="960" t="s">
        <v>125</v>
      </c>
      <c r="E570" s="960" t="s">
        <v>125</v>
      </c>
      <c r="F570" s="960" t="s">
        <v>125</v>
      </c>
      <c r="G570" s="960" t="s">
        <v>125</v>
      </c>
      <c r="H570" s="960" t="s">
        <v>125</v>
      </c>
      <c r="I570" s="960">
        <v>2</v>
      </c>
      <c r="J570" s="960" t="s">
        <v>125</v>
      </c>
      <c r="K570" s="960" t="s">
        <v>125</v>
      </c>
      <c r="L570" s="960" t="s">
        <v>125</v>
      </c>
      <c r="M570" s="960" t="s">
        <v>125</v>
      </c>
      <c r="N570" s="960">
        <v>2</v>
      </c>
      <c r="O570" s="960" t="s">
        <v>125</v>
      </c>
    </row>
    <row r="571" spans="1:15" x14ac:dyDescent="0.2">
      <c r="A571" s="1275" t="s">
        <v>145</v>
      </c>
      <c r="B571" s="960">
        <v>2</v>
      </c>
      <c r="C571" s="960">
        <v>2</v>
      </c>
      <c r="D571" s="960" t="s">
        <v>125</v>
      </c>
      <c r="E571" s="960" t="s">
        <v>125</v>
      </c>
      <c r="F571" s="960" t="s">
        <v>125</v>
      </c>
      <c r="G571" s="960" t="s">
        <v>125</v>
      </c>
      <c r="H571" s="960" t="s">
        <v>125</v>
      </c>
      <c r="I571" s="960">
        <v>2</v>
      </c>
      <c r="J571" s="960" t="s">
        <v>125</v>
      </c>
      <c r="K571" s="960" t="s">
        <v>125</v>
      </c>
      <c r="L571" s="960" t="s">
        <v>125</v>
      </c>
      <c r="M571" s="960" t="s">
        <v>125</v>
      </c>
      <c r="N571" s="960">
        <v>2</v>
      </c>
      <c r="O571" s="960" t="s">
        <v>125</v>
      </c>
    </row>
    <row r="572" spans="1:15" ht="36" x14ac:dyDescent="0.2">
      <c r="A572" s="1275" t="s">
        <v>1798</v>
      </c>
      <c r="B572" s="960">
        <v>5</v>
      </c>
      <c r="C572" s="960">
        <v>5</v>
      </c>
      <c r="D572" s="960" t="s">
        <v>125</v>
      </c>
      <c r="E572" s="960" t="s">
        <v>125</v>
      </c>
      <c r="F572" s="960" t="s">
        <v>125</v>
      </c>
      <c r="G572" s="960" t="s">
        <v>125</v>
      </c>
      <c r="H572" s="960" t="s">
        <v>125</v>
      </c>
      <c r="I572" s="960">
        <v>5</v>
      </c>
      <c r="J572" s="960" t="s">
        <v>125</v>
      </c>
      <c r="K572" s="960" t="s">
        <v>125</v>
      </c>
      <c r="L572" s="960" t="s">
        <v>125</v>
      </c>
      <c r="M572" s="960" t="s">
        <v>125</v>
      </c>
      <c r="N572" s="960">
        <v>5</v>
      </c>
      <c r="O572" s="960" t="s">
        <v>125</v>
      </c>
    </row>
    <row r="573" spans="1:15" x14ac:dyDescent="0.2">
      <c r="A573" s="1275" t="s">
        <v>145</v>
      </c>
      <c r="B573" s="960">
        <v>3</v>
      </c>
      <c r="C573" s="960">
        <v>3</v>
      </c>
      <c r="D573" s="960" t="s">
        <v>125</v>
      </c>
      <c r="E573" s="960" t="s">
        <v>125</v>
      </c>
      <c r="F573" s="960" t="s">
        <v>125</v>
      </c>
      <c r="G573" s="960" t="s">
        <v>125</v>
      </c>
      <c r="H573" s="960" t="s">
        <v>125</v>
      </c>
      <c r="I573" s="960">
        <v>3</v>
      </c>
      <c r="J573" s="960" t="s">
        <v>125</v>
      </c>
      <c r="K573" s="960" t="s">
        <v>125</v>
      </c>
      <c r="L573" s="960" t="s">
        <v>125</v>
      </c>
      <c r="M573" s="960" t="s">
        <v>125</v>
      </c>
      <c r="N573" s="960">
        <v>3</v>
      </c>
      <c r="O573" s="960" t="s">
        <v>125</v>
      </c>
    </row>
    <row r="574" spans="1:15" x14ac:dyDescent="0.2">
      <c r="A574" s="1275" t="s">
        <v>146</v>
      </c>
      <c r="B574" s="960">
        <v>2</v>
      </c>
      <c r="C574" s="960">
        <v>2</v>
      </c>
      <c r="D574" s="960" t="s">
        <v>125</v>
      </c>
      <c r="E574" s="960" t="s">
        <v>125</v>
      </c>
      <c r="F574" s="960" t="s">
        <v>125</v>
      </c>
      <c r="G574" s="960" t="s">
        <v>125</v>
      </c>
      <c r="H574" s="960" t="s">
        <v>125</v>
      </c>
      <c r="I574" s="960">
        <v>2</v>
      </c>
      <c r="J574" s="960" t="s">
        <v>125</v>
      </c>
      <c r="K574" s="960" t="s">
        <v>125</v>
      </c>
      <c r="L574" s="960" t="s">
        <v>125</v>
      </c>
      <c r="M574" s="960" t="s">
        <v>125</v>
      </c>
      <c r="N574" s="960">
        <v>2</v>
      </c>
      <c r="O574" s="960" t="s">
        <v>125</v>
      </c>
    </row>
    <row r="575" spans="1:15" ht="24" x14ac:dyDescent="0.2">
      <c r="A575" s="1275" t="s">
        <v>1799</v>
      </c>
      <c r="B575" s="960">
        <v>1</v>
      </c>
      <c r="C575" s="960">
        <v>1</v>
      </c>
      <c r="D575" s="960" t="s">
        <v>125</v>
      </c>
      <c r="E575" s="960" t="s">
        <v>125</v>
      </c>
      <c r="F575" s="960" t="s">
        <v>125</v>
      </c>
      <c r="G575" s="960" t="s">
        <v>125</v>
      </c>
      <c r="H575" s="960" t="s">
        <v>125</v>
      </c>
      <c r="I575" s="960">
        <v>1</v>
      </c>
      <c r="J575" s="960" t="s">
        <v>125</v>
      </c>
      <c r="K575" s="960" t="s">
        <v>125</v>
      </c>
      <c r="L575" s="960" t="s">
        <v>125</v>
      </c>
      <c r="M575" s="960" t="s">
        <v>125</v>
      </c>
      <c r="N575" s="960">
        <v>1</v>
      </c>
      <c r="O575" s="960" t="s">
        <v>125</v>
      </c>
    </row>
    <row r="576" spans="1:15" x14ac:dyDescent="0.2">
      <c r="A576" s="1275" t="s">
        <v>145</v>
      </c>
      <c r="B576" s="960">
        <v>1</v>
      </c>
      <c r="C576" s="960">
        <v>1</v>
      </c>
      <c r="D576" s="960" t="s">
        <v>125</v>
      </c>
      <c r="E576" s="960" t="s">
        <v>125</v>
      </c>
      <c r="F576" s="960" t="s">
        <v>125</v>
      </c>
      <c r="G576" s="960" t="s">
        <v>125</v>
      </c>
      <c r="H576" s="960" t="s">
        <v>125</v>
      </c>
      <c r="I576" s="960">
        <v>1</v>
      </c>
      <c r="J576" s="960" t="s">
        <v>125</v>
      </c>
      <c r="K576" s="960" t="s">
        <v>125</v>
      </c>
      <c r="L576" s="960" t="s">
        <v>125</v>
      </c>
      <c r="M576" s="960" t="s">
        <v>125</v>
      </c>
      <c r="N576" s="960">
        <v>1</v>
      </c>
      <c r="O576" s="960" t="s">
        <v>125</v>
      </c>
    </row>
    <row r="577" spans="1:15" x14ac:dyDescent="0.2">
      <c r="A577" s="1275" t="s">
        <v>1800</v>
      </c>
      <c r="B577" s="960">
        <v>37</v>
      </c>
      <c r="C577" s="960">
        <v>37</v>
      </c>
      <c r="D577" s="960" t="s">
        <v>125</v>
      </c>
      <c r="E577" s="960">
        <v>1</v>
      </c>
      <c r="F577" s="960" t="s">
        <v>125</v>
      </c>
      <c r="G577" s="960" t="s">
        <v>125</v>
      </c>
      <c r="H577" s="960">
        <v>1</v>
      </c>
      <c r="I577" s="960">
        <v>36</v>
      </c>
      <c r="J577" s="960">
        <v>2</v>
      </c>
      <c r="K577" s="960" t="s">
        <v>125</v>
      </c>
      <c r="L577" s="960">
        <v>3</v>
      </c>
      <c r="M577" s="960">
        <v>4</v>
      </c>
      <c r="N577" s="960">
        <v>27</v>
      </c>
      <c r="O577" s="960" t="s">
        <v>125</v>
      </c>
    </row>
    <row r="578" spans="1:15" x14ac:dyDescent="0.2">
      <c r="A578" s="1275" t="s">
        <v>145</v>
      </c>
      <c r="B578" s="960">
        <v>9</v>
      </c>
      <c r="C578" s="960">
        <v>9</v>
      </c>
      <c r="D578" s="960" t="s">
        <v>125</v>
      </c>
      <c r="E578" s="960">
        <v>1</v>
      </c>
      <c r="F578" s="960" t="s">
        <v>125</v>
      </c>
      <c r="G578" s="960" t="s">
        <v>125</v>
      </c>
      <c r="H578" s="960">
        <v>1</v>
      </c>
      <c r="I578" s="960">
        <v>8</v>
      </c>
      <c r="J578" s="960">
        <v>2</v>
      </c>
      <c r="K578" s="960" t="s">
        <v>125</v>
      </c>
      <c r="L578" s="960">
        <v>1</v>
      </c>
      <c r="M578" s="960" t="s">
        <v>125</v>
      </c>
      <c r="N578" s="960">
        <v>5</v>
      </c>
      <c r="O578" s="960" t="s">
        <v>125</v>
      </c>
    </row>
    <row r="579" spans="1:15" x14ac:dyDescent="0.2">
      <c r="A579" s="1275" t="s">
        <v>146</v>
      </c>
      <c r="B579" s="960">
        <v>28</v>
      </c>
      <c r="C579" s="960">
        <v>28</v>
      </c>
      <c r="D579" s="960" t="s">
        <v>125</v>
      </c>
      <c r="E579" s="960" t="s">
        <v>125</v>
      </c>
      <c r="F579" s="960" t="s">
        <v>125</v>
      </c>
      <c r="G579" s="960" t="s">
        <v>125</v>
      </c>
      <c r="H579" s="960" t="s">
        <v>125</v>
      </c>
      <c r="I579" s="960">
        <v>28</v>
      </c>
      <c r="J579" s="960" t="s">
        <v>125</v>
      </c>
      <c r="K579" s="960" t="s">
        <v>125</v>
      </c>
      <c r="L579" s="960">
        <v>2</v>
      </c>
      <c r="M579" s="960">
        <v>4</v>
      </c>
      <c r="N579" s="960">
        <v>22</v>
      </c>
      <c r="O579" s="960" t="s">
        <v>125</v>
      </c>
    </row>
    <row r="580" spans="1:15" x14ac:dyDescent="0.2">
      <c r="A580" s="1275" t="s">
        <v>1801</v>
      </c>
      <c r="B580" s="960">
        <v>7</v>
      </c>
      <c r="C580" s="960">
        <v>7</v>
      </c>
      <c r="D580" s="960" t="s">
        <v>125</v>
      </c>
      <c r="E580" s="960" t="s">
        <v>125</v>
      </c>
      <c r="F580" s="960" t="s">
        <v>125</v>
      </c>
      <c r="G580" s="960" t="s">
        <v>125</v>
      </c>
      <c r="H580" s="960" t="s">
        <v>125</v>
      </c>
      <c r="I580" s="960">
        <v>7</v>
      </c>
      <c r="J580" s="960" t="s">
        <v>125</v>
      </c>
      <c r="K580" s="960" t="s">
        <v>125</v>
      </c>
      <c r="L580" s="960">
        <v>1</v>
      </c>
      <c r="M580" s="960" t="s">
        <v>125</v>
      </c>
      <c r="N580" s="960">
        <v>6</v>
      </c>
      <c r="O580" s="960" t="s">
        <v>125</v>
      </c>
    </row>
    <row r="581" spans="1:15" x14ac:dyDescent="0.2">
      <c r="A581" s="1275" t="s">
        <v>145</v>
      </c>
      <c r="B581" s="960">
        <v>1</v>
      </c>
      <c r="C581" s="960">
        <v>1</v>
      </c>
      <c r="D581" s="960" t="s">
        <v>125</v>
      </c>
      <c r="E581" s="960" t="s">
        <v>125</v>
      </c>
      <c r="F581" s="960" t="s">
        <v>125</v>
      </c>
      <c r="G581" s="960" t="s">
        <v>125</v>
      </c>
      <c r="H581" s="960" t="s">
        <v>125</v>
      </c>
      <c r="I581" s="960">
        <v>1</v>
      </c>
      <c r="J581" s="960" t="s">
        <v>125</v>
      </c>
      <c r="K581" s="960" t="s">
        <v>125</v>
      </c>
      <c r="L581" s="960" t="s">
        <v>125</v>
      </c>
      <c r="M581" s="960" t="s">
        <v>125</v>
      </c>
      <c r="N581" s="960">
        <v>1</v>
      </c>
      <c r="O581" s="960" t="s">
        <v>125</v>
      </c>
    </row>
    <row r="582" spans="1:15" x14ac:dyDescent="0.2">
      <c r="A582" s="1275" t="s">
        <v>146</v>
      </c>
      <c r="B582" s="960">
        <v>6</v>
      </c>
      <c r="C582" s="960">
        <v>6</v>
      </c>
      <c r="D582" s="960" t="s">
        <v>125</v>
      </c>
      <c r="E582" s="960" t="s">
        <v>125</v>
      </c>
      <c r="F582" s="960" t="s">
        <v>125</v>
      </c>
      <c r="G582" s="960" t="s">
        <v>125</v>
      </c>
      <c r="H582" s="960" t="s">
        <v>125</v>
      </c>
      <c r="I582" s="960">
        <v>6</v>
      </c>
      <c r="J582" s="960" t="s">
        <v>125</v>
      </c>
      <c r="K582" s="960" t="s">
        <v>125</v>
      </c>
      <c r="L582" s="960">
        <v>1</v>
      </c>
      <c r="M582" s="960" t="s">
        <v>125</v>
      </c>
      <c r="N582" s="960">
        <v>5</v>
      </c>
      <c r="O582" s="960" t="s">
        <v>125</v>
      </c>
    </row>
    <row r="583" spans="1:15" x14ac:dyDescent="0.2">
      <c r="A583" s="1275" t="s">
        <v>1802</v>
      </c>
      <c r="B583" s="960">
        <v>8</v>
      </c>
      <c r="C583" s="960">
        <v>8</v>
      </c>
      <c r="D583" s="960" t="s">
        <v>125</v>
      </c>
      <c r="E583" s="960" t="s">
        <v>125</v>
      </c>
      <c r="F583" s="960" t="s">
        <v>125</v>
      </c>
      <c r="G583" s="960" t="s">
        <v>125</v>
      </c>
      <c r="H583" s="960" t="s">
        <v>125</v>
      </c>
      <c r="I583" s="960">
        <v>8</v>
      </c>
      <c r="J583" s="960" t="s">
        <v>125</v>
      </c>
      <c r="K583" s="960" t="s">
        <v>125</v>
      </c>
      <c r="L583" s="960">
        <v>2</v>
      </c>
      <c r="M583" s="960">
        <v>1</v>
      </c>
      <c r="N583" s="960">
        <v>5</v>
      </c>
      <c r="O583" s="960" t="s">
        <v>125</v>
      </c>
    </row>
    <row r="584" spans="1:15" x14ac:dyDescent="0.2">
      <c r="A584" s="1275" t="s">
        <v>145</v>
      </c>
      <c r="B584" s="960">
        <v>1</v>
      </c>
      <c r="C584" s="960">
        <v>1</v>
      </c>
      <c r="D584" s="960" t="s">
        <v>125</v>
      </c>
      <c r="E584" s="960" t="s">
        <v>125</v>
      </c>
      <c r="F584" s="960" t="s">
        <v>125</v>
      </c>
      <c r="G584" s="960" t="s">
        <v>125</v>
      </c>
      <c r="H584" s="960" t="s">
        <v>125</v>
      </c>
      <c r="I584" s="960">
        <v>1</v>
      </c>
      <c r="J584" s="960" t="s">
        <v>125</v>
      </c>
      <c r="K584" s="960" t="s">
        <v>125</v>
      </c>
      <c r="L584" s="960">
        <v>1</v>
      </c>
      <c r="M584" s="960" t="s">
        <v>125</v>
      </c>
      <c r="N584" s="960" t="s">
        <v>125</v>
      </c>
      <c r="O584" s="960" t="s">
        <v>125</v>
      </c>
    </row>
    <row r="585" spans="1:15" x14ac:dyDescent="0.2">
      <c r="A585" s="1275" t="s">
        <v>146</v>
      </c>
      <c r="B585" s="960">
        <v>7</v>
      </c>
      <c r="C585" s="960">
        <v>7</v>
      </c>
      <c r="D585" s="960" t="s">
        <v>125</v>
      </c>
      <c r="E585" s="960" t="s">
        <v>125</v>
      </c>
      <c r="F585" s="960" t="s">
        <v>125</v>
      </c>
      <c r="G585" s="960" t="s">
        <v>125</v>
      </c>
      <c r="H585" s="960" t="s">
        <v>125</v>
      </c>
      <c r="I585" s="960">
        <v>7</v>
      </c>
      <c r="J585" s="960" t="s">
        <v>125</v>
      </c>
      <c r="K585" s="960" t="s">
        <v>125</v>
      </c>
      <c r="L585" s="960">
        <v>1</v>
      </c>
      <c r="M585" s="960">
        <v>1</v>
      </c>
      <c r="N585" s="960">
        <v>5</v>
      </c>
      <c r="O585" s="960" t="s">
        <v>125</v>
      </c>
    </row>
    <row r="586" spans="1:15" x14ac:dyDescent="0.2">
      <c r="A586" s="1275" t="s">
        <v>1803</v>
      </c>
      <c r="B586" s="960">
        <v>1</v>
      </c>
      <c r="C586" s="960">
        <v>1</v>
      </c>
      <c r="D586" s="960" t="s">
        <v>125</v>
      </c>
      <c r="E586" s="960" t="s">
        <v>125</v>
      </c>
      <c r="F586" s="960" t="s">
        <v>125</v>
      </c>
      <c r="G586" s="960" t="s">
        <v>125</v>
      </c>
      <c r="H586" s="960" t="s">
        <v>125</v>
      </c>
      <c r="I586" s="960">
        <v>1</v>
      </c>
      <c r="J586" s="960" t="s">
        <v>125</v>
      </c>
      <c r="K586" s="960" t="s">
        <v>125</v>
      </c>
      <c r="L586" s="960" t="s">
        <v>125</v>
      </c>
      <c r="M586" s="960">
        <v>1</v>
      </c>
      <c r="N586" s="960" t="s">
        <v>125</v>
      </c>
      <c r="O586" s="960" t="s">
        <v>125</v>
      </c>
    </row>
    <row r="587" spans="1:15" x14ac:dyDescent="0.2">
      <c r="A587" s="1275" t="s">
        <v>146</v>
      </c>
      <c r="B587" s="960">
        <v>1</v>
      </c>
      <c r="C587" s="960">
        <v>1</v>
      </c>
      <c r="D587" s="960" t="s">
        <v>125</v>
      </c>
      <c r="E587" s="960" t="s">
        <v>125</v>
      </c>
      <c r="F587" s="960" t="s">
        <v>125</v>
      </c>
      <c r="G587" s="960" t="s">
        <v>125</v>
      </c>
      <c r="H587" s="960" t="s">
        <v>125</v>
      </c>
      <c r="I587" s="960">
        <v>1</v>
      </c>
      <c r="J587" s="960" t="s">
        <v>125</v>
      </c>
      <c r="K587" s="960" t="s">
        <v>125</v>
      </c>
      <c r="L587" s="960" t="s">
        <v>125</v>
      </c>
      <c r="M587" s="960">
        <v>1</v>
      </c>
      <c r="N587" s="960" t="s">
        <v>125</v>
      </c>
      <c r="O587" s="960" t="s">
        <v>125</v>
      </c>
    </row>
    <row r="588" spans="1:15" x14ac:dyDescent="0.2">
      <c r="A588" s="1275" t="s">
        <v>1804</v>
      </c>
      <c r="B588" s="960">
        <v>244</v>
      </c>
      <c r="C588" s="960">
        <v>244</v>
      </c>
      <c r="D588" s="960" t="s">
        <v>125</v>
      </c>
      <c r="E588" s="960">
        <v>1</v>
      </c>
      <c r="F588" s="960" t="s">
        <v>125</v>
      </c>
      <c r="G588" s="960" t="s">
        <v>125</v>
      </c>
      <c r="H588" s="960">
        <v>1</v>
      </c>
      <c r="I588" s="960">
        <v>243</v>
      </c>
      <c r="J588" s="960">
        <v>1</v>
      </c>
      <c r="K588" s="960" t="s">
        <v>125</v>
      </c>
      <c r="L588" s="960">
        <v>27</v>
      </c>
      <c r="M588" s="960">
        <v>76</v>
      </c>
      <c r="N588" s="960">
        <v>139</v>
      </c>
      <c r="O588" s="960" t="s">
        <v>125</v>
      </c>
    </row>
    <row r="589" spans="1:15" x14ac:dyDescent="0.2">
      <c r="A589" s="1275" t="s">
        <v>145</v>
      </c>
      <c r="B589" s="960">
        <v>112</v>
      </c>
      <c r="C589" s="960">
        <v>112</v>
      </c>
      <c r="D589" s="960" t="s">
        <v>125</v>
      </c>
      <c r="E589" s="960">
        <v>1</v>
      </c>
      <c r="F589" s="960" t="s">
        <v>125</v>
      </c>
      <c r="G589" s="960" t="s">
        <v>125</v>
      </c>
      <c r="H589" s="960">
        <v>1</v>
      </c>
      <c r="I589" s="960">
        <v>111</v>
      </c>
      <c r="J589" s="960">
        <v>1</v>
      </c>
      <c r="K589" s="960" t="s">
        <v>125</v>
      </c>
      <c r="L589" s="960">
        <v>14</v>
      </c>
      <c r="M589" s="960">
        <v>42</v>
      </c>
      <c r="N589" s="960">
        <v>54</v>
      </c>
      <c r="O589" s="960" t="s">
        <v>125</v>
      </c>
    </row>
    <row r="590" spans="1:15" x14ac:dyDescent="0.2">
      <c r="A590" s="1275" t="s">
        <v>146</v>
      </c>
      <c r="B590" s="960">
        <v>132</v>
      </c>
      <c r="C590" s="960">
        <v>132</v>
      </c>
      <c r="D590" s="960" t="s">
        <v>125</v>
      </c>
      <c r="E590" s="960" t="s">
        <v>125</v>
      </c>
      <c r="F590" s="960" t="s">
        <v>125</v>
      </c>
      <c r="G590" s="960" t="s">
        <v>125</v>
      </c>
      <c r="H590" s="960" t="s">
        <v>125</v>
      </c>
      <c r="I590" s="960">
        <v>132</v>
      </c>
      <c r="J590" s="960" t="s">
        <v>125</v>
      </c>
      <c r="K590" s="960" t="s">
        <v>125</v>
      </c>
      <c r="L590" s="960">
        <v>13</v>
      </c>
      <c r="M590" s="960">
        <v>34</v>
      </c>
      <c r="N590" s="960">
        <v>85</v>
      </c>
      <c r="O590" s="960" t="s">
        <v>125</v>
      </c>
    </row>
    <row r="591" spans="1:15" x14ac:dyDescent="0.2">
      <c r="A591" s="1275" t="s">
        <v>1805</v>
      </c>
      <c r="B591" s="960">
        <v>2198</v>
      </c>
      <c r="C591" s="960">
        <v>2198</v>
      </c>
      <c r="D591" s="960" t="s">
        <v>125</v>
      </c>
      <c r="E591" s="960">
        <v>1</v>
      </c>
      <c r="F591" s="960" t="s">
        <v>125</v>
      </c>
      <c r="G591" s="960" t="s">
        <v>125</v>
      </c>
      <c r="H591" s="960">
        <v>1</v>
      </c>
      <c r="I591" s="960">
        <v>2197</v>
      </c>
      <c r="J591" s="960" t="s">
        <v>125</v>
      </c>
      <c r="K591" s="960" t="s">
        <v>125</v>
      </c>
      <c r="L591" s="960">
        <v>119</v>
      </c>
      <c r="M591" s="960">
        <v>528</v>
      </c>
      <c r="N591" s="960">
        <v>1550</v>
      </c>
      <c r="O591" s="960" t="s">
        <v>125</v>
      </c>
    </row>
    <row r="592" spans="1:15" x14ac:dyDescent="0.2">
      <c r="A592" s="1275" t="s">
        <v>145</v>
      </c>
      <c r="B592" s="960">
        <v>956</v>
      </c>
      <c r="C592" s="960">
        <v>956</v>
      </c>
      <c r="D592" s="960" t="s">
        <v>125</v>
      </c>
      <c r="E592" s="960" t="s">
        <v>125</v>
      </c>
      <c r="F592" s="960" t="s">
        <v>125</v>
      </c>
      <c r="G592" s="960" t="s">
        <v>125</v>
      </c>
      <c r="H592" s="960" t="s">
        <v>125</v>
      </c>
      <c r="I592" s="960">
        <v>956</v>
      </c>
      <c r="J592" s="960" t="s">
        <v>125</v>
      </c>
      <c r="K592" s="960" t="s">
        <v>125</v>
      </c>
      <c r="L592" s="960">
        <v>54</v>
      </c>
      <c r="M592" s="960">
        <v>258</v>
      </c>
      <c r="N592" s="960">
        <v>644</v>
      </c>
      <c r="O592" s="960" t="s">
        <v>125</v>
      </c>
    </row>
    <row r="593" spans="1:15" x14ac:dyDescent="0.2">
      <c r="A593" s="1275" t="s">
        <v>146</v>
      </c>
      <c r="B593" s="960">
        <v>1242</v>
      </c>
      <c r="C593" s="960">
        <v>1242</v>
      </c>
      <c r="D593" s="960" t="s">
        <v>125</v>
      </c>
      <c r="E593" s="960">
        <v>1</v>
      </c>
      <c r="F593" s="960" t="s">
        <v>125</v>
      </c>
      <c r="G593" s="960" t="s">
        <v>125</v>
      </c>
      <c r="H593" s="960">
        <v>1</v>
      </c>
      <c r="I593" s="960">
        <v>1241</v>
      </c>
      <c r="J593" s="960" t="s">
        <v>125</v>
      </c>
      <c r="K593" s="960" t="s">
        <v>125</v>
      </c>
      <c r="L593" s="960">
        <v>65</v>
      </c>
      <c r="M593" s="960">
        <v>270</v>
      </c>
      <c r="N593" s="960">
        <v>906</v>
      </c>
      <c r="O593" s="960" t="s">
        <v>125</v>
      </c>
    </row>
    <row r="594" spans="1:15" ht="24" x14ac:dyDescent="0.2">
      <c r="A594" s="1275" t="s">
        <v>1806</v>
      </c>
      <c r="B594" s="960">
        <v>65</v>
      </c>
      <c r="C594" s="960">
        <v>65</v>
      </c>
      <c r="D594" s="960" t="s">
        <v>125</v>
      </c>
      <c r="E594" s="960" t="s">
        <v>125</v>
      </c>
      <c r="F594" s="960" t="s">
        <v>125</v>
      </c>
      <c r="G594" s="960" t="s">
        <v>125</v>
      </c>
      <c r="H594" s="960" t="s">
        <v>125</v>
      </c>
      <c r="I594" s="960">
        <v>65</v>
      </c>
      <c r="J594" s="960" t="s">
        <v>125</v>
      </c>
      <c r="K594" s="960" t="s">
        <v>125</v>
      </c>
      <c r="L594" s="960">
        <v>6</v>
      </c>
      <c r="M594" s="960">
        <v>9</v>
      </c>
      <c r="N594" s="960">
        <v>50</v>
      </c>
      <c r="O594" s="960" t="s">
        <v>125</v>
      </c>
    </row>
    <row r="595" spans="1:15" x14ac:dyDescent="0.2">
      <c r="A595" s="1275" t="s">
        <v>145</v>
      </c>
      <c r="B595" s="960">
        <v>24</v>
      </c>
      <c r="C595" s="960">
        <v>24</v>
      </c>
      <c r="D595" s="960" t="s">
        <v>125</v>
      </c>
      <c r="E595" s="960" t="s">
        <v>125</v>
      </c>
      <c r="F595" s="960" t="s">
        <v>125</v>
      </c>
      <c r="G595" s="960" t="s">
        <v>125</v>
      </c>
      <c r="H595" s="960" t="s">
        <v>125</v>
      </c>
      <c r="I595" s="960">
        <v>24</v>
      </c>
      <c r="J595" s="960" t="s">
        <v>125</v>
      </c>
      <c r="K595" s="960" t="s">
        <v>125</v>
      </c>
      <c r="L595" s="960">
        <v>3</v>
      </c>
      <c r="M595" s="960">
        <v>5</v>
      </c>
      <c r="N595" s="960">
        <v>16</v>
      </c>
      <c r="O595" s="960" t="s">
        <v>125</v>
      </c>
    </row>
    <row r="596" spans="1:15" x14ac:dyDescent="0.2">
      <c r="A596" s="1275" t="s">
        <v>146</v>
      </c>
      <c r="B596" s="960">
        <v>41</v>
      </c>
      <c r="C596" s="960">
        <v>41</v>
      </c>
      <c r="D596" s="960" t="s">
        <v>125</v>
      </c>
      <c r="E596" s="960" t="s">
        <v>125</v>
      </c>
      <c r="F596" s="960" t="s">
        <v>125</v>
      </c>
      <c r="G596" s="960" t="s">
        <v>125</v>
      </c>
      <c r="H596" s="960" t="s">
        <v>125</v>
      </c>
      <c r="I596" s="960">
        <v>41</v>
      </c>
      <c r="J596" s="960" t="s">
        <v>125</v>
      </c>
      <c r="K596" s="960" t="s">
        <v>125</v>
      </c>
      <c r="L596" s="960">
        <v>3</v>
      </c>
      <c r="M596" s="960">
        <v>4</v>
      </c>
      <c r="N596" s="960">
        <v>34</v>
      </c>
      <c r="O596" s="960" t="s">
        <v>125</v>
      </c>
    </row>
    <row r="597" spans="1:15" ht="24" x14ac:dyDescent="0.2">
      <c r="A597" s="1275" t="s">
        <v>1807</v>
      </c>
      <c r="B597" s="960">
        <v>4</v>
      </c>
      <c r="C597" s="960">
        <v>4</v>
      </c>
      <c r="D597" s="960" t="s">
        <v>125</v>
      </c>
      <c r="E597" s="960" t="s">
        <v>125</v>
      </c>
      <c r="F597" s="960" t="s">
        <v>125</v>
      </c>
      <c r="G597" s="960" t="s">
        <v>125</v>
      </c>
      <c r="H597" s="960" t="s">
        <v>125</v>
      </c>
      <c r="I597" s="960">
        <v>4</v>
      </c>
      <c r="J597" s="960" t="s">
        <v>125</v>
      </c>
      <c r="K597" s="960" t="s">
        <v>125</v>
      </c>
      <c r="L597" s="960" t="s">
        <v>125</v>
      </c>
      <c r="M597" s="960">
        <v>1</v>
      </c>
      <c r="N597" s="960">
        <v>3</v>
      </c>
      <c r="O597" s="960" t="s">
        <v>125</v>
      </c>
    </row>
    <row r="598" spans="1:15" x14ac:dyDescent="0.2">
      <c r="A598" s="1275" t="s">
        <v>145</v>
      </c>
      <c r="B598" s="960">
        <v>1</v>
      </c>
      <c r="C598" s="960">
        <v>1</v>
      </c>
      <c r="D598" s="960" t="s">
        <v>125</v>
      </c>
      <c r="E598" s="960" t="s">
        <v>125</v>
      </c>
      <c r="F598" s="960" t="s">
        <v>125</v>
      </c>
      <c r="G598" s="960" t="s">
        <v>125</v>
      </c>
      <c r="H598" s="960" t="s">
        <v>125</v>
      </c>
      <c r="I598" s="960">
        <v>1</v>
      </c>
      <c r="J598" s="960" t="s">
        <v>125</v>
      </c>
      <c r="K598" s="960" t="s">
        <v>125</v>
      </c>
      <c r="L598" s="960" t="s">
        <v>125</v>
      </c>
      <c r="M598" s="960" t="s">
        <v>125</v>
      </c>
      <c r="N598" s="960">
        <v>1</v>
      </c>
      <c r="O598" s="960" t="s">
        <v>125</v>
      </c>
    </row>
    <row r="599" spans="1:15" x14ac:dyDescent="0.2">
      <c r="A599" s="1275" t="s">
        <v>146</v>
      </c>
      <c r="B599" s="960">
        <v>3</v>
      </c>
      <c r="C599" s="960">
        <v>3</v>
      </c>
      <c r="D599" s="960" t="s">
        <v>125</v>
      </c>
      <c r="E599" s="960" t="s">
        <v>125</v>
      </c>
      <c r="F599" s="960" t="s">
        <v>125</v>
      </c>
      <c r="G599" s="960" t="s">
        <v>125</v>
      </c>
      <c r="H599" s="960" t="s">
        <v>125</v>
      </c>
      <c r="I599" s="960">
        <v>3</v>
      </c>
      <c r="J599" s="960" t="s">
        <v>125</v>
      </c>
      <c r="K599" s="960" t="s">
        <v>125</v>
      </c>
      <c r="L599" s="960" t="s">
        <v>125</v>
      </c>
      <c r="M599" s="960">
        <v>1</v>
      </c>
      <c r="N599" s="960">
        <v>2</v>
      </c>
      <c r="O599" s="960" t="s">
        <v>125</v>
      </c>
    </row>
    <row r="600" spans="1:15" x14ac:dyDescent="0.2">
      <c r="A600" s="1275" t="s">
        <v>1808</v>
      </c>
      <c r="B600" s="960">
        <v>2055</v>
      </c>
      <c r="C600" s="960">
        <v>2055</v>
      </c>
      <c r="D600" s="960" t="s">
        <v>125</v>
      </c>
      <c r="E600" s="960">
        <v>1</v>
      </c>
      <c r="F600" s="960" t="s">
        <v>125</v>
      </c>
      <c r="G600" s="960" t="s">
        <v>125</v>
      </c>
      <c r="H600" s="960">
        <v>1</v>
      </c>
      <c r="I600" s="960">
        <v>2054</v>
      </c>
      <c r="J600" s="960" t="s">
        <v>125</v>
      </c>
      <c r="K600" s="960">
        <v>2</v>
      </c>
      <c r="L600" s="960">
        <v>142</v>
      </c>
      <c r="M600" s="960">
        <v>494</v>
      </c>
      <c r="N600" s="960">
        <v>1416</v>
      </c>
      <c r="O600" s="960" t="s">
        <v>125</v>
      </c>
    </row>
    <row r="601" spans="1:15" x14ac:dyDescent="0.2">
      <c r="A601" s="1275" t="s">
        <v>145</v>
      </c>
      <c r="B601" s="960">
        <v>953</v>
      </c>
      <c r="C601" s="960">
        <v>953</v>
      </c>
      <c r="D601" s="960" t="s">
        <v>125</v>
      </c>
      <c r="E601" s="960">
        <v>1</v>
      </c>
      <c r="F601" s="960" t="s">
        <v>125</v>
      </c>
      <c r="G601" s="960" t="s">
        <v>125</v>
      </c>
      <c r="H601" s="960">
        <v>1</v>
      </c>
      <c r="I601" s="960">
        <v>952</v>
      </c>
      <c r="J601" s="960" t="s">
        <v>125</v>
      </c>
      <c r="K601" s="960">
        <v>1</v>
      </c>
      <c r="L601" s="960">
        <v>75</v>
      </c>
      <c r="M601" s="960">
        <v>242</v>
      </c>
      <c r="N601" s="960">
        <v>634</v>
      </c>
      <c r="O601" s="960" t="s">
        <v>125</v>
      </c>
    </row>
    <row r="602" spans="1:15" x14ac:dyDescent="0.2">
      <c r="A602" s="1275" t="s">
        <v>146</v>
      </c>
      <c r="B602" s="960">
        <v>1102</v>
      </c>
      <c r="C602" s="960">
        <v>1102</v>
      </c>
      <c r="D602" s="960" t="s">
        <v>125</v>
      </c>
      <c r="E602" s="960" t="s">
        <v>125</v>
      </c>
      <c r="F602" s="960" t="s">
        <v>125</v>
      </c>
      <c r="G602" s="960" t="s">
        <v>125</v>
      </c>
      <c r="H602" s="960" t="s">
        <v>125</v>
      </c>
      <c r="I602" s="960">
        <v>1102</v>
      </c>
      <c r="J602" s="960" t="s">
        <v>125</v>
      </c>
      <c r="K602" s="960">
        <v>1</v>
      </c>
      <c r="L602" s="960">
        <v>67</v>
      </c>
      <c r="M602" s="960">
        <v>252</v>
      </c>
      <c r="N602" s="960">
        <v>782</v>
      </c>
      <c r="O602" s="960" t="s">
        <v>125</v>
      </c>
    </row>
    <row r="603" spans="1:15" x14ac:dyDescent="0.2">
      <c r="A603" s="1275" t="s">
        <v>1809</v>
      </c>
      <c r="B603" s="960">
        <v>2</v>
      </c>
      <c r="C603" s="960">
        <v>2</v>
      </c>
      <c r="D603" s="960" t="s">
        <v>125</v>
      </c>
      <c r="E603" s="960" t="s">
        <v>125</v>
      </c>
      <c r="F603" s="960" t="s">
        <v>125</v>
      </c>
      <c r="G603" s="960" t="s">
        <v>125</v>
      </c>
      <c r="H603" s="960" t="s">
        <v>125</v>
      </c>
      <c r="I603" s="960">
        <v>2</v>
      </c>
      <c r="J603" s="960" t="s">
        <v>125</v>
      </c>
      <c r="K603" s="960" t="s">
        <v>125</v>
      </c>
      <c r="L603" s="960" t="s">
        <v>125</v>
      </c>
      <c r="M603" s="960" t="s">
        <v>125</v>
      </c>
      <c r="N603" s="960">
        <v>2</v>
      </c>
      <c r="O603" s="960" t="s">
        <v>125</v>
      </c>
    </row>
    <row r="604" spans="1:15" x14ac:dyDescent="0.2">
      <c r="A604" s="1275" t="s">
        <v>145</v>
      </c>
      <c r="B604" s="960">
        <v>2</v>
      </c>
      <c r="C604" s="960">
        <v>2</v>
      </c>
      <c r="D604" s="960" t="s">
        <v>125</v>
      </c>
      <c r="E604" s="960" t="s">
        <v>125</v>
      </c>
      <c r="F604" s="960" t="s">
        <v>125</v>
      </c>
      <c r="G604" s="960" t="s">
        <v>125</v>
      </c>
      <c r="H604" s="960" t="s">
        <v>125</v>
      </c>
      <c r="I604" s="960">
        <v>2</v>
      </c>
      <c r="J604" s="960" t="s">
        <v>125</v>
      </c>
      <c r="K604" s="960" t="s">
        <v>125</v>
      </c>
      <c r="L604" s="960" t="s">
        <v>125</v>
      </c>
      <c r="M604" s="960" t="s">
        <v>125</v>
      </c>
      <c r="N604" s="960">
        <v>2</v>
      </c>
      <c r="O604" s="960" t="s">
        <v>125</v>
      </c>
    </row>
    <row r="605" spans="1:15" ht="24" x14ac:dyDescent="0.2">
      <c r="A605" s="1275" t="s">
        <v>1810</v>
      </c>
      <c r="B605" s="960">
        <v>10</v>
      </c>
      <c r="C605" s="960">
        <v>10</v>
      </c>
      <c r="D605" s="960" t="s">
        <v>125</v>
      </c>
      <c r="E605" s="960" t="s">
        <v>125</v>
      </c>
      <c r="F605" s="960" t="s">
        <v>125</v>
      </c>
      <c r="G605" s="960" t="s">
        <v>125</v>
      </c>
      <c r="H605" s="960" t="s">
        <v>125</v>
      </c>
      <c r="I605" s="960">
        <v>10</v>
      </c>
      <c r="J605" s="960" t="s">
        <v>125</v>
      </c>
      <c r="K605" s="960" t="s">
        <v>125</v>
      </c>
      <c r="L605" s="960" t="s">
        <v>125</v>
      </c>
      <c r="M605" s="960">
        <v>2</v>
      </c>
      <c r="N605" s="960">
        <v>8</v>
      </c>
      <c r="O605" s="960" t="s">
        <v>125</v>
      </c>
    </row>
    <row r="606" spans="1:15" x14ac:dyDescent="0.2">
      <c r="A606" s="1275" t="s">
        <v>145</v>
      </c>
      <c r="B606" s="960">
        <v>5</v>
      </c>
      <c r="C606" s="960">
        <v>5</v>
      </c>
      <c r="D606" s="960" t="s">
        <v>125</v>
      </c>
      <c r="E606" s="960" t="s">
        <v>125</v>
      </c>
      <c r="F606" s="960" t="s">
        <v>125</v>
      </c>
      <c r="G606" s="960" t="s">
        <v>125</v>
      </c>
      <c r="H606" s="960" t="s">
        <v>125</v>
      </c>
      <c r="I606" s="960">
        <v>5</v>
      </c>
      <c r="J606" s="960" t="s">
        <v>125</v>
      </c>
      <c r="K606" s="960" t="s">
        <v>125</v>
      </c>
      <c r="L606" s="960" t="s">
        <v>125</v>
      </c>
      <c r="M606" s="960">
        <v>1</v>
      </c>
      <c r="N606" s="960">
        <v>4</v>
      </c>
      <c r="O606" s="960" t="s">
        <v>125</v>
      </c>
    </row>
    <row r="607" spans="1:15" x14ac:dyDescent="0.2">
      <c r="A607" s="1275" t="s">
        <v>146</v>
      </c>
      <c r="B607" s="960">
        <v>5</v>
      </c>
      <c r="C607" s="960">
        <v>5</v>
      </c>
      <c r="D607" s="960" t="s">
        <v>125</v>
      </c>
      <c r="E607" s="960" t="s">
        <v>125</v>
      </c>
      <c r="F607" s="960" t="s">
        <v>125</v>
      </c>
      <c r="G607" s="960" t="s">
        <v>125</v>
      </c>
      <c r="H607" s="960" t="s">
        <v>125</v>
      </c>
      <c r="I607" s="960">
        <v>5</v>
      </c>
      <c r="J607" s="960" t="s">
        <v>125</v>
      </c>
      <c r="K607" s="960" t="s">
        <v>125</v>
      </c>
      <c r="L607" s="960" t="s">
        <v>125</v>
      </c>
      <c r="M607" s="960">
        <v>1</v>
      </c>
      <c r="N607" s="960">
        <v>4</v>
      </c>
      <c r="O607" s="960" t="s">
        <v>125</v>
      </c>
    </row>
    <row r="608" spans="1:15" x14ac:dyDescent="0.2">
      <c r="A608" s="1275" t="s">
        <v>1811</v>
      </c>
      <c r="B608" s="960">
        <v>1</v>
      </c>
      <c r="C608" s="960">
        <v>1</v>
      </c>
      <c r="D608" s="960" t="s">
        <v>125</v>
      </c>
      <c r="E608" s="960" t="s">
        <v>125</v>
      </c>
      <c r="F608" s="960" t="s">
        <v>125</v>
      </c>
      <c r="G608" s="960" t="s">
        <v>125</v>
      </c>
      <c r="H608" s="960" t="s">
        <v>125</v>
      </c>
      <c r="I608" s="960">
        <v>1</v>
      </c>
      <c r="J608" s="960" t="s">
        <v>125</v>
      </c>
      <c r="K608" s="960" t="s">
        <v>125</v>
      </c>
      <c r="L608" s="960" t="s">
        <v>125</v>
      </c>
      <c r="M608" s="960" t="s">
        <v>125</v>
      </c>
      <c r="N608" s="960">
        <v>1</v>
      </c>
      <c r="O608" s="960" t="s">
        <v>125</v>
      </c>
    </row>
    <row r="609" spans="1:15" x14ac:dyDescent="0.2">
      <c r="A609" s="1275" t="s">
        <v>146</v>
      </c>
      <c r="B609" s="960">
        <v>1</v>
      </c>
      <c r="C609" s="960">
        <v>1</v>
      </c>
      <c r="D609" s="960" t="s">
        <v>125</v>
      </c>
      <c r="E609" s="960" t="s">
        <v>125</v>
      </c>
      <c r="F609" s="960" t="s">
        <v>125</v>
      </c>
      <c r="G609" s="960" t="s">
        <v>125</v>
      </c>
      <c r="H609" s="960" t="s">
        <v>125</v>
      </c>
      <c r="I609" s="960">
        <v>1</v>
      </c>
      <c r="J609" s="960" t="s">
        <v>125</v>
      </c>
      <c r="K609" s="960" t="s">
        <v>125</v>
      </c>
      <c r="L609" s="960" t="s">
        <v>125</v>
      </c>
      <c r="M609" s="960" t="s">
        <v>125</v>
      </c>
      <c r="N609" s="960">
        <v>1</v>
      </c>
      <c r="O609" s="960" t="s">
        <v>125</v>
      </c>
    </row>
    <row r="610" spans="1:15" ht="24" x14ac:dyDescent="0.2">
      <c r="A610" s="1275" t="s">
        <v>1812</v>
      </c>
      <c r="B610" s="960">
        <v>1</v>
      </c>
      <c r="C610" s="960">
        <v>1</v>
      </c>
      <c r="D610" s="960" t="s">
        <v>125</v>
      </c>
      <c r="E610" s="960" t="s">
        <v>125</v>
      </c>
      <c r="F610" s="960" t="s">
        <v>125</v>
      </c>
      <c r="G610" s="960" t="s">
        <v>125</v>
      </c>
      <c r="H610" s="960" t="s">
        <v>125</v>
      </c>
      <c r="I610" s="960">
        <v>1</v>
      </c>
      <c r="J610" s="960" t="s">
        <v>125</v>
      </c>
      <c r="K610" s="960" t="s">
        <v>125</v>
      </c>
      <c r="L610" s="960">
        <v>1</v>
      </c>
      <c r="M610" s="960" t="s">
        <v>125</v>
      </c>
      <c r="N610" s="960" t="s">
        <v>125</v>
      </c>
      <c r="O610" s="960" t="s">
        <v>125</v>
      </c>
    </row>
    <row r="611" spans="1:15" x14ac:dyDescent="0.2">
      <c r="A611" s="1275" t="s">
        <v>146</v>
      </c>
      <c r="B611" s="960">
        <v>1</v>
      </c>
      <c r="C611" s="960">
        <v>1</v>
      </c>
      <c r="D611" s="960" t="s">
        <v>125</v>
      </c>
      <c r="E611" s="960" t="s">
        <v>125</v>
      </c>
      <c r="F611" s="960" t="s">
        <v>125</v>
      </c>
      <c r="G611" s="960" t="s">
        <v>125</v>
      </c>
      <c r="H611" s="960" t="s">
        <v>125</v>
      </c>
      <c r="I611" s="960">
        <v>1</v>
      </c>
      <c r="J611" s="960" t="s">
        <v>125</v>
      </c>
      <c r="K611" s="960" t="s">
        <v>125</v>
      </c>
      <c r="L611" s="960">
        <v>1</v>
      </c>
      <c r="M611" s="960" t="s">
        <v>125</v>
      </c>
      <c r="N611" s="960" t="s">
        <v>125</v>
      </c>
      <c r="O611" s="960" t="s">
        <v>125</v>
      </c>
    </row>
    <row r="612" spans="1:15" x14ac:dyDescent="0.2">
      <c r="A612" s="1275" t="s">
        <v>1813</v>
      </c>
      <c r="B612" s="960">
        <v>1</v>
      </c>
      <c r="C612" s="960">
        <v>1</v>
      </c>
      <c r="D612" s="960" t="s">
        <v>125</v>
      </c>
      <c r="E612" s="960">
        <v>1</v>
      </c>
      <c r="F612" s="960">
        <v>1</v>
      </c>
      <c r="G612" s="960" t="s">
        <v>125</v>
      </c>
      <c r="H612" s="960" t="s">
        <v>125</v>
      </c>
      <c r="I612" s="960" t="s">
        <v>125</v>
      </c>
      <c r="J612" s="960" t="s">
        <v>125</v>
      </c>
      <c r="K612" s="960" t="s">
        <v>125</v>
      </c>
      <c r="L612" s="960" t="s">
        <v>125</v>
      </c>
      <c r="M612" s="960" t="s">
        <v>125</v>
      </c>
      <c r="N612" s="960" t="s">
        <v>125</v>
      </c>
      <c r="O612" s="960" t="s">
        <v>125</v>
      </c>
    </row>
    <row r="613" spans="1:15" x14ac:dyDescent="0.2">
      <c r="A613" s="1275" t="s">
        <v>146</v>
      </c>
      <c r="B613" s="960">
        <v>1</v>
      </c>
      <c r="C613" s="960">
        <v>1</v>
      </c>
      <c r="D613" s="960" t="s">
        <v>125</v>
      </c>
      <c r="E613" s="960">
        <v>1</v>
      </c>
      <c r="F613" s="960">
        <v>1</v>
      </c>
      <c r="G613" s="960" t="s">
        <v>125</v>
      </c>
      <c r="H613" s="960" t="s">
        <v>125</v>
      </c>
      <c r="I613" s="960" t="s">
        <v>125</v>
      </c>
      <c r="J613" s="960" t="s">
        <v>125</v>
      </c>
      <c r="K613" s="960" t="s">
        <v>125</v>
      </c>
      <c r="L613" s="960" t="s">
        <v>125</v>
      </c>
      <c r="M613" s="960" t="s">
        <v>125</v>
      </c>
      <c r="N613" s="960" t="s">
        <v>125</v>
      </c>
      <c r="O613" s="960" t="s">
        <v>125</v>
      </c>
    </row>
    <row r="614" spans="1:15" ht="24" x14ac:dyDescent="0.2">
      <c r="A614" s="1275" t="s">
        <v>1814</v>
      </c>
      <c r="B614" s="960">
        <v>10</v>
      </c>
      <c r="C614" s="960">
        <v>10</v>
      </c>
      <c r="D614" s="960" t="s">
        <v>125</v>
      </c>
      <c r="E614" s="960">
        <v>1</v>
      </c>
      <c r="F614" s="960" t="s">
        <v>125</v>
      </c>
      <c r="G614" s="960" t="s">
        <v>125</v>
      </c>
      <c r="H614" s="960">
        <v>1</v>
      </c>
      <c r="I614" s="960">
        <v>9</v>
      </c>
      <c r="J614" s="960" t="s">
        <v>125</v>
      </c>
      <c r="K614" s="960" t="s">
        <v>125</v>
      </c>
      <c r="L614" s="960">
        <v>4</v>
      </c>
      <c r="M614" s="960">
        <v>1</v>
      </c>
      <c r="N614" s="960">
        <v>4</v>
      </c>
      <c r="O614" s="960" t="s">
        <v>125</v>
      </c>
    </row>
    <row r="615" spans="1:15" x14ac:dyDescent="0.2">
      <c r="A615" s="1275" t="s">
        <v>145</v>
      </c>
      <c r="B615" s="960">
        <v>6</v>
      </c>
      <c r="C615" s="960">
        <v>6</v>
      </c>
      <c r="D615" s="960" t="s">
        <v>125</v>
      </c>
      <c r="E615" s="960">
        <v>1</v>
      </c>
      <c r="F615" s="960" t="s">
        <v>125</v>
      </c>
      <c r="G615" s="960" t="s">
        <v>125</v>
      </c>
      <c r="H615" s="960">
        <v>1</v>
      </c>
      <c r="I615" s="960">
        <v>5</v>
      </c>
      <c r="J615" s="960" t="s">
        <v>125</v>
      </c>
      <c r="K615" s="960" t="s">
        <v>125</v>
      </c>
      <c r="L615" s="960">
        <v>1</v>
      </c>
      <c r="M615" s="960">
        <v>1</v>
      </c>
      <c r="N615" s="960">
        <v>3</v>
      </c>
      <c r="O615" s="960" t="s">
        <v>125</v>
      </c>
    </row>
    <row r="616" spans="1:15" x14ac:dyDescent="0.2">
      <c r="A616" s="1275" t="s">
        <v>146</v>
      </c>
      <c r="B616" s="960">
        <v>4</v>
      </c>
      <c r="C616" s="960">
        <v>4</v>
      </c>
      <c r="D616" s="960" t="s">
        <v>125</v>
      </c>
      <c r="E616" s="960" t="s">
        <v>125</v>
      </c>
      <c r="F616" s="960" t="s">
        <v>125</v>
      </c>
      <c r="G616" s="960" t="s">
        <v>125</v>
      </c>
      <c r="H616" s="960" t="s">
        <v>125</v>
      </c>
      <c r="I616" s="960">
        <v>4</v>
      </c>
      <c r="J616" s="960" t="s">
        <v>125</v>
      </c>
      <c r="K616" s="960" t="s">
        <v>125</v>
      </c>
      <c r="L616" s="960">
        <v>3</v>
      </c>
      <c r="M616" s="960" t="s">
        <v>125</v>
      </c>
      <c r="N616" s="960">
        <v>1</v>
      </c>
      <c r="O616" s="960" t="s">
        <v>125</v>
      </c>
    </row>
    <row r="617" spans="1:15" x14ac:dyDescent="0.2">
      <c r="A617" s="1275" t="s">
        <v>1815</v>
      </c>
      <c r="B617" s="960">
        <v>5</v>
      </c>
      <c r="C617" s="960">
        <v>5</v>
      </c>
      <c r="D617" s="960" t="s">
        <v>125</v>
      </c>
      <c r="E617" s="960">
        <v>1</v>
      </c>
      <c r="F617" s="960" t="s">
        <v>125</v>
      </c>
      <c r="G617" s="960" t="s">
        <v>125</v>
      </c>
      <c r="H617" s="960">
        <v>1</v>
      </c>
      <c r="I617" s="960">
        <v>4</v>
      </c>
      <c r="J617" s="960" t="s">
        <v>125</v>
      </c>
      <c r="K617" s="960" t="s">
        <v>125</v>
      </c>
      <c r="L617" s="960">
        <v>2</v>
      </c>
      <c r="M617" s="960">
        <v>2</v>
      </c>
      <c r="N617" s="960" t="s">
        <v>125</v>
      </c>
      <c r="O617" s="960" t="s">
        <v>125</v>
      </c>
    </row>
    <row r="618" spans="1:15" x14ac:dyDescent="0.2">
      <c r="A618" s="1275" t="s">
        <v>145</v>
      </c>
      <c r="B618" s="960">
        <v>1</v>
      </c>
      <c r="C618" s="960">
        <v>1</v>
      </c>
      <c r="D618" s="960" t="s">
        <v>125</v>
      </c>
      <c r="E618" s="960">
        <v>1</v>
      </c>
      <c r="F618" s="960" t="s">
        <v>125</v>
      </c>
      <c r="G618" s="960" t="s">
        <v>125</v>
      </c>
      <c r="H618" s="960">
        <v>1</v>
      </c>
      <c r="I618" s="960" t="s">
        <v>125</v>
      </c>
      <c r="J618" s="960" t="s">
        <v>125</v>
      </c>
      <c r="K618" s="960" t="s">
        <v>125</v>
      </c>
      <c r="L618" s="960" t="s">
        <v>125</v>
      </c>
      <c r="M618" s="960" t="s">
        <v>125</v>
      </c>
      <c r="N618" s="960" t="s">
        <v>125</v>
      </c>
      <c r="O618" s="960" t="s">
        <v>125</v>
      </c>
    </row>
    <row r="619" spans="1:15" x14ac:dyDescent="0.2">
      <c r="A619" s="1275" t="s">
        <v>146</v>
      </c>
      <c r="B619" s="960">
        <v>4</v>
      </c>
      <c r="C619" s="960">
        <v>4</v>
      </c>
      <c r="D619" s="960" t="s">
        <v>125</v>
      </c>
      <c r="E619" s="960" t="s">
        <v>125</v>
      </c>
      <c r="F619" s="960" t="s">
        <v>125</v>
      </c>
      <c r="G619" s="960" t="s">
        <v>125</v>
      </c>
      <c r="H619" s="960" t="s">
        <v>125</v>
      </c>
      <c r="I619" s="960">
        <v>4</v>
      </c>
      <c r="J619" s="960" t="s">
        <v>125</v>
      </c>
      <c r="K619" s="960" t="s">
        <v>125</v>
      </c>
      <c r="L619" s="960">
        <v>2</v>
      </c>
      <c r="M619" s="960">
        <v>2</v>
      </c>
      <c r="N619" s="960" t="s">
        <v>125</v>
      </c>
      <c r="O619" s="960" t="s">
        <v>125</v>
      </c>
    </row>
    <row r="620" spans="1:15" ht="24" x14ac:dyDescent="0.2">
      <c r="A620" s="1275" t="s">
        <v>1816</v>
      </c>
      <c r="B620" s="960">
        <v>6</v>
      </c>
      <c r="C620" s="960">
        <v>6</v>
      </c>
      <c r="D620" s="960" t="s">
        <v>125</v>
      </c>
      <c r="E620" s="960" t="s">
        <v>125</v>
      </c>
      <c r="F620" s="960" t="s">
        <v>125</v>
      </c>
      <c r="G620" s="960" t="s">
        <v>125</v>
      </c>
      <c r="H620" s="960" t="s">
        <v>125</v>
      </c>
      <c r="I620" s="960">
        <v>6</v>
      </c>
      <c r="J620" s="960">
        <v>1</v>
      </c>
      <c r="K620" s="960" t="s">
        <v>125</v>
      </c>
      <c r="L620" s="960">
        <v>1</v>
      </c>
      <c r="M620" s="960" t="s">
        <v>125</v>
      </c>
      <c r="N620" s="960">
        <v>4</v>
      </c>
      <c r="O620" s="960" t="s">
        <v>125</v>
      </c>
    </row>
    <row r="621" spans="1:15" x14ac:dyDescent="0.2">
      <c r="A621" s="1275" t="s">
        <v>145</v>
      </c>
      <c r="B621" s="960">
        <v>3</v>
      </c>
      <c r="C621" s="960">
        <v>3</v>
      </c>
      <c r="D621" s="960" t="s">
        <v>125</v>
      </c>
      <c r="E621" s="960" t="s">
        <v>125</v>
      </c>
      <c r="F621" s="960" t="s">
        <v>125</v>
      </c>
      <c r="G621" s="960" t="s">
        <v>125</v>
      </c>
      <c r="H621" s="960" t="s">
        <v>125</v>
      </c>
      <c r="I621" s="960">
        <v>3</v>
      </c>
      <c r="J621" s="960" t="s">
        <v>125</v>
      </c>
      <c r="K621" s="960" t="s">
        <v>125</v>
      </c>
      <c r="L621" s="960">
        <v>1</v>
      </c>
      <c r="M621" s="960" t="s">
        <v>125</v>
      </c>
      <c r="N621" s="960">
        <v>2</v>
      </c>
      <c r="O621" s="960" t="s">
        <v>125</v>
      </c>
    </row>
    <row r="622" spans="1:15" x14ac:dyDescent="0.2">
      <c r="A622" s="1275" t="s">
        <v>146</v>
      </c>
      <c r="B622" s="960">
        <v>3</v>
      </c>
      <c r="C622" s="960">
        <v>3</v>
      </c>
      <c r="D622" s="960" t="s">
        <v>125</v>
      </c>
      <c r="E622" s="960" t="s">
        <v>125</v>
      </c>
      <c r="F622" s="960" t="s">
        <v>125</v>
      </c>
      <c r="G622" s="960" t="s">
        <v>125</v>
      </c>
      <c r="H622" s="960" t="s">
        <v>125</v>
      </c>
      <c r="I622" s="960">
        <v>3</v>
      </c>
      <c r="J622" s="960">
        <v>1</v>
      </c>
      <c r="K622" s="960" t="s">
        <v>125</v>
      </c>
      <c r="L622" s="960" t="s">
        <v>125</v>
      </c>
      <c r="M622" s="960" t="s">
        <v>125</v>
      </c>
      <c r="N622" s="960">
        <v>2</v>
      </c>
      <c r="O622" s="960" t="s">
        <v>125</v>
      </c>
    </row>
    <row r="623" spans="1:15" x14ac:dyDescent="0.2">
      <c r="A623" s="1275" t="s">
        <v>1817</v>
      </c>
      <c r="B623" s="960">
        <v>1</v>
      </c>
      <c r="C623" s="960">
        <v>1</v>
      </c>
      <c r="D623" s="960" t="s">
        <v>125</v>
      </c>
      <c r="E623" s="960" t="s">
        <v>125</v>
      </c>
      <c r="F623" s="960" t="s">
        <v>125</v>
      </c>
      <c r="G623" s="960" t="s">
        <v>125</v>
      </c>
      <c r="H623" s="960" t="s">
        <v>125</v>
      </c>
      <c r="I623" s="960">
        <v>1</v>
      </c>
      <c r="J623" s="960" t="s">
        <v>125</v>
      </c>
      <c r="K623" s="960" t="s">
        <v>125</v>
      </c>
      <c r="L623" s="960" t="s">
        <v>125</v>
      </c>
      <c r="M623" s="960">
        <v>1</v>
      </c>
      <c r="N623" s="960" t="s">
        <v>125</v>
      </c>
      <c r="O623" s="960" t="s">
        <v>125</v>
      </c>
    </row>
    <row r="624" spans="1:15" x14ac:dyDescent="0.2">
      <c r="A624" s="1275" t="s">
        <v>146</v>
      </c>
      <c r="B624" s="960">
        <v>1</v>
      </c>
      <c r="C624" s="960">
        <v>1</v>
      </c>
      <c r="D624" s="960" t="s">
        <v>125</v>
      </c>
      <c r="E624" s="960" t="s">
        <v>125</v>
      </c>
      <c r="F624" s="960" t="s">
        <v>125</v>
      </c>
      <c r="G624" s="960" t="s">
        <v>125</v>
      </c>
      <c r="H624" s="960" t="s">
        <v>125</v>
      </c>
      <c r="I624" s="960">
        <v>1</v>
      </c>
      <c r="J624" s="960" t="s">
        <v>125</v>
      </c>
      <c r="K624" s="960" t="s">
        <v>125</v>
      </c>
      <c r="L624" s="960" t="s">
        <v>125</v>
      </c>
      <c r="M624" s="960">
        <v>1</v>
      </c>
      <c r="N624" s="960" t="s">
        <v>125</v>
      </c>
      <c r="O624" s="960" t="s">
        <v>125</v>
      </c>
    </row>
    <row r="625" spans="1:15" x14ac:dyDescent="0.2">
      <c r="A625" s="1275" t="s">
        <v>1818</v>
      </c>
      <c r="B625" s="960">
        <v>5</v>
      </c>
      <c r="C625" s="960">
        <v>5</v>
      </c>
      <c r="D625" s="960" t="s">
        <v>125</v>
      </c>
      <c r="E625" s="960">
        <v>2</v>
      </c>
      <c r="F625" s="960" t="s">
        <v>125</v>
      </c>
      <c r="G625" s="960" t="s">
        <v>125</v>
      </c>
      <c r="H625" s="960">
        <v>2</v>
      </c>
      <c r="I625" s="960">
        <v>3</v>
      </c>
      <c r="J625" s="960" t="s">
        <v>125</v>
      </c>
      <c r="K625" s="960" t="s">
        <v>125</v>
      </c>
      <c r="L625" s="960" t="s">
        <v>125</v>
      </c>
      <c r="M625" s="960" t="s">
        <v>125</v>
      </c>
      <c r="N625" s="960">
        <v>3</v>
      </c>
      <c r="O625" s="960" t="s">
        <v>125</v>
      </c>
    </row>
    <row r="626" spans="1:15" x14ac:dyDescent="0.2">
      <c r="A626" s="1275" t="s">
        <v>145</v>
      </c>
      <c r="B626" s="960">
        <v>2</v>
      </c>
      <c r="C626" s="960">
        <v>2</v>
      </c>
      <c r="D626" s="960" t="s">
        <v>125</v>
      </c>
      <c r="E626" s="960">
        <v>1</v>
      </c>
      <c r="F626" s="960" t="s">
        <v>125</v>
      </c>
      <c r="G626" s="960" t="s">
        <v>125</v>
      </c>
      <c r="H626" s="960">
        <v>1</v>
      </c>
      <c r="I626" s="960">
        <v>1</v>
      </c>
      <c r="J626" s="960" t="s">
        <v>125</v>
      </c>
      <c r="K626" s="960" t="s">
        <v>125</v>
      </c>
      <c r="L626" s="960" t="s">
        <v>125</v>
      </c>
      <c r="M626" s="960" t="s">
        <v>125</v>
      </c>
      <c r="N626" s="960">
        <v>1</v>
      </c>
      <c r="O626" s="960" t="s">
        <v>125</v>
      </c>
    </row>
    <row r="627" spans="1:15" x14ac:dyDescent="0.2">
      <c r="A627" s="1275" t="s">
        <v>146</v>
      </c>
      <c r="B627" s="960">
        <v>3</v>
      </c>
      <c r="C627" s="960">
        <v>3</v>
      </c>
      <c r="D627" s="960" t="s">
        <v>125</v>
      </c>
      <c r="E627" s="960">
        <v>1</v>
      </c>
      <c r="F627" s="960" t="s">
        <v>125</v>
      </c>
      <c r="G627" s="960" t="s">
        <v>125</v>
      </c>
      <c r="H627" s="960">
        <v>1</v>
      </c>
      <c r="I627" s="960">
        <v>2</v>
      </c>
      <c r="J627" s="960" t="s">
        <v>125</v>
      </c>
      <c r="K627" s="960" t="s">
        <v>125</v>
      </c>
      <c r="L627" s="960" t="s">
        <v>125</v>
      </c>
      <c r="M627" s="960" t="s">
        <v>125</v>
      </c>
      <c r="N627" s="960">
        <v>2</v>
      </c>
      <c r="O627" s="960" t="s">
        <v>125</v>
      </c>
    </row>
    <row r="628" spans="1:15" x14ac:dyDescent="0.2">
      <c r="A628" s="1275" t="s">
        <v>1819</v>
      </c>
      <c r="B628" s="960">
        <v>7</v>
      </c>
      <c r="C628" s="960">
        <v>7</v>
      </c>
      <c r="D628" s="960" t="s">
        <v>125</v>
      </c>
      <c r="E628" s="960" t="s">
        <v>125</v>
      </c>
      <c r="F628" s="960" t="s">
        <v>125</v>
      </c>
      <c r="G628" s="960" t="s">
        <v>125</v>
      </c>
      <c r="H628" s="960" t="s">
        <v>125</v>
      </c>
      <c r="I628" s="960">
        <v>7</v>
      </c>
      <c r="J628" s="960" t="s">
        <v>125</v>
      </c>
      <c r="K628" s="960" t="s">
        <v>125</v>
      </c>
      <c r="L628" s="960">
        <v>1</v>
      </c>
      <c r="M628" s="960">
        <v>1</v>
      </c>
      <c r="N628" s="960">
        <v>5</v>
      </c>
      <c r="O628" s="960" t="s">
        <v>125</v>
      </c>
    </row>
    <row r="629" spans="1:15" x14ac:dyDescent="0.2">
      <c r="A629" s="1275" t="s">
        <v>145</v>
      </c>
      <c r="B629" s="960">
        <v>5</v>
      </c>
      <c r="C629" s="960">
        <v>5</v>
      </c>
      <c r="D629" s="960" t="s">
        <v>125</v>
      </c>
      <c r="E629" s="960" t="s">
        <v>125</v>
      </c>
      <c r="F629" s="960" t="s">
        <v>125</v>
      </c>
      <c r="G629" s="960" t="s">
        <v>125</v>
      </c>
      <c r="H629" s="960" t="s">
        <v>125</v>
      </c>
      <c r="I629" s="960">
        <v>5</v>
      </c>
      <c r="J629" s="960" t="s">
        <v>125</v>
      </c>
      <c r="K629" s="960" t="s">
        <v>125</v>
      </c>
      <c r="L629" s="960">
        <v>1</v>
      </c>
      <c r="M629" s="960" t="s">
        <v>125</v>
      </c>
      <c r="N629" s="960">
        <v>4</v>
      </c>
      <c r="O629" s="960" t="s">
        <v>125</v>
      </c>
    </row>
    <row r="630" spans="1:15" x14ac:dyDescent="0.2">
      <c r="A630" s="1275" t="s">
        <v>146</v>
      </c>
      <c r="B630" s="960">
        <v>2</v>
      </c>
      <c r="C630" s="960">
        <v>2</v>
      </c>
      <c r="D630" s="960" t="s">
        <v>125</v>
      </c>
      <c r="E630" s="960" t="s">
        <v>125</v>
      </c>
      <c r="F630" s="960" t="s">
        <v>125</v>
      </c>
      <c r="G630" s="960" t="s">
        <v>125</v>
      </c>
      <c r="H630" s="960" t="s">
        <v>125</v>
      </c>
      <c r="I630" s="960">
        <v>2</v>
      </c>
      <c r="J630" s="960" t="s">
        <v>125</v>
      </c>
      <c r="K630" s="960" t="s">
        <v>125</v>
      </c>
      <c r="L630" s="960" t="s">
        <v>125</v>
      </c>
      <c r="M630" s="960">
        <v>1</v>
      </c>
      <c r="N630" s="960">
        <v>1</v>
      </c>
      <c r="O630" s="960" t="s">
        <v>125</v>
      </c>
    </row>
    <row r="631" spans="1:15" ht="24" x14ac:dyDescent="0.2">
      <c r="A631" s="1275" t="s">
        <v>1820</v>
      </c>
      <c r="B631" s="960">
        <v>268</v>
      </c>
      <c r="C631" s="960">
        <v>268</v>
      </c>
      <c r="D631" s="960" t="s">
        <v>125</v>
      </c>
      <c r="E631" s="960">
        <v>13</v>
      </c>
      <c r="F631" s="960">
        <v>1</v>
      </c>
      <c r="G631" s="960" t="s">
        <v>125</v>
      </c>
      <c r="H631" s="960">
        <v>12</v>
      </c>
      <c r="I631" s="960">
        <v>255</v>
      </c>
      <c r="J631" s="960">
        <v>10</v>
      </c>
      <c r="K631" s="960">
        <v>7</v>
      </c>
      <c r="L631" s="960">
        <v>21</v>
      </c>
      <c r="M631" s="960">
        <v>7</v>
      </c>
      <c r="N631" s="960">
        <v>210</v>
      </c>
      <c r="O631" s="960" t="s">
        <v>125</v>
      </c>
    </row>
    <row r="632" spans="1:15" x14ac:dyDescent="0.2">
      <c r="A632" s="1275" t="s">
        <v>145</v>
      </c>
      <c r="B632" s="960">
        <v>123</v>
      </c>
      <c r="C632" s="960">
        <v>123</v>
      </c>
      <c r="D632" s="960" t="s">
        <v>125</v>
      </c>
      <c r="E632" s="960">
        <v>8</v>
      </c>
      <c r="F632" s="960" t="s">
        <v>125</v>
      </c>
      <c r="G632" s="960" t="s">
        <v>125</v>
      </c>
      <c r="H632" s="960">
        <v>8</v>
      </c>
      <c r="I632" s="960">
        <v>115</v>
      </c>
      <c r="J632" s="960">
        <v>5</v>
      </c>
      <c r="K632" s="960">
        <v>5</v>
      </c>
      <c r="L632" s="960">
        <v>14</v>
      </c>
      <c r="M632" s="960">
        <v>3</v>
      </c>
      <c r="N632" s="960">
        <v>88</v>
      </c>
      <c r="O632" s="960" t="s">
        <v>125</v>
      </c>
    </row>
    <row r="633" spans="1:15" x14ac:dyDescent="0.2">
      <c r="A633" s="1275" t="s">
        <v>146</v>
      </c>
      <c r="B633" s="960">
        <v>145</v>
      </c>
      <c r="C633" s="960">
        <v>145</v>
      </c>
      <c r="D633" s="960" t="s">
        <v>125</v>
      </c>
      <c r="E633" s="960">
        <v>5</v>
      </c>
      <c r="F633" s="960">
        <v>1</v>
      </c>
      <c r="G633" s="960" t="s">
        <v>125</v>
      </c>
      <c r="H633" s="960">
        <v>4</v>
      </c>
      <c r="I633" s="960">
        <v>140</v>
      </c>
      <c r="J633" s="960">
        <v>5</v>
      </c>
      <c r="K633" s="960">
        <v>2</v>
      </c>
      <c r="L633" s="960">
        <v>7</v>
      </c>
      <c r="M633" s="960">
        <v>4</v>
      </c>
      <c r="N633" s="960">
        <v>122</v>
      </c>
      <c r="O633" s="960" t="s">
        <v>125</v>
      </c>
    </row>
    <row r="634" spans="1:15" ht="24" x14ac:dyDescent="0.2">
      <c r="A634" s="1275" t="s">
        <v>1821</v>
      </c>
      <c r="B634" s="960">
        <v>31</v>
      </c>
      <c r="C634" s="960">
        <v>31</v>
      </c>
      <c r="D634" s="960" t="s">
        <v>125</v>
      </c>
      <c r="E634" s="960" t="s">
        <v>125</v>
      </c>
      <c r="F634" s="960" t="s">
        <v>125</v>
      </c>
      <c r="G634" s="960" t="s">
        <v>125</v>
      </c>
      <c r="H634" s="960" t="s">
        <v>125</v>
      </c>
      <c r="I634" s="960">
        <v>31</v>
      </c>
      <c r="J634" s="960" t="s">
        <v>125</v>
      </c>
      <c r="K634" s="960" t="s">
        <v>125</v>
      </c>
      <c r="L634" s="960" t="s">
        <v>125</v>
      </c>
      <c r="M634" s="960">
        <v>1</v>
      </c>
      <c r="N634" s="960">
        <v>30</v>
      </c>
      <c r="O634" s="960" t="s">
        <v>125</v>
      </c>
    </row>
    <row r="635" spans="1:15" x14ac:dyDescent="0.2">
      <c r="A635" s="1275" t="s">
        <v>145</v>
      </c>
      <c r="B635" s="960">
        <v>13</v>
      </c>
      <c r="C635" s="960">
        <v>13</v>
      </c>
      <c r="D635" s="960" t="s">
        <v>125</v>
      </c>
      <c r="E635" s="960" t="s">
        <v>125</v>
      </c>
      <c r="F635" s="960" t="s">
        <v>125</v>
      </c>
      <c r="G635" s="960" t="s">
        <v>125</v>
      </c>
      <c r="H635" s="960" t="s">
        <v>125</v>
      </c>
      <c r="I635" s="960">
        <v>13</v>
      </c>
      <c r="J635" s="960" t="s">
        <v>125</v>
      </c>
      <c r="K635" s="960" t="s">
        <v>125</v>
      </c>
      <c r="L635" s="960" t="s">
        <v>125</v>
      </c>
      <c r="M635" s="960">
        <v>1</v>
      </c>
      <c r="N635" s="960">
        <v>12</v>
      </c>
      <c r="O635" s="960" t="s">
        <v>125</v>
      </c>
    </row>
    <row r="636" spans="1:15" x14ac:dyDescent="0.2">
      <c r="A636" s="1275" t="s">
        <v>146</v>
      </c>
      <c r="B636" s="960">
        <v>18</v>
      </c>
      <c r="C636" s="960">
        <v>18</v>
      </c>
      <c r="D636" s="960" t="s">
        <v>125</v>
      </c>
      <c r="E636" s="960" t="s">
        <v>125</v>
      </c>
      <c r="F636" s="960" t="s">
        <v>125</v>
      </c>
      <c r="G636" s="960" t="s">
        <v>125</v>
      </c>
      <c r="H636" s="960" t="s">
        <v>125</v>
      </c>
      <c r="I636" s="960">
        <v>18</v>
      </c>
      <c r="J636" s="960" t="s">
        <v>125</v>
      </c>
      <c r="K636" s="960" t="s">
        <v>125</v>
      </c>
      <c r="L636" s="960" t="s">
        <v>125</v>
      </c>
      <c r="M636" s="960" t="s">
        <v>125</v>
      </c>
      <c r="N636" s="960">
        <v>18</v>
      </c>
      <c r="O636" s="960" t="s">
        <v>125</v>
      </c>
    </row>
    <row r="637" spans="1:15" ht="24" x14ac:dyDescent="0.2">
      <c r="A637" s="1275" t="s">
        <v>1822</v>
      </c>
      <c r="B637" s="960">
        <v>185</v>
      </c>
      <c r="C637" s="960">
        <v>185</v>
      </c>
      <c r="D637" s="960" t="s">
        <v>125</v>
      </c>
      <c r="E637" s="960">
        <v>11</v>
      </c>
      <c r="F637" s="960" t="s">
        <v>125</v>
      </c>
      <c r="G637" s="960" t="s">
        <v>125</v>
      </c>
      <c r="H637" s="960">
        <v>11</v>
      </c>
      <c r="I637" s="960">
        <v>174</v>
      </c>
      <c r="J637" s="960">
        <v>3</v>
      </c>
      <c r="K637" s="960">
        <v>1</v>
      </c>
      <c r="L637" s="960">
        <v>5</v>
      </c>
      <c r="M637" s="960">
        <v>3</v>
      </c>
      <c r="N637" s="960">
        <v>162</v>
      </c>
      <c r="O637" s="960" t="s">
        <v>125</v>
      </c>
    </row>
    <row r="638" spans="1:15" x14ac:dyDescent="0.2">
      <c r="A638" s="1275" t="s">
        <v>145</v>
      </c>
      <c r="B638" s="960">
        <v>85</v>
      </c>
      <c r="C638" s="960">
        <v>85</v>
      </c>
      <c r="D638" s="960" t="s">
        <v>125</v>
      </c>
      <c r="E638" s="960">
        <v>9</v>
      </c>
      <c r="F638" s="960" t="s">
        <v>125</v>
      </c>
      <c r="G638" s="960" t="s">
        <v>125</v>
      </c>
      <c r="H638" s="960">
        <v>9</v>
      </c>
      <c r="I638" s="960">
        <v>76</v>
      </c>
      <c r="J638" s="960">
        <v>1</v>
      </c>
      <c r="K638" s="960" t="s">
        <v>125</v>
      </c>
      <c r="L638" s="960">
        <v>2</v>
      </c>
      <c r="M638" s="960">
        <v>3</v>
      </c>
      <c r="N638" s="960">
        <v>70</v>
      </c>
      <c r="O638" s="960" t="s">
        <v>125</v>
      </c>
    </row>
    <row r="639" spans="1:15" x14ac:dyDescent="0.2">
      <c r="A639" s="1275" t="s">
        <v>146</v>
      </c>
      <c r="B639" s="960">
        <v>100</v>
      </c>
      <c r="C639" s="960">
        <v>100</v>
      </c>
      <c r="D639" s="960" t="s">
        <v>125</v>
      </c>
      <c r="E639" s="960">
        <v>2</v>
      </c>
      <c r="F639" s="960" t="s">
        <v>125</v>
      </c>
      <c r="G639" s="960" t="s">
        <v>125</v>
      </c>
      <c r="H639" s="960">
        <v>2</v>
      </c>
      <c r="I639" s="960">
        <v>98</v>
      </c>
      <c r="J639" s="960">
        <v>2</v>
      </c>
      <c r="K639" s="960">
        <v>1</v>
      </c>
      <c r="L639" s="960">
        <v>3</v>
      </c>
      <c r="M639" s="960" t="s">
        <v>125</v>
      </c>
      <c r="N639" s="960">
        <v>92</v>
      </c>
      <c r="O639" s="960" t="s">
        <v>125</v>
      </c>
    </row>
    <row r="640" spans="1:15" x14ac:dyDescent="0.2">
      <c r="A640" s="1275" t="s">
        <v>1823</v>
      </c>
      <c r="B640" s="960">
        <v>1</v>
      </c>
      <c r="C640" s="960">
        <v>1</v>
      </c>
      <c r="D640" s="960" t="s">
        <v>125</v>
      </c>
      <c r="E640" s="960" t="s">
        <v>125</v>
      </c>
      <c r="F640" s="960" t="s">
        <v>125</v>
      </c>
      <c r="G640" s="960" t="s">
        <v>125</v>
      </c>
      <c r="H640" s="960" t="s">
        <v>125</v>
      </c>
      <c r="I640" s="960">
        <v>1</v>
      </c>
      <c r="J640" s="960" t="s">
        <v>125</v>
      </c>
      <c r="K640" s="960" t="s">
        <v>125</v>
      </c>
      <c r="L640" s="960">
        <v>1</v>
      </c>
      <c r="M640" s="960" t="s">
        <v>125</v>
      </c>
      <c r="N640" s="960" t="s">
        <v>125</v>
      </c>
      <c r="O640" s="960" t="s">
        <v>125</v>
      </c>
    </row>
    <row r="641" spans="1:15" x14ac:dyDescent="0.2">
      <c r="A641" s="1275" t="s">
        <v>145</v>
      </c>
      <c r="B641" s="960">
        <v>1</v>
      </c>
      <c r="C641" s="960">
        <v>1</v>
      </c>
      <c r="D641" s="960" t="s">
        <v>125</v>
      </c>
      <c r="E641" s="960" t="s">
        <v>125</v>
      </c>
      <c r="F641" s="960" t="s">
        <v>125</v>
      </c>
      <c r="G641" s="960" t="s">
        <v>125</v>
      </c>
      <c r="H641" s="960" t="s">
        <v>125</v>
      </c>
      <c r="I641" s="960">
        <v>1</v>
      </c>
      <c r="J641" s="960" t="s">
        <v>125</v>
      </c>
      <c r="K641" s="960" t="s">
        <v>125</v>
      </c>
      <c r="L641" s="960">
        <v>1</v>
      </c>
      <c r="M641" s="960" t="s">
        <v>125</v>
      </c>
      <c r="N641" s="960" t="s">
        <v>125</v>
      </c>
      <c r="O641" s="960" t="s">
        <v>125</v>
      </c>
    </row>
    <row r="642" spans="1:15" x14ac:dyDescent="0.2">
      <c r="A642" s="1275" t="s">
        <v>1824</v>
      </c>
      <c r="B642" s="960">
        <v>1</v>
      </c>
      <c r="C642" s="960">
        <v>1</v>
      </c>
      <c r="D642" s="960" t="s">
        <v>125</v>
      </c>
      <c r="E642" s="960" t="s">
        <v>125</v>
      </c>
      <c r="F642" s="960" t="s">
        <v>125</v>
      </c>
      <c r="G642" s="960" t="s">
        <v>125</v>
      </c>
      <c r="H642" s="960" t="s">
        <v>125</v>
      </c>
      <c r="I642" s="960">
        <v>1</v>
      </c>
      <c r="J642" s="960" t="s">
        <v>125</v>
      </c>
      <c r="K642" s="960" t="s">
        <v>125</v>
      </c>
      <c r="L642" s="960" t="s">
        <v>125</v>
      </c>
      <c r="M642" s="960" t="s">
        <v>125</v>
      </c>
      <c r="N642" s="960">
        <v>1</v>
      </c>
      <c r="O642" s="960" t="s">
        <v>125</v>
      </c>
    </row>
    <row r="643" spans="1:15" x14ac:dyDescent="0.2">
      <c r="A643" s="1275" t="s">
        <v>146</v>
      </c>
      <c r="B643" s="960">
        <v>1</v>
      </c>
      <c r="C643" s="960">
        <v>1</v>
      </c>
      <c r="D643" s="960" t="s">
        <v>125</v>
      </c>
      <c r="E643" s="960" t="s">
        <v>125</v>
      </c>
      <c r="F643" s="960" t="s">
        <v>125</v>
      </c>
      <c r="G643" s="960" t="s">
        <v>125</v>
      </c>
      <c r="H643" s="960" t="s">
        <v>125</v>
      </c>
      <c r="I643" s="960">
        <v>1</v>
      </c>
      <c r="J643" s="960" t="s">
        <v>125</v>
      </c>
      <c r="K643" s="960" t="s">
        <v>125</v>
      </c>
      <c r="L643" s="960" t="s">
        <v>125</v>
      </c>
      <c r="M643" s="960" t="s">
        <v>125</v>
      </c>
      <c r="N643" s="960">
        <v>1</v>
      </c>
      <c r="O643" s="960" t="s">
        <v>125</v>
      </c>
    </row>
    <row r="644" spans="1:15" x14ac:dyDescent="0.2">
      <c r="A644" s="1275" t="s">
        <v>1825</v>
      </c>
      <c r="B644" s="960">
        <v>26</v>
      </c>
      <c r="C644" s="960">
        <v>26</v>
      </c>
      <c r="D644" s="960" t="s">
        <v>125</v>
      </c>
      <c r="E644" s="960" t="s">
        <v>125</v>
      </c>
      <c r="F644" s="960" t="s">
        <v>125</v>
      </c>
      <c r="G644" s="960" t="s">
        <v>125</v>
      </c>
      <c r="H644" s="960" t="s">
        <v>125</v>
      </c>
      <c r="I644" s="960">
        <v>26</v>
      </c>
      <c r="J644" s="960" t="s">
        <v>125</v>
      </c>
      <c r="K644" s="960" t="s">
        <v>125</v>
      </c>
      <c r="L644" s="960">
        <v>8</v>
      </c>
      <c r="M644" s="960">
        <v>9</v>
      </c>
      <c r="N644" s="960">
        <v>9</v>
      </c>
      <c r="O644" s="960" t="s">
        <v>125</v>
      </c>
    </row>
    <row r="645" spans="1:15" x14ac:dyDescent="0.2">
      <c r="A645" s="1275" t="s">
        <v>145</v>
      </c>
      <c r="B645" s="960">
        <v>7</v>
      </c>
      <c r="C645" s="960">
        <v>7</v>
      </c>
      <c r="D645" s="960" t="s">
        <v>125</v>
      </c>
      <c r="E645" s="960" t="s">
        <v>125</v>
      </c>
      <c r="F645" s="960" t="s">
        <v>125</v>
      </c>
      <c r="G645" s="960" t="s">
        <v>125</v>
      </c>
      <c r="H645" s="960" t="s">
        <v>125</v>
      </c>
      <c r="I645" s="960">
        <v>7</v>
      </c>
      <c r="J645" s="960" t="s">
        <v>125</v>
      </c>
      <c r="K645" s="960" t="s">
        <v>125</v>
      </c>
      <c r="L645" s="960">
        <v>4</v>
      </c>
      <c r="M645" s="960">
        <v>1</v>
      </c>
      <c r="N645" s="960">
        <v>2</v>
      </c>
      <c r="O645" s="960" t="s">
        <v>125</v>
      </c>
    </row>
    <row r="646" spans="1:15" x14ac:dyDescent="0.2">
      <c r="A646" s="1275" t="s">
        <v>146</v>
      </c>
      <c r="B646" s="960">
        <v>19</v>
      </c>
      <c r="C646" s="960">
        <v>19</v>
      </c>
      <c r="D646" s="960" t="s">
        <v>125</v>
      </c>
      <c r="E646" s="960" t="s">
        <v>125</v>
      </c>
      <c r="F646" s="960" t="s">
        <v>125</v>
      </c>
      <c r="G646" s="960" t="s">
        <v>125</v>
      </c>
      <c r="H646" s="960" t="s">
        <v>125</v>
      </c>
      <c r="I646" s="960">
        <v>19</v>
      </c>
      <c r="J646" s="960" t="s">
        <v>125</v>
      </c>
      <c r="K646" s="960" t="s">
        <v>125</v>
      </c>
      <c r="L646" s="960">
        <v>4</v>
      </c>
      <c r="M646" s="960">
        <v>8</v>
      </c>
      <c r="N646" s="960">
        <v>7</v>
      </c>
      <c r="O646" s="960" t="s">
        <v>125</v>
      </c>
    </row>
    <row r="647" spans="1:15" x14ac:dyDescent="0.2">
      <c r="A647" s="1275" t="s">
        <v>1826</v>
      </c>
      <c r="B647" s="960">
        <v>1</v>
      </c>
      <c r="C647" s="960">
        <v>1</v>
      </c>
      <c r="D647" s="960" t="s">
        <v>125</v>
      </c>
      <c r="E647" s="960" t="s">
        <v>125</v>
      </c>
      <c r="F647" s="960" t="s">
        <v>125</v>
      </c>
      <c r="G647" s="960" t="s">
        <v>125</v>
      </c>
      <c r="H647" s="960" t="s">
        <v>125</v>
      </c>
      <c r="I647" s="960">
        <v>1</v>
      </c>
      <c r="J647" s="960" t="s">
        <v>125</v>
      </c>
      <c r="K647" s="960" t="s">
        <v>125</v>
      </c>
      <c r="L647" s="960" t="s">
        <v>125</v>
      </c>
      <c r="M647" s="960" t="s">
        <v>125</v>
      </c>
      <c r="N647" s="960">
        <v>1</v>
      </c>
      <c r="O647" s="960" t="s">
        <v>125</v>
      </c>
    </row>
    <row r="648" spans="1:15" x14ac:dyDescent="0.2">
      <c r="A648" s="1275" t="s">
        <v>146</v>
      </c>
      <c r="B648" s="960">
        <v>1</v>
      </c>
      <c r="C648" s="960">
        <v>1</v>
      </c>
      <c r="D648" s="960" t="s">
        <v>125</v>
      </c>
      <c r="E648" s="960" t="s">
        <v>125</v>
      </c>
      <c r="F648" s="960" t="s">
        <v>125</v>
      </c>
      <c r="G648" s="960" t="s">
        <v>125</v>
      </c>
      <c r="H648" s="960" t="s">
        <v>125</v>
      </c>
      <c r="I648" s="960">
        <v>1</v>
      </c>
      <c r="J648" s="960" t="s">
        <v>125</v>
      </c>
      <c r="K648" s="960" t="s">
        <v>125</v>
      </c>
      <c r="L648" s="960" t="s">
        <v>125</v>
      </c>
      <c r="M648" s="960" t="s">
        <v>125</v>
      </c>
      <c r="N648" s="960">
        <v>1</v>
      </c>
      <c r="O648" s="960" t="s">
        <v>125</v>
      </c>
    </row>
    <row r="649" spans="1:15" ht="24" x14ac:dyDescent="0.2">
      <c r="A649" s="1275" t="s">
        <v>1827</v>
      </c>
      <c r="B649" s="960">
        <v>1</v>
      </c>
      <c r="C649" s="960">
        <v>1</v>
      </c>
      <c r="D649" s="960" t="s">
        <v>125</v>
      </c>
      <c r="E649" s="960" t="s">
        <v>125</v>
      </c>
      <c r="F649" s="960" t="s">
        <v>125</v>
      </c>
      <c r="G649" s="960" t="s">
        <v>125</v>
      </c>
      <c r="H649" s="960" t="s">
        <v>125</v>
      </c>
      <c r="I649" s="960">
        <v>1</v>
      </c>
      <c r="J649" s="960">
        <v>1</v>
      </c>
      <c r="K649" s="960" t="s">
        <v>125</v>
      </c>
      <c r="L649" s="960" t="s">
        <v>125</v>
      </c>
      <c r="M649" s="960" t="s">
        <v>125</v>
      </c>
      <c r="N649" s="960" t="s">
        <v>125</v>
      </c>
      <c r="O649" s="960" t="s">
        <v>125</v>
      </c>
    </row>
    <row r="650" spans="1:15" x14ac:dyDescent="0.2">
      <c r="A650" s="1275" t="s">
        <v>146</v>
      </c>
      <c r="B650" s="960">
        <v>1</v>
      </c>
      <c r="C650" s="960">
        <v>1</v>
      </c>
      <c r="D650" s="960" t="s">
        <v>125</v>
      </c>
      <c r="E650" s="960" t="s">
        <v>125</v>
      </c>
      <c r="F650" s="960" t="s">
        <v>125</v>
      </c>
      <c r="G650" s="960" t="s">
        <v>125</v>
      </c>
      <c r="H650" s="960" t="s">
        <v>125</v>
      </c>
      <c r="I650" s="960">
        <v>1</v>
      </c>
      <c r="J650" s="960">
        <v>1</v>
      </c>
      <c r="K650" s="960" t="s">
        <v>125</v>
      </c>
      <c r="L650" s="960" t="s">
        <v>125</v>
      </c>
      <c r="M650" s="960" t="s">
        <v>125</v>
      </c>
      <c r="N650" s="960" t="s">
        <v>125</v>
      </c>
      <c r="O650" s="960" t="s">
        <v>125</v>
      </c>
    </row>
    <row r="651" spans="1:15" ht="24" x14ac:dyDescent="0.2">
      <c r="A651" s="1275" t="s">
        <v>1828</v>
      </c>
      <c r="B651" s="960">
        <v>1</v>
      </c>
      <c r="C651" s="960">
        <v>1</v>
      </c>
      <c r="D651" s="960" t="s">
        <v>125</v>
      </c>
      <c r="E651" s="960" t="s">
        <v>125</v>
      </c>
      <c r="F651" s="960" t="s">
        <v>125</v>
      </c>
      <c r="G651" s="960" t="s">
        <v>125</v>
      </c>
      <c r="H651" s="960" t="s">
        <v>125</v>
      </c>
      <c r="I651" s="960">
        <v>1</v>
      </c>
      <c r="J651" s="960">
        <v>1</v>
      </c>
      <c r="K651" s="960" t="s">
        <v>125</v>
      </c>
      <c r="L651" s="960" t="s">
        <v>125</v>
      </c>
      <c r="M651" s="960" t="s">
        <v>125</v>
      </c>
      <c r="N651" s="960" t="s">
        <v>125</v>
      </c>
      <c r="O651" s="960" t="s">
        <v>125</v>
      </c>
    </row>
    <row r="652" spans="1:15" x14ac:dyDescent="0.2">
      <c r="A652" s="1275" t="s">
        <v>145</v>
      </c>
      <c r="B652" s="960">
        <v>1</v>
      </c>
      <c r="C652" s="960">
        <v>1</v>
      </c>
      <c r="D652" s="960" t="s">
        <v>125</v>
      </c>
      <c r="E652" s="960" t="s">
        <v>125</v>
      </c>
      <c r="F652" s="960" t="s">
        <v>125</v>
      </c>
      <c r="G652" s="960" t="s">
        <v>125</v>
      </c>
      <c r="H652" s="960" t="s">
        <v>125</v>
      </c>
      <c r="I652" s="960">
        <v>1</v>
      </c>
      <c r="J652" s="960">
        <v>1</v>
      </c>
      <c r="K652" s="960" t="s">
        <v>125</v>
      </c>
      <c r="L652" s="960" t="s">
        <v>125</v>
      </c>
      <c r="M652" s="960" t="s">
        <v>125</v>
      </c>
      <c r="N652" s="960" t="s">
        <v>125</v>
      </c>
      <c r="O652" s="960" t="s">
        <v>125</v>
      </c>
    </row>
    <row r="653" spans="1:15" ht="24" x14ac:dyDescent="0.2">
      <c r="A653" s="1275" t="s">
        <v>1829</v>
      </c>
      <c r="B653" s="960">
        <v>4</v>
      </c>
      <c r="C653" s="960">
        <v>4</v>
      </c>
      <c r="D653" s="960" t="s">
        <v>125</v>
      </c>
      <c r="E653" s="960">
        <v>2</v>
      </c>
      <c r="F653" s="960" t="s">
        <v>125</v>
      </c>
      <c r="G653" s="960">
        <v>1</v>
      </c>
      <c r="H653" s="960">
        <v>1</v>
      </c>
      <c r="I653" s="960">
        <v>2</v>
      </c>
      <c r="J653" s="960" t="s">
        <v>125</v>
      </c>
      <c r="K653" s="960" t="s">
        <v>125</v>
      </c>
      <c r="L653" s="960" t="s">
        <v>125</v>
      </c>
      <c r="M653" s="960" t="s">
        <v>125</v>
      </c>
      <c r="N653" s="960">
        <v>2</v>
      </c>
      <c r="O653" s="960" t="s">
        <v>125</v>
      </c>
    </row>
    <row r="654" spans="1:15" x14ac:dyDescent="0.2">
      <c r="A654" s="1275" t="s">
        <v>145</v>
      </c>
      <c r="B654" s="960">
        <v>1</v>
      </c>
      <c r="C654" s="960">
        <v>1</v>
      </c>
      <c r="D654" s="960" t="s">
        <v>125</v>
      </c>
      <c r="E654" s="960">
        <v>1</v>
      </c>
      <c r="F654" s="960" t="s">
        <v>125</v>
      </c>
      <c r="G654" s="960">
        <v>1</v>
      </c>
      <c r="H654" s="960" t="s">
        <v>125</v>
      </c>
      <c r="I654" s="960" t="s">
        <v>125</v>
      </c>
      <c r="J654" s="960" t="s">
        <v>125</v>
      </c>
      <c r="K654" s="960" t="s">
        <v>125</v>
      </c>
      <c r="L654" s="960" t="s">
        <v>125</v>
      </c>
      <c r="M654" s="960" t="s">
        <v>125</v>
      </c>
      <c r="N654" s="960" t="s">
        <v>125</v>
      </c>
      <c r="O654" s="960" t="s">
        <v>125</v>
      </c>
    </row>
    <row r="655" spans="1:15" x14ac:dyDescent="0.2">
      <c r="A655" s="1275" t="s">
        <v>146</v>
      </c>
      <c r="B655" s="960">
        <v>3</v>
      </c>
      <c r="C655" s="960">
        <v>3</v>
      </c>
      <c r="D655" s="960" t="s">
        <v>125</v>
      </c>
      <c r="E655" s="960">
        <v>1</v>
      </c>
      <c r="F655" s="960" t="s">
        <v>125</v>
      </c>
      <c r="G655" s="960" t="s">
        <v>125</v>
      </c>
      <c r="H655" s="960">
        <v>1</v>
      </c>
      <c r="I655" s="960">
        <v>2</v>
      </c>
      <c r="J655" s="960" t="s">
        <v>125</v>
      </c>
      <c r="K655" s="960" t="s">
        <v>125</v>
      </c>
      <c r="L655" s="960" t="s">
        <v>125</v>
      </c>
      <c r="M655" s="960" t="s">
        <v>125</v>
      </c>
      <c r="N655" s="960">
        <v>2</v>
      </c>
      <c r="O655" s="960" t="s">
        <v>125</v>
      </c>
    </row>
    <row r="656" spans="1:15" ht="36" x14ac:dyDescent="0.2">
      <c r="A656" s="1275" t="s">
        <v>1830</v>
      </c>
      <c r="B656" s="960">
        <v>3</v>
      </c>
      <c r="C656" s="960">
        <v>3</v>
      </c>
      <c r="D656" s="960" t="s">
        <v>125</v>
      </c>
      <c r="E656" s="960" t="s">
        <v>125</v>
      </c>
      <c r="F656" s="960" t="s">
        <v>125</v>
      </c>
      <c r="G656" s="960" t="s">
        <v>125</v>
      </c>
      <c r="H656" s="960" t="s">
        <v>125</v>
      </c>
      <c r="I656" s="960">
        <v>3</v>
      </c>
      <c r="J656" s="960">
        <v>1</v>
      </c>
      <c r="K656" s="960" t="s">
        <v>125</v>
      </c>
      <c r="L656" s="960">
        <v>2</v>
      </c>
      <c r="M656" s="960" t="s">
        <v>125</v>
      </c>
      <c r="N656" s="960" t="s">
        <v>125</v>
      </c>
      <c r="O656" s="960" t="s">
        <v>125</v>
      </c>
    </row>
    <row r="657" spans="1:15" x14ac:dyDescent="0.2">
      <c r="A657" s="1275" t="s">
        <v>145</v>
      </c>
      <c r="B657" s="960">
        <v>2</v>
      </c>
      <c r="C657" s="960">
        <v>2</v>
      </c>
      <c r="D657" s="960" t="s">
        <v>125</v>
      </c>
      <c r="E657" s="960" t="s">
        <v>125</v>
      </c>
      <c r="F657" s="960" t="s">
        <v>125</v>
      </c>
      <c r="G657" s="960" t="s">
        <v>125</v>
      </c>
      <c r="H657" s="960" t="s">
        <v>125</v>
      </c>
      <c r="I657" s="960">
        <v>2</v>
      </c>
      <c r="J657" s="960" t="s">
        <v>125</v>
      </c>
      <c r="K657" s="960" t="s">
        <v>125</v>
      </c>
      <c r="L657" s="960">
        <v>2</v>
      </c>
      <c r="M657" s="960" t="s">
        <v>125</v>
      </c>
      <c r="N657" s="960" t="s">
        <v>125</v>
      </c>
      <c r="O657" s="960" t="s">
        <v>125</v>
      </c>
    </row>
    <row r="658" spans="1:15" x14ac:dyDescent="0.2">
      <c r="A658" s="1275" t="s">
        <v>146</v>
      </c>
      <c r="B658" s="960">
        <v>1</v>
      </c>
      <c r="C658" s="960">
        <v>1</v>
      </c>
      <c r="D658" s="960" t="s">
        <v>125</v>
      </c>
      <c r="E658" s="960" t="s">
        <v>125</v>
      </c>
      <c r="F658" s="960" t="s">
        <v>125</v>
      </c>
      <c r="G658" s="960" t="s">
        <v>125</v>
      </c>
      <c r="H658" s="960" t="s">
        <v>125</v>
      </c>
      <c r="I658" s="960">
        <v>1</v>
      </c>
      <c r="J658" s="960">
        <v>1</v>
      </c>
      <c r="K658" s="960" t="s">
        <v>125</v>
      </c>
      <c r="L658" s="960" t="s">
        <v>125</v>
      </c>
      <c r="M658" s="960" t="s">
        <v>125</v>
      </c>
      <c r="N658" s="960" t="s">
        <v>125</v>
      </c>
      <c r="O658" s="960" t="s">
        <v>125</v>
      </c>
    </row>
    <row r="659" spans="1:15" ht="24" x14ac:dyDescent="0.2">
      <c r="A659" s="1275" t="s">
        <v>1831</v>
      </c>
      <c r="B659" s="960">
        <v>4</v>
      </c>
      <c r="C659" s="960">
        <v>4</v>
      </c>
      <c r="D659" s="960" t="s">
        <v>125</v>
      </c>
      <c r="E659" s="960" t="s">
        <v>125</v>
      </c>
      <c r="F659" s="960" t="s">
        <v>125</v>
      </c>
      <c r="G659" s="960" t="s">
        <v>125</v>
      </c>
      <c r="H659" s="960" t="s">
        <v>125</v>
      </c>
      <c r="I659" s="960">
        <v>4</v>
      </c>
      <c r="J659" s="960" t="s">
        <v>125</v>
      </c>
      <c r="K659" s="960">
        <v>3</v>
      </c>
      <c r="L659" s="960">
        <v>1</v>
      </c>
      <c r="M659" s="960" t="s">
        <v>125</v>
      </c>
      <c r="N659" s="960" t="s">
        <v>125</v>
      </c>
      <c r="O659" s="960" t="s">
        <v>125</v>
      </c>
    </row>
    <row r="660" spans="1:15" x14ac:dyDescent="0.2">
      <c r="A660" s="1275" t="s">
        <v>145</v>
      </c>
      <c r="B660" s="960">
        <v>4</v>
      </c>
      <c r="C660" s="960">
        <v>4</v>
      </c>
      <c r="D660" s="960" t="s">
        <v>125</v>
      </c>
      <c r="E660" s="960" t="s">
        <v>125</v>
      </c>
      <c r="F660" s="960" t="s">
        <v>125</v>
      </c>
      <c r="G660" s="960" t="s">
        <v>125</v>
      </c>
      <c r="H660" s="960" t="s">
        <v>125</v>
      </c>
      <c r="I660" s="960">
        <v>4</v>
      </c>
      <c r="J660" s="960" t="s">
        <v>125</v>
      </c>
      <c r="K660" s="960">
        <v>3</v>
      </c>
      <c r="L660" s="960">
        <v>1</v>
      </c>
      <c r="M660" s="960" t="s">
        <v>125</v>
      </c>
      <c r="N660" s="960" t="s">
        <v>125</v>
      </c>
      <c r="O660" s="960" t="s">
        <v>125</v>
      </c>
    </row>
    <row r="661" spans="1:15" ht="24" x14ac:dyDescent="0.2">
      <c r="A661" s="1275" t="s">
        <v>1832</v>
      </c>
      <c r="B661" s="960">
        <v>9</v>
      </c>
      <c r="C661" s="960">
        <v>9</v>
      </c>
      <c r="D661" s="960" t="s">
        <v>125</v>
      </c>
      <c r="E661" s="960" t="s">
        <v>125</v>
      </c>
      <c r="F661" s="960" t="s">
        <v>125</v>
      </c>
      <c r="G661" s="960" t="s">
        <v>125</v>
      </c>
      <c r="H661" s="960" t="s">
        <v>125</v>
      </c>
      <c r="I661" s="960">
        <v>9</v>
      </c>
      <c r="J661" s="960" t="s">
        <v>125</v>
      </c>
      <c r="K661" s="960" t="s">
        <v>125</v>
      </c>
      <c r="L661" s="960" t="s">
        <v>125</v>
      </c>
      <c r="M661" s="960" t="s">
        <v>125</v>
      </c>
      <c r="N661" s="960">
        <v>9</v>
      </c>
      <c r="O661" s="960" t="s">
        <v>125</v>
      </c>
    </row>
    <row r="662" spans="1:15" x14ac:dyDescent="0.2">
      <c r="A662" s="1275" t="s">
        <v>145</v>
      </c>
      <c r="B662" s="960">
        <v>2</v>
      </c>
      <c r="C662" s="960">
        <v>2</v>
      </c>
      <c r="D662" s="960" t="s">
        <v>125</v>
      </c>
      <c r="E662" s="960" t="s">
        <v>125</v>
      </c>
      <c r="F662" s="960" t="s">
        <v>125</v>
      </c>
      <c r="G662" s="960" t="s">
        <v>125</v>
      </c>
      <c r="H662" s="960" t="s">
        <v>125</v>
      </c>
      <c r="I662" s="960">
        <v>2</v>
      </c>
      <c r="J662" s="960" t="s">
        <v>125</v>
      </c>
      <c r="K662" s="960" t="s">
        <v>125</v>
      </c>
      <c r="L662" s="960" t="s">
        <v>125</v>
      </c>
      <c r="M662" s="960" t="s">
        <v>125</v>
      </c>
      <c r="N662" s="960">
        <v>2</v>
      </c>
      <c r="O662" s="960" t="s">
        <v>125</v>
      </c>
    </row>
    <row r="663" spans="1:15" x14ac:dyDescent="0.2">
      <c r="A663" s="1275" t="s">
        <v>146</v>
      </c>
      <c r="B663" s="960">
        <v>7</v>
      </c>
      <c r="C663" s="960">
        <v>7</v>
      </c>
      <c r="D663" s="960" t="s">
        <v>125</v>
      </c>
      <c r="E663" s="960" t="s">
        <v>125</v>
      </c>
      <c r="F663" s="960" t="s">
        <v>125</v>
      </c>
      <c r="G663" s="960" t="s">
        <v>125</v>
      </c>
      <c r="H663" s="960" t="s">
        <v>125</v>
      </c>
      <c r="I663" s="960">
        <v>7</v>
      </c>
      <c r="J663" s="960" t="s">
        <v>125</v>
      </c>
      <c r="K663" s="960" t="s">
        <v>125</v>
      </c>
      <c r="L663" s="960" t="s">
        <v>125</v>
      </c>
      <c r="M663" s="960" t="s">
        <v>125</v>
      </c>
      <c r="N663" s="960">
        <v>7</v>
      </c>
      <c r="O663" s="960" t="s">
        <v>125</v>
      </c>
    </row>
    <row r="664" spans="1:15" ht="24" x14ac:dyDescent="0.2">
      <c r="A664" s="1275" t="s">
        <v>1833</v>
      </c>
      <c r="B664" s="960">
        <v>90</v>
      </c>
      <c r="C664" s="960">
        <v>90</v>
      </c>
      <c r="D664" s="960" t="s">
        <v>125</v>
      </c>
      <c r="E664" s="960" t="s">
        <v>125</v>
      </c>
      <c r="F664" s="960" t="s">
        <v>125</v>
      </c>
      <c r="G664" s="960" t="s">
        <v>125</v>
      </c>
      <c r="H664" s="960" t="s">
        <v>125</v>
      </c>
      <c r="I664" s="960">
        <v>90</v>
      </c>
      <c r="J664" s="960" t="s">
        <v>125</v>
      </c>
      <c r="K664" s="960" t="s">
        <v>125</v>
      </c>
      <c r="L664" s="960">
        <v>8</v>
      </c>
      <c r="M664" s="960">
        <v>21</v>
      </c>
      <c r="N664" s="960">
        <v>61</v>
      </c>
      <c r="O664" s="960" t="s">
        <v>125</v>
      </c>
    </row>
    <row r="665" spans="1:15" x14ac:dyDescent="0.2">
      <c r="A665" s="1275" t="s">
        <v>145</v>
      </c>
      <c r="B665" s="960">
        <v>54</v>
      </c>
      <c r="C665" s="960">
        <v>54</v>
      </c>
      <c r="D665" s="960" t="s">
        <v>125</v>
      </c>
      <c r="E665" s="960" t="s">
        <v>125</v>
      </c>
      <c r="F665" s="960" t="s">
        <v>125</v>
      </c>
      <c r="G665" s="960" t="s">
        <v>125</v>
      </c>
      <c r="H665" s="960" t="s">
        <v>125</v>
      </c>
      <c r="I665" s="960">
        <v>54</v>
      </c>
      <c r="J665" s="960" t="s">
        <v>125</v>
      </c>
      <c r="K665" s="960" t="s">
        <v>125</v>
      </c>
      <c r="L665" s="960">
        <v>7</v>
      </c>
      <c r="M665" s="960">
        <v>13</v>
      </c>
      <c r="N665" s="960">
        <v>34</v>
      </c>
      <c r="O665" s="960" t="s">
        <v>125</v>
      </c>
    </row>
    <row r="666" spans="1:15" x14ac:dyDescent="0.2">
      <c r="A666" s="1275" t="s">
        <v>146</v>
      </c>
      <c r="B666" s="960">
        <v>36</v>
      </c>
      <c r="C666" s="960">
        <v>36</v>
      </c>
      <c r="D666" s="960" t="s">
        <v>125</v>
      </c>
      <c r="E666" s="960" t="s">
        <v>125</v>
      </c>
      <c r="F666" s="960" t="s">
        <v>125</v>
      </c>
      <c r="G666" s="960" t="s">
        <v>125</v>
      </c>
      <c r="H666" s="960" t="s">
        <v>125</v>
      </c>
      <c r="I666" s="960">
        <v>36</v>
      </c>
      <c r="J666" s="960" t="s">
        <v>125</v>
      </c>
      <c r="K666" s="960" t="s">
        <v>125</v>
      </c>
      <c r="L666" s="960">
        <v>1</v>
      </c>
      <c r="M666" s="960">
        <v>8</v>
      </c>
      <c r="N666" s="960">
        <v>27</v>
      </c>
      <c r="O666" s="960" t="s">
        <v>125</v>
      </c>
    </row>
    <row r="667" spans="1:15" ht="24" x14ac:dyDescent="0.2">
      <c r="A667" s="1275" t="s">
        <v>1834</v>
      </c>
      <c r="B667" s="960">
        <v>3</v>
      </c>
      <c r="C667" s="960">
        <v>3</v>
      </c>
      <c r="D667" s="960" t="s">
        <v>125</v>
      </c>
      <c r="E667" s="960" t="s">
        <v>125</v>
      </c>
      <c r="F667" s="960" t="s">
        <v>125</v>
      </c>
      <c r="G667" s="960" t="s">
        <v>125</v>
      </c>
      <c r="H667" s="960" t="s">
        <v>125</v>
      </c>
      <c r="I667" s="960">
        <v>3</v>
      </c>
      <c r="J667" s="960" t="s">
        <v>125</v>
      </c>
      <c r="K667" s="960" t="s">
        <v>125</v>
      </c>
      <c r="L667" s="960">
        <v>1</v>
      </c>
      <c r="M667" s="960">
        <v>1</v>
      </c>
      <c r="N667" s="960">
        <v>1</v>
      </c>
      <c r="O667" s="960" t="s">
        <v>125</v>
      </c>
    </row>
    <row r="668" spans="1:15" x14ac:dyDescent="0.2">
      <c r="A668" s="1275" t="s">
        <v>145</v>
      </c>
      <c r="B668" s="960">
        <v>2</v>
      </c>
      <c r="C668" s="960">
        <v>2</v>
      </c>
      <c r="D668" s="960" t="s">
        <v>125</v>
      </c>
      <c r="E668" s="960" t="s">
        <v>125</v>
      </c>
      <c r="F668" s="960" t="s">
        <v>125</v>
      </c>
      <c r="G668" s="960" t="s">
        <v>125</v>
      </c>
      <c r="H668" s="960" t="s">
        <v>125</v>
      </c>
      <c r="I668" s="960">
        <v>2</v>
      </c>
      <c r="J668" s="960" t="s">
        <v>125</v>
      </c>
      <c r="K668" s="960" t="s">
        <v>125</v>
      </c>
      <c r="L668" s="960">
        <v>1</v>
      </c>
      <c r="M668" s="960" t="s">
        <v>125</v>
      </c>
      <c r="N668" s="960">
        <v>1</v>
      </c>
      <c r="O668" s="960" t="s">
        <v>125</v>
      </c>
    </row>
    <row r="669" spans="1:15" x14ac:dyDescent="0.2">
      <c r="A669" s="1275" t="s">
        <v>146</v>
      </c>
      <c r="B669" s="960">
        <v>1</v>
      </c>
      <c r="C669" s="960">
        <v>1</v>
      </c>
      <c r="D669" s="960" t="s">
        <v>125</v>
      </c>
      <c r="E669" s="960" t="s">
        <v>125</v>
      </c>
      <c r="F669" s="960" t="s">
        <v>125</v>
      </c>
      <c r="G669" s="960" t="s">
        <v>125</v>
      </c>
      <c r="H669" s="960" t="s">
        <v>125</v>
      </c>
      <c r="I669" s="960">
        <v>1</v>
      </c>
      <c r="J669" s="960" t="s">
        <v>125</v>
      </c>
      <c r="K669" s="960" t="s">
        <v>125</v>
      </c>
      <c r="L669" s="960" t="s">
        <v>125</v>
      </c>
      <c r="M669" s="960">
        <v>1</v>
      </c>
      <c r="N669" s="960" t="s">
        <v>125</v>
      </c>
      <c r="O669" s="960" t="s">
        <v>125</v>
      </c>
    </row>
    <row r="670" spans="1:15" ht="24" x14ac:dyDescent="0.2">
      <c r="A670" s="1275" t="s">
        <v>1835</v>
      </c>
      <c r="B670" s="960">
        <v>1</v>
      </c>
      <c r="C670" s="960">
        <v>1</v>
      </c>
      <c r="D670" s="960" t="s">
        <v>125</v>
      </c>
      <c r="E670" s="960" t="s">
        <v>125</v>
      </c>
      <c r="F670" s="960" t="s">
        <v>125</v>
      </c>
      <c r="G670" s="960" t="s">
        <v>125</v>
      </c>
      <c r="H670" s="960" t="s">
        <v>125</v>
      </c>
      <c r="I670" s="960">
        <v>1</v>
      </c>
      <c r="J670" s="960" t="s">
        <v>125</v>
      </c>
      <c r="K670" s="960" t="s">
        <v>125</v>
      </c>
      <c r="L670" s="960" t="s">
        <v>125</v>
      </c>
      <c r="M670" s="960" t="s">
        <v>125</v>
      </c>
      <c r="N670" s="960">
        <v>1</v>
      </c>
      <c r="O670" s="960" t="s">
        <v>125</v>
      </c>
    </row>
    <row r="671" spans="1:15" ht="15" customHeight="1" x14ac:dyDescent="0.2">
      <c r="A671" s="1275" t="s">
        <v>146</v>
      </c>
      <c r="B671" s="960">
        <v>1</v>
      </c>
      <c r="C671" s="960">
        <v>1</v>
      </c>
      <c r="D671" s="960" t="s">
        <v>125</v>
      </c>
      <c r="E671" s="960" t="s">
        <v>125</v>
      </c>
      <c r="F671" s="960" t="s">
        <v>125</v>
      </c>
      <c r="G671" s="960" t="s">
        <v>125</v>
      </c>
      <c r="H671" s="960" t="s">
        <v>125</v>
      </c>
      <c r="I671" s="960">
        <v>1</v>
      </c>
      <c r="J671" s="960" t="s">
        <v>125</v>
      </c>
      <c r="K671" s="960" t="s">
        <v>125</v>
      </c>
      <c r="L671" s="960" t="s">
        <v>125</v>
      </c>
      <c r="M671" s="960" t="s">
        <v>125</v>
      </c>
      <c r="N671" s="960">
        <v>1</v>
      </c>
      <c r="O671" s="960" t="s">
        <v>125</v>
      </c>
    </row>
    <row r="672" spans="1:15" s="317" customFormat="1" ht="15" customHeight="1" x14ac:dyDescent="0.2">
      <c r="A672" s="1275" t="s">
        <v>1836</v>
      </c>
      <c r="B672" s="960">
        <v>29</v>
      </c>
      <c r="C672" s="960">
        <v>29</v>
      </c>
      <c r="D672" s="960" t="s">
        <v>125</v>
      </c>
      <c r="E672" s="960">
        <v>5</v>
      </c>
      <c r="F672" s="960" t="s">
        <v>125</v>
      </c>
      <c r="G672" s="960">
        <v>1</v>
      </c>
      <c r="H672" s="960">
        <v>4</v>
      </c>
      <c r="I672" s="960">
        <v>24</v>
      </c>
      <c r="J672" s="960">
        <v>1</v>
      </c>
      <c r="K672" s="960">
        <v>2</v>
      </c>
      <c r="L672" s="960">
        <v>7</v>
      </c>
      <c r="M672" s="960">
        <v>1</v>
      </c>
      <c r="N672" s="960">
        <v>13</v>
      </c>
      <c r="O672" s="960" t="s">
        <v>125</v>
      </c>
    </row>
    <row r="673" spans="1:15" ht="15" customHeight="1" x14ac:dyDescent="0.2">
      <c r="A673" s="1275" t="s">
        <v>145</v>
      </c>
      <c r="B673" s="960">
        <v>11</v>
      </c>
      <c r="C673" s="960">
        <v>11</v>
      </c>
      <c r="D673" s="960" t="s">
        <v>125</v>
      </c>
      <c r="E673" s="960">
        <v>2</v>
      </c>
      <c r="F673" s="960" t="s">
        <v>125</v>
      </c>
      <c r="G673" s="960" t="s">
        <v>125</v>
      </c>
      <c r="H673" s="960">
        <v>2</v>
      </c>
      <c r="I673" s="960">
        <v>9</v>
      </c>
      <c r="J673" s="960" t="s">
        <v>125</v>
      </c>
      <c r="K673" s="960">
        <v>1</v>
      </c>
      <c r="L673" s="960">
        <v>2</v>
      </c>
      <c r="M673" s="960" t="s">
        <v>125</v>
      </c>
      <c r="N673" s="960">
        <v>6</v>
      </c>
      <c r="O673" s="960" t="s">
        <v>125</v>
      </c>
    </row>
    <row r="674" spans="1:15" ht="15" customHeight="1" x14ac:dyDescent="0.2">
      <c r="A674" s="1275" t="s">
        <v>146</v>
      </c>
      <c r="B674" s="960">
        <v>18</v>
      </c>
      <c r="C674" s="960">
        <v>18</v>
      </c>
      <c r="D674" s="960" t="s">
        <v>125</v>
      </c>
      <c r="E674" s="960">
        <v>3</v>
      </c>
      <c r="F674" s="960" t="s">
        <v>125</v>
      </c>
      <c r="G674" s="960">
        <v>1</v>
      </c>
      <c r="H674" s="960">
        <v>2</v>
      </c>
      <c r="I674" s="960">
        <v>15</v>
      </c>
      <c r="J674" s="960">
        <v>1</v>
      </c>
      <c r="K674" s="960">
        <v>1</v>
      </c>
      <c r="L674" s="960">
        <v>5</v>
      </c>
      <c r="M674" s="960">
        <v>1</v>
      </c>
      <c r="N674" s="960">
        <v>7</v>
      </c>
      <c r="O674" s="960" t="s">
        <v>125</v>
      </c>
    </row>
    <row r="675" spans="1:15" ht="15" customHeight="1" x14ac:dyDescent="0.2">
      <c r="A675" s="1275" t="s">
        <v>1837</v>
      </c>
      <c r="B675" s="960">
        <v>4</v>
      </c>
      <c r="C675" s="960">
        <v>4</v>
      </c>
      <c r="D675" s="960" t="s">
        <v>125</v>
      </c>
      <c r="E675" s="960" t="s">
        <v>125</v>
      </c>
      <c r="F675" s="960" t="s">
        <v>125</v>
      </c>
      <c r="G675" s="960" t="s">
        <v>125</v>
      </c>
      <c r="H675" s="960" t="s">
        <v>125</v>
      </c>
      <c r="I675" s="960">
        <v>4</v>
      </c>
      <c r="J675" s="960" t="s">
        <v>125</v>
      </c>
      <c r="K675" s="960" t="s">
        <v>125</v>
      </c>
      <c r="L675" s="960" t="s">
        <v>125</v>
      </c>
      <c r="M675" s="960">
        <v>1</v>
      </c>
      <c r="N675" s="960">
        <v>3</v>
      </c>
      <c r="O675" s="960" t="s">
        <v>125</v>
      </c>
    </row>
    <row r="676" spans="1:15" ht="15" customHeight="1" x14ac:dyDescent="0.2">
      <c r="A676" s="1275" t="s">
        <v>146</v>
      </c>
      <c r="B676" s="960">
        <v>4</v>
      </c>
      <c r="C676" s="960">
        <v>4</v>
      </c>
      <c r="D676" s="960" t="s">
        <v>125</v>
      </c>
      <c r="E676" s="960" t="s">
        <v>125</v>
      </c>
      <c r="F676" s="960" t="s">
        <v>125</v>
      </c>
      <c r="G676" s="960" t="s">
        <v>125</v>
      </c>
      <c r="H676" s="960" t="s">
        <v>125</v>
      </c>
      <c r="I676" s="960">
        <v>4</v>
      </c>
      <c r="J676" s="960" t="s">
        <v>125</v>
      </c>
      <c r="K676" s="960" t="s">
        <v>125</v>
      </c>
      <c r="L676" s="960" t="s">
        <v>125</v>
      </c>
      <c r="M676" s="960">
        <v>1</v>
      </c>
      <c r="N676" s="960">
        <v>3</v>
      </c>
      <c r="O676" s="960" t="s">
        <v>125</v>
      </c>
    </row>
    <row r="677" spans="1:15" ht="15" customHeight="1" x14ac:dyDescent="0.2">
      <c r="A677" s="1275" t="s">
        <v>1838</v>
      </c>
      <c r="B677" s="960">
        <v>44</v>
      </c>
      <c r="C677" s="960">
        <v>44</v>
      </c>
      <c r="D677" s="960" t="s">
        <v>125</v>
      </c>
      <c r="E677" s="960">
        <v>2</v>
      </c>
      <c r="F677" s="960" t="s">
        <v>125</v>
      </c>
      <c r="G677" s="960" t="s">
        <v>125</v>
      </c>
      <c r="H677" s="960">
        <v>2</v>
      </c>
      <c r="I677" s="960">
        <v>42</v>
      </c>
      <c r="J677" s="960">
        <v>5</v>
      </c>
      <c r="K677" s="960">
        <v>1</v>
      </c>
      <c r="L677" s="960">
        <v>2</v>
      </c>
      <c r="M677" s="960" t="s">
        <v>125</v>
      </c>
      <c r="N677" s="960">
        <v>34</v>
      </c>
      <c r="O677" s="960" t="s">
        <v>125</v>
      </c>
    </row>
    <row r="678" spans="1:15" ht="15" customHeight="1" x14ac:dyDescent="0.2">
      <c r="A678" s="1275" t="s">
        <v>145</v>
      </c>
      <c r="B678" s="960">
        <v>22</v>
      </c>
      <c r="C678" s="960">
        <v>22</v>
      </c>
      <c r="D678" s="960" t="s">
        <v>125</v>
      </c>
      <c r="E678" s="960">
        <v>2</v>
      </c>
      <c r="F678" s="960" t="s">
        <v>125</v>
      </c>
      <c r="G678" s="960" t="s">
        <v>125</v>
      </c>
      <c r="H678" s="960">
        <v>2</v>
      </c>
      <c r="I678" s="960">
        <v>20</v>
      </c>
      <c r="J678" s="960">
        <v>2</v>
      </c>
      <c r="K678" s="960" t="s">
        <v>125</v>
      </c>
      <c r="L678" s="960" t="s">
        <v>125</v>
      </c>
      <c r="M678" s="960" t="s">
        <v>125</v>
      </c>
      <c r="N678" s="960">
        <v>18</v>
      </c>
      <c r="O678" s="960" t="s">
        <v>125</v>
      </c>
    </row>
    <row r="679" spans="1:15" ht="15" customHeight="1" x14ac:dyDescent="0.2">
      <c r="A679" s="1275" t="s">
        <v>146</v>
      </c>
      <c r="B679" s="960">
        <v>22</v>
      </c>
      <c r="C679" s="960">
        <v>22</v>
      </c>
      <c r="D679" s="960" t="s">
        <v>125</v>
      </c>
      <c r="E679" s="960" t="s">
        <v>125</v>
      </c>
      <c r="F679" s="960" t="s">
        <v>125</v>
      </c>
      <c r="G679" s="960" t="s">
        <v>125</v>
      </c>
      <c r="H679" s="960" t="s">
        <v>125</v>
      </c>
      <c r="I679" s="960">
        <v>22</v>
      </c>
      <c r="J679" s="960">
        <v>3</v>
      </c>
      <c r="K679" s="960">
        <v>1</v>
      </c>
      <c r="L679" s="960">
        <v>2</v>
      </c>
      <c r="M679" s="960" t="s">
        <v>125</v>
      </c>
      <c r="N679" s="960">
        <v>16</v>
      </c>
      <c r="O679" s="960" t="s">
        <v>125</v>
      </c>
    </row>
    <row r="680" spans="1:15" ht="24" x14ac:dyDescent="0.2">
      <c r="A680" s="1275" t="s">
        <v>1839</v>
      </c>
      <c r="B680" s="960">
        <v>98</v>
      </c>
      <c r="C680" s="960">
        <v>98</v>
      </c>
      <c r="D680" s="960" t="s">
        <v>125</v>
      </c>
      <c r="E680" s="960">
        <v>1</v>
      </c>
      <c r="F680" s="960" t="s">
        <v>125</v>
      </c>
      <c r="G680" s="960" t="s">
        <v>125</v>
      </c>
      <c r="H680" s="960">
        <v>1</v>
      </c>
      <c r="I680" s="960">
        <v>97</v>
      </c>
      <c r="J680" s="960">
        <v>5</v>
      </c>
      <c r="K680" s="960">
        <v>1</v>
      </c>
      <c r="L680" s="960">
        <v>10</v>
      </c>
      <c r="M680" s="960">
        <v>14</v>
      </c>
      <c r="N680" s="960">
        <v>67</v>
      </c>
      <c r="O680" s="960" t="s">
        <v>125</v>
      </c>
    </row>
    <row r="681" spans="1:15" x14ac:dyDescent="0.2">
      <c r="A681" s="1275" t="s">
        <v>145</v>
      </c>
      <c r="B681" s="960">
        <v>43</v>
      </c>
      <c r="C681" s="960">
        <v>43</v>
      </c>
      <c r="D681" s="960" t="s">
        <v>125</v>
      </c>
      <c r="E681" s="960">
        <v>1</v>
      </c>
      <c r="F681" s="960" t="s">
        <v>125</v>
      </c>
      <c r="G681" s="960" t="s">
        <v>125</v>
      </c>
      <c r="H681" s="960">
        <v>1</v>
      </c>
      <c r="I681" s="960">
        <v>42</v>
      </c>
      <c r="J681" s="960">
        <v>2</v>
      </c>
      <c r="K681" s="960" t="s">
        <v>125</v>
      </c>
      <c r="L681" s="960">
        <v>6</v>
      </c>
      <c r="M681" s="960">
        <v>9</v>
      </c>
      <c r="N681" s="960">
        <v>25</v>
      </c>
      <c r="O681" s="960" t="s">
        <v>125</v>
      </c>
    </row>
    <row r="682" spans="1:15" x14ac:dyDescent="0.2">
      <c r="A682" s="1275" t="s">
        <v>146</v>
      </c>
      <c r="B682" s="960">
        <v>55</v>
      </c>
      <c r="C682" s="960">
        <v>55</v>
      </c>
      <c r="D682" s="960" t="s">
        <v>125</v>
      </c>
      <c r="E682" s="960" t="s">
        <v>125</v>
      </c>
      <c r="F682" s="960" t="s">
        <v>125</v>
      </c>
      <c r="G682" s="960" t="s">
        <v>125</v>
      </c>
      <c r="H682" s="960" t="s">
        <v>125</v>
      </c>
      <c r="I682" s="960">
        <v>55</v>
      </c>
      <c r="J682" s="960">
        <v>3</v>
      </c>
      <c r="K682" s="960">
        <v>1</v>
      </c>
      <c r="L682" s="960">
        <v>4</v>
      </c>
      <c r="M682" s="960">
        <v>5</v>
      </c>
      <c r="N682" s="960">
        <v>42</v>
      </c>
      <c r="O682" s="960" t="s">
        <v>125</v>
      </c>
    </row>
    <row r="683" spans="1:15" x14ac:dyDescent="0.2">
      <c r="A683" s="1275" t="s">
        <v>1840</v>
      </c>
      <c r="B683" s="960">
        <v>21</v>
      </c>
      <c r="C683" s="960">
        <v>21</v>
      </c>
      <c r="D683" s="960" t="s">
        <v>125</v>
      </c>
      <c r="E683" s="960">
        <v>2</v>
      </c>
      <c r="F683" s="960" t="s">
        <v>125</v>
      </c>
      <c r="G683" s="960" t="s">
        <v>125</v>
      </c>
      <c r="H683" s="960">
        <v>2</v>
      </c>
      <c r="I683" s="960">
        <v>19</v>
      </c>
      <c r="J683" s="960">
        <v>1</v>
      </c>
      <c r="K683" s="960">
        <v>1</v>
      </c>
      <c r="L683" s="960">
        <v>1</v>
      </c>
      <c r="M683" s="960">
        <v>1</v>
      </c>
      <c r="N683" s="960">
        <v>15</v>
      </c>
      <c r="O683" s="960" t="s">
        <v>125</v>
      </c>
    </row>
    <row r="684" spans="1:15" x14ac:dyDescent="0.2">
      <c r="A684" s="1275" t="s">
        <v>145</v>
      </c>
      <c r="B684" s="960">
        <v>7</v>
      </c>
      <c r="C684" s="960">
        <v>7</v>
      </c>
      <c r="D684" s="960" t="s">
        <v>125</v>
      </c>
      <c r="E684" s="960">
        <v>2</v>
      </c>
      <c r="F684" s="960" t="s">
        <v>125</v>
      </c>
      <c r="G684" s="960" t="s">
        <v>125</v>
      </c>
      <c r="H684" s="960">
        <v>2</v>
      </c>
      <c r="I684" s="960">
        <v>5</v>
      </c>
      <c r="J684" s="960">
        <v>1</v>
      </c>
      <c r="K684" s="960">
        <v>1</v>
      </c>
      <c r="L684" s="960" t="s">
        <v>125</v>
      </c>
      <c r="M684" s="960" t="s">
        <v>125</v>
      </c>
      <c r="N684" s="960">
        <v>3</v>
      </c>
      <c r="O684" s="960" t="s">
        <v>125</v>
      </c>
    </row>
    <row r="685" spans="1:15" x14ac:dyDescent="0.2">
      <c r="A685" s="1275" t="s">
        <v>146</v>
      </c>
      <c r="B685" s="960">
        <v>14</v>
      </c>
      <c r="C685" s="960">
        <v>14</v>
      </c>
      <c r="D685" s="960" t="s">
        <v>125</v>
      </c>
      <c r="E685" s="960" t="s">
        <v>125</v>
      </c>
      <c r="F685" s="960" t="s">
        <v>125</v>
      </c>
      <c r="G685" s="960" t="s">
        <v>125</v>
      </c>
      <c r="H685" s="960" t="s">
        <v>125</v>
      </c>
      <c r="I685" s="960">
        <v>14</v>
      </c>
      <c r="J685" s="960" t="s">
        <v>125</v>
      </c>
      <c r="K685" s="960" t="s">
        <v>125</v>
      </c>
      <c r="L685" s="960">
        <v>1</v>
      </c>
      <c r="M685" s="960">
        <v>1</v>
      </c>
      <c r="N685" s="960">
        <v>12</v>
      </c>
      <c r="O685" s="960" t="s">
        <v>125</v>
      </c>
    </row>
    <row r="686" spans="1:15" x14ac:dyDescent="0.2">
      <c r="A686" s="1275" t="s">
        <v>1841</v>
      </c>
      <c r="B686" s="960">
        <v>18</v>
      </c>
      <c r="C686" s="960">
        <v>18</v>
      </c>
      <c r="D686" s="960" t="s">
        <v>125</v>
      </c>
      <c r="E686" s="960" t="s">
        <v>125</v>
      </c>
      <c r="F686" s="960" t="s">
        <v>125</v>
      </c>
      <c r="G686" s="960" t="s">
        <v>125</v>
      </c>
      <c r="H686" s="960" t="s">
        <v>125</v>
      </c>
      <c r="I686" s="960">
        <v>18</v>
      </c>
      <c r="J686" s="960" t="s">
        <v>125</v>
      </c>
      <c r="K686" s="960" t="s">
        <v>125</v>
      </c>
      <c r="L686" s="960" t="s">
        <v>125</v>
      </c>
      <c r="M686" s="960" t="s">
        <v>125</v>
      </c>
      <c r="N686" s="960">
        <v>18</v>
      </c>
      <c r="O686" s="960" t="s">
        <v>125</v>
      </c>
    </row>
    <row r="687" spans="1:15" x14ac:dyDescent="0.2">
      <c r="A687" s="1275" t="s">
        <v>145</v>
      </c>
      <c r="B687" s="960">
        <v>10</v>
      </c>
      <c r="C687" s="960">
        <v>10</v>
      </c>
      <c r="D687" s="960" t="s">
        <v>125</v>
      </c>
      <c r="E687" s="960" t="s">
        <v>125</v>
      </c>
      <c r="F687" s="960" t="s">
        <v>125</v>
      </c>
      <c r="G687" s="960" t="s">
        <v>125</v>
      </c>
      <c r="H687" s="960" t="s">
        <v>125</v>
      </c>
      <c r="I687" s="960">
        <v>10</v>
      </c>
      <c r="J687" s="960" t="s">
        <v>125</v>
      </c>
      <c r="K687" s="960" t="s">
        <v>125</v>
      </c>
      <c r="L687" s="960" t="s">
        <v>125</v>
      </c>
      <c r="M687" s="960" t="s">
        <v>125</v>
      </c>
      <c r="N687" s="960">
        <v>10</v>
      </c>
      <c r="O687" s="960" t="s">
        <v>125</v>
      </c>
    </row>
    <row r="688" spans="1:15" x14ac:dyDescent="0.2">
      <c r="A688" s="1275" t="s">
        <v>146</v>
      </c>
      <c r="B688" s="960">
        <v>8</v>
      </c>
      <c r="C688" s="960">
        <v>8</v>
      </c>
      <c r="D688" s="960" t="s">
        <v>125</v>
      </c>
      <c r="E688" s="960" t="s">
        <v>125</v>
      </c>
      <c r="F688" s="960" t="s">
        <v>125</v>
      </c>
      <c r="G688" s="960" t="s">
        <v>125</v>
      </c>
      <c r="H688" s="960" t="s">
        <v>125</v>
      </c>
      <c r="I688" s="960">
        <v>8</v>
      </c>
      <c r="J688" s="960" t="s">
        <v>125</v>
      </c>
      <c r="K688" s="960" t="s">
        <v>125</v>
      </c>
      <c r="L688" s="960" t="s">
        <v>125</v>
      </c>
      <c r="M688" s="960" t="s">
        <v>125</v>
      </c>
      <c r="N688" s="960">
        <v>8</v>
      </c>
      <c r="O688" s="960" t="s">
        <v>125</v>
      </c>
    </row>
    <row r="689" spans="1:15" x14ac:dyDescent="0.2">
      <c r="A689" s="1275" t="s">
        <v>1842</v>
      </c>
      <c r="B689" s="960">
        <v>37</v>
      </c>
      <c r="C689" s="960">
        <v>37</v>
      </c>
      <c r="D689" s="960" t="s">
        <v>125</v>
      </c>
      <c r="E689" s="960" t="s">
        <v>125</v>
      </c>
      <c r="F689" s="960" t="s">
        <v>125</v>
      </c>
      <c r="G689" s="960" t="s">
        <v>125</v>
      </c>
      <c r="H689" s="960" t="s">
        <v>125</v>
      </c>
      <c r="I689" s="960">
        <v>37</v>
      </c>
      <c r="J689" s="960" t="s">
        <v>125</v>
      </c>
      <c r="K689" s="960" t="s">
        <v>125</v>
      </c>
      <c r="L689" s="960" t="s">
        <v>125</v>
      </c>
      <c r="M689" s="960">
        <v>1</v>
      </c>
      <c r="N689" s="960">
        <v>36</v>
      </c>
      <c r="O689" s="960" t="s">
        <v>125</v>
      </c>
    </row>
    <row r="690" spans="1:15" x14ac:dyDescent="0.2">
      <c r="A690" s="1275" t="s">
        <v>145</v>
      </c>
      <c r="B690" s="960">
        <v>13</v>
      </c>
      <c r="C690" s="960">
        <v>13</v>
      </c>
      <c r="D690" s="960" t="s">
        <v>125</v>
      </c>
      <c r="E690" s="960" t="s">
        <v>125</v>
      </c>
      <c r="F690" s="960" t="s">
        <v>125</v>
      </c>
      <c r="G690" s="960" t="s">
        <v>125</v>
      </c>
      <c r="H690" s="960" t="s">
        <v>125</v>
      </c>
      <c r="I690" s="960">
        <v>13</v>
      </c>
      <c r="J690" s="960" t="s">
        <v>125</v>
      </c>
      <c r="K690" s="960" t="s">
        <v>125</v>
      </c>
      <c r="L690" s="960" t="s">
        <v>125</v>
      </c>
      <c r="M690" s="960" t="s">
        <v>125</v>
      </c>
      <c r="N690" s="960">
        <v>13</v>
      </c>
      <c r="O690" s="960" t="s">
        <v>125</v>
      </c>
    </row>
    <row r="691" spans="1:15" x14ac:dyDescent="0.2">
      <c r="A691" s="1275" t="s">
        <v>146</v>
      </c>
      <c r="B691" s="960">
        <v>24</v>
      </c>
      <c r="C691" s="960">
        <v>24</v>
      </c>
      <c r="D691" s="960" t="s">
        <v>125</v>
      </c>
      <c r="E691" s="960" t="s">
        <v>125</v>
      </c>
      <c r="F691" s="960" t="s">
        <v>125</v>
      </c>
      <c r="G691" s="960" t="s">
        <v>125</v>
      </c>
      <c r="H691" s="960" t="s">
        <v>125</v>
      </c>
      <c r="I691" s="960">
        <v>24</v>
      </c>
      <c r="J691" s="960" t="s">
        <v>125</v>
      </c>
      <c r="K691" s="960" t="s">
        <v>125</v>
      </c>
      <c r="L691" s="960" t="s">
        <v>125</v>
      </c>
      <c r="M691" s="960">
        <v>1</v>
      </c>
      <c r="N691" s="960">
        <v>23</v>
      </c>
      <c r="O691" s="960" t="s">
        <v>125</v>
      </c>
    </row>
    <row r="692" spans="1:15" ht="24" x14ac:dyDescent="0.2">
      <c r="A692" s="1275" t="s">
        <v>1843</v>
      </c>
      <c r="B692" s="960">
        <v>61</v>
      </c>
      <c r="C692" s="960">
        <v>61</v>
      </c>
      <c r="D692" s="960" t="s">
        <v>125</v>
      </c>
      <c r="E692" s="960" t="s">
        <v>125</v>
      </c>
      <c r="F692" s="960" t="s">
        <v>125</v>
      </c>
      <c r="G692" s="960" t="s">
        <v>125</v>
      </c>
      <c r="H692" s="960" t="s">
        <v>125</v>
      </c>
      <c r="I692" s="960">
        <v>61</v>
      </c>
      <c r="J692" s="960" t="s">
        <v>125</v>
      </c>
      <c r="K692" s="960" t="s">
        <v>125</v>
      </c>
      <c r="L692" s="960">
        <v>19</v>
      </c>
      <c r="M692" s="960">
        <v>21</v>
      </c>
      <c r="N692" s="960">
        <v>21</v>
      </c>
      <c r="O692" s="960" t="s">
        <v>125</v>
      </c>
    </row>
    <row r="693" spans="1:15" x14ac:dyDescent="0.2">
      <c r="A693" s="1275" t="s">
        <v>145</v>
      </c>
      <c r="B693" s="960">
        <v>55</v>
      </c>
      <c r="C693" s="960">
        <v>55</v>
      </c>
      <c r="D693" s="960" t="s">
        <v>125</v>
      </c>
      <c r="E693" s="960" t="s">
        <v>125</v>
      </c>
      <c r="F693" s="960" t="s">
        <v>125</v>
      </c>
      <c r="G693" s="960" t="s">
        <v>125</v>
      </c>
      <c r="H693" s="960" t="s">
        <v>125</v>
      </c>
      <c r="I693" s="960">
        <v>55</v>
      </c>
      <c r="J693" s="960" t="s">
        <v>125</v>
      </c>
      <c r="K693" s="960" t="s">
        <v>125</v>
      </c>
      <c r="L693" s="960">
        <v>18</v>
      </c>
      <c r="M693" s="960">
        <v>18</v>
      </c>
      <c r="N693" s="960">
        <v>19</v>
      </c>
      <c r="O693" s="960" t="s">
        <v>125</v>
      </c>
    </row>
    <row r="694" spans="1:15" x14ac:dyDescent="0.2">
      <c r="A694" s="1275" t="s">
        <v>146</v>
      </c>
      <c r="B694" s="960">
        <v>6</v>
      </c>
      <c r="C694" s="960">
        <v>6</v>
      </c>
      <c r="D694" s="960" t="s">
        <v>125</v>
      </c>
      <c r="E694" s="960" t="s">
        <v>125</v>
      </c>
      <c r="F694" s="960" t="s">
        <v>125</v>
      </c>
      <c r="G694" s="960" t="s">
        <v>125</v>
      </c>
      <c r="H694" s="960" t="s">
        <v>125</v>
      </c>
      <c r="I694" s="960">
        <v>6</v>
      </c>
      <c r="J694" s="960" t="s">
        <v>125</v>
      </c>
      <c r="K694" s="960" t="s">
        <v>125</v>
      </c>
      <c r="L694" s="960">
        <v>1</v>
      </c>
      <c r="M694" s="960">
        <v>3</v>
      </c>
      <c r="N694" s="960">
        <v>2</v>
      </c>
      <c r="O694" s="960" t="s">
        <v>125</v>
      </c>
    </row>
    <row r="695" spans="1:15" ht="24" x14ac:dyDescent="0.2">
      <c r="A695" s="1275" t="s">
        <v>1844</v>
      </c>
      <c r="B695" s="960">
        <v>2</v>
      </c>
      <c r="C695" s="960">
        <v>2</v>
      </c>
      <c r="D695" s="960" t="s">
        <v>125</v>
      </c>
      <c r="E695" s="960" t="s">
        <v>125</v>
      </c>
      <c r="F695" s="960" t="s">
        <v>125</v>
      </c>
      <c r="G695" s="960" t="s">
        <v>125</v>
      </c>
      <c r="H695" s="960" t="s">
        <v>125</v>
      </c>
      <c r="I695" s="960">
        <v>2</v>
      </c>
      <c r="J695" s="960" t="s">
        <v>125</v>
      </c>
      <c r="K695" s="960" t="s">
        <v>125</v>
      </c>
      <c r="L695" s="960">
        <v>1</v>
      </c>
      <c r="M695" s="960" t="s">
        <v>125</v>
      </c>
      <c r="N695" s="960">
        <v>1</v>
      </c>
      <c r="O695" s="960" t="s">
        <v>125</v>
      </c>
    </row>
    <row r="696" spans="1:15" x14ac:dyDescent="0.2">
      <c r="A696" s="1275" t="s">
        <v>145</v>
      </c>
      <c r="B696" s="960">
        <v>2</v>
      </c>
      <c r="C696" s="960">
        <v>2</v>
      </c>
      <c r="D696" s="960" t="s">
        <v>125</v>
      </c>
      <c r="E696" s="960" t="s">
        <v>125</v>
      </c>
      <c r="F696" s="960" t="s">
        <v>125</v>
      </c>
      <c r="G696" s="960" t="s">
        <v>125</v>
      </c>
      <c r="H696" s="960" t="s">
        <v>125</v>
      </c>
      <c r="I696" s="960">
        <v>2</v>
      </c>
      <c r="J696" s="960" t="s">
        <v>125</v>
      </c>
      <c r="K696" s="960" t="s">
        <v>125</v>
      </c>
      <c r="L696" s="960">
        <v>1</v>
      </c>
      <c r="M696" s="960" t="s">
        <v>125</v>
      </c>
      <c r="N696" s="960">
        <v>1</v>
      </c>
      <c r="O696" s="960" t="s">
        <v>125</v>
      </c>
    </row>
    <row r="697" spans="1:15" ht="24" x14ac:dyDescent="0.2">
      <c r="A697" s="1275" t="s">
        <v>1845</v>
      </c>
      <c r="B697" s="960">
        <v>1</v>
      </c>
      <c r="C697" s="960">
        <v>1</v>
      </c>
      <c r="D697" s="960" t="s">
        <v>125</v>
      </c>
      <c r="E697" s="960" t="s">
        <v>125</v>
      </c>
      <c r="F697" s="960" t="s">
        <v>125</v>
      </c>
      <c r="G697" s="960" t="s">
        <v>125</v>
      </c>
      <c r="H697" s="960" t="s">
        <v>125</v>
      </c>
      <c r="I697" s="960">
        <v>1</v>
      </c>
      <c r="J697" s="960" t="s">
        <v>125</v>
      </c>
      <c r="K697" s="960" t="s">
        <v>125</v>
      </c>
      <c r="L697" s="960">
        <v>1</v>
      </c>
      <c r="M697" s="960" t="s">
        <v>125</v>
      </c>
      <c r="N697" s="960" t="s">
        <v>125</v>
      </c>
      <c r="O697" s="960" t="s">
        <v>125</v>
      </c>
    </row>
    <row r="698" spans="1:15" x14ac:dyDescent="0.2">
      <c r="A698" s="1275" t="s">
        <v>145</v>
      </c>
      <c r="B698" s="960">
        <v>1</v>
      </c>
      <c r="C698" s="960">
        <v>1</v>
      </c>
      <c r="D698" s="960" t="s">
        <v>125</v>
      </c>
      <c r="E698" s="960" t="s">
        <v>125</v>
      </c>
      <c r="F698" s="960" t="s">
        <v>125</v>
      </c>
      <c r="G698" s="960" t="s">
        <v>125</v>
      </c>
      <c r="H698" s="960" t="s">
        <v>125</v>
      </c>
      <c r="I698" s="960">
        <v>1</v>
      </c>
      <c r="J698" s="960" t="s">
        <v>125</v>
      </c>
      <c r="K698" s="960" t="s">
        <v>125</v>
      </c>
      <c r="L698" s="960">
        <v>1</v>
      </c>
      <c r="M698" s="960" t="s">
        <v>125</v>
      </c>
      <c r="N698" s="960" t="s">
        <v>125</v>
      </c>
      <c r="O698" s="960" t="s">
        <v>125</v>
      </c>
    </row>
    <row r="699" spans="1:15" ht="24" x14ac:dyDescent="0.2">
      <c r="A699" s="1275" t="s">
        <v>1846</v>
      </c>
      <c r="B699" s="960">
        <v>3</v>
      </c>
      <c r="C699" s="960">
        <v>3</v>
      </c>
      <c r="D699" s="960" t="s">
        <v>125</v>
      </c>
      <c r="E699" s="960" t="s">
        <v>125</v>
      </c>
      <c r="F699" s="960" t="s">
        <v>125</v>
      </c>
      <c r="G699" s="960" t="s">
        <v>125</v>
      </c>
      <c r="H699" s="960" t="s">
        <v>125</v>
      </c>
      <c r="I699" s="960">
        <v>3</v>
      </c>
      <c r="J699" s="960" t="s">
        <v>125</v>
      </c>
      <c r="K699" s="960" t="s">
        <v>125</v>
      </c>
      <c r="L699" s="960" t="s">
        <v>125</v>
      </c>
      <c r="M699" s="960">
        <v>1</v>
      </c>
      <c r="N699" s="960">
        <v>2</v>
      </c>
      <c r="O699" s="960" t="s">
        <v>125</v>
      </c>
    </row>
    <row r="700" spans="1:15" x14ac:dyDescent="0.2">
      <c r="A700" s="1275" t="s">
        <v>145</v>
      </c>
      <c r="B700" s="960">
        <v>1</v>
      </c>
      <c r="C700" s="960">
        <v>1</v>
      </c>
      <c r="D700" s="960" t="s">
        <v>125</v>
      </c>
      <c r="E700" s="960" t="s">
        <v>125</v>
      </c>
      <c r="F700" s="960" t="s">
        <v>125</v>
      </c>
      <c r="G700" s="960" t="s">
        <v>125</v>
      </c>
      <c r="H700" s="960" t="s">
        <v>125</v>
      </c>
      <c r="I700" s="960">
        <v>1</v>
      </c>
      <c r="J700" s="960" t="s">
        <v>125</v>
      </c>
      <c r="K700" s="960" t="s">
        <v>125</v>
      </c>
      <c r="L700" s="960" t="s">
        <v>125</v>
      </c>
      <c r="M700" s="960" t="s">
        <v>125</v>
      </c>
      <c r="N700" s="960">
        <v>1</v>
      </c>
      <c r="O700" s="960" t="s">
        <v>125</v>
      </c>
    </row>
    <row r="701" spans="1:15" x14ac:dyDescent="0.2">
      <c r="A701" s="1275" t="s">
        <v>146</v>
      </c>
      <c r="B701" s="960">
        <v>2</v>
      </c>
      <c r="C701" s="960">
        <v>2</v>
      </c>
      <c r="D701" s="960" t="s">
        <v>125</v>
      </c>
      <c r="E701" s="960" t="s">
        <v>125</v>
      </c>
      <c r="F701" s="960" t="s">
        <v>125</v>
      </c>
      <c r="G701" s="960" t="s">
        <v>125</v>
      </c>
      <c r="H701" s="960" t="s">
        <v>125</v>
      </c>
      <c r="I701" s="960">
        <v>2</v>
      </c>
      <c r="J701" s="960" t="s">
        <v>125</v>
      </c>
      <c r="K701" s="960" t="s">
        <v>125</v>
      </c>
      <c r="L701" s="960" t="s">
        <v>125</v>
      </c>
      <c r="M701" s="960">
        <v>1</v>
      </c>
      <c r="N701" s="960">
        <v>1</v>
      </c>
      <c r="O701" s="960" t="s">
        <v>125</v>
      </c>
    </row>
    <row r="702" spans="1:15" ht="36" x14ac:dyDescent="0.2">
      <c r="A702" s="1275" t="s">
        <v>1847</v>
      </c>
      <c r="B702" s="960">
        <v>4</v>
      </c>
      <c r="C702" s="960">
        <v>4</v>
      </c>
      <c r="D702" s="960" t="s">
        <v>125</v>
      </c>
      <c r="E702" s="960" t="s">
        <v>125</v>
      </c>
      <c r="F702" s="960" t="s">
        <v>125</v>
      </c>
      <c r="G702" s="960" t="s">
        <v>125</v>
      </c>
      <c r="H702" s="960" t="s">
        <v>125</v>
      </c>
      <c r="I702" s="960">
        <v>4</v>
      </c>
      <c r="J702" s="960" t="s">
        <v>125</v>
      </c>
      <c r="K702" s="960" t="s">
        <v>125</v>
      </c>
      <c r="L702" s="960">
        <v>4</v>
      </c>
      <c r="M702" s="960" t="s">
        <v>125</v>
      </c>
      <c r="N702" s="960" t="s">
        <v>125</v>
      </c>
      <c r="O702" s="960" t="s">
        <v>125</v>
      </c>
    </row>
    <row r="703" spans="1:15" ht="15" customHeight="1" x14ac:dyDescent="0.2">
      <c r="A703" s="1275" t="s">
        <v>145</v>
      </c>
      <c r="B703" s="960">
        <v>3</v>
      </c>
      <c r="C703" s="960">
        <v>3</v>
      </c>
      <c r="D703" s="960" t="s">
        <v>125</v>
      </c>
      <c r="E703" s="960" t="s">
        <v>125</v>
      </c>
      <c r="F703" s="960" t="s">
        <v>125</v>
      </c>
      <c r="G703" s="960" t="s">
        <v>125</v>
      </c>
      <c r="H703" s="960" t="s">
        <v>125</v>
      </c>
      <c r="I703" s="960">
        <v>3</v>
      </c>
      <c r="J703" s="960" t="s">
        <v>125</v>
      </c>
      <c r="K703" s="960" t="s">
        <v>125</v>
      </c>
      <c r="L703" s="960">
        <v>3</v>
      </c>
      <c r="M703" s="960" t="s">
        <v>125</v>
      </c>
      <c r="N703" s="960" t="s">
        <v>125</v>
      </c>
      <c r="O703" s="960" t="s">
        <v>125</v>
      </c>
    </row>
    <row r="704" spans="1:15" ht="15" customHeight="1" x14ac:dyDescent="0.2">
      <c r="A704" s="1275" t="s">
        <v>146</v>
      </c>
      <c r="B704" s="960">
        <v>1</v>
      </c>
      <c r="C704" s="960">
        <v>1</v>
      </c>
      <c r="D704" s="960" t="s">
        <v>125</v>
      </c>
      <c r="E704" s="960" t="s">
        <v>125</v>
      </c>
      <c r="F704" s="960" t="s">
        <v>125</v>
      </c>
      <c r="G704" s="960" t="s">
        <v>125</v>
      </c>
      <c r="H704" s="960" t="s">
        <v>125</v>
      </c>
      <c r="I704" s="960">
        <v>1</v>
      </c>
      <c r="J704" s="960" t="s">
        <v>125</v>
      </c>
      <c r="K704" s="960" t="s">
        <v>125</v>
      </c>
      <c r="L704" s="960">
        <v>1</v>
      </c>
      <c r="M704" s="960" t="s">
        <v>125</v>
      </c>
      <c r="N704" s="960" t="s">
        <v>125</v>
      </c>
      <c r="O704" s="960" t="s">
        <v>125</v>
      </c>
    </row>
    <row r="705" spans="1:15" ht="15" customHeight="1" x14ac:dyDescent="0.2">
      <c r="A705" s="1275" t="s">
        <v>1848</v>
      </c>
      <c r="B705" s="960">
        <v>12</v>
      </c>
      <c r="C705" s="960">
        <v>12</v>
      </c>
      <c r="D705" s="960" t="s">
        <v>125</v>
      </c>
      <c r="E705" s="960" t="s">
        <v>125</v>
      </c>
      <c r="F705" s="960" t="s">
        <v>125</v>
      </c>
      <c r="G705" s="960" t="s">
        <v>125</v>
      </c>
      <c r="H705" s="960" t="s">
        <v>125</v>
      </c>
      <c r="I705" s="960">
        <v>12</v>
      </c>
      <c r="J705" s="960" t="s">
        <v>125</v>
      </c>
      <c r="K705" s="960" t="s">
        <v>125</v>
      </c>
      <c r="L705" s="960">
        <v>4</v>
      </c>
      <c r="M705" s="960">
        <v>3</v>
      </c>
      <c r="N705" s="960">
        <v>5</v>
      </c>
      <c r="O705" s="960" t="s">
        <v>125</v>
      </c>
    </row>
    <row r="706" spans="1:15" ht="15" customHeight="1" x14ac:dyDescent="0.2">
      <c r="A706" s="1275" t="s">
        <v>145</v>
      </c>
      <c r="B706" s="960">
        <v>6</v>
      </c>
      <c r="C706" s="960">
        <v>6</v>
      </c>
      <c r="D706" s="960" t="s">
        <v>125</v>
      </c>
      <c r="E706" s="960" t="s">
        <v>125</v>
      </c>
      <c r="F706" s="960" t="s">
        <v>125</v>
      </c>
      <c r="G706" s="960" t="s">
        <v>125</v>
      </c>
      <c r="H706" s="960" t="s">
        <v>125</v>
      </c>
      <c r="I706" s="960">
        <v>6</v>
      </c>
      <c r="J706" s="960" t="s">
        <v>125</v>
      </c>
      <c r="K706" s="960" t="s">
        <v>125</v>
      </c>
      <c r="L706" s="960">
        <v>1</v>
      </c>
      <c r="M706" s="960">
        <v>2</v>
      </c>
      <c r="N706" s="960">
        <v>3</v>
      </c>
      <c r="O706" s="960" t="s">
        <v>125</v>
      </c>
    </row>
    <row r="707" spans="1:15" ht="15" customHeight="1" x14ac:dyDescent="0.2">
      <c r="A707" s="1275" t="s">
        <v>146</v>
      </c>
      <c r="B707" s="960">
        <v>6</v>
      </c>
      <c r="C707" s="960">
        <v>6</v>
      </c>
      <c r="D707" s="960" t="s">
        <v>125</v>
      </c>
      <c r="E707" s="960" t="s">
        <v>125</v>
      </c>
      <c r="F707" s="960" t="s">
        <v>125</v>
      </c>
      <c r="G707" s="960" t="s">
        <v>125</v>
      </c>
      <c r="H707" s="960" t="s">
        <v>125</v>
      </c>
      <c r="I707" s="960">
        <v>6</v>
      </c>
      <c r="J707" s="960" t="s">
        <v>125</v>
      </c>
      <c r="K707" s="960" t="s">
        <v>125</v>
      </c>
      <c r="L707" s="960">
        <v>3</v>
      </c>
      <c r="M707" s="960">
        <v>1</v>
      </c>
      <c r="N707" s="960">
        <v>2</v>
      </c>
      <c r="O707" s="960" t="s">
        <v>125</v>
      </c>
    </row>
    <row r="708" spans="1:15" ht="15" customHeight="1" x14ac:dyDescent="0.2">
      <c r="A708" s="1275" t="s">
        <v>1849</v>
      </c>
      <c r="B708" s="960">
        <v>1</v>
      </c>
      <c r="C708" s="960">
        <v>1</v>
      </c>
      <c r="D708" s="960" t="s">
        <v>125</v>
      </c>
      <c r="E708" s="960" t="s">
        <v>125</v>
      </c>
      <c r="F708" s="960" t="s">
        <v>125</v>
      </c>
      <c r="G708" s="960" t="s">
        <v>125</v>
      </c>
      <c r="H708" s="960" t="s">
        <v>125</v>
      </c>
      <c r="I708" s="960">
        <v>1</v>
      </c>
      <c r="J708" s="960" t="s">
        <v>125</v>
      </c>
      <c r="K708" s="960" t="s">
        <v>125</v>
      </c>
      <c r="L708" s="960" t="s">
        <v>125</v>
      </c>
      <c r="M708" s="960" t="s">
        <v>125</v>
      </c>
      <c r="N708" s="960">
        <v>1</v>
      </c>
      <c r="O708" s="960" t="s">
        <v>125</v>
      </c>
    </row>
    <row r="709" spans="1:15" ht="15" customHeight="1" x14ac:dyDescent="0.2">
      <c r="A709" s="1275" t="s">
        <v>146</v>
      </c>
      <c r="B709" s="960">
        <v>1</v>
      </c>
      <c r="C709" s="960">
        <v>1</v>
      </c>
      <c r="D709" s="960" t="s">
        <v>125</v>
      </c>
      <c r="E709" s="960" t="s">
        <v>125</v>
      </c>
      <c r="F709" s="960" t="s">
        <v>125</v>
      </c>
      <c r="G709" s="960" t="s">
        <v>125</v>
      </c>
      <c r="H709" s="960" t="s">
        <v>125</v>
      </c>
      <c r="I709" s="960">
        <v>1</v>
      </c>
      <c r="J709" s="960" t="s">
        <v>125</v>
      </c>
      <c r="K709" s="960" t="s">
        <v>125</v>
      </c>
      <c r="L709" s="960" t="s">
        <v>125</v>
      </c>
      <c r="M709" s="960" t="s">
        <v>125</v>
      </c>
      <c r="N709" s="960">
        <v>1</v>
      </c>
      <c r="O709" s="960" t="s">
        <v>125</v>
      </c>
    </row>
    <row r="710" spans="1:15" ht="15" customHeight="1" x14ac:dyDescent="0.2">
      <c r="A710" s="1275" t="s">
        <v>1850</v>
      </c>
      <c r="B710" s="960">
        <v>1</v>
      </c>
      <c r="C710" s="960">
        <v>1</v>
      </c>
      <c r="D710" s="960" t="s">
        <v>125</v>
      </c>
      <c r="E710" s="960" t="s">
        <v>125</v>
      </c>
      <c r="F710" s="960" t="s">
        <v>125</v>
      </c>
      <c r="G710" s="960" t="s">
        <v>125</v>
      </c>
      <c r="H710" s="960" t="s">
        <v>125</v>
      </c>
      <c r="I710" s="960">
        <v>1</v>
      </c>
      <c r="J710" s="960" t="s">
        <v>125</v>
      </c>
      <c r="K710" s="960" t="s">
        <v>125</v>
      </c>
      <c r="L710" s="960" t="s">
        <v>125</v>
      </c>
      <c r="M710" s="960" t="s">
        <v>125</v>
      </c>
      <c r="N710" s="960">
        <v>1</v>
      </c>
      <c r="O710" s="960" t="s">
        <v>125</v>
      </c>
    </row>
    <row r="711" spans="1:15" ht="15" customHeight="1" x14ac:dyDescent="0.2">
      <c r="A711" s="1275" t="s">
        <v>146</v>
      </c>
      <c r="B711" s="960">
        <v>1</v>
      </c>
      <c r="C711" s="960">
        <v>1</v>
      </c>
      <c r="D711" s="960" t="s">
        <v>125</v>
      </c>
      <c r="E711" s="960" t="s">
        <v>125</v>
      </c>
      <c r="F711" s="960" t="s">
        <v>125</v>
      </c>
      <c r="G711" s="960" t="s">
        <v>125</v>
      </c>
      <c r="H711" s="960" t="s">
        <v>125</v>
      </c>
      <c r="I711" s="960">
        <v>1</v>
      </c>
      <c r="J711" s="960" t="s">
        <v>125</v>
      </c>
      <c r="K711" s="960" t="s">
        <v>125</v>
      </c>
      <c r="L711" s="960" t="s">
        <v>125</v>
      </c>
      <c r="M711" s="960" t="s">
        <v>125</v>
      </c>
      <c r="N711" s="960">
        <v>1</v>
      </c>
      <c r="O711" s="960" t="s">
        <v>125</v>
      </c>
    </row>
    <row r="712" spans="1:15" ht="15" customHeight="1" x14ac:dyDescent="0.2">
      <c r="A712" s="1275" t="s">
        <v>1851</v>
      </c>
      <c r="B712" s="960">
        <v>1</v>
      </c>
      <c r="C712" s="960">
        <v>1</v>
      </c>
      <c r="D712" s="960" t="s">
        <v>125</v>
      </c>
      <c r="E712" s="960" t="s">
        <v>125</v>
      </c>
      <c r="F712" s="960" t="s">
        <v>125</v>
      </c>
      <c r="G712" s="960" t="s">
        <v>125</v>
      </c>
      <c r="H712" s="960" t="s">
        <v>125</v>
      </c>
      <c r="I712" s="960">
        <v>1</v>
      </c>
      <c r="J712" s="960" t="s">
        <v>125</v>
      </c>
      <c r="K712" s="960" t="s">
        <v>125</v>
      </c>
      <c r="L712" s="960" t="s">
        <v>125</v>
      </c>
      <c r="M712" s="960" t="s">
        <v>125</v>
      </c>
      <c r="N712" s="960">
        <v>1</v>
      </c>
      <c r="O712" s="960" t="s">
        <v>125</v>
      </c>
    </row>
    <row r="713" spans="1:15" ht="15" customHeight="1" x14ac:dyDescent="0.2">
      <c r="A713" s="1275" t="s">
        <v>146</v>
      </c>
      <c r="B713" s="960">
        <v>1</v>
      </c>
      <c r="C713" s="960">
        <v>1</v>
      </c>
      <c r="D713" s="960" t="s">
        <v>125</v>
      </c>
      <c r="E713" s="960" t="s">
        <v>125</v>
      </c>
      <c r="F713" s="960" t="s">
        <v>125</v>
      </c>
      <c r="G713" s="960" t="s">
        <v>125</v>
      </c>
      <c r="H713" s="960" t="s">
        <v>125</v>
      </c>
      <c r="I713" s="960">
        <v>1</v>
      </c>
      <c r="J713" s="960" t="s">
        <v>125</v>
      </c>
      <c r="K713" s="960" t="s">
        <v>125</v>
      </c>
      <c r="L713" s="960" t="s">
        <v>125</v>
      </c>
      <c r="M713" s="960" t="s">
        <v>125</v>
      </c>
      <c r="N713" s="960">
        <v>1</v>
      </c>
      <c r="O713" s="960" t="s">
        <v>125</v>
      </c>
    </row>
    <row r="714" spans="1:15" ht="24" x14ac:dyDescent="0.2">
      <c r="A714" s="1275" t="s">
        <v>1852</v>
      </c>
      <c r="B714" s="960">
        <v>1</v>
      </c>
      <c r="C714" s="960">
        <v>1</v>
      </c>
      <c r="D714" s="960" t="s">
        <v>125</v>
      </c>
      <c r="E714" s="960" t="s">
        <v>125</v>
      </c>
      <c r="F714" s="960" t="s">
        <v>125</v>
      </c>
      <c r="G714" s="960" t="s">
        <v>125</v>
      </c>
      <c r="H714" s="960" t="s">
        <v>125</v>
      </c>
      <c r="I714" s="960">
        <v>1</v>
      </c>
      <c r="J714" s="960" t="s">
        <v>125</v>
      </c>
      <c r="K714" s="960" t="s">
        <v>125</v>
      </c>
      <c r="L714" s="960" t="s">
        <v>125</v>
      </c>
      <c r="M714" s="960" t="s">
        <v>125</v>
      </c>
      <c r="N714" s="960">
        <v>1</v>
      </c>
      <c r="O714" s="960" t="s">
        <v>125</v>
      </c>
    </row>
    <row r="715" spans="1:15" x14ac:dyDescent="0.2">
      <c r="A715" s="1275" t="s">
        <v>146</v>
      </c>
      <c r="B715" s="960">
        <v>1</v>
      </c>
      <c r="C715" s="960">
        <v>1</v>
      </c>
      <c r="D715" s="960" t="s">
        <v>125</v>
      </c>
      <c r="E715" s="960" t="s">
        <v>125</v>
      </c>
      <c r="F715" s="960" t="s">
        <v>125</v>
      </c>
      <c r="G715" s="960" t="s">
        <v>125</v>
      </c>
      <c r="H715" s="960" t="s">
        <v>125</v>
      </c>
      <c r="I715" s="960">
        <v>1</v>
      </c>
      <c r="J715" s="960" t="s">
        <v>125</v>
      </c>
      <c r="K715" s="960" t="s">
        <v>125</v>
      </c>
      <c r="L715" s="960" t="s">
        <v>125</v>
      </c>
      <c r="M715" s="960" t="s">
        <v>125</v>
      </c>
      <c r="N715" s="960">
        <v>1</v>
      </c>
      <c r="O715" s="960" t="s">
        <v>125</v>
      </c>
    </row>
    <row r="716" spans="1:15" x14ac:dyDescent="0.2">
      <c r="A716" s="1275" t="s">
        <v>1853</v>
      </c>
      <c r="B716" s="960">
        <v>1</v>
      </c>
      <c r="C716" s="960">
        <v>1</v>
      </c>
      <c r="D716" s="960" t="s">
        <v>125</v>
      </c>
      <c r="E716" s="960" t="s">
        <v>125</v>
      </c>
      <c r="F716" s="960" t="s">
        <v>125</v>
      </c>
      <c r="G716" s="960" t="s">
        <v>125</v>
      </c>
      <c r="H716" s="960" t="s">
        <v>125</v>
      </c>
      <c r="I716" s="960">
        <v>1</v>
      </c>
      <c r="J716" s="960" t="s">
        <v>125</v>
      </c>
      <c r="K716" s="960" t="s">
        <v>125</v>
      </c>
      <c r="L716" s="960">
        <v>1</v>
      </c>
      <c r="M716" s="960" t="s">
        <v>125</v>
      </c>
      <c r="N716" s="960" t="s">
        <v>125</v>
      </c>
      <c r="O716" s="960" t="s">
        <v>125</v>
      </c>
    </row>
    <row r="717" spans="1:15" x14ac:dyDescent="0.2">
      <c r="A717" s="1275" t="s">
        <v>146</v>
      </c>
      <c r="B717" s="960">
        <v>1</v>
      </c>
      <c r="C717" s="960">
        <v>1</v>
      </c>
      <c r="D717" s="960" t="s">
        <v>125</v>
      </c>
      <c r="E717" s="960" t="s">
        <v>125</v>
      </c>
      <c r="F717" s="960" t="s">
        <v>125</v>
      </c>
      <c r="G717" s="960" t="s">
        <v>125</v>
      </c>
      <c r="H717" s="960" t="s">
        <v>125</v>
      </c>
      <c r="I717" s="960">
        <v>1</v>
      </c>
      <c r="J717" s="960" t="s">
        <v>125</v>
      </c>
      <c r="K717" s="960" t="s">
        <v>125</v>
      </c>
      <c r="L717" s="960">
        <v>1</v>
      </c>
      <c r="M717" s="960" t="s">
        <v>125</v>
      </c>
      <c r="N717" s="960" t="s">
        <v>125</v>
      </c>
      <c r="O717" s="960" t="s">
        <v>125</v>
      </c>
    </row>
    <row r="718" spans="1:15" x14ac:dyDescent="0.2">
      <c r="A718" s="1275" t="s">
        <v>1854</v>
      </c>
      <c r="B718" s="960">
        <v>3</v>
      </c>
      <c r="C718" s="960">
        <v>3</v>
      </c>
      <c r="D718" s="960" t="s">
        <v>125</v>
      </c>
      <c r="E718" s="960" t="s">
        <v>125</v>
      </c>
      <c r="F718" s="960" t="s">
        <v>125</v>
      </c>
      <c r="G718" s="960" t="s">
        <v>125</v>
      </c>
      <c r="H718" s="960" t="s">
        <v>125</v>
      </c>
      <c r="I718" s="960">
        <v>3</v>
      </c>
      <c r="J718" s="960" t="s">
        <v>125</v>
      </c>
      <c r="K718" s="960" t="s">
        <v>125</v>
      </c>
      <c r="L718" s="960" t="s">
        <v>125</v>
      </c>
      <c r="M718" s="960">
        <v>2</v>
      </c>
      <c r="N718" s="960">
        <v>1</v>
      </c>
      <c r="O718" s="960" t="s">
        <v>125</v>
      </c>
    </row>
    <row r="719" spans="1:15" x14ac:dyDescent="0.2">
      <c r="A719" s="1275" t="s">
        <v>145</v>
      </c>
      <c r="B719" s="960">
        <v>1</v>
      </c>
      <c r="C719" s="960">
        <v>1</v>
      </c>
      <c r="D719" s="960" t="s">
        <v>125</v>
      </c>
      <c r="E719" s="960" t="s">
        <v>125</v>
      </c>
      <c r="F719" s="960" t="s">
        <v>125</v>
      </c>
      <c r="G719" s="960" t="s">
        <v>125</v>
      </c>
      <c r="H719" s="960" t="s">
        <v>125</v>
      </c>
      <c r="I719" s="960">
        <v>1</v>
      </c>
      <c r="J719" s="960" t="s">
        <v>125</v>
      </c>
      <c r="K719" s="960" t="s">
        <v>125</v>
      </c>
      <c r="L719" s="960" t="s">
        <v>125</v>
      </c>
      <c r="M719" s="960" t="s">
        <v>125</v>
      </c>
      <c r="N719" s="960">
        <v>1</v>
      </c>
      <c r="O719" s="960" t="s">
        <v>125</v>
      </c>
    </row>
    <row r="720" spans="1:15" x14ac:dyDescent="0.2">
      <c r="A720" s="1275" t="s">
        <v>146</v>
      </c>
      <c r="B720" s="960">
        <v>2</v>
      </c>
      <c r="C720" s="960">
        <v>2</v>
      </c>
      <c r="D720" s="960" t="s">
        <v>125</v>
      </c>
      <c r="E720" s="960" t="s">
        <v>125</v>
      </c>
      <c r="F720" s="960" t="s">
        <v>125</v>
      </c>
      <c r="G720" s="960" t="s">
        <v>125</v>
      </c>
      <c r="H720" s="960" t="s">
        <v>125</v>
      </c>
      <c r="I720" s="960">
        <v>2</v>
      </c>
      <c r="J720" s="960" t="s">
        <v>125</v>
      </c>
      <c r="K720" s="960" t="s">
        <v>125</v>
      </c>
      <c r="L720" s="960" t="s">
        <v>125</v>
      </c>
      <c r="M720" s="960">
        <v>2</v>
      </c>
      <c r="N720" s="960" t="s">
        <v>125</v>
      </c>
      <c r="O720" s="960" t="s">
        <v>125</v>
      </c>
    </row>
    <row r="721" spans="1:15" ht="24" x14ac:dyDescent="0.2">
      <c r="A721" s="1275" t="s">
        <v>1855</v>
      </c>
      <c r="B721" s="960">
        <v>1</v>
      </c>
      <c r="C721" s="960">
        <v>1</v>
      </c>
      <c r="D721" s="960" t="s">
        <v>125</v>
      </c>
      <c r="E721" s="960" t="s">
        <v>125</v>
      </c>
      <c r="F721" s="960" t="s">
        <v>125</v>
      </c>
      <c r="G721" s="960" t="s">
        <v>125</v>
      </c>
      <c r="H721" s="960" t="s">
        <v>125</v>
      </c>
      <c r="I721" s="960">
        <v>1</v>
      </c>
      <c r="J721" s="960" t="s">
        <v>125</v>
      </c>
      <c r="K721" s="960" t="s">
        <v>125</v>
      </c>
      <c r="L721" s="960" t="s">
        <v>125</v>
      </c>
      <c r="M721" s="960" t="s">
        <v>125</v>
      </c>
      <c r="N721" s="960">
        <v>1</v>
      </c>
      <c r="O721" s="960" t="s">
        <v>125</v>
      </c>
    </row>
    <row r="722" spans="1:15" x14ac:dyDescent="0.2">
      <c r="A722" s="1275" t="s">
        <v>146</v>
      </c>
      <c r="B722" s="960">
        <v>1</v>
      </c>
      <c r="C722" s="960">
        <v>1</v>
      </c>
      <c r="D722" s="960" t="s">
        <v>125</v>
      </c>
      <c r="E722" s="960" t="s">
        <v>125</v>
      </c>
      <c r="F722" s="960" t="s">
        <v>125</v>
      </c>
      <c r="G722" s="960" t="s">
        <v>125</v>
      </c>
      <c r="H722" s="960" t="s">
        <v>125</v>
      </c>
      <c r="I722" s="960">
        <v>1</v>
      </c>
      <c r="J722" s="960" t="s">
        <v>125</v>
      </c>
      <c r="K722" s="960" t="s">
        <v>125</v>
      </c>
      <c r="L722" s="960" t="s">
        <v>125</v>
      </c>
      <c r="M722" s="960" t="s">
        <v>125</v>
      </c>
      <c r="N722" s="960">
        <v>1</v>
      </c>
      <c r="O722" s="960" t="s">
        <v>125</v>
      </c>
    </row>
    <row r="723" spans="1:15" ht="24" x14ac:dyDescent="0.2">
      <c r="A723" s="1275" t="s">
        <v>1856</v>
      </c>
      <c r="B723" s="960">
        <v>24</v>
      </c>
      <c r="C723" s="960">
        <v>24</v>
      </c>
      <c r="D723" s="960" t="s">
        <v>125</v>
      </c>
      <c r="E723" s="960">
        <v>5</v>
      </c>
      <c r="F723" s="960" t="s">
        <v>125</v>
      </c>
      <c r="G723" s="960">
        <v>1</v>
      </c>
      <c r="H723" s="960">
        <v>4</v>
      </c>
      <c r="I723" s="960">
        <v>19</v>
      </c>
      <c r="J723" s="960">
        <v>2</v>
      </c>
      <c r="K723" s="960" t="s">
        <v>125</v>
      </c>
      <c r="L723" s="960">
        <v>3</v>
      </c>
      <c r="M723" s="960">
        <v>1</v>
      </c>
      <c r="N723" s="960">
        <v>13</v>
      </c>
      <c r="O723" s="960" t="s">
        <v>125</v>
      </c>
    </row>
    <row r="724" spans="1:15" s="317" customFormat="1" x14ac:dyDescent="0.2">
      <c r="A724" s="1275" t="s">
        <v>145</v>
      </c>
      <c r="B724" s="960">
        <v>16</v>
      </c>
      <c r="C724" s="960">
        <v>16</v>
      </c>
      <c r="D724" s="960" t="s">
        <v>125</v>
      </c>
      <c r="E724" s="960">
        <v>4</v>
      </c>
      <c r="F724" s="960" t="s">
        <v>125</v>
      </c>
      <c r="G724" s="960" t="s">
        <v>125</v>
      </c>
      <c r="H724" s="960">
        <v>4</v>
      </c>
      <c r="I724" s="960">
        <v>12</v>
      </c>
      <c r="J724" s="960">
        <v>1</v>
      </c>
      <c r="K724" s="960" t="s">
        <v>125</v>
      </c>
      <c r="L724" s="960">
        <v>3</v>
      </c>
      <c r="M724" s="960">
        <v>1</v>
      </c>
      <c r="N724" s="960">
        <v>7</v>
      </c>
      <c r="O724" s="960" t="s">
        <v>125</v>
      </c>
    </row>
    <row r="725" spans="1:15" x14ac:dyDescent="0.2">
      <c r="A725" s="1275" t="s">
        <v>146</v>
      </c>
      <c r="B725" s="960">
        <v>8</v>
      </c>
      <c r="C725" s="960">
        <v>8</v>
      </c>
      <c r="D725" s="960" t="s">
        <v>125</v>
      </c>
      <c r="E725" s="960">
        <v>1</v>
      </c>
      <c r="F725" s="960" t="s">
        <v>125</v>
      </c>
      <c r="G725" s="960">
        <v>1</v>
      </c>
      <c r="H725" s="960" t="s">
        <v>125</v>
      </c>
      <c r="I725" s="960">
        <v>7</v>
      </c>
      <c r="J725" s="960">
        <v>1</v>
      </c>
      <c r="K725" s="960" t="s">
        <v>125</v>
      </c>
      <c r="L725" s="960" t="s">
        <v>125</v>
      </c>
      <c r="M725" s="960" t="s">
        <v>125</v>
      </c>
      <c r="N725" s="960">
        <v>6</v>
      </c>
      <c r="O725" s="960" t="s">
        <v>125</v>
      </c>
    </row>
    <row r="726" spans="1:15" ht="24" x14ac:dyDescent="0.2">
      <c r="A726" s="1275" t="s">
        <v>1857</v>
      </c>
      <c r="B726" s="960">
        <v>30</v>
      </c>
      <c r="C726" s="960">
        <v>30</v>
      </c>
      <c r="D726" s="960" t="s">
        <v>125</v>
      </c>
      <c r="E726" s="960">
        <v>10</v>
      </c>
      <c r="F726" s="960" t="s">
        <v>125</v>
      </c>
      <c r="G726" s="960">
        <v>2</v>
      </c>
      <c r="H726" s="960">
        <v>8</v>
      </c>
      <c r="I726" s="960">
        <v>20</v>
      </c>
      <c r="J726" s="960">
        <v>2</v>
      </c>
      <c r="K726" s="960">
        <v>3</v>
      </c>
      <c r="L726" s="960">
        <v>8</v>
      </c>
      <c r="M726" s="960">
        <v>3</v>
      </c>
      <c r="N726" s="960">
        <v>4</v>
      </c>
      <c r="O726" s="960" t="s">
        <v>125</v>
      </c>
    </row>
    <row r="727" spans="1:15" x14ac:dyDescent="0.2">
      <c r="A727" s="1275" t="s">
        <v>145</v>
      </c>
      <c r="B727" s="960">
        <v>18</v>
      </c>
      <c r="C727" s="960">
        <v>18</v>
      </c>
      <c r="D727" s="960" t="s">
        <v>125</v>
      </c>
      <c r="E727" s="960">
        <v>5</v>
      </c>
      <c r="F727" s="960" t="s">
        <v>125</v>
      </c>
      <c r="G727" s="960">
        <v>1</v>
      </c>
      <c r="H727" s="960">
        <v>4</v>
      </c>
      <c r="I727" s="960">
        <v>13</v>
      </c>
      <c r="J727" s="960">
        <v>1</v>
      </c>
      <c r="K727" s="960">
        <v>3</v>
      </c>
      <c r="L727" s="960">
        <v>5</v>
      </c>
      <c r="M727" s="960">
        <v>2</v>
      </c>
      <c r="N727" s="960">
        <v>2</v>
      </c>
      <c r="O727" s="960" t="s">
        <v>125</v>
      </c>
    </row>
    <row r="728" spans="1:15" x14ac:dyDescent="0.2">
      <c r="A728" s="1275" t="s">
        <v>146</v>
      </c>
      <c r="B728" s="960">
        <v>12</v>
      </c>
      <c r="C728" s="960">
        <v>12</v>
      </c>
      <c r="D728" s="960" t="s">
        <v>125</v>
      </c>
      <c r="E728" s="960">
        <v>5</v>
      </c>
      <c r="F728" s="960" t="s">
        <v>125</v>
      </c>
      <c r="G728" s="960">
        <v>1</v>
      </c>
      <c r="H728" s="960">
        <v>4</v>
      </c>
      <c r="I728" s="960">
        <v>7</v>
      </c>
      <c r="J728" s="960">
        <v>1</v>
      </c>
      <c r="K728" s="960" t="s">
        <v>125</v>
      </c>
      <c r="L728" s="960">
        <v>3</v>
      </c>
      <c r="M728" s="960">
        <v>1</v>
      </c>
      <c r="N728" s="960">
        <v>2</v>
      </c>
      <c r="O728" s="960" t="s">
        <v>125</v>
      </c>
    </row>
    <row r="729" spans="1:15" x14ac:dyDescent="0.2">
      <c r="A729" s="1275" t="s">
        <v>1858</v>
      </c>
      <c r="B729" s="960">
        <v>41</v>
      </c>
      <c r="C729" s="960">
        <v>41</v>
      </c>
      <c r="D729" s="960" t="s">
        <v>125</v>
      </c>
      <c r="E729" s="960">
        <v>4</v>
      </c>
      <c r="F729" s="960" t="s">
        <v>125</v>
      </c>
      <c r="G729" s="960">
        <v>1</v>
      </c>
      <c r="H729" s="960">
        <v>3</v>
      </c>
      <c r="I729" s="960">
        <v>37</v>
      </c>
      <c r="J729" s="960">
        <v>8</v>
      </c>
      <c r="K729" s="960">
        <v>3</v>
      </c>
      <c r="L729" s="960">
        <v>12</v>
      </c>
      <c r="M729" s="960">
        <v>6</v>
      </c>
      <c r="N729" s="960">
        <v>8</v>
      </c>
      <c r="O729" s="960" t="s">
        <v>125</v>
      </c>
    </row>
    <row r="730" spans="1:15" x14ac:dyDescent="0.2">
      <c r="A730" s="1275" t="s">
        <v>145</v>
      </c>
      <c r="B730" s="960">
        <v>25</v>
      </c>
      <c r="C730" s="960">
        <v>25</v>
      </c>
      <c r="D730" s="960" t="s">
        <v>125</v>
      </c>
      <c r="E730" s="960">
        <v>3</v>
      </c>
      <c r="F730" s="960" t="s">
        <v>125</v>
      </c>
      <c r="G730" s="960" t="s">
        <v>125</v>
      </c>
      <c r="H730" s="960">
        <v>3</v>
      </c>
      <c r="I730" s="960">
        <v>22</v>
      </c>
      <c r="J730" s="960">
        <v>4</v>
      </c>
      <c r="K730" s="960">
        <v>3</v>
      </c>
      <c r="L730" s="960">
        <v>9</v>
      </c>
      <c r="M730" s="960">
        <v>3</v>
      </c>
      <c r="N730" s="960">
        <v>3</v>
      </c>
      <c r="O730" s="960" t="s">
        <v>125</v>
      </c>
    </row>
    <row r="731" spans="1:15" x14ac:dyDescent="0.2">
      <c r="A731" s="1275" t="s">
        <v>146</v>
      </c>
      <c r="B731" s="960">
        <v>16</v>
      </c>
      <c r="C731" s="960">
        <v>16</v>
      </c>
      <c r="D731" s="960" t="s">
        <v>125</v>
      </c>
      <c r="E731" s="960">
        <v>1</v>
      </c>
      <c r="F731" s="960" t="s">
        <v>125</v>
      </c>
      <c r="G731" s="960">
        <v>1</v>
      </c>
      <c r="H731" s="960" t="s">
        <v>125</v>
      </c>
      <c r="I731" s="960">
        <v>15</v>
      </c>
      <c r="J731" s="960">
        <v>4</v>
      </c>
      <c r="K731" s="960" t="s">
        <v>125</v>
      </c>
      <c r="L731" s="960">
        <v>3</v>
      </c>
      <c r="M731" s="960">
        <v>3</v>
      </c>
      <c r="N731" s="960">
        <v>5</v>
      </c>
      <c r="O731" s="960" t="s">
        <v>125</v>
      </c>
    </row>
    <row r="732" spans="1:15" ht="24" x14ac:dyDescent="0.2">
      <c r="A732" s="1275" t="s">
        <v>1859</v>
      </c>
      <c r="B732" s="960">
        <v>16</v>
      </c>
      <c r="C732" s="960">
        <v>16</v>
      </c>
      <c r="D732" s="960" t="s">
        <v>125</v>
      </c>
      <c r="E732" s="960" t="s">
        <v>125</v>
      </c>
      <c r="F732" s="960" t="s">
        <v>125</v>
      </c>
      <c r="G732" s="960" t="s">
        <v>125</v>
      </c>
      <c r="H732" s="960" t="s">
        <v>125</v>
      </c>
      <c r="I732" s="960">
        <v>16</v>
      </c>
      <c r="J732" s="960" t="s">
        <v>125</v>
      </c>
      <c r="K732" s="960" t="s">
        <v>125</v>
      </c>
      <c r="L732" s="960">
        <v>6</v>
      </c>
      <c r="M732" s="960">
        <v>5</v>
      </c>
      <c r="N732" s="960">
        <v>5</v>
      </c>
      <c r="O732" s="960" t="s">
        <v>125</v>
      </c>
    </row>
    <row r="733" spans="1:15" x14ac:dyDescent="0.2">
      <c r="A733" s="1275" t="s">
        <v>145</v>
      </c>
      <c r="B733" s="960">
        <v>9</v>
      </c>
      <c r="C733" s="960">
        <v>9</v>
      </c>
      <c r="D733" s="960" t="s">
        <v>125</v>
      </c>
      <c r="E733" s="960" t="s">
        <v>125</v>
      </c>
      <c r="F733" s="960" t="s">
        <v>125</v>
      </c>
      <c r="G733" s="960" t="s">
        <v>125</v>
      </c>
      <c r="H733" s="960" t="s">
        <v>125</v>
      </c>
      <c r="I733" s="960">
        <v>9</v>
      </c>
      <c r="J733" s="960" t="s">
        <v>125</v>
      </c>
      <c r="K733" s="960" t="s">
        <v>125</v>
      </c>
      <c r="L733" s="960">
        <v>4</v>
      </c>
      <c r="M733" s="960">
        <v>2</v>
      </c>
      <c r="N733" s="960">
        <v>3</v>
      </c>
      <c r="O733" s="960" t="s">
        <v>125</v>
      </c>
    </row>
    <row r="734" spans="1:15" x14ac:dyDescent="0.2">
      <c r="A734" s="1275" t="s">
        <v>146</v>
      </c>
      <c r="B734" s="960">
        <v>7</v>
      </c>
      <c r="C734" s="960">
        <v>7</v>
      </c>
      <c r="D734" s="960" t="s">
        <v>125</v>
      </c>
      <c r="E734" s="960" t="s">
        <v>125</v>
      </c>
      <c r="F734" s="960" t="s">
        <v>125</v>
      </c>
      <c r="G734" s="960" t="s">
        <v>125</v>
      </c>
      <c r="H734" s="960" t="s">
        <v>125</v>
      </c>
      <c r="I734" s="960">
        <v>7</v>
      </c>
      <c r="J734" s="960" t="s">
        <v>125</v>
      </c>
      <c r="K734" s="960" t="s">
        <v>125</v>
      </c>
      <c r="L734" s="960">
        <v>2</v>
      </c>
      <c r="M734" s="960">
        <v>3</v>
      </c>
      <c r="N734" s="960">
        <v>2</v>
      </c>
      <c r="O734" s="960" t="s">
        <v>125</v>
      </c>
    </row>
    <row r="735" spans="1:15" x14ac:dyDescent="0.2">
      <c r="A735" s="1275" t="s">
        <v>1860</v>
      </c>
      <c r="B735" s="960">
        <v>5</v>
      </c>
      <c r="C735" s="960">
        <v>5</v>
      </c>
      <c r="D735" s="960" t="s">
        <v>125</v>
      </c>
      <c r="E735" s="960" t="s">
        <v>125</v>
      </c>
      <c r="F735" s="960" t="s">
        <v>125</v>
      </c>
      <c r="G735" s="960" t="s">
        <v>125</v>
      </c>
      <c r="H735" s="960" t="s">
        <v>125</v>
      </c>
      <c r="I735" s="960">
        <v>5</v>
      </c>
      <c r="J735" s="960" t="s">
        <v>125</v>
      </c>
      <c r="K735" s="960">
        <v>1</v>
      </c>
      <c r="L735" s="960">
        <v>2</v>
      </c>
      <c r="M735" s="960">
        <v>1</v>
      </c>
      <c r="N735" s="960">
        <v>1</v>
      </c>
      <c r="O735" s="960" t="s">
        <v>125</v>
      </c>
    </row>
    <row r="736" spans="1:15" x14ac:dyDescent="0.2">
      <c r="A736" s="1275" t="s">
        <v>145</v>
      </c>
      <c r="B736" s="960">
        <v>3</v>
      </c>
      <c r="C736" s="960">
        <v>3</v>
      </c>
      <c r="D736" s="960" t="s">
        <v>125</v>
      </c>
      <c r="E736" s="960" t="s">
        <v>125</v>
      </c>
      <c r="F736" s="960" t="s">
        <v>125</v>
      </c>
      <c r="G736" s="960" t="s">
        <v>125</v>
      </c>
      <c r="H736" s="960" t="s">
        <v>125</v>
      </c>
      <c r="I736" s="960">
        <v>3</v>
      </c>
      <c r="J736" s="960" t="s">
        <v>125</v>
      </c>
      <c r="K736" s="960">
        <v>1</v>
      </c>
      <c r="L736" s="960">
        <v>1</v>
      </c>
      <c r="M736" s="960">
        <v>1</v>
      </c>
      <c r="N736" s="960" t="s">
        <v>125</v>
      </c>
      <c r="O736" s="960" t="s">
        <v>125</v>
      </c>
    </row>
    <row r="737" spans="1:15" x14ac:dyDescent="0.2">
      <c r="A737" s="1275" t="s">
        <v>146</v>
      </c>
      <c r="B737" s="960">
        <v>2</v>
      </c>
      <c r="C737" s="960">
        <v>2</v>
      </c>
      <c r="D737" s="960" t="s">
        <v>125</v>
      </c>
      <c r="E737" s="960" t="s">
        <v>125</v>
      </c>
      <c r="F737" s="960" t="s">
        <v>125</v>
      </c>
      <c r="G737" s="960" t="s">
        <v>125</v>
      </c>
      <c r="H737" s="960" t="s">
        <v>125</v>
      </c>
      <c r="I737" s="960">
        <v>2</v>
      </c>
      <c r="J737" s="960" t="s">
        <v>125</v>
      </c>
      <c r="K737" s="960" t="s">
        <v>125</v>
      </c>
      <c r="L737" s="960">
        <v>1</v>
      </c>
      <c r="M737" s="960" t="s">
        <v>125</v>
      </c>
      <c r="N737" s="960">
        <v>1</v>
      </c>
      <c r="O737" s="960" t="s">
        <v>125</v>
      </c>
    </row>
    <row r="738" spans="1:15" ht="24" x14ac:dyDescent="0.2">
      <c r="A738" s="1275" t="s">
        <v>1861</v>
      </c>
      <c r="B738" s="960">
        <v>46</v>
      </c>
      <c r="C738" s="960">
        <v>46</v>
      </c>
      <c r="D738" s="960" t="s">
        <v>125</v>
      </c>
      <c r="E738" s="960">
        <v>2</v>
      </c>
      <c r="F738" s="960" t="s">
        <v>125</v>
      </c>
      <c r="G738" s="960" t="s">
        <v>125</v>
      </c>
      <c r="H738" s="960">
        <v>2</v>
      </c>
      <c r="I738" s="960">
        <v>44</v>
      </c>
      <c r="J738" s="960" t="s">
        <v>125</v>
      </c>
      <c r="K738" s="960">
        <v>1</v>
      </c>
      <c r="L738" s="960">
        <v>5</v>
      </c>
      <c r="M738" s="960">
        <v>13</v>
      </c>
      <c r="N738" s="960">
        <v>25</v>
      </c>
      <c r="O738" s="960" t="s">
        <v>125</v>
      </c>
    </row>
    <row r="739" spans="1:15" x14ac:dyDescent="0.2">
      <c r="A739" s="1275" t="s">
        <v>145</v>
      </c>
      <c r="B739" s="960">
        <v>22</v>
      </c>
      <c r="C739" s="960">
        <v>22</v>
      </c>
      <c r="D739" s="960" t="s">
        <v>125</v>
      </c>
      <c r="E739" s="960">
        <v>1</v>
      </c>
      <c r="F739" s="960" t="s">
        <v>125</v>
      </c>
      <c r="G739" s="960" t="s">
        <v>125</v>
      </c>
      <c r="H739" s="960">
        <v>1</v>
      </c>
      <c r="I739" s="960">
        <v>21</v>
      </c>
      <c r="J739" s="960" t="s">
        <v>125</v>
      </c>
      <c r="K739" s="960" t="s">
        <v>125</v>
      </c>
      <c r="L739" s="960">
        <v>3</v>
      </c>
      <c r="M739" s="960">
        <v>8</v>
      </c>
      <c r="N739" s="960">
        <v>10</v>
      </c>
      <c r="O739" s="960" t="s">
        <v>125</v>
      </c>
    </row>
    <row r="740" spans="1:15" x14ac:dyDescent="0.2">
      <c r="A740" s="1275" t="s">
        <v>146</v>
      </c>
      <c r="B740" s="960">
        <v>24</v>
      </c>
      <c r="C740" s="960">
        <v>24</v>
      </c>
      <c r="D740" s="960" t="s">
        <v>125</v>
      </c>
      <c r="E740" s="960">
        <v>1</v>
      </c>
      <c r="F740" s="960" t="s">
        <v>125</v>
      </c>
      <c r="G740" s="960" t="s">
        <v>125</v>
      </c>
      <c r="H740" s="960">
        <v>1</v>
      </c>
      <c r="I740" s="960">
        <v>23</v>
      </c>
      <c r="J740" s="960" t="s">
        <v>125</v>
      </c>
      <c r="K740" s="960">
        <v>1</v>
      </c>
      <c r="L740" s="960">
        <v>2</v>
      </c>
      <c r="M740" s="960">
        <v>5</v>
      </c>
      <c r="N740" s="960">
        <v>15</v>
      </c>
      <c r="O740" s="960" t="s">
        <v>125</v>
      </c>
    </row>
    <row r="741" spans="1:15" x14ac:dyDescent="0.2">
      <c r="A741" s="1275" t="s">
        <v>1862</v>
      </c>
      <c r="B741" s="960">
        <v>188</v>
      </c>
      <c r="C741" s="960">
        <v>188</v>
      </c>
      <c r="D741" s="960" t="s">
        <v>125</v>
      </c>
      <c r="E741" s="960" t="s">
        <v>125</v>
      </c>
      <c r="F741" s="960" t="s">
        <v>125</v>
      </c>
      <c r="G741" s="960" t="s">
        <v>125</v>
      </c>
      <c r="H741" s="960" t="s">
        <v>125</v>
      </c>
      <c r="I741" s="960">
        <v>188</v>
      </c>
      <c r="J741" s="960" t="s">
        <v>125</v>
      </c>
      <c r="K741" s="960" t="s">
        <v>125</v>
      </c>
      <c r="L741" s="960">
        <v>1</v>
      </c>
      <c r="M741" s="960">
        <v>8</v>
      </c>
      <c r="N741" s="960">
        <v>179</v>
      </c>
      <c r="O741" s="960" t="s">
        <v>125</v>
      </c>
    </row>
    <row r="742" spans="1:15" x14ac:dyDescent="0.2">
      <c r="A742" s="1275" t="s">
        <v>145</v>
      </c>
      <c r="B742" s="960">
        <v>107</v>
      </c>
      <c r="C742" s="960">
        <v>107</v>
      </c>
      <c r="D742" s="960" t="s">
        <v>125</v>
      </c>
      <c r="E742" s="960" t="s">
        <v>125</v>
      </c>
      <c r="F742" s="960" t="s">
        <v>125</v>
      </c>
      <c r="G742" s="960" t="s">
        <v>125</v>
      </c>
      <c r="H742" s="960" t="s">
        <v>125</v>
      </c>
      <c r="I742" s="960">
        <v>107</v>
      </c>
      <c r="J742" s="960" t="s">
        <v>125</v>
      </c>
      <c r="K742" s="960" t="s">
        <v>125</v>
      </c>
      <c r="L742" s="960">
        <v>1</v>
      </c>
      <c r="M742" s="960">
        <v>2</v>
      </c>
      <c r="N742" s="960">
        <v>104</v>
      </c>
      <c r="O742" s="960" t="s">
        <v>125</v>
      </c>
    </row>
    <row r="743" spans="1:15" x14ac:dyDescent="0.2">
      <c r="A743" s="1275" t="s">
        <v>146</v>
      </c>
      <c r="B743" s="960">
        <v>81</v>
      </c>
      <c r="C743" s="960">
        <v>81</v>
      </c>
      <c r="D743" s="960" t="s">
        <v>125</v>
      </c>
      <c r="E743" s="960" t="s">
        <v>125</v>
      </c>
      <c r="F743" s="960" t="s">
        <v>125</v>
      </c>
      <c r="G743" s="960" t="s">
        <v>125</v>
      </c>
      <c r="H743" s="960" t="s">
        <v>125</v>
      </c>
      <c r="I743" s="960">
        <v>81</v>
      </c>
      <c r="J743" s="960" t="s">
        <v>125</v>
      </c>
      <c r="K743" s="960" t="s">
        <v>125</v>
      </c>
      <c r="L743" s="960" t="s">
        <v>125</v>
      </c>
      <c r="M743" s="960">
        <v>6</v>
      </c>
      <c r="N743" s="960">
        <v>75</v>
      </c>
      <c r="O743" s="960" t="s">
        <v>125</v>
      </c>
    </row>
    <row r="744" spans="1:15" x14ac:dyDescent="0.2">
      <c r="A744" s="1275" t="s">
        <v>1863</v>
      </c>
      <c r="B744" s="960">
        <v>3</v>
      </c>
      <c r="C744" s="960">
        <v>3</v>
      </c>
      <c r="D744" s="960" t="s">
        <v>125</v>
      </c>
      <c r="E744" s="960" t="s">
        <v>125</v>
      </c>
      <c r="F744" s="960" t="s">
        <v>125</v>
      </c>
      <c r="G744" s="960" t="s">
        <v>125</v>
      </c>
      <c r="H744" s="960" t="s">
        <v>125</v>
      </c>
      <c r="I744" s="960">
        <v>3</v>
      </c>
      <c r="J744" s="960" t="s">
        <v>125</v>
      </c>
      <c r="K744" s="960" t="s">
        <v>125</v>
      </c>
      <c r="L744" s="960" t="s">
        <v>125</v>
      </c>
      <c r="M744" s="960">
        <v>1</v>
      </c>
      <c r="N744" s="960">
        <v>2</v>
      </c>
      <c r="O744" s="960" t="s">
        <v>125</v>
      </c>
    </row>
    <row r="745" spans="1:15" x14ac:dyDescent="0.2">
      <c r="A745" s="1275" t="s">
        <v>146</v>
      </c>
      <c r="B745" s="960">
        <v>3</v>
      </c>
      <c r="C745" s="960">
        <v>3</v>
      </c>
      <c r="D745" s="960" t="s">
        <v>125</v>
      </c>
      <c r="E745" s="960" t="s">
        <v>125</v>
      </c>
      <c r="F745" s="960" t="s">
        <v>125</v>
      </c>
      <c r="G745" s="960" t="s">
        <v>125</v>
      </c>
      <c r="H745" s="960" t="s">
        <v>125</v>
      </c>
      <c r="I745" s="960">
        <v>3</v>
      </c>
      <c r="J745" s="960" t="s">
        <v>125</v>
      </c>
      <c r="K745" s="960" t="s">
        <v>125</v>
      </c>
      <c r="L745" s="960" t="s">
        <v>125</v>
      </c>
      <c r="M745" s="960">
        <v>1</v>
      </c>
      <c r="N745" s="960">
        <v>2</v>
      </c>
      <c r="O745" s="960" t="s">
        <v>125</v>
      </c>
    </row>
    <row r="746" spans="1:15" x14ac:dyDescent="0.2">
      <c r="A746" s="1275" t="s">
        <v>1864</v>
      </c>
      <c r="B746" s="960">
        <v>1</v>
      </c>
      <c r="C746" s="960">
        <v>1</v>
      </c>
      <c r="D746" s="960" t="s">
        <v>125</v>
      </c>
      <c r="E746" s="960" t="s">
        <v>125</v>
      </c>
      <c r="F746" s="960" t="s">
        <v>125</v>
      </c>
      <c r="G746" s="960" t="s">
        <v>125</v>
      </c>
      <c r="H746" s="960" t="s">
        <v>125</v>
      </c>
      <c r="I746" s="960">
        <v>1</v>
      </c>
      <c r="J746" s="960" t="s">
        <v>125</v>
      </c>
      <c r="K746" s="960">
        <v>1</v>
      </c>
      <c r="L746" s="960" t="s">
        <v>125</v>
      </c>
      <c r="M746" s="960" t="s">
        <v>125</v>
      </c>
      <c r="N746" s="960" t="s">
        <v>125</v>
      </c>
      <c r="O746" s="960" t="s">
        <v>125</v>
      </c>
    </row>
    <row r="747" spans="1:15" x14ac:dyDescent="0.2">
      <c r="A747" s="1275" t="s">
        <v>146</v>
      </c>
      <c r="B747" s="960">
        <v>1</v>
      </c>
      <c r="C747" s="960">
        <v>1</v>
      </c>
      <c r="D747" s="960" t="s">
        <v>125</v>
      </c>
      <c r="E747" s="960" t="s">
        <v>125</v>
      </c>
      <c r="F747" s="960" t="s">
        <v>125</v>
      </c>
      <c r="G747" s="960" t="s">
        <v>125</v>
      </c>
      <c r="H747" s="960" t="s">
        <v>125</v>
      </c>
      <c r="I747" s="960">
        <v>1</v>
      </c>
      <c r="J747" s="960" t="s">
        <v>125</v>
      </c>
      <c r="K747" s="960">
        <v>1</v>
      </c>
      <c r="L747" s="960" t="s">
        <v>125</v>
      </c>
      <c r="M747" s="960" t="s">
        <v>125</v>
      </c>
      <c r="N747" s="960" t="s">
        <v>125</v>
      </c>
      <c r="O747" s="960" t="s">
        <v>125</v>
      </c>
    </row>
    <row r="748" spans="1:15" ht="24" x14ac:dyDescent="0.2">
      <c r="A748" s="1275" t="s">
        <v>1865</v>
      </c>
      <c r="B748" s="960">
        <v>2</v>
      </c>
      <c r="C748" s="960">
        <v>2</v>
      </c>
      <c r="D748" s="960" t="s">
        <v>125</v>
      </c>
      <c r="E748" s="960" t="s">
        <v>125</v>
      </c>
      <c r="F748" s="960" t="s">
        <v>125</v>
      </c>
      <c r="G748" s="960" t="s">
        <v>125</v>
      </c>
      <c r="H748" s="960" t="s">
        <v>125</v>
      </c>
      <c r="I748" s="960">
        <v>2</v>
      </c>
      <c r="J748" s="960" t="s">
        <v>125</v>
      </c>
      <c r="K748" s="960" t="s">
        <v>125</v>
      </c>
      <c r="L748" s="960" t="s">
        <v>125</v>
      </c>
      <c r="M748" s="960" t="s">
        <v>125</v>
      </c>
      <c r="N748" s="960">
        <v>2</v>
      </c>
      <c r="O748" s="960" t="s">
        <v>125</v>
      </c>
    </row>
    <row r="749" spans="1:15" x14ac:dyDescent="0.2">
      <c r="A749" s="1275" t="s">
        <v>145</v>
      </c>
      <c r="B749" s="960">
        <v>1</v>
      </c>
      <c r="C749" s="960">
        <v>1</v>
      </c>
      <c r="D749" s="960" t="s">
        <v>125</v>
      </c>
      <c r="E749" s="960" t="s">
        <v>125</v>
      </c>
      <c r="F749" s="960" t="s">
        <v>125</v>
      </c>
      <c r="G749" s="960" t="s">
        <v>125</v>
      </c>
      <c r="H749" s="960" t="s">
        <v>125</v>
      </c>
      <c r="I749" s="960">
        <v>1</v>
      </c>
      <c r="J749" s="960" t="s">
        <v>125</v>
      </c>
      <c r="K749" s="960" t="s">
        <v>125</v>
      </c>
      <c r="L749" s="960" t="s">
        <v>125</v>
      </c>
      <c r="M749" s="960" t="s">
        <v>125</v>
      </c>
      <c r="N749" s="960">
        <v>1</v>
      </c>
      <c r="O749" s="960" t="s">
        <v>125</v>
      </c>
    </row>
    <row r="750" spans="1:15" x14ac:dyDescent="0.2">
      <c r="A750" s="1275" t="s">
        <v>146</v>
      </c>
      <c r="B750" s="960">
        <v>1</v>
      </c>
      <c r="C750" s="960">
        <v>1</v>
      </c>
      <c r="D750" s="960" t="s">
        <v>125</v>
      </c>
      <c r="E750" s="960" t="s">
        <v>125</v>
      </c>
      <c r="F750" s="960" t="s">
        <v>125</v>
      </c>
      <c r="G750" s="960" t="s">
        <v>125</v>
      </c>
      <c r="H750" s="960" t="s">
        <v>125</v>
      </c>
      <c r="I750" s="960">
        <v>1</v>
      </c>
      <c r="J750" s="960" t="s">
        <v>125</v>
      </c>
      <c r="K750" s="960" t="s">
        <v>125</v>
      </c>
      <c r="L750" s="960" t="s">
        <v>125</v>
      </c>
      <c r="M750" s="960" t="s">
        <v>125</v>
      </c>
      <c r="N750" s="960">
        <v>1</v>
      </c>
      <c r="O750" s="960" t="s">
        <v>125</v>
      </c>
    </row>
    <row r="751" spans="1:15" x14ac:dyDescent="0.2">
      <c r="A751" s="1275" t="s">
        <v>1866</v>
      </c>
      <c r="B751" s="960">
        <v>383</v>
      </c>
      <c r="C751" s="960">
        <v>383</v>
      </c>
      <c r="D751" s="960" t="s">
        <v>125</v>
      </c>
      <c r="E751" s="960" t="s">
        <v>125</v>
      </c>
      <c r="F751" s="960" t="s">
        <v>125</v>
      </c>
      <c r="G751" s="960" t="s">
        <v>125</v>
      </c>
      <c r="H751" s="960" t="s">
        <v>125</v>
      </c>
      <c r="I751" s="960">
        <v>383</v>
      </c>
      <c r="J751" s="960" t="s">
        <v>125</v>
      </c>
      <c r="K751" s="960" t="s">
        <v>125</v>
      </c>
      <c r="L751" s="960" t="s">
        <v>125</v>
      </c>
      <c r="M751" s="960">
        <v>9</v>
      </c>
      <c r="N751" s="960">
        <v>374</v>
      </c>
      <c r="O751" s="960" t="s">
        <v>125</v>
      </c>
    </row>
    <row r="752" spans="1:15" x14ac:dyDescent="0.2">
      <c r="A752" s="1275" t="s">
        <v>145</v>
      </c>
      <c r="B752" s="960">
        <v>130</v>
      </c>
      <c r="C752" s="960">
        <v>130</v>
      </c>
      <c r="D752" s="960" t="s">
        <v>125</v>
      </c>
      <c r="E752" s="960" t="s">
        <v>125</v>
      </c>
      <c r="F752" s="960" t="s">
        <v>125</v>
      </c>
      <c r="G752" s="960" t="s">
        <v>125</v>
      </c>
      <c r="H752" s="960" t="s">
        <v>125</v>
      </c>
      <c r="I752" s="960">
        <v>130</v>
      </c>
      <c r="J752" s="960" t="s">
        <v>125</v>
      </c>
      <c r="K752" s="960" t="s">
        <v>125</v>
      </c>
      <c r="L752" s="960" t="s">
        <v>125</v>
      </c>
      <c r="M752" s="960">
        <v>3</v>
      </c>
      <c r="N752" s="960">
        <v>127</v>
      </c>
      <c r="O752" s="960" t="s">
        <v>125</v>
      </c>
    </row>
    <row r="753" spans="1:15" x14ac:dyDescent="0.2">
      <c r="A753" s="1275" t="s">
        <v>146</v>
      </c>
      <c r="B753" s="960">
        <v>253</v>
      </c>
      <c r="C753" s="960">
        <v>253</v>
      </c>
      <c r="D753" s="960" t="s">
        <v>125</v>
      </c>
      <c r="E753" s="960" t="s">
        <v>125</v>
      </c>
      <c r="F753" s="960" t="s">
        <v>125</v>
      </c>
      <c r="G753" s="960" t="s">
        <v>125</v>
      </c>
      <c r="H753" s="960" t="s">
        <v>125</v>
      </c>
      <c r="I753" s="960">
        <v>253</v>
      </c>
      <c r="J753" s="960" t="s">
        <v>125</v>
      </c>
      <c r="K753" s="960" t="s">
        <v>125</v>
      </c>
      <c r="L753" s="960" t="s">
        <v>125</v>
      </c>
      <c r="M753" s="960">
        <v>6</v>
      </c>
      <c r="N753" s="960">
        <v>247</v>
      </c>
      <c r="O753" s="960" t="s">
        <v>125</v>
      </c>
    </row>
    <row r="754" spans="1:15" ht="24" x14ac:dyDescent="0.2">
      <c r="A754" s="1275" t="s">
        <v>1867</v>
      </c>
      <c r="B754" s="960">
        <v>15</v>
      </c>
      <c r="C754" s="960">
        <v>15</v>
      </c>
      <c r="D754" s="960" t="s">
        <v>125</v>
      </c>
      <c r="E754" s="960" t="s">
        <v>125</v>
      </c>
      <c r="F754" s="960" t="s">
        <v>125</v>
      </c>
      <c r="G754" s="960" t="s">
        <v>125</v>
      </c>
      <c r="H754" s="960" t="s">
        <v>125</v>
      </c>
      <c r="I754" s="960">
        <v>15</v>
      </c>
      <c r="J754" s="960">
        <v>1</v>
      </c>
      <c r="K754" s="960" t="s">
        <v>125</v>
      </c>
      <c r="L754" s="960">
        <v>1</v>
      </c>
      <c r="M754" s="960">
        <v>1</v>
      </c>
      <c r="N754" s="960">
        <v>12</v>
      </c>
      <c r="O754" s="960" t="s">
        <v>125</v>
      </c>
    </row>
    <row r="755" spans="1:15" x14ac:dyDescent="0.2">
      <c r="A755" s="1275" t="s">
        <v>145</v>
      </c>
      <c r="B755" s="960">
        <v>5</v>
      </c>
      <c r="C755" s="960">
        <v>5</v>
      </c>
      <c r="D755" s="960" t="s">
        <v>125</v>
      </c>
      <c r="E755" s="960" t="s">
        <v>125</v>
      </c>
      <c r="F755" s="960" t="s">
        <v>125</v>
      </c>
      <c r="G755" s="960" t="s">
        <v>125</v>
      </c>
      <c r="H755" s="960" t="s">
        <v>125</v>
      </c>
      <c r="I755" s="960">
        <v>5</v>
      </c>
      <c r="J755" s="960" t="s">
        <v>125</v>
      </c>
      <c r="K755" s="960" t="s">
        <v>125</v>
      </c>
      <c r="L755" s="960">
        <v>1</v>
      </c>
      <c r="M755" s="960">
        <v>1</v>
      </c>
      <c r="N755" s="960">
        <v>3</v>
      </c>
      <c r="O755" s="960" t="s">
        <v>125</v>
      </c>
    </row>
    <row r="756" spans="1:15" x14ac:dyDescent="0.2">
      <c r="A756" s="1275" t="s">
        <v>146</v>
      </c>
      <c r="B756" s="960">
        <v>10</v>
      </c>
      <c r="C756" s="960">
        <v>10</v>
      </c>
      <c r="D756" s="960" t="s">
        <v>125</v>
      </c>
      <c r="E756" s="960" t="s">
        <v>125</v>
      </c>
      <c r="F756" s="960" t="s">
        <v>125</v>
      </c>
      <c r="G756" s="960" t="s">
        <v>125</v>
      </c>
      <c r="H756" s="960" t="s">
        <v>125</v>
      </c>
      <c r="I756" s="960">
        <v>10</v>
      </c>
      <c r="J756" s="960">
        <v>1</v>
      </c>
      <c r="K756" s="960" t="s">
        <v>125</v>
      </c>
      <c r="L756" s="960" t="s">
        <v>125</v>
      </c>
      <c r="M756" s="960" t="s">
        <v>125</v>
      </c>
      <c r="N756" s="960">
        <v>9</v>
      </c>
      <c r="O756" s="960" t="s">
        <v>125</v>
      </c>
    </row>
    <row r="757" spans="1:15" x14ac:dyDescent="0.2">
      <c r="A757" s="1275" t="s">
        <v>1868</v>
      </c>
      <c r="B757" s="960">
        <v>15</v>
      </c>
      <c r="C757" s="960">
        <v>15</v>
      </c>
      <c r="D757" s="960" t="s">
        <v>125</v>
      </c>
      <c r="E757" s="960" t="s">
        <v>125</v>
      </c>
      <c r="F757" s="960" t="s">
        <v>125</v>
      </c>
      <c r="G757" s="960" t="s">
        <v>125</v>
      </c>
      <c r="H757" s="960" t="s">
        <v>125</v>
      </c>
      <c r="I757" s="960">
        <v>15</v>
      </c>
      <c r="J757" s="960" t="s">
        <v>125</v>
      </c>
      <c r="K757" s="960" t="s">
        <v>125</v>
      </c>
      <c r="L757" s="960">
        <v>5</v>
      </c>
      <c r="M757" s="960">
        <v>5</v>
      </c>
      <c r="N757" s="960">
        <v>5</v>
      </c>
      <c r="O757" s="960" t="s">
        <v>125</v>
      </c>
    </row>
    <row r="758" spans="1:15" x14ac:dyDescent="0.2">
      <c r="A758" s="1275" t="s">
        <v>145</v>
      </c>
      <c r="B758" s="960">
        <v>7</v>
      </c>
      <c r="C758" s="960">
        <v>7</v>
      </c>
      <c r="D758" s="960" t="s">
        <v>125</v>
      </c>
      <c r="E758" s="960" t="s">
        <v>125</v>
      </c>
      <c r="F758" s="960" t="s">
        <v>125</v>
      </c>
      <c r="G758" s="960" t="s">
        <v>125</v>
      </c>
      <c r="H758" s="960" t="s">
        <v>125</v>
      </c>
      <c r="I758" s="960">
        <v>7</v>
      </c>
      <c r="J758" s="960" t="s">
        <v>125</v>
      </c>
      <c r="K758" s="960" t="s">
        <v>125</v>
      </c>
      <c r="L758" s="960">
        <v>2</v>
      </c>
      <c r="M758" s="960">
        <v>2</v>
      </c>
      <c r="N758" s="960">
        <v>3</v>
      </c>
      <c r="O758" s="960" t="s">
        <v>125</v>
      </c>
    </row>
    <row r="759" spans="1:15" x14ac:dyDescent="0.2">
      <c r="A759" s="1275" t="s">
        <v>146</v>
      </c>
      <c r="B759" s="960">
        <v>8</v>
      </c>
      <c r="C759" s="960">
        <v>8</v>
      </c>
      <c r="D759" s="960" t="s">
        <v>125</v>
      </c>
      <c r="E759" s="960" t="s">
        <v>125</v>
      </c>
      <c r="F759" s="960" t="s">
        <v>125</v>
      </c>
      <c r="G759" s="960" t="s">
        <v>125</v>
      </c>
      <c r="H759" s="960" t="s">
        <v>125</v>
      </c>
      <c r="I759" s="960">
        <v>8</v>
      </c>
      <c r="J759" s="960" t="s">
        <v>125</v>
      </c>
      <c r="K759" s="960" t="s">
        <v>125</v>
      </c>
      <c r="L759" s="960">
        <v>3</v>
      </c>
      <c r="M759" s="960">
        <v>3</v>
      </c>
      <c r="N759" s="960">
        <v>2</v>
      </c>
      <c r="O759" s="960" t="s">
        <v>125</v>
      </c>
    </row>
    <row r="760" spans="1:15" ht="24" x14ac:dyDescent="0.2">
      <c r="A760" s="1275" t="s">
        <v>1869</v>
      </c>
      <c r="B760" s="960">
        <v>3</v>
      </c>
      <c r="C760" s="960">
        <v>3</v>
      </c>
      <c r="D760" s="960" t="s">
        <v>125</v>
      </c>
      <c r="E760" s="960" t="s">
        <v>125</v>
      </c>
      <c r="F760" s="960" t="s">
        <v>125</v>
      </c>
      <c r="G760" s="960" t="s">
        <v>125</v>
      </c>
      <c r="H760" s="960" t="s">
        <v>125</v>
      </c>
      <c r="I760" s="960">
        <v>3</v>
      </c>
      <c r="J760" s="960" t="s">
        <v>125</v>
      </c>
      <c r="K760" s="960" t="s">
        <v>125</v>
      </c>
      <c r="L760" s="960">
        <v>3</v>
      </c>
      <c r="M760" s="960" t="s">
        <v>125</v>
      </c>
      <c r="N760" s="960" t="s">
        <v>125</v>
      </c>
      <c r="O760" s="960" t="s">
        <v>125</v>
      </c>
    </row>
    <row r="761" spans="1:15" x14ac:dyDescent="0.2">
      <c r="A761" s="1275" t="s">
        <v>145</v>
      </c>
      <c r="B761" s="960">
        <v>2</v>
      </c>
      <c r="C761" s="960">
        <v>2</v>
      </c>
      <c r="D761" s="960" t="s">
        <v>125</v>
      </c>
      <c r="E761" s="960" t="s">
        <v>125</v>
      </c>
      <c r="F761" s="960" t="s">
        <v>125</v>
      </c>
      <c r="G761" s="960" t="s">
        <v>125</v>
      </c>
      <c r="H761" s="960" t="s">
        <v>125</v>
      </c>
      <c r="I761" s="960">
        <v>2</v>
      </c>
      <c r="J761" s="960" t="s">
        <v>125</v>
      </c>
      <c r="K761" s="960" t="s">
        <v>125</v>
      </c>
      <c r="L761" s="960">
        <v>2</v>
      </c>
      <c r="M761" s="960" t="s">
        <v>125</v>
      </c>
      <c r="N761" s="960" t="s">
        <v>125</v>
      </c>
      <c r="O761" s="960" t="s">
        <v>125</v>
      </c>
    </row>
    <row r="762" spans="1:15" x14ac:dyDescent="0.2">
      <c r="A762" s="1275" t="s">
        <v>146</v>
      </c>
      <c r="B762" s="960">
        <v>1</v>
      </c>
      <c r="C762" s="960">
        <v>1</v>
      </c>
      <c r="D762" s="960" t="s">
        <v>125</v>
      </c>
      <c r="E762" s="960" t="s">
        <v>125</v>
      </c>
      <c r="F762" s="960" t="s">
        <v>125</v>
      </c>
      <c r="G762" s="960" t="s">
        <v>125</v>
      </c>
      <c r="H762" s="960" t="s">
        <v>125</v>
      </c>
      <c r="I762" s="960">
        <v>1</v>
      </c>
      <c r="J762" s="960" t="s">
        <v>125</v>
      </c>
      <c r="K762" s="960" t="s">
        <v>125</v>
      </c>
      <c r="L762" s="960">
        <v>1</v>
      </c>
      <c r="M762" s="960" t="s">
        <v>125</v>
      </c>
      <c r="N762" s="960" t="s">
        <v>125</v>
      </c>
      <c r="O762" s="960" t="s">
        <v>125</v>
      </c>
    </row>
    <row r="763" spans="1:15" ht="24" x14ac:dyDescent="0.2">
      <c r="A763" s="1275" t="s">
        <v>1870</v>
      </c>
      <c r="B763" s="960">
        <v>7</v>
      </c>
      <c r="C763" s="960">
        <v>7</v>
      </c>
      <c r="D763" s="960" t="s">
        <v>125</v>
      </c>
      <c r="E763" s="960" t="s">
        <v>125</v>
      </c>
      <c r="F763" s="960" t="s">
        <v>125</v>
      </c>
      <c r="G763" s="960" t="s">
        <v>125</v>
      </c>
      <c r="H763" s="960" t="s">
        <v>125</v>
      </c>
      <c r="I763" s="960">
        <v>7</v>
      </c>
      <c r="J763" s="960" t="s">
        <v>125</v>
      </c>
      <c r="K763" s="960" t="s">
        <v>125</v>
      </c>
      <c r="L763" s="960">
        <v>2</v>
      </c>
      <c r="M763" s="960">
        <v>5</v>
      </c>
      <c r="N763" s="960" t="s">
        <v>125</v>
      </c>
      <c r="O763" s="960" t="s">
        <v>125</v>
      </c>
    </row>
    <row r="764" spans="1:15" ht="15" customHeight="1" x14ac:dyDescent="0.2">
      <c r="A764" s="1275" t="s">
        <v>145</v>
      </c>
      <c r="B764" s="960">
        <v>4</v>
      </c>
      <c r="C764" s="960">
        <v>4</v>
      </c>
      <c r="D764" s="960" t="s">
        <v>125</v>
      </c>
      <c r="E764" s="960" t="s">
        <v>125</v>
      </c>
      <c r="F764" s="960" t="s">
        <v>125</v>
      </c>
      <c r="G764" s="960" t="s">
        <v>125</v>
      </c>
      <c r="H764" s="960" t="s">
        <v>125</v>
      </c>
      <c r="I764" s="960">
        <v>4</v>
      </c>
      <c r="J764" s="960" t="s">
        <v>125</v>
      </c>
      <c r="K764" s="960" t="s">
        <v>125</v>
      </c>
      <c r="L764" s="960">
        <v>1</v>
      </c>
      <c r="M764" s="960">
        <v>3</v>
      </c>
      <c r="N764" s="960" t="s">
        <v>125</v>
      </c>
      <c r="O764" s="960" t="s">
        <v>125</v>
      </c>
    </row>
    <row r="765" spans="1:15" ht="15" customHeight="1" x14ac:dyDescent="0.2">
      <c r="A765" s="1275" t="s">
        <v>146</v>
      </c>
      <c r="B765" s="960">
        <v>3</v>
      </c>
      <c r="C765" s="960">
        <v>3</v>
      </c>
      <c r="D765" s="960" t="s">
        <v>125</v>
      </c>
      <c r="E765" s="960" t="s">
        <v>125</v>
      </c>
      <c r="F765" s="960" t="s">
        <v>125</v>
      </c>
      <c r="G765" s="960" t="s">
        <v>125</v>
      </c>
      <c r="H765" s="960" t="s">
        <v>125</v>
      </c>
      <c r="I765" s="960">
        <v>3</v>
      </c>
      <c r="J765" s="960" t="s">
        <v>125</v>
      </c>
      <c r="K765" s="960" t="s">
        <v>125</v>
      </c>
      <c r="L765" s="960">
        <v>1</v>
      </c>
      <c r="M765" s="960">
        <v>2</v>
      </c>
      <c r="N765" s="960" t="s">
        <v>125</v>
      </c>
      <c r="O765" s="960" t="s">
        <v>125</v>
      </c>
    </row>
    <row r="766" spans="1:15" ht="15" customHeight="1" x14ac:dyDescent="0.2">
      <c r="A766" s="1275" t="s">
        <v>1871</v>
      </c>
      <c r="B766" s="960">
        <v>170</v>
      </c>
      <c r="C766" s="960">
        <v>170</v>
      </c>
      <c r="D766" s="960" t="s">
        <v>125</v>
      </c>
      <c r="E766" s="960">
        <v>6</v>
      </c>
      <c r="F766" s="960" t="s">
        <v>125</v>
      </c>
      <c r="G766" s="960" t="s">
        <v>125</v>
      </c>
      <c r="H766" s="960">
        <v>6</v>
      </c>
      <c r="I766" s="960">
        <v>164</v>
      </c>
      <c r="J766" s="960">
        <v>11</v>
      </c>
      <c r="K766" s="960">
        <v>16</v>
      </c>
      <c r="L766" s="960">
        <v>81</v>
      </c>
      <c r="M766" s="960">
        <v>19</v>
      </c>
      <c r="N766" s="960">
        <v>37</v>
      </c>
      <c r="O766" s="960" t="s">
        <v>125</v>
      </c>
    </row>
    <row r="767" spans="1:15" ht="15" customHeight="1" x14ac:dyDescent="0.2">
      <c r="A767" s="1275" t="s">
        <v>145</v>
      </c>
      <c r="B767" s="960">
        <v>110</v>
      </c>
      <c r="C767" s="960">
        <v>110</v>
      </c>
      <c r="D767" s="960" t="s">
        <v>125</v>
      </c>
      <c r="E767" s="960">
        <v>5</v>
      </c>
      <c r="F767" s="960" t="s">
        <v>125</v>
      </c>
      <c r="G767" s="960" t="s">
        <v>125</v>
      </c>
      <c r="H767" s="960">
        <v>5</v>
      </c>
      <c r="I767" s="960">
        <v>105</v>
      </c>
      <c r="J767" s="960">
        <v>4</v>
      </c>
      <c r="K767" s="960">
        <v>10</v>
      </c>
      <c r="L767" s="960">
        <v>55</v>
      </c>
      <c r="M767" s="960">
        <v>13</v>
      </c>
      <c r="N767" s="960">
        <v>23</v>
      </c>
      <c r="O767" s="960" t="s">
        <v>125</v>
      </c>
    </row>
    <row r="768" spans="1:15" ht="15" customHeight="1" x14ac:dyDescent="0.2">
      <c r="A768" s="1275" t="s">
        <v>146</v>
      </c>
      <c r="B768" s="960">
        <v>60</v>
      </c>
      <c r="C768" s="960">
        <v>60</v>
      </c>
      <c r="D768" s="960" t="s">
        <v>125</v>
      </c>
      <c r="E768" s="960">
        <v>1</v>
      </c>
      <c r="F768" s="960" t="s">
        <v>125</v>
      </c>
      <c r="G768" s="960" t="s">
        <v>125</v>
      </c>
      <c r="H768" s="960">
        <v>1</v>
      </c>
      <c r="I768" s="960">
        <v>59</v>
      </c>
      <c r="J768" s="960">
        <v>7</v>
      </c>
      <c r="K768" s="960">
        <v>6</v>
      </c>
      <c r="L768" s="960">
        <v>26</v>
      </c>
      <c r="M768" s="960">
        <v>6</v>
      </c>
      <c r="N768" s="960">
        <v>14</v>
      </c>
      <c r="O768" s="960" t="s">
        <v>125</v>
      </c>
    </row>
    <row r="769" spans="1:15" ht="15" customHeight="1" x14ac:dyDescent="0.2">
      <c r="A769" s="1275" t="s">
        <v>1872</v>
      </c>
      <c r="B769" s="960">
        <v>31</v>
      </c>
      <c r="C769" s="960">
        <v>31</v>
      </c>
      <c r="D769" s="960" t="s">
        <v>125</v>
      </c>
      <c r="E769" s="960" t="s">
        <v>125</v>
      </c>
      <c r="F769" s="960" t="s">
        <v>125</v>
      </c>
      <c r="G769" s="960" t="s">
        <v>125</v>
      </c>
      <c r="H769" s="960" t="s">
        <v>125</v>
      </c>
      <c r="I769" s="960">
        <v>31</v>
      </c>
      <c r="J769" s="960">
        <v>4</v>
      </c>
      <c r="K769" s="960">
        <v>1</v>
      </c>
      <c r="L769" s="960">
        <v>10</v>
      </c>
      <c r="M769" s="960">
        <v>3</v>
      </c>
      <c r="N769" s="960">
        <v>13</v>
      </c>
      <c r="O769" s="960" t="s">
        <v>125</v>
      </c>
    </row>
    <row r="770" spans="1:15" ht="15" customHeight="1" x14ac:dyDescent="0.2">
      <c r="A770" s="1275" t="s">
        <v>145</v>
      </c>
      <c r="B770" s="960">
        <v>16</v>
      </c>
      <c r="C770" s="960">
        <v>16</v>
      </c>
      <c r="D770" s="960" t="s">
        <v>125</v>
      </c>
      <c r="E770" s="960" t="s">
        <v>125</v>
      </c>
      <c r="F770" s="960" t="s">
        <v>125</v>
      </c>
      <c r="G770" s="960" t="s">
        <v>125</v>
      </c>
      <c r="H770" s="960" t="s">
        <v>125</v>
      </c>
      <c r="I770" s="960">
        <v>16</v>
      </c>
      <c r="J770" s="960">
        <v>4</v>
      </c>
      <c r="K770" s="960">
        <v>1</v>
      </c>
      <c r="L770" s="960">
        <v>6</v>
      </c>
      <c r="M770" s="960">
        <v>1</v>
      </c>
      <c r="N770" s="960">
        <v>4</v>
      </c>
      <c r="O770" s="960" t="s">
        <v>125</v>
      </c>
    </row>
    <row r="771" spans="1:15" ht="15" customHeight="1" x14ac:dyDescent="0.2">
      <c r="A771" s="1275" t="s">
        <v>146</v>
      </c>
      <c r="B771" s="960">
        <v>15</v>
      </c>
      <c r="C771" s="960">
        <v>15</v>
      </c>
      <c r="D771" s="960" t="s">
        <v>125</v>
      </c>
      <c r="E771" s="960" t="s">
        <v>125</v>
      </c>
      <c r="F771" s="960" t="s">
        <v>125</v>
      </c>
      <c r="G771" s="960" t="s">
        <v>125</v>
      </c>
      <c r="H771" s="960" t="s">
        <v>125</v>
      </c>
      <c r="I771" s="960">
        <v>15</v>
      </c>
      <c r="J771" s="960" t="s">
        <v>125</v>
      </c>
      <c r="K771" s="960" t="s">
        <v>125</v>
      </c>
      <c r="L771" s="960">
        <v>4</v>
      </c>
      <c r="M771" s="960">
        <v>2</v>
      </c>
      <c r="N771" s="960">
        <v>9</v>
      </c>
      <c r="O771" s="960" t="s">
        <v>125</v>
      </c>
    </row>
    <row r="772" spans="1:15" ht="15" customHeight="1" x14ac:dyDescent="0.2">
      <c r="A772" s="1275" t="s">
        <v>1873</v>
      </c>
      <c r="B772" s="960">
        <v>1</v>
      </c>
      <c r="C772" s="960">
        <v>1</v>
      </c>
      <c r="D772" s="960" t="s">
        <v>125</v>
      </c>
      <c r="E772" s="960" t="s">
        <v>125</v>
      </c>
      <c r="F772" s="960" t="s">
        <v>125</v>
      </c>
      <c r="G772" s="960" t="s">
        <v>125</v>
      </c>
      <c r="H772" s="960" t="s">
        <v>125</v>
      </c>
      <c r="I772" s="960">
        <v>1</v>
      </c>
      <c r="J772" s="960" t="s">
        <v>125</v>
      </c>
      <c r="K772" s="960" t="s">
        <v>125</v>
      </c>
      <c r="L772" s="960">
        <v>1</v>
      </c>
      <c r="M772" s="960" t="s">
        <v>125</v>
      </c>
      <c r="N772" s="960" t="s">
        <v>125</v>
      </c>
      <c r="O772" s="960" t="s">
        <v>125</v>
      </c>
    </row>
    <row r="773" spans="1:15" ht="15" customHeight="1" x14ac:dyDescent="0.2">
      <c r="A773" s="1275" t="s">
        <v>146</v>
      </c>
      <c r="B773" s="960">
        <v>1</v>
      </c>
      <c r="C773" s="960">
        <v>1</v>
      </c>
      <c r="D773" s="960" t="s">
        <v>125</v>
      </c>
      <c r="E773" s="960" t="s">
        <v>125</v>
      </c>
      <c r="F773" s="960" t="s">
        <v>125</v>
      </c>
      <c r="G773" s="960" t="s">
        <v>125</v>
      </c>
      <c r="H773" s="960" t="s">
        <v>125</v>
      </c>
      <c r="I773" s="960">
        <v>1</v>
      </c>
      <c r="J773" s="960" t="s">
        <v>125</v>
      </c>
      <c r="K773" s="960" t="s">
        <v>125</v>
      </c>
      <c r="L773" s="960">
        <v>1</v>
      </c>
      <c r="M773" s="960" t="s">
        <v>125</v>
      </c>
      <c r="N773" s="960" t="s">
        <v>125</v>
      </c>
      <c r="O773" s="960" t="s">
        <v>125</v>
      </c>
    </row>
    <row r="774" spans="1:15" ht="24" x14ac:dyDescent="0.2">
      <c r="A774" s="1275" t="s">
        <v>1874</v>
      </c>
      <c r="B774" s="960">
        <v>1</v>
      </c>
      <c r="C774" s="960">
        <v>1</v>
      </c>
      <c r="D774" s="960" t="s">
        <v>125</v>
      </c>
      <c r="E774" s="960" t="s">
        <v>125</v>
      </c>
      <c r="F774" s="960" t="s">
        <v>125</v>
      </c>
      <c r="G774" s="960" t="s">
        <v>125</v>
      </c>
      <c r="H774" s="960" t="s">
        <v>125</v>
      </c>
      <c r="I774" s="960">
        <v>1</v>
      </c>
      <c r="J774" s="960" t="s">
        <v>125</v>
      </c>
      <c r="K774" s="960" t="s">
        <v>125</v>
      </c>
      <c r="L774" s="960" t="s">
        <v>125</v>
      </c>
      <c r="M774" s="960" t="s">
        <v>125</v>
      </c>
      <c r="N774" s="960">
        <v>1</v>
      </c>
      <c r="O774" s="960" t="s">
        <v>125</v>
      </c>
    </row>
    <row r="775" spans="1:15" x14ac:dyDescent="0.2">
      <c r="A775" s="1275" t="s">
        <v>145</v>
      </c>
      <c r="B775" s="960">
        <v>1</v>
      </c>
      <c r="C775" s="960">
        <v>1</v>
      </c>
      <c r="D775" s="960" t="s">
        <v>125</v>
      </c>
      <c r="E775" s="960" t="s">
        <v>125</v>
      </c>
      <c r="F775" s="960" t="s">
        <v>125</v>
      </c>
      <c r="G775" s="960" t="s">
        <v>125</v>
      </c>
      <c r="H775" s="960" t="s">
        <v>125</v>
      </c>
      <c r="I775" s="960">
        <v>1</v>
      </c>
      <c r="J775" s="960" t="s">
        <v>125</v>
      </c>
      <c r="K775" s="960" t="s">
        <v>125</v>
      </c>
      <c r="L775" s="960" t="s">
        <v>125</v>
      </c>
      <c r="M775" s="960" t="s">
        <v>125</v>
      </c>
      <c r="N775" s="960">
        <v>1</v>
      </c>
      <c r="O775" s="960" t="s">
        <v>125</v>
      </c>
    </row>
    <row r="776" spans="1:15" x14ac:dyDescent="0.2">
      <c r="A776" s="1275" t="s">
        <v>1875</v>
      </c>
      <c r="B776" s="960">
        <v>17</v>
      </c>
      <c r="C776" s="960">
        <v>17</v>
      </c>
      <c r="D776" s="960" t="s">
        <v>125</v>
      </c>
      <c r="E776" s="960" t="s">
        <v>125</v>
      </c>
      <c r="F776" s="960" t="s">
        <v>125</v>
      </c>
      <c r="G776" s="960" t="s">
        <v>125</v>
      </c>
      <c r="H776" s="960" t="s">
        <v>125</v>
      </c>
      <c r="I776" s="960">
        <v>17</v>
      </c>
      <c r="J776" s="960" t="s">
        <v>125</v>
      </c>
      <c r="K776" s="960" t="s">
        <v>125</v>
      </c>
      <c r="L776" s="960">
        <v>3</v>
      </c>
      <c r="M776" s="960">
        <v>3</v>
      </c>
      <c r="N776" s="960">
        <v>11</v>
      </c>
      <c r="O776" s="960" t="s">
        <v>125</v>
      </c>
    </row>
    <row r="777" spans="1:15" x14ac:dyDescent="0.2">
      <c r="A777" s="1275" t="s">
        <v>145</v>
      </c>
      <c r="B777" s="960">
        <v>10</v>
      </c>
      <c r="C777" s="960">
        <v>10</v>
      </c>
      <c r="D777" s="960" t="s">
        <v>125</v>
      </c>
      <c r="E777" s="960" t="s">
        <v>125</v>
      </c>
      <c r="F777" s="960" t="s">
        <v>125</v>
      </c>
      <c r="G777" s="960" t="s">
        <v>125</v>
      </c>
      <c r="H777" s="960" t="s">
        <v>125</v>
      </c>
      <c r="I777" s="960">
        <v>10</v>
      </c>
      <c r="J777" s="960" t="s">
        <v>125</v>
      </c>
      <c r="K777" s="960" t="s">
        <v>125</v>
      </c>
      <c r="L777" s="960">
        <v>1</v>
      </c>
      <c r="M777" s="960">
        <v>3</v>
      </c>
      <c r="N777" s="960">
        <v>6</v>
      </c>
      <c r="O777" s="960" t="s">
        <v>125</v>
      </c>
    </row>
    <row r="778" spans="1:15" x14ac:dyDescent="0.2">
      <c r="A778" s="1275" t="s">
        <v>146</v>
      </c>
      <c r="B778" s="960">
        <v>7</v>
      </c>
      <c r="C778" s="960">
        <v>7</v>
      </c>
      <c r="D778" s="960" t="s">
        <v>125</v>
      </c>
      <c r="E778" s="960" t="s">
        <v>125</v>
      </c>
      <c r="F778" s="960" t="s">
        <v>125</v>
      </c>
      <c r="G778" s="960" t="s">
        <v>125</v>
      </c>
      <c r="H778" s="960" t="s">
        <v>125</v>
      </c>
      <c r="I778" s="960">
        <v>7</v>
      </c>
      <c r="J778" s="960" t="s">
        <v>125</v>
      </c>
      <c r="K778" s="960" t="s">
        <v>125</v>
      </c>
      <c r="L778" s="960">
        <v>2</v>
      </c>
      <c r="M778" s="960" t="s">
        <v>125</v>
      </c>
      <c r="N778" s="960">
        <v>5</v>
      </c>
      <c r="O778" s="960" t="s">
        <v>125</v>
      </c>
    </row>
    <row r="779" spans="1:15" x14ac:dyDescent="0.2">
      <c r="A779" s="1275" t="s">
        <v>1876</v>
      </c>
      <c r="B779" s="960">
        <v>6</v>
      </c>
      <c r="C779" s="960">
        <v>6</v>
      </c>
      <c r="D779" s="960" t="s">
        <v>125</v>
      </c>
      <c r="E779" s="960" t="s">
        <v>125</v>
      </c>
      <c r="F779" s="960" t="s">
        <v>125</v>
      </c>
      <c r="G779" s="960" t="s">
        <v>125</v>
      </c>
      <c r="H779" s="960" t="s">
        <v>125</v>
      </c>
      <c r="I779" s="960">
        <v>6</v>
      </c>
      <c r="J779" s="960" t="s">
        <v>125</v>
      </c>
      <c r="K779" s="960" t="s">
        <v>125</v>
      </c>
      <c r="L779" s="960" t="s">
        <v>125</v>
      </c>
      <c r="M779" s="960">
        <v>2</v>
      </c>
      <c r="N779" s="960">
        <v>4</v>
      </c>
      <c r="O779" s="960" t="s">
        <v>125</v>
      </c>
    </row>
    <row r="780" spans="1:15" x14ac:dyDescent="0.2">
      <c r="A780" s="1275" t="s">
        <v>145</v>
      </c>
      <c r="B780" s="960">
        <v>3</v>
      </c>
      <c r="C780" s="960">
        <v>3</v>
      </c>
      <c r="D780" s="960" t="s">
        <v>125</v>
      </c>
      <c r="E780" s="960" t="s">
        <v>125</v>
      </c>
      <c r="F780" s="960" t="s">
        <v>125</v>
      </c>
      <c r="G780" s="960" t="s">
        <v>125</v>
      </c>
      <c r="H780" s="960" t="s">
        <v>125</v>
      </c>
      <c r="I780" s="960">
        <v>3</v>
      </c>
      <c r="J780" s="960" t="s">
        <v>125</v>
      </c>
      <c r="K780" s="960" t="s">
        <v>125</v>
      </c>
      <c r="L780" s="960" t="s">
        <v>125</v>
      </c>
      <c r="M780" s="960">
        <v>1</v>
      </c>
      <c r="N780" s="960">
        <v>2</v>
      </c>
      <c r="O780" s="960" t="s">
        <v>125</v>
      </c>
    </row>
    <row r="781" spans="1:15" x14ac:dyDescent="0.2">
      <c r="A781" s="1275" t="s">
        <v>146</v>
      </c>
      <c r="B781" s="960">
        <v>3</v>
      </c>
      <c r="C781" s="960">
        <v>3</v>
      </c>
      <c r="D781" s="960" t="s">
        <v>125</v>
      </c>
      <c r="E781" s="960" t="s">
        <v>125</v>
      </c>
      <c r="F781" s="960" t="s">
        <v>125</v>
      </c>
      <c r="G781" s="960" t="s">
        <v>125</v>
      </c>
      <c r="H781" s="960" t="s">
        <v>125</v>
      </c>
      <c r="I781" s="960">
        <v>3</v>
      </c>
      <c r="J781" s="960" t="s">
        <v>125</v>
      </c>
      <c r="K781" s="960" t="s">
        <v>125</v>
      </c>
      <c r="L781" s="960" t="s">
        <v>125</v>
      </c>
      <c r="M781" s="960">
        <v>1</v>
      </c>
      <c r="N781" s="960">
        <v>2</v>
      </c>
      <c r="O781" s="960" t="s">
        <v>125</v>
      </c>
    </row>
    <row r="782" spans="1:15" ht="24" x14ac:dyDescent="0.2">
      <c r="A782" s="1275" t="s">
        <v>1877</v>
      </c>
      <c r="B782" s="960">
        <v>10</v>
      </c>
      <c r="C782" s="960">
        <v>10</v>
      </c>
      <c r="D782" s="960" t="s">
        <v>125</v>
      </c>
      <c r="E782" s="960" t="s">
        <v>125</v>
      </c>
      <c r="F782" s="960" t="s">
        <v>125</v>
      </c>
      <c r="G782" s="960" t="s">
        <v>125</v>
      </c>
      <c r="H782" s="960" t="s">
        <v>125</v>
      </c>
      <c r="I782" s="960">
        <v>10</v>
      </c>
      <c r="J782" s="960" t="s">
        <v>125</v>
      </c>
      <c r="K782" s="960" t="s">
        <v>125</v>
      </c>
      <c r="L782" s="960">
        <v>4</v>
      </c>
      <c r="M782" s="960" t="s">
        <v>125</v>
      </c>
      <c r="N782" s="960">
        <v>6</v>
      </c>
      <c r="O782" s="960" t="s">
        <v>125</v>
      </c>
    </row>
    <row r="783" spans="1:15" x14ac:dyDescent="0.2">
      <c r="A783" s="1275" t="s">
        <v>145</v>
      </c>
      <c r="B783" s="960">
        <v>4</v>
      </c>
      <c r="C783" s="960">
        <v>4</v>
      </c>
      <c r="D783" s="960" t="s">
        <v>125</v>
      </c>
      <c r="E783" s="960" t="s">
        <v>125</v>
      </c>
      <c r="F783" s="960" t="s">
        <v>125</v>
      </c>
      <c r="G783" s="960" t="s">
        <v>125</v>
      </c>
      <c r="H783" s="960" t="s">
        <v>125</v>
      </c>
      <c r="I783" s="960">
        <v>4</v>
      </c>
      <c r="J783" s="960" t="s">
        <v>125</v>
      </c>
      <c r="K783" s="960" t="s">
        <v>125</v>
      </c>
      <c r="L783" s="960" t="s">
        <v>125</v>
      </c>
      <c r="M783" s="960" t="s">
        <v>125</v>
      </c>
      <c r="N783" s="960">
        <v>4</v>
      </c>
      <c r="O783" s="960" t="s">
        <v>125</v>
      </c>
    </row>
    <row r="784" spans="1:15" x14ac:dyDescent="0.2">
      <c r="A784" s="1275" t="s">
        <v>146</v>
      </c>
      <c r="B784" s="960">
        <v>6</v>
      </c>
      <c r="C784" s="960">
        <v>6</v>
      </c>
      <c r="D784" s="960" t="s">
        <v>125</v>
      </c>
      <c r="E784" s="960" t="s">
        <v>125</v>
      </c>
      <c r="F784" s="960" t="s">
        <v>125</v>
      </c>
      <c r="G784" s="960" t="s">
        <v>125</v>
      </c>
      <c r="H784" s="960" t="s">
        <v>125</v>
      </c>
      <c r="I784" s="960">
        <v>6</v>
      </c>
      <c r="J784" s="960" t="s">
        <v>125</v>
      </c>
      <c r="K784" s="960" t="s">
        <v>125</v>
      </c>
      <c r="L784" s="960">
        <v>4</v>
      </c>
      <c r="M784" s="960" t="s">
        <v>125</v>
      </c>
      <c r="N784" s="960">
        <v>2</v>
      </c>
      <c r="O784" s="960" t="s">
        <v>125</v>
      </c>
    </row>
    <row r="785" spans="1:15" ht="15" customHeight="1" x14ac:dyDescent="0.2">
      <c r="A785" s="1275" t="s">
        <v>1878</v>
      </c>
      <c r="B785" s="960">
        <v>15</v>
      </c>
      <c r="C785" s="960">
        <v>15</v>
      </c>
      <c r="D785" s="960" t="s">
        <v>125</v>
      </c>
      <c r="E785" s="960" t="s">
        <v>125</v>
      </c>
      <c r="F785" s="960" t="s">
        <v>125</v>
      </c>
      <c r="G785" s="960" t="s">
        <v>125</v>
      </c>
      <c r="H785" s="960" t="s">
        <v>125</v>
      </c>
      <c r="I785" s="960">
        <v>15</v>
      </c>
      <c r="J785" s="960" t="s">
        <v>125</v>
      </c>
      <c r="K785" s="960">
        <v>2</v>
      </c>
      <c r="L785" s="960">
        <v>6</v>
      </c>
      <c r="M785" s="960">
        <v>4</v>
      </c>
      <c r="N785" s="960">
        <v>3</v>
      </c>
      <c r="O785" s="960" t="s">
        <v>125</v>
      </c>
    </row>
    <row r="786" spans="1:15" ht="15" customHeight="1" x14ac:dyDescent="0.2">
      <c r="A786" s="1275" t="s">
        <v>145</v>
      </c>
      <c r="B786" s="960">
        <v>14</v>
      </c>
      <c r="C786" s="960">
        <v>14</v>
      </c>
      <c r="D786" s="960" t="s">
        <v>125</v>
      </c>
      <c r="E786" s="960" t="s">
        <v>125</v>
      </c>
      <c r="F786" s="960" t="s">
        <v>125</v>
      </c>
      <c r="G786" s="960" t="s">
        <v>125</v>
      </c>
      <c r="H786" s="960" t="s">
        <v>125</v>
      </c>
      <c r="I786" s="960">
        <v>14</v>
      </c>
      <c r="J786" s="960" t="s">
        <v>125</v>
      </c>
      <c r="K786" s="960">
        <v>2</v>
      </c>
      <c r="L786" s="960">
        <v>6</v>
      </c>
      <c r="M786" s="960">
        <v>4</v>
      </c>
      <c r="N786" s="960">
        <v>2</v>
      </c>
      <c r="O786" s="960" t="s">
        <v>125</v>
      </c>
    </row>
    <row r="787" spans="1:15" ht="15" customHeight="1" x14ac:dyDescent="0.2">
      <c r="A787" s="1275" t="s">
        <v>146</v>
      </c>
      <c r="B787" s="960">
        <v>1</v>
      </c>
      <c r="C787" s="960">
        <v>1</v>
      </c>
      <c r="D787" s="960" t="s">
        <v>125</v>
      </c>
      <c r="E787" s="960" t="s">
        <v>125</v>
      </c>
      <c r="F787" s="960" t="s">
        <v>125</v>
      </c>
      <c r="G787" s="960" t="s">
        <v>125</v>
      </c>
      <c r="H787" s="960" t="s">
        <v>125</v>
      </c>
      <c r="I787" s="960">
        <v>1</v>
      </c>
      <c r="J787" s="960" t="s">
        <v>125</v>
      </c>
      <c r="K787" s="960" t="s">
        <v>125</v>
      </c>
      <c r="L787" s="960" t="s">
        <v>125</v>
      </c>
      <c r="M787" s="960" t="s">
        <v>125</v>
      </c>
      <c r="N787" s="960">
        <v>1</v>
      </c>
      <c r="O787" s="960" t="s">
        <v>125</v>
      </c>
    </row>
    <row r="788" spans="1:15" ht="15" customHeight="1" x14ac:dyDescent="0.2">
      <c r="A788" s="1275" t="s">
        <v>1879</v>
      </c>
      <c r="B788" s="960">
        <v>2</v>
      </c>
      <c r="C788" s="960">
        <v>2</v>
      </c>
      <c r="D788" s="960" t="s">
        <v>125</v>
      </c>
      <c r="E788" s="960" t="s">
        <v>125</v>
      </c>
      <c r="F788" s="960" t="s">
        <v>125</v>
      </c>
      <c r="G788" s="960" t="s">
        <v>125</v>
      </c>
      <c r="H788" s="960" t="s">
        <v>125</v>
      </c>
      <c r="I788" s="960">
        <v>2</v>
      </c>
      <c r="J788" s="960" t="s">
        <v>125</v>
      </c>
      <c r="K788" s="960" t="s">
        <v>125</v>
      </c>
      <c r="L788" s="960">
        <v>1</v>
      </c>
      <c r="M788" s="960">
        <v>1</v>
      </c>
      <c r="N788" s="960" t="s">
        <v>125</v>
      </c>
      <c r="O788" s="960" t="s">
        <v>125</v>
      </c>
    </row>
    <row r="789" spans="1:15" ht="15" customHeight="1" x14ac:dyDescent="0.2">
      <c r="A789" s="1275" t="s">
        <v>145</v>
      </c>
      <c r="B789" s="960">
        <v>1</v>
      </c>
      <c r="C789" s="960">
        <v>1</v>
      </c>
      <c r="D789" s="960" t="s">
        <v>125</v>
      </c>
      <c r="E789" s="960" t="s">
        <v>125</v>
      </c>
      <c r="F789" s="960" t="s">
        <v>125</v>
      </c>
      <c r="G789" s="960" t="s">
        <v>125</v>
      </c>
      <c r="H789" s="960" t="s">
        <v>125</v>
      </c>
      <c r="I789" s="960">
        <v>1</v>
      </c>
      <c r="J789" s="960" t="s">
        <v>125</v>
      </c>
      <c r="K789" s="960" t="s">
        <v>125</v>
      </c>
      <c r="L789" s="960">
        <v>1</v>
      </c>
      <c r="M789" s="960" t="s">
        <v>125</v>
      </c>
      <c r="N789" s="960" t="s">
        <v>125</v>
      </c>
      <c r="O789" s="960" t="s">
        <v>125</v>
      </c>
    </row>
    <row r="790" spans="1:15" ht="15" customHeight="1" x14ac:dyDescent="0.2">
      <c r="A790" s="1275" t="s">
        <v>146</v>
      </c>
      <c r="B790" s="960">
        <v>1</v>
      </c>
      <c r="C790" s="960">
        <v>1</v>
      </c>
      <c r="D790" s="960" t="s">
        <v>125</v>
      </c>
      <c r="E790" s="960" t="s">
        <v>125</v>
      </c>
      <c r="F790" s="960" t="s">
        <v>125</v>
      </c>
      <c r="G790" s="960" t="s">
        <v>125</v>
      </c>
      <c r="H790" s="960" t="s">
        <v>125</v>
      </c>
      <c r="I790" s="960">
        <v>1</v>
      </c>
      <c r="J790" s="960" t="s">
        <v>125</v>
      </c>
      <c r="K790" s="960" t="s">
        <v>125</v>
      </c>
      <c r="L790" s="960" t="s">
        <v>125</v>
      </c>
      <c r="M790" s="960">
        <v>1</v>
      </c>
      <c r="N790" s="960" t="s">
        <v>125</v>
      </c>
      <c r="O790" s="960" t="s">
        <v>125</v>
      </c>
    </row>
    <row r="791" spans="1:15" ht="15" customHeight="1" x14ac:dyDescent="0.2">
      <c r="A791" s="1275" t="s">
        <v>1880</v>
      </c>
      <c r="B791" s="960">
        <v>100</v>
      </c>
      <c r="C791" s="960">
        <v>100</v>
      </c>
      <c r="D791" s="960" t="s">
        <v>125</v>
      </c>
      <c r="E791" s="960">
        <v>8</v>
      </c>
      <c r="F791" s="960" t="s">
        <v>125</v>
      </c>
      <c r="G791" s="960" t="s">
        <v>125</v>
      </c>
      <c r="H791" s="960">
        <v>8</v>
      </c>
      <c r="I791" s="960">
        <v>92</v>
      </c>
      <c r="J791" s="960">
        <v>32</v>
      </c>
      <c r="K791" s="960">
        <v>45</v>
      </c>
      <c r="L791" s="960">
        <v>12</v>
      </c>
      <c r="M791" s="960">
        <v>1</v>
      </c>
      <c r="N791" s="960">
        <v>2</v>
      </c>
      <c r="O791" s="960" t="s">
        <v>125</v>
      </c>
    </row>
    <row r="792" spans="1:15" ht="15" customHeight="1" x14ac:dyDescent="0.2">
      <c r="A792" s="1275" t="s">
        <v>145</v>
      </c>
      <c r="B792" s="960">
        <v>56</v>
      </c>
      <c r="C792" s="960">
        <v>56</v>
      </c>
      <c r="D792" s="960" t="s">
        <v>125</v>
      </c>
      <c r="E792" s="960">
        <v>5</v>
      </c>
      <c r="F792" s="960" t="s">
        <v>125</v>
      </c>
      <c r="G792" s="960" t="s">
        <v>125</v>
      </c>
      <c r="H792" s="960">
        <v>5</v>
      </c>
      <c r="I792" s="960">
        <v>51</v>
      </c>
      <c r="J792" s="960">
        <v>17</v>
      </c>
      <c r="K792" s="960">
        <v>22</v>
      </c>
      <c r="L792" s="960">
        <v>10</v>
      </c>
      <c r="M792" s="960">
        <v>1</v>
      </c>
      <c r="N792" s="960">
        <v>1</v>
      </c>
      <c r="O792" s="960" t="s">
        <v>125</v>
      </c>
    </row>
    <row r="793" spans="1:15" ht="15" customHeight="1" x14ac:dyDescent="0.2">
      <c r="A793" s="1275" t="s">
        <v>146</v>
      </c>
      <c r="B793" s="960">
        <v>44</v>
      </c>
      <c r="C793" s="960">
        <v>44</v>
      </c>
      <c r="D793" s="960" t="s">
        <v>125</v>
      </c>
      <c r="E793" s="960">
        <v>3</v>
      </c>
      <c r="F793" s="960" t="s">
        <v>125</v>
      </c>
      <c r="G793" s="960" t="s">
        <v>125</v>
      </c>
      <c r="H793" s="960">
        <v>3</v>
      </c>
      <c r="I793" s="960">
        <v>41</v>
      </c>
      <c r="J793" s="960">
        <v>15</v>
      </c>
      <c r="K793" s="960">
        <v>23</v>
      </c>
      <c r="L793" s="960">
        <v>2</v>
      </c>
      <c r="M793" s="960" t="s">
        <v>125</v>
      </c>
      <c r="N793" s="960">
        <v>1</v>
      </c>
      <c r="O793" s="960" t="s">
        <v>125</v>
      </c>
    </row>
    <row r="794" spans="1:15" ht="15" customHeight="1" x14ac:dyDescent="0.2">
      <c r="A794" s="1275" t="s">
        <v>1881</v>
      </c>
      <c r="B794" s="960">
        <v>9</v>
      </c>
      <c r="C794" s="960">
        <v>9</v>
      </c>
      <c r="D794" s="960" t="s">
        <v>125</v>
      </c>
      <c r="E794" s="960" t="s">
        <v>125</v>
      </c>
      <c r="F794" s="960" t="s">
        <v>125</v>
      </c>
      <c r="G794" s="960" t="s">
        <v>125</v>
      </c>
      <c r="H794" s="960" t="s">
        <v>125</v>
      </c>
      <c r="I794" s="960">
        <v>9</v>
      </c>
      <c r="J794" s="960" t="s">
        <v>125</v>
      </c>
      <c r="K794" s="960" t="s">
        <v>125</v>
      </c>
      <c r="L794" s="960" t="s">
        <v>125</v>
      </c>
      <c r="M794" s="960" t="s">
        <v>125</v>
      </c>
      <c r="N794" s="960">
        <v>9</v>
      </c>
      <c r="O794" s="960" t="s">
        <v>125</v>
      </c>
    </row>
    <row r="795" spans="1:15" ht="15" customHeight="1" x14ac:dyDescent="0.2">
      <c r="A795" s="1275" t="s">
        <v>145</v>
      </c>
      <c r="B795" s="960">
        <v>4</v>
      </c>
      <c r="C795" s="960">
        <v>4</v>
      </c>
      <c r="D795" s="960" t="s">
        <v>125</v>
      </c>
      <c r="E795" s="960" t="s">
        <v>125</v>
      </c>
      <c r="F795" s="960" t="s">
        <v>125</v>
      </c>
      <c r="G795" s="960" t="s">
        <v>125</v>
      </c>
      <c r="H795" s="960" t="s">
        <v>125</v>
      </c>
      <c r="I795" s="960">
        <v>4</v>
      </c>
      <c r="J795" s="960" t="s">
        <v>125</v>
      </c>
      <c r="K795" s="960" t="s">
        <v>125</v>
      </c>
      <c r="L795" s="960" t="s">
        <v>125</v>
      </c>
      <c r="M795" s="960" t="s">
        <v>125</v>
      </c>
      <c r="N795" s="960">
        <v>4</v>
      </c>
      <c r="O795" s="960" t="s">
        <v>125</v>
      </c>
    </row>
    <row r="796" spans="1:15" ht="15" customHeight="1" x14ac:dyDescent="0.2">
      <c r="A796" s="1275" t="s">
        <v>146</v>
      </c>
      <c r="B796" s="960">
        <v>5</v>
      </c>
      <c r="C796" s="960">
        <v>5</v>
      </c>
      <c r="D796" s="960" t="s">
        <v>125</v>
      </c>
      <c r="E796" s="960" t="s">
        <v>125</v>
      </c>
      <c r="F796" s="960" t="s">
        <v>125</v>
      </c>
      <c r="G796" s="960" t="s">
        <v>125</v>
      </c>
      <c r="H796" s="960" t="s">
        <v>125</v>
      </c>
      <c r="I796" s="960">
        <v>5</v>
      </c>
      <c r="J796" s="960" t="s">
        <v>125</v>
      </c>
      <c r="K796" s="960" t="s">
        <v>125</v>
      </c>
      <c r="L796" s="960" t="s">
        <v>125</v>
      </c>
      <c r="M796" s="960" t="s">
        <v>125</v>
      </c>
      <c r="N796" s="960">
        <v>5</v>
      </c>
      <c r="O796" s="960" t="s">
        <v>125</v>
      </c>
    </row>
    <row r="797" spans="1:15" ht="15" customHeight="1" x14ac:dyDescent="0.2">
      <c r="A797" s="1275" t="s">
        <v>1882</v>
      </c>
      <c r="B797" s="960">
        <v>30</v>
      </c>
      <c r="C797" s="960">
        <v>30</v>
      </c>
      <c r="D797" s="960" t="s">
        <v>125</v>
      </c>
      <c r="E797" s="960" t="s">
        <v>125</v>
      </c>
      <c r="F797" s="960" t="s">
        <v>125</v>
      </c>
      <c r="G797" s="960" t="s">
        <v>125</v>
      </c>
      <c r="H797" s="960" t="s">
        <v>125</v>
      </c>
      <c r="I797" s="960">
        <v>30</v>
      </c>
      <c r="J797" s="960" t="s">
        <v>125</v>
      </c>
      <c r="K797" s="960">
        <v>1</v>
      </c>
      <c r="L797" s="960">
        <v>8</v>
      </c>
      <c r="M797" s="960">
        <v>5</v>
      </c>
      <c r="N797" s="960">
        <v>16</v>
      </c>
      <c r="O797" s="960" t="s">
        <v>125</v>
      </c>
    </row>
    <row r="798" spans="1:15" ht="15" customHeight="1" x14ac:dyDescent="0.2">
      <c r="A798" s="1275" t="s">
        <v>145</v>
      </c>
      <c r="B798" s="960">
        <v>21</v>
      </c>
      <c r="C798" s="960">
        <v>21</v>
      </c>
      <c r="D798" s="960" t="s">
        <v>125</v>
      </c>
      <c r="E798" s="960" t="s">
        <v>125</v>
      </c>
      <c r="F798" s="960" t="s">
        <v>125</v>
      </c>
      <c r="G798" s="960" t="s">
        <v>125</v>
      </c>
      <c r="H798" s="960" t="s">
        <v>125</v>
      </c>
      <c r="I798" s="960">
        <v>21</v>
      </c>
      <c r="J798" s="960" t="s">
        <v>125</v>
      </c>
      <c r="K798" s="960">
        <v>1</v>
      </c>
      <c r="L798" s="960">
        <v>8</v>
      </c>
      <c r="M798" s="960" t="s">
        <v>125</v>
      </c>
      <c r="N798" s="960">
        <v>12</v>
      </c>
      <c r="O798" s="960" t="s">
        <v>125</v>
      </c>
    </row>
    <row r="799" spans="1:15" ht="15" customHeight="1" x14ac:dyDescent="0.2">
      <c r="A799" s="1275" t="s">
        <v>146</v>
      </c>
      <c r="B799" s="960">
        <v>9</v>
      </c>
      <c r="C799" s="960">
        <v>9</v>
      </c>
      <c r="D799" s="960" t="s">
        <v>125</v>
      </c>
      <c r="E799" s="960" t="s">
        <v>125</v>
      </c>
      <c r="F799" s="960" t="s">
        <v>125</v>
      </c>
      <c r="G799" s="960" t="s">
        <v>125</v>
      </c>
      <c r="H799" s="960" t="s">
        <v>125</v>
      </c>
      <c r="I799" s="960">
        <v>9</v>
      </c>
      <c r="J799" s="960" t="s">
        <v>125</v>
      </c>
      <c r="K799" s="960" t="s">
        <v>125</v>
      </c>
      <c r="L799" s="960" t="s">
        <v>125</v>
      </c>
      <c r="M799" s="960">
        <v>5</v>
      </c>
      <c r="N799" s="960">
        <v>4</v>
      </c>
      <c r="O799" s="960" t="s">
        <v>125</v>
      </c>
    </row>
    <row r="800" spans="1:15" x14ac:dyDescent="0.2">
      <c r="A800" s="1275" t="s">
        <v>1883</v>
      </c>
      <c r="B800" s="960">
        <v>5</v>
      </c>
      <c r="C800" s="960">
        <v>5</v>
      </c>
      <c r="D800" s="960" t="s">
        <v>125</v>
      </c>
      <c r="E800" s="960" t="s">
        <v>125</v>
      </c>
      <c r="F800" s="960" t="s">
        <v>125</v>
      </c>
      <c r="G800" s="960" t="s">
        <v>125</v>
      </c>
      <c r="H800" s="960" t="s">
        <v>125</v>
      </c>
      <c r="I800" s="960">
        <v>5</v>
      </c>
      <c r="J800" s="960" t="s">
        <v>125</v>
      </c>
      <c r="K800" s="960" t="s">
        <v>125</v>
      </c>
      <c r="L800" s="960">
        <v>4</v>
      </c>
      <c r="M800" s="960" t="s">
        <v>125</v>
      </c>
      <c r="N800" s="960">
        <v>1</v>
      </c>
      <c r="O800" s="960" t="s">
        <v>125</v>
      </c>
    </row>
    <row r="801" spans="1:15" x14ac:dyDescent="0.2">
      <c r="A801" s="1275" t="s">
        <v>145</v>
      </c>
      <c r="B801" s="960">
        <v>2</v>
      </c>
      <c r="C801" s="960">
        <v>2</v>
      </c>
      <c r="D801" s="960" t="s">
        <v>125</v>
      </c>
      <c r="E801" s="960" t="s">
        <v>125</v>
      </c>
      <c r="F801" s="960" t="s">
        <v>125</v>
      </c>
      <c r="G801" s="960" t="s">
        <v>125</v>
      </c>
      <c r="H801" s="960" t="s">
        <v>125</v>
      </c>
      <c r="I801" s="960">
        <v>2</v>
      </c>
      <c r="J801" s="960" t="s">
        <v>125</v>
      </c>
      <c r="K801" s="960" t="s">
        <v>125</v>
      </c>
      <c r="L801" s="960">
        <v>2</v>
      </c>
      <c r="M801" s="960" t="s">
        <v>125</v>
      </c>
      <c r="N801" s="960" t="s">
        <v>125</v>
      </c>
      <c r="O801" s="960" t="s">
        <v>125</v>
      </c>
    </row>
    <row r="802" spans="1:15" x14ac:dyDescent="0.2">
      <c r="A802" s="1275" t="s">
        <v>146</v>
      </c>
      <c r="B802" s="960">
        <v>3</v>
      </c>
      <c r="C802" s="960">
        <v>3</v>
      </c>
      <c r="D802" s="960" t="s">
        <v>125</v>
      </c>
      <c r="E802" s="960" t="s">
        <v>125</v>
      </c>
      <c r="F802" s="960" t="s">
        <v>125</v>
      </c>
      <c r="G802" s="960" t="s">
        <v>125</v>
      </c>
      <c r="H802" s="960" t="s">
        <v>125</v>
      </c>
      <c r="I802" s="960">
        <v>3</v>
      </c>
      <c r="J802" s="960" t="s">
        <v>125</v>
      </c>
      <c r="K802" s="960" t="s">
        <v>125</v>
      </c>
      <c r="L802" s="960">
        <v>2</v>
      </c>
      <c r="M802" s="960" t="s">
        <v>125</v>
      </c>
      <c r="N802" s="960">
        <v>1</v>
      </c>
      <c r="O802" s="960" t="s">
        <v>125</v>
      </c>
    </row>
    <row r="803" spans="1:15" ht="24" x14ac:dyDescent="0.2">
      <c r="A803" s="1275" t="s">
        <v>1884</v>
      </c>
      <c r="B803" s="960">
        <v>4</v>
      </c>
      <c r="C803" s="960">
        <v>4</v>
      </c>
      <c r="D803" s="960" t="s">
        <v>125</v>
      </c>
      <c r="E803" s="960" t="s">
        <v>125</v>
      </c>
      <c r="F803" s="960" t="s">
        <v>125</v>
      </c>
      <c r="G803" s="960" t="s">
        <v>125</v>
      </c>
      <c r="H803" s="960" t="s">
        <v>125</v>
      </c>
      <c r="I803" s="960">
        <v>4</v>
      </c>
      <c r="J803" s="960" t="s">
        <v>125</v>
      </c>
      <c r="K803" s="960" t="s">
        <v>125</v>
      </c>
      <c r="L803" s="960">
        <v>1</v>
      </c>
      <c r="M803" s="960" t="s">
        <v>125</v>
      </c>
      <c r="N803" s="960">
        <v>3</v>
      </c>
      <c r="O803" s="960" t="s">
        <v>125</v>
      </c>
    </row>
    <row r="804" spans="1:15" ht="15" customHeight="1" x14ac:dyDescent="0.2">
      <c r="A804" s="1275" t="s">
        <v>145</v>
      </c>
      <c r="B804" s="960">
        <v>2</v>
      </c>
      <c r="C804" s="960">
        <v>2</v>
      </c>
      <c r="D804" s="960" t="s">
        <v>125</v>
      </c>
      <c r="E804" s="960" t="s">
        <v>125</v>
      </c>
      <c r="F804" s="960" t="s">
        <v>125</v>
      </c>
      <c r="G804" s="960" t="s">
        <v>125</v>
      </c>
      <c r="H804" s="960" t="s">
        <v>125</v>
      </c>
      <c r="I804" s="960">
        <v>2</v>
      </c>
      <c r="J804" s="960" t="s">
        <v>125</v>
      </c>
      <c r="K804" s="960" t="s">
        <v>125</v>
      </c>
      <c r="L804" s="960">
        <v>1</v>
      </c>
      <c r="M804" s="960" t="s">
        <v>125</v>
      </c>
      <c r="N804" s="960">
        <v>1</v>
      </c>
      <c r="O804" s="960" t="s">
        <v>125</v>
      </c>
    </row>
    <row r="805" spans="1:15" ht="15" customHeight="1" x14ac:dyDescent="0.2">
      <c r="A805" s="1275" t="s">
        <v>146</v>
      </c>
      <c r="B805" s="960">
        <v>2</v>
      </c>
      <c r="C805" s="960">
        <v>2</v>
      </c>
      <c r="D805" s="960" t="s">
        <v>125</v>
      </c>
      <c r="E805" s="960" t="s">
        <v>125</v>
      </c>
      <c r="F805" s="960" t="s">
        <v>125</v>
      </c>
      <c r="G805" s="960" t="s">
        <v>125</v>
      </c>
      <c r="H805" s="960" t="s">
        <v>125</v>
      </c>
      <c r="I805" s="960">
        <v>2</v>
      </c>
      <c r="J805" s="960" t="s">
        <v>125</v>
      </c>
      <c r="K805" s="960" t="s">
        <v>125</v>
      </c>
      <c r="L805" s="960" t="s">
        <v>125</v>
      </c>
      <c r="M805" s="960" t="s">
        <v>125</v>
      </c>
      <c r="N805" s="960">
        <v>2</v>
      </c>
      <c r="O805" s="960" t="s">
        <v>125</v>
      </c>
    </row>
    <row r="806" spans="1:15" ht="15" customHeight="1" x14ac:dyDescent="0.2">
      <c r="A806" s="1275" t="s">
        <v>1885</v>
      </c>
      <c r="B806" s="960">
        <v>60</v>
      </c>
      <c r="C806" s="960">
        <v>60</v>
      </c>
      <c r="D806" s="960" t="s">
        <v>125</v>
      </c>
      <c r="E806" s="960">
        <v>4</v>
      </c>
      <c r="F806" s="960" t="s">
        <v>125</v>
      </c>
      <c r="G806" s="960" t="s">
        <v>125</v>
      </c>
      <c r="H806" s="960">
        <v>4</v>
      </c>
      <c r="I806" s="960">
        <v>56</v>
      </c>
      <c r="J806" s="960">
        <v>7</v>
      </c>
      <c r="K806" s="960">
        <v>4</v>
      </c>
      <c r="L806" s="960">
        <v>15</v>
      </c>
      <c r="M806" s="960">
        <v>11</v>
      </c>
      <c r="N806" s="960">
        <v>19</v>
      </c>
      <c r="O806" s="960" t="s">
        <v>125</v>
      </c>
    </row>
    <row r="807" spans="1:15" ht="15" customHeight="1" x14ac:dyDescent="0.2">
      <c r="A807" s="1275" t="s">
        <v>145</v>
      </c>
      <c r="B807" s="960">
        <v>31</v>
      </c>
      <c r="C807" s="960">
        <v>31</v>
      </c>
      <c r="D807" s="960" t="s">
        <v>125</v>
      </c>
      <c r="E807" s="960">
        <v>3</v>
      </c>
      <c r="F807" s="960" t="s">
        <v>125</v>
      </c>
      <c r="G807" s="960" t="s">
        <v>125</v>
      </c>
      <c r="H807" s="960">
        <v>3</v>
      </c>
      <c r="I807" s="960">
        <v>28</v>
      </c>
      <c r="J807" s="960">
        <v>3</v>
      </c>
      <c r="K807" s="960" t="s">
        <v>125</v>
      </c>
      <c r="L807" s="960">
        <v>10</v>
      </c>
      <c r="M807" s="960">
        <v>6</v>
      </c>
      <c r="N807" s="960">
        <v>9</v>
      </c>
      <c r="O807" s="960" t="s">
        <v>125</v>
      </c>
    </row>
    <row r="808" spans="1:15" ht="15" customHeight="1" x14ac:dyDescent="0.2">
      <c r="A808" s="1275" t="s">
        <v>146</v>
      </c>
      <c r="B808" s="960">
        <v>29</v>
      </c>
      <c r="C808" s="960">
        <v>29</v>
      </c>
      <c r="D808" s="960" t="s">
        <v>125</v>
      </c>
      <c r="E808" s="960">
        <v>1</v>
      </c>
      <c r="F808" s="960" t="s">
        <v>125</v>
      </c>
      <c r="G808" s="960" t="s">
        <v>125</v>
      </c>
      <c r="H808" s="960">
        <v>1</v>
      </c>
      <c r="I808" s="960">
        <v>28</v>
      </c>
      <c r="J808" s="960">
        <v>4</v>
      </c>
      <c r="K808" s="960">
        <v>4</v>
      </c>
      <c r="L808" s="960">
        <v>5</v>
      </c>
      <c r="M808" s="960">
        <v>5</v>
      </c>
      <c r="N808" s="960">
        <v>10</v>
      </c>
      <c r="O808" s="960" t="s">
        <v>125</v>
      </c>
    </row>
    <row r="809" spans="1:15" ht="15" customHeight="1" x14ac:dyDescent="0.2">
      <c r="A809" s="1275" t="s">
        <v>1886</v>
      </c>
      <c r="B809" s="960">
        <v>4</v>
      </c>
      <c r="C809" s="960">
        <v>4</v>
      </c>
      <c r="D809" s="960" t="s">
        <v>125</v>
      </c>
      <c r="E809" s="960" t="s">
        <v>125</v>
      </c>
      <c r="F809" s="960" t="s">
        <v>125</v>
      </c>
      <c r="G809" s="960" t="s">
        <v>125</v>
      </c>
      <c r="H809" s="960" t="s">
        <v>125</v>
      </c>
      <c r="I809" s="960">
        <v>4</v>
      </c>
      <c r="J809" s="960" t="s">
        <v>125</v>
      </c>
      <c r="K809" s="960" t="s">
        <v>125</v>
      </c>
      <c r="L809" s="960">
        <v>1</v>
      </c>
      <c r="M809" s="960">
        <v>1</v>
      </c>
      <c r="N809" s="960">
        <v>2</v>
      </c>
      <c r="O809" s="960" t="s">
        <v>125</v>
      </c>
    </row>
    <row r="810" spans="1:15" ht="15" customHeight="1" x14ac:dyDescent="0.2">
      <c r="A810" s="1275" t="s">
        <v>145</v>
      </c>
      <c r="B810" s="960">
        <v>2</v>
      </c>
      <c r="C810" s="960">
        <v>2</v>
      </c>
      <c r="D810" s="960" t="s">
        <v>125</v>
      </c>
      <c r="E810" s="960" t="s">
        <v>125</v>
      </c>
      <c r="F810" s="960" t="s">
        <v>125</v>
      </c>
      <c r="G810" s="960" t="s">
        <v>125</v>
      </c>
      <c r="H810" s="960" t="s">
        <v>125</v>
      </c>
      <c r="I810" s="960">
        <v>2</v>
      </c>
      <c r="J810" s="960" t="s">
        <v>125</v>
      </c>
      <c r="K810" s="960" t="s">
        <v>125</v>
      </c>
      <c r="L810" s="960" t="s">
        <v>125</v>
      </c>
      <c r="M810" s="960">
        <v>1</v>
      </c>
      <c r="N810" s="960">
        <v>1</v>
      </c>
      <c r="O810" s="960" t="s">
        <v>125</v>
      </c>
    </row>
    <row r="811" spans="1:15" ht="15" customHeight="1" x14ac:dyDescent="0.2">
      <c r="A811" s="1275" t="s">
        <v>146</v>
      </c>
      <c r="B811" s="960">
        <v>2</v>
      </c>
      <c r="C811" s="960">
        <v>2</v>
      </c>
      <c r="D811" s="960" t="s">
        <v>125</v>
      </c>
      <c r="E811" s="960" t="s">
        <v>125</v>
      </c>
      <c r="F811" s="960" t="s">
        <v>125</v>
      </c>
      <c r="G811" s="960" t="s">
        <v>125</v>
      </c>
      <c r="H811" s="960" t="s">
        <v>125</v>
      </c>
      <c r="I811" s="960">
        <v>2</v>
      </c>
      <c r="J811" s="960" t="s">
        <v>125</v>
      </c>
      <c r="K811" s="960" t="s">
        <v>125</v>
      </c>
      <c r="L811" s="960">
        <v>1</v>
      </c>
      <c r="M811" s="960" t="s">
        <v>125</v>
      </c>
      <c r="N811" s="960">
        <v>1</v>
      </c>
      <c r="O811" s="960" t="s">
        <v>125</v>
      </c>
    </row>
    <row r="812" spans="1:15" ht="15" customHeight="1" x14ac:dyDescent="0.2">
      <c r="A812" s="1275" t="s">
        <v>1887</v>
      </c>
      <c r="B812" s="960">
        <v>88</v>
      </c>
      <c r="C812" s="960">
        <v>88</v>
      </c>
      <c r="D812" s="960" t="s">
        <v>125</v>
      </c>
      <c r="E812" s="960">
        <v>4</v>
      </c>
      <c r="F812" s="960" t="s">
        <v>125</v>
      </c>
      <c r="G812" s="960" t="s">
        <v>125</v>
      </c>
      <c r="H812" s="960">
        <v>4</v>
      </c>
      <c r="I812" s="960">
        <v>84</v>
      </c>
      <c r="J812" s="960">
        <v>3</v>
      </c>
      <c r="K812" s="960">
        <v>5</v>
      </c>
      <c r="L812" s="960">
        <v>15</v>
      </c>
      <c r="M812" s="960">
        <v>20</v>
      </c>
      <c r="N812" s="960">
        <v>41</v>
      </c>
      <c r="O812" s="960" t="s">
        <v>125</v>
      </c>
    </row>
    <row r="813" spans="1:15" ht="15" customHeight="1" x14ac:dyDescent="0.2">
      <c r="A813" s="1275" t="s">
        <v>145</v>
      </c>
      <c r="B813" s="960">
        <v>43</v>
      </c>
      <c r="C813" s="960">
        <v>43</v>
      </c>
      <c r="D813" s="960" t="s">
        <v>125</v>
      </c>
      <c r="E813" s="960">
        <v>2</v>
      </c>
      <c r="F813" s="960" t="s">
        <v>125</v>
      </c>
      <c r="G813" s="960" t="s">
        <v>125</v>
      </c>
      <c r="H813" s="960">
        <v>2</v>
      </c>
      <c r="I813" s="960">
        <v>41</v>
      </c>
      <c r="J813" s="960">
        <v>1</v>
      </c>
      <c r="K813" s="960">
        <v>3</v>
      </c>
      <c r="L813" s="960">
        <v>8</v>
      </c>
      <c r="M813" s="960">
        <v>12</v>
      </c>
      <c r="N813" s="960">
        <v>17</v>
      </c>
      <c r="O813" s="960" t="s">
        <v>125</v>
      </c>
    </row>
    <row r="814" spans="1:15" ht="15" customHeight="1" x14ac:dyDescent="0.2">
      <c r="A814" s="1275" t="s">
        <v>146</v>
      </c>
      <c r="B814" s="960">
        <v>45</v>
      </c>
      <c r="C814" s="960">
        <v>45</v>
      </c>
      <c r="D814" s="960" t="s">
        <v>125</v>
      </c>
      <c r="E814" s="960">
        <v>2</v>
      </c>
      <c r="F814" s="960" t="s">
        <v>125</v>
      </c>
      <c r="G814" s="960" t="s">
        <v>125</v>
      </c>
      <c r="H814" s="960">
        <v>2</v>
      </c>
      <c r="I814" s="960">
        <v>43</v>
      </c>
      <c r="J814" s="960">
        <v>2</v>
      </c>
      <c r="K814" s="960">
        <v>2</v>
      </c>
      <c r="L814" s="960">
        <v>7</v>
      </c>
      <c r="M814" s="960">
        <v>8</v>
      </c>
      <c r="N814" s="960">
        <v>24</v>
      </c>
      <c r="O814" s="960" t="s">
        <v>125</v>
      </c>
    </row>
    <row r="815" spans="1:15" ht="24" x14ac:dyDescent="0.2">
      <c r="A815" s="1275" t="s">
        <v>1888</v>
      </c>
      <c r="B815" s="960">
        <v>8</v>
      </c>
      <c r="C815" s="960">
        <v>8</v>
      </c>
      <c r="D815" s="960" t="s">
        <v>125</v>
      </c>
      <c r="E815" s="960" t="s">
        <v>125</v>
      </c>
      <c r="F815" s="960" t="s">
        <v>125</v>
      </c>
      <c r="G815" s="960" t="s">
        <v>125</v>
      </c>
      <c r="H815" s="960" t="s">
        <v>125</v>
      </c>
      <c r="I815" s="960">
        <v>8</v>
      </c>
      <c r="J815" s="960">
        <v>1</v>
      </c>
      <c r="K815" s="960" t="s">
        <v>125</v>
      </c>
      <c r="L815" s="960">
        <v>1</v>
      </c>
      <c r="M815" s="960">
        <v>2</v>
      </c>
      <c r="N815" s="960">
        <v>4</v>
      </c>
      <c r="O815" s="960" t="s">
        <v>125</v>
      </c>
    </row>
    <row r="816" spans="1:15" x14ac:dyDescent="0.2">
      <c r="A816" s="1275" t="s">
        <v>145</v>
      </c>
      <c r="B816" s="960">
        <v>5</v>
      </c>
      <c r="C816" s="960">
        <v>5</v>
      </c>
      <c r="D816" s="960" t="s">
        <v>125</v>
      </c>
      <c r="E816" s="960" t="s">
        <v>125</v>
      </c>
      <c r="F816" s="960" t="s">
        <v>125</v>
      </c>
      <c r="G816" s="960" t="s">
        <v>125</v>
      </c>
      <c r="H816" s="960" t="s">
        <v>125</v>
      </c>
      <c r="I816" s="960">
        <v>5</v>
      </c>
      <c r="J816" s="960" t="s">
        <v>125</v>
      </c>
      <c r="K816" s="960" t="s">
        <v>125</v>
      </c>
      <c r="L816" s="960">
        <v>1</v>
      </c>
      <c r="M816" s="960">
        <v>2</v>
      </c>
      <c r="N816" s="960">
        <v>2</v>
      </c>
      <c r="O816" s="960" t="s">
        <v>125</v>
      </c>
    </row>
    <row r="817" spans="1:15" x14ac:dyDescent="0.2">
      <c r="A817" s="1275" t="s">
        <v>146</v>
      </c>
      <c r="B817" s="960">
        <v>3</v>
      </c>
      <c r="C817" s="960">
        <v>3</v>
      </c>
      <c r="D817" s="960" t="s">
        <v>125</v>
      </c>
      <c r="E817" s="960" t="s">
        <v>125</v>
      </c>
      <c r="F817" s="960" t="s">
        <v>125</v>
      </c>
      <c r="G817" s="960" t="s">
        <v>125</v>
      </c>
      <c r="H817" s="960" t="s">
        <v>125</v>
      </c>
      <c r="I817" s="960">
        <v>3</v>
      </c>
      <c r="J817" s="960">
        <v>1</v>
      </c>
      <c r="K817" s="960" t="s">
        <v>125</v>
      </c>
      <c r="L817" s="960" t="s">
        <v>125</v>
      </c>
      <c r="M817" s="960" t="s">
        <v>125</v>
      </c>
      <c r="N817" s="960">
        <v>2</v>
      </c>
      <c r="O817" s="960" t="s">
        <v>125</v>
      </c>
    </row>
    <row r="818" spans="1:15" ht="24" x14ac:dyDescent="0.2">
      <c r="A818" s="1275" t="s">
        <v>1889</v>
      </c>
      <c r="B818" s="960">
        <v>3</v>
      </c>
      <c r="C818" s="960">
        <v>3</v>
      </c>
      <c r="D818" s="960" t="s">
        <v>125</v>
      </c>
      <c r="E818" s="960" t="s">
        <v>125</v>
      </c>
      <c r="F818" s="960" t="s">
        <v>125</v>
      </c>
      <c r="G818" s="960" t="s">
        <v>125</v>
      </c>
      <c r="H818" s="960" t="s">
        <v>125</v>
      </c>
      <c r="I818" s="960">
        <v>3</v>
      </c>
      <c r="J818" s="960" t="s">
        <v>125</v>
      </c>
      <c r="K818" s="960" t="s">
        <v>125</v>
      </c>
      <c r="L818" s="960">
        <v>2</v>
      </c>
      <c r="M818" s="960" t="s">
        <v>125</v>
      </c>
      <c r="N818" s="960">
        <v>1</v>
      </c>
      <c r="O818" s="960" t="s">
        <v>125</v>
      </c>
    </row>
    <row r="819" spans="1:15" x14ac:dyDescent="0.2">
      <c r="A819" s="1275" t="s">
        <v>145</v>
      </c>
      <c r="B819" s="960">
        <v>1</v>
      </c>
      <c r="C819" s="960">
        <v>1</v>
      </c>
      <c r="D819" s="960" t="s">
        <v>125</v>
      </c>
      <c r="E819" s="960" t="s">
        <v>125</v>
      </c>
      <c r="F819" s="960" t="s">
        <v>125</v>
      </c>
      <c r="G819" s="960" t="s">
        <v>125</v>
      </c>
      <c r="H819" s="960" t="s">
        <v>125</v>
      </c>
      <c r="I819" s="960">
        <v>1</v>
      </c>
      <c r="J819" s="960" t="s">
        <v>125</v>
      </c>
      <c r="K819" s="960" t="s">
        <v>125</v>
      </c>
      <c r="L819" s="960">
        <v>1</v>
      </c>
      <c r="M819" s="960" t="s">
        <v>125</v>
      </c>
      <c r="N819" s="960" t="s">
        <v>125</v>
      </c>
      <c r="O819" s="960" t="s">
        <v>125</v>
      </c>
    </row>
    <row r="820" spans="1:15" x14ac:dyDescent="0.2">
      <c r="A820" s="1275" t="s">
        <v>146</v>
      </c>
      <c r="B820" s="960">
        <v>2</v>
      </c>
      <c r="C820" s="960">
        <v>2</v>
      </c>
      <c r="D820" s="960" t="s">
        <v>125</v>
      </c>
      <c r="E820" s="960" t="s">
        <v>125</v>
      </c>
      <c r="F820" s="960" t="s">
        <v>125</v>
      </c>
      <c r="G820" s="960" t="s">
        <v>125</v>
      </c>
      <c r="H820" s="960" t="s">
        <v>125</v>
      </c>
      <c r="I820" s="960">
        <v>2</v>
      </c>
      <c r="J820" s="960" t="s">
        <v>125</v>
      </c>
      <c r="K820" s="960" t="s">
        <v>125</v>
      </c>
      <c r="L820" s="960">
        <v>1</v>
      </c>
      <c r="M820" s="960" t="s">
        <v>125</v>
      </c>
      <c r="N820" s="960">
        <v>1</v>
      </c>
      <c r="O820" s="960" t="s">
        <v>125</v>
      </c>
    </row>
    <row r="821" spans="1:15" ht="24" x14ac:dyDescent="0.2">
      <c r="A821" s="1275" t="s">
        <v>1890</v>
      </c>
      <c r="B821" s="960">
        <v>6</v>
      </c>
      <c r="C821" s="960">
        <v>6</v>
      </c>
      <c r="D821" s="960" t="s">
        <v>125</v>
      </c>
      <c r="E821" s="960" t="s">
        <v>125</v>
      </c>
      <c r="F821" s="960" t="s">
        <v>125</v>
      </c>
      <c r="G821" s="960" t="s">
        <v>125</v>
      </c>
      <c r="H821" s="960" t="s">
        <v>125</v>
      </c>
      <c r="I821" s="960">
        <v>6</v>
      </c>
      <c r="J821" s="960">
        <v>1</v>
      </c>
      <c r="K821" s="960" t="s">
        <v>125</v>
      </c>
      <c r="L821" s="960">
        <v>1</v>
      </c>
      <c r="M821" s="960">
        <v>2</v>
      </c>
      <c r="N821" s="960">
        <v>2</v>
      </c>
      <c r="O821" s="960" t="s">
        <v>125</v>
      </c>
    </row>
    <row r="822" spans="1:15" x14ac:dyDescent="0.2">
      <c r="A822" s="1275" t="s">
        <v>145</v>
      </c>
      <c r="B822" s="960">
        <v>5</v>
      </c>
      <c r="C822" s="960">
        <v>5</v>
      </c>
      <c r="D822" s="960" t="s">
        <v>125</v>
      </c>
      <c r="E822" s="960" t="s">
        <v>125</v>
      </c>
      <c r="F822" s="960" t="s">
        <v>125</v>
      </c>
      <c r="G822" s="960" t="s">
        <v>125</v>
      </c>
      <c r="H822" s="960" t="s">
        <v>125</v>
      </c>
      <c r="I822" s="960">
        <v>5</v>
      </c>
      <c r="J822" s="960" t="s">
        <v>125</v>
      </c>
      <c r="K822" s="960" t="s">
        <v>125</v>
      </c>
      <c r="L822" s="960">
        <v>1</v>
      </c>
      <c r="M822" s="960">
        <v>2</v>
      </c>
      <c r="N822" s="960">
        <v>2</v>
      </c>
      <c r="O822" s="960" t="s">
        <v>125</v>
      </c>
    </row>
    <row r="823" spans="1:15" x14ac:dyDescent="0.2">
      <c r="A823" s="1275" t="s">
        <v>146</v>
      </c>
      <c r="B823" s="960">
        <v>1</v>
      </c>
      <c r="C823" s="960">
        <v>1</v>
      </c>
      <c r="D823" s="960" t="s">
        <v>125</v>
      </c>
      <c r="E823" s="960" t="s">
        <v>125</v>
      </c>
      <c r="F823" s="960" t="s">
        <v>125</v>
      </c>
      <c r="G823" s="960" t="s">
        <v>125</v>
      </c>
      <c r="H823" s="960" t="s">
        <v>125</v>
      </c>
      <c r="I823" s="960">
        <v>1</v>
      </c>
      <c r="J823" s="960">
        <v>1</v>
      </c>
      <c r="K823" s="960" t="s">
        <v>125</v>
      </c>
      <c r="L823" s="960" t="s">
        <v>125</v>
      </c>
      <c r="M823" s="960" t="s">
        <v>125</v>
      </c>
      <c r="N823" s="960" t="s">
        <v>125</v>
      </c>
      <c r="O823" s="960" t="s">
        <v>125</v>
      </c>
    </row>
    <row r="824" spans="1:15" ht="24" x14ac:dyDescent="0.2">
      <c r="A824" s="1275" t="s">
        <v>1891</v>
      </c>
      <c r="B824" s="960">
        <v>1</v>
      </c>
      <c r="C824" s="960">
        <v>1</v>
      </c>
      <c r="D824" s="960" t="s">
        <v>125</v>
      </c>
      <c r="E824" s="960" t="s">
        <v>125</v>
      </c>
      <c r="F824" s="960" t="s">
        <v>125</v>
      </c>
      <c r="G824" s="960" t="s">
        <v>125</v>
      </c>
      <c r="H824" s="960" t="s">
        <v>125</v>
      </c>
      <c r="I824" s="960">
        <v>1</v>
      </c>
      <c r="J824" s="960">
        <v>1</v>
      </c>
      <c r="K824" s="960" t="s">
        <v>125</v>
      </c>
      <c r="L824" s="960" t="s">
        <v>125</v>
      </c>
      <c r="M824" s="960" t="s">
        <v>125</v>
      </c>
      <c r="N824" s="960" t="s">
        <v>125</v>
      </c>
      <c r="O824" s="960" t="s">
        <v>125</v>
      </c>
    </row>
    <row r="825" spans="1:15" x14ac:dyDescent="0.2">
      <c r="A825" s="1275" t="s">
        <v>145</v>
      </c>
      <c r="B825" s="960">
        <v>1</v>
      </c>
      <c r="C825" s="960">
        <v>1</v>
      </c>
      <c r="D825" s="960" t="s">
        <v>125</v>
      </c>
      <c r="E825" s="960" t="s">
        <v>125</v>
      </c>
      <c r="F825" s="960" t="s">
        <v>125</v>
      </c>
      <c r="G825" s="960" t="s">
        <v>125</v>
      </c>
      <c r="H825" s="960" t="s">
        <v>125</v>
      </c>
      <c r="I825" s="960">
        <v>1</v>
      </c>
      <c r="J825" s="960">
        <v>1</v>
      </c>
      <c r="K825" s="960" t="s">
        <v>125</v>
      </c>
      <c r="L825" s="960" t="s">
        <v>125</v>
      </c>
      <c r="M825" s="960" t="s">
        <v>125</v>
      </c>
      <c r="N825" s="960" t="s">
        <v>125</v>
      </c>
      <c r="O825" s="960" t="s">
        <v>125</v>
      </c>
    </row>
    <row r="826" spans="1:15" ht="24" x14ac:dyDescent="0.2">
      <c r="A826" s="1275" t="s">
        <v>1892</v>
      </c>
      <c r="B826" s="960">
        <v>3</v>
      </c>
      <c r="C826" s="960">
        <v>3</v>
      </c>
      <c r="D826" s="960" t="s">
        <v>125</v>
      </c>
      <c r="E826" s="960" t="s">
        <v>125</v>
      </c>
      <c r="F826" s="960" t="s">
        <v>125</v>
      </c>
      <c r="G826" s="960" t="s">
        <v>125</v>
      </c>
      <c r="H826" s="960" t="s">
        <v>125</v>
      </c>
      <c r="I826" s="960">
        <v>3</v>
      </c>
      <c r="J826" s="960" t="s">
        <v>125</v>
      </c>
      <c r="K826" s="960" t="s">
        <v>125</v>
      </c>
      <c r="L826" s="960" t="s">
        <v>125</v>
      </c>
      <c r="M826" s="960" t="s">
        <v>125</v>
      </c>
      <c r="N826" s="960">
        <v>3</v>
      </c>
      <c r="O826" s="960" t="s">
        <v>125</v>
      </c>
    </row>
    <row r="827" spans="1:15" x14ac:dyDescent="0.2">
      <c r="A827" s="1275" t="s">
        <v>145</v>
      </c>
      <c r="B827" s="960">
        <v>2</v>
      </c>
      <c r="C827" s="960">
        <v>2</v>
      </c>
      <c r="D827" s="960" t="s">
        <v>125</v>
      </c>
      <c r="E827" s="960" t="s">
        <v>125</v>
      </c>
      <c r="F827" s="960" t="s">
        <v>125</v>
      </c>
      <c r="G827" s="960" t="s">
        <v>125</v>
      </c>
      <c r="H827" s="960" t="s">
        <v>125</v>
      </c>
      <c r="I827" s="960">
        <v>2</v>
      </c>
      <c r="J827" s="960" t="s">
        <v>125</v>
      </c>
      <c r="K827" s="960" t="s">
        <v>125</v>
      </c>
      <c r="L827" s="960" t="s">
        <v>125</v>
      </c>
      <c r="M827" s="960" t="s">
        <v>125</v>
      </c>
      <c r="N827" s="960">
        <v>2</v>
      </c>
      <c r="O827" s="960" t="s">
        <v>125</v>
      </c>
    </row>
    <row r="828" spans="1:15" x14ac:dyDescent="0.2">
      <c r="A828" s="1275" t="s">
        <v>146</v>
      </c>
      <c r="B828" s="960">
        <v>1</v>
      </c>
      <c r="C828" s="960">
        <v>1</v>
      </c>
      <c r="D828" s="960" t="s">
        <v>125</v>
      </c>
      <c r="E828" s="960" t="s">
        <v>125</v>
      </c>
      <c r="F828" s="960" t="s">
        <v>125</v>
      </c>
      <c r="G828" s="960" t="s">
        <v>125</v>
      </c>
      <c r="H828" s="960" t="s">
        <v>125</v>
      </c>
      <c r="I828" s="960">
        <v>1</v>
      </c>
      <c r="J828" s="960" t="s">
        <v>125</v>
      </c>
      <c r="K828" s="960" t="s">
        <v>125</v>
      </c>
      <c r="L828" s="960" t="s">
        <v>125</v>
      </c>
      <c r="M828" s="960" t="s">
        <v>125</v>
      </c>
      <c r="N828" s="960">
        <v>1</v>
      </c>
      <c r="O828" s="960" t="s">
        <v>125</v>
      </c>
    </row>
    <row r="829" spans="1:15" ht="24" x14ac:dyDescent="0.2">
      <c r="A829" s="1275" t="s">
        <v>1893</v>
      </c>
      <c r="B829" s="960">
        <v>1</v>
      </c>
      <c r="C829" s="960">
        <v>1</v>
      </c>
      <c r="D829" s="960" t="s">
        <v>125</v>
      </c>
      <c r="E829" s="960" t="s">
        <v>125</v>
      </c>
      <c r="F829" s="960" t="s">
        <v>125</v>
      </c>
      <c r="G829" s="960" t="s">
        <v>125</v>
      </c>
      <c r="H829" s="960" t="s">
        <v>125</v>
      </c>
      <c r="I829" s="960">
        <v>1</v>
      </c>
      <c r="J829" s="960" t="s">
        <v>125</v>
      </c>
      <c r="K829" s="960" t="s">
        <v>125</v>
      </c>
      <c r="L829" s="960" t="s">
        <v>125</v>
      </c>
      <c r="M829" s="960">
        <v>1</v>
      </c>
      <c r="N829" s="960" t="s">
        <v>125</v>
      </c>
      <c r="O829" s="960" t="s">
        <v>125</v>
      </c>
    </row>
    <row r="830" spans="1:15" x14ac:dyDescent="0.2">
      <c r="A830" s="1275" t="s">
        <v>146</v>
      </c>
      <c r="B830" s="960">
        <v>1</v>
      </c>
      <c r="C830" s="960">
        <v>1</v>
      </c>
      <c r="D830" s="960" t="s">
        <v>125</v>
      </c>
      <c r="E830" s="960" t="s">
        <v>125</v>
      </c>
      <c r="F830" s="960" t="s">
        <v>125</v>
      </c>
      <c r="G830" s="960" t="s">
        <v>125</v>
      </c>
      <c r="H830" s="960" t="s">
        <v>125</v>
      </c>
      <c r="I830" s="960">
        <v>1</v>
      </c>
      <c r="J830" s="960" t="s">
        <v>125</v>
      </c>
      <c r="K830" s="960" t="s">
        <v>125</v>
      </c>
      <c r="L830" s="960" t="s">
        <v>125</v>
      </c>
      <c r="M830" s="960">
        <v>1</v>
      </c>
      <c r="N830" s="960" t="s">
        <v>125</v>
      </c>
      <c r="O830" s="960" t="s">
        <v>125</v>
      </c>
    </row>
    <row r="831" spans="1:15" s="317" customFormat="1" x14ac:dyDescent="0.2">
      <c r="A831" s="1275" t="s">
        <v>1894</v>
      </c>
      <c r="B831" s="960">
        <v>1</v>
      </c>
      <c r="C831" s="960">
        <v>1</v>
      </c>
      <c r="D831" s="960" t="s">
        <v>125</v>
      </c>
      <c r="E831" s="960" t="s">
        <v>125</v>
      </c>
      <c r="F831" s="960" t="s">
        <v>125</v>
      </c>
      <c r="G831" s="960" t="s">
        <v>125</v>
      </c>
      <c r="H831" s="960" t="s">
        <v>125</v>
      </c>
      <c r="I831" s="960">
        <v>1</v>
      </c>
      <c r="J831" s="960" t="s">
        <v>125</v>
      </c>
      <c r="K831" s="960" t="s">
        <v>125</v>
      </c>
      <c r="L831" s="960" t="s">
        <v>125</v>
      </c>
      <c r="M831" s="960" t="s">
        <v>125</v>
      </c>
      <c r="N831" s="960">
        <v>1</v>
      </c>
      <c r="O831" s="960" t="s">
        <v>125</v>
      </c>
    </row>
    <row r="832" spans="1:15" x14ac:dyDescent="0.2">
      <c r="A832" s="1275" t="s">
        <v>145</v>
      </c>
      <c r="B832" s="960">
        <v>1</v>
      </c>
      <c r="C832" s="960">
        <v>1</v>
      </c>
      <c r="D832" s="960" t="s">
        <v>125</v>
      </c>
      <c r="E832" s="960" t="s">
        <v>125</v>
      </c>
      <c r="F832" s="960" t="s">
        <v>125</v>
      </c>
      <c r="G832" s="960" t="s">
        <v>125</v>
      </c>
      <c r="H832" s="960" t="s">
        <v>125</v>
      </c>
      <c r="I832" s="960">
        <v>1</v>
      </c>
      <c r="J832" s="960" t="s">
        <v>125</v>
      </c>
      <c r="K832" s="960" t="s">
        <v>125</v>
      </c>
      <c r="L832" s="960" t="s">
        <v>125</v>
      </c>
      <c r="M832" s="960" t="s">
        <v>125</v>
      </c>
      <c r="N832" s="960">
        <v>1</v>
      </c>
      <c r="O832" s="960" t="s">
        <v>125</v>
      </c>
    </row>
    <row r="833" spans="1:15" ht="24" x14ac:dyDescent="0.2">
      <c r="A833" s="1275" t="s">
        <v>1895</v>
      </c>
      <c r="B833" s="960">
        <v>56</v>
      </c>
      <c r="C833" s="960">
        <v>56</v>
      </c>
      <c r="D833" s="960" t="s">
        <v>125</v>
      </c>
      <c r="E833" s="960" t="s">
        <v>125</v>
      </c>
      <c r="F833" s="960" t="s">
        <v>125</v>
      </c>
      <c r="G833" s="960" t="s">
        <v>125</v>
      </c>
      <c r="H833" s="960" t="s">
        <v>125</v>
      </c>
      <c r="I833" s="960">
        <v>56</v>
      </c>
      <c r="J833" s="960" t="s">
        <v>125</v>
      </c>
      <c r="K833" s="960" t="s">
        <v>125</v>
      </c>
      <c r="L833" s="960">
        <v>8</v>
      </c>
      <c r="M833" s="960">
        <v>14</v>
      </c>
      <c r="N833" s="960">
        <v>34</v>
      </c>
      <c r="O833" s="960" t="s">
        <v>125</v>
      </c>
    </row>
    <row r="834" spans="1:15" x14ac:dyDescent="0.2">
      <c r="A834" s="1275" t="s">
        <v>145</v>
      </c>
      <c r="B834" s="960">
        <v>18</v>
      </c>
      <c r="C834" s="960">
        <v>18</v>
      </c>
      <c r="D834" s="960" t="s">
        <v>125</v>
      </c>
      <c r="E834" s="960" t="s">
        <v>125</v>
      </c>
      <c r="F834" s="960" t="s">
        <v>125</v>
      </c>
      <c r="G834" s="960" t="s">
        <v>125</v>
      </c>
      <c r="H834" s="960" t="s">
        <v>125</v>
      </c>
      <c r="I834" s="960">
        <v>18</v>
      </c>
      <c r="J834" s="960" t="s">
        <v>125</v>
      </c>
      <c r="K834" s="960" t="s">
        <v>125</v>
      </c>
      <c r="L834" s="960">
        <v>3</v>
      </c>
      <c r="M834" s="960">
        <v>2</v>
      </c>
      <c r="N834" s="960">
        <v>13</v>
      </c>
      <c r="O834" s="960" t="s">
        <v>125</v>
      </c>
    </row>
    <row r="835" spans="1:15" s="317" customFormat="1" x14ac:dyDescent="0.2">
      <c r="A835" s="1275" t="s">
        <v>146</v>
      </c>
      <c r="B835" s="960">
        <v>38</v>
      </c>
      <c r="C835" s="960">
        <v>38</v>
      </c>
      <c r="D835" s="960" t="s">
        <v>125</v>
      </c>
      <c r="E835" s="960" t="s">
        <v>125</v>
      </c>
      <c r="F835" s="960" t="s">
        <v>125</v>
      </c>
      <c r="G835" s="960" t="s">
        <v>125</v>
      </c>
      <c r="H835" s="960" t="s">
        <v>125</v>
      </c>
      <c r="I835" s="960">
        <v>38</v>
      </c>
      <c r="J835" s="960" t="s">
        <v>125</v>
      </c>
      <c r="K835" s="960" t="s">
        <v>125</v>
      </c>
      <c r="L835" s="960">
        <v>5</v>
      </c>
      <c r="M835" s="960">
        <v>12</v>
      </c>
      <c r="N835" s="960">
        <v>21</v>
      </c>
      <c r="O835" s="960" t="s">
        <v>125</v>
      </c>
    </row>
    <row r="836" spans="1:15" ht="24" x14ac:dyDescent="0.2">
      <c r="A836" s="1275" t="s">
        <v>1896</v>
      </c>
      <c r="B836" s="960">
        <v>5</v>
      </c>
      <c r="C836" s="960">
        <v>5</v>
      </c>
      <c r="D836" s="960" t="s">
        <v>125</v>
      </c>
      <c r="E836" s="960" t="s">
        <v>125</v>
      </c>
      <c r="F836" s="960" t="s">
        <v>125</v>
      </c>
      <c r="G836" s="960" t="s">
        <v>125</v>
      </c>
      <c r="H836" s="960" t="s">
        <v>125</v>
      </c>
      <c r="I836" s="960">
        <v>5</v>
      </c>
      <c r="J836" s="960" t="s">
        <v>125</v>
      </c>
      <c r="K836" s="960" t="s">
        <v>125</v>
      </c>
      <c r="L836" s="960" t="s">
        <v>125</v>
      </c>
      <c r="M836" s="960">
        <v>1</v>
      </c>
      <c r="N836" s="960">
        <v>4</v>
      </c>
      <c r="O836" s="960" t="s">
        <v>125</v>
      </c>
    </row>
    <row r="837" spans="1:15" x14ac:dyDescent="0.2">
      <c r="A837" s="1275" t="s">
        <v>145</v>
      </c>
      <c r="B837" s="960">
        <v>5</v>
      </c>
      <c r="C837" s="960">
        <v>5</v>
      </c>
      <c r="D837" s="960" t="s">
        <v>125</v>
      </c>
      <c r="E837" s="960" t="s">
        <v>125</v>
      </c>
      <c r="F837" s="960" t="s">
        <v>125</v>
      </c>
      <c r="G837" s="960" t="s">
        <v>125</v>
      </c>
      <c r="H837" s="960" t="s">
        <v>125</v>
      </c>
      <c r="I837" s="960">
        <v>5</v>
      </c>
      <c r="J837" s="960" t="s">
        <v>125</v>
      </c>
      <c r="K837" s="960" t="s">
        <v>125</v>
      </c>
      <c r="L837" s="960" t="s">
        <v>125</v>
      </c>
      <c r="M837" s="960">
        <v>1</v>
      </c>
      <c r="N837" s="960">
        <v>4</v>
      </c>
      <c r="O837" s="960" t="s">
        <v>125</v>
      </c>
    </row>
    <row r="838" spans="1:15" ht="24" x14ac:dyDescent="0.2">
      <c r="A838" s="1275" t="s">
        <v>1897</v>
      </c>
      <c r="B838" s="960">
        <v>11</v>
      </c>
      <c r="C838" s="960">
        <v>11</v>
      </c>
      <c r="D838" s="960" t="s">
        <v>125</v>
      </c>
      <c r="E838" s="960" t="s">
        <v>125</v>
      </c>
      <c r="F838" s="960" t="s">
        <v>125</v>
      </c>
      <c r="G838" s="960" t="s">
        <v>125</v>
      </c>
      <c r="H838" s="960" t="s">
        <v>125</v>
      </c>
      <c r="I838" s="960">
        <v>11</v>
      </c>
      <c r="J838" s="960" t="s">
        <v>125</v>
      </c>
      <c r="K838" s="960">
        <v>1</v>
      </c>
      <c r="L838" s="960">
        <v>2</v>
      </c>
      <c r="M838" s="960">
        <v>2</v>
      </c>
      <c r="N838" s="960">
        <v>6</v>
      </c>
      <c r="O838" s="960" t="s">
        <v>125</v>
      </c>
    </row>
    <row r="839" spans="1:15" x14ac:dyDescent="0.2">
      <c r="A839" s="1275" t="s">
        <v>145</v>
      </c>
      <c r="B839" s="960">
        <v>4</v>
      </c>
      <c r="C839" s="960">
        <v>4</v>
      </c>
      <c r="D839" s="960" t="s">
        <v>125</v>
      </c>
      <c r="E839" s="960" t="s">
        <v>125</v>
      </c>
      <c r="F839" s="960" t="s">
        <v>125</v>
      </c>
      <c r="G839" s="960" t="s">
        <v>125</v>
      </c>
      <c r="H839" s="960" t="s">
        <v>125</v>
      </c>
      <c r="I839" s="960">
        <v>4</v>
      </c>
      <c r="J839" s="960" t="s">
        <v>125</v>
      </c>
      <c r="K839" s="960" t="s">
        <v>125</v>
      </c>
      <c r="L839" s="960" t="s">
        <v>125</v>
      </c>
      <c r="M839" s="960">
        <v>1</v>
      </c>
      <c r="N839" s="960">
        <v>3</v>
      </c>
      <c r="O839" s="960" t="s">
        <v>125</v>
      </c>
    </row>
    <row r="840" spans="1:15" x14ac:dyDescent="0.2">
      <c r="A840" s="1275" t="s">
        <v>146</v>
      </c>
      <c r="B840" s="960">
        <v>7</v>
      </c>
      <c r="C840" s="960">
        <v>7</v>
      </c>
      <c r="D840" s="960" t="s">
        <v>125</v>
      </c>
      <c r="E840" s="960" t="s">
        <v>125</v>
      </c>
      <c r="F840" s="960" t="s">
        <v>125</v>
      </c>
      <c r="G840" s="960" t="s">
        <v>125</v>
      </c>
      <c r="H840" s="960" t="s">
        <v>125</v>
      </c>
      <c r="I840" s="960">
        <v>7</v>
      </c>
      <c r="J840" s="960" t="s">
        <v>125</v>
      </c>
      <c r="K840" s="960">
        <v>1</v>
      </c>
      <c r="L840" s="960">
        <v>2</v>
      </c>
      <c r="M840" s="960">
        <v>1</v>
      </c>
      <c r="N840" s="960">
        <v>3</v>
      </c>
      <c r="O840" s="960" t="s">
        <v>125</v>
      </c>
    </row>
    <row r="841" spans="1:15" x14ac:dyDescent="0.2">
      <c r="A841" s="1275" t="s">
        <v>1898</v>
      </c>
      <c r="B841" s="960">
        <v>17</v>
      </c>
      <c r="C841" s="960">
        <v>17</v>
      </c>
      <c r="D841" s="960" t="s">
        <v>125</v>
      </c>
      <c r="E841" s="960" t="s">
        <v>125</v>
      </c>
      <c r="F841" s="960" t="s">
        <v>125</v>
      </c>
      <c r="G841" s="960" t="s">
        <v>125</v>
      </c>
      <c r="H841" s="960" t="s">
        <v>125</v>
      </c>
      <c r="I841" s="960">
        <v>17</v>
      </c>
      <c r="J841" s="960" t="s">
        <v>125</v>
      </c>
      <c r="K841" s="960" t="s">
        <v>125</v>
      </c>
      <c r="L841" s="960">
        <v>3</v>
      </c>
      <c r="M841" s="960">
        <v>6</v>
      </c>
      <c r="N841" s="960">
        <v>8</v>
      </c>
      <c r="O841" s="960" t="s">
        <v>125</v>
      </c>
    </row>
    <row r="842" spans="1:15" x14ac:dyDescent="0.2">
      <c r="A842" s="1275" t="s">
        <v>145</v>
      </c>
      <c r="B842" s="960">
        <v>6</v>
      </c>
      <c r="C842" s="960">
        <v>6</v>
      </c>
      <c r="D842" s="960" t="s">
        <v>125</v>
      </c>
      <c r="E842" s="960" t="s">
        <v>125</v>
      </c>
      <c r="F842" s="960" t="s">
        <v>125</v>
      </c>
      <c r="G842" s="960" t="s">
        <v>125</v>
      </c>
      <c r="H842" s="960" t="s">
        <v>125</v>
      </c>
      <c r="I842" s="960">
        <v>6</v>
      </c>
      <c r="J842" s="960" t="s">
        <v>125</v>
      </c>
      <c r="K842" s="960" t="s">
        <v>125</v>
      </c>
      <c r="L842" s="960">
        <v>1</v>
      </c>
      <c r="M842" s="960">
        <v>3</v>
      </c>
      <c r="N842" s="960">
        <v>2</v>
      </c>
      <c r="O842" s="960" t="s">
        <v>125</v>
      </c>
    </row>
    <row r="843" spans="1:15" x14ac:dyDescent="0.2">
      <c r="A843" s="1275" t="s">
        <v>146</v>
      </c>
      <c r="B843" s="960">
        <v>11</v>
      </c>
      <c r="C843" s="960">
        <v>11</v>
      </c>
      <c r="D843" s="960" t="s">
        <v>125</v>
      </c>
      <c r="E843" s="960" t="s">
        <v>125</v>
      </c>
      <c r="F843" s="960" t="s">
        <v>125</v>
      </c>
      <c r="G843" s="960" t="s">
        <v>125</v>
      </c>
      <c r="H843" s="960" t="s">
        <v>125</v>
      </c>
      <c r="I843" s="960">
        <v>11</v>
      </c>
      <c r="J843" s="960" t="s">
        <v>125</v>
      </c>
      <c r="K843" s="960" t="s">
        <v>125</v>
      </c>
      <c r="L843" s="960">
        <v>2</v>
      </c>
      <c r="M843" s="960">
        <v>3</v>
      </c>
      <c r="N843" s="960">
        <v>6</v>
      </c>
      <c r="O843" s="960" t="s">
        <v>125</v>
      </c>
    </row>
    <row r="844" spans="1:15" ht="24" x14ac:dyDescent="0.2">
      <c r="A844" s="1275" t="s">
        <v>1899</v>
      </c>
      <c r="B844" s="960">
        <v>5</v>
      </c>
      <c r="C844" s="960">
        <v>5</v>
      </c>
      <c r="D844" s="960" t="s">
        <v>125</v>
      </c>
      <c r="E844" s="960" t="s">
        <v>125</v>
      </c>
      <c r="F844" s="960" t="s">
        <v>125</v>
      </c>
      <c r="G844" s="960" t="s">
        <v>125</v>
      </c>
      <c r="H844" s="960" t="s">
        <v>125</v>
      </c>
      <c r="I844" s="960">
        <v>5</v>
      </c>
      <c r="J844" s="960" t="s">
        <v>125</v>
      </c>
      <c r="K844" s="960" t="s">
        <v>125</v>
      </c>
      <c r="L844" s="960" t="s">
        <v>125</v>
      </c>
      <c r="M844" s="960">
        <v>2</v>
      </c>
      <c r="N844" s="960">
        <v>3</v>
      </c>
      <c r="O844" s="960" t="s">
        <v>125</v>
      </c>
    </row>
    <row r="845" spans="1:15" x14ac:dyDescent="0.2">
      <c r="A845" s="1275" t="s">
        <v>145</v>
      </c>
      <c r="B845" s="960">
        <v>2</v>
      </c>
      <c r="C845" s="960">
        <v>2</v>
      </c>
      <c r="D845" s="960" t="s">
        <v>125</v>
      </c>
      <c r="E845" s="960" t="s">
        <v>125</v>
      </c>
      <c r="F845" s="960" t="s">
        <v>125</v>
      </c>
      <c r="G845" s="960" t="s">
        <v>125</v>
      </c>
      <c r="H845" s="960" t="s">
        <v>125</v>
      </c>
      <c r="I845" s="960">
        <v>2</v>
      </c>
      <c r="J845" s="960" t="s">
        <v>125</v>
      </c>
      <c r="K845" s="960" t="s">
        <v>125</v>
      </c>
      <c r="L845" s="960" t="s">
        <v>125</v>
      </c>
      <c r="M845" s="960">
        <v>1</v>
      </c>
      <c r="N845" s="960">
        <v>1</v>
      </c>
      <c r="O845" s="960" t="s">
        <v>125</v>
      </c>
    </row>
    <row r="846" spans="1:15" x14ac:dyDescent="0.2">
      <c r="A846" s="1275" t="s">
        <v>146</v>
      </c>
      <c r="B846" s="960">
        <v>3</v>
      </c>
      <c r="C846" s="960">
        <v>3</v>
      </c>
      <c r="D846" s="960" t="s">
        <v>125</v>
      </c>
      <c r="E846" s="960" t="s">
        <v>125</v>
      </c>
      <c r="F846" s="960" t="s">
        <v>125</v>
      </c>
      <c r="G846" s="960" t="s">
        <v>125</v>
      </c>
      <c r="H846" s="960" t="s">
        <v>125</v>
      </c>
      <c r="I846" s="960">
        <v>3</v>
      </c>
      <c r="J846" s="960" t="s">
        <v>125</v>
      </c>
      <c r="K846" s="960" t="s">
        <v>125</v>
      </c>
      <c r="L846" s="960" t="s">
        <v>125</v>
      </c>
      <c r="M846" s="960">
        <v>1</v>
      </c>
      <c r="N846" s="960">
        <v>2</v>
      </c>
      <c r="O846" s="960" t="s">
        <v>125</v>
      </c>
    </row>
    <row r="847" spans="1:15" x14ac:dyDescent="0.2">
      <c r="A847" s="1275" t="s">
        <v>1900</v>
      </c>
      <c r="B847" s="960">
        <v>1014</v>
      </c>
      <c r="C847" s="960">
        <v>1014</v>
      </c>
      <c r="D847" s="960" t="s">
        <v>125</v>
      </c>
      <c r="E847" s="960" t="s">
        <v>125</v>
      </c>
      <c r="F847" s="960" t="s">
        <v>125</v>
      </c>
      <c r="G847" s="960" t="s">
        <v>125</v>
      </c>
      <c r="H847" s="960" t="s">
        <v>125</v>
      </c>
      <c r="I847" s="960">
        <v>1014</v>
      </c>
      <c r="J847" s="960" t="s">
        <v>125</v>
      </c>
      <c r="K847" s="960">
        <v>1</v>
      </c>
      <c r="L847" s="960">
        <v>33</v>
      </c>
      <c r="M847" s="960">
        <v>94</v>
      </c>
      <c r="N847" s="960">
        <v>886</v>
      </c>
      <c r="O847" s="960" t="s">
        <v>125</v>
      </c>
    </row>
    <row r="848" spans="1:15" x14ac:dyDescent="0.2">
      <c r="A848" s="1275" t="s">
        <v>145</v>
      </c>
      <c r="B848" s="960">
        <v>495</v>
      </c>
      <c r="C848" s="960">
        <v>495</v>
      </c>
      <c r="D848" s="960" t="s">
        <v>125</v>
      </c>
      <c r="E848" s="960" t="s">
        <v>125</v>
      </c>
      <c r="F848" s="960" t="s">
        <v>125</v>
      </c>
      <c r="G848" s="960" t="s">
        <v>125</v>
      </c>
      <c r="H848" s="960" t="s">
        <v>125</v>
      </c>
      <c r="I848" s="960">
        <v>495</v>
      </c>
      <c r="J848" s="960" t="s">
        <v>125</v>
      </c>
      <c r="K848" s="960" t="s">
        <v>125</v>
      </c>
      <c r="L848" s="960">
        <v>22</v>
      </c>
      <c r="M848" s="960">
        <v>52</v>
      </c>
      <c r="N848" s="960">
        <v>421</v>
      </c>
      <c r="O848" s="960" t="s">
        <v>125</v>
      </c>
    </row>
    <row r="849" spans="1:15" x14ac:dyDescent="0.2">
      <c r="A849" s="1275" t="s">
        <v>146</v>
      </c>
      <c r="B849" s="960">
        <v>519</v>
      </c>
      <c r="C849" s="960">
        <v>519</v>
      </c>
      <c r="D849" s="960" t="s">
        <v>125</v>
      </c>
      <c r="E849" s="960" t="s">
        <v>125</v>
      </c>
      <c r="F849" s="960" t="s">
        <v>125</v>
      </c>
      <c r="G849" s="960" t="s">
        <v>125</v>
      </c>
      <c r="H849" s="960" t="s">
        <v>125</v>
      </c>
      <c r="I849" s="960">
        <v>519</v>
      </c>
      <c r="J849" s="960" t="s">
        <v>125</v>
      </c>
      <c r="K849" s="960">
        <v>1</v>
      </c>
      <c r="L849" s="960">
        <v>11</v>
      </c>
      <c r="M849" s="960">
        <v>42</v>
      </c>
      <c r="N849" s="960">
        <v>465</v>
      </c>
      <c r="O849" s="960" t="s">
        <v>125</v>
      </c>
    </row>
    <row r="850" spans="1:15" x14ac:dyDescent="0.2">
      <c r="A850" s="1275" t="s">
        <v>1901</v>
      </c>
      <c r="B850" s="960">
        <v>1530</v>
      </c>
      <c r="C850" s="960">
        <v>1530</v>
      </c>
      <c r="D850" s="960" t="s">
        <v>125</v>
      </c>
      <c r="E850" s="960">
        <v>1</v>
      </c>
      <c r="F850" s="960" t="s">
        <v>125</v>
      </c>
      <c r="G850" s="960" t="s">
        <v>125</v>
      </c>
      <c r="H850" s="960">
        <v>1</v>
      </c>
      <c r="I850" s="960">
        <v>1529</v>
      </c>
      <c r="J850" s="960" t="s">
        <v>125</v>
      </c>
      <c r="K850" s="960">
        <v>1</v>
      </c>
      <c r="L850" s="960">
        <v>55</v>
      </c>
      <c r="M850" s="960">
        <v>154</v>
      </c>
      <c r="N850" s="960">
        <v>1319</v>
      </c>
      <c r="O850" s="960" t="s">
        <v>125</v>
      </c>
    </row>
    <row r="851" spans="1:15" x14ac:dyDescent="0.2">
      <c r="A851" s="1275" t="s">
        <v>145</v>
      </c>
      <c r="B851" s="960">
        <v>733</v>
      </c>
      <c r="C851" s="960">
        <v>733</v>
      </c>
      <c r="D851" s="960" t="s">
        <v>125</v>
      </c>
      <c r="E851" s="960" t="s">
        <v>125</v>
      </c>
      <c r="F851" s="960" t="s">
        <v>125</v>
      </c>
      <c r="G851" s="960" t="s">
        <v>125</v>
      </c>
      <c r="H851" s="960" t="s">
        <v>125</v>
      </c>
      <c r="I851" s="960">
        <v>733</v>
      </c>
      <c r="J851" s="960" t="s">
        <v>125</v>
      </c>
      <c r="K851" s="960" t="s">
        <v>125</v>
      </c>
      <c r="L851" s="960">
        <v>32</v>
      </c>
      <c r="M851" s="960">
        <v>93</v>
      </c>
      <c r="N851" s="960">
        <v>608</v>
      </c>
      <c r="O851" s="960" t="s">
        <v>125</v>
      </c>
    </row>
    <row r="852" spans="1:15" x14ac:dyDescent="0.2">
      <c r="A852" s="1275" t="s">
        <v>146</v>
      </c>
      <c r="B852" s="960">
        <v>797</v>
      </c>
      <c r="C852" s="960">
        <v>797</v>
      </c>
      <c r="D852" s="960" t="s">
        <v>125</v>
      </c>
      <c r="E852" s="960">
        <v>1</v>
      </c>
      <c r="F852" s="960" t="s">
        <v>125</v>
      </c>
      <c r="G852" s="960" t="s">
        <v>125</v>
      </c>
      <c r="H852" s="960">
        <v>1</v>
      </c>
      <c r="I852" s="960">
        <v>796</v>
      </c>
      <c r="J852" s="960" t="s">
        <v>125</v>
      </c>
      <c r="K852" s="960">
        <v>1</v>
      </c>
      <c r="L852" s="960">
        <v>23</v>
      </c>
      <c r="M852" s="960">
        <v>61</v>
      </c>
      <c r="N852" s="960">
        <v>711</v>
      </c>
      <c r="O852" s="960" t="s">
        <v>125</v>
      </c>
    </row>
    <row r="853" spans="1:15" x14ac:dyDescent="0.2">
      <c r="A853" s="1275" t="s">
        <v>1902</v>
      </c>
      <c r="B853" s="960">
        <v>718</v>
      </c>
      <c r="C853" s="960">
        <v>718</v>
      </c>
      <c r="D853" s="960" t="s">
        <v>125</v>
      </c>
      <c r="E853" s="960" t="s">
        <v>125</v>
      </c>
      <c r="F853" s="960" t="s">
        <v>125</v>
      </c>
      <c r="G853" s="960" t="s">
        <v>125</v>
      </c>
      <c r="H853" s="960" t="s">
        <v>125</v>
      </c>
      <c r="I853" s="960">
        <v>718</v>
      </c>
      <c r="J853" s="960" t="s">
        <v>125</v>
      </c>
      <c r="K853" s="960">
        <v>2</v>
      </c>
      <c r="L853" s="960">
        <v>45</v>
      </c>
      <c r="M853" s="960">
        <v>126</v>
      </c>
      <c r="N853" s="960">
        <v>545</v>
      </c>
      <c r="O853" s="960" t="s">
        <v>125</v>
      </c>
    </row>
    <row r="854" spans="1:15" x14ac:dyDescent="0.2">
      <c r="A854" s="1275" t="s">
        <v>145</v>
      </c>
      <c r="B854" s="960">
        <v>409</v>
      </c>
      <c r="C854" s="960">
        <v>409</v>
      </c>
      <c r="D854" s="960" t="s">
        <v>125</v>
      </c>
      <c r="E854" s="960" t="s">
        <v>125</v>
      </c>
      <c r="F854" s="960" t="s">
        <v>125</v>
      </c>
      <c r="G854" s="960" t="s">
        <v>125</v>
      </c>
      <c r="H854" s="960" t="s">
        <v>125</v>
      </c>
      <c r="I854" s="960">
        <v>409</v>
      </c>
      <c r="J854" s="960" t="s">
        <v>125</v>
      </c>
      <c r="K854" s="960">
        <v>1</v>
      </c>
      <c r="L854" s="960">
        <v>24</v>
      </c>
      <c r="M854" s="960">
        <v>84</v>
      </c>
      <c r="N854" s="960">
        <v>300</v>
      </c>
      <c r="O854" s="960" t="s">
        <v>125</v>
      </c>
    </row>
    <row r="855" spans="1:15" x14ac:dyDescent="0.2">
      <c r="A855" s="1275" t="s">
        <v>146</v>
      </c>
      <c r="B855" s="960">
        <v>309</v>
      </c>
      <c r="C855" s="960">
        <v>309</v>
      </c>
      <c r="D855" s="960" t="s">
        <v>125</v>
      </c>
      <c r="E855" s="960" t="s">
        <v>125</v>
      </c>
      <c r="F855" s="960" t="s">
        <v>125</v>
      </c>
      <c r="G855" s="960" t="s">
        <v>125</v>
      </c>
      <c r="H855" s="960" t="s">
        <v>125</v>
      </c>
      <c r="I855" s="960">
        <v>309</v>
      </c>
      <c r="J855" s="960" t="s">
        <v>125</v>
      </c>
      <c r="K855" s="960">
        <v>1</v>
      </c>
      <c r="L855" s="960">
        <v>21</v>
      </c>
      <c r="M855" s="960">
        <v>42</v>
      </c>
      <c r="N855" s="960">
        <v>245</v>
      </c>
      <c r="O855" s="960" t="s">
        <v>125</v>
      </c>
    </row>
    <row r="856" spans="1:15" x14ac:dyDescent="0.2">
      <c r="A856" s="1275" t="s">
        <v>1903</v>
      </c>
      <c r="B856" s="960">
        <v>218</v>
      </c>
      <c r="C856" s="960">
        <v>218</v>
      </c>
      <c r="D856" s="960" t="s">
        <v>125</v>
      </c>
      <c r="E856" s="960" t="s">
        <v>125</v>
      </c>
      <c r="F856" s="960" t="s">
        <v>125</v>
      </c>
      <c r="G856" s="960" t="s">
        <v>125</v>
      </c>
      <c r="H856" s="960" t="s">
        <v>125</v>
      </c>
      <c r="I856" s="960">
        <v>218</v>
      </c>
      <c r="J856" s="960" t="s">
        <v>125</v>
      </c>
      <c r="K856" s="960" t="s">
        <v>125</v>
      </c>
      <c r="L856" s="960">
        <v>6</v>
      </c>
      <c r="M856" s="960">
        <v>25</v>
      </c>
      <c r="N856" s="960">
        <v>187</v>
      </c>
      <c r="O856" s="960" t="s">
        <v>125</v>
      </c>
    </row>
    <row r="857" spans="1:15" x14ac:dyDescent="0.2">
      <c r="A857" s="1275" t="s">
        <v>145</v>
      </c>
      <c r="B857" s="960">
        <v>105</v>
      </c>
      <c r="C857" s="960">
        <v>105</v>
      </c>
      <c r="D857" s="960" t="s">
        <v>125</v>
      </c>
      <c r="E857" s="960" t="s">
        <v>125</v>
      </c>
      <c r="F857" s="960" t="s">
        <v>125</v>
      </c>
      <c r="G857" s="960" t="s">
        <v>125</v>
      </c>
      <c r="H857" s="960" t="s">
        <v>125</v>
      </c>
      <c r="I857" s="960">
        <v>105</v>
      </c>
      <c r="J857" s="960" t="s">
        <v>125</v>
      </c>
      <c r="K857" s="960" t="s">
        <v>125</v>
      </c>
      <c r="L857" s="960">
        <v>3</v>
      </c>
      <c r="M857" s="960">
        <v>14</v>
      </c>
      <c r="N857" s="960">
        <v>88</v>
      </c>
      <c r="O857" s="960" t="s">
        <v>125</v>
      </c>
    </row>
    <row r="858" spans="1:15" x14ac:dyDescent="0.2">
      <c r="A858" s="1275" t="s">
        <v>146</v>
      </c>
      <c r="B858" s="960">
        <v>113</v>
      </c>
      <c r="C858" s="960">
        <v>113</v>
      </c>
      <c r="D858" s="960" t="s">
        <v>125</v>
      </c>
      <c r="E858" s="960" t="s">
        <v>125</v>
      </c>
      <c r="F858" s="960" t="s">
        <v>125</v>
      </c>
      <c r="G858" s="960" t="s">
        <v>125</v>
      </c>
      <c r="H858" s="960" t="s">
        <v>125</v>
      </c>
      <c r="I858" s="960">
        <v>113</v>
      </c>
      <c r="J858" s="960" t="s">
        <v>125</v>
      </c>
      <c r="K858" s="960" t="s">
        <v>125</v>
      </c>
      <c r="L858" s="960">
        <v>3</v>
      </c>
      <c r="M858" s="960">
        <v>11</v>
      </c>
      <c r="N858" s="960">
        <v>99</v>
      </c>
      <c r="O858" s="960" t="s">
        <v>125</v>
      </c>
    </row>
    <row r="859" spans="1:15" x14ac:dyDescent="0.2">
      <c r="A859" s="1275" t="s">
        <v>1904</v>
      </c>
      <c r="B859" s="960">
        <v>76</v>
      </c>
      <c r="C859" s="960">
        <v>76</v>
      </c>
      <c r="D859" s="960" t="s">
        <v>125</v>
      </c>
      <c r="E859" s="960" t="s">
        <v>125</v>
      </c>
      <c r="F859" s="960" t="s">
        <v>125</v>
      </c>
      <c r="G859" s="960" t="s">
        <v>125</v>
      </c>
      <c r="H859" s="960" t="s">
        <v>125</v>
      </c>
      <c r="I859" s="960">
        <v>76</v>
      </c>
      <c r="J859" s="960" t="s">
        <v>125</v>
      </c>
      <c r="K859" s="960" t="s">
        <v>125</v>
      </c>
      <c r="L859" s="960">
        <v>6</v>
      </c>
      <c r="M859" s="960">
        <v>10</v>
      </c>
      <c r="N859" s="960">
        <v>60</v>
      </c>
      <c r="O859" s="960" t="s">
        <v>125</v>
      </c>
    </row>
    <row r="860" spans="1:15" x14ac:dyDescent="0.2">
      <c r="A860" s="1275" t="s">
        <v>145</v>
      </c>
      <c r="B860" s="960">
        <v>41</v>
      </c>
      <c r="C860" s="960">
        <v>41</v>
      </c>
      <c r="D860" s="960" t="s">
        <v>125</v>
      </c>
      <c r="E860" s="960" t="s">
        <v>125</v>
      </c>
      <c r="F860" s="960" t="s">
        <v>125</v>
      </c>
      <c r="G860" s="960" t="s">
        <v>125</v>
      </c>
      <c r="H860" s="960" t="s">
        <v>125</v>
      </c>
      <c r="I860" s="960">
        <v>41</v>
      </c>
      <c r="J860" s="960" t="s">
        <v>125</v>
      </c>
      <c r="K860" s="960" t="s">
        <v>125</v>
      </c>
      <c r="L860" s="960">
        <v>2</v>
      </c>
      <c r="M860" s="960">
        <v>6</v>
      </c>
      <c r="N860" s="960">
        <v>33</v>
      </c>
      <c r="O860" s="960" t="s">
        <v>125</v>
      </c>
    </row>
    <row r="861" spans="1:15" x14ac:dyDescent="0.2">
      <c r="A861" s="1275" t="s">
        <v>146</v>
      </c>
      <c r="B861" s="960">
        <v>35</v>
      </c>
      <c r="C861" s="960">
        <v>35</v>
      </c>
      <c r="D861" s="960" t="s">
        <v>125</v>
      </c>
      <c r="E861" s="960" t="s">
        <v>125</v>
      </c>
      <c r="F861" s="960" t="s">
        <v>125</v>
      </c>
      <c r="G861" s="960" t="s">
        <v>125</v>
      </c>
      <c r="H861" s="960" t="s">
        <v>125</v>
      </c>
      <c r="I861" s="960">
        <v>35</v>
      </c>
      <c r="J861" s="960" t="s">
        <v>125</v>
      </c>
      <c r="K861" s="960" t="s">
        <v>125</v>
      </c>
      <c r="L861" s="960">
        <v>4</v>
      </c>
      <c r="M861" s="960">
        <v>4</v>
      </c>
      <c r="N861" s="960">
        <v>27</v>
      </c>
      <c r="O861" s="960" t="s">
        <v>125</v>
      </c>
    </row>
    <row r="862" spans="1:15" x14ac:dyDescent="0.2">
      <c r="A862" s="1275" t="s">
        <v>1905</v>
      </c>
      <c r="B862" s="960">
        <v>4683</v>
      </c>
      <c r="C862" s="960">
        <v>4683</v>
      </c>
      <c r="D862" s="960" t="s">
        <v>125</v>
      </c>
      <c r="E862" s="960" t="s">
        <v>125</v>
      </c>
      <c r="F862" s="960" t="s">
        <v>125</v>
      </c>
      <c r="G862" s="960" t="s">
        <v>125</v>
      </c>
      <c r="H862" s="960" t="s">
        <v>125</v>
      </c>
      <c r="I862" s="960">
        <v>4683</v>
      </c>
      <c r="J862" s="960" t="s">
        <v>125</v>
      </c>
      <c r="K862" s="960">
        <v>3</v>
      </c>
      <c r="L862" s="960">
        <v>392</v>
      </c>
      <c r="M862" s="960">
        <v>828</v>
      </c>
      <c r="N862" s="960">
        <v>3460</v>
      </c>
      <c r="O862" s="960" t="s">
        <v>125</v>
      </c>
    </row>
    <row r="863" spans="1:15" x14ac:dyDescent="0.2">
      <c r="A863" s="1275" t="s">
        <v>145</v>
      </c>
      <c r="B863" s="960">
        <v>2799</v>
      </c>
      <c r="C863" s="960">
        <v>2799</v>
      </c>
      <c r="D863" s="960" t="s">
        <v>125</v>
      </c>
      <c r="E863" s="960" t="s">
        <v>125</v>
      </c>
      <c r="F863" s="960" t="s">
        <v>125</v>
      </c>
      <c r="G863" s="960" t="s">
        <v>125</v>
      </c>
      <c r="H863" s="960" t="s">
        <v>125</v>
      </c>
      <c r="I863" s="960">
        <v>2799</v>
      </c>
      <c r="J863" s="960" t="s">
        <v>125</v>
      </c>
      <c r="K863" s="960">
        <v>3</v>
      </c>
      <c r="L863" s="960">
        <v>298</v>
      </c>
      <c r="M863" s="960">
        <v>577</v>
      </c>
      <c r="N863" s="960">
        <v>1921</v>
      </c>
      <c r="O863" s="960" t="s">
        <v>125</v>
      </c>
    </row>
    <row r="864" spans="1:15" x14ac:dyDescent="0.2">
      <c r="A864" s="1275" t="s">
        <v>146</v>
      </c>
      <c r="B864" s="960">
        <v>1884</v>
      </c>
      <c r="C864" s="960">
        <v>1884</v>
      </c>
      <c r="D864" s="960" t="s">
        <v>125</v>
      </c>
      <c r="E864" s="960" t="s">
        <v>125</v>
      </c>
      <c r="F864" s="960" t="s">
        <v>125</v>
      </c>
      <c r="G864" s="960" t="s">
        <v>125</v>
      </c>
      <c r="H864" s="960" t="s">
        <v>125</v>
      </c>
      <c r="I864" s="960">
        <v>1884</v>
      </c>
      <c r="J864" s="960" t="s">
        <v>125</v>
      </c>
      <c r="K864" s="960" t="s">
        <v>125</v>
      </c>
      <c r="L864" s="960">
        <v>94</v>
      </c>
      <c r="M864" s="960">
        <v>251</v>
      </c>
      <c r="N864" s="960">
        <v>1539</v>
      </c>
      <c r="O864" s="960" t="s">
        <v>125</v>
      </c>
    </row>
    <row r="865" spans="1:15" x14ac:dyDescent="0.2">
      <c r="A865" s="1275" t="s">
        <v>1906</v>
      </c>
      <c r="B865" s="960">
        <v>12</v>
      </c>
      <c r="C865" s="960">
        <v>12</v>
      </c>
      <c r="D865" s="960" t="s">
        <v>125</v>
      </c>
      <c r="E865" s="960" t="s">
        <v>125</v>
      </c>
      <c r="F865" s="960" t="s">
        <v>125</v>
      </c>
      <c r="G865" s="960" t="s">
        <v>125</v>
      </c>
      <c r="H865" s="960" t="s">
        <v>125</v>
      </c>
      <c r="I865" s="960">
        <v>12</v>
      </c>
      <c r="J865" s="960" t="s">
        <v>125</v>
      </c>
      <c r="K865" s="960" t="s">
        <v>125</v>
      </c>
      <c r="L865" s="960" t="s">
        <v>125</v>
      </c>
      <c r="M865" s="960">
        <v>2</v>
      </c>
      <c r="N865" s="960">
        <v>10</v>
      </c>
      <c r="O865" s="960" t="s">
        <v>125</v>
      </c>
    </row>
    <row r="866" spans="1:15" x14ac:dyDescent="0.2">
      <c r="A866" s="1275" t="s">
        <v>145</v>
      </c>
      <c r="B866" s="960">
        <v>6</v>
      </c>
      <c r="C866" s="960">
        <v>6</v>
      </c>
      <c r="D866" s="960" t="s">
        <v>125</v>
      </c>
      <c r="E866" s="960" t="s">
        <v>125</v>
      </c>
      <c r="F866" s="960" t="s">
        <v>125</v>
      </c>
      <c r="G866" s="960" t="s">
        <v>125</v>
      </c>
      <c r="H866" s="960" t="s">
        <v>125</v>
      </c>
      <c r="I866" s="960">
        <v>6</v>
      </c>
      <c r="J866" s="960" t="s">
        <v>125</v>
      </c>
      <c r="K866" s="960" t="s">
        <v>125</v>
      </c>
      <c r="L866" s="960" t="s">
        <v>125</v>
      </c>
      <c r="M866" s="960" t="s">
        <v>125</v>
      </c>
      <c r="N866" s="960">
        <v>6</v>
      </c>
      <c r="O866" s="960" t="s">
        <v>125</v>
      </c>
    </row>
    <row r="867" spans="1:15" x14ac:dyDescent="0.2">
      <c r="A867" s="1275" t="s">
        <v>146</v>
      </c>
      <c r="B867" s="960">
        <v>6</v>
      </c>
      <c r="C867" s="960">
        <v>6</v>
      </c>
      <c r="D867" s="960" t="s">
        <v>125</v>
      </c>
      <c r="E867" s="960" t="s">
        <v>125</v>
      </c>
      <c r="F867" s="960" t="s">
        <v>125</v>
      </c>
      <c r="G867" s="960" t="s">
        <v>125</v>
      </c>
      <c r="H867" s="960" t="s">
        <v>125</v>
      </c>
      <c r="I867" s="960">
        <v>6</v>
      </c>
      <c r="J867" s="960" t="s">
        <v>125</v>
      </c>
      <c r="K867" s="960" t="s">
        <v>125</v>
      </c>
      <c r="L867" s="960" t="s">
        <v>125</v>
      </c>
      <c r="M867" s="960">
        <v>2</v>
      </c>
      <c r="N867" s="960">
        <v>4</v>
      </c>
      <c r="O867" s="960" t="s">
        <v>125</v>
      </c>
    </row>
    <row r="868" spans="1:15" ht="24" x14ac:dyDescent="0.2">
      <c r="A868" s="1275" t="s">
        <v>1907</v>
      </c>
      <c r="B868" s="960">
        <v>43</v>
      </c>
      <c r="C868" s="960">
        <v>43</v>
      </c>
      <c r="D868" s="960" t="s">
        <v>125</v>
      </c>
      <c r="E868" s="960" t="s">
        <v>125</v>
      </c>
      <c r="F868" s="960" t="s">
        <v>125</v>
      </c>
      <c r="G868" s="960" t="s">
        <v>125</v>
      </c>
      <c r="H868" s="960" t="s">
        <v>125</v>
      </c>
      <c r="I868" s="960">
        <v>43</v>
      </c>
      <c r="J868" s="960" t="s">
        <v>125</v>
      </c>
      <c r="K868" s="960" t="s">
        <v>125</v>
      </c>
      <c r="L868" s="960">
        <v>4</v>
      </c>
      <c r="M868" s="960">
        <v>5</v>
      </c>
      <c r="N868" s="960">
        <v>34</v>
      </c>
      <c r="O868" s="960" t="s">
        <v>125</v>
      </c>
    </row>
    <row r="869" spans="1:15" x14ac:dyDescent="0.2">
      <c r="A869" s="1275" t="s">
        <v>145</v>
      </c>
      <c r="B869" s="960">
        <v>25</v>
      </c>
      <c r="C869" s="960">
        <v>25</v>
      </c>
      <c r="D869" s="960" t="s">
        <v>125</v>
      </c>
      <c r="E869" s="960" t="s">
        <v>125</v>
      </c>
      <c r="F869" s="960" t="s">
        <v>125</v>
      </c>
      <c r="G869" s="960" t="s">
        <v>125</v>
      </c>
      <c r="H869" s="960" t="s">
        <v>125</v>
      </c>
      <c r="I869" s="960">
        <v>25</v>
      </c>
      <c r="J869" s="960" t="s">
        <v>125</v>
      </c>
      <c r="K869" s="960" t="s">
        <v>125</v>
      </c>
      <c r="L869" s="960">
        <v>3</v>
      </c>
      <c r="M869" s="960">
        <v>2</v>
      </c>
      <c r="N869" s="960">
        <v>20</v>
      </c>
      <c r="O869" s="960" t="s">
        <v>125</v>
      </c>
    </row>
    <row r="870" spans="1:15" x14ac:dyDescent="0.2">
      <c r="A870" s="1275" t="s">
        <v>146</v>
      </c>
      <c r="B870" s="960">
        <v>18</v>
      </c>
      <c r="C870" s="960">
        <v>18</v>
      </c>
      <c r="D870" s="960" t="s">
        <v>125</v>
      </c>
      <c r="E870" s="960" t="s">
        <v>125</v>
      </c>
      <c r="F870" s="960" t="s">
        <v>125</v>
      </c>
      <c r="G870" s="960" t="s">
        <v>125</v>
      </c>
      <c r="H870" s="960" t="s">
        <v>125</v>
      </c>
      <c r="I870" s="960">
        <v>18</v>
      </c>
      <c r="J870" s="960" t="s">
        <v>125</v>
      </c>
      <c r="K870" s="960" t="s">
        <v>125</v>
      </c>
      <c r="L870" s="960">
        <v>1</v>
      </c>
      <c r="M870" s="960">
        <v>3</v>
      </c>
      <c r="N870" s="960">
        <v>14</v>
      </c>
      <c r="O870" s="960" t="s">
        <v>125</v>
      </c>
    </row>
    <row r="871" spans="1:15" ht="24" x14ac:dyDescent="0.2">
      <c r="A871" s="1275" t="s">
        <v>1908</v>
      </c>
      <c r="B871" s="960">
        <v>250</v>
      </c>
      <c r="C871" s="960">
        <v>250</v>
      </c>
      <c r="D871" s="960" t="s">
        <v>125</v>
      </c>
      <c r="E871" s="960" t="s">
        <v>125</v>
      </c>
      <c r="F871" s="960" t="s">
        <v>125</v>
      </c>
      <c r="G871" s="960" t="s">
        <v>125</v>
      </c>
      <c r="H871" s="960" t="s">
        <v>125</v>
      </c>
      <c r="I871" s="960">
        <v>250</v>
      </c>
      <c r="J871" s="960" t="s">
        <v>125</v>
      </c>
      <c r="K871" s="960" t="s">
        <v>125</v>
      </c>
      <c r="L871" s="960">
        <v>16</v>
      </c>
      <c r="M871" s="960">
        <v>32</v>
      </c>
      <c r="N871" s="960">
        <v>202</v>
      </c>
      <c r="O871" s="960" t="s">
        <v>125</v>
      </c>
    </row>
    <row r="872" spans="1:15" x14ac:dyDescent="0.2">
      <c r="A872" s="1275" t="s">
        <v>145</v>
      </c>
      <c r="B872" s="960">
        <v>135</v>
      </c>
      <c r="C872" s="960">
        <v>135</v>
      </c>
      <c r="D872" s="960" t="s">
        <v>125</v>
      </c>
      <c r="E872" s="960" t="s">
        <v>125</v>
      </c>
      <c r="F872" s="960" t="s">
        <v>125</v>
      </c>
      <c r="G872" s="960" t="s">
        <v>125</v>
      </c>
      <c r="H872" s="960" t="s">
        <v>125</v>
      </c>
      <c r="I872" s="960">
        <v>135</v>
      </c>
      <c r="J872" s="960" t="s">
        <v>125</v>
      </c>
      <c r="K872" s="960" t="s">
        <v>125</v>
      </c>
      <c r="L872" s="960">
        <v>11</v>
      </c>
      <c r="M872" s="960">
        <v>20</v>
      </c>
      <c r="N872" s="960">
        <v>104</v>
      </c>
      <c r="O872" s="960" t="s">
        <v>125</v>
      </c>
    </row>
    <row r="873" spans="1:15" x14ac:dyDescent="0.2">
      <c r="A873" s="1275" t="s">
        <v>146</v>
      </c>
      <c r="B873" s="960">
        <v>115</v>
      </c>
      <c r="C873" s="960">
        <v>115</v>
      </c>
      <c r="D873" s="960" t="s">
        <v>125</v>
      </c>
      <c r="E873" s="960" t="s">
        <v>125</v>
      </c>
      <c r="F873" s="960" t="s">
        <v>125</v>
      </c>
      <c r="G873" s="960" t="s">
        <v>125</v>
      </c>
      <c r="H873" s="960" t="s">
        <v>125</v>
      </c>
      <c r="I873" s="960">
        <v>115</v>
      </c>
      <c r="J873" s="960" t="s">
        <v>125</v>
      </c>
      <c r="K873" s="960" t="s">
        <v>125</v>
      </c>
      <c r="L873" s="960">
        <v>5</v>
      </c>
      <c r="M873" s="960">
        <v>12</v>
      </c>
      <c r="N873" s="960">
        <v>98</v>
      </c>
      <c r="O873" s="960" t="s">
        <v>125</v>
      </c>
    </row>
    <row r="874" spans="1:15" x14ac:dyDescent="0.2">
      <c r="A874" s="1275" t="s">
        <v>1909</v>
      </c>
      <c r="B874" s="960">
        <v>109</v>
      </c>
      <c r="C874" s="960">
        <v>109</v>
      </c>
      <c r="D874" s="960" t="s">
        <v>125</v>
      </c>
      <c r="E874" s="960">
        <v>1</v>
      </c>
      <c r="F874" s="960" t="s">
        <v>125</v>
      </c>
      <c r="G874" s="960" t="s">
        <v>125</v>
      </c>
      <c r="H874" s="960">
        <v>1</v>
      </c>
      <c r="I874" s="960">
        <v>108</v>
      </c>
      <c r="J874" s="960" t="s">
        <v>125</v>
      </c>
      <c r="K874" s="960" t="s">
        <v>125</v>
      </c>
      <c r="L874" s="960">
        <v>22</v>
      </c>
      <c r="M874" s="960">
        <v>16</v>
      </c>
      <c r="N874" s="960">
        <v>70</v>
      </c>
      <c r="O874" s="960" t="s">
        <v>125</v>
      </c>
    </row>
    <row r="875" spans="1:15" x14ac:dyDescent="0.2">
      <c r="A875" s="1275" t="s">
        <v>145</v>
      </c>
      <c r="B875" s="960">
        <v>48</v>
      </c>
      <c r="C875" s="960">
        <v>48</v>
      </c>
      <c r="D875" s="960" t="s">
        <v>125</v>
      </c>
      <c r="E875" s="960" t="s">
        <v>125</v>
      </c>
      <c r="F875" s="960" t="s">
        <v>125</v>
      </c>
      <c r="G875" s="960" t="s">
        <v>125</v>
      </c>
      <c r="H875" s="960" t="s">
        <v>125</v>
      </c>
      <c r="I875" s="960">
        <v>48</v>
      </c>
      <c r="J875" s="960" t="s">
        <v>125</v>
      </c>
      <c r="K875" s="960" t="s">
        <v>125</v>
      </c>
      <c r="L875" s="960">
        <v>11</v>
      </c>
      <c r="M875" s="960">
        <v>7</v>
      </c>
      <c r="N875" s="960">
        <v>30</v>
      </c>
      <c r="O875" s="960" t="s">
        <v>125</v>
      </c>
    </row>
    <row r="876" spans="1:15" x14ac:dyDescent="0.2">
      <c r="A876" s="1275" t="s">
        <v>146</v>
      </c>
      <c r="B876" s="960">
        <v>61</v>
      </c>
      <c r="C876" s="960">
        <v>61</v>
      </c>
      <c r="D876" s="960" t="s">
        <v>125</v>
      </c>
      <c r="E876" s="960">
        <v>1</v>
      </c>
      <c r="F876" s="960" t="s">
        <v>125</v>
      </c>
      <c r="G876" s="960" t="s">
        <v>125</v>
      </c>
      <c r="H876" s="960">
        <v>1</v>
      </c>
      <c r="I876" s="960">
        <v>60</v>
      </c>
      <c r="J876" s="960" t="s">
        <v>125</v>
      </c>
      <c r="K876" s="960" t="s">
        <v>125</v>
      </c>
      <c r="L876" s="960">
        <v>11</v>
      </c>
      <c r="M876" s="960">
        <v>9</v>
      </c>
      <c r="N876" s="960">
        <v>40</v>
      </c>
      <c r="O876" s="960" t="s">
        <v>125</v>
      </c>
    </row>
    <row r="877" spans="1:15" x14ac:dyDescent="0.2">
      <c r="A877" s="1275" t="s">
        <v>1910</v>
      </c>
      <c r="B877" s="960">
        <v>103</v>
      </c>
      <c r="C877" s="960">
        <v>103</v>
      </c>
      <c r="D877" s="960" t="s">
        <v>125</v>
      </c>
      <c r="E877" s="960" t="s">
        <v>125</v>
      </c>
      <c r="F877" s="960" t="s">
        <v>125</v>
      </c>
      <c r="G877" s="960" t="s">
        <v>125</v>
      </c>
      <c r="H877" s="960" t="s">
        <v>125</v>
      </c>
      <c r="I877" s="960">
        <v>103</v>
      </c>
      <c r="J877" s="960" t="s">
        <v>125</v>
      </c>
      <c r="K877" s="960">
        <v>2</v>
      </c>
      <c r="L877" s="960">
        <v>10</v>
      </c>
      <c r="M877" s="960">
        <v>3</v>
      </c>
      <c r="N877" s="960">
        <v>88</v>
      </c>
      <c r="O877" s="960" t="s">
        <v>125</v>
      </c>
    </row>
    <row r="878" spans="1:15" x14ac:dyDescent="0.2">
      <c r="A878" s="1275" t="s">
        <v>145</v>
      </c>
      <c r="B878" s="960">
        <v>44</v>
      </c>
      <c r="C878" s="960">
        <v>44</v>
      </c>
      <c r="D878" s="960" t="s">
        <v>125</v>
      </c>
      <c r="E878" s="960" t="s">
        <v>125</v>
      </c>
      <c r="F878" s="960" t="s">
        <v>125</v>
      </c>
      <c r="G878" s="960" t="s">
        <v>125</v>
      </c>
      <c r="H878" s="960" t="s">
        <v>125</v>
      </c>
      <c r="I878" s="960">
        <v>44</v>
      </c>
      <c r="J878" s="960" t="s">
        <v>125</v>
      </c>
      <c r="K878" s="960">
        <v>1</v>
      </c>
      <c r="L878" s="960">
        <v>3</v>
      </c>
      <c r="M878" s="960">
        <v>2</v>
      </c>
      <c r="N878" s="960">
        <v>38</v>
      </c>
      <c r="O878" s="960" t="s">
        <v>125</v>
      </c>
    </row>
    <row r="879" spans="1:15" x14ac:dyDescent="0.2">
      <c r="A879" s="1275" t="s">
        <v>146</v>
      </c>
      <c r="B879" s="960">
        <v>59</v>
      </c>
      <c r="C879" s="960">
        <v>59</v>
      </c>
      <c r="D879" s="960" t="s">
        <v>125</v>
      </c>
      <c r="E879" s="960" t="s">
        <v>125</v>
      </c>
      <c r="F879" s="960" t="s">
        <v>125</v>
      </c>
      <c r="G879" s="960" t="s">
        <v>125</v>
      </c>
      <c r="H879" s="960" t="s">
        <v>125</v>
      </c>
      <c r="I879" s="960">
        <v>59</v>
      </c>
      <c r="J879" s="960" t="s">
        <v>125</v>
      </c>
      <c r="K879" s="960">
        <v>1</v>
      </c>
      <c r="L879" s="960">
        <v>7</v>
      </c>
      <c r="M879" s="960">
        <v>1</v>
      </c>
      <c r="N879" s="960">
        <v>50</v>
      </c>
      <c r="O879" s="960" t="s">
        <v>125</v>
      </c>
    </row>
    <row r="880" spans="1:15" ht="24" x14ac:dyDescent="0.2">
      <c r="A880" s="1275" t="s">
        <v>1911</v>
      </c>
      <c r="B880" s="960">
        <v>1</v>
      </c>
      <c r="C880" s="960">
        <v>1</v>
      </c>
      <c r="D880" s="960" t="s">
        <v>125</v>
      </c>
      <c r="E880" s="960" t="s">
        <v>125</v>
      </c>
      <c r="F880" s="960" t="s">
        <v>125</v>
      </c>
      <c r="G880" s="960" t="s">
        <v>125</v>
      </c>
      <c r="H880" s="960" t="s">
        <v>125</v>
      </c>
      <c r="I880" s="960">
        <v>1</v>
      </c>
      <c r="J880" s="960" t="s">
        <v>125</v>
      </c>
      <c r="K880" s="960" t="s">
        <v>125</v>
      </c>
      <c r="L880" s="960">
        <v>1</v>
      </c>
      <c r="M880" s="960" t="s">
        <v>125</v>
      </c>
      <c r="N880" s="960" t="s">
        <v>125</v>
      </c>
      <c r="O880" s="960" t="s">
        <v>125</v>
      </c>
    </row>
    <row r="881" spans="1:15" x14ac:dyDescent="0.2">
      <c r="A881" s="1275" t="s">
        <v>146</v>
      </c>
      <c r="B881" s="960">
        <v>1</v>
      </c>
      <c r="C881" s="960">
        <v>1</v>
      </c>
      <c r="D881" s="960" t="s">
        <v>125</v>
      </c>
      <c r="E881" s="960" t="s">
        <v>125</v>
      </c>
      <c r="F881" s="960" t="s">
        <v>125</v>
      </c>
      <c r="G881" s="960" t="s">
        <v>125</v>
      </c>
      <c r="H881" s="960" t="s">
        <v>125</v>
      </c>
      <c r="I881" s="960">
        <v>1</v>
      </c>
      <c r="J881" s="960" t="s">
        <v>125</v>
      </c>
      <c r="K881" s="960" t="s">
        <v>125</v>
      </c>
      <c r="L881" s="960">
        <v>1</v>
      </c>
      <c r="M881" s="960" t="s">
        <v>125</v>
      </c>
      <c r="N881" s="960" t="s">
        <v>125</v>
      </c>
      <c r="O881" s="960" t="s">
        <v>125</v>
      </c>
    </row>
    <row r="882" spans="1:15" x14ac:dyDescent="0.2">
      <c r="A882" s="1275" t="s">
        <v>1912</v>
      </c>
      <c r="B882" s="960">
        <v>4</v>
      </c>
      <c r="C882" s="960">
        <v>4</v>
      </c>
      <c r="D882" s="960" t="s">
        <v>125</v>
      </c>
      <c r="E882" s="960">
        <v>1</v>
      </c>
      <c r="F882" s="960" t="s">
        <v>125</v>
      </c>
      <c r="G882" s="960" t="s">
        <v>125</v>
      </c>
      <c r="H882" s="960">
        <v>1</v>
      </c>
      <c r="I882" s="960">
        <v>3</v>
      </c>
      <c r="J882" s="960" t="s">
        <v>125</v>
      </c>
      <c r="K882" s="960">
        <v>2</v>
      </c>
      <c r="L882" s="960">
        <v>1</v>
      </c>
      <c r="M882" s="960" t="s">
        <v>125</v>
      </c>
      <c r="N882" s="960" t="s">
        <v>125</v>
      </c>
      <c r="O882" s="960" t="s">
        <v>125</v>
      </c>
    </row>
    <row r="883" spans="1:15" x14ac:dyDescent="0.2">
      <c r="A883" s="1275" t="s">
        <v>145</v>
      </c>
      <c r="B883" s="960">
        <v>3</v>
      </c>
      <c r="C883" s="960">
        <v>3</v>
      </c>
      <c r="D883" s="960" t="s">
        <v>125</v>
      </c>
      <c r="E883" s="960" t="s">
        <v>125</v>
      </c>
      <c r="F883" s="960" t="s">
        <v>125</v>
      </c>
      <c r="G883" s="960" t="s">
        <v>125</v>
      </c>
      <c r="H883" s="960" t="s">
        <v>125</v>
      </c>
      <c r="I883" s="960">
        <v>3</v>
      </c>
      <c r="J883" s="960" t="s">
        <v>125</v>
      </c>
      <c r="K883" s="960">
        <v>2</v>
      </c>
      <c r="L883" s="960">
        <v>1</v>
      </c>
      <c r="M883" s="960" t="s">
        <v>125</v>
      </c>
      <c r="N883" s="960" t="s">
        <v>125</v>
      </c>
      <c r="O883" s="960" t="s">
        <v>125</v>
      </c>
    </row>
    <row r="884" spans="1:15" x14ac:dyDescent="0.2">
      <c r="A884" s="1275" t="s">
        <v>146</v>
      </c>
      <c r="B884" s="960">
        <v>1</v>
      </c>
      <c r="C884" s="960">
        <v>1</v>
      </c>
      <c r="D884" s="960" t="s">
        <v>125</v>
      </c>
      <c r="E884" s="960">
        <v>1</v>
      </c>
      <c r="F884" s="960" t="s">
        <v>125</v>
      </c>
      <c r="G884" s="960" t="s">
        <v>125</v>
      </c>
      <c r="H884" s="960">
        <v>1</v>
      </c>
      <c r="I884" s="960" t="s">
        <v>125</v>
      </c>
      <c r="J884" s="960" t="s">
        <v>125</v>
      </c>
      <c r="K884" s="960" t="s">
        <v>125</v>
      </c>
      <c r="L884" s="960" t="s">
        <v>125</v>
      </c>
      <c r="M884" s="960" t="s">
        <v>125</v>
      </c>
      <c r="N884" s="960" t="s">
        <v>125</v>
      </c>
      <c r="O884" s="960" t="s">
        <v>125</v>
      </c>
    </row>
    <row r="885" spans="1:15" x14ac:dyDescent="0.2">
      <c r="A885" s="1275" t="s">
        <v>1913</v>
      </c>
      <c r="B885" s="960">
        <v>30</v>
      </c>
      <c r="C885" s="960">
        <v>30</v>
      </c>
      <c r="D885" s="960" t="s">
        <v>125</v>
      </c>
      <c r="E885" s="960" t="s">
        <v>125</v>
      </c>
      <c r="F885" s="960" t="s">
        <v>125</v>
      </c>
      <c r="G885" s="960" t="s">
        <v>125</v>
      </c>
      <c r="H885" s="960" t="s">
        <v>125</v>
      </c>
      <c r="I885" s="960">
        <v>30</v>
      </c>
      <c r="J885" s="960" t="s">
        <v>125</v>
      </c>
      <c r="K885" s="960">
        <v>1</v>
      </c>
      <c r="L885" s="960">
        <v>4</v>
      </c>
      <c r="M885" s="960">
        <v>8</v>
      </c>
      <c r="N885" s="960">
        <v>17</v>
      </c>
      <c r="O885" s="960" t="s">
        <v>125</v>
      </c>
    </row>
    <row r="886" spans="1:15" x14ac:dyDescent="0.2">
      <c r="A886" s="1275" t="s">
        <v>145</v>
      </c>
      <c r="B886" s="960">
        <v>13</v>
      </c>
      <c r="C886" s="960">
        <v>13</v>
      </c>
      <c r="D886" s="960" t="s">
        <v>125</v>
      </c>
      <c r="E886" s="960" t="s">
        <v>125</v>
      </c>
      <c r="F886" s="960" t="s">
        <v>125</v>
      </c>
      <c r="G886" s="960" t="s">
        <v>125</v>
      </c>
      <c r="H886" s="960" t="s">
        <v>125</v>
      </c>
      <c r="I886" s="960">
        <v>13</v>
      </c>
      <c r="J886" s="960" t="s">
        <v>125</v>
      </c>
      <c r="K886" s="960" t="s">
        <v>125</v>
      </c>
      <c r="L886" s="960">
        <v>1</v>
      </c>
      <c r="M886" s="960">
        <v>4</v>
      </c>
      <c r="N886" s="960">
        <v>8</v>
      </c>
      <c r="O886" s="960" t="s">
        <v>125</v>
      </c>
    </row>
    <row r="887" spans="1:15" x14ac:dyDescent="0.2">
      <c r="A887" s="1275" t="s">
        <v>146</v>
      </c>
      <c r="B887" s="960">
        <v>17</v>
      </c>
      <c r="C887" s="960">
        <v>17</v>
      </c>
      <c r="D887" s="960" t="s">
        <v>125</v>
      </c>
      <c r="E887" s="960" t="s">
        <v>125</v>
      </c>
      <c r="F887" s="960" t="s">
        <v>125</v>
      </c>
      <c r="G887" s="960" t="s">
        <v>125</v>
      </c>
      <c r="H887" s="960" t="s">
        <v>125</v>
      </c>
      <c r="I887" s="960">
        <v>17</v>
      </c>
      <c r="J887" s="960" t="s">
        <v>125</v>
      </c>
      <c r="K887" s="960">
        <v>1</v>
      </c>
      <c r="L887" s="960">
        <v>3</v>
      </c>
      <c r="M887" s="960">
        <v>4</v>
      </c>
      <c r="N887" s="960">
        <v>9</v>
      </c>
      <c r="O887" s="960" t="s">
        <v>125</v>
      </c>
    </row>
    <row r="888" spans="1:15" x14ac:dyDescent="0.2">
      <c r="A888" s="1275" t="s">
        <v>1914</v>
      </c>
      <c r="B888" s="960">
        <v>17</v>
      </c>
      <c r="C888" s="960">
        <v>17</v>
      </c>
      <c r="D888" s="960" t="s">
        <v>125</v>
      </c>
      <c r="E888" s="960">
        <v>1</v>
      </c>
      <c r="F888" s="960" t="s">
        <v>125</v>
      </c>
      <c r="G888" s="960" t="s">
        <v>125</v>
      </c>
      <c r="H888" s="960">
        <v>1</v>
      </c>
      <c r="I888" s="960">
        <v>16</v>
      </c>
      <c r="J888" s="960" t="s">
        <v>125</v>
      </c>
      <c r="K888" s="960" t="s">
        <v>125</v>
      </c>
      <c r="L888" s="960">
        <v>4</v>
      </c>
      <c r="M888" s="960">
        <v>6</v>
      </c>
      <c r="N888" s="960">
        <v>6</v>
      </c>
      <c r="O888" s="960" t="s">
        <v>125</v>
      </c>
    </row>
    <row r="889" spans="1:15" x14ac:dyDescent="0.2">
      <c r="A889" s="1275" t="s">
        <v>145</v>
      </c>
      <c r="B889" s="960">
        <v>8</v>
      </c>
      <c r="C889" s="960">
        <v>8</v>
      </c>
      <c r="D889" s="960" t="s">
        <v>125</v>
      </c>
      <c r="E889" s="960">
        <v>1</v>
      </c>
      <c r="F889" s="960" t="s">
        <v>125</v>
      </c>
      <c r="G889" s="960" t="s">
        <v>125</v>
      </c>
      <c r="H889" s="960">
        <v>1</v>
      </c>
      <c r="I889" s="960">
        <v>7</v>
      </c>
      <c r="J889" s="960" t="s">
        <v>125</v>
      </c>
      <c r="K889" s="960" t="s">
        <v>125</v>
      </c>
      <c r="L889" s="960" t="s">
        <v>125</v>
      </c>
      <c r="M889" s="960">
        <v>3</v>
      </c>
      <c r="N889" s="960">
        <v>4</v>
      </c>
      <c r="O889" s="960" t="s">
        <v>125</v>
      </c>
    </row>
    <row r="890" spans="1:15" x14ac:dyDescent="0.2">
      <c r="A890" s="1275" t="s">
        <v>146</v>
      </c>
      <c r="B890" s="960">
        <v>9</v>
      </c>
      <c r="C890" s="960">
        <v>9</v>
      </c>
      <c r="D890" s="960" t="s">
        <v>125</v>
      </c>
      <c r="E890" s="960" t="s">
        <v>125</v>
      </c>
      <c r="F890" s="960" t="s">
        <v>125</v>
      </c>
      <c r="G890" s="960" t="s">
        <v>125</v>
      </c>
      <c r="H890" s="960" t="s">
        <v>125</v>
      </c>
      <c r="I890" s="960">
        <v>9</v>
      </c>
      <c r="J890" s="960" t="s">
        <v>125</v>
      </c>
      <c r="K890" s="960" t="s">
        <v>125</v>
      </c>
      <c r="L890" s="960">
        <v>4</v>
      </c>
      <c r="M890" s="960">
        <v>3</v>
      </c>
      <c r="N890" s="960">
        <v>2</v>
      </c>
      <c r="O890" s="960" t="s">
        <v>125</v>
      </c>
    </row>
    <row r="891" spans="1:15" ht="24" x14ac:dyDescent="0.2">
      <c r="A891" s="1275" t="s">
        <v>1915</v>
      </c>
      <c r="B891" s="960">
        <v>50</v>
      </c>
      <c r="C891" s="960">
        <v>50</v>
      </c>
      <c r="D891" s="960" t="s">
        <v>125</v>
      </c>
      <c r="E891" s="960" t="s">
        <v>125</v>
      </c>
      <c r="F891" s="960" t="s">
        <v>125</v>
      </c>
      <c r="G891" s="960" t="s">
        <v>125</v>
      </c>
      <c r="H891" s="960" t="s">
        <v>125</v>
      </c>
      <c r="I891" s="960">
        <v>50</v>
      </c>
      <c r="J891" s="960" t="s">
        <v>125</v>
      </c>
      <c r="K891" s="960">
        <v>1</v>
      </c>
      <c r="L891" s="960">
        <v>9</v>
      </c>
      <c r="M891" s="960">
        <v>6</v>
      </c>
      <c r="N891" s="960">
        <v>34</v>
      </c>
      <c r="O891" s="960" t="s">
        <v>125</v>
      </c>
    </row>
    <row r="892" spans="1:15" x14ac:dyDescent="0.2">
      <c r="A892" s="1275" t="s">
        <v>145</v>
      </c>
      <c r="B892" s="960">
        <v>27</v>
      </c>
      <c r="C892" s="960">
        <v>27</v>
      </c>
      <c r="D892" s="960" t="s">
        <v>125</v>
      </c>
      <c r="E892" s="960" t="s">
        <v>125</v>
      </c>
      <c r="F892" s="960" t="s">
        <v>125</v>
      </c>
      <c r="G892" s="960" t="s">
        <v>125</v>
      </c>
      <c r="H892" s="960" t="s">
        <v>125</v>
      </c>
      <c r="I892" s="960">
        <v>27</v>
      </c>
      <c r="J892" s="960" t="s">
        <v>125</v>
      </c>
      <c r="K892" s="960">
        <v>1</v>
      </c>
      <c r="L892" s="960">
        <v>5</v>
      </c>
      <c r="M892" s="960">
        <v>2</v>
      </c>
      <c r="N892" s="960">
        <v>19</v>
      </c>
      <c r="O892" s="960" t="s">
        <v>125</v>
      </c>
    </row>
    <row r="893" spans="1:15" x14ac:dyDescent="0.2">
      <c r="A893" s="1275" t="s">
        <v>146</v>
      </c>
      <c r="B893" s="960">
        <v>23</v>
      </c>
      <c r="C893" s="960">
        <v>23</v>
      </c>
      <c r="D893" s="960" t="s">
        <v>125</v>
      </c>
      <c r="E893" s="960" t="s">
        <v>125</v>
      </c>
      <c r="F893" s="960" t="s">
        <v>125</v>
      </c>
      <c r="G893" s="960" t="s">
        <v>125</v>
      </c>
      <c r="H893" s="960" t="s">
        <v>125</v>
      </c>
      <c r="I893" s="960">
        <v>23</v>
      </c>
      <c r="J893" s="960" t="s">
        <v>125</v>
      </c>
      <c r="K893" s="960" t="s">
        <v>125</v>
      </c>
      <c r="L893" s="960">
        <v>4</v>
      </c>
      <c r="M893" s="960">
        <v>4</v>
      </c>
      <c r="N893" s="960">
        <v>15</v>
      </c>
      <c r="O893" s="960" t="s">
        <v>125</v>
      </c>
    </row>
    <row r="894" spans="1:15" ht="24" x14ac:dyDescent="0.2">
      <c r="A894" s="1275" t="s">
        <v>1916</v>
      </c>
      <c r="B894" s="960">
        <v>96</v>
      </c>
      <c r="C894" s="960">
        <v>96</v>
      </c>
      <c r="D894" s="960" t="s">
        <v>125</v>
      </c>
      <c r="E894" s="960">
        <v>1</v>
      </c>
      <c r="F894" s="960">
        <v>1</v>
      </c>
      <c r="G894" s="960" t="s">
        <v>125</v>
      </c>
      <c r="H894" s="960" t="s">
        <v>125</v>
      </c>
      <c r="I894" s="960">
        <v>95</v>
      </c>
      <c r="J894" s="960">
        <v>1</v>
      </c>
      <c r="K894" s="960" t="s">
        <v>125</v>
      </c>
      <c r="L894" s="960">
        <v>12</v>
      </c>
      <c r="M894" s="960">
        <v>17</v>
      </c>
      <c r="N894" s="960">
        <v>65</v>
      </c>
      <c r="O894" s="960" t="s">
        <v>125</v>
      </c>
    </row>
    <row r="895" spans="1:15" x14ac:dyDescent="0.2">
      <c r="A895" s="1275" t="s">
        <v>145</v>
      </c>
      <c r="B895" s="960">
        <v>50</v>
      </c>
      <c r="C895" s="960">
        <v>50</v>
      </c>
      <c r="D895" s="960" t="s">
        <v>125</v>
      </c>
      <c r="E895" s="960">
        <v>1</v>
      </c>
      <c r="F895" s="960">
        <v>1</v>
      </c>
      <c r="G895" s="960" t="s">
        <v>125</v>
      </c>
      <c r="H895" s="960" t="s">
        <v>125</v>
      </c>
      <c r="I895" s="960">
        <v>49</v>
      </c>
      <c r="J895" s="960" t="s">
        <v>125</v>
      </c>
      <c r="K895" s="960" t="s">
        <v>125</v>
      </c>
      <c r="L895" s="960">
        <v>10</v>
      </c>
      <c r="M895" s="960">
        <v>9</v>
      </c>
      <c r="N895" s="960">
        <v>30</v>
      </c>
      <c r="O895" s="960" t="s">
        <v>125</v>
      </c>
    </row>
    <row r="896" spans="1:15" x14ac:dyDescent="0.2">
      <c r="A896" s="1275" t="s">
        <v>146</v>
      </c>
      <c r="B896" s="960">
        <v>46</v>
      </c>
      <c r="C896" s="960">
        <v>46</v>
      </c>
      <c r="D896" s="960" t="s">
        <v>125</v>
      </c>
      <c r="E896" s="960" t="s">
        <v>125</v>
      </c>
      <c r="F896" s="960" t="s">
        <v>125</v>
      </c>
      <c r="G896" s="960" t="s">
        <v>125</v>
      </c>
      <c r="H896" s="960" t="s">
        <v>125</v>
      </c>
      <c r="I896" s="960">
        <v>46</v>
      </c>
      <c r="J896" s="960">
        <v>1</v>
      </c>
      <c r="K896" s="960" t="s">
        <v>125</v>
      </c>
      <c r="L896" s="960">
        <v>2</v>
      </c>
      <c r="M896" s="960">
        <v>8</v>
      </c>
      <c r="N896" s="960">
        <v>35</v>
      </c>
      <c r="O896" s="960" t="s">
        <v>125</v>
      </c>
    </row>
    <row r="897" spans="1:15" ht="24" x14ac:dyDescent="0.2">
      <c r="A897" s="1275" t="s">
        <v>1917</v>
      </c>
      <c r="B897" s="960">
        <v>4</v>
      </c>
      <c r="C897" s="960">
        <v>4</v>
      </c>
      <c r="D897" s="960" t="s">
        <v>125</v>
      </c>
      <c r="E897" s="960" t="s">
        <v>125</v>
      </c>
      <c r="F897" s="960" t="s">
        <v>125</v>
      </c>
      <c r="G897" s="960" t="s">
        <v>125</v>
      </c>
      <c r="H897" s="960" t="s">
        <v>125</v>
      </c>
      <c r="I897" s="960">
        <v>4</v>
      </c>
      <c r="J897" s="960" t="s">
        <v>125</v>
      </c>
      <c r="K897" s="960" t="s">
        <v>125</v>
      </c>
      <c r="L897" s="960" t="s">
        <v>125</v>
      </c>
      <c r="M897" s="960">
        <v>1</v>
      </c>
      <c r="N897" s="960">
        <v>3</v>
      </c>
      <c r="O897" s="960" t="s">
        <v>125</v>
      </c>
    </row>
    <row r="898" spans="1:15" x14ac:dyDescent="0.2">
      <c r="A898" s="1275" t="s">
        <v>145</v>
      </c>
      <c r="B898" s="960">
        <v>1</v>
      </c>
      <c r="C898" s="960">
        <v>1</v>
      </c>
      <c r="D898" s="960" t="s">
        <v>125</v>
      </c>
      <c r="E898" s="960" t="s">
        <v>125</v>
      </c>
      <c r="F898" s="960" t="s">
        <v>125</v>
      </c>
      <c r="G898" s="960" t="s">
        <v>125</v>
      </c>
      <c r="H898" s="960" t="s">
        <v>125</v>
      </c>
      <c r="I898" s="960">
        <v>1</v>
      </c>
      <c r="J898" s="960" t="s">
        <v>125</v>
      </c>
      <c r="K898" s="960" t="s">
        <v>125</v>
      </c>
      <c r="L898" s="960" t="s">
        <v>125</v>
      </c>
      <c r="M898" s="960" t="s">
        <v>125</v>
      </c>
      <c r="N898" s="960">
        <v>1</v>
      </c>
      <c r="O898" s="960" t="s">
        <v>125</v>
      </c>
    </row>
    <row r="899" spans="1:15" x14ac:dyDescent="0.2">
      <c r="A899" s="1275" t="s">
        <v>146</v>
      </c>
      <c r="B899" s="960">
        <v>3</v>
      </c>
      <c r="C899" s="960">
        <v>3</v>
      </c>
      <c r="D899" s="960" t="s">
        <v>125</v>
      </c>
      <c r="E899" s="960" t="s">
        <v>125</v>
      </c>
      <c r="F899" s="960" t="s">
        <v>125</v>
      </c>
      <c r="G899" s="960" t="s">
        <v>125</v>
      </c>
      <c r="H899" s="960" t="s">
        <v>125</v>
      </c>
      <c r="I899" s="960">
        <v>3</v>
      </c>
      <c r="J899" s="960" t="s">
        <v>125</v>
      </c>
      <c r="K899" s="960" t="s">
        <v>125</v>
      </c>
      <c r="L899" s="960" t="s">
        <v>125</v>
      </c>
      <c r="M899" s="960">
        <v>1</v>
      </c>
      <c r="N899" s="960">
        <v>2</v>
      </c>
      <c r="O899" s="960" t="s">
        <v>125</v>
      </c>
    </row>
    <row r="900" spans="1:15" x14ac:dyDescent="0.2">
      <c r="A900" s="1275" t="s">
        <v>1918</v>
      </c>
      <c r="B900" s="960">
        <v>2</v>
      </c>
      <c r="C900" s="960">
        <v>2</v>
      </c>
      <c r="D900" s="960" t="s">
        <v>125</v>
      </c>
      <c r="E900" s="960" t="s">
        <v>125</v>
      </c>
      <c r="F900" s="960" t="s">
        <v>125</v>
      </c>
      <c r="G900" s="960" t="s">
        <v>125</v>
      </c>
      <c r="H900" s="960" t="s">
        <v>125</v>
      </c>
      <c r="I900" s="960">
        <v>2</v>
      </c>
      <c r="J900" s="960" t="s">
        <v>125</v>
      </c>
      <c r="K900" s="960" t="s">
        <v>125</v>
      </c>
      <c r="L900" s="960">
        <v>1</v>
      </c>
      <c r="M900" s="960" t="s">
        <v>125</v>
      </c>
      <c r="N900" s="960">
        <v>1</v>
      </c>
      <c r="O900" s="960" t="s">
        <v>125</v>
      </c>
    </row>
    <row r="901" spans="1:15" x14ac:dyDescent="0.2">
      <c r="A901" s="1275" t="s">
        <v>145</v>
      </c>
      <c r="B901" s="960">
        <v>2</v>
      </c>
      <c r="C901" s="960">
        <v>2</v>
      </c>
      <c r="D901" s="960" t="s">
        <v>125</v>
      </c>
      <c r="E901" s="960" t="s">
        <v>125</v>
      </c>
      <c r="F901" s="960" t="s">
        <v>125</v>
      </c>
      <c r="G901" s="960" t="s">
        <v>125</v>
      </c>
      <c r="H901" s="960" t="s">
        <v>125</v>
      </c>
      <c r="I901" s="960">
        <v>2</v>
      </c>
      <c r="J901" s="960" t="s">
        <v>125</v>
      </c>
      <c r="K901" s="960" t="s">
        <v>125</v>
      </c>
      <c r="L901" s="960">
        <v>1</v>
      </c>
      <c r="M901" s="960" t="s">
        <v>125</v>
      </c>
      <c r="N901" s="960">
        <v>1</v>
      </c>
      <c r="O901" s="960" t="s">
        <v>125</v>
      </c>
    </row>
    <row r="902" spans="1:15" x14ac:dyDescent="0.2">
      <c r="A902" s="1275" t="s">
        <v>1919</v>
      </c>
      <c r="B902" s="960">
        <v>28</v>
      </c>
      <c r="C902" s="960">
        <v>28</v>
      </c>
      <c r="D902" s="960" t="s">
        <v>125</v>
      </c>
      <c r="E902" s="960" t="s">
        <v>125</v>
      </c>
      <c r="F902" s="960" t="s">
        <v>125</v>
      </c>
      <c r="G902" s="960" t="s">
        <v>125</v>
      </c>
      <c r="H902" s="960" t="s">
        <v>125</v>
      </c>
      <c r="I902" s="960">
        <v>28</v>
      </c>
      <c r="J902" s="960" t="s">
        <v>125</v>
      </c>
      <c r="K902" s="960" t="s">
        <v>125</v>
      </c>
      <c r="L902" s="960">
        <v>3</v>
      </c>
      <c r="M902" s="960">
        <v>7</v>
      </c>
      <c r="N902" s="960">
        <v>18</v>
      </c>
      <c r="O902" s="960" t="s">
        <v>125</v>
      </c>
    </row>
    <row r="903" spans="1:15" x14ac:dyDescent="0.2">
      <c r="A903" s="1275" t="s">
        <v>145</v>
      </c>
      <c r="B903" s="960">
        <v>14</v>
      </c>
      <c r="C903" s="960">
        <v>14</v>
      </c>
      <c r="D903" s="960" t="s">
        <v>125</v>
      </c>
      <c r="E903" s="960" t="s">
        <v>125</v>
      </c>
      <c r="F903" s="960" t="s">
        <v>125</v>
      </c>
      <c r="G903" s="960" t="s">
        <v>125</v>
      </c>
      <c r="H903" s="960" t="s">
        <v>125</v>
      </c>
      <c r="I903" s="960">
        <v>14</v>
      </c>
      <c r="J903" s="960" t="s">
        <v>125</v>
      </c>
      <c r="K903" s="960" t="s">
        <v>125</v>
      </c>
      <c r="L903" s="960">
        <v>3</v>
      </c>
      <c r="M903" s="960">
        <v>4</v>
      </c>
      <c r="N903" s="960">
        <v>7</v>
      </c>
      <c r="O903" s="960" t="s">
        <v>125</v>
      </c>
    </row>
    <row r="904" spans="1:15" x14ac:dyDescent="0.2">
      <c r="A904" s="1275" t="s">
        <v>146</v>
      </c>
      <c r="B904" s="960">
        <v>14</v>
      </c>
      <c r="C904" s="960">
        <v>14</v>
      </c>
      <c r="D904" s="960" t="s">
        <v>125</v>
      </c>
      <c r="E904" s="960" t="s">
        <v>125</v>
      </c>
      <c r="F904" s="960" t="s">
        <v>125</v>
      </c>
      <c r="G904" s="960" t="s">
        <v>125</v>
      </c>
      <c r="H904" s="960" t="s">
        <v>125</v>
      </c>
      <c r="I904" s="960">
        <v>14</v>
      </c>
      <c r="J904" s="960" t="s">
        <v>125</v>
      </c>
      <c r="K904" s="960" t="s">
        <v>125</v>
      </c>
      <c r="L904" s="960" t="s">
        <v>125</v>
      </c>
      <c r="M904" s="960">
        <v>3</v>
      </c>
      <c r="N904" s="960">
        <v>11</v>
      </c>
      <c r="O904" s="960" t="s">
        <v>125</v>
      </c>
    </row>
    <row r="905" spans="1:15" x14ac:dyDescent="0.2">
      <c r="A905" s="1275" t="s">
        <v>1920</v>
      </c>
      <c r="B905" s="960">
        <v>4</v>
      </c>
      <c r="C905" s="960">
        <v>4</v>
      </c>
      <c r="D905" s="960" t="s">
        <v>125</v>
      </c>
      <c r="E905" s="960">
        <v>1</v>
      </c>
      <c r="F905" s="960" t="s">
        <v>125</v>
      </c>
      <c r="G905" s="960" t="s">
        <v>125</v>
      </c>
      <c r="H905" s="960">
        <v>1</v>
      </c>
      <c r="I905" s="960">
        <v>3</v>
      </c>
      <c r="J905" s="960" t="s">
        <v>125</v>
      </c>
      <c r="K905" s="960" t="s">
        <v>125</v>
      </c>
      <c r="L905" s="960">
        <v>3</v>
      </c>
      <c r="M905" s="960" t="s">
        <v>125</v>
      </c>
      <c r="N905" s="960" t="s">
        <v>125</v>
      </c>
      <c r="O905" s="960" t="s">
        <v>125</v>
      </c>
    </row>
    <row r="906" spans="1:15" x14ac:dyDescent="0.2">
      <c r="A906" s="1275" t="s">
        <v>145</v>
      </c>
      <c r="B906" s="960">
        <v>1</v>
      </c>
      <c r="C906" s="960">
        <v>1</v>
      </c>
      <c r="D906" s="960" t="s">
        <v>125</v>
      </c>
      <c r="E906" s="960" t="s">
        <v>125</v>
      </c>
      <c r="F906" s="960" t="s">
        <v>125</v>
      </c>
      <c r="G906" s="960" t="s">
        <v>125</v>
      </c>
      <c r="H906" s="960" t="s">
        <v>125</v>
      </c>
      <c r="I906" s="960">
        <v>1</v>
      </c>
      <c r="J906" s="960" t="s">
        <v>125</v>
      </c>
      <c r="K906" s="960" t="s">
        <v>125</v>
      </c>
      <c r="L906" s="960">
        <v>1</v>
      </c>
      <c r="M906" s="960" t="s">
        <v>125</v>
      </c>
      <c r="N906" s="960" t="s">
        <v>125</v>
      </c>
      <c r="O906" s="960" t="s">
        <v>125</v>
      </c>
    </row>
    <row r="907" spans="1:15" x14ac:dyDescent="0.2">
      <c r="A907" s="1275" t="s">
        <v>146</v>
      </c>
      <c r="B907" s="960">
        <v>3</v>
      </c>
      <c r="C907" s="960">
        <v>3</v>
      </c>
      <c r="D907" s="960" t="s">
        <v>125</v>
      </c>
      <c r="E907" s="960">
        <v>1</v>
      </c>
      <c r="F907" s="960" t="s">
        <v>125</v>
      </c>
      <c r="G907" s="960" t="s">
        <v>125</v>
      </c>
      <c r="H907" s="960">
        <v>1</v>
      </c>
      <c r="I907" s="960">
        <v>2</v>
      </c>
      <c r="J907" s="960" t="s">
        <v>125</v>
      </c>
      <c r="K907" s="960" t="s">
        <v>125</v>
      </c>
      <c r="L907" s="960">
        <v>2</v>
      </c>
      <c r="M907" s="960" t="s">
        <v>125</v>
      </c>
      <c r="N907" s="960" t="s">
        <v>125</v>
      </c>
      <c r="O907" s="960" t="s">
        <v>125</v>
      </c>
    </row>
    <row r="908" spans="1:15" x14ac:dyDescent="0.2">
      <c r="A908" s="1275" t="s">
        <v>1921</v>
      </c>
      <c r="B908" s="960">
        <v>143</v>
      </c>
      <c r="C908" s="960">
        <v>143</v>
      </c>
      <c r="D908" s="960" t="s">
        <v>125</v>
      </c>
      <c r="E908" s="960">
        <v>7</v>
      </c>
      <c r="F908" s="960">
        <v>1</v>
      </c>
      <c r="G908" s="960" t="s">
        <v>125</v>
      </c>
      <c r="H908" s="960">
        <v>6</v>
      </c>
      <c r="I908" s="960">
        <v>136</v>
      </c>
      <c r="J908" s="960">
        <v>1</v>
      </c>
      <c r="K908" s="960">
        <v>3</v>
      </c>
      <c r="L908" s="960">
        <v>27</v>
      </c>
      <c r="M908" s="960">
        <v>30</v>
      </c>
      <c r="N908" s="960">
        <v>75</v>
      </c>
      <c r="O908" s="960" t="s">
        <v>125</v>
      </c>
    </row>
    <row r="909" spans="1:15" x14ac:dyDescent="0.2">
      <c r="A909" s="1275" t="s">
        <v>145</v>
      </c>
      <c r="B909" s="960">
        <v>90</v>
      </c>
      <c r="C909" s="960">
        <v>90</v>
      </c>
      <c r="D909" s="960" t="s">
        <v>125</v>
      </c>
      <c r="E909" s="960">
        <v>5</v>
      </c>
      <c r="F909" s="960">
        <v>1</v>
      </c>
      <c r="G909" s="960" t="s">
        <v>125</v>
      </c>
      <c r="H909" s="960">
        <v>4</v>
      </c>
      <c r="I909" s="960">
        <v>85</v>
      </c>
      <c r="J909" s="960">
        <v>1</v>
      </c>
      <c r="K909" s="960">
        <v>2</v>
      </c>
      <c r="L909" s="960">
        <v>20</v>
      </c>
      <c r="M909" s="960">
        <v>18</v>
      </c>
      <c r="N909" s="960">
        <v>44</v>
      </c>
      <c r="O909" s="960" t="s">
        <v>125</v>
      </c>
    </row>
    <row r="910" spans="1:15" x14ac:dyDescent="0.2">
      <c r="A910" s="1275" t="s">
        <v>146</v>
      </c>
      <c r="B910" s="960">
        <v>53</v>
      </c>
      <c r="C910" s="960">
        <v>53</v>
      </c>
      <c r="D910" s="960" t="s">
        <v>125</v>
      </c>
      <c r="E910" s="960">
        <v>2</v>
      </c>
      <c r="F910" s="960" t="s">
        <v>125</v>
      </c>
      <c r="G910" s="960" t="s">
        <v>125</v>
      </c>
      <c r="H910" s="960">
        <v>2</v>
      </c>
      <c r="I910" s="960">
        <v>51</v>
      </c>
      <c r="J910" s="960" t="s">
        <v>125</v>
      </c>
      <c r="K910" s="960">
        <v>1</v>
      </c>
      <c r="L910" s="960">
        <v>7</v>
      </c>
      <c r="M910" s="960">
        <v>12</v>
      </c>
      <c r="N910" s="960">
        <v>31</v>
      </c>
      <c r="O910" s="960" t="s">
        <v>125</v>
      </c>
    </row>
    <row r="911" spans="1:15" ht="24" x14ac:dyDescent="0.2">
      <c r="A911" s="1275" t="s">
        <v>1922</v>
      </c>
      <c r="B911" s="960">
        <v>49</v>
      </c>
      <c r="C911" s="960">
        <v>49</v>
      </c>
      <c r="D911" s="960" t="s">
        <v>125</v>
      </c>
      <c r="E911" s="960">
        <v>1</v>
      </c>
      <c r="F911" s="960">
        <v>1</v>
      </c>
      <c r="G911" s="960" t="s">
        <v>125</v>
      </c>
      <c r="H911" s="960" t="s">
        <v>125</v>
      </c>
      <c r="I911" s="960">
        <v>48</v>
      </c>
      <c r="J911" s="960" t="s">
        <v>125</v>
      </c>
      <c r="K911" s="960" t="s">
        <v>125</v>
      </c>
      <c r="L911" s="960">
        <v>2</v>
      </c>
      <c r="M911" s="960">
        <v>2</v>
      </c>
      <c r="N911" s="960">
        <v>44</v>
      </c>
      <c r="O911" s="960" t="s">
        <v>125</v>
      </c>
    </row>
    <row r="912" spans="1:15" x14ac:dyDescent="0.2">
      <c r="A912" s="1275" t="s">
        <v>145</v>
      </c>
      <c r="B912" s="960">
        <v>28</v>
      </c>
      <c r="C912" s="960">
        <v>28</v>
      </c>
      <c r="D912" s="960" t="s">
        <v>125</v>
      </c>
      <c r="E912" s="960" t="s">
        <v>125</v>
      </c>
      <c r="F912" s="960" t="s">
        <v>125</v>
      </c>
      <c r="G912" s="960" t="s">
        <v>125</v>
      </c>
      <c r="H912" s="960" t="s">
        <v>125</v>
      </c>
      <c r="I912" s="960">
        <v>28</v>
      </c>
      <c r="J912" s="960" t="s">
        <v>125</v>
      </c>
      <c r="K912" s="960" t="s">
        <v>125</v>
      </c>
      <c r="L912" s="960">
        <v>1</v>
      </c>
      <c r="M912" s="960" t="s">
        <v>125</v>
      </c>
      <c r="N912" s="960">
        <v>27</v>
      </c>
      <c r="O912" s="960" t="s">
        <v>125</v>
      </c>
    </row>
    <row r="913" spans="1:15" x14ac:dyDescent="0.2">
      <c r="A913" s="1275" t="s">
        <v>146</v>
      </c>
      <c r="B913" s="960">
        <v>21</v>
      </c>
      <c r="C913" s="960">
        <v>21</v>
      </c>
      <c r="D913" s="960" t="s">
        <v>125</v>
      </c>
      <c r="E913" s="960">
        <v>1</v>
      </c>
      <c r="F913" s="960">
        <v>1</v>
      </c>
      <c r="G913" s="960" t="s">
        <v>125</v>
      </c>
      <c r="H913" s="960" t="s">
        <v>125</v>
      </c>
      <c r="I913" s="960">
        <v>20</v>
      </c>
      <c r="J913" s="960" t="s">
        <v>125</v>
      </c>
      <c r="K913" s="960" t="s">
        <v>125</v>
      </c>
      <c r="L913" s="960">
        <v>1</v>
      </c>
      <c r="M913" s="960">
        <v>2</v>
      </c>
      <c r="N913" s="960">
        <v>17</v>
      </c>
      <c r="O913" s="960" t="s">
        <v>125</v>
      </c>
    </row>
    <row r="914" spans="1:15" x14ac:dyDescent="0.2">
      <c r="A914" s="1275" t="s">
        <v>1923</v>
      </c>
      <c r="B914" s="960">
        <v>4</v>
      </c>
      <c r="C914" s="960">
        <v>4</v>
      </c>
      <c r="D914" s="960" t="s">
        <v>125</v>
      </c>
      <c r="E914" s="960" t="s">
        <v>125</v>
      </c>
      <c r="F914" s="960" t="s">
        <v>125</v>
      </c>
      <c r="G914" s="960" t="s">
        <v>125</v>
      </c>
      <c r="H914" s="960" t="s">
        <v>125</v>
      </c>
      <c r="I914" s="960">
        <v>4</v>
      </c>
      <c r="J914" s="960" t="s">
        <v>125</v>
      </c>
      <c r="K914" s="960" t="s">
        <v>125</v>
      </c>
      <c r="L914" s="960" t="s">
        <v>125</v>
      </c>
      <c r="M914" s="960" t="s">
        <v>125</v>
      </c>
      <c r="N914" s="960">
        <v>4</v>
      </c>
      <c r="O914" s="960" t="s">
        <v>125</v>
      </c>
    </row>
    <row r="915" spans="1:15" x14ac:dyDescent="0.2">
      <c r="A915" s="1275" t="s">
        <v>145</v>
      </c>
      <c r="B915" s="960">
        <v>2</v>
      </c>
      <c r="C915" s="960">
        <v>2</v>
      </c>
      <c r="D915" s="960" t="s">
        <v>125</v>
      </c>
      <c r="E915" s="960" t="s">
        <v>125</v>
      </c>
      <c r="F915" s="960" t="s">
        <v>125</v>
      </c>
      <c r="G915" s="960" t="s">
        <v>125</v>
      </c>
      <c r="H915" s="960" t="s">
        <v>125</v>
      </c>
      <c r="I915" s="960">
        <v>2</v>
      </c>
      <c r="J915" s="960" t="s">
        <v>125</v>
      </c>
      <c r="K915" s="960" t="s">
        <v>125</v>
      </c>
      <c r="L915" s="960" t="s">
        <v>125</v>
      </c>
      <c r="M915" s="960" t="s">
        <v>125</v>
      </c>
      <c r="N915" s="960">
        <v>2</v>
      </c>
      <c r="O915" s="960" t="s">
        <v>125</v>
      </c>
    </row>
    <row r="916" spans="1:15" x14ac:dyDescent="0.2">
      <c r="A916" s="1275" t="s">
        <v>146</v>
      </c>
      <c r="B916" s="960">
        <v>2</v>
      </c>
      <c r="C916" s="960">
        <v>2</v>
      </c>
      <c r="D916" s="960" t="s">
        <v>125</v>
      </c>
      <c r="E916" s="960" t="s">
        <v>125</v>
      </c>
      <c r="F916" s="960" t="s">
        <v>125</v>
      </c>
      <c r="G916" s="960" t="s">
        <v>125</v>
      </c>
      <c r="H916" s="960" t="s">
        <v>125</v>
      </c>
      <c r="I916" s="960">
        <v>2</v>
      </c>
      <c r="J916" s="960" t="s">
        <v>125</v>
      </c>
      <c r="K916" s="960" t="s">
        <v>125</v>
      </c>
      <c r="L916" s="960" t="s">
        <v>125</v>
      </c>
      <c r="M916" s="960" t="s">
        <v>125</v>
      </c>
      <c r="N916" s="960">
        <v>2</v>
      </c>
      <c r="O916" s="960" t="s">
        <v>125</v>
      </c>
    </row>
    <row r="917" spans="1:15" x14ac:dyDescent="0.2">
      <c r="A917" s="1275" t="s">
        <v>1924</v>
      </c>
      <c r="B917" s="960">
        <v>95</v>
      </c>
      <c r="C917" s="960">
        <v>95</v>
      </c>
      <c r="D917" s="960" t="s">
        <v>125</v>
      </c>
      <c r="E917" s="960" t="s">
        <v>125</v>
      </c>
      <c r="F917" s="960" t="s">
        <v>125</v>
      </c>
      <c r="G917" s="960" t="s">
        <v>125</v>
      </c>
      <c r="H917" s="960" t="s">
        <v>125</v>
      </c>
      <c r="I917" s="960">
        <v>95</v>
      </c>
      <c r="J917" s="960">
        <v>1</v>
      </c>
      <c r="K917" s="960">
        <v>2</v>
      </c>
      <c r="L917" s="960">
        <v>6</v>
      </c>
      <c r="M917" s="960">
        <v>2</v>
      </c>
      <c r="N917" s="960">
        <v>84</v>
      </c>
      <c r="O917" s="960" t="s">
        <v>125</v>
      </c>
    </row>
    <row r="918" spans="1:15" x14ac:dyDescent="0.2">
      <c r="A918" s="1275" t="s">
        <v>145</v>
      </c>
      <c r="B918" s="960">
        <v>43</v>
      </c>
      <c r="C918" s="960">
        <v>43</v>
      </c>
      <c r="D918" s="960" t="s">
        <v>125</v>
      </c>
      <c r="E918" s="960" t="s">
        <v>125</v>
      </c>
      <c r="F918" s="960" t="s">
        <v>125</v>
      </c>
      <c r="G918" s="960" t="s">
        <v>125</v>
      </c>
      <c r="H918" s="960" t="s">
        <v>125</v>
      </c>
      <c r="I918" s="960">
        <v>43</v>
      </c>
      <c r="J918" s="960" t="s">
        <v>125</v>
      </c>
      <c r="K918" s="960">
        <v>1</v>
      </c>
      <c r="L918" s="960">
        <v>5</v>
      </c>
      <c r="M918" s="960">
        <v>2</v>
      </c>
      <c r="N918" s="960">
        <v>35</v>
      </c>
      <c r="O918" s="960" t="s">
        <v>125</v>
      </c>
    </row>
    <row r="919" spans="1:15" x14ac:dyDescent="0.2">
      <c r="A919" s="1275" t="s">
        <v>146</v>
      </c>
      <c r="B919" s="960">
        <v>52</v>
      </c>
      <c r="C919" s="960">
        <v>52</v>
      </c>
      <c r="D919" s="960" t="s">
        <v>125</v>
      </c>
      <c r="E919" s="960" t="s">
        <v>125</v>
      </c>
      <c r="F919" s="960" t="s">
        <v>125</v>
      </c>
      <c r="G919" s="960" t="s">
        <v>125</v>
      </c>
      <c r="H919" s="960" t="s">
        <v>125</v>
      </c>
      <c r="I919" s="960">
        <v>52</v>
      </c>
      <c r="J919" s="960">
        <v>1</v>
      </c>
      <c r="K919" s="960">
        <v>1</v>
      </c>
      <c r="L919" s="960">
        <v>1</v>
      </c>
      <c r="M919" s="960" t="s">
        <v>125</v>
      </c>
      <c r="N919" s="960">
        <v>49</v>
      </c>
      <c r="O919" s="960" t="s">
        <v>125</v>
      </c>
    </row>
    <row r="920" spans="1:15" x14ac:dyDescent="0.2">
      <c r="A920" s="1275" t="s">
        <v>1925</v>
      </c>
      <c r="B920" s="960">
        <v>26</v>
      </c>
      <c r="C920" s="960">
        <v>26</v>
      </c>
      <c r="D920" s="960" t="s">
        <v>125</v>
      </c>
      <c r="E920" s="960">
        <v>1</v>
      </c>
      <c r="F920" s="960" t="s">
        <v>125</v>
      </c>
      <c r="G920" s="960" t="s">
        <v>125</v>
      </c>
      <c r="H920" s="960">
        <v>1</v>
      </c>
      <c r="I920" s="960">
        <v>25</v>
      </c>
      <c r="J920" s="960" t="s">
        <v>125</v>
      </c>
      <c r="K920" s="960" t="s">
        <v>125</v>
      </c>
      <c r="L920" s="960">
        <v>3</v>
      </c>
      <c r="M920" s="960">
        <v>3</v>
      </c>
      <c r="N920" s="960">
        <v>19</v>
      </c>
      <c r="O920" s="960" t="s">
        <v>125</v>
      </c>
    </row>
    <row r="921" spans="1:15" x14ac:dyDescent="0.2">
      <c r="A921" s="1275" t="s">
        <v>145</v>
      </c>
      <c r="B921" s="960">
        <v>16</v>
      </c>
      <c r="C921" s="960">
        <v>16</v>
      </c>
      <c r="D921" s="960" t="s">
        <v>125</v>
      </c>
      <c r="E921" s="960">
        <v>1</v>
      </c>
      <c r="F921" s="960" t="s">
        <v>125</v>
      </c>
      <c r="G921" s="960" t="s">
        <v>125</v>
      </c>
      <c r="H921" s="960">
        <v>1</v>
      </c>
      <c r="I921" s="960">
        <v>15</v>
      </c>
      <c r="J921" s="960" t="s">
        <v>125</v>
      </c>
      <c r="K921" s="960" t="s">
        <v>125</v>
      </c>
      <c r="L921" s="960">
        <v>3</v>
      </c>
      <c r="M921" s="960">
        <v>2</v>
      </c>
      <c r="N921" s="960">
        <v>10</v>
      </c>
      <c r="O921" s="960" t="s">
        <v>125</v>
      </c>
    </row>
    <row r="922" spans="1:15" x14ac:dyDescent="0.2">
      <c r="A922" s="1275" t="s">
        <v>146</v>
      </c>
      <c r="B922" s="960">
        <v>10</v>
      </c>
      <c r="C922" s="960">
        <v>10</v>
      </c>
      <c r="D922" s="960" t="s">
        <v>125</v>
      </c>
      <c r="E922" s="960" t="s">
        <v>125</v>
      </c>
      <c r="F922" s="960" t="s">
        <v>125</v>
      </c>
      <c r="G922" s="960" t="s">
        <v>125</v>
      </c>
      <c r="H922" s="960" t="s">
        <v>125</v>
      </c>
      <c r="I922" s="960">
        <v>10</v>
      </c>
      <c r="J922" s="960" t="s">
        <v>125</v>
      </c>
      <c r="K922" s="960" t="s">
        <v>125</v>
      </c>
      <c r="L922" s="960" t="s">
        <v>125</v>
      </c>
      <c r="M922" s="960">
        <v>1</v>
      </c>
      <c r="N922" s="960">
        <v>9</v>
      </c>
      <c r="O922" s="960" t="s">
        <v>125</v>
      </c>
    </row>
    <row r="923" spans="1:15" x14ac:dyDescent="0.2">
      <c r="A923" s="1275" t="s">
        <v>1926</v>
      </c>
      <c r="B923" s="960">
        <v>120</v>
      </c>
      <c r="C923" s="960">
        <v>120</v>
      </c>
      <c r="D923" s="960" t="s">
        <v>125</v>
      </c>
      <c r="E923" s="960" t="s">
        <v>125</v>
      </c>
      <c r="F923" s="960" t="s">
        <v>125</v>
      </c>
      <c r="G923" s="960" t="s">
        <v>125</v>
      </c>
      <c r="H923" s="960" t="s">
        <v>125</v>
      </c>
      <c r="I923" s="960">
        <v>120</v>
      </c>
      <c r="J923" s="960" t="s">
        <v>125</v>
      </c>
      <c r="K923" s="960" t="s">
        <v>125</v>
      </c>
      <c r="L923" s="960">
        <v>5</v>
      </c>
      <c r="M923" s="960">
        <v>10</v>
      </c>
      <c r="N923" s="960">
        <v>105</v>
      </c>
      <c r="O923" s="960" t="s">
        <v>125</v>
      </c>
    </row>
    <row r="924" spans="1:15" x14ac:dyDescent="0.2">
      <c r="A924" s="1275" t="s">
        <v>145</v>
      </c>
      <c r="B924" s="960">
        <v>52</v>
      </c>
      <c r="C924" s="960">
        <v>52</v>
      </c>
      <c r="D924" s="960" t="s">
        <v>125</v>
      </c>
      <c r="E924" s="960" t="s">
        <v>125</v>
      </c>
      <c r="F924" s="960" t="s">
        <v>125</v>
      </c>
      <c r="G924" s="960" t="s">
        <v>125</v>
      </c>
      <c r="H924" s="960" t="s">
        <v>125</v>
      </c>
      <c r="I924" s="960">
        <v>52</v>
      </c>
      <c r="J924" s="960" t="s">
        <v>125</v>
      </c>
      <c r="K924" s="960" t="s">
        <v>125</v>
      </c>
      <c r="L924" s="960">
        <v>3</v>
      </c>
      <c r="M924" s="960">
        <v>2</v>
      </c>
      <c r="N924" s="960">
        <v>47</v>
      </c>
      <c r="O924" s="960" t="s">
        <v>125</v>
      </c>
    </row>
    <row r="925" spans="1:15" x14ac:dyDescent="0.2">
      <c r="A925" s="1275" t="s">
        <v>146</v>
      </c>
      <c r="B925" s="960">
        <v>68</v>
      </c>
      <c r="C925" s="960">
        <v>68</v>
      </c>
      <c r="D925" s="960" t="s">
        <v>125</v>
      </c>
      <c r="E925" s="960" t="s">
        <v>125</v>
      </c>
      <c r="F925" s="960" t="s">
        <v>125</v>
      </c>
      <c r="G925" s="960" t="s">
        <v>125</v>
      </c>
      <c r="H925" s="960" t="s">
        <v>125</v>
      </c>
      <c r="I925" s="960">
        <v>68</v>
      </c>
      <c r="J925" s="960" t="s">
        <v>125</v>
      </c>
      <c r="K925" s="960" t="s">
        <v>125</v>
      </c>
      <c r="L925" s="960">
        <v>2</v>
      </c>
      <c r="M925" s="960">
        <v>8</v>
      </c>
      <c r="N925" s="960">
        <v>58</v>
      </c>
      <c r="O925" s="960" t="s">
        <v>125</v>
      </c>
    </row>
    <row r="926" spans="1:15" x14ac:dyDescent="0.2">
      <c r="A926" s="1275" t="s">
        <v>1927</v>
      </c>
      <c r="B926" s="960">
        <v>60</v>
      </c>
      <c r="C926" s="960">
        <v>60</v>
      </c>
      <c r="D926" s="960" t="s">
        <v>125</v>
      </c>
      <c r="E926" s="960" t="s">
        <v>125</v>
      </c>
      <c r="F926" s="960" t="s">
        <v>125</v>
      </c>
      <c r="G926" s="960" t="s">
        <v>125</v>
      </c>
      <c r="H926" s="960" t="s">
        <v>125</v>
      </c>
      <c r="I926" s="960">
        <v>60</v>
      </c>
      <c r="J926" s="960">
        <v>1</v>
      </c>
      <c r="K926" s="960">
        <v>3</v>
      </c>
      <c r="L926" s="960">
        <v>2</v>
      </c>
      <c r="M926" s="960">
        <v>7</v>
      </c>
      <c r="N926" s="960">
        <v>47</v>
      </c>
      <c r="O926" s="960" t="s">
        <v>125</v>
      </c>
    </row>
    <row r="927" spans="1:15" x14ac:dyDescent="0.2">
      <c r="A927" s="1275" t="s">
        <v>145</v>
      </c>
      <c r="B927" s="960">
        <v>28</v>
      </c>
      <c r="C927" s="960">
        <v>28</v>
      </c>
      <c r="D927" s="960" t="s">
        <v>125</v>
      </c>
      <c r="E927" s="960" t="s">
        <v>125</v>
      </c>
      <c r="F927" s="960" t="s">
        <v>125</v>
      </c>
      <c r="G927" s="960" t="s">
        <v>125</v>
      </c>
      <c r="H927" s="960" t="s">
        <v>125</v>
      </c>
      <c r="I927" s="960">
        <v>28</v>
      </c>
      <c r="J927" s="960" t="s">
        <v>125</v>
      </c>
      <c r="K927" s="960">
        <v>1</v>
      </c>
      <c r="L927" s="960">
        <v>1</v>
      </c>
      <c r="M927" s="960">
        <v>4</v>
      </c>
      <c r="N927" s="960">
        <v>22</v>
      </c>
      <c r="O927" s="960" t="s">
        <v>125</v>
      </c>
    </row>
    <row r="928" spans="1:15" x14ac:dyDescent="0.2">
      <c r="A928" s="1275" t="s">
        <v>146</v>
      </c>
      <c r="B928" s="960">
        <v>32</v>
      </c>
      <c r="C928" s="960">
        <v>32</v>
      </c>
      <c r="D928" s="960" t="s">
        <v>125</v>
      </c>
      <c r="E928" s="960" t="s">
        <v>125</v>
      </c>
      <c r="F928" s="960" t="s">
        <v>125</v>
      </c>
      <c r="G928" s="960" t="s">
        <v>125</v>
      </c>
      <c r="H928" s="960" t="s">
        <v>125</v>
      </c>
      <c r="I928" s="960">
        <v>32</v>
      </c>
      <c r="J928" s="960">
        <v>1</v>
      </c>
      <c r="K928" s="960">
        <v>2</v>
      </c>
      <c r="L928" s="960">
        <v>1</v>
      </c>
      <c r="M928" s="960">
        <v>3</v>
      </c>
      <c r="N928" s="960">
        <v>25</v>
      </c>
      <c r="O928" s="960" t="s">
        <v>125</v>
      </c>
    </row>
    <row r="929" spans="1:15" x14ac:dyDescent="0.2">
      <c r="A929" s="1275" t="s">
        <v>1928</v>
      </c>
      <c r="B929" s="960">
        <v>933</v>
      </c>
      <c r="C929" s="960">
        <v>933</v>
      </c>
      <c r="D929" s="960" t="s">
        <v>125</v>
      </c>
      <c r="E929" s="960">
        <v>2</v>
      </c>
      <c r="F929" s="960" t="s">
        <v>125</v>
      </c>
      <c r="G929" s="960" t="s">
        <v>125</v>
      </c>
      <c r="H929" s="960">
        <v>2</v>
      </c>
      <c r="I929" s="960">
        <v>931</v>
      </c>
      <c r="J929" s="960">
        <v>3</v>
      </c>
      <c r="K929" s="960">
        <v>5</v>
      </c>
      <c r="L929" s="960">
        <v>48</v>
      </c>
      <c r="M929" s="960">
        <v>79</v>
      </c>
      <c r="N929" s="960">
        <v>796</v>
      </c>
      <c r="O929" s="960" t="s">
        <v>125</v>
      </c>
    </row>
    <row r="930" spans="1:15" x14ac:dyDescent="0.2">
      <c r="A930" s="1275" t="s">
        <v>145</v>
      </c>
      <c r="B930" s="960">
        <v>430</v>
      </c>
      <c r="C930" s="960">
        <v>430</v>
      </c>
      <c r="D930" s="960" t="s">
        <v>125</v>
      </c>
      <c r="E930" s="960">
        <v>1</v>
      </c>
      <c r="F930" s="960" t="s">
        <v>125</v>
      </c>
      <c r="G930" s="960" t="s">
        <v>125</v>
      </c>
      <c r="H930" s="960">
        <v>1</v>
      </c>
      <c r="I930" s="960">
        <v>429</v>
      </c>
      <c r="J930" s="960">
        <v>1</v>
      </c>
      <c r="K930" s="960">
        <v>1</v>
      </c>
      <c r="L930" s="960">
        <v>26</v>
      </c>
      <c r="M930" s="960">
        <v>49</v>
      </c>
      <c r="N930" s="960">
        <v>352</v>
      </c>
      <c r="O930" s="960" t="s">
        <v>125</v>
      </c>
    </row>
    <row r="931" spans="1:15" x14ac:dyDescent="0.2">
      <c r="A931" s="1275" t="s">
        <v>146</v>
      </c>
      <c r="B931" s="960">
        <v>503</v>
      </c>
      <c r="C931" s="960">
        <v>503</v>
      </c>
      <c r="D931" s="960" t="s">
        <v>125</v>
      </c>
      <c r="E931" s="960">
        <v>1</v>
      </c>
      <c r="F931" s="960" t="s">
        <v>125</v>
      </c>
      <c r="G931" s="960" t="s">
        <v>125</v>
      </c>
      <c r="H931" s="960">
        <v>1</v>
      </c>
      <c r="I931" s="960">
        <v>502</v>
      </c>
      <c r="J931" s="960">
        <v>2</v>
      </c>
      <c r="K931" s="960">
        <v>4</v>
      </c>
      <c r="L931" s="960">
        <v>22</v>
      </c>
      <c r="M931" s="960">
        <v>30</v>
      </c>
      <c r="N931" s="960">
        <v>444</v>
      </c>
      <c r="O931" s="960" t="s">
        <v>125</v>
      </c>
    </row>
    <row r="932" spans="1:15" ht="24" x14ac:dyDescent="0.2">
      <c r="A932" s="1275" t="s">
        <v>1929</v>
      </c>
      <c r="B932" s="960">
        <v>100</v>
      </c>
      <c r="C932" s="960">
        <v>100</v>
      </c>
      <c r="D932" s="960" t="s">
        <v>125</v>
      </c>
      <c r="E932" s="960">
        <v>10</v>
      </c>
      <c r="F932" s="960" t="s">
        <v>125</v>
      </c>
      <c r="G932" s="960" t="s">
        <v>125</v>
      </c>
      <c r="H932" s="960">
        <v>10</v>
      </c>
      <c r="I932" s="960">
        <v>90</v>
      </c>
      <c r="J932" s="960">
        <v>10</v>
      </c>
      <c r="K932" s="960">
        <v>9</v>
      </c>
      <c r="L932" s="960">
        <v>9</v>
      </c>
      <c r="M932" s="960">
        <v>12</v>
      </c>
      <c r="N932" s="960">
        <v>50</v>
      </c>
      <c r="O932" s="960" t="s">
        <v>125</v>
      </c>
    </row>
    <row r="933" spans="1:15" x14ac:dyDescent="0.2">
      <c r="A933" s="1275" t="s">
        <v>145</v>
      </c>
      <c r="B933" s="960">
        <v>54</v>
      </c>
      <c r="C933" s="960">
        <v>54</v>
      </c>
      <c r="D933" s="960" t="s">
        <v>125</v>
      </c>
      <c r="E933" s="960">
        <v>5</v>
      </c>
      <c r="F933" s="960" t="s">
        <v>125</v>
      </c>
      <c r="G933" s="960" t="s">
        <v>125</v>
      </c>
      <c r="H933" s="960">
        <v>5</v>
      </c>
      <c r="I933" s="960">
        <v>49</v>
      </c>
      <c r="J933" s="960">
        <v>4</v>
      </c>
      <c r="K933" s="960">
        <v>5</v>
      </c>
      <c r="L933" s="960">
        <v>6</v>
      </c>
      <c r="M933" s="960">
        <v>8</v>
      </c>
      <c r="N933" s="960">
        <v>26</v>
      </c>
      <c r="O933" s="960" t="s">
        <v>125</v>
      </c>
    </row>
    <row r="934" spans="1:15" x14ac:dyDescent="0.2">
      <c r="A934" s="1275" t="s">
        <v>146</v>
      </c>
      <c r="B934" s="960">
        <v>46</v>
      </c>
      <c r="C934" s="960">
        <v>46</v>
      </c>
      <c r="D934" s="960" t="s">
        <v>125</v>
      </c>
      <c r="E934" s="960">
        <v>5</v>
      </c>
      <c r="F934" s="960" t="s">
        <v>125</v>
      </c>
      <c r="G934" s="960" t="s">
        <v>125</v>
      </c>
      <c r="H934" s="960">
        <v>5</v>
      </c>
      <c r="I934" s="960">
        <v>41</v>
      </c>
      <c r="J934" s="960">
        <v>6</v>
      </c>
      <c r="K934" s="960">
        <v>4</v>
      </c>
      <c r="L934" s="960">
        <v>3</v>
      </c>
      <c r="M934" s="960">
        <v>4</v>
      </c>
      <c r="N934" s="960">
        <v>24</v>
      </c>
      <c r="O934" s="960" t="s">
        <v>125</v>
      </c>
    </row>
    <row r="935" spans="1:15" x14ac:dyDescent="0.2">
      <c r="A935" s="1275" t="s">
        <v>1930</v>
      </c>
      <c r="B935" s="960">
        <v>439</v>
      </c>
      <c r="C935" s="960">
        <v>439</v>
      </c>
      <c r="D935" s="960" t="s">
        <v>125</v>
      </c>
      <c r="E935" s="960">
        <v>1</v>
      </c>
      <c r="F935" s="960" t="s">
        <v>125</v>
      </c>
      <c r="G935" s="960" t="s">
        <v>125</v>
      </c>
      <c r="H935" s="960">
        <v>1</v>
      </c>
      <c r="I935" s="960">
        <v>438</v>
      </c>
      <c r="J935" s="960">
        <v>2</v>
      </c>
      <c r="K935" s="960">
        <v>4</v>
      </c>
      <c r="L935" s="960">
        <v>114</v>
      </c>
      <c r="M935" s="960">
        <v>104</v>
      </c>
      <c r="N935" s="960">
        <v>214</v>
      </c>
      <c r="O935" s="960" t="s">
        <v>125</v>
      </c>
    </row>
    <row r="936" spans="1:15" x14ac:dyDescent="0.2">
      <c r="A936" s="1275" t="s">
        <v>145</v>
      </c>
      <c r="B936" s="960">
        <v>201</v>
      </c>
      <c r="C936" s="960">
        <v>201</v>
      </c>
      <c r="D936" s="960" t="s">
        <v>125</v>
      </c>
      <c r="E936" s="960">
        <v>1</v>
      </c>
      <c r="F936" s="960" t="s">
        <v>125</v>
      </c>
      <c r="G936" s="960" t="s">
        <v>125</v>
      </c>
      <c r="H936" s="960">
        <v>1</v>
      </c>
      <c r="I936" s="960">
        <v>200</v>
      </c>
      <c r="J936" s="960">
        <v>1</v>
      </c>
      <c r="K936" s="960">
        <v>1</v>
      </c>
      <c r="L936" s="960">
        <v>58</v>
      </c>
      <c r="M936" s="960">
        <v>52</v>
      </c>
      <c r="N936" s="960">
        <v>88</v>
      </c>
      <c r="O936" s="960" t="s">
        <v>125</v>
      </c>
    </row>
    <row r="937" spans="1:15" x14ac:dyDescent="0.2">
      <c r="A937" s="1275" t="s">
        <v>146</v>
      </c>
      <c r="B937" s="960">
        <v>238</v>
      </c>
      <c r="C937" s="960">
        <v>238</v>
      </c>
      <c r="D937" s="960" t="s">
        <v>125</v>
      </c>
      <c r="E937" s="960" t="s">
        <v>125</v>
      </c>
      <c r="F937" s="960" t="s">
        <v>125</v>
      </c>
      <c r="G937" s="960" t="s">
        <v>125</v>
      </c>
      <c r="H937" s="960" t="s">
        <v>125</v>
      </c>
      <c r="I937" s="960">
        <v>238</v>
      </c>
      <c r="J937" s="960">
        <v>1</v>
      </c>
      <c r="K937" s="960">
        <v>3</v>
      </c>
      <c r="L937" s="960">
        <v>56</v>
      </c>
      <c r="M937" s="960">
        <v>52</v>
      </c>
      <c r="N937" s="960">
        <v>126</v>
      </c>
      <c r="O937" s="960" t="s">
        <v>125</v>
      </c>
    </row>
    <row r="938" spans="1:15" x14ac:dyDescent="0.2">
      <c r="A938" s="1275" t="s">
        <v>1931</v>
      </c>
      <c r="B938" s="960">
        <v>855</v>
      </c>
      <c r="C938" s="960">
        <v>855</v>
      </c>
      <c r="D938" s="960" t="s">
        <v>125</v>
      </c>
      <c r="E938" s="960">
        <v>4</v>
      </c>
      <c r="F938" s="960" t="s">
        <v>125</v>
      </c>
      <c r="G938" s="960" t="s">
        <v>125</v>
      </c>
      <c r="H938" s="960">
        <v>4</v>
      </c>
      <c r="I938" s="960">
        <v>851</v>
      </c>
      <c r="J938" s="960">
        <v>3</v>
      </c>
      <c r="K938" s="960">
        <v>3</v>
      </c>
      <c r="L938" s="960">
        <v>118</v>
      </c>
      <c r="M938" s="960">
        <v>208</v>
      </c>
      <c r="N938" s="960">
        <v>519</v>
      </c>
      <c r="O938" s="960" t="s">
        <v>125</v>
      </c>
    </row>
    <row r="939" spans="1:15" x14ac:dyDescent="0.2">
      <c r="A939" s="1275" t="s">
        <v>145</v>
      </c>
      <c r="B939" s="960">
        <v>402</v>
      </c>
      <c r="C939" s="960">
        <v>402</v>
      </c>
      <c r="D939" s="960" t="s">
        <v>125</v>
      </c>
      <c r="E939" s="960">
        <v>1</v>
      </c>
      <c r="F939" s="960" t="s">
        <v>125</v>
      </c>
      <c r="G939" s="960" t="s">
        <v>125</v>
      </c>
      <c r="H939" s="960">
        <v>1</v>
      </c>
      <c r="I939" s="960">
        <v>401</v>
      </c>
      <c r="J939" s="960">
        <v>1</v>
      </c>
      <c r="K939" s="960">
        <v>1</v>
      </c>
      <c r="L939" s="960">
        <v>79</v>
      </c>
      <c r="M939" s="960">
        <v>110</v>
      </c>
      <c r="N939" s="960">
        <v>210</v>
      </c>
      <c r="O939" s="960" t="s">
        <v>125</v>
      </c>
    </row>
    <row r="940" spans="1:15" x14ac:dyDescent="0.2">
      <c r="A940" s="1275" t="s">
        <v>146</v>
      </c>
      <c r="B940" s="960">
        <v>453</v>
      </c>
      <c r="C940" s="960">
        <v>453</v>
      </c>
      <c r="D940" s="960" t="s">
        <v>125</v>
      </c>
      <c r="E940" s="960">
        <v>3</v>
      </c>
      <c r="F940" s="960" t="s">
        <v>125</v>
      </c>
      <c r="G940" s="960" t="s">
        <v>125</v>
      </c>
      <c r="H940" s="960">
        <v>3</v>
      </c>
      <c r="I940" s="960">
        <v>450</v>
      </c>
      <c r="J940" s="960">
        <v>2</v>
      </c>
      <c r="K940" s="960">
        <v>2</v>
      </c>
      <c r="L940" s="960">
        <v>39</v>
      </c>
      <c r="M940" s="960">
        <v>98</v>
      </c>
      <c r="N940" s="960">
        <v>309</v>
      </c>
      <c r="O940" s="960" t="s">
        <v>125</v>
      </c>
    </row>
    <row r="941" spans="1:15" ht="24" x14ac:dyDescent="0.2">
      <c r="A941" s="1275" t="s">
        <v>1932</v>
      </c>
      <c r="B941" s="960">
        <v>101</v>
      </c>
      <c r="C941" s="960">
        <v>101</v>
      </c>
      <c r="D941" s="960" t="s">
        <v>125</v>
      </c>
      <c r="E941" s="960" t="s">
        <v>125</v>
      </c>
      <c r="F941" s="960" t="s">
        <v>125</v>
      </c>
      <c r="G941" s="960" t="s">
        <v>125</v>
      </c>
      <c r="H941" s="960" t="s">
        <v>125</v>
      </c>
      <c r="I941" s="960">
        <v>101</v>
      </c>
      <c r="J941" s="960" t="s">
        <v>125</v>
      </c>
      <c r="K941" s="960" t="s">
        <v>125</v>
      </c>
      <c r="L941" s="960">
        <v>12</v>
      </c>
      <c r="M941" s="960">
        <v>18</v>
      </c>
      <c r="N941" s="960">
        <v>71</v>
      </c>
      <c r="O941" s="960" t="s">
        <v>125</v>
      </c>
    </row>
    <row r="942" spans="1:15" x14ac:dyDescent="0.2">
      <c r="A942" s="1275" t="s">
        <v>145</v>
      </c>
      <c r="B942" s="960">
        <v>61</v>
      </c>
      <c r="C942" s="960">
        <v>61</v>
      </c>
      <c r="D942" s="960" t="s">
        <v>125</v>
      </c>
      <c r="E942" s="960" t="s">
        <v>125</v>
      </c>
      <c r="F942" s="960" t="s">
        <v>125</v>
      </c>
      <c r="G942" s="960" t="s">
        <v>125</v>
      </c>
      <c r="H942" s="960" t="s">
        <v>125</v>
      </c>
      <c r="I942" s="960">
        <v>61</v>
      </c>
      <c r="J942" s="960" t="s">
        <v>125</v>
      </c>
      <c r="K942" s="960" t="s">
        <v>125</v>
      </c>
      <c r="L942" s="960">
        <v>9</v>
      </c>
      <c r="M942" s="960">
        <v>9</v>
      </c>
      <c r="N942" s="960">
        <v>43</v>
      </c>
      <c r="O942" s="960" t="s">
        <v>125</v>
      </c>
    </row>
    <row r="943" spans="1:15" x14ac:dyDescent="0.2">
      <c r="A943" s="1275" t="s">
        <v>146</v>
      </c>
      <c r="B943" s="960">
        <v>40</v>
      </c>
      <c r="C943" s="960">
        <v>40</v>
      </c>
      <c r="D943" s="960" t="s">
        <v>125</v>
      </c>
      <c r="E943" s="960" t="s">
        <v>125</v>
      </c>
      <c r="F943" s="960" t="s">
        <v>125</v>
      </c>
      <c r="G943" s="960" t="s">
        <v>125</v>
      </c>
      <c r="H943" s="960" t="s">
        <v>125</v>
      </c>
      <c r="I943" s="960">
        <v>40</v>
      </c>
      <c r="J943" s="960" t="s">
        <v>125</v>
      </c>
      <c r="K943" s="960" t="s">
        <v>125</v>
      </c>
      <c r="L943" s="960">
        <v>3</v>
      </c>
      <c r="M943" s="960">
        <v>9</v>
      </c>
      <c r="N943" s="960">
        <v>28</v>
      </c>
      <c r="O943" s="960" t="s">
        <v>125</v>
      </c>
    </row>
    <row r="944" spans="1:15" x14ac:dyDescent="0.2">
      <c r="A944" s="1275" t="s">
        <v>1933</v>
      </c>
      <c r="B944" s="960">
        <v>733</v>
      </c>
      <c r="C944" s="960">
        <v>733</v>
      </c>
      <c r="D944" s="960" t="s">
        <v>125</v>
      </c>
      <c r="E944" s="960">
        <v>1</v>
      </c>
      <c r="F944" s="960" t="s">
        <v>125</v>
      </c>
      <c r="G944" s="960" t="s">
        <v>125</v>
      </c>
      <c r="H944" s="960">
        <v>1</v>
      </c>
      <c r="I944" s="960">
        <v>732</v>
      </c>
      <c r="J944" s="960">
        <v>2</v>
      </c>
      <c r="K944" s="960">
        <v>3</v>
      </c>
      <c r="L944" s="960">
        <v>49</v>
      </c>
      <c r="M944" s="960">
        <v>99</v>
      </c>
      <c r="N944" s="960">
        <v>579</v>
      </c>
      <c r="O944" s="960" t="s">
        <v>125</v>
      </c>
    </row>
    <row r="945" spans="1:15" x14ac:dyDescent="0.2">
      <c r="A945" s="1275" t="s">
        <v>145</v>
      </c>
      <c r="B945" s="960">
        <v>389</v>
      </c>
      <c r="C945" s="960">
        <v>389</v>
      </c>
      <c r="D945" s="960" t="s">
        <v>125</v>
      </c>
      <c r="E945" s="960" t="s">
        <v>125</v>
      </c>
      <c r="F945" s="960" t="s">
        <v>125</v>
      </c>
      <c r="G945" s="960" t="s">
        <v>125</v>
      </c>
      <c r="H945" s="960" t="s">
        <v>125</v>
      </c>
      <c r="I945" s="960">
        <v>389</v>
      </c>
      <c r="J945" s="960">
        <v>2</v>
      </c>
      <c r="K945" s="960" t="s">
        <v>125</v>
      </c>
      <c r="L945" s="960">
        <v>30</v>
      </c>
      <c r="M945" s="960">
        <v>56</v>
      </c>
      <c r="N945" s="960">
        <v>301</v>
      </c>
      <c r="O945" s="960" t="s">
        <v>125</v>
      </c>
    </row>
    <row r="946" spans="1:15" x14ac:dyDescent="0.2">
      <c r="A946" s="1275" t="s">
        <v>146</v>
      </c>
      <c r="B946" s="960">
        <v>344</v>
      </c>
      <c r="C946" s="960">
        <v>344</v>
      </c>
      <c r="D946" s="960" t="s">
        <v>125</v>
      </c>
      <c r="E946" s="960">
        <v>1</v>
      </c>
      <c r="F946" s="960" t="s">
        <v>125</v>
      </c>
      <c r="G946" s="960" t="s">
        <v>125</v>
      </c>
      <c r="H946" s="960">
        <v>1</v>
      </c>
      <c r="I946" s="960">
        <v>343</v>
      </c>
      <c r="J946" s="960" t="s">
        <v>125</v>
      </c>
      <c r="K946" s="960">
        <v>3</v>
      </c>
      <c r="L946" s="960">
        <v>19</v>
      </c>
      <c r="M946" s="960">
        <v>43</v>
      </c>
      <c r="N946" s="960">
        <v>278</v>
      </c>
      <c r="O946" s="960" t="s">
        <v>125</v>
      </c>
    </row>
    <row r="947" spans="1:15" ht="24" x14ac:dyDescent="0.2">
      <c r="A947" s="1275" t="s">
        <v>1934</v>
      </c>
      <c r="B947" s="960">
        <v>1023</v>
      </c>
      <c r="C947" s="960">
        <v>1023</v>
      </c>
      <c r="D947" s="960" t="s">
        <v>125</v>
      </c>
      <c r="E947" s="960" t="s">
        <v>125</v>
      </c>
      <c r="F947" s="960" t="s">
        <v>125</v>
      </c>
      <c r="G947" s="960" t="s">
        <v>125</v>
      </c>
      <c r="H947" s="960" t="s">
        <v>125</v>
      </c>
      <c r="I947" s="960">
        <v>1023</v>
      </c>
      <c r="J947" s="960" t="s">
        <v>125</v>
      </c>
      <c r="K947" s="960" t="s">
        <v>125</v>
      </c>
      <c r="L947" s="960">
        <v>93</v>
      </c>
      <c r="M947" s="960">
        <v>102</v>
      </c>
      <c r="N947" s="960">
        <v>828</v>
      </c>
      <c r="O947" s="960" t="s">
        <v>125</v>
      </c>
    </row>
    <row r="948" spans="1:15" x14ac:dyDescent="0.2">
      <c r="A948" s="1275" t="s">
        <v>145</v>
      </c>
      <c r="B948" s="960">
        <v>512</v>
      </c>
      <c r="C948" s="960">
        <v>512</v>
      </c>
      <c r="D948" s="960" t="s">
        <v>125</v>
      </c>
      <c r="E948" s="960" t="s">
        <v>125</v>
      </c>
      <c r="F948" s="960" t="s">
        <v>125</v>
      </c>
      <c r="G948" s="960" t="s">
        <v>125</v>
      </c>
      <c r="H948" s="960" t="s">
        <v>125</v>
      </c>
      <c r="I948" s="960">
        <v>512</v>
      </c>
      <c r="J948" s="960" t="s">
        <v>125</v>
      </c>
      <c r="K948" s="960" t="s">
        <v>125</v>
      </c>
      <c r="L948" s="960">
        <v>60</v>
      </c>
      <c r="M948" s="960">
        <v>57</v>
      </c>
      <c r="N948" s="960">
        <v>395</v>
      </c>
      <c r="O948" s="960" t="s">
        <v>125</v>
      </c>
    </row>
    <row r="949" spans="1:15" x14ac:dyDescent="0.2">
      <c r="A949" s="1275" t="s">
        <v>146</v>
      </c>
      <c r="B949" s="960">
        <v>511</v>
      </c>
      <c r="C949" s="960">
        <v>511</v>
      </c>
      <c r="D949" s="960" t="s">
        <v>125</v>
      </c>
      <c r="E949" s="960" t="s">
        <v>125</v>
      </c>
      <c r="F949" s="960" t="s">
        <v>125</v>
      </c>
      <c r="G949" s="960" t="s">
        <v>125</v>
      </c>
      <c r="H949" s="960" t="s">
        <v>125</v>
      </c>
      <c r="I949" s="960">
        <v>511</v>
      </c>
      <c r="J949" s="960" t="s">
        <v>125</v>
      </c>
      <c r="K949" s="960" t="s">
        <v>125</v>
      </c>
      <c r="L949" s="960">
        <v>33</v>
      </c>
      <c r="M949" s="960">
        <v>45</v>
      </c>
      <c r="N949" s="960">
        <v>433</v>
      </c>
      <c r="O949" s="960" t="s">
        <v>125</v>
      </c>
    </row>
    <row r="950" spans="1:15" ht="24" x14ac:dyDescent="0.2">
      <c r="A950" s="1275" t="s">
        <v>1935</v>
      </c>
      <c r="B950" s="960">
        <v>1</v>
      </c>
      <c r="C950" s="960">
        <v>1</v>
      </c>
      <c r="D950" s="960" t="s">
        <v>125</v>
      </c>
      <c r="E950" s="960" t="s">
        <v>125</v>
      </c>
      <c r="F950" s="960" t="s">
        <v>125</v>
      </c>
      <c r="G950" s="960" t="s">
        <v>125</v>
      </c>
      <c r="H950" s="960" t="s">
        <v>125</v>
      </c>
      <c r="I950" s="960">
        <v>1</v>
      </c>
      <c r="J950" s="960" t="s">
        <v>125</v>
      </c>
      <c r="K950" s="960" t="s">
        <v>125</v>
      </c>
      <c r="L950" s="960" t="s">
        <v>125</v>
      </c>
      <c r="M950" s="960" t="s">
        <v>125</v>
      </c>
      <c r="N950" s="960">
        <v>1</v>
      </c>
      <c r="O950" s="960" t="s">
        <v>125</v>
      </c>
    </row>
    <row r="951" spans="1:15" x14ac:dyDescent="0.2">
      <c r="A951" s="1275" t="s">
        <v>146</v>
      </c>
      <c r="B951" s="960">
        <v>1</v>
      </c>
      <c r="C951" s="960">
        <v>1</v>
      </c>
      <c r="D951" s="960" t="s">
        <v>125</v>
      </c>
      <c r="E951" s="960" t="s">
        <v>125</v>
      </c>
      <c r="F951" s="960" t="s">
        <v>125</v>
      </c>
      <c r="G951" s="960" t="s">
        <v>125</v>
      </c>
      <c r="H951" s="960" t="s">
        <v>125</v>
      </c>
      <c r="I951" s="960">
        <v>1</v>
      </c>
      <c r="J951" s="960" t="s">
        <v>125</v>
      </c>
      <c r="K951" s="960" t="s">
        <v>125</v>
      </c>
      <c r="L951" s="960" t="s">
        <v>125</v>
      </c>
      <c r="M951" s="960" t="s">
        <v>125</v>
      </c>
      <c r="N951" s="960">
        <v>1</v>
      </c>
      <c r="O951" s="960" t="s">
        <v>125</v>
      </c>
    </row>
    <row r="952" spans="1:15" x14ac:dyDescent="0.2">
      <c r="A952" s="1275" t="s">
        <v>1936</v>
      </c>
      <c r="B952" s="960">
        <v>795</v>
      </c>
      <c r="C952" s="960">
        <v>795</v>
      </c>
      <c r="D952" s="960" t="s">
        <v>125</v>
      </c>
      <c r="E952" s="960" t="s">
        <v>125</v>
      </c>
      <c r="F952" s="960" t="s">
        <v>125</v>
      </c>
      <c r="G952" s="960" t="s">
        <v>125</v>
      </c>
      <c r="H952" s="960" t="s">
        <v>125</v>
      </c>
      <c r="I952" s="960">
        <v>795</v>
      </c>
      <c r="J952" s="960">
        <v>1</v>
      </c>
      <c r="K952" s="960">
        <v>3</v>
      </c>
      <c r="L952" s="960">
        <v>34</v>
      </c>
      <c r="M952" s="960">
        <v>103</v>
      </c>
      <c r="N952" s="960">
        <v>654</v>
      </c>
      <c r="O952" s="960" t="s">
        <v>125</v>
      </c>
    </row>
    <row r="953" spans="1:15" x14ac:dyDescent="0.2">
      <c r="A953" s="1275" t="s">
        <v>145</v>
      </c>
      <c r="B953" s="960">
        <v>346</v>
      </c>
      <c r="C953" s="960">
        <v>346</v>
      </c>
      <c r="D953" s="960" t="s">
        <v>125</v>
      </c>
      <c r="E953" s="960" t="s">
        <v>125</v>
      </c>
      <c r="F953" s="960" t="s">
        <v>125</v>
      </c>
      <c r="G953" s="960" t="s">
        <v>125</v>
      </c>
      <c r="H953" s="960" t="s">
        <v>125</v>
      </c>
      <c r="I953" s="960">
        <v>346</v>
      </c>
      <c r="J953" s="960">
        <v>1</v>
      </c>
      <c r="K953" s="960">
        <v>1</v>
      </c>
      <c r="L953" s="960">
        <v>17</v>
      </c>
      <c r="M953" s="960">
        <v>57</v>
      </c>
      <c r="N953" s="960">
        <v>270</v>
      </c>
      <c r="O953" s="960" t="s">
        <v>125</v>
      </c>
    </row>
    <row r="954" spans="1:15" x14ac:dyDescent="0.2">
      <c r="A954" s="1275" t="s">
        <v>146</v>
      </c>
      <c r="B954" s="960">
        <v>449</v>
      </c>
      <c r="C954" s="960">
        <v>449</v>
      </c>
      <c r="D954" s="960" t="s">
        <v>125</v>
      </c>
      <c r="E954" s="960" t="s">
        <v>125</v>
      </c>
      <c r="F954" s="960" t="s">
        <v>125</v>
      </c>
      <c r="G954" s="960" t="s">
        <v>125</v>
      </c>
      <c r="H954" s="960" t="s">
        <v>125</v>
      </c>
      <c r="I954" s="960">
        <v>449</v>
      </c>
      <c r="J954" s="960" t="s">
        <v>125</v>
      </c>
      <c r="K954" s="960">
        <v>2</v>
      </c>
      <c r="L954" s="960">
        <v>17</v>
      </c>
      <c r="M954" s="960">
        <v>46</v>
      </c>
      <c r="N954" s="960">
        <v>384</v>
      </c>
      <c r="O954" s="960" t="s">
        <v>125</v>
      </c>
    </row>
    <row r="955" spans="1:15" x14ac:dyDescent="0.2">
      <c r="A955" s="1275" t="s">
        <v>1937</v>
      </c>
      <c r="B955" s="960">
        <v>158</v>
      </c>
      <c r="C955" s="960">
        <v>158</v>
      </c>
      <c r="D955" s="960" t="s">
        <v>125</v>
      </c>
      <c r="E955" s="960" t="s">
        <v>125</v>
      </c>
      <c r="F955" s="960" t="s">
        <v>125</v>
      </c>
      <c r="G955" s="960" t="s">
        <v>125</v>
      </c>
      <c r="H955" s="960" t="s">
        <v>125</v>
      </c>
      <c r="I955" s="960">
        <v>158</v>
      </c>
      <c r="J955" s="960" t="s">
        <v>125</v>
      </c>
      <c r="K955" s="960" t="s">
        <v>125</v>
      </c>
      <c r="L955" s="960">
        <v>4</v>
      </c>
      <c r="M955" s="960">
        <v>16</v>
      </c>
      <c r="N955" s="960">
        <v>138</v>
      </c>
      <c r="O955" s="960" t="s">
        <v>125</v>
      </c>
    </row>
    <row r="956" spans="1:15" x14ac:dyDescent="0.2">
      <c r="A956" s="1275" t="s">
        <v>145</v>
      </c>
      <c r="B956" s="960">
        <v>82</v>
      </c>
      <c r="C956" s="960">
        <v>82</v>
      </c>
      <c r="D956" s="960" t="s">
        <v>125</v>
      </c>
      <c r="E956" s="960" t="s">
        <v>125</v>
      </c>
      <c r="F956" s="960" t="s">
        <v>125</v>
      </c>
      <c r="G956" s="960" t="s">
        <v>125</v>
      </c>
      <c r="H956" s="960" t="s">
        <v>125</v>
      </c>
      <c r="I956" s="960">
        <v>82</v>
      </c>
      <c r="J956" s="960" t="s">
        <v>125</v>
      </c>
      <c r="K956" s="960" t="s">
        <v>125</v>
      </c>
      <c r="L956" s="960">
        <v>2</v>
      </c>
      <c r="M956" s="960">
        <v>11</v>
      </c>
      <c r="N956" s="960">
        <v>69</v>
      </c>
      <c r="O956" s="960" t="s">
        <v>125</v>
      </c>
    </row>
    <row r="957" spans="1:15" x14ac:dyDescent="0.2">
      <c r="A957" s="1275" t="s">
        <v>146</v>
      </c>
      <c r="B957" s="960">
        <v>76</v>
      </c>
      <c r="C957" s="960">
        <v>76</v>
      </c>
      <c r="D957" s="960" t="s">
        <v>125</v>
      </c>
      <c r="E957" s="960" t="s">
        <v>125</v>
      </c>
      <c r="F957" s="960" t="s">
        <v>125</v>
      </c>
      <c r="G957" s="960" t="s">
        <v>125</v>
      </c>
      <c r="H957" s="960" t="s">
        <v>125</v>
      </c>
      <c r="I957" s="960">
        <v>76</v>
      </c>
      <c r="J957" s="960" t="s">
        <v>125</v>
      </c>
      <c r="K957" s="960" t="s">
        <v>125</v>
      </c>
      <c r="L957" s="960">
        <v>2</v>
      </c>
      <c r="M957" s="960">
        <v>5</v>
      </c>
      <c r="N957" s="960">
        <v>69</v>
      </c>
      <c r="O957" s="960" t="s">
        <v>125</v>
      </c>
    </row>
    <row r="958" spans="1:15" x14ac:dyDescent="0.2">
      <c r="A958" s="1275" t="s">
        <v>1938</v>
      </c>
      <c r="B958" s="960">
        <v>40</v>
      </c>
      <c r="C958" s="960">
        <v>40</v>
      </c>
      <c r="D958" s="960" t="s">
        <v>125</v>
      </c>
      <c r="E958" s="960" t="s">
        <v>125</v>
      </c>
      <c r="F958" s="960" t="s">
        <v>125</v>
      </c>
      <c r="G958" s="960" t="s">
        <v>125</v>
      </c>
      <c r="H958" s="960" t="s">
        <v>125</v>
      </c>
      <c r="I958" s="960">
        <v>40</v>
      </c>
      <c r="J958" s="960" t="s">
        <v>125</v>
      </c>
      <c r="K958" s="960" t="s">
        <v>125</v>
      </c>
      <c r="L958" s="960" t="s">
        <v>125</v>
      </c>
      <c r="M958" s="960" t="s">
        <v>125</v>
      </c>
      <c r="N958" s="960">
        <v>40</v>
      </c>
      <c r="O958" s="960" t="s">
        <v>125</v>
      </c>
    </row>
    <row r="959" spans="1:15" x14ac:dyDescent="0.2">
      <c r="A959" s="1275" t="s">
        <v>145</v>
      </c>
      <c r="B959" s="960">
        <v>17</v>
      </c>
      <c r="C959" s="960">
        <v>17</v>
      </c>
      <c r="D959" s="960" t="s">
        <v>125</v>
      </c>
      <c r="E959" s="960" t="s">
        <v>125</v>
      </c>
      <c r="F959" s="960" t="s">
        <v>125</v>
      </c>
      <c r="G959" s="960" t="s">
        <v>125</v>
      </c>
      <c r="H959" s="960" t="s">
        <v>125</v>
      </c>
      <c r="I959" s="960">
        <v>17</v>
      </c>
      <c r="J959" s="960" t="s">
        <v>125</v>
      </c>
      <c r="K959" s="960" t="s">
        <v>125</v>
      </c>
      <c r="L959" s="960" t="s">
        <v>125</v>
      </c>
      <c r="M959" s="960" t="s">
        <v>125</v>
      </c>
      <c r="N959" s="960">
        <v>17</v>
      </c>
      <c r="O959" s="960" t="s">
        <v>125</v>
      </c>
    </row>
    <row r="960" spans="1:15" x14ac:dyDescent="0.2">
      <c r="A960" s="1275" t="s">
        <v>146</v>
      </c>
      <c r="B960" s="960">
        <v>23</v>
      </c>
      <c r="C960" s="960">
        <v>23</v>
      </c>
      <c r="D960" s="960" t="s">
        <v>125</v>
      </c>
      <c r="E960" s="960" t="s">
        <v>125</v>
      </c>
      <c r="F960" s="960" t="s">
        <v>125</v>
      </c>
      <c r="G960" s="960" t="s">
        <v>125</v>
      </c>
      <c r="H960" s="960" t="s">
        <v>125</v>
      </c>
      <c r="I960" s="960">
        <v>23</v>
      </c>
      <c r="J960" s="960" t="s">
        <v>125</v>
      </c>
      <c r="K960" s="960" t="s">
        <v>125</v>
      </c>
      <c r="L960" s="960" t="s">
        <v>125</v>
      </c>
      <c r="M960" s="960" t="s">
        <v>125</v>
      </c>
      <c r="N960" s="960">
        <v>23</v>
      </c>
      <c r="O960" s="960" t="s">
        <v>125</v>
      </c>
    </row>
    <row r="961" spans="1:15" x14ac:dyDescent="0.2">
      <c r="A961" s="1275" t="s">
        <v>1939</v>
      </c>
      <c r="B961" s="960">
        <v>136</v>
      </c>
      <c r="C961" s="960">
        <v>136</v>
      </c>
      <c r="D961" s="960" t="s">
        <v>125</v>
      </c>
      <c r="E961" s="960" t="s">
        <v>125</v>
      </c>
      <c r="F961" s="960" t="s">
        <v>125</v>
      </c>
      <c r="G961" s="960" t="s">
        <v>125</v>
      </c>
      <c r="H961" s="960" t="s">
        <v>125</v>
      </c>
      <c r="I961" s="960">
        <v>136</v>
      </c>
      <c r="J961" s="960" t="s">
        <v>125</v>
      </c>
      <c r="K961" s="960" t="s">
        <v>125</v>
      </c>
      <c r="L961" s="960">
        <v>12</v>
      </c>
      <c r="M961" s="960">
        <v>24</v>
      </c>
      <c r="N961" s="960">
        <v>100</v>
      </c>
      <c r="O961" s="960" t="s">
        <v>125</v>
      </c>
    </row>
    <row r="962" spans="1:15" x14ac:dyDescent="0.2">
      <c r="A962" s="1275" t="s">
        <v>145</v>
      </c>
      <c r="B962" s="960">
        <v>91</v>
      </c>
      <c r="C962" s="960">
        <v>91</v>
      </c>
      <c r="D962" s="960" t="s">
        <v>125</v>
      </c>
      <c r="E962" s="960" t="s">
        <v>125</v>
      </c>
      <c r="F962" s="960" t="s">
        <v>125</v>
      </c>
      <c r="G962" s="960" t="s">
        <v>125</v>
      </c>
      <c r="H962" s="960" t="s">
        <v>125</v>
      </c>
      <c r="I962" s="960">
        <v>91</v>
      </c>
      <c r="J962" s="960" t="s">
        <v>125</v>
      </c>
      <c r="K962" s="960" t="s">
        <v>125</v>
      </c>
      <c r="L962" s="960">
        <v>9</v>
      </c>
      <c r="M962" s="960">
        <v>18</v>
      </c>
      <c r="N962" s="960">
        <v>64</v>
      </c>
      <c r="O962" s="960" t="s">
        <v>125</v>
      </c>
    </row>
    <row r="963" spans="1:15" x14ac:dyDescent="0.2">
      <c r="A963" s="1275" t="s">
        <v>146</v>
      </c>
      <c r="B963" s="960">
        <v>45</v>
      </c>
      <c r="C963" s="960">
        <v>45</v>
      </c>
      <c r="D963" s="960" t="s">
        <v>125</v>
      </c>
      <c r="E963" s="960" t="s">
        <v>125</v>
      </c>
      <c r="F963" s="960" t="s">
        <v>125</v>
      </c>
      <c r="G963" s="960" t="s">
        <v>125</v>
      </c>
      <c r="H963" s="960" t="s">
        <v>125</v>
      </c>
      <c r="I963" s="960">
        <v>45</v>
      </c>
      <c r="J963" s="960" t="s">
        <v>125</v>
      </c>
      <c r="K963" s="960" t="s">
        <v>125</v>
      </c>
      <c r="L963" s="960">
        <v>3</v>
      </c>
      <c r="M963" s="960">
        <v>6</v>
      </c>
      <c r="N963" s="960">
        <v>36</v>
      </c>
      <c r="O963" s="960" t="s">
        <v>125</v>
      </c>
    </row>
    <row r="964" spans="1:15" x14ac:dyDescent="0.2">
      <c r="A964" s="1275" t="s">
        <v>1940</v>
      </c>
      <c r="B964" s="960">
        <v>19</v>
      </c>
      <c r="C964" s="960">
        <v>19</v>
      </c>
      <c r="D964" s="960" t="s">
        <v>125</v>
      </c>
      <c r="E964" s="960" t="s">
        <v>125</v>
      </c>
      <c r="F964" s="960" t="s">
        <v>125</v>
      </c>
      <c r="G964" s="960" t="s">
        <v>125</v>
      </c>
      <c r="H964" s="960" t="s">
        <v>125</v>
      </c>
      <c r="I964" s="960">
        <v>19</v>
      </c>
      <c r="J964" s="960" t="s">
        <v>125</v>
      </c>
      <c r="K964" s="960" t="s">
        <v>125</v>
      </c>
      <c r="L964" s="960">
        <v>5</v>
      </c>
      <c r="M964" s="960">
        <v>7</v>
      </c>
      <c r="N964" s="960">
        <v>7</v>
      </c>
      <c r="O964" s="960" t="s">
        <v>125</v>
      </c>
    </row>
    <row r="965" spans="1:15" x14ac:dyDescent="0.2">
      <c r="A965" s="1275" t="s">
        <v>145</v>
      </c>
      <c r="B965" s="960">
        <v>9</v>
      </c>
      <c r="C965" s="960">
        <v>9</v>
      </c>
      <c r="D965" s="960" t="s">
        <v>125</v>
      </c>
      <c r="E965" s="960" t="s">
        <v>125</v>
      </c>
      <c r="F965" s="960" t="s">
        <v>125</v>
      </c>
      <c r="G965" s="960" t="s">
        <v>125</v>
      </c>
      <c r="H965" s="960" t="s">
        <v>125</v>
      </c>
      <c r="I965" s="960">
        <v>9</v>
      </c>
      <c r="J965" s="960" t="s">
        <v>125</v>
      </c>
      <c r="K965" s="960" t="s">
        <v>125</v>
      </c>
      <c r="L965" s="960">
        <v>4</v>
      </c>
      <c r="M965" s="960">
        <v>3</v>
      </c>
      <c r="N965" s="960">
        <v>2</v>
      </c>
      <c r="O965" s="960" t="s">
        <v>125</v>
      </c>
    </row>
    <row r="966" spans="1:15" x14ac:dyDescent="0.2">
      <c r="A966" s="1275" t="s">
        <v>146</v>
      </c>
      <c r="B966" s="960">
        <v>10</v>
      </c>
      <c r="C966" s="960">
        <v>10</v>
      </c>
      <c r="D966" s="960" t="s">
        <v>125</v>
      </c>
      <c r="E966" s="960" t="s">
        <v>125</v>
      </c>
      <c r="F966" s="960" t="s">
        <v>125</v>
      </c>
      <c r="G966" s="960" t="s">
        <v>125</v>
      </c>
      <c r="H966" s="960" t="s">
        <v>125</v>
      </c>
      <c r="I966" s="960">
        <v>10</v>
      </c>
      <c r="J966" s="960" t="s">
        <v>125</v>
      </c>
      <c r="K966" s="960" t="s">
        <v>125</v>
      </c>
      <c r="L966" s="960">
        <v>1</v>
      </c>
      <c r="M966" s="960">
        <v>4</v>
      </c>
      <c r="N966" s="960">
        <v>5</v>
      </c>
      <c r="O966" s="960" t="s">
        <v>125</v>
      </c>
    </row>
    <row r="967" spans="1:15" ht="24" x14ac:dyDescent="0.2">
      <c r="A967" s="1275" t="s">
        <v>1941</v>
      </c>
      <c r="B967" s="960">
        <v>12</v>
      </c>
      <c r="C967" s="960">
        <v>12</v>
      </c>
      <c r="D967" s="960" t="s">
        <v>125</v>
      </c>
      <c r="E967" s="960" t="s">
        <v>125</v>
      </c>
      <c r="F967" s="960" t="s">
        <v>125</v>
      </c>
      <c r="G967" s="960" t="s">
        <v>125</v>
      </c>
      <c r="H967" s="960" t="s">
        <v>125</v>
      </c>
      <c r="I967" s="960">
        <v>12</v>
      </c>
      <c r="J967" s="960" t="s">
        <v>125</v>
      </c>
      <c r="K967" s="960" t="s">
        <v>125</v>
      </c>
      <c r="L967" s="960" t="s">
        <v>125</v>
      </c>
      <c r="M967" s="960">
        <v>2</v>
      </c>
      <c r="N967" s="960">
        <v>10</v>
      </c>
      <c r="O967" s="960" t="s">
        <v>125</v>
      </c>
    </row>
    <row r="968" spans="1:15" x14ac:dyDescent="0.2">
      <c r="A968" s="1275" t="s">
        <v>145</v>
      </c>
      <c r="B968" s="960">
        <v>4</v>
      </c>
      <c r="C968" s="960">
        <v>4</v>
      </c>
      <c r="D968" s="960" t="s">
        <v>125</v>
      </c>
      <c r="E968" s="960" t="s">
        <v>125</v>
      </c>
      <c r="F968" s="960" t="s">
        <v>125</v>
      </c>
      <c r="G968" s="960" t="s">
        <v>125</v>
      </c>
      <c r="H968" s="960" t="s">
        <v>125</v>
      </c>
      <c r="I968" s="960">
        <v>4</v>
      </c>
      <c r="J968" s="960" t="s">
        <v>125</v>
      </c>
      <c r="K968" s="960" t="s">
        <v>125</v>
      </c>
      <c r="L968" s="960" t="s">
        <v>125</v>
      </c>
      <c r="M968" s="960">
        <v>1</v>
      </c>
      <c r="N968" s="960">
        <v>3</v>
      </c>
      <c r="O968" s="960" t="s">
        <v>125</v>
      </c>
    </row>
    <row r="969" spans="1:15" x14ac:dyDescent="0.2">
      <c r="A969" s="1275" t="s">
        <v>146</v>
      </c>
      <c r="B969" s="960">
        <v>8</v>
      </c>
      <c r="C969" s="960">
        <v>8</v>
      </c>
      <c r="D969" s="960" t="s">
        <v>125</v>
      </c>
      <c r="E969" s="960" t="s">
        <v>125</v>
      </c>
      <c r="F969" s="960" t="s">
        <v>125</v>
      </c>
      <c r="G969" s="960" t="s">
        <v>125</v>
      </c>
      <c r="H969" s="960" t="s">
        <v>125</v>
      </c>
      <c r="I969" s="960">
        <v>8</v>
      </c>
      <c r="J969" s="960" t="s">
        <v>125</v>
      </c>
      <c r="K969" s="960" t="s">
        <v>125</v>
      </c>
      <c r="L969" s="960" t="s">
        <v>125</v>
      </c>
      <c r="M969" s="960">
        <v>1</v>
      </c>
      <c r="N969" s="960">
        <v>7</v>
      </c>
      <c r="O969" s="960" t="s">
        <v>125</v>
      </c>
    </row>
    <row r="970" spans="1:15" x14ac:dyDescent="0.2">
      <c r="A970" s="1275" t="s">
        <v>1942</v>
      </c>
      <c r="B970" s="960">
        <v>41</v>
      </c>
      <c r="C970" s="960">
        <v>41</v>
      </c>
      <c r="D970" s="960" t="s">
        <v>125</v>
      </c>
      <c r="E970" s="960">
        <v>1</v>
      </c>
      <c r="F970" s="960" t="s">
        <v>125</v>
      </c>
      <c r="G970" s="960">
        <v>1</v>
      </c>
      <c r="H970" s="960" t="s">
        <v>125</v>
      </c>
      <c r="I970" s="960">
        <v>40</v>
      </c>
      <c r="J970" s="960" t="s">
        <v>125</v>
      </c>
      <c r="K970" s="960" t="s">
        <v>125</v>
      </c>
      <c r="L970" s="960">
        <v>1</v>
      </c>
      <c r="M970" s="960">
        <v>2</v>
      </c>
      <c r="N970" s="960">
        <v>37</v>
      </c>
      <c r="O970" s="960" t="s">
        <v>125</v>
      </c>
    </row>
    <row r="971" spans="1:15" x14ac:dyDescent="0.2">
      <c r="A971" s="1275" t="s">
        <v>145</v>
      </c>
      <c r="B971" s="960">
        <v>19</v>
      </c>
      <c r="C971" s="960">
        <v>19</v>
      </c>
      <c r="D971" s="960" t="s">
        <v>125</v>
      </c>
      <c r="E971" s="960">
        <v>1</v>
      </c>
      <c r="F971" s="960" t="s">
        <v>125</v>
      </c>
      <c r="G971" s="960">
        <v>1</v>
      </c>
      <c r="H971" s="960" t="s">
        <v>125</v>
      </c>
      <c r="I971" s="960">
        <v>18</v>
      </c>
      <c r="J971" s="960" t="s">
        <v>125</v>
      </c>
      <c r="K971" s="960" t="s">
        <v>125</v>
      </c>
      <c r="L971" s="960">
        <v>1</v>
      </c>
      <c r="M971" s="960">
        <v>2</v>
      </c>
      <c r="N971" s="960">
        <v>15</v>
      </c>
      <c r="O971" s="960" t="s">
        <v>125</v>
      </c>
    </row>
    <row r="972" spans="1:15" x14ac:dyDescent="0.2">
      <c r="A972" s="1275" t="s">
        <v>146</v>
      </c>
      <c r="B972" s="960">
        <v>22</v>
      </c>
      <c r="C972" s="960">
        <v>22</v>
      </c>
      <c r="D972" s="960" t="s">
        <v>125</v>
      </c>
      <c r="E972" s="960" t="s">
        <v>125</v>
      </c>
      <c r="F972" s="960" t="s">
        <v>125</v>
      </c>
      <c r="G972" s="960" t="s">
        <v>125</v>
      </c>
      <c r="H972" s="960" t="s">
        <v>125</v>
      </c>
      <c r="I972" s="960">
        <v>22</v>
      </c>
      <c r="J972" s="960" t="s">
        <v>125</v>
      </c>
      <c r="K972" s="960" t="s">
        <v>125</v>
      </c>
      <c r="L972" s="960" t="s">
        <v>125</v>
      </c>
      <c r="M972" s="960" t="s">
        <v>125</v>
      </c>
      <c r="N972" s="960">
        <v>22</v>
      </c>
      <c r="O972" s="960" t="s">
        <v>125</v>
      </c>
    </row>
    <row r="973" spans="1:15" x14ac:dyDescent="0.2">
      <c r="A973" s="1275" t="s">
        <v>1943</v>
      </c>
      <c r="B973" s="960">
        <v>7</v>
      </c>
      <c r="C973" s="960">
        <v>7</v>
      </c>
      <c r="D973" s="960" t="s">
        <v>125</v>
      </c>
      <c r="E973" s="960" t="s">
        <v>125</v>
      </c>
      <c r="F973" s="960" t="s">
        <v>125</v>
      </c>
      <c r="G973" s="960" t="s">
        <v>125</v>
      </c>
      <c r="H973" s="960" t="s">
        <v>125</v>
      </c>
      <c r="I973" s="960">
        <v>7</v>
      </c>
      <c r="J973" s="960" t="s">
        <v>125</v>
      </c>
      <c r="K973" s="960" t="s">
        <v>125</v>
      </c>
      <c r="L973" s="960">
        <v>1</v>
      </c>
      <c r="M973" s="960">
        <v>3</v>
      </c>
      <c r="N973" s="960">
        <v>3</v>
      </c>
      <c r="O973" s="960" t="s">
        <v>125</v>
      </c>
    </row>
    <row r="974" spans="1:15" x14ac:dyDescent="0.2">
      <c r="A974" s="1275" t="s">
        <v>145</v>
      </c>
      <c r="B974" s="960">
        <v>5</v>
      </c>
      <c r="C974" s="960">
        <v>5</v>
      </c>
      <c r="D974" s="960" t="s">
        <v>125</v>
      </c>
      <c r="E974" s="960" t="s">
        <v>125</v>
      </c>
      <c r="F974" s="960" t="s">
        <v>125</v>
      </c>
      <c r="G974" s="960" t="s">
        <v>125</v>
      </c>
      <c r="H974" s="960" t="s">
        <v>125</v>
      </c>
      <c r="I974" s="960">
        <v>5</v>
      </c>
      <c r="J974" s="960" t="s">
        <v>125</v>
      </c>
      <c r="K974" s="960" t="s">
        <v>125</v>
      </c>
      <c r="L974" s="960" t="s">
        <v>125</v>
      </c>
      <c r="M974" s="960">
        <v>3</v>
      </c>
      <c r="N974" s="960">
        <v>2</v>
      </c>
      <c r="O974" s="960" t="s">
        <v>125</v>
      </c>
    </row>
    <row r="975" spans="1:15" x14ac:dyDescent="0.2">
      <c r="A975" s="1275" t="s">
        <v>146</v>
      </c>
      <c r="B975" s="960">
        <v>2</v>
      </c>
      <c r="C975" s="960">
        <v>2</v>
      </c>
      <c r="D975" s="960" t="s">
        <v>125</v>
      </c>
      <c r="E975" s="960" t="s">
        <v>125</v>
      </c>
      <c r="F975" s="960" t="s">
        <v>125</v>
      </c>
      <c r="G975" s="960" t="s">
        <v>125</v>
      </c>
      <c r="H975" s="960" t="s">
        <v>125</v>
      </c>
      <c r="I975" s="960">
        <v>2</v>
      </c>
      <c r="J975" s="960" t="s">
        <v>125</v>
      </c>
      <c r="K975" s="960" t="s">
        <v>125</v>
      </c>
      <c r="L975" s="960">
        <v>1</v>
      </c>
      <c r="M975" s="960" t="s">
        <v>125</v>
      </c>
      <c r="N975" s="960">
        <v>1</v>
      </c>
      <c r="O975" s="960" t="s">
        <v>125</v>
      </c>
    </row>
    <row r="976" spans="1:15" x14ac:dyDescent="0.2">
      <c r="A976" s="1275" t="s">
        <v>1944</v>
      </c>
      <c r="B976" s="960">
        <v>1</v>
      </c>
      <c r="C976" s="960">
        <v>1</v>
      </c>
      <c r="D976" s="960" t="s">
        <v>125</v>
      </c>
      <c r="E976" s="960" t="s">
        <v>125</v>
      </c>
      <c r="F976" s="960" t="s">
        <v>125</v>
      </c>
      <c r="G976" s="960" t="s">
        <v>125</v>
      </c>
      <c r="H976" s="960" t="s">
        <v>125</v>
      </c>
      <c r="I976" s="960">
        <v>1</v>
      </c>
      <c r="J976" s="960" t="s">
        <v>125</v>
      </c>
      <c r="K976" s="960" t="s">
        <v>125</v>
      </c>
      <c r="L976" s="960" t="s">
        <v>125</v>
      </c>
      <c r="M976" s="960" t="s">
        <v>125</v>
      </c>
      <c r="N976" s="960">
        <v>1</v>
      </c>
      <c r="O976" s="960" t="s">
        <v>125</v>
      </c>
    </row>
    <row r="977" spans="1:15" x14ac:dyDescent="0.2">
      <c r="A977" s="1275" t="s">
        <v>146</v>
      </c>
      <c r="B977" s="960">
        <v>1</v>
      </c>
      <c r="C977" s="960">
        <v>1</v>
      </c>
      <c r="D977" s="960" t="s">
        <v>125</v>
      </c>
      <c r="E977" s="960" t="s">
        <v>125</v>
      </c>
      <c r="F977" s="960" t="s">
        <v>125</v>
      </c>
      <c r="G977" s="960" t="s">
        <v>125</v>
      </c>
      <c r="H977" s="960" t="s">
        <v>125</v>
      </c>
      <c r="I977" s="960">
        <v>1</v>
      </c>
      <c r="J977" s="960" t="s">
        <v>125</v>
      </c>
      <c r="K977" s="960" t="s">
        <v>125</v>
      </c>
      <c r="L977" s="960" t="s">
        <v>125</v>
      </c>
      <c r="M977" s="960" t="s">
        <v>125</v>
      </c>
      <c r="N977" s="960">
        <v>1</v>
      </c>
      <c r="O977" s="960" t="s">
        <v>125</v>
      </c>
    </row>
    <row r="978" spans="1:15" x14ac:dyDescent="0.2">
      <c r="A978" s="1275" t="s">
        <v>1945</v>
      </c>
      <c r="B978" s="960">
        <v>48</v>
      </c>
      <c r="C978" s="960">
        <v>48</v>
      </c>
      <c r="D978" s="960" t="s">
        <v>125</v>
      </c>
      <c r="E978" s="960" t="s">
        <v>125</v>
      </c>
      <c r="F978" s="960" t="s">
        <v>125</v>
      </c>
      <c r="G978" s="960" t="s">
        <v>125</v>
      </c>
      <c r="H978" s="960" t="s">
        <v>125</v>
      </c>
      <c r="I978" s="960">
        <v>48</v>
      </c>
      <c r="J978" s="960" t="s">
        <v>125</v>
      </c>
      <c r="K978" s="960">
        <v>1</v>
      </c>
      <c r="L978" s="960">
        <v>3</v>
      </c>
      <c r="M978" s="960">
        <v>8</v>
      </c>
      <c r="N978" s="960">
        <v>36</v>
      </c>
      <c r="O978" s="960" t="s">
        <v>125</v>
      </c>
    </row>
    <row r="979" spans="1:15" x14ac:dyDescent="0.2">
      <c r="A979" s="1275" t="s">
        <v>145</v>
      </c>
      <c r="B979" s="960">
        <v>19</v>
      </c>
      <c r="C979" s="960">
        <v>19</v>
      </c>
      <c r="D979" s="960" t="s">
        <v>125</v>
      </c>
      <c r="E979" s="960" t="s">
        <v>125</v>
      </c>
      <c r="F979" s="960" t="s">
        <v>125</v>
      </c>
      <c r="G979" s="960" t="s">
        <v>125</v>
      </c>
      <c r="H979" s="960" t="s">
        <v>125</v>
      </c>
      <c r="I979" s="960">
        <v>19</v>
      </c>
      <c r="J979" s="960" t="s">
        <v>125</v>
      </c>
      <c r="K979" s="960" t="s">
        <v>125</v>
      </c>
      <c r="L979" s="960">
        <v>2</v>
      </c>
      <c r="M979" s="960">
        <v>4</v>
      </c>
      <c r="N979" s="960">
        <v>13</v>
      </c>
      <c r="O979" s="960" t="s">
        <v>125</v>
      </c>
    </row>
    <row r="980" spans="1:15" x14ac:dyDescent="0.2">
      <c r="A980" s="1275" t="s">
        <v>146</v>
      </c>
      <c r="B980" s="960">
        <v>29</v>
      </c>
      <c r="C980" s="960">
        <v>29</v>
      </c>
      <c r="D980" s="960" t="s">
        <v>125</v>
      </c>
      <c r="E980" s="960" t="s">
        <v>125</v>
      </c>
      <c r="F980" s="960" t="s">
        <v>125</v>
      </c>
      <c r="G980" s="960" t="s">
        <v>125</v>
      </c>
      <c r="H980" s="960" t="s">
        <v>125</v>
      </c>
      <c r="I980" s="960">
        <v>29</v>
      </c>
      <c r="J980" s="960" t="s">
        <v>125</v>
      </c>
      <c r="K980" s="960">
        <v>1</v>
      </c>
      <c r="L980" s="960">
        <v>1</v>
      </c>
      <c r="M980" s="960">
        <v>4</v>
      </c>
      <c r="N980" s="960">
        <v>23</v>
      </c>
      <c r="O980" s="960" t="s">
        <v>125</v>
      </c>
    </row>
    <row r="981" spans="1:15" x14ac:dyDescent="0.2">
      <c r="A981" s="1275" t="s">
        <v>1946</v>
      </c>
      <c r="B981" s="960">
        <v>22</v>
      </c>
      <c r="C981" s="960">
        <v>22</v>
      </c>
      <c r="D981" s="960" t="s">
        <v>125</v>
      </c>
      <c r="E981" s="960" t="s">
        <v>125</v>
      </c>
      <c r="F981" s="960" t="s">
        <v>125</v>
      </c>
      <c r="G981" s="960" t="s">
        <v>125</v>
      </c>
      <c r="H981" s="960" t="s">
        <v>125</v>
      </c>
      <c r="I981" s="960">
        <v>22</v>
      </c>
      <c r="J981" s="960" t="s">
        <v>125</v>
      </c>
      <c r="K981" s="960" t="s">
        <v>125</v>
      </c>
      <c r="L981" s="960">
        <v>1</v>
      </c>
      <c r="M981" s="960">
        <v>5</v>
      </c>
      <c r="N981" s="960">
        <v>16</v>
      </c>
      <c r="O981" s="960" t="s">
        <v>125</v>
      </c>
    </row>
    <row r="982" spans="1:15" x14ac:dyDescent="0.2">
      <c r="A982" s="1275" t="s">
        <v>145</v>
      </c>
      <c r="B982" s="960">
        <v>9</v>
      </c>
      <c r="C982" s="960">
        <v>9</v>
      </c>
      <c r="D982" s="960" t="s">
        <v>125</v>
      </c>
      <c r="E982" s="960" t="s">
        <v>125</v>
      </c>
      <c r="F982" s="960" t="s">
        <v>125</v>
      </c>
      <c r="G982" s="960" t="s">
        <v>125</v>
      </c>
      <c r="H982" s="960" t="s">
        <v>125</v>
      </c>
      <c r="I982" s="960">
        <v>9</v>
      </c>
      <c r="J982" s="960" t="s">
        <v>125</v>
      </c>
      <c r="K982" s="960" t="s">
        <v>125</v>
      </c>
      <c r="L982" s="960">
        <v>1</v>
      </c>
      <c r="M982" s="960">
        <v>3</v>
      </c>
      <c r="N982" s="960">
        <v>5</v>
      </c>
      <c r="O982" s="960" t="s">
        <v>125</v>
      </c>
    </row>
    <row r="983" spans="1:15" x14ac:dyDescent="0.2">
      <c r="A983" s="1275" t="s">
        <v>146</v>
      </c>
      <c r="B983" s="960">
        <v>13</v>
      </c>
      <c r="C983" s="960">
        <v>13</v>
      </c>
      <c r="D983" s="960" t="s">
        <v>125</v>
      </c>
      <c r="E983" s="960" t="s">
        <v>125</v>
      </c>
      <c r="F983" s="960" t="s">
        <v>125</v>
      </c>
      <c r="G983" s="960" t="s">
        <v>125</v>
      </c>
      <c r="H983" s="960" t="s">
        <v>125</v>
      </c>
      <c r="I983" s="960">
        <v>13</v>
      </c>
      <c r="J983" s="960" t="s">
        <v>125</v>
      </c>
      <c r="K983" s="960" t="s">
        <v>125</v>
      </c>
      <c r="L983" s="960" t="s">
        <v>125</v>
      </c>
      <c r="M983" s="960">
        <v>2</v>
      </c>
      <c r="N983" s="960">
        <v>11</v>
      </c>
      <c r="O983" s="960" t="s">
        <v>125</v>
      </c>
    </row>
    <row r="984" spans="1:15" ht="24" x14ac:dyDescent="0.2">
      <c r="A984" s="1275" t="s">
        <v>1947</v>
      </c>
      <c r="B984" s="960">
        <v>8</v>
      </c>
      <c r="C984" s="960">
        <v>8</v>
      </c>
      <c r="D984" s="960" t="s">
        <v>125</v>
      </c>
      <c r="E984" s="960" t="s">
        <v>125</v>
      </c>
      <c r="F984" s="960" t="s">
        <v>125</v>
      </c>
      <c r="G984" s="960" t="s">
        <v>125</v>
      </c>
      <c r="H984" s="960" t="s">
        <v>125</v>
      </c>
      <c r="I984" s="960">
        <v>8</v>
      </c>
      <c r="J984" s="960" t="s">
        <v>125</v>
      </c>
      <c r="K984" s="960" t="s">
        <v>125</v>
      </c>
      <c r="L984" s="960">
        <v>1</v>
      </c>
      <c r="M984" s="960" t="s">
        <v>125</v>
      </c>
      <c r="N984" s="960">
        <v>7</v>
      </c>
      <c r="O984" s="960" t="s">
        <v>125</v>
      </c>
    </row>
    <row r="985" spans="1:15" x14ac:dyDescent="0.2">
      <c r="A985" s="1275" t="s">
        <v>145</v>
      </c>
      <c r="B985" s="960">
        <v>3</v>
      </c>
      <c r="C985" s="960">
        <v>3</v>
      </c>
      <c r="D985" s="960" t="s">
        <v>125</v>
      </c>
      <c r="E985" s="960" t="s">
        <v>125</v>
      </c>
      <c r="F985" s="960" t="s">
        <v>125</v>
      </c>
      <c r="G985" s="960" t="s">
        <v>125</v>
      </c>
      <c r="H985" s="960" t="s">
        <v>125</v>
      </c>
      <c r="I985" s="960">
        <v>3</v>
      </c>
      <c r="J985" s="960" t="s">
        <v>125</v>
      </c>
      <c r="K985" s="960" t="s">
        <v>125</v>
      </c>
      <c r="L985" s="960" t="s">
        <v>125</v>
      </c>
      <c r="M985" s="960" t="s">
        <v>125</v>
      </c>
      <c r="N985" s="960">
        <v>3</v>
      </c>
      <c r="O985" s="960" t="s">
        <v>125</v>
      </c>
    </row>
    <row r="986" spans="1:15" x14ac:dyDescent="0.2">
      <c r="A986" s="1275" t="s">
        <v>146</v>
      </c>
      <c r="B986" s="960">
        <v>5</v>
      </c>
      <c r="C986" s="960">
        <v>5</v>
      </c>
      <c r="D986" s="960" t="s">
        <v>125</v>
      </c>
      <c r="E986" s="960" t="s">
        <v>125</v>
      </c>
      <c r="F986" s="960" t="s">
        <v>125</v>
      </c>
      <c r="G986" s="960" t="s">
        <v>125</v>
      </c>
      <c r="H986" s="960" t="s">
        <v>125</v>
      </c>
      <c r="I986" s="960">
        <v>5</v>
      </c>
      <c r="J986" s="960" t="s">
        <v>125</v>
      </c>
      <c r="K986" s="960" t="s">
        <v>125</v>
      </c>
      <c r="L986" s="960">
        <v>1</v>
      </c>
      <c r="M986" s="960" t="s">
        <v>125</v>
      </c>
      <c r="N986" s="960">
        <v>4</v>
      </c>
      <c r="O986" s="960" t="s">
        <v>125</v>
      </c>
    </row>
    <row r="987" spans="1:15" x14ac:dyDescent="0.2">
      <c r="A987" s="1275" t="s">
        <v>1948</v>
      </c>
      <c r="B987" s="960">
        <v>25</v>
      </c>
      <c r="C987" s="960">
        <v>25</v>
      </c>
      <c r="D987" s="960" t="s">
        <v>125</v>
      </c>
      <c r="E987" s="960" t="s">
        <v>125</v>
      </c>
      <c r="F987" s="960" t="s">
        <v>125</v>
      </c>
      <c r="G987" s="960" t="s">
        <v>125</v>
      </c>
      <c r="H987" s="960" t="s">
        <v>125</v>
      </c>
      <c r="I987" s="960">
        <v>25</v>
      </c>
      <c r="J987" s="960">
        <v>1</v>
      </c>
      <c r="K987" s="960" t="s">
        <v>125</v>
      </c>
      <c r="L987" s="960">
        <v>1</v>
      </c>
      <c r="M987" s="960">
        <v>7</v>
      </c>
      <c r="N987" s="960">
        <v>16</v>
      </c>
      <c r="O987" s="960" t="s">
        <v>125</v>
      </c>
    </row>
    <row r="988" spans="1:15" x14ac:dyDescent="0.2">
      <c r="A988" s="1275" t="s">
        <v>145</v>
      </c>
      <c r="B988" s="960">
        <v>12</v>
      </c>
      <c r="C988" s="960">
        <v>12</v>
      </c>
      <c r="D988" s="960" t="s">
        <v>125</v>
      </c>
      <c r="E988" s="960" t="s">
        <v>125</v>
      </c>
      <c r="F988" s="960" t="s">
        <v>125</v>
      </c>
      <c r="G988" s="960" t="s">
        <v>125</v>
      </c>
      <c r="H988" s="960" t="s">
        <v>125</v>
      </c>
      <c r="I988" s="960">
        <v>12</v>
      </c>
      <c r="J988" s="960" t="s">
        <v>125</v>
      </c>
      <c r="K988" s="960" t="s">
        <v>125</v>
      </c>
      <c r="L988" s="960">
        <v>1</v>
      </c>
      <c r="M988" s="960">
        <v>5</v>
      </c>
      <c r="N988" s="960">
        <v>6</v>
      </c>
      <c r="O988" s="960" t="s">
        <v>125</v>
      </c>
    </row>
    <row r="989" spans="1:15" x14ac:dyDescent="0.2">
      <c r="A989" s="1275" t="s">
        <v>146</v>
      </c>
      <c r="B989" s="960">
        <v>13</v>
      </c>
      <c r="C989" s="960">
        <v>13</v>
      </c>
      <c r="D989" s="960" t="s">
        <v>125</v>
      </c>
      <c r="E989" s="960" t="s">
        <v>125</v>
      </c>
      <c r="F989" s="960" t="s">
        <v>125</v>
      </c>
      <c r="G989" s="960" t="s">
        <v>125</v>
      </c>
      <c r="H989" s="960" t="s">
        <v>125</v>
      </c>
      <c r="I989" s="960">
        <v>13</v>
      </c>
      <c r="J989" s="960">
        <v>1</v>
      </c>
      <c r="K989" s="960" t="s">
        <v>125</v>
      </c>
      <c r="L989" s="960" t="s">
        <v>125</v>
      </c>
      <c r="M989" s="960">
        <v>2</v>
      </c>
      <c r="N989" s="960">
        <v>10</v>
      </c>
      <c r="O989" s="960" t="s">
        <v>125</v>
      </c>
    </row>
    <row r="990" spans="1:15" x14ac:dyDescent="0.2">
      <c r="A990" s="1275" t="s">
        <v>1949</v>
      </c>
      <c r="B990" s="960">
        <v>1</v>
      </c>
      <c r="C990" s="960">
        <v>1</v>
      </c>
      <c r="D990" s="960" t="s">
        <v>125</v>
      </c>
      <c r="E990" s="960" t="s">
        <v>125</v>
      </c>
      <c r="F990" s="960" t="s">
        <v>125</v>
      </c>
      <c r="G990" s="960" t="s">
        <v>125</v>
      </c>
      <c r="H990" s="960" t="s">
        <v>125</v>
      </c>
      <c r="I990" s="960">
        <v>1</v>
      </c>
      <c r="J990" s="960" t="s">
        <v>125</v>
      </c>
      <c r="K990" s="960" t="s">
        <v>125</v>
      </c>
      <c r="L990" s="960" t="s">
        <v>125</v>
      </c>
      <c r="M990" s="960" t="s">
        <v>125</v>
      </c>
      <c r="N990" s="960">
        <v>1</v>
      </c>
      <c r="O990" s="960" t="s">
        <v>125</v>
      </c>
    </row>
    <row r="991" spans="1:15" x14ac:dyDescent="0.2">
      <c r="A991" s="1275" t="s">
        <v>146</v>
      </c>
      <c r="B991" s="960">
        <v>1</v>
      </c>
      <c r="C991" s="960">
        <v>1</v>
      </c>
      <c r="D991" s="960" t="s">
        <v>125</v>
      </c>
      <c r="E991" s="960" t="s">
        <v>125</v>
      </c>
      <c r="F991" s="960" t="s">
        <v>125</v>
      </c>
      <c r="G991" s="960" t="s">
        <v>125</v>
      </c>
      <c r="H991" s="960" t="s">
        <v>125</v>
      </c>
      <c r="I991" s="960">
        <v>1</v>
      </c>
      <c r="J991" s="960" t="s">
        <v>125</v>
      </c>
      <c r="K991" s="960" t="s">
        <v>125</v>
      </c>
      <c r="L991" s="960" t="s">
        <v>125</v>
      </c>
      <c r="M991" s="960" t="s">
        <v>125</v>
      </c>
      <c r="N991" s="960">
        <v>1</v>
      </c>
      <c r="O991" s="960" t="s">
        <v>125</v>
      </c>
    </row>
    <row r="992" spans="1:15" x14ac:dyDescent="0.2">
      <c r="A992" s="1275" t="s">
        <v>1950</v>
      </c>
      <c r="B992" s="960">
        <v>7</v>
      </c>
      <c r="C992" s="960">
        <v>7</v>
      </c>
      <c r="D992" s="960" t="s">
        <v>125</v>
      </c>
      <c r="E992" s="960" t="s">
        <v>125</v>
      </c>
      <c r="F992" s="960" t="s">
        <v>125</v>
      </c>
      <c r="G992" s="960" t="s">
        <v>125</v>
      </c>
      <c r="H992" s="960" t="s">
        <v>125</v>
      </c>
      <c r="I992" s="960">
        <v>7</v>
      </c>
      <c r="J992" s="960" t="s">
        <v>125</v>
      </c>
      <c r="K992" s="960" t="s">
        <v>125</v>
      </c>
      <c r="L992" s="960" t="s">
        <v>125</v>
      </c>
      <c r="M992" s="960">
        <v>1</v>
      </c>
      <c r="N992" s="960">
        <v>6</v>
      </c>
      <c r="O992" s="960" t="s">
        <v>125</v>
      </c>
    </row>
    <row r="993" spans="1:15" x14ac:dyDescent="0.2">
      <c r="A993" s="1275" t="s">
        <v>145</v>
      </c>
      <c r="B993" s="960">
        <v>4</v>
      </c>
      <c r="C993" s="960">
        <v>4</v>
      </c>
      <c r="D993" s="960" t="s">
        <v>125</v>
      </c>
      <c r="E993" s="960" t="s">
        <v>125</v>
      </c>
      <c r="F993" s="960" t="s">
        <v>125</v>
      </c>
      <c r="G993" s="960" t="s">
        <v>125</v>
      </c>
      <c r="H993" s="960" t="s">
        <v>125</v>
      </c>
      <c r="I993" s="960">
        <v>4</v>
      </c>
      <c r="J993" s="960" t="s">
        <v>125</v>
      </c>
      <c r="K993" s="960" t="s">
        <v>125</v>
      </c>
      <c r="L993" s="960" t="s">
        <v>125</v>
      </c>
      <c r="M993" s="960" t="s">
        <v>125</v>
      </c>
      <c r="N993" s="960">
        <v>4</v>
      </c>
      <c r="O993" s="960" t="s">
        <v>125</v>
      </c>
    </row>
    <row r="994" spans="1:15" x14ac:dyDescent="0.2">
      <c r="A994" s="1275" t="s">
        <v>146</v>
      </c>
      <c r="B994" s="960">
        <v>3</v>
      </c>
      <c r="C994" s="960">
        <v>3</v>
      </c>
      <c r="D994" s="960" t="s">
        <v>125</v>
      </c>
      <c r="E994" s="960" t="s">
        <v>125</v>
      </c>
      <c r="F994" s="960" t="s">
        <v>125</v>
      </c>
      <c r="G994" s="960" t="s">
        <v>125</v>
      </c>
      <c r="H994" s="960" t="s">
        <v>125</v>
      </c>
      <c r="I994" s="960">
        <v>3</v>
      </c>
      <c r="J994" s="960" t="s">
        <v>125</v>
      </c>
      <c r="K994" s="960" t="s">
        <v>125</v>
      </c>
      <c r="L994" s="960" t="s">
        <v>125</v>
      </c>
      <c r="M994" s="960">
        <v>1</v>
      </c>
      <c r="N994" s="960">
        <v>2</v>
      </c>
      <c r="O994" s="960" t="s">
        <v>125</v>
      </c>
    </row>
    <row r="995" spans="1:15" x14ac:dyDescent="0.2">
      <c r="A995" s="1275" t="s">
        <v>1951</v>
      </c>
      <c r="B995" s="960">
        <v>2</v>
      </c>
      <c r="C995" s="960">
        <v>2</v>
      </c>
      <c r="D995" s="960" t="s">
        <v>125</v>
      </c>
      <c r="E995" s="960" t="s">
        <v>125</v>
      </c>
      <c r="F995" s="960" t="s">
        <v>125</v>
      </c>
      <c r="G995" s="960" t="s">
        <v>125</v>
      </c>
      <c r="H995" s="960" t="s">
        <v>125</v>
      </c>
      <c r="I995" s="960">
        <v>2</v>
      </c>
      <c r="J995" s="960" t="s">
        <v>125</v>
      </c>
      <c r="K995" s="960">
        <v>1</v>
      </c>
      <c r="L995" s="960">
        <v>1</v>
      </c>
      <c r="M995" s="960" t="s">
        <v>125</v>
      </c>
      <c r="N995" s="960" t="s">
        <v>125</v>
      </c>
      <c r="O995" s="960" t="s">
        <v>125</v>
      </c>
    </row>
    <row r="996" spans="1:15" x14ac:dyDescent="0.2">
      <c r="A996" s="1275" t="s">
        <v>145</v>
      </c>
      <c r="B996" s="960">
        <v>1</v>
      </c>
      <c r="C996" s="960">
        <v>1</v>
      </c>
      <c r="D996" s="960" t="s">
        <v>125</v>
      </c>
      <c r="E996" s="960" t="s">
        <v>125</v>
      </c>
      <c r="F996" s="960" t="s">
        <v>125</v>
      </c>
      <c r="G996" s="960" t="s">
        <v>125</v>
      </c>
      <c r="H996" s="960" t="s">
        <v>125</v>
      </c>
      <c r="I996" s="960">
        <v>1</v>
      </c>
      <c r="J996" s="960" t="s">
        <v>125</v>
      </c>
      <c r="K996" s="960">
        <v>1</v>
      </c>
      <c r="L996" s="960" t="s">
        <v>125</v>
      </c>
      <c r="M996" s="960" t="s">
        <v>125</v>
      </c>
      <c r="N996" s="960" t="s">
        <v>125</v>
      </c>
      <c r="O996" s="960" t="s">
        <v>125</v>
      </c>
    </row>
    <row r="997" spans="1:15" x14ac:dyDescent="0.2">
      <c r="A997" s="1275" t="s">
        <v>146</v>
      </c>
      <c r="B997" s="960">
        <v>1</v>
      </c>
      <c r="C997" s="960">
        <v>1</v>
      </c>
      <c r="D997" s="960" t="s">
        <v>125</v>
      </c>
      <c r="E997" s="960" t="s">
        <v>125</v>
      </c>
      <c r="F997" s="960" t="s">
        <v>125</v>
      </c>
      <c r="G997" s="960" t="s">
        <v>125</v>
      </c>
      <c r="H997" s="960" t="s">
        <v>125</v>
      </c>
      <c r="I997" s="960">
        <v>1</v>
      </c>
      <c r="J997" s="960" t="s">
        <v>125</v>
      </c>
      <c r="K997" s="960" t="s">
        <v>125</v>
      </c>
      <c r="L997" s="960">
        <v>1</v>
      </c>
      <c r="M997" s="960" t="s">
        <v>125</v>
      </c>
      <c r="N997" s="960" t="s">
        <v>125</v>
      </c>
      <c r="O997" s="960" t="s">
        <v>125</v>
      </c>
    </row>
    <row r="998" spans="1:15" ht="24" x14ac:dyDescent="0.2">
      <c r="A998" s="1275" t="s">
        <v>1952</v>
      </c>
      <c r="B998" s="960">
        <v>5</v>
      </c>
      <c r="C998" s="960">
        <v>5</v>
      </c>
      <c r="D998" s="960" t="s">
        <v>125</v>
      </c>
      <c r="E998" s="960" t="s">
        <v>125</v>
      </c>
      <c r="F998" s="960" t="s">
        <v>125</v>
      </c>
      <c r="G998" s="960" t="s">
        <v>125</v>
      </c>
      <c r="H998" s="960" t="s">
        <v>125</v>
      </c>
      <c r="I998" s="960">
        <v>5</v>
      </c>
      <c r="J998" s="960" t="s">
        <v>125</v>
      </c>
      <c r="K998" s="960" t="s">
        <v>125</v>
      </c>
      <c r="L998" s="960" t="s">
        <v>125</v>
      </c>
      <c r="M998" s="960">
        <v>3</v>
      </c>
      <c r="N998" s="960">
        <v>2</v>
      </c>
      <c r="O998" s="960" t="s">
        <v>125</v>
      </c>
    </row>
    <row r="999" spans="1:15" x14ac:dyDescent="0.2">
      <c r="A999" s="1275" t="s">
        <v>145</v>
      </c>
      <c r="B999" s="960">
        <v>3</v>
      </c>
      <c r="C999" s="960">
        <v>3</v>
      </c>
      <c r="D999" s="960" t="s">
        <v>125</v>
      </c>
      <c r="E999" s="960" t="s">
        <v>125</v>
      </c>
      <c r="F999" s="960" t="s">
        <v>125</v>
      </c>
      <c r="G999" s="960" t="s">
        <v>125</v>
      </c>
      <c r="H999" s="960" t="s">
        <v>125</v>
      </c>
      <c r="I999" s="960">
        <v>3</v>
      </c>
      <c r="J999" s="960" t="s">
        <v>125</v>
      </c>
      <c r="K999" s="960" t="s">
        <v>125</v>
      </c>
      <c r="L999" s="960" t="s">
        <v>125</v>
      </c>
      <c r="M999" s="960">
        <v>3</v>
      </c>
      <c r="N999" s="960" t="s">
        <v>125</v>
      </c>
      <c r="O999" s="960" t="s">
        <v>125</v>
      </c>
    </row>
    <row r="1000" spans="1:15" x14ac:dyDescent="0.2">
      <c r="A1000" s="1275" t="s">
        <v>146</v>
      </c>
      <c r="B1000" s="960">
        <v>2</v>
      </c>
      <c r="C1000" s="960">
        <v>2</v>
      </c>
      <c r="D1000" s="960" t="s">
        <v>125</v>
      </c>
      <c r="E1000" s="960" t="s">
        <v>125</v>
      </c>
      <c r="F1000" s="960" t="s">
        <v>125</v>
      </c>
      <c r="G1000" s="960" t="s">
        <v>125</v>
      </c>
      <c r="H1000" s="960" t="s">
        <v>125</v>
      </c>
      <c r="I1000" s="960">
        <v>2</v>
      </c>
      <c r="J1000" s="960" t="s">
        <v>125</v>
      </c>
      <c r="K1000" s="960" t="s">
        <v>125</v>
      </c>
      <c r="L1000" s="960" t="s">
        <v>125</v>
      </c>
      <c r="M1000" s="960" t="s">
        <v>125</v>
      </c>
      <c r="N1000" s="960">
        <v>2</v>
      </c>
      <c r="O1000" s="960" t="s">
        <v>125</v>
      </c>
    </row>
    <row r="1001" spans="1:15" x14ac:dyDescent="0.2">
      <c r="A1001" s="1275" t="s">
        <v>1953</v>
      </c>
      <c r="B1001" s="960">
        <v>16</v>
      </c>
      <c r="C1001" s="960">
        <v>16</v>
      </c>
      <c r="D1001" s="960" t="s">
        <v>125</v>
      </c>
      <c r="E1001" s="960" t="s">
        <v>125</v>
      </c>
      <c r="F1001" s="960" t="s">
        <v>125</v>
      </c>
      <c r="G1001" s="960" t="s">
        <v>125</v>
      </c>
      <c r="H1001" s="960" t="s">
        <v>125</v>
      </c>
      <c r="I1001" s="960">
        <v>16</v>
      </c>
      <c r="J1001" s="960" t="s">
        <v>125</v>
      </c>
      <c r="K1001" s="960" t="s">
        <v>125</v>
      </c>
      <c r="L1001" s="960">
        <v>3</v>
      </c>
      <c r="M1001" s="960">
        <v>2</v>
      </c>
      <c r="N1001" s="960">
        <v>11</v>
      </c>
      <c r="O1001" s="960" t="s">
        <v>125</v>
      </c>
    </row>
    <row r="1002" spans="1:15" x14ac:dyDescent="0.2">
      <c r="A1002" s="1275" t="s">
        <v>145</v>
      </c>
      <c r="B1002" s="960">
        <v>5</v>
      </c>
      <c r="C1002" s="960">
        <v>5</v>
      </c>
      <c r="D1002" s="960" t="s">
        <v>125</v>
      </c>
      <c r="E1002" s="960" t="s">
        <v>125</v>
      </c>
      <c r="F1002" s="960" t="s">
        <v>125</v>
      </c>
      <c r="G1002" s="960" t="s">
        <v>125</v>
      </c>
      <c r="H1002" s="960" t="s">
        <v>125</v>
      </c>
      <c r="I1002" s="960">
        <v>5</v>
      </c>
      <c r="J1002" s="960" t="s">
        <v>125</v>
      </c>
      <c r="K1002" s="960" t="s">
        <v>125</v>
      </c>
      <c r="L1002" s="960">
        <v>1</v>
      </c>
      <c r="M1002" s="960">
        <v>1</v>
      </c>
      <c r="N1002" s="960">
        <v>3</v>
      </c>
      <c r="O1002" s="960" t="s">
        <v>125</v>
      </c>
    </row>
    <row r="1003" spans="1:15" x14ac:dyDescent="0.2">
      <c r="A1003" s="1275" t="s">
        <v>146</v>
      </c>
      <c r="B1003" s="960">
        <v>11</v>
      </c>
      <c r="C1003" s="960">
        <v>11</v>
      </c>
      <c r="D1003" s="960" t="s">
        <v>125</v>
      </c>
      <c r="E1003" s="960" t="s">
        <v>125</v>
      </c>
      <c r="F1003" s="960" t="s">
        <v>125</v>
      </c>
      <c r="G1003" s="960" t="s">
        <v>125</v>
      </c>
      <c r="H1003" s="960" t="s">
        <v>125</v>
      </c>
      <c r="I1003" s="960">
        <v>11</v>
      </c>
      <c r="J1003" s="960" t="s">
        <v>125</v>
      </c>
      <c r="K1003" s="960" t="s">
        <v>125</v>
      </c>
      <c r="L1003" s="960">
        <v>2</v>
      </c>
      <c r="M1003" s="960">
        <v>1</v>
      </c>
      <c r="N1003" s="960">
        <v>8</v>
      </c>
      <c r="O1003" s="960" t="s">
        <v>125</v>
      </c>
    </row>
    <row r="1004" spans="1:15" ht="24" x14ac:dyDescent="0.2">
      <c r="A1004" s="1275" t="s">
        <v>1954</v>
      </c>
      <c r="B1004" s="960">
        <v>10</v>
      </c>
      <c r="C1004" s="960">
        <v>10</v>
      </c>
      <c r="D1004" s="960" t="s">
        <v>125</v>
      </c>
      <c r="E1004" s="960" t="s">
        <v>125</v>
      </c>
      <c r="F1004" s="960" t="s">
        <v>125</v>
      </c>
      <c r="G1004" s="960" t="s">
        <v>125</v>
      </c>
      <c r="H1004" s="960" t="s">
        <v>125</v>
      </c>
      <c r="I1004" s="960">
        <v>10</v>
      </c>
      <c r="J1004" s="960" t="s">
        <v>125</v>
      </c>
      <c r="K1004" s="960" t="s">
        <v>125</v>
      </c>
      <c r="L1004" s="960" t="s">
        <v>125</v>
      </c>
      <c r="M1004" s="960">
        <v>1</v>
      </c>
      <c r="N1004" s="960">
        <v>9</v>
      </c>
      <c r="O1004" s="960" t="s">
        <v>125</v>
      </c>
    </row>
    <row r="1005" spans="1:15" x14ac:dyDescent="0.2">
      <c r="A1005" s="1275" t="s">
        <v>145</v>
      </c>
      <c r="B1005" s="960">
        <v>6</v>
      </c>
      <c r="C1005" s="960">
        <v>6</v>
      </c>
      <c r="D1005" s="960" t="s">
        <v>125</v>
      </c>
      <c r="E1005" s="960" t="s">
        <v>125</v>
      </c>
      <c r="F1005" s="960" t="s">
        <v>125</v>
      </c>
      <c r="G1005" s="960" t="s">
        <v>125</v>
      </c>
      <c r="H1005" s="960" t="s">
        <v>125</v>
      </c>
      <c r="I1005" s="960">
        <v>6</v>
      </c>
      <c r="J1005" s="960" t="s">
        <v>125</v>
      </c>
      <c r="K1005" s="960" t="s">
        <v>125</v>
      </c>
      <c r="L1005" s="960" t="s">
        <v>125</v>
      </c>
      <c r="M1005" s="960">
        <v>1</v>
      </c>
      <c r="N1005" s="960">
        <v>5</v>
      </c>
      <c r="O1005" s="960" t="s">
        <v>125</v>
      </c>
    </row>
    <row r="1006" spans="1:15" x14ac:dyDescent="0.2">
      <c r="A1006" s="1275" t="s">
        <v>146</v>
      </c>
      <c r="B1006" s="960">
        <v>4</v>
      </c>
      <c r="C1006" s="960">
        <v>4</v>
      </c>
      <c r="D1006" s="960" t="s">
        <v>125</v>
      </c>
      <c r="E1006" s="960" t="s">
        <v>125</v>
      </c>
      <c r="F1006" s="960" t="s">
        <v>125</v>
      </c>
      <c r="G1006" s="960" t="s">
        <v>125</v>
      </c>
      <c r="H1006" s="960" t="s">
        <v>125</v>
      </c>
      <c r="I1006" s="960">
        <v>4</v>
      </c>
      <c r="J1006" s="960" t="s">
        <v>125</v>
      </c>
      <c r="K1006" s="960" t="s">
        <v>125</v>
      </c>
      <c r="L1006" s="960" t="s">
        <v>125</v>
      </c>
      <c r="M1006" s="960" t="s">
        <v>125</v>
      </c>
      <c r="N1006" s="960">
        <v>4</v>
      </c>
      <c r="O1006" s="960" t="s">
        <v>125</v>
      </c>
    </row>
    <row r="1007" spans="1:15" x14ac:dyDescent="0.2">
      <c r="A1007" s="1275" t="s">
        <v>1955</v>
      </c>
      <c r="B1007" s="960">
        <v>1</v>
      </c>
      <c r="C1007" s="960">
        <v>1</v>
      </c>
      <c r="D1007" s="960" t="s">
        <v>125</v>
      </c>
      <c r="E1007" s="960" t="s">
        <v>125</v>
      </c>
      <c r="F1007" s="960" t="s">
        <v>125</v>
      </c>
      <c r="G1007" s="960" t="s">
        <v>125</v>
      </c>
      <c r="H1007" s="960" t="s">
        <v>125</v>
      </c>
      <c r="I1007" s="960">
        <v>1</v>
      </c>
      <c r="J1007" s="960" t="s">
        <v>125</v>
      </c>
      <c r="K1007" s="960" t="s">
        <v>125</v>
      </c>
      <c r="L1007" s="960" t="s">
        <v>125</v>
      </c>
      <c r="M1007" s="960" t="s">
        <v>125</v>
      </c>
      <c r="N1007" s="960">
        <v>1</v>
      </c>
      <c r="O1007" s="960" t="s">
        <v>125</v>
      </c>
    </row>
    <row r="1008" spans="1:15" x14ac:dyDescent="0.2">
      <c r="A1008" s="1275" t="s">
        <v>146</v>
      </c>
      <c r="B1008" s="960">
        <v>1</v>
      </c>
      <c r="C1008" s="960">
        <v>1</v>
      </c>
      <c r="D1008" s="960" t="s">
        <v>125</v>
      </c>
      <c r="E1008" s="960" t="s">
        <v>125</v>
      </c>
      <c r="F1008" s="960" t="s">
        <v>125</v>
      </c>
      <c r="G1008" s="960" t="s">
        <v>125</v>
      </c>
      <c r="H1008" s="960" t="s">
        <v>125</v>
      </c>
      <c r="I1008" s="960">
        <v>1</v>
      </c>
      <c r="J1008" s="960" t="s">
        <v>125</v>
      </c>
      <c r="K1008" s="960" t="s">
        <v>125</v>
      </c>
      <c r="L1008" s="960" t="s">
        <v>125</v>
      </c>
      <c r="M1008" s="960" t="s">
        <v>125</v>
      </c>
      <c r="N1008" s="960">
        <v>1</v>
      </c>
      <c r="O1008" s="960" t="s">
        <v>125</v>
      </c>
    </row>
    <row r="1009" spans="1:15" x14ac:dyDescent="0.2">
      <c r="A1009" s="1275" t="s">
        <v>1956</v>
      </c>
      <c r="B1009" s="960">
        <v>2</v>
      </c>
      <c r="C1009" s="960">
        <v>2</v>
      </c>
      <c r="D1009" s="960" t="s">
        <v>125</v>
      </c>
      <c r="E1009" s="960" t="s">
        <v>125</v>
      </c>
      <c r="F1009" s="960" t="s">
        <v>125</v>
      </c>
      <c r="G1009" s="960" t="s">
        <v>125</v>
      </c>
      <c r="H1009" s="960" t="s">
        <v>125</v>
      </c>
      <c r="I1009" s="960">
        <v>2</v>
      </c>
      <c r="J1009" s="960" t="s">
        <v>125</v>
      </c>
      <c r="K1009" s="960">
        <v>1</v>
      </c>
      <c r="L1009" s="960" t="s">
        <v>125</v>
      </c>
      <c r="M1009" s="960" t="s">
        <v>125</v>
      </c>
      <c r="N1009" s="960">
        <v>1</v>
      </c>
      <c r="O1009" s="960" t="s">
        <v>125</v>
      </c>
    </row>
    <row r="1010" spans="1:15" x14ac:dyDescent="0.2">
      <c r="A1010" s="1275" t="s">
        <v>145</v>
      </c>
      <c r="B1010" s="960">
        <v>2</v>
      </c>
      <c r="C1010" s="960">
        <v>2</v>
      </c>
      <c r="D1010" s="960" t="s">
        <v>125</v>
      </c>
      <c r="E1010" s="960" t="s">
        <v>125</v>
      </c>
      <c r="F1010" s="960" t="s">
        <v>125</v>
      </c>
      <c r="G1010" s="960" t="s">
        <v>125</v>
      </c>
      <c r="H1010" s="960" t="s">
        <v>125</v>
      </c>
      <c r="I1010" s="960">
        <v>2</v>
      </c>
      <c r="J1010" s="960" t="s">
        <v>125</v>
      </c>
      <c r="K1010" s="960">
        <v>1</v>
      </c>
      <c r="L1010" s="960" t="s">
        <v>125</v>
      </c>
      <c r="M1010" s="960" t="s">
        <v>125</v>
      </c>
      <c r="N1010" s="960">
        <v>1</v>
      </c>
      <c r="O1010" s="960" t="s">
        <v>125</v>
      </c>
    </row>
    <row r="1011" spans="1:15" x14ac:dyDescent="0.2">
      <c r="A1011" s="1275" t="s">
        <v>1957</v>
      </c>
      <c r="B1011" s="960">
        <v>4</v>
      </c>
      <c r="C1011" s="960">
        <v>4</v>
      </c>
      <c r="D1011" s="960" t="s">
        <v>125</v>
      </c>
      <c r="E1011" s="960" t="s">
        <v>125</v>
      </c>
      <c r="F1011" s="960" t="s">
        <v>125</v>
      </c>
      <c r="G1011" s="960" t="s">
        <v>125</v>
      </c>
      <c r="H1011" s="960" t="s">
        <v>125</v>
      </c>
      <c r="I1011" s="960">
        <v>4</v>
      </c>
      <c r="J1011" s="960" t="s">
        <v>125</v>
      </c>
      <c r="K1011" s="960" t="s">
        <v>125</v>
      </c>
      <c r="L1011" s="960">
        <v>1</v>
      </c>
      <c r="M1011" s="960">
        <v>2</v>
      </c>
      <c r="N1011" s="960">
        <v>1</v>
      </c>
      <c r="O1011" s="960" t="s">
        <v>125</v>
      </c>
    </row>
    <row r="1012" spans="1:15" x14ac:dyDescent="0.2">
      <c r="A1012" s="1275" t="s">
        <v>145</v>
      </c>
      <c r="B1012" s="960">
        <v>1</v>
      </c>
      <c r="C1012" s="960">
        <v>1</v>
      </c>
      <c r="D1012" s="960" t="s">
        <v>125</v>
      </c>
      <c r="E1012" s="960" t="s">
        <v>125</v>
      </c>
      <c r="F1012" s="960" t="s">
        <v>125</v>
      </c>
      <c r="G1012" s="960" t="s">
        <v>125</v>
      </c>
      <c r="H1012" s="960" t="s">
        <v>125</v>
      </c>
      <c r="I1012" s="960">
        <v>1</v>
      </c>
      <c r="J1012" s="960" t="s">
        <v>125</v>
      </c>
      <c r="K1012" s="960" t="s">
        <v>125</v>
      </c>
      <c r="L1012" s="960" t="s">
        <v>125</v>
      </c>
      <c r="M1012" s="960">
        <v>1</v>
      </c>
      <c r="N1012" s="960" t="s">
        <v>125</v>
      </c>
      <c r="O1012" s="960" t="s">
        <v>125</v>
      </c>
    </row>
    <row r="1013" spans="1:15" x14ac:dyDescent="0.2">
      <c r="A1013" s="1275" t="s">
        <v>146</v>
      </c>
      <c r="B1013" s="960">
        <v>3</v>
      </c>
      <c r="C1013" s="960">
        <v>3</v>
      </c>
      <c r="D1013" s="960" t="s">
        <v>125</v>
      </c>
      <c r="E1013" s="960" t="s">
        <v>125</v>
      </c>
      <c r="F1013" s="960" t="s">
        <v>125</v>
      </c>
      <c r="G1013" s="960" t="s">
        <v>125</v>
      </c>
      <c r="H1013" s="960" t="s">
        <v>125</v>
      </c>
      <c r="I1013" s="960">
        <v>3</v>
      </c>
      <c r="J1013" s="960" t="s">
        <v>125</v>
      </c>
      <c r="K1013" s="960" t="s">
        <v>125</v>
      </c>
      <c r="L1013" s="960">
        <v>1</v>
      </c>
      <c r="M1013" s="960">
        <v>1</v>
      </c>
      <c r="N1013" s="960">
        <v>1</v>
      </c>
      <c r="O1013" s="960" t="s">
        <v>125</v>
      </c>
    </row>
    <row r="1014" spans="1:15" ht="24" x14ac:dyDescent="0.2">
      <c r="A1014" s="1275" t="s">
        <v>1958</v>
      </c>
      <c r="B1014" s="960">
        <v>2</v>
      </c>
      <c r="C1014" s="960">
        <v>2</v>
      </c>
      <c r="D1014" s="960" t="s">
        <v>125</v>
      </c>
      <c r="E1014" s="960">
        <v>1</v>
      </c>
      <c r="F1014" s="960" t="s">
        <v>125</v>
      </c>
      <c r="G1014" s="960" t="s">
        <v>125</v>
      </c>
      <c r="H1014" s="960">
        <v>1</v>
      </c>
      <c r="I1014" s="960">
        <v>1</v>
      </c>
      <c r="J1014" s="960">
        <v>1</v>
      </c>
      <c r="K1014" s="960" t="s">
        <v>125</v>
      </c>
      <c r="L1014" s="960" t="s">
        <v>125</v>
      </c>
      <c r="M1014" s="960" t="s">
        <v>125</v>
      </c>
      <c r="N1014" s="960" t="s">
        <v>125</v>
      </c>
      <c r="O1014" s="960" t="s">
        <v>125</v>
      </c>
    </row>
    <row r="1015" spans="1:15" x14ac:dyDescent="0.2">
      <c r="A1015" s="1275" t="s">
        <v>146</v>
      </c>
      <c r="B1015" s="960">
        <v>2</v>
      </c>
      <c r="C1015" s="960">
        <v>2</v>
      </c>
      <c r="D1015" s="960" t="s">
        <v>125</v>
      </c>
      <c r="E1015" s="960">
        <v>1</v>
      </c>
      <c r="F1015" s="960" t="s">
        <v>125</v>
      </c>
      <c r="G1015" s="960" t="s">
        <v>125</v>
      </c>
      <c r="H1015" s="960">
        <v>1</v>
      </c>
      <c r="I1015" s="960">
        <v>1</v>
      </c>
      <c r="J1015" s="960">
        <v>1</v>
      </c>
      <c r="K1015" s="960" t="s">
        <v>125</v>
      </c>
      <c r="L1015" s="960" t="s">
        <v>125</v>
      </c>
      <c r="M1015" s="960" t="s">
        <v>125</v>
      </c>
      <c r="N1015" s="960" t="s">
        <v>125</v>
      </c>
      <c r="O1015" s="960" t="s">
        <v>125</v>
      </c>
    </row>
    <row r="1016" spans="1:15" ht="24" x14ac:dyDescent="0.2">
      <c r="A1016" s="1275" t="s">
        <v>1959</v>
      </c>
      <c r="B1016" s="960">
        <v>4</v>
      </c>
      <c r="C1016" s="960">
        <v>4</v>
      </c>
      <c r="D1016" s="960" t="s">
        <v>125</v>
      </c>
      <c r="E1016" s="960" t="s">
        <v>125</v>
      </c>
      <c r="F1016" s="960" t="s">
        <v>125</v>
      </c>
      <c r="G1016" s="960" t="s">
        <v>125</v>
      </c>
      <c r="H1016" s="960" t="s">
        <v>125</v>
      </c>
      <c r="I1016" s="960">
        <v>4</v>
      </c>
      <c r="J1016" s="960" t="s">
        <v>125</v>
      </c>
      <c r="K1016" s="960" t="s">
        <v>125</v>
      </c>
      <c r="L1016" s="960">
        <v>1</v>
      </c>
      <c r="M1016" s="960">
        <v>3</v>
      </c>
      <c r="N1016" s="960" t="s">
        <v>125</v>
      </c>
      <c r="O1016" s="960" t="s">
        <v>125</v>
      </c>
    </row>
    <row r="1017" spans="1:15" x14ac:dyDescent="0.2">
      <c r="A1017" s="1275" t="s">
        <v>145</v>
      </c>
      <c r="B1017" s="960">
        <v>2</v>
      </c>
      <c r="C1017" s="960">
        <v>2</v>
      </c>
      <c r="D1017" s="960" t="s">
        <v>125</v>
      </c>
      <c r="E1017" s="960" t="s">
        <v>125</v>
      </c>
      <c r="F1017" s="960" t="s">
        <v>125</v>
      </c>
      <c r="G1017" s="960" t="s">
        <v>125</v>
      </c>
      <c r="H1017" s="960" t="s">
        <v>125</v>
      </c>
      <c r="I1017" s="960">
        <v>2</v>
      </c>
      <c r="J1017" s="960" t="s">
        <v>125</v>
      </c>
      <c r="K1017" s="960" t="s">
        <v>125</v>
      </c>
      <c r="L1017" s="960">
        <v>1</v>
      </c>
      <c r="M1017" s="960">
        <v>1</v>
      </c>
      <c r="N1017" s="960" t="s">
        <v>125</v>
      </c>
      <c r="O1017" s="960" t="s">
        <v>125</v>
      </c>
    </row>
    <row r="1018" spans="1:15" s="317" customFormat="1" x14ac:dyDescent="0.2">
      <c r="A1018" s="1275" t="s">
        <v>146</v>
      </c>
      <c r="B1018" s="960">
        <v>2</v>
      </c>
      <c r="C1018" s="960">
        <v>2</v>
      </c>
      <c r="D1018" s="960" t="s">
        <v>125</v>
      </c>
      <c r="E1018" s="960" t="s">
        <v>125</v>
      </c>
      <c r="F1018" s="960" t="s">
        <v>125</v>
      </c>
      <c r="G1018" s="960" t="s">
        <v>125</v>
      </c>
      <c r="H1018" s="960" t="s">
        <v>125</v>
      </c>
      <c r="I1018" s="960">
        <v>2</v>
      </c>
      <c r="J1018" s="960" t="s">
        <v>125</v>
      </c>
      <c r="K1018" s="960" t="s">
        <v>125</v>
      </c>
      <c r="L1018" s="960" t="s">
        <v>125</v>
      </c>
      <c r="M1018" s="960">
        <v>2</v>
      </c>
      <c r="N1018" s="960" t="s">
        <v>125</v>
      </c>
      <c r="O1018" s="960" t="s">
        <v>125</v>
      </c>
    </row>
    <row r="1019" spans="1:15" ht="24" x14ac:dyDescent="0.2">
      <c r="A1019" s="1275" t="s">
        <v>1960</v>
      </c>
      <c r="B1019" s="960">
        <v>3</v>
      </c>
      <c r="C1019" s="960">
        <v>3</v>
      </c>
      <c r="D1019" s="960" t="s">
        <v>125</v>
      </c>
      <c r="E1019" s="960" t="s">
        <v>125</v>
      </c>
      <c r="F1019" s="960" t="s">
        <v>125</v>
      </c>
      <c r="G1019" s="960" t="s">
        <v>125</v>
      </c>
      <c r="H1019" s="960" t="s">
        <v>125</v>
      </c>
      <c r="I1019" s="960">
        <v>3</v>
      </c>
      <c r="J1019" s="960" t="s">
        <v>125</v>
      </c>
      <c r="K1019" s="960" t="s">
        <v>125</v>
      </c>
      <c r="L1019" s="960">
        <v>1</v>
      </c>
      <c r="M1019" s="960" t="s">
        <v>125</v>
      </c>
      <c r="N1019" s="960">
        <v>2</v>
      </c>
      <c r="O1019" s="960" t="s">
        <v>125</v>
      </c>
    </row>
    <row r="1020" spans="1:15" x14ac:dyDescent="0.2">
      <c r="A1020" s="1275" t="s">
        <v>145</v>
      </c>
      <c r="B1020" s="960">
        <v>1</v>
      </c>
      <c r="C1020" s="960">
        <v>1</v>
      </c>
      <c r="D1020" s="960" t="s">
        <v>125</v>
      </c>
      <c r="E1020" s="960" t="s">
        <v>125</v>
      </c>
      <c r="F1020" s="960" t="s">
        <v>125</v>
      </c>
      <c r="G1020" s="960" t="s">
        <v>125</v>
      </c>
      <c r="H1020" s="960" t="s">
        <v>125</v>
      </c>
      <c r="I1020" s="960">
        <v>1</v>
      </c>
      <c r="J1020" s="960" t="s">
        <v>125</v>
      </c>
      <c r="K1020" s="960" t="s">
        <v>125</v>
      </c>
      <c r="L1020" s="960" t="s">
        <v>125</v>
      </c>
      <c r="M1020" s="960" t="s">
        <v>125</v>
      </c>
      <c r="N1020" s="960">
        <v>1</v>
      </c>
      <c r="O1020" s="960" t="s">
        <v>125</v>
      </c>
    </row>
    <row r="1021" spans="1:15" x14ac:dyDescent="0.2">
      <c r="A1021" s="1275" t="s">
        <v>146</v>
      </c>
      <c r="B1021" s="960">
        <v>2</v>
      </c>
      <c r="C1021" s="960">
        <v>2</v>
      </c>
      <c r="D1021" s="960" t="s">
        <v>125</v>
      </c>
      <c r="E1021" s="960" t="s">
        <v>125</v>
      </c>
      <c r="F1021" s="960" t="s">
        <v>125</v>
      </c>
      <c r="G1021" s="960" t="s">
        <v>125</v>
      </c>
      <c r="H1021" s="960" t="s">
        <v>125</v>
      </c>
      <c r="I1021" s="960">
        <v>2</v>
      </c>
      <c r="J1021" s="960" t="s">
        <v>125</v>
      </c>
      <c r="K1021" s="960" t="s">
        <v>125</v>
      </c>
      <c r="L1021" s="960">
        <v>1</v>
      </c>
      <c r="M1021" s="960" t="s">
        <v>125</v>
      </c>
      <c r="N1021" s="960">
        <v>1</v>
      </c>
      <c r="O1021" s="960" t="s">
        <v>125</v>
      </c>
    </row>
    <row r="1022" spans="1:15" x14ac:dyDescent="0.2">
      <c r="A1022" s="1275" t="s">
        <v>1961</v>
      </c>
      <c r="B1022" s="960">
        <v>27</v>
      </c>
      <c r="C1022" s="960">
        <v>27</v>
      </c>
      <c r="D1022" s="960" t="s">
        <v>125</v>
      </c>
      <c r="E1022" s="960">
        <v>2</v>
      </c>
      <c r="F1022" s="960" t="s">
        <v>125</v>
      </c>
      <c r="G1022" s="960">
        <v>1</v>
      </c>
      <c r="H1022" s="960">
        <v>1</v>
      </c>
      <c r="I1022" s="960">
        <v>25</v>
      </c>
      <c r="J1022" s="960">
        <v>1</v>
      </c>
      <c r="K1022" s="960" t="s">
        <v>125</v>
      </c>
      <c r="L1022" s="960" t="s">
        <v>125</v>
      </c>
      <c r="M1022" s="960">
        <v>1</v>
      </c>
      <c r="N1022" s="960">
        <v>23</v>
      </c>
      <c r="O1022" s="960" t="s">
        <v>125</v>
      </c>
    </row>
    <row r="1023" spans="1:15" x14ac:dyDescent="0.2">
      <c r="A1023" s="1275" t="s">
        <v>145</v>
      </c>
      <c r="B1023" s="960">
        <v>8</v>
      </c>
      <c r="C1023" s="960">
        <v>8</v>
      </c>
      <c r="D1023" s="960" t="s">
        <v>125</v>
      </c>
      <c r="E1023" s="960">
        <v>1</v>
      </c>
      <c r="F1023" s="960" t="s">
        <v>125</v>
      </c>
      <c r="G1023" s="960" t="s">
        <v>125</v>
      </c>
      <c r="H1023" s="960">
        <v>1</v>
      </c>
      <c r="I1023" s="960">
        <v>7</v>
      </c>
      <c r="J1023" s="960">
        <v>1</v>
      </c>
      <c r="K1023" s="960" t="s">
        <v>125</v>
      </c>
      <c r="L1023" s="960" t="s">
        <v>125</v>
      </c>
      <c r="M1023" s="960" t="s">
        <v>125</v>
      </c>
      <c r="N1023" s="960">
        <v>6</v>
      </c>
      <c r="O1023" s="960" t="s">
        <v>125</v>
      </c>
    </row>
    <row r="1024" spans="1:15" x14ac:dyDescent="0.2">
      <c r="A1024" s="1275" t="s">
        <v>146</v>
      </c>
      <c r="B1024" s="960">
        <v>19</v>
      </c>
      <c r="C1024" s="960">
        <v>19</v>
      </c>
      <c r="D1024" s="960" t="s">
        <v>125</v>
      </c>
      <c r="E1024" s="960">
        <v>1</v>
      </c>
      <c r="F1024" s="960" t="s">
        <v>125</v>
      </c>
      <c r="G1024" s="960">
        <v>1</v>
      </c>
      <c r="H1024" s="960" t="s">
        <v>125</v>
      </c>
      <c r="I1024" s="960">
        <v>18</v>
      </c>
      <c r="J1024" s="960" t="s">
        <v>125</v>
      </c>
      <c r="K1024" s="960" t="s">
        <v>125</v>
      </c>
      <c r="L1024" s="960" t="s">
        <v>125</v>
      </c>
      <c r="M1024" s="960">
        <v>1</v>
      </c>
      <c r="N1024" s="960">
        <v>17</v>
      </c>
      <c r="O1024" s="960" t="s">
        <v>125</v>
      </c>
    </row>
    <row r="1025" spans="1:15" ht="24" x14ac:dyDescent="0.2">
      <c r="A1025" s="1275" t="s">
        <v>1962</v>
      </c>
      <c r="B1025" s="960">
        <v>5</v>
      </c>
      <c r="C1025" s="960">
        <v>5</v>
      </c>
      <c r="D1025" s="960" t="s">
        <v>125</v>
      </c>
      <c r="E1025" s="960">
        <v>2</v>
      </c>
      <c r="F1025" s="960" t="s">
        <v>125</v>
      </c>
      <c r="G1025" s="960" t="s">
        <v>125</v>
      </c>
      <c r="H1025" s="960">
        <v>2</v>
      </c>
      <c r="I1025" s="960">
        <v>3</v>
      </c>
      <c r="J1025" s="960" t="s">
        <v>125</v>
      </c>
      <c r="K1025" s="960" t="s">
        <v>125</v>
      </c>
      <c r="L1025" s="960" t="s">
        <v>125</v>
      </c>
      <c r="M1025" s="960" t="s">
        <v>125</v>
      </c>
      <c r="N1025" s="960">
        <v>3</v>
      </c>
      <c r="O1025" s="960" t="s">
        <v>125</v>
      </c>
    </row>
    <row r="1026" spans="1:15" x14ac:dyDescent="0.2">
      <c r="A1026" s="1275" t="s">
        <v>145</v>
      </c>
      <c r="B1026" s="960">
        <v>3</v>
      </c>
      <c r="C1026" s="960">
        <v>3</v>
      </c>
      <c r="D1026" s="960" t="s">
        <v>125</v>
      </c>
      <c r="E1026" s="960" t="s">
        <v>125</v>
      </c>
      <c r="F1026" s="960" t="s">
        <v>125</v>
      </c>
      <c r="G1026" s="960" t="s">
        <v>125</v>
      </c>
      <c r="H1026" s="960" t="s">
        <v>125</v>
      </c>
      <c r="I1026" s="960">
        <v>3</v>
      </c>
      <c r="J1026" s="960" t="s">
        <v>125</v>
      </c>
      <c r="K1026" s="960" t="s">
        <v>125</v>
      </c>
      <c r="L1026" s="960" t="s">
        <v>125</v>
      </c>
      <c r="M1026" s="960" t="s">
        <v>125</v>
      </c>
      <c r="N1026" s="960">
        <v>3</v>
      </c>
      <c r="O1026" s="960" t="s">
        <v>125</v>
      </c>
    </row>
    <row r="1027" spans="1:15" x14ac:dyDescent="0.2">
      <c r="A1027" s="1275" t="s">
        <v>146</v>
      </c>
      <c r="B1027" s="960">
        <v>2</v>
      </c>
      <c r="C1027" s="960">
        <v>2</v>
      </c>
      <c r="D1027" s="960" t="s">
        <v>125</v>
      </c>
      <c r="E1027" s="960">
        <v>2</v>
      </c>
      <c r="F1027" s="960" t="s">
        <v>125</v>
      </c>
      <c r="G1027" s="960" t="s">
        <v>125</v>
      </c>
      <c r="H1027" s="960">
        <v>2</v>
      </c>
      <c r="I1027" s="960" t="s">
        <v>125</v>
      </c>
      <c r="J1027" s="960" t="s">
        <v>125</v>
      </c>
      <c r="K1027" s="960" t="s">
        <v>125</v>
      </c>
      <c r="L1027" s="960" t="s">
        <v>125</v>
      </c>
      <c r="M1027" s="960" t="s">
        <v>125</v>
      </c>
      <c r="N1027" s="960" t="s">
        <v>125</v>
      </c>
      <c r="O1027" s="960" t="s">
        <v>125</v>
      </c>
    </row>
    <row r="1028" spans="1:15" ht="24" x14ac:dyDescent="0.2">
      <c r="A1028" s="1275" t="s">
        <v>1963</v>
      </c>
      <c r="B1028" s="960">
        <v>6</v>
      </c>
      <c r="C1028" s="960">
        <v>6</v>
      </c>
      <c r="D1028" s="960" t="s">
        <v>125</v>
      </c>
      <c r="E1028" s="960" t="s">
        <v>125</v>
      </c>
      <c r="F1028" s="960" t="s">
        <v>125</v>
      </c>
      <c r="G1028" s="960" t="s">
        <v>125</v>
      </c>
      <c r="H1028" s="960" t="s">
        <v>125</v>
      </c>
      <c r="I1028" s="960">
        <v>6</v>
      </c>
      <c r="J1028" s="960" t="s">
        <v>125</v>
      </c>
      <c r="K1028" s="960" t="s">
        <v>125</v>
      </c>
      <c r="L1028" s="960" t="s">
        <v>125</v>
      </c>
      <c r="M1028" s="960" t="s">
        <v>125</v>
      </c>
      <c r="N1028" s="960">
        <v>6</v>
      </c>
      <c r="O1028" s="960" t="s">
        <v>125</v>
      </c>
    </row>
    <row r="1029" spans="1:15" x14ac:dyDescent="0.2">
      <c r="A1029" s="1275" t="s">
        <v>145</v>
      </c>
      <c r="B1029" s="960">
        <v>5</v>
      </c>
      <c r="C1029" s="960">
        <v>5</v>
      </c>
      <c r="D1029" s="960" t="s">
        <v>125</v>
      </c>
      <c r="E1029" s="960" t="s">
        <v>125</v>
      </c>
      <c r="F1029" s="960" t="s">
        <v>125</v>
      </c>
      <c r="G1029" s="960" t="s">
        <v>125</v>
      </c>
      <c r="H1029" s="960" t="s">
        <v>125</v>
      </c>
      <c r="I1029" s="960">
        <v>5</v>
      </c>
      <c r="J1029" s="960" t="s">
        <v>125</v>
      </c>
      <c r="K1029" s="960" t="s">
        <v>125</v>
      </c>
      <c r="L1029" s="960" t="s">
        <v>125</v>
      </c>
      <c r="M1029" s="960" t="s">
        <v>125</v>
      </c>
      <c r="N1029" s="960">
        <v>5</v>
      </c>
      <c r="O1029" s="960" t="s">
        <v>125</v>
      </c>
    </row>
    <row r="1030" spans="1:15" x14ac:dyDescent="0.2">
      <c r="A1030" s="1275" t="s">
        <v>146</v>
      </c>
      <c r="B1030" s="960">
        <v>1</v>
      </c>
      <c r="C1030" s="960">
        <v>1</v>
      </c>
      <c r="D1030" s="960" t="s">
        <v>125</v>
      </c>
      <c r="E1030" s="960" t="s">
        <v>125</v>
      </c>
      <c r="F1030" s="960" t="s">
        <v>125</v>
      </c>
      <c r="G1030" s="960" t="s">
        <v>125</v>
      </c>
      <c r="H1030" s="960" t="s">
        <v>125</v>
      </c>
      <c r="I1030" s="960">
        <v>1</v>
      </c>
      <c r="J1030" s="960" t="s">
        <v>125</v>
      </c>
      <c r="K1030" s="960" t="s">
        <v>125</v>
      </c>
      <c r="L1030" s="960" t="s">
        <v>125</v>
      </c>
      <c r="M1030" s="960" t="s">
        <v>125</v>
      </c>
      <c r="N1030" s="960">
        <v>1</v>
      </c>
      <c r="O1030" s="960" t="s">
        <v>125</v>
      </c>
    </row>
    <row r="1031" spans="1:15" ht="24" x14ac:dyDescent="0.2">
      <c r="A1031" s="1275" t="s">
        <v>1964</v>
      </c>
      <c r="B1031" s="960">
        <v>700</v>
      </c>
      <c r="C1031" s="960">
        <v>700</v>
      </c>
      <c r="D1031" s="960" t="s">
        <v>125</v>
      </c>
      <c r="E1031" s="960">
        <v>29</v>
      </c>
      <c r="F1031" s="960" t="s">
        <v>125</v>
      </c>
      <c r="G1031" s="960" t="s">
        <v>125</v>
      </c>
      <c r="H1031" s="960">
        <v>29</v>
      </c>
      <c r="I1031" s="960">
        <v>671</v>
      </c>
      <c r="J1031" s="960">
        <v>9</v>
      </c>
      <c r="K1031" s="960">
        <v>9</v>
      </c>
      <c r="L1031" s="960">
        <v>46</v>
      </c>
      <c r="M1031" s="960">
        <v>58</v>
      </c>
      <c r="N1031" s="960">
        <v>549</v>
      </c>
      <c r="O1031" s="960" t="s">
        <v>125</v>
      </c>
    </row>
    <row r="1032" spans="1:15" x14ac:dyDescent="0.2">
      <c r="A1032" s="1275" t="s">
        <v>145</v>
      </c>
      <c r="B1032" s="960">
        <v>355</v>
      </c>
      <c r="C1032" s="960">
        <v>355</v>
      </c>
      <c r="D1032" s="960" t="s">
        <v>125</v>
      </c>
      <c r="E1032" s="960">
        <v>8</v>
      </c>
      <c r="F1032" s="960" t="s">
        <v>125</v>
      </c>
      <c r="G1032" s="960" t="s">
        <v>125</v>
      </c>
      <c r="H1032" s="960">
        <v>8</v>
      </c>
      <c r="I1032" s="960">
        <v>347</v>
      </c>
      <c r="J1032" s="960">
        <v>7</v>
      </c>
      <c r="K1032" s="960">
        <v>6</v>
      </c>
      <c r="L1032" s="960">
        <v>35</v>
      </c>
      <c r="M1032" s="960">
        <v>33</v>
      </c>
      <c r="N1032" s="960">
        <v>266</v>
      </c>
      <c r="O1032" s="960" t="s">
        <v>125</v>
      </c>
    </row>
    <row r="1033" spans="1:15" x14ac:dyDescent="0.2">
      <c r="A1033" s="1275" t="s">
        <v>146</v>
      </c>
      <c r="B1033" s="960">
        <v>345</v>
      </c>
      <c r="C1033" s="960">
        <v>345</v>
      </c>
      <c r="D1033" s="960" t="s">
        <v>125</v>
      </c>
      <c r="E1033" s="960">
        <v>21</v>
      </c>
      <c r="F1033" s="960" t="s">
        <v>125</v>
      </c>
      <c r="G1033" s="960" t="s">
        <v>125</v>
      </c>
      <c r="H1033" s="960">
        <v>21</v>
      </c>
      <c r="I1033" s="960">
        <v>324</v>
      </c>
      <c r="J1033" s="960">
        <v>2</v>
      </c>
      <c r="K1033" s="960">
        <v>3</v>
      </c>
      <c r="L1033" s="960">
        <v>11</v>
      </c>
      <c r="M1033" s="960">
        <v>25</v>
      </c>
      <c r="N1033" s="960">
        <v>283</v>
      </c>
      <c r="O1033" s="960" t="s">
        <v>125</v>
      </c>
    </row>
    <row r="1034" spans="1:15" ht="36" x14ac:dyDescent="0.2">
      <c r="A1034" s="1275" t="s">
        <v>1965</v>
      </c>
      <c r="B1034" s="960">
        <v>2</v>
      </c>
      <c r="C1034" s="960">
        <v>2</v>
      </c>
      <c r="D1034" s="960" t="s">
        <v>125</v>
      </c>
      <c r="E1034" s="960" t="s">
        <v>125</v>
      </c>
      <c r="F1034" s="960" t="s">
        <v>125</v>
      </c>
      <c r="G1034" s="960" t="s">
        <v>125</v>
      </c>
      <c r="H1034" s="960" t="s">
        <v>125</v>
      </c>
      <c r="I1034" s="960">
        <v>2</v>
      </c>
      <c r="J1034" s="960">
        <v>1</v>
      </c>
      <c r="K1034" s="960" t="s">
        <v>125</v>
      </c>
      <c r="L1034" s="960" t="s">
        <v>125</v>
      </c>
      <c r="M1034" s="960" t="s">
        <v>125</v>
      </c>
      <c r="N1034" s="960">
        <v>1</v>
      </c>
      <c r="O1034" s="960" t="s">
        <v>125</v>
      </c>
    </row>
    <row r="1035" spans="1:15" x14ac:dyDescent="0.2">
      <c r="A1035" s="1275" t="s">
        <v>145</v>
      </c>
      <c r="B1035" s="960">
        <v>1</v>
      </c>
      <c r="C1035" s="960">
        <v>1</v>
      </c>
      <c r="D1035" s="960" t="s">
        <v>125</v>
      </c>
      <c r="E1035" s="960" t="s">
        <v>125</v>
      </c>
      <c r="F1035" s="960" t="s">
        <v>125</v>
      </c>
      <c r="G1035" s="960" t="s">
        <v>125</v>
      </c>
      <c r="H1035" s="960" t="s">
        <v>125</v>
      </c>
      <c r="I1035" s="960">
        <v>1</v>
      </c>
      <c r="J1035" s="960">
        <v>1</v>
      </c>
      <c r="K1035" s="960" t="s">
        <v>125</v>
      </c>
      <c r="L1035" s="960" t="s">
        <v>125</v>
      </c>
      <c r="M1035" s="960" t="s">
        <v>125</v>
      </c>
      <c r="N1035" s="960" t="s">
        <v>125</v>
      </c>
      <c r="O1035" s="960" t="s">
        <v>125</v>
      </c>
    </row>
    <row r="1036" spans="1:15" x14ac:dyDescent="0.2">
      <c r="A1036" s="1275" t="s">
        <v>146</v>
      </c>
      <c r="B1036" s="960">
        <v>1</v>
      </c>
      <c r="C1036" s="960">
        <v>1</v>
      </c>
      <c r="D1036" s="960" t="s">
        <v>125</v>
      </c>
      <c r="E1036" s="960" t="s">
        <v>125</v>
      </c>
      <c r="F1036" s="960" t="s">
        <v>125</v>
      </c>
      <c r="G1036" s="960" t="s">
        <v>125</v>
      </c>
      <c r="H1036" s="960" t="s">
        <v>125</v>
      </c>
      <c r="I1036" s="960">
        <v>1</v>
      </c>
      <c r="J1036" s="960" t="s">
        <v>125</v>
      </c>
      <c r="K1036" s="960" t="s">
        <v>125</v>
      </c>
      <c r="L1036" s="960" t="s">
        <v>125</v>
      </c>
      <c r="M1036" s="960" t="s">
        <v>125</v>
      </c>
      <c r="N1036" s="960">
        <v>1</v>
      </c>
      <c r="O1036" s="960" t="s">
        <v>125</v>
      </c>
    </row>
    <row r="1037" spans="1:15" x14ac:dyDescent="0.2">
      <c r="A1037" s="1275" t="s">
        <v>1966</v>
      </c>
      <c r="B1037" s="960">
        <v>2524</v>
      </c>
      <c r="C1037" s="960">
        <v>2524</v>
      </c>
      <c r="D1037" s="960" t="s">
        <v>125</v>
      </c>
      <c r="E1037" s="960">
        <v>120</v>
      </c>
      <c r="F1037" s="960" t="s">
        <v>125</v>
      </c>
      <c r="G1037" s="960" t="s">
        <v>125</v>
      </c>
      <c r="H1037" s="960">
        <v>120</v>
      </c>
      <c r="I1037" s="960">
        <v>2404</v>
      </c>
      <c r="J1037" s="960">
        <v>97</v>
      </c>
      <c r="K1037" s="960">
        <v>31</v>
      </c>
      <c r="L1037" s="960">
        <v>172</v>
      </c>
      <c r="M1037" s="960">
        <v>181</v>
      </c>
      <c r="N1037" s="960">
        <v>1923</v>
      </c>
      <c r="O1037" s="960" t="s">
        <v>125</v>
      </c>
    </row>
    <row r="1038" spans="1:15" x14ac:dyDescent="0.2">
      <c r="A1038" s="1275" t="s">
        <v>145</v>
      </c>
      <c r="B1038" s="960">
        <v>1251</v>
      </c>
      <c r="C1038" s="960">
        <v>1251</v>
      </c>
      <c r="D1038" s="960" t="s">
        <v>125</v>
      </c>
      <c r="E1038" s="960">
        <v>72</v>
      </c>
      <c r="F1038" s="960" t="s">
        <v>125</v>
      </c>
      <c r="G1038" s="960" t="s">
        <v>125</v>
      </c>
      <c r="H1038" s="960">
        <v>72</v>
      </c>
      <c r="I1038" s="960">
        <v>1179</v>
      </c>
      <c r="J1038" s="960">
        <v>48</v>
      </c>
      <c r="K1038" s="960">
        <v>18</v>
      </c>
      <c r="L1038" s="960">
        <v>120</v>
      </c>
      <c r="M1038" s="960">
        <v>90</v>
      </c>
      <c r="N1038" s="960">
        <v>903</v>
      </c>
      <c r="O1038" s="960" t="s">
        <v>125</v>
      </c>
    </row>
    <row r="1039" spans="1:15" x14ac:dyDescent="0.2">
      <c r="A1039" s="1275" t="s">
        <v>146</v>
      </c>
      <c r="B1039" s="960">
        <v>1273</v>
      </c>
      <c r="C1039" s="960">
        <v>1273</v>
      </c>
      <c r="D1039" s="960" t="s">
        <v>125</v>
      </c>
      <c r="E1039" s="960">
        <v>48</v>
      </c>
      <c r="F1039" s="960" t="s">
        <v>125</v>
      </c>
      <c r="G1039" s="960" t="s">
        <v>125</v>
      </c>
      <c r="H1039" s="960">
        <v>48</v>
      </c>
      <c r="I1039" s="960">
        <v>1225</v>
      </c>
      <c r="J1039" s="960">
        <v>49</v>
      </c>
      <c r="K1039" s="960">
        <v>13</v>
      </c>
      <c r="L1039" s="960">
        <v>52</v>
      </c>
      <c r="M1039" s="960">
        <v>91</v>
      </c>
      <c r="N1039" s="960">
        <v>1020</v>
      </c>
      <c r="O1039" s="960" t="s">
        <v>125</v>
      </c>
    </row>
    <row r="1040" spans="1:15" x14ac:dyDescent="0.2">
      <c r="A1040" s="1275" t="s">
        <v>1967</v>
      </c>
      <c r="B1040" s="960">
        <v>56</v>
      </c>
      <c r="C1040" s="960">
        <v>56</v>
      </c>
      <c r="D1040" s="960" t="s">
        <v>125</v>
      </c>
      <c r="E1040" s="960">
        <v>15</v>
      </c>
      <c r="F1040" s="960" t="s">
        <v>125</v>
      </c>
      <c r="G1040" s="960">
        <v>1</v>
      </c>
      <c r="H1040" s="960">
        <v>14</v>
      </c>
      <c r="I1040" s="960">
        <v>41</v>
      </c>
      <c r="J1040" s="960">
        <v>8</v>
      </c>
      <c r="K1040" s="960">
        <v>1</v>
      </c>
      <c r="L1040" s="960">
        <v>2</v>
      </c>
      <c r="M1040" s="960">
        <v>2</v>
      </c>
      <c r="N1040" s="960">
        <v>28</v>
      </c>
      <c r="O1040" s="960" t="s">
        <v>125</v>
      </c>
    </row>
    <row r="1041" spans="1:15" x14ac:dyDescent="0.2">
      <c r="A1041" s="1275" t="s">
        <v>145</v>
      </c>
      <c r="B1041" s="960">
        <v>31</v>
      </c>
      <c r="C1041" s="960">
        <v>31</v>
      </c>
      <c r="D1041" s="960" t="s">
        <v>125</v>
      </c>
      <c r="E1041" s="960">
        <v>7</v>
      </c>
      <c r="F1041" s="960" t="s">
        <v>125</v>
      </c>
      <c r="G1041" s="960">
        <v>1</v>
      </c>
      <c r="H1041" s="960">
        <v>6</v>
      </c>
      <c r="I1041" s="960">
        <v>24</v>
      </c>
      <c r="J1041" s="960">
        <v>5</v>
      </c>
      <c r="K1041" s="960">
        <v>1</v>
      </c>
      <c r="L1041" s="960">
        <v>1</v>
      </c>
      <c r="M1041" s="960">
        <v>1</v>
      </c>
      <c r="N1041" s="960">
        <v>16</v>
      </c>
      <c r="O1041" s="960" t="s">
        <v>125</v>
      </c>
    </row>
    <row r="1042" spans="1:15" x14ac:dyDescent="0.2">
      <c r="A1042" s="1275" t="s">
        <v>146</v>
      </c>
      <c r="B1042" s="960">
        <v>25</v>
      </c>
      <c r="C1042" s="960">
        <v>25</v>
      </c>
      <c r="D1042" s="960" t="s">
        <v>125</v>
      </c>
      <c r="E1042" s="960">
        <v>8</v>
      </c>
      <c r="F1042" s="960" t="s">
        <v>125</v>
      </c>
      <c r="G1042" s="960" t="s">
        <v>125</v>
      </c>
      <c r="H1042" s="960">
        <v>8</v>
      </c>
      <c r="I1042" s="960">
        <v>17</v>
      </c>
      <c r="J1042" s="960">
        <v>3</v>
      </c>
      <c r="K1042" s="960" t="s">
        <v>125</v>
      </c>
      <c r="L1042" s="960">
        <v>1</v>
      </c>
      <c r="M1042" s="960">
        <v>1</v>
      </c>
      <c r="N1042" s="960">
        <v>12</v>
      </c>
      <c r="O1042" s="960" t="s">
        <v>125</v>
      </c>
    </row>
    <row r="1043" spans="1:15" x14ac:dyDescent="0.2">
      <c r="A1043" s="1275" t="s">
        <v>1968</v>
      </c>
      <c r="B1043" s="960">
        <v>7</v>
      </c>
      <c r="C1043" s="960">
        <v>7</v>
      </c>
      <c r="D1043" s="960" t="s">
        <v>125</v>
      </c>
      <c r="E1043" s="960">
        <v>3</v>
      </c>
      <c r="F1043" s="960">
        <v>1</v>
      </c>
      <c r="G1043" s="960" t="s">
        <v>125</v>
      </c>
      <c r="H1043" s="960">
        <v>2</v>
      </c>
      <c r="I1043" s="960">
        <v>4</v>
      </c>
      <c r="J1043" s="960" t="s">
        <v>125</v>
      </c>
      <c r="K1043" s="960" t="s">
        <v>125</v>
      </c>
      <c r="L1043" s="960">
        <v>1</v>
      </c>
      <c r="M1043" s="960">
        <v>1</v>
      </c>
      <c r="N1043" s="960">
        <v>2</v>
      </c>
      <c r="O1043" s="960" t="s">
        <v>125</v>
      </c>
    </row>
    <row r="1044" spans="1:15" x14ac:dyDescent="0.2">
      <c r="A1044" s="1275" t="s">
        <v>145</v>
      </c>
      <c r="B1044" s="960">
        <v>5</v>
      </c>
      <c r="C1044" s="960">
        <v>5</v>
      </c>
      <c r="D1044" s="960" t="s">
        <v>125</v>
      </c>
      <c r="E1044" s="960">
        <v>2</v>
      </c>
      <c r="F1044" s="960" t="s">
        <v>125</v>
      </c>
      <c r="G1044" s="960" t="s">
        <v>125</v>
      </c>
      <c r="H1044" s="960">
        <v>2</v>
      </c>
      <c r="I1044" s="960">
        <v>3</v>
      </c>
      <c r="J1044" s="960" t="s">
        <v>125</v>
      </c>
      <c r="K1044" s="960" t="s">
        <v>125</v>
      </c>
      <c r="L1044" s="960">
        <v>1</v>
      </c>
      <c r="M1044" s="960">
        <v>1</v>
      </c>
      <c r="N1044" s="960">
        <v>1</v>
      </c>
      <c r="O1044" s="960" t="s">
        <v>125</v>
      </c>
    </row>
    <row r="1045" spans="1:15" x14ac:dyDescent="0.2">
      <c r="A1045" s="1275" t="s">
        <v>146</v>
      </c>
      <c r="B1045" s="960">
        <v>2</v>
      </c>
      <c r="C1045" s="960">
        <v>2</v>
      </c>
      <c r="D1045" s="960" t="s">
        <v>125</v>
      </c>
      <c r="E1045" s="960">
        <v>1</v>
      </c>
      <c r="F1045" s="960">
        <v>1</v>
      </c>
      <c r="G1045" s="960" t="s">
        <v>125</v>
      </c>
      <c r="H1045" s="960" t="s">
        <v>125</v>
      </c>
      <c r="I1045" s="960">
        <v>1</v>
      </c>
      <c r="J1045" s="960" t="s">
        <v>125</v>
      </c>
      <c r="K1045" s="960" t="s">
        <v>125</v>
      </c>
      <c r="L1045" s="960" t="s">
        <v>125</v>
      </c>
      <c r="M1045" s="960" t="s">
        <v>125</v>
      </c>
      <c r="N1045" s="960">
        <v>1</v>
      </c>
      <c r="O1045" s="960" t="s">
        <v>125</v>
      </c>
    </row>
    <row r="1046" spans="1:15" ht="24" x14ac:dyDescent="0.2">
      <c r="A1046" s="1275" t="s">
        <v>1969</v>
      </c>
      <c r="B1046" s="960">
        <v>14</v>
      </c>
      <c r="C1046" s="960">
        <v>14</v>
      </c>
      <c r="D1046" s="960" t="s">
        <v>125</v>
      </c>
      <c r="E1046" s="960">
        <v>2</v>
      </c>
      <c r="F1046" s="960" t="s">
        <v>125</v>
      </c>
      <c r="G1046" s="960" t="s">
        <v>125</v>
      </c>
      <c r="H1046" s="960">
        <v>2</v>
      </c>
      <c r="I1046" s="960">
        <v>12</v>
      </c>
      <c r="J1046" s="960" t="s">
        <v>125</v>
      </c>
      <c r="K1046" s="960" t="s">
        <v>125</v>
      </c>
      <c r="L1046" s="960">
        <v>1</v>
      </c>
      <c r="M1046" s="960">
        <v>1</v>
      </c>
      <c r="N1046" s="960">
        <v>10</v>
      </c>
      <c r="O1046" s="960" t="s">
        <v>125</v>
      </c>
    </row>
    <row r="1047" spans="1:15" x14ac:dyDescent="0.2">
      <c r="A1047" s="1275" t="s">
        <v>145</v>
      </c>
      <c r="B1047" s="960">
        <v>5</v>
      </c>
      <c r="C1047" s="960">
        <v>5</v>
      </c>
      <c r="D1047" s="960" t="s">
        <v>125</v>
      </c>
      <c r="E1047" s="960" t="s">
        <v>125</v>
      </c>
      <c r="F1047" s="960" t="s">
        <v>125</v>
      </c>
      <c r="G1047" s="960" t="s">
        <v>125</v>
      </c>
      <c r="H1047" s="960" t="s">
        <v>125</v>
      </c>
      <c r="I1047" s="960">
        <v>5</v>
      </c>
      <c r="J1047" s="960" t="s">
        <v>125</v>
      </c>
      <c r="K1047" s="960" t="s">
        <v>125</v>
      </c>
      <c r="L1047" s="960">
        <v>1</v>
      </c>
      <c r="M1047" s="960">
        <v>1</v>
      </c>
      <c r="N1047" s="960">
        <v>3</v>
      </c>
      <c r="O1047" s="960" t="s">
        <v>125</v>
      </c>
    </row>
    <row r="1048" spans="1:15" x14ac:dyDescent="0.2">
      <c r="A1048" s="1275" t="s">
        <v>146</v>
      </c>
      <c r="B1048" s="960">
        <v>9</v>
      </c>
      <c r="C1048" s="960">
        <v>9</v>
      </c>
      <c r="D1048" s="960" t="s">
        <v>125</v>
      </c>
      <c r="E1048" s="960">
        <v>2</v>
      </c>
      <c r="F1048" s="960" t="s">
        <v>125</v>
      </c>
      <c r="G1048" s="960" t="s">
        <v>125</v>
      </c>
      <c r="H1048" s="960">
        <v>2</v>
      </c>
      <c r="I1048" s="960">
        <v>7</v>
      </c>
      <c r="J1048" s="960" t="s">
        <v>125</v>
      </c>
      <c r="K1048" s="960" t="s">
        <v>125</v>
      </c>
      <c r="L1048" s="960" t="s">
        <v>125</v>
      </c>
      <c r="M1048" s="960" t="s">
        <v>125</v>
      </c>
      <c r="N1048" s="960">
        <v>7</v>
      </c>
      <c r="O1048" s="960" t="s">
        <v>125</v>
      </c>
    </row>
    <row r="1049" spans="1:15" x14ac:dyDescent="0.2">
      <c r="A1049" s="1275" t="s">
        <v>1970</v>
      </c>
      <c r="B1049" s="960">
        <v>1</v>
      </c>
      <c r="C1049" s="960">
        <v>1</v>
      </c>
      <c r="D1049" s="960" t="s">
        <v>125</v>
      </c>
      <c r="E1049" s="960" t="s">
        <v>125</v>
      </c>
      <c r="F1049" s="960" t="s">
        <v>125</v>
      </c>
      <c r="G1049" s="960" t="s">
        <v>125</v>
      </c>
      <c r="H1049" s="960" t="s">
        <v>125</v>
      </c>
      <c r="I1049" s="960">
        <v>1</v>
      </c>
      <c r="J1049" s="960" t="s">
        <v>125</v>
      </c>
      <c r="K1049" s="960" t="s">
        <v>125</v>
      </c>
      <c r="L1049" s="960" t="s">
        <v>125</v>
      </c>
      <c r="M1049" s="960" t="s">
        <v>125</v>
      </c>
      <c r="N1049" s="960">
        <v>1</v>
      </c>
      <c r="O1049" s="960" t="s">
        <v>125</v>
      </c>
    </row>
    <row r="1050" spans="1:15" x14ac:dyDescent="0.2">
      <c r="A1050" s="1275" t="s">
        <v>145</v>
      </c>
      <c r="B1050" s="960">
        <v>1</v>
      </c>
      <c r="C1050" s="960">
        <v>1</v>
      </c>
      <c r="D1050" s="960" t="s">
        <v>125</v>
      </c>
      <c r="E1050" s="960" t="s">
        <v>125</v>
      </c>
      <c r="F1050" s="960" t="s">
        <v>125</v>
      </c>
      <c r="G1050" s="960" t="s">
        <v>125</v>
      </c>
      <c r="H1050" s="960" t="s">
        <v>125</v>
      </c>
      <c r="I1050" s="960">
        <v>1</v>
      </c>
      <c r="J1050" s="960" t="s">
        <v>125</v>
      </c>
      <c r="K1050" s="960" t="s">
        <v>125</v>
      </c>
      <c r="L1050" s="960" t="s">
        <v>125</v>
      </c>
      <c r="M1050" s="960" t="s">
        <v>125</v>
      </c>
      <c r="N1050" s="960">
        <v>1</v>
      </c>
      <c r="O1050" s="960" t="s">
        <v>125</v>
      </c>
    </row>
    <row r="1051" spans="1:15" x14ac:dyDescent="0.2">
      <c r="A1051" s="1275" t="s">
        <v>1971</v>
      </c>
      <c r="B1051" s="960">
        <v>1</v>
      </c>
      <c r="C1051" s="960">
        <v>1</v>
      </c>
      <c r="D1051" s="960" t="s">
        <v>125</v>
      </c>
      <c r="E1051" s="960" t="s">
        <v>125</v>
      </c>
      <c r="F1051" s="960" t="s">
        <v>125</v>
      </c>
      <c r="G1051" s="960" t="s">
        <v>125</v>
      </c>
      <c r="H1051" s="960" t="s">
        <v>125</v>
      </c>
      <c r="I1051" s="960">
        <v>1</v>
      </c>
      <c r="J1051" s="960" t="s">
        <v>125</v>
      </c>
      <c r="K1051" s="960" t="s">
        <v>125</v>
      </c>
      <c r="L1051" s="960" t="s">
        <v>125</v>
      </c>
      <c r="M1051" s="960" t="s">
        <v>125</v>
      </c>
      <c r="N1051" s="960">
        <v>1</v>
      </c>
      <c r="O1051" s="960" t="s">
        <v>125</v>
      </c>
    </row>
    <row r="1052" spans="1:15" x14ac:dyDescent="0.2">
      <c r="A1052" s="1275" t="s">
        <v>145</v>
      </c>
      <c r="B1052" s="960">
        <v>1</v>
      </c>
      <c r="C1052" s="960">
        <v>1</v>
      </c>
      <c r="D1052" s="960" t="s">
        <v>125</v>
      </c>
      <c r="E1052" s="960" t="s">
        <v>125</v>
      </c>
      <c r="F1052" s="960" t="s">
        <v>125</v>
      </c>
      <c r="G1052" s="960" t="s">
        <v>125</v>
      </c>
      <c r="H1052" s="960" t="s">
        <v>125</v>
      </c>
      <c r="I1052" s="960">
        <v>1</v>
      </c>
      <c r="J1052" s="960" t="s">
        <v>125</v>
      </c>
      <c r="K1052" s="960" t="s">
        <v>125</v>
      </c>
      <c r="L1052" s="960" t="s">
        <v>125</v>
      </c>
      <c r="M1052" s="960" t="s">
        <v>125</v>
      </c>
      <c r="N1052" s="960">
        <v>1</v>
      </c>
      <c r="O1052" s="960" t="s">
        <v>125</v>
      </c>
    </row>
    <row r="1053" spans="1:15" ht="24" x14ac:dyDescent="0.2">
      <c r="A1053" s="1275" t="s">
        <v>1972</v>
      </c>
      <c r="B1053" s="960">
        <v>2</v>
      </c>
      <c r="C1053" s="960">
        <v>2</v>
      </c>
      <c r="D1053" s="960" t="s">
        <v>125</v>
      </c>
      <c r="E1053" s="960" t="s">
        <v>125</v>
      </c>
      <c r="F1053" s="960" t="s">
        <v>125</v>
      </c>
      <c r="G1053" s="960" t="s">
        <v>125</v>
      </c>
      <c r="H1053" s="960" t="s">
        <v>125</v>
      </c>
      <c r="I1053" s="960">
        <v>2</v>
      </c>
      <c r="J1053" s="960" t="s">
        <v>125</v>
      </c>
      <c r="K1053" s="960" t="s">
        <v>125</v>
      </c>
      <c r="L1053" s="960" t="s">
        <v>125</v>
      </c>
      <c r="M1053" s="960" t="s">
        <v>125</v>
      </c>
      <c r="N1053" s="960">
        <v>2</v>
      </c>
      <c r="O1053" s="960" t="s">
        <v>125</v>
      </c>
    </row>
    <row r="1054" spans="1:15" x14ac:dyDescent="0.2">
      <c r="A1054" s="1275" t="s">
        <v>145</v>
      </c>
      <c r="B1054" s="960">
        <v>2</v>
      </c>
      <c r="C1054" s="960">
        <v>2</v>
      </c>
      <c r="D1054" s="960" t="s">
        <v>125</v>
      </c>
      <c r="E1054" s="960" t="s">
        <v>125</v>
      </c>
      <c r="F1054" s="960" t="s">
        <v>125</v>
      </c>
      <c r="G1054" s="960" t="s">
        <v>125</v>
      </c>
      <c r="H1054" s="960" t="s">
        <v>125</v>
      </c>
      <c r="I1054" s="960">
        <v>2</v>
      </c>
      <c r="J1054" s="960" t="s">
        <v>125</v>
      </c>
      <c r="K1054" s="960" t="s">
        <v>125</v>
      </c>
      <c r="L1054" s="960" t="s">
        <v>125</v>
      </c>
      <c r="M1054" s="960" t="s">
        <v>125</v>
      </c>
      <c r="N1054" s="960">
        <v>2</v>
      </c>
      <c r="O1054" s="960" t="s">
        <v>125</v>
      </c>
    </row>
    <row r="1055" spans="1:15" x14ac:dyDescent="0.2">
      <c r="A1055" s="1275" t="s">
        <v>1973</v>
      </c>
      <c r="B1055" s="960">
        <v>2</v>
      </c>
      <c r="C1055" s="960">
        <v>2</v>
      </c>
      <c r="D1055" s="960" t="s">
        <v>125</v>
      </c>
      <c r="E1055" s="960" t="s">
        <v>125</v>
      </c>
      <c r="F1055" s="960" t="s">
        <v>125</v>
      </c>
      <c r="G1055" s="960" t="s">
        <v>125</v>
      </c>
      <c r="H1055" s="960" t="s">
        <v>125</v>
      </c>
      <c r="I1055" s="960">
        <v>2</v>
      </c>
      <c r="J1055" s="960" t="s">
        <v>125</v>
      </c>
      <c r="K1055" s="960" t="s">
        <v>125</v>
      </c>
      <c r="L1055" s="960" t="s">
        <v>125</v>
      </c>
      <c r="M1055" s="960" t="s">
        <v>125</v>
      </c>
      <c r="N1055" s="960">
        <v>2</v>
      </c>
      <c r="O1055" s="960" t="s">
        <v>125</v>
      </c>
    </row>
    <row r="1056" spans="1:15" x14ac:dyDescent="0.2">
      <c r="A1056" s="1275" t="s">
        <v>146</v>
      </c>
      <c r="B1056" s="960">
        <v>2</v>
      </c>
      <c r="C1056" s="960">
        <v>2</v>
      </c>
      <c r="D1056" s="960" t="s">
        <v>125</v>
      </c>
      <c r="E1056" s="960" t="s">
        <v>125</v>
      </c>
      <c r="F1056" s="960" t="s">
        <v>125</v>
      </c>
      <c r="G1056" s="960" t="s">
        <v>125</v>
      </c>
      <c r="H1056" s="960" t="s">
        <v>125</v>
      </c>
      <c r="I1056" s="960">
        <v>2</v>
      </c>
      <c r="J1056" s="960" t="s">
        <v>125</v>
      </c>
      <c r="K1056" s="960" t="s">
        <v>125</v>
      </c>
      <c r="L1056" s="960" t="s">
        <v>125</v>
      </c>
      <c r="M1056" s="960" t="s">
        <v>125</v>
      </c>
      <c r="N1056" s="960">
        <v>2</v>
      </c>
      <c r="O1056" s="960" t="s">
        <v>125</v>
      </c>
    </row>
    <row r="1057" spans="1:15" ht="24" x14ac:dyDescent="0.2">
      <c r="A1057" s="1275" t="s">
        <v>1974</v>
      </c>
      <c r="B1057" s="960">
        <v>2</v>
      </c>
      <c r="C1057" s="960">
        <v>2</v>
      </c>
      <c r="D1057" s="960" t="s">
        <v>125</v>
      </c>
      <c r="E1057" s="960" t="s">
        <v>125</v>
      </c>
      <c r="F1057" s="960" t="s">
        <v>125</v>
      </c>
      <c r="G1057" s="960" t="s">
        <v>125</v>
      </c>
      <c r="H1057" s="960" t="s">
        <v>125</v>
      </c>
      <c r="I1057" s="960">
        <v>2</v>
      </c>
      <c r="J1057" s="960" t="s">
        <v>125</v>
      </c>
      <c r="K1057" s="960" t="s">
        <v>125</v>
      </c>
      <c r="L1057" s="960">
        <v>1</v>
      </c>
      <c r="M1057" s="960" t="s">
        <v>125</v>
      </c>
      <c r="N1057" s="960">
        <v>1</v>
      </c>
      <c r="O1057" s="960" t="s">
        <v>125</v>
      </c>
    </row>
    <row r="1058" spans="1:15" x14ac:dyDescent="0.2">
      <c r="A1058" s="1275" t="s">
        <v>145</v>
      </c>
      <c r="B1058" s="960">
        <v>2</v>
      </c>
      <c r="C1058" s="960">
        <v>2</v>
      </c>
      <c r="D1058" s="960" t="s">
        <v>125</v>
      </c>
      <c r="E1058" s="960" t="s">
        <v>125</v>
      </c>
      <c r="F1058" s="960" t="s">
        <v>125</v>
      </c>
      <c r="G1058" s="960" t="s">
        <v>125</v>
      </c>
      <c r="H1058" s="960" t="s">
        <v>125</v>
      </c>
      <c r="I1058" s="960">
        <v>2</v>
      </c>
      <c r="J1058" s="960" t="s">
        <v>125</v>
      </c>
      <c r="K1058" s="960" t="s">
        <v>125</v>
      </c>
      <c r="L1058" s="960">
        <v>1</v>
      </c>
      <c r="M1058" s="960" t="s">
        <v>125</v>
      </c>
      <c r="N1058" s="960">
        <v>1</v>
      </c>
      <c r="O1058" s="960" t="s">
        <v>125</v>
      </c>
    </row>
    <row r="1059" spans="1:15" ht="24" x14ac:dyDescent="0.2">
      <c r="A1059" s="1275" t="s">
        <v>1975</v>
      </c>
      <c r="B1059" s="960">
        <v>7</v>
      </c>
      <c r="C1059" s="960">
        <v>7</v>
      </c>
      <c r="D1059" s="960" t="s">
        <v>125</v>
      </c>
      <c r="E1059" s="960" t="s">
        <v>125</v>
      </c>
      <c r="F1059" s="960" t="s">
        <v>125</v>
      </c>
      <c r="G1059" s="960" t="s">
        <v>125</v>
      </c>
      <c r="H1059" s="960" t="s">
        <v>125</v>
      </c>
      <c r="I1059" s="960">
        <v>7</v>
      </c>
      <c r="J1059" s="960">
        <v>1</v>
      </c>
      <c r="K1059" s="960">
        <v>1</v>
      </c>
      <c r="L1059" s="960">
        <v>1</v>
      </c>
      <c r="M1059" s="960">
        <v>1</v>
      </c>
      <c r="N1059" s="960">
        <v>3</v>
      </c>
      <c r="O1059" s="960" t="s">
        <v>125</v>
      </c>
    </row>
    <row r="1060" spans="1:15" x14ac:dyDescent="0.2">
      <c r="A1060" s="1275" t="s">
        <v>145</v>
      </c>
      <c r="B1060" s="960">
        <v>6</v>
      </c>
      <c r="C1060" s="960">
        <v>6</v>
      </c>
      <c r="D1060" s="960" t="s">
        <v>125</v>
      </c>
      <c r="E1060" s="960" t="s">
        <v>125</v>
      </c>
      <c r="F1060" s="960" t="s">
        <v>125</v>
      </c>
      <c r="G1060" s="960" t="s">
        <v>125</v>
      </c>
      <c r="H1060" s="960" t="s">
        <v>125</v>
      </c>
      <c r="I1060" s="960">
        <v>6</v>
      </c>
      <c r="J1060" s="960">
        <v>1</v>
      </c>
      <c r="K1060" s="960">
        <v>1</v>
      </c>
      <c r="L1060" s="960">
        <v>1</v>
      </c>
      <c r="M1060" s="960">
        <v>1</v>
      </c>
      <c r="N1060" s="960">
        <v>2</v>
      </c>
      <c r="O1060" s="960" t="s">
        <v>125</v>
      </c>
    </row>
    <row r="1061" spans="1:15" x14ac:dyDescent="0.2">
      <c r="A1061" s="1275" t="s">
        <v>146</v>
      </c>
      <c r="B1061" s="960">
        <v>1</v>
      </c>
      <c r="C1061" s="960">
        <v>1</v>
      </c>
      <c r="D1061" s="960" t="s">
        <v>125</v>
      </c>
      <c r="E1061" s="960" t="s">
        <v>125</v>
      </c>
      <c r="F1061" s="960" t="s">
        <v>125</v>
      </c>
      <c r="G1061" s="960" t="s">
        <v>125</v>
      </c>
      <c r="H1061" s="960" t="s">
        <v>125</v>
      </c>
      <c r="I1061" s="960">
        <v>1</v>
      </c>
      <c r="J1061" s="960" t="s">
        <v>125</v>
      </c>
      <c r="K1061" s="960" t="s">
        <v>125</v>
      </c>
      <c r="L1061" s="960" t="s">
        <v>125</v>
      </c>
      <c r="M1061" s="960" t="s">
        <v>125</v>
      </c>
      <c r="N1061" s="960">
        <v>1</v>
      </c>
      <c r="O1061" s="960" t="s">
        <v>125</v>
      </c>
    </row>
    <row r="1062" spans="1:15" ht="24" x14ac:dyDescent="0.2">
      <c r="A1062" s="1275" t="s">
        <v>1976</v>
      </c>
      <c r="B1062" s="960">
        <v>52</v>
      </c>
      <c r="C1062" s="960">
        <v>52</v>
      </c>
      <c r="D1062" s="960" t="s">
        <v>125</v>
      </c>
      <c r="E1062" s="960" t="s">
        <v>125</v>
      </c>
      <c r="F1062" s="960" t="s">
        <v>125</v>
      </c>
      <c r="G1062" s="960" t="s">
        <v>125</v>
      </c>
      <c r="H1062" s="960" t="s">
        <v>125</v>
      </c>
      <c r="I1062" s="960">
        <v>52</v>
      </c>
      <c r="J1062" s="960" t="s">
        <v>125</v>
      </c>
      <c r="K1062" s="960" t="s">
        <v>125</v>
      </c>
      <c r="L1062" s="960">
        <v>3</v>
      </c>
      <c r="M1062" s="960">
        <v>2</v>
      </c>
      <c r="N1062" s="960">
        <v>47</v>
      </c>
      <c r="O1062" s="960" t="s">
        <v>125</v>
      </c>
    </row>
    <row r="1063" spans="1:15" x14ac:dyDescent="0.2">
      <c r="A1063" s="1275" t="s">
        <v>145</v>
      </c>
      <c r="B1063" s="960">
        <v>23</v>
      </c>
      <c r="C1063" s="960">
        <v>23</v>
      </c>
      <c r="D1063" s="960" t="s">
        <v>125</v>
      </c>
      <c r="E1063" s="960" t="s">
        <v>125</v>
      </c>
      <c r="F1063" s="960" t="s">
        <v>125</v>
      </c>
      <c r="G1063" s="960" t="s">
        <v>125</v>
      </c>
      <c r="H1063" s="960" t="s">
        <v>125</v>
      </c>
      <c r="I1063" s="960">
        <v>23</v>
      </c>
      <c r="J1063" s="960" t="s">
        <v>125</v>
      </c>
      <c r="K1063" s="960" t="s">
        <v>125</v>
      </c>
      <c r="L1063" s="960">
        <v>1</v>
      </c>
      <c r="M1063" s="960">
        <v>1</v>
      </c>
      <c r="N1063" s="960">
        <v>21</v>
      </c>
      <c r="O1063" s="960" t="s">
        <v>125</v>
      </c>
    </row>
    <row r="1064" spans="1:15" x14ac:dyDescent="0.2">
      <c r="A1064" s="1275" t="s">
        <v>146</v>
      </c>
      <c r="B1064" s="960">
        <v>29</v>
      </c>
      <c r="C1064" s="960">
        <v>29</v>
      </c>
      <c r="D1064" s="960" t="s">
        <v>125</v>
      </c>
      <c r="E1064" s="960" t="s">
        <v>125</v>
      </c>
      <c r="F1064" s="960" t="s">
        <v>125</v>
      </c>
      <c r="G1064" s="960" t="s">
        <v>125</v>
      </c>
      <c r="H1064" s="960" t="s">
        <v>125</v>
      </c>
      <c r="I1064" s="960">
        <v>29</v>
      </c>
      <c r="J1064" s="960" t="s">
        <v>125</v>
      </c>
      <c r="K1064" s="960" t="s">
        <v>125</v>
      </c>
      <c r="L1064" s="960">
        <v>2</v>
      </c>
      <c r="M1064" s="960">
        <v>1</v>
      </c>
      <c r="N1064" s="960">
        <v>26</v>
      </c>
      <c r="O1064" s="960" t="s">
        <v>125</v>
      </c>
    </row>
    <row r="1065" spans="1:15" x14ac:dyDescent="0.2">
      <c r="A1065" s="1275" t="s">
        <v>1977</v>
      </c>
      <c r="B1065" s="960">
        <v>9</v>
      </c>
      <c r="C1065" s="960">
        <v>9</v>
      </c>
      <c r="D1065" s="960" t="s">
        <v>125</v>
      </c>
      <c r="E1065" s="960" t="s">
        <v>125</v>
      </c>
      <c r="F1065" s="960" t="s">
        <v>125</v>
      </c>
      <c r="G1065" s="960" t="s">
        <v>125</v>
      </c>
      <c r="H1065" s="960" t="s">
        <v>125</v>
      </c>
      <c r="I1065" s="960">
        <v>9</v>
      </c>
      <c r="J1065" s="960" t="s">
        <v>125</v>
      </c>
      <c r="K1065" s="960" t="s">
        <v>125</v>
      </c>
      <c r="L1065" s="960" t="s">
        <v>125</v>
      </c>
      <c r="M1065" s="960" t="s">
        <v>125</v>
      </c>
      <c r="N1065" s="960">
        <v>9</v>
      </c>
      <c r="O1065" s="960" t="s">
        <v>125</v>
      </c>
    </row>
    <row r="1066" spans="1:15" x14ac:dyDescent="0.2">
      <c r="A1066" s="1275" t="s">
        <v>145</v>
      </c>
      <c r="B1066" s="960">
        <v>4</v>
      </c>
      <c r="C1066" s="960">
        <v>4</v>
      </c>
      <c r="D1066" s="960" t="s">
        <v>125</v>
      </c>
      <c r="E1066" s="960" t="s">
        <v>125</v>
      </c>
      <c r="F1066" s="960" t="s">
        <v>125</v>
      </c>
      <c r="G1066" s="960" t="s">
        <v>125</v>
      </c>
      <c r="H1066" s="960" t="s">
        <v>125</v>
      </c>
      <c r="I1066" s="960">
        <v>4</v>
      </c>
      <c r="J1066" s="960" t="s">
        <v>125</v>
      </c>
      <c r="K1066" s="960" t="s">
        <v>125</v>
      </c>
      <c r="L1066" s="960" t="s">
        <v>125</v>
      </c>
      <c r="M1066" s="960" t="s">
        <v>125</v>
      </c>
      <c r="N1066" s="960">
        <v>4</v>
      </c>
      <c r="O1066" s="960" t="s">
        <v>125</v>
      </c>
    </row>
    <row r="1067" spans="1:15" x14ac:dyDescent="0.2">
      <c r="A1067" s="1275" t="s">
        <v>146</v>
      </c>
      <c r="B1067" s="960">
        <v>5</v>
      </c>
      <c r="C1067" s="960">
        <v>5</v>
      </c>
      <c r="D1067" s="960" t="s">
        <v>125</v>
      </c>
      <c r="E1067" s="960" t="s">
        <v>125</v>
      </c>
      <c r="F1067" s="960" t="s">
        <v>125</v>
      </c>
      <c r="G1067" s="960" t="s">
        <v>125</v>
      </c>
      <c r="H1067" s="960" t="s">
        <v>125</v>
      </c>
      <c r="I1067" s="960">
        <v>5</v>
      </c>
      <c r="J1067" s="960" t="s">
        <v>125</v>
      </c>
      <c r="K1067" s="960" t="s">
        <v>125</v>
      </c>
      <c r="L1067" s="960" t="s">
        <v>125</v>
      </c>
      <c r="M1067" s="960" t="s">
        <v>125</v>
      </c>
      <c r="N1067" s="960">
        <v>5</v>
      </c>
      <c r="O1067" s="960" t="s">
        <v>125</v>
      </c>
    </row>
    <row r="1068" spans="1:15" x14ac:dyDescent="0.2">
      <c r="A1068" s="1275" t="s">
        <v>1978</v>
      </c>
      <c r="B1068" s="960">
        <v>168</v>
      </c>
      <c r="C1068" s="960">
        <v>168</v>
      </c>
      <c r="D1068" s="960" t="s">
        <v>125</v>
      </c>
      <c r="E1068" s="960">
        <v>2</v>
      </c>
      <c r="F1068" s="960" t="s">
        <v>125</v>
      </c>
      <c r="G1068" s="960" t="s">
        <v>125</v>
      </c>
      <c r="H1068" s="960">
        <v>2</v>
      </c>
      <c r="I1068" s="960">
        <v>166</v>
      </c>
      <c r="J1068" s="960">
        <v>1</v>
      </c>
      <c r="K1068" s="960" t="s">
        <v>125</v>
      </c>
      <c r="L1068" s="960">
        <v>4</v>
      </c>
      <c r="M1068" s="960">
        <v>4</v>
      </c>
      <c r="N1068" s="960">
        <v>156</v>
      </c>
      <c r="O1068" s="960">
        <v>1</v>
      </c>
    </row>
    <row r="1069" spans="1:15" x14ac:dyDescent="0.2">
      <c r="A1069" s="1275" t="s">
        <v>145</v>
      </c>
      <c r="B1069" s="960">
        <v>86</v>
      </c>
      <c r="C1069" s="960">
        <v>86</v>
      </c>
      <c r="D1069" s="960" t="s">
        <v>125</v>
      </c>
      <c r="E1069" s="960">
        <v>2</v>
      </c>
      <c r="F1069" s="960" t="s">
        <v>125</v>
      </c>
      <c r="G1069" s="960" t="s">
        <v>125</v>
      </c>
      <c r="H1069" s="960">
        <v>2</v>
      </c>
      <c r="I1069" s="960">
        <v>84</v>
      </c>
      <c r="J1069" s="960" t="s">
        <v>125</v>
      </c>
      <c r="K1069" s="960" t="s">
        <v>125</v>
      </c>
      <c r="L1069" s="960">
        <v>2</v>
      </c>
      <c r="M1069" s="960">
        <v>3</v>
      </c>
      <c r="N1069" s="960">
        <v>79</v>
      </c>
      <c r="O1069" s="960" t="s">
        <v>125</v>
      </c>
    </row>
    <row r="1070" spans="1:15" x14ac:dyDescent="0.2">
      <c r="A1070" s="1275" t="s">
        <v>146</v>
      </c>
      <c r="B1070" s="960">
        <v>82</v>
      </c>
      <c r="C1070" s="960">
        <v>82</v>
      </c>
      <c r="D1070" s="960" t="s">
        <v>125</v>
      </c>
      <c r="E1070" s="960" t="s">
        <v>125</v>
      </c>
      <c r="F1070" s="960" t="s">
        <v>125</v>
      </c>
      <c r="G1070" s="960" t="s">
        <v>125</v>
      </c>
      <c r="H1070" s="960" t="s">
        <v>125</v>
      </c>
      <c r="I1070" s="960">
        <v>82</v>
      </c>
      <c r="J1070" s="960">
        <v>1</v>
      </c>
      <c r="K1070" s="960" t="s">
        <v>125</v>
      </c>
      <c r="L1070" s="960">
        <v>2</v>
      </c>
      <c r="M1070" s="960">
        <v>1</v>
      </c>
      <c r="N1070" s="960">
        <v>77</v>
      </c>
      <c r="O1070" s="960">
        <v>1</v>
      </c>
    </row>
    <row r="1071" spans="1:15" x14ac:dyDescent="0.2">
      <c r="A1071" s="1275" t="s">
        <v>1979</v>
      </c>
      <c r="B1071" s="960">
        <v>66</v>
      </c>
      <c r="C1071" s="960">
        <v>66</v>
      </c>
      <c r="D1071" s="960" t="s">
        <v>125</v>
      </c>
      <c r="E1071" s="960" t="s">
        <v>125</v>
      </c>
      <c r="F1071" s="960" t="s">
        <v>125</v>
      </c>
      <c r="G1071" s="960" t="s">
        <v>125</v>
      </c>
      <c r="H1071" s="960" t="s">
        <v>125</v>
      </c>
      <c r="I1071" s="960">
        <v>66</v>
      </c>
      <c r="J1071" s="960" t="s">
        <v>125</v>
      </c>
      <c r="K1071" s="960" t="s">
        <v>125</v>
      </c>
      <c r="L1071" s="960" t="s">
        <v>125</v>
      </c>
      <c r="M1071" s="960">
        <v>5</v>
      </c>
      <c r="N1071" s="960">
        <v>61</v>
      </c>
      <c r="O1071" s="960" t="s">
        <v>125</v>
      </c>
    </row>
    <row r="1072" spans="1:15" x14ac:dyDescent="0.2">
      <c r="A1072" s="1275" t="s">
        <v>145</v>
      </c>
      <c r="B1072" s="960">
        <v>42</v>
      </c>
      <c r="C1072" s="960">
        <v>42</v>
      </c>
      <c r="D1072" s="960" t="s">
        <v>125</v>
      </c>
      <c r="E1072" s="960" t="s">
        <v>125</v>
      </c>
      <c r="F1072" s="960" t="s">
        <v>125</v>
      </c>
      <c r="G1072" s="960" t="s">
        <v>125</v>
      </c>
      <c r="H1072" s="960" t="s">
        <v>125</v>
      </c>
      <c r="I1072" s="960">
        <v>42</v>
      </c>
      <c r="J1072" s="960" t="s">
        <v>125</v>
      </c>
      <c r="K1072" s="960" t="s">
        <v>125</v>
      </c>
      <c r="L1072" s="960" t="s">
        <v>125</v>
      </c>
      <c r="M1072" s="960">
        <v>3</v>
      </c>
      <c r="N1072" s="960">
        <v>39</v>
      </c>
      <c r="O1072" s="960" t="s">
        <v>125</v>
      </c>
    </row>
    <row r="1073" spans="1:15" x14ac:dyDescent="0.2">
      <c r="A1073" s="1275" t="s">
        <v>146</v>
      </c>
      <c r="B1073" s="960">
        <v>24</v>
      </c>
      <c r="C1073" s="960">
        <v>24</v>
      </c>
      <c r="D1073" s="960" t="s">
        <v>125</v>
      </c>
      <c r="E1073" s="960" t="s">
        <v>125</v>
      </c>
      <c r="F1073" s="960" t="s">
        <v>125</v>
      </c>
      <c r="G1073" s="960" t="s">
        <v>125</v>
      </c>
      <c r="H1073" s="960" t="s">
        <v>125</v>
      </c>
      <c r="I1073" s="960">
        <v>24</v>
      </c>
      <c r="J1073" s="960" t="s">
        <v>125</v>
      </c>
      <c r="K1073" s="960" t="s">
        <v>125</v>
      </c>
      <c r="L1073" s="960" t="s">
        <v>125</v>
      </c>
      <c r="M1073" s="960">
        <v>2</v>
      </c>
      <c r="N1073" s="960">
        <v>22</v>
      </c>
      <c r="O1073" s="960" t="s">
        <v>125</v>
      </c>
    </row>
    <row r="1074" spans="1:15" ht="24" x14ac:dyDescent="0.2">
      <c r="A1074" s="1275" t="s">
        <v>1980</v>
      </c>
      <c r="B1074" s="960">
        <v>1328</v>
      </c>
      <c r="C1074" s="960">
        <v>1328</v>
      </c>
      <c r="D1074" s="960" t="s">
        <v>125</v>
      </c>
      <c r="E1074" s="960">
        <v>1</v>
      </c>
      <c r="F1074" s="960" t="s">
        <v>125</v>
      </c>
      <c r="G1074" s="960" t="s">
        <v>125</v>
      </c>
      <c r="H1074" s="960">
        <v>1</v>
      </c>
      <c r="I1074" s="960">
        <v>1327</v>
      </c>
      <c r="J1074" s="960" t="s">
        <v>125</v>
      </c>
      <c r="K1074" s="960">
        <v>1</v>
      </c>
      <c r="L1074" s="960">
        <v>18</v>
      </c>
      <c r="M1074" s="960">
        <v>76</v>
      </c>
      <c r="N1074" s="960">
        <v>1232</v>
      </c>
      <c r="O1074" s="960" t="s">
        <v>125</v>
      </c>
    </row>
    <row r="1075" spans="1:15" x14ac:dyDescent="0.2">
      <c r="A1075" s="1275" t="s">
        <v>145</v>
      </c>
      <c r="B1075" s="960">
        <v>767</v>
      </c>
      <c r="C1075" s="960">
        <v>767</v>
      </c>
      <c r="D1075" s="960" t="s">
        <v>125</v>
      </c>
      <c r="E1075" s="960" t="s">
        <v>125</v>
      </c>
      <c r="F1075" s="960" t="s">
        <v>125</v>
      </c>
      <c r="G1075" s="960" t="s">
        <v>125</v>
      </c>
      <c r="H1075" s="960" t="s">
        <v>125</v>
      </c>
      <c r="I1075" s="960">
        <v>767</v>
      </c>
      <c r="J1075" s="960" t="s">
        <v>125</v>
      </c>
      <c r="K1075" s="960" t="s">
        <v>125</v>
      </c>
      <c r="L1075" s="960">
        <v>12</v>
      </c>
      <c r="M1075" s="960">
        <v>37</v>
      </c>
      <c r="N1075" s="960">
        <v>718</v>
      </c>
      <c r="O1075" s="960" t="s">
        <v>125</v>
      </c>
    </row>
    <row r="1076" spans="1:15" x14ac:dyDescent="0.2">
      <c r="A1076" s="1275" t="s">
        <v>146</v>
      </c>
      <c r="B1076" s="960">
        <v>561</v>
      </c>
      <c r="C1076" s="960">
        <v>561</v>
      </c>
      <c r="D1076" s="960" t="s">
        <v>125</v>
      </c>
      <c r="E1076" s="960">
        <v>1</v>
      </c>
      <c r="F1076" s="960" t="s">
        <v>125</v>
      </c>
      <c r="G1076" s="960" t="s">
        <v>125</v>
      </c>
      <c r="H1076" s="960">
        <v>1</v>
      </c>
      <c r="I1076" s="960">
        <v>560</v>
      </c>
      <c r="J1076" s="960" t="s">
        <v>125</v>
      </c>
      <c r="K1076" s="960">
        <v>1</v>
      </c>
      <c r="L1076" s="960">
        <v>6</v>
      </c>
      <c r="M1076" s="960">
        <v>39</v>
      </c>
      <c r="N1076" s="960">
        <v>514</v>
      </c>
      <c r="O1076" s="960" t="s">
        <v>125</v>
      </c>
    </row>
    <row r="1077" spans="1:15" x14ac:dyDescent="0.2">
      <c r="A1077" s="1275" t="s">
        <v>1981</v>
      </c>
      <c r="B1077" s="960">
        <v>46</v>
      </c>
      <c r="C1077" s="960">
        <v>46</v>
      </c>
      <c r="D1077" s="960" t="s">
        <v>125</v>
      </c>
      <c r="E1077" s="960">
        <v>2</v>
      </c>
      <c r="F1077" s="960" t="s">
        <v>125</v>
      </c>
      <c r="G1077" s="960" t="s">
        <v>125</v>
      </c>
      <c r="H1077" s="960">
        <v>2</v>
      </c>
      <c r="I1077" s="960">
        <v>44</v>
      </c>
      <c r="J1077" s="960">
        <v>2</v>
      </c>
      <c r="K1077" s="960" t="s">
        <v>125</v>
      </c>
      <c r="L1077" s="960">
        <v>6</v>
      </c>
      <c r="M1077" s="960">
        <v>5</v>
      </c>
      <c r="N1077" s="960">
        <v>31</v>
      </c>
      <c r="O1077" s="960" t="s">
        <v>125</v>
      </c>
    </row>
    <row r="1078" spans="1:15" x14ac:dyDescent="0.2">
      <c r="A1078" s="1275" t="s">
        <v>145</v>
      </c>
      <c r="B1078" s="960">
        <v>26</v>
      </c>
      <c r="C1078" s="960">
        <v>26</v>
      </c>
      <c r="D1078" s="960" t="s">
        <v>125</v>
      </c>
      <c r="E1078" s="960">
        <v>1</v>
      </c>
      <c r="F1078" s="960" t="s">
        <v>125</v>
      </c>
      <c r="G1078" s="960" t="s">
        <v>125</v>
      </c>
      <c r="H1078" s="960">
        <v>1</v>
      </c>
      <c r="I1078" s="960">
        <v>25</v>
      </c>
      <c r="J1078" s="960">
        <v>2</v>
      </c>
      <c r="K1078" s="960" t="s">
        <v>125</v>
      </c>
      <c r="L1078" s="960">
        <v>2</v>
      </c>
      <c r="M1078" s="960">
        <v>3</v>
      </c>
      <c r="N1078" s="960">
        <v>18</v>
      </c>
      <c r="O1078" s="960" t="s">
        <v>125</v>
      </c>
    </row>
    <row r="1079" spans="1:15" x14ac:dyDescent="0.2">
      <c r="A1079" s="1275" t="s">
        <v>146</v>
      </c>
      <c r="B1079" s="960">
        <v>20</v>
      </c>
      <c r="C1079" s="960">
        <v>20</v>
      </c>
      <c r="D1079" s="960" t="s">
        <v>125</v>
      </c>
      <c r="E1079" s="960">
        <v>1</v>
      </c>
      <c r="F1079" s="960" t="s">
        <v>125</v>
      </c>
      <c r="G1079" s="960" t="s">
        <v>125</v>
      </c>
      <c r="H1079" s="960">
        <v>1</v>
      </c>
      <c r="I1079" s="960">
        <v>19</v>
      </c>
      <c r="J1079" s="960" t="s">
        <v>125</v>
      </c>
      <c r="K1079" s="960" t="s">
        <v>125</v>
      </c>
      <c r="L1079" s="960">
        <v>4</v>
      </c>
      <c r="M1079" s="960">
        <v>2</v>
      </c>
      <c r="N1079" s="960">
        <v>13</v>
      </c>
      <c r="O1079" s="960" t="s">
        <v>125</v>
      </c>
    </row>
    <row r="1080" spans="1:15" x14ac:dyDescent="0.2">
      <c r="A1080" s="1275" t="s">
        <v>1982</v>
      </c>
      <c r="B1080" s="960">
        <v>4</v>
      </c>
      <c r="C1080" s="960">
        <v>4</v>
      </c>
      <c r="D1080" s="960" t="s">
        <v>125</v>
      </c>
      <c r="E1080" s="960">
        <v>1</v>
      </c>
      <c r="F1080" s="960" t="s">
        <v>125</v>
      </c>
      <c r="G1080" s="960" t="s">
        <v>125</v>
      </c>
      <c r="H1080" s="960">
        <v>1</v>
      </c>
      <c r="I1080" s="960">
        <v>3</v>
      </c>
      <c r="J1080" s="960" t="s">
        <v>125</v>
      </c>
      <c r="K1080" s="960" t="s">
        <v>125</v>
      </c>
      <c r="L1080" s="960" t="s">
        <v>125</v>
      </c>
      <c r="M1080" s="960" t="s">
        <v>125</v>
      </c>
      <c r="N1080" s="960">
        <v>3</v>
      </c>
      <c r="O1080" s="960" t="s">
        <v>125</v>
      </c>
    </row>
    <row r="1081" spans="1:15" x14ac:dyDescent="0.2">
      <c r="A1081" s="1275" t="s">
        <v>145</v>
      </c>
      <c r="B1081" s="960">
        <v>2</v>
      </c>
      <c r="C1081" s="960">
        <v>2</v>
      </c>
      <c r="D1081" s="960" t="s">
        <v>125</v>
      </c>
      <c r="E1081" s="960">
        <v>1</v>
      </c>
      <c r="F1081" s="960" t="s">
        <v>125</v>
      </c>
      <c r="G1081" s="960" t="s">
        <v>125</v>
      </c>
      <c r="H1081" s="960">
        <v>1</v>
      </c>
      <c r="I1081" s="960">
        <v>1</v>
      </c>
      <c r="J1081" s="960" t="s">
        <v>125</v>
      </c>
      <c r="K1081" s="960" t="s">
        <v>125</v>
      </c>
      <c r="L1081" s="960" t="s">
        <v>125</v>
      </c>
      <c r="M1081" s="960" t="s">
        <v>125</v>
      </c>
      <c r="N1081" s="960">
        <v>1</v>
      </c>
      <c r="O1081" s="960" t="s">
        <v>125</v>
      </c>
    </row>
    <row r="1082" spans="1:15" x14ac:dyDescent="0.2">
      <c r="A1082" s="1275" t="s">
        <v>146</v>
      </c>
      <c r="B1082" s="960">
        <v>2</v>
      </c>
      <c r="C1082" s="960">
        <v>2</v>
      </c>
      <c r="D1082" s="960" t="s">
        <v>125</v>
      </c>
      <c r="E1082" s="960" t="s">
        <v>125</v>
      </c>
      <c r="F1082" s="960" t="s">
        <v>125</v>
      </c>
      <c r="G1082" s="960" t="s">
        <v>125</v>
      </c>
      <c r="H1082" s="960" t="s">
        <v>125</v>
      </c>
      <c r="I1082" s="960">
        <v>2</v>
      </c>
      <c r="J1082" s="960" t="s">
        <v>125</v>
      </c>
      <c r="K1082" s="960" t="s">
        <v>125</v>
      </c>
      <c r="L1082" s="960" t="s">
        <v>125</v>
      </c>
      <c r="M1082" s="960" t="s">
        <v>125</v>
      </c>
      <c r="N1082" s="960">
        <v>2</v>
      </c>
      <c r="O1082" s="960" t="s">
        <v>125</v>
      </c>
    </row>
    <row r="1083" spans="1:15" x14ac:dyDescent="0.2">
      <c r="A1083" s="1275" t="s">
        <v>1983</v>
      </c>
      <c r="B1083" s="960">
        <v>13</v>
      </c>
      <c r="C1083" s="960">
        <v>13</v>
      </c>
      <c r="D1083" s="960" t="s">
        <v>125</v>
      </c>
      <c r="E1083" s="960" t="s">
        <v>125</v>
      </c>
      <c r="F1083" s="960" t="s">
        <v>125</v>
      </c>
      <c r="G1083" s="960" t="s">
        <v>125</v>
      </c>
      <c r="H1083" s="960" t="s">
        <v>125</v>
      </c>
      <c r="I1083" s="960">
        <v>13</v>
      </c>
      <c r="J1083" s="960" t="s">
        <v>125</v>
      </c>
      <c r="K1083" s="960" t="s">
        <v>125</v>
      </c>
      <c r="L1083" s="960">
        <v>3</v>
      </c>
      <c r="M1083" s="960">
        <v>1</v>
      </c>
      <c r="N1083" s="960">
        <v>9</v>
      </c>
      <c r="O1083" s="960" t="s">
        <v>125</v>
      </c>
    </row>
    <row r="1084" spans="1:15" x14ac:dyDescent="0.2">
      <c r="A1084" s="1275" t="s">
        <v>145</v>
      </c>
      <c r="B1084" s="960">
        <v>6</v>
      </c>
      <c r="C1084" s="960">
        <v>6</v>
      </c>
      <c r="D1084" s="960" t="s">
        <v>125</v>
      </c>
      <c r="E1084" s="960" t="s">
        <v>125</v>
      </c>
      <c r="F1084" s="960" t="s">
        <v>125</v>
      </c>
      <c r="G1084" s="960" t="s">
        <v>125</v>
      </c>
      <c r="H1084" s="960" t="s">
        <v>125</v>
      </c>
      <c r="I1084" s="960">
        <v>6</v>
      </c>
      <c r="J1084" s="960" t="s">
        <v>125</v>
      </c>
      <c r="K1084" s="960" t="s">
        <v>125</v>
      </c>
      <c r="L1084" s="960">
        <v>3</v>
      </c>
      <c r="M1084" s="960" t="s">
        <v>125</v>
      </c>
      <c r="N1084" s="960">
        <v>3</v>
      </c>
      <c r="O1084" s="960" t="s">
        <v>125</v>
      </c>
    </row>
    <row r="1085" spans="1:15" x14ac:dyDescent="0.2">
      <c r="A1085" s="1275" t="s">
        <v>146</v>
      </c>
      <c r="B1085" s="960">
        <v>7</v>
      </c>
      <c r="C1085" s="960">
        <v>7</v>
      </c>
      <c r="D1085" s="960" t="s">
        <v>125</v>
      </c>
      <c r="E1085" s="960" t="s">
        <v>125</v>
      </c>
      <c r="F1085" s="960" t="s">
        <v>125</v>
      </c>
      <c r="G1085" s="960" t="s">
        <v>125</v>
      </c>
      <c r="H1085" s="960" t="s">
        <v>125</v>
      </c>
      <c r="I1085" s="960">
        <v>7</v>
      </c>
      <c r="J1085" s="960" t="s">
        <v>125</v>
      </c>
      <c r="K1085" s="960" t="s">
        <v>125</v>
      </c>
      <c r="L1085" s="960" t="s">
        <v>125</v>
      </c>
      <c r="M1085" s="960">
        <v>1</v>
      </c>
      <c r="N1085" s="960">
        <v>6</v>
      </c>
      <c r="O1085" s="960" t="s">
        <v>125</v>
      </c>
    </row>
    <row r="1086" spans="1:15" x14ac:dyDescent="0.2">
      <c r="A1086" s="1275" t="s">
        <v>1984</v>
      </c>
      <c r="B1086" s="960">
        <v>1</v>
      </c>
      <c r="C1086" s="960">
        <v>1</v>
      </c>
      <c r="D1086" s="960" t="s">
        <v>125</v>
      </c>
      <c r="E1086" s="960" t="s">
        <v>125</v>
      </c>
      <c r="F1086" s="960" t="s">
        <v>125</v>
      </c>
      <c r="G1086" s="960" t="s">
        <v>125</v>
      </c>
      <c r="H1086" s="960" t="s">
        <v>125</v>
      </c>
      <c r="I1086" s="960">
        <v>1</v>
      </c>
      <c r="J1086" s="960" t="s">
        <v>125</v>
      </c>
      <c r="K1086" s="960" t="s">
        <v>125</v>
      </c>
      <c r="L1086" s="960" t="s">
        <v>125</v>
      </c>
      <c r="M1086" s="960">
        <v>1</v>
      </c>
      <c r="N1086" s="960" t="s">
        <v>125</v>
      </c>
      <c r="O1086" s="960" t="s">
        <v>125</v>
      </c>
    </row>
    <row r="1087" spans="1:15" x14ac:dyDescent="0.2">
      <c r="A1087" s="1275" t="s">
        <v>145</v>
      </c>
      <c r="B1087" s="960">
        <v>1</v>
      </c>
      <c r="C1087" s="960">
        <v>1</v>
      </c>
      <c r="D1087" s="960" t="s">
        <v>125</v>
      </c>
      <c r="E1087" s="960" t="s">
        <v>125</v>
      </c>
      <c r="F1087" s="960" t="s">
        <v>125</v>
      </c>
      <c r="G1087" s="960" t="s">
        <v>125</v>
      </c>
      <c r="H1087" s="960" t="s">
        <v>125</v>
      </c>
      <c r="I1087" s="960">
        <v>1</v>
      </c>
      <c r="J1087" s="960" t="s">
        <v>125</v>
      </c>
      <c r="K1087" s="960" t="s">
        <v>125</v>
      </c>
      <c r="L1087" s="960" t="s">
        <v>125</v>
      </c>
      <c r="M1087" s="960">
        <v>1</v>
      </c>
      <c r="N1087" s="960" t="s">
        <v>125</v>
      </c>
      <c r="O1087" s="960" t="s">
        <v>125</v>
      </c>
    </row>
    <row r="1088" spans="1:15" x14ac:dyDescent="0.2">
      <c r="A1088" s="1275" t="s">
        <v>1985</v>
      </c>
      <c r="B1088" s="960">
        <v>5</v>
      </c>
      <c r="C1088" s="960">
        <v>5</v>
      </c>
      <c r="D1088" s="960" t="s">
        <v>125</v>
      </c>
      <c r="E1088" s="960" t="s">
        <v>125</v>
      </c>
      <c r="F1088" s="960" t="s">
        <v>125</v>
      </c>
      <c r="G1088" s="960" t="s">
        <v>125</v>
      </c>
      <c r="H1088" s="960" t="s">
        <v>125</v>
      </c>
      <c r="I1088" s="960">
        <v>5</v>
      </c>
      <c r="J1088" s="960" t="s">
        <v>125</v>
      </c>
      <c r="K1088" s="960" t="s">
        <v>125</v>
      </c>
      <c r="L1088" s="960" t="s">
        <v>125</v>
      </c>
      <c r="M1088" s="960" t="s">
        <v>125</v>
      </c>
      <c r="N1088" s="960">
        <v>5</v>
      </c>
      <c r="O1088" s="960" t="s">
        <v>125</v>
      </c>
    </row>
    <row r="1089" spans="1:15" x14ac:dyDescent="0.2">
      <c r="A1089" s="1275" t="s">
        <v>145</v>
      </c>
      <c r="B1089" s="960">
        <v>5</v>
      </c>
      <c r="C1089" s="960">
        <v>5</v>
      </c>
      <c r="D1089" s="960" t="s">
        <v>125</v>
      </c>
      <c r="E1089" s="960" t="s">
        <v>125</v>
      </c>
      <c r="F1089" s="960" t="s">
        <v>125</v>
      </c>
      <c r="G1089" s="960" t="s">
        <v>125</v>
      </c>
      <c r="H1089" s="960" t="s">
        <v>125</v>
      </c>
      <c r="I1089" s="960">
        <v>5</v>
      </c>
      <c r="J1089" s="960" t="s">
        <v>125</v>
      </c>
      <c r="K1089" s="960" t="s">
        <v>125</v>
      </c>
      <c r="L1089" s="960" t="s">
        <v>125</v>
      </c>
      <c r="M1089" s="960" t="s">
        <v>125</v>
      </c>
      <c r="N1089" s="960">
        <v>5</v>
      </c>
      <c r="O1089" s="960" t="s">
        <v>125</v>
      </c>
    </row>
    <row r="1090" spans="1:15" ht="24" x14ac:dyDescent="0.2">
      <c r="A1090" s="1275" t="s">
        <v>1986</v>
      </c>
      <c r="B1090" s="960">
        <v>2</v>
      </c>
      <c r="C1090" s="960">
        <v>2</v>
      </c>
      <c r="D1090" s="960" t="s">
        <v>125</v>
      </c>
      <c r="E1090" s="960" t="s">
        <v>125</v>
      </c>
      <c r="F1090" s="960" t="s">
        <v>125</v>
      </c>
      <c r="G1090" s="960" t="s">
        <v>125</v>
      </c>
      <c r="H1090" s="960" t="s">
        <v>125</v>
      </c>
      <c r="I1090" s="960">
        <v>2</v>
      </c>
      <c r="J1090" s="960" t="s">
        <v>125</v>
      </c>
      <c r="K1090" s="960" t="s">
        <v>125</v>
      </c>
      <c r="L1090" s="960" t="s">
        <v>125</v>
      </c>
      <c r="M1090" s="960">
        <v>1</v>
      </c>
      <c r="N1090" s="960">
        <v>1</v>
      </c>
      <c r="O1090" s="960" t="s">
        <v>125</v>
      </c>
    </row>
    <row r="1091" spans="1:15" x14ac:dyDescent="0.2">
      <c r="A1091" s="1275" t="s">
        <v>145</v>
      </c>
      <c r="B1091" s="960">
        <v>1</v>
      </c>
      <c r="C1091" s="960">
        <v>1</v>
      </c>
      <c r="D1091" s="960" t="s">
        <v>125</v>
      </c>
      <c r="E1091" s="960" t="s">
        <v>125</v>
      </c>
      <c r="F1091" s="960" t="s">
        <v>125</v>
      </c>
      <c r="G1091" s="960" t="s">
        <v>125</v>
      </c>
      <c r="H1091" s="960" t="s">
        <v>125</v>
      </c>
      <c r="I1091" s="960">
        <v>1</v>
      </c>
      <c r="J1091" s="960" t="s">
        <v>125</v>
      </c>
      <c r="K1091" s="960" t="s">
        <v>125</v>
      </c>
      <c r="L1091" s="960" t="s">
        <v>125</v>
      </c>
      <c r="M1091" s="960">
        <v>1</v>
      </c>
      <c r="N1091" s="960" t="s">
        <v>125</v>
      </c>
      <c r="O1091" s="960" t="s">
        <v>125</v>
      </c>
    </row>
    <row r="1092" spans="1:15" x14ac:dyDescent="0.2">
      <c r="A1092" s="1275" t="s">
        <v>146</v>
      </c>
      <c r="B1092" s="960">
        <v>1</v>
      </c>
      <c r="C1092" s="960">
        <v>1</v>
      </c>
      <c r="D1092" s="960" t="s">
        <v>125</v>
      </c>
      <c r="E1092" s="960" t="s">
        <v>125</v>
      </c>
      <c r="F1092" s="960" t="s">
        <v>125</v>
      </c>
      <c r="G1092" s="960" t="s">
        <v>125</v>
      </c>
      <c r="H1092" s="960" t="s">
        <v>125</v>
      </c>
      <c r="I1092" s="960">
        <v>1</v>
      </c>
      <c r="J1092" s="960" t="s">
        <v>125</v>
      </c>
      <c r="K1092" s="960" t="s">
        <v>125</v>
      </c>
      <c r="L1092" s="960" t="s">
        <v>125</v>
      </c>
      <c r="M1092" s="960" t="s">
        <v>125</v>
      </c>
      <c r="N1092" s="960">
        <v>1</v>
      </c>
      <c r="O1092" s="960" t="s">
        <v>125</v>
      </c>
    </row>
    <row r="1093" spans="1:15" ht="24" x14ac:dyDescent="0.2">
      <c r="A1093" s="1275" t="s">
        <v>1987</v>
      </c>
      <c r="B1093" s="960">
        <v>2</v>
      </c>
      <c r="C1093" s="960">
        <v>2</v>
      </c>
      <c r="D1093" s="960" t="s">
        <v>125</v>
      </c>
      <c r="E1093" s="960" t="s">
        <v>125</v>
      </c>
      <c r="F1093" s="960" t="s">
        <v>125</v>
      </c>
      <c r="G1093" s="960" t="s">
        <v>125</v>
      </c>
      <c r="H1093" s="960" t="s">
        <v>125</v>
      </c>
      <c r="I1093" s="960">
        <v>2</v>
      </c>
      <c r="J1093" s="960" t="s">
        <v>125</v>
      </c>
      <c r="K1093" s="960" t="s">
        <v>125</v>
      </c>
      <c r="L1093" s="960">
        <v>1</v>
      </c>
      <c r="M1093" s="960" t="s">
        <v>125</v>
      </c>
      <c r="N1093" s="960">
        <v>1</v>
      </c>
      <c r="O1093" s="960" t="s">
        <v>125</v>
      </c>
    </row>
    <row r="1094" spans="1:15" x14ac:dyDescent="0.2">
      <c r="A1094" s="1275" t="s">
        <v>145</v>
      </c>
      <c r="B1094" s="960">
        <v>1</v>
      </c>
      <c r="C1094" s="960">
        <v>1</v>
      </c>
      <c r="D1094" s="960" t="s">
        <v>125</v>
      </c>
      <c r="E1094" s="960" t="s">
        <v>125</v>
      </c>
      <c r="F1094" s="960" t="s">
        <v>125</v>
      </c>
      <c r="G1094" s="960" t="s">
        <v>125</v>
      </c>
      <c r="H1094" s="960" t="s">
        <v>125</v>
      </c>
      <c r="I1094" s="960">
        <v>1</v>
      </c>
      <c r="J1094" s="960" t="s">
        <v>125</v>
      </c>
      <c r="K1094" s="960" t="s">
        <v>125</v>
      </c>
      <c r="L1094" s="960">
        <v>1</v>
      </c>
      <c r="M1094" s="960" t="s">
        <v>125</v>
      </c>
      <c r="N1094" s="960" t="s">
        <v>125</v>
      </c>
      <c r="O1094" s="960" t="s">
        <v>125</v>
      </c>
    </row>
    <row r="1095" spans="1:15" x14ac:dyDescent="0.2">
      <c r="A1095" s="1275" t="s">
        <v>146</v>
      </c>
      <c r="B1095" s="960">
        <v>1</v>
      </c>
      <c r="C1095" s="960">
        <v>1</v>
      </c>
      <c r="D1095" s="960" t="s">
        <v>125</v>
      </c>
      <c r="E1095" s="960" t="s">
        <v>125</v>
      </c>
      <c r="F1095" s="960" t="s">
        <v>125</v>
      </c>
      <c r="G1095" s="960" t="s">
        <v>125</v>
      </c>
      <c r="H1095" s="960" t="s">
        <v>125</v>
      </c>
      <c r="I1095" s="960">
        <v>1</v>
      </c>
      <c r="J1095" s="960" t="s">
        <v>125</v>
      </c>
      <c r="K1095" s="960" t="s">
        <v>125</v>
      </c>
      <c r="L1095" s="960" t="s">
        <v>125</v>
      </c>
      <c r="M1095" s="960" t="s">
        <v>125</v>
      </c>
      <c r="N1095" s="960">
        <v>1</v>
      </c>
      <c r="O1095" s="960" t="s">
        <v>125</v>
      </c>
    </row>
    <row r="1096" spans="1:15" ht="36" x14ac:dyDescent="0.2">
      <c r="A1096" s="1275" t="s">
        <v>1988</v>
      </c>
      <c r="B1096" s="960">
        <v>4</v>
      </c>
      <c r="C1096" s="960">
        <v>4</v>
      </c>
      <c r="D1096" s="960" t="s">
        <v>125</v>
      </c>
      <c r="E1096" s="960">
        <v>1</v>
      </c>
      <c r="F1096" s="960" t="s">
        <v>125</v>
      </c>
      <c r="G1096" s="960" t="s">
        <v>125</v>
      </c>
      <c r="H1096" s="960">
        <v>1</v>
      </c>
      <c r="I1096" s="960">
        <v>3</v>
      </c>
      <c r="J1096" s="960" t="s">
        <v>125</v>
      </c>
      <c r="K1096" s="960" t="s">
        <v>125</v>
      </c>
      <c r="L1096" s="960" t="s">
        <v>125</v>
      </c>
      <c r="M1096" s="960" t="s">
        <v>125</v>
      </c>
      <c r="N1096" s="960">
        <v>3</v>
      </c>
      <c r="O1096" s="960" t="s">
        <v>125</v>
      </c>
    </row>
    <row r="1097" spans="1:15" x14ac:dyDescent="0.2">
      <c r="A1097" s="1275" t="s">
        <v>145</v>
      </c>
      <c r="B1097" s="960">
        <v>3</v>
      </c>
      <c r="C1097" s="960">
        <v>3</v>
      </c>
      <c r="D1097" s="960" t="s">
        <v>125</v>
      </c>
      <c r="E1097" s="960">
        <v>1</v>
      </c>
      <c r="F1097" s="960" t="s">
        <v>125</v>
      </c>
      <c r="G1097" s="960" t="s">
        <v>125</v>
      </c>
      <c r="H1097" s="960">
        <v>1</v>
      </c>
      <c r="I1097" s="960">
        <v>2</v>
      </c>
      <c r="J1097" s="960" t="s">
        <v>125</v>
      </c>
      <c r="K1097" s="960" t="s">
        <v>125</v>
      </c>
      <c r="L1097" s="960" t="s">
        <v>125</v>
      </c>
      <c r="M1097" s="960" t="s">
        <v>125</v>
      </c>
      <c r="N1097" s="960">
        <v>2</v>
      </c>
      <c r="O1097" s="960" t="s">
        <v>125</v>
      </c>
    </row>
    <row r="1098" spans="1:15" x14ac:dyDescent="0.2">
      <c r="A1098" s="1275" t="s">
        <v>146</v>
      </c>
      <c r="B1098" s="960">
        <v>1</v>
      </c>
      <c r="C1098" s="960">
        <v>1</v>
      </c>
      <c r="D1098" s="960" t="s">
        <v>125</v>
      </c>
      <c r="E1098" s="960" t="s">
        <v>125</v>
      </c>
      <c r="F1098" s="960" t="s">
        <v>125</v>
      </c>
      <c r="G1098" s="960" t="s">
        <v>125</v>
      </c>
      <c r="H1098" s="960" t="s">
        <v>125</v>
      </c>
      <c r="I1098" s="960">
        <v>1</v>
      </c>
      <c r="J1098" s="960" t="s">
        <v>125</v>
      </c>
      <c r="K1098" s="960" t="s">
        <v>125</v>
      </c>
      <c r="L1098" s="960" t="s">
        <v>125</v>
      </c>
      <c r="M1098" s="960" t="s">
        <v>125</v>
      </c>
      <c r="N1098" s="960">
        <v>1</v>
      </c>
      <c r="O1098" s="960" t="s">
        <v>125</v>
      </c>
    </row>
    <row r="1099" spans="1:15" x14ac:dyDescent="0.2">
      <c r="A1099" s="1275" t="s">
        <v>1989</v>
      </c>
      <c r="B1099" s="960">
        <v>70</v>
      </c>
      <c r="C1099" s="960">
        <v>70</v>
      </c>
      <c r="D1099" s="960" t="s">
        <v>125</v>
      </c>
      <c r="E1099" s="960">
        <v>6</v>
      </c>
      <c r="F1099" s="960" t="s">
        <v>125</v>
      </c>
      <c r="G1099" s="960" t="s">
        <v>125</v>
      </c>
      <c r="H1099" s="960">
        <v>6</v>
      </c>
      <c r="I1099" s="960">
        <v>64</v>
      </c>
      <c r="J1099" s="960">
        <v>4</v>
      </c>
      <c r="K1099" s="960">
        <v>4</v>
      </c>
      <c r="L1099" s="960">
        <v>6</v>
      </c>
      <c r="M1099" s="960">
        <v>5</v>
      </c>
      <c r="N1099" s="960">
        <v>45</v>
      </c>
      <c r="O1099" s="960" t="s">
        <v>125</v>
      </c>
    </row>
    <row r="1100" spans="1:15" x14ac:dyDescent="0.2">
      <c r="A1100" s="1275" t="s">
        <v>145</v>
      </c>
      <c r="B1100" s="960">
        <v>43</v>
      </c>
      <c r="C1100" s="960">
        <v>43</v>
      </c>
      <c r="D1100" s="960" t="s">
        <v>125</v>
      </c>
      <c r="E1100" s="960">
        <v>3</v>
      </c>
      <c r="F1100" s="960" t="s">
        <v>125</v>
      </c>
      <c r="G1100" s="960" t="s">
        <v>125</v>
      </c>
      <c r="H1100" s="960">
        <v>3</v>
      </c>
      <c r="I1100" s="960">
        <v>40</v>
      </c>
      <c r="J1100" s="960">
        <v>3</v>
      </c>
      <c r="K1100" s="960">
        <v>1</v>
      </c>
      <c r="L1100" s="960">
        <v>5</v>
      </c>
      <c r="M1100" s="960">
        <v>4</v>
      </c>
      <c r="N1100" s="960">
        <v>27</v>
      </c>
      <c r="O1100" s="960" t="s">
        <v>125</v>
      </c>
    </row>
    <row r="1101" spans="1:15" x14ac:dyDescent="0.2">
      <c r="A1101" s="1275" t="s">
        <v>146</v>
      </c>
      <c r="B1101" s="960">
        <v>27</v>
      </c>
      <c r="C1101" s="960">
        <v>27</v>
      </c>
      <c r="D1101" s="960" t="s">
        <v>125</v>
      </c>
      <c r="E1101" s="960">
        <v>3</v>
      </c>
      <c r="F1101" s="960" t="s">
        <v>125</v>
      </c>
      <c r="G1101" s="960" t="s">
        <v>125</v>
      </c>
      <c r="H1101" s="960">
        <v>3</v>
      </c>
      <c r="I1101" s="960">
        <v>24</v>
      </c>
      <c r="J1101" s="960">
        <v>1</v>
      </c>
      <c r="K1101" s="960">
        <v>3</v>
      </c>
      <c r="L1101" s="960">
        <v>1</v>
      </c>
      <c r="M1101" s="960">
        <v>1</v>
      </c>
      <c r="N1101" s="960">
        <v>18</v>
      </c>
      <c r="O1101" s="960" t="s">
        <v>125</v>
      </c>
    </row>
    <row r="1102" spans="1:15" ht="24" x14ac:dyDescent="0.2">
      <c r="A1102" s="1275" t="s">
        <v>1990</v>
      </c>
      <c r="B1102" s="960">
        <v>23</v>
      </c>
      <c r="C1102" s="960">
        <v>23</v>
      </c>
      <c r="D1102" s="960" t="s">
        <v>125</v>
      </c>
      <c r="E1102" s="960">
        <v>2</v>
      </c>
      <c r="F1102" s="960" t="s">
        <v>125</v>
      </c>
      <c r="G1102" s="960" t="s">
        <v>125</v>
      </c>
      <c r="H1102" s="960">
        <v>2</v>
      </c>
      <c r="I1102" s="960">
        <v>21</v>
      </c>
      <c r="J1102" s="960">
        <v>2</v>
      </c>
      <c r="K1102" s="960" t="s">
        <v>125</v>
      </c>
      <c r="L1102" s="960">
        <v>1</v>
      </c>
      <c r="M1102" s="960">
        <v>1</v>
      </c>
      <c r="N1102" s="960">
        <v>17</v>
      </c>
      <c r="O1102" s="960" t="s">
        <v>125</v>
      </c>
    </row>
    <row r="1103" spans="1:15" x14ac:dyDescent="0.2">
      <c r="A1103" s="1275" t="s">
        <v>145</v>
      </c>
      <c r="B1103" s="960">
        <v>11</v>
      </c>
      <c r="C1103" s="960">
        <v>11</v>
      </c>
      <c r="D1103" s="960" t="s">
        <v>125</v>
      </c>
      <c r="E1103" s="960">
        <v>2</v>
      </c>
      <c r="F1103" s="960" t="s">
        <v>125</v>
      </c>
      <c r="G1103" s="960" t="s">
        <v>125</v>
      </c>
      <c r="H1103" s="960">
        <v>2</v>
      </c>
      <c r="I1103" s="960">
        <v>9</v>
      </c>
      <c r="J1103" s="960" t="s">
        <v>125</v>
      </c>
      <c r="K1103" s="960" t="s">
        <v>125</v>
      </c>
      <c r="L1103" s="960" t="s">
        <v>125</v>
      </c>
      <c r="M1103" s="960">
        <v>1</v>
      </c>
      <c r="N1103" s="960">
        <v>8</v>
      </c>
      <c r="O1103" s="960" t="s">
        <v>125</v>
      </c>
    </row>
    <row r="1104" spans="1:15" x14ac:dyDescent="0.2">
      <c r="A1104" s="1275" t="s">
        <v>146</v>
      </c>
      <c r="B1104" s="960">
        <v>12</v>
      </c>
      <c r="C1104" s="960">
        <v>12</v>
      </c>
      <c r="D1104" s="960" t="s">
        <v>125</v>
      </c>
      <c r="E1104" s="960" t="s">
        <v>125</v>
      </c>
      <c r="F1104" s="960" t="s">
        <v>125</v>
      </c>
      <c r="G1104" s="960" t="s">
        <v>125</v>
      </c>
      <c r="H1104" s="960" t="s">
        <v>125</v>
      </c>
      <c r="I1104" s="960">
        <v>12</v>
      </c>
      <c r="J1104" s="960">
        <v>2</v>
      </c>
      <c r="K1104" s="960" t="s">
        <v>125</v>
      </c>
      <c r="L1104" s="960">
        <v>1</v>
      </c>
      <c r="M1104" s="960" t="s">
        <v>125</v>
      </c>
      <c r="N1104" s="960">
        <v>9</v>
      </c>
      <c r="O1104" s="960" t="s">
        <v>125</v>
      </c>
    </row>
    <row r="1105" spans="1:15" x14ac:dyDescent="0.2">
      <c r="A1105" s="1275" t="s">
        <v>1991</v>
      </c>
      <c r="B1105" s="960">
        <v>199</v>
      </c>
      <c r="C1105" s="960">
        <v>199</v>
      </c>
      <c r="D1105" s="960" t="s">
        <v>125</v>
      </c>
      <c r="E1105" s="960">
        <v>3</v>
      </c>
      <c r="F1105" s="960" t="s">
        <v>125</v>
      </c>
      <c r="G1105" s="960">
        <v>1</v>
      </c>
      <c r="H1105" s="960">
        <v>2</v>
      </c>
      <c r="I1105" s="960">
        <v>196</v>
      </c>
      <c r="J1105" s="960">
        <v>5</v>
      </c>
      <c r="K1105" s="960">
        <v>6</v>
      </c>
      <c r="L1105" s="960">
        <v>106</v>
      </c>
      <c r="M1105" s="960">
        <v>31</v>
      </c>
      <c r="N1105" s="960">
        <v>48</v>
      </c>
      <c r="O1105" s="960" t="s">
        <v>125</v>
      </c>
    </row>
    <row r="1106" spans="1:15" x14ac:dyDescent="0.2">
      <c r="A1106" s="1275" t="s">
        <v>145</v>
      </c>
      <c r="B1106" s="960">
        <v>129</v>
      </c>
      <c r="C1106" s="960">
        <v>129</v>
      </c>
      <c r="D1106" s="960" t="s">
        <v>125</v>
      </c>
      <c r="E1106" s="960">
        <v>1</v>
      </c>
      <c r="F1106" s="960" t="s">
        <v>125</v>
      </c>
      <c r="G1106" s="960">
        <v>1</v>
      </c>
      <c r="H1106" s="960" t="s">
        <v>125</v>
      </c>
      <c r="I1106" s="960">
        <v>128</v>
      </c>
      <c r="J1106" s="960" t="s">
        <v>125</v>
      </c>
      <c r="K1106" s="960">
        <v>2</v>
      </c>
      <c r="L1106" s="960">
        <v>78</v>
      </c>
      <c r="M1106" s="960">
        <v>22</v>
      </c>
      <c r="N1106" s="960">
        <v>26</v>
      </c>
      <c r="O1106" s="960" t="s">
        <v>125</v>
      </c>
    </row>
    <row r="1107" spans="1:15" x14ac:dyDescent="0.2">
      <c r="A1107" s="1275" t="s">
        <v>146</v>
      </c>
      <c r="B1107" s="960">
        <v>70</v>
      </c>
      <c r="C1107" s="960">
        <v>70</v>
      </c>
      <c r="D1107" s="960" t="s">
        <v>125</v>
      </c>
      <c r="E1107" s="960">
        <v>2</v>
      </c>
      <c r="F1107" s="960" t="s">
        <v>125</v>
      </c>
      <c r="G1107" s="960" t="s">
        <v>125</v>
      </c>
      <c r="H1107" s="960">
        <v>2</v>
      </c>
      <c r="I1107" s="960">
        <v>68</v>
      </c>
      <c r="J1107" s="960">
        <v>5</v>
      </c>
      <c r="K1107" s="960">
        <v>4</v>
      </c>
      <c r="L1107" s="960">
        <v>28</v>
      </c>
      <c r="M1107" s="960">
        <v>9</v>
      </c>
      <c r="N1107" s="960">
        <v>22</v>
      </c>
      <c r="O1107" s="960" t="s">
        <v>125</v>
      </c>
    </row>
    <row r="1108" spans="1:15" ht="24" x14ac:dyDescent="0.2">
      <c r="A1108" s="1275" t="s">
        <v>1992</v>
      </c>
      <c r="B1108" s="960">
        <v>1</v>
      </c>
      <c r="C1108" s="960">
        <v>1</v>
      </c>
      <c r="D1108" s="960" t="s">
        <v>125</v>
      </c>
      <c r="E1108" s="960" t="s">
        <v>125</v>
      </c>
      <c r="F1108" s="960" t="s">
        <v>125</v>
      </c>
      <c r="G1108" s="960" t="s">
        <v>125</v>
      </c>
      <c r="H1108" s="960" t="s">
        <v>125</v>
      </c>
      <c r="I1108" s="960">
        <v>1</v>
      </c>
      <c r="J1108" s="960" t="s">
        <v>125</v>
      </c>
      <c r="K1108" s="960" t="s">
        <v>125</v>
      </c>
      <c r="L1108" s="960" t="s">
        <v>125</v>
      </c>
      <c r="M1108" s="960" t="s">
        <v>125</v>
      </c>
      <c r="N1108" s="960">
        <v>1</v>
      </c>
      <c r="O1108" s="960" t="s">
        <v>125</v>
      </c>
    </row>
    <row r="1109" spans="1:15" x14ac:dyDescent="0.2">
      <c r="A1109" s="1275" t="s">
        <v>146</v>
      </c>
      <c r="B1109" s="960">
        <v>1</v>
      </c>
      <c r="C1109" s="960">
        <v>1</v>
      </c>
      <c r="D1109" s="960" t="s">
        <v>125</v>
      </c>
      <c r="E1109" s="960" t="s">
        <v>125</v>
      </c>
      <c r="F1109" s="960" t="s">
        <v>125</v>
      </c>
      <c r="G1109" s="960" t="s">
        <v>125</v>
      </c>
      <c r="H1109" s="960" t="s">
        <v>125</v>
      </c>
      <c r="I1109" s="960">
        <v>1</v>
      </c>
      <c r="J1109" s="960" t="s">
        <v>125</v>
      </c>
      <c r="K1109" s="960" t="s">
        <v>125</v>
      </c>
      <c r="L1109" s="960" t="s">
        <v>125</v>
      </c>
      <c r="M1109" s="960" t="s">
        <v>125</v>
      </c>
      <c r="N1109" s="960">
        <v>1</v>
      </c>
      <c r="O1109" s="960" t="s">
        <v>125</v>
      </c>
    </row>
    <row r="1110" spans="1:15" ht="24" x14ac:dyDescent="0.2">
      <c r="A1110" s="1275" t="s">
        <v>1993</v>
      </c>
      <c r="B1110" s="960">
        <v>618</v>
      </c>
      <c r="C1110" s="960">
        <v>618</v>
      </c>
      <c r="D1110" s="960" t="s">
        <v>125</v>
      </c>
      <c r="E1110" s="960">
        <v>1</v>
      </c>
      <c r="F1110" s="960" t="s">
        <v>125</v>
      </c>
      <c r="G1110" s="960" t="s">
        <v>125</v>
      </c>
      <c r="H1110" s="960">
        <v>1</v>
      </c>
      <c r="I1110" s="960">
        <v>617</v>
      </c>
      <c r="J1110" s="960">
        <v>1</v>
      </c>
      <c r="K1110" s="960">
        <v>1</v>
      </c>
      <c r="L1110" s="960">
        <v>34</v>
      </c>
      <c r="M1110" s="960">
        <v>75</v>
      </c>
      <c r="N1110" s="960">
        <v>506</v>
      </c>
      <c r="O1110" s="960" t="s">
        <v>125</v>
      </c>
    </row>
    <row r="1111" spans="1:15" x14ac:dyDescent="0.2">
      <c r="A1111" s="1275" t="s">
        <v>145</v>
      </c>
      <c r="B1111" s="960">
        <v>334</v>
      </c>
      <c r="C1111" s="960">
        <v>334</v>
      </c>
      <c r="D1111" s="960" t="s">
        <v>125</v>
      </c>
      <c r="E1111" s="960">
        <v>1</v>
      </c>
      <c r="F1111" s="960" t="s">
        <v>125</v>
      </c>
      <c r="G1111" s="960" t="s">
        <v>125</v>
      </c>
      <c r="H1111" s="960">
        <v>1</v>
      </c>
      <c r="I1111" s="960">
        <v>333</v>
      </c>
      <c r="J1111" s="960">
        <v>1</v>
      </c>
      <c r="K1111" s="960">
        <v>1</v>
      </c>
      <c r="L1111" s="960">
        <v>22</v>
      </c>
      <c r="M1111" s="960">
        <v>49</v>
      </c>
      <c r="N1111" s="960">
        <v>260</v>
      </c>
      <c r="O1111" s="960" t="s">
        <v>125</v>
      </c>
    </row>
    <row r="1112" spans="1:15" x14ac:dyDescent="0.2">
      <c r="A1112" s="1275" t="s">
        <v>146</v>
      </c>
      <c r="B1112" s="960">
        <v>284</v>
      </c>
      <c r="C1112" s="960">
        <v>284</v>
      </c>
      <c r="D1112" s="960" t="s">
        <v>125</v>
      </c>
      <c r="E1112" s="960" t="s">
        <v>125</v>
      </c>
      <c r="F1112" s="960" t="s">
        <v>125</v>
      </c>
      <c r="G1112" s="960" t="s">
        <v>125</v>
      </c>
      <c r="H1112" s="960" t="s">
        <v>125</v>
      </c>
      <c r="I1112" s="960">
        <v>284</v>
      </c>
      <c r="J1112" s="960" t="s">
        <v>125</v>
      </c>
      <c r="K1112" s="960" t="s">
        <v>125</v>
      </c>
      <c r="L1112" s="960">
        <v>12</v>
      </c>
      <c r="M1112" s="960">
        <v>26</v>
      </c>
      <c r="N1112" s="960">
        <v>246</v>
      </c>
      <c r="O1112" s="960" t="s">
        <v>125</v>
      </c>
    </row>
    <row r="1113" spans="1:15" x14ac:dyDescent="0.2">
      <c r="A1113" s="1275" t="s">
        <v>1994</v>
      </c>
      <c r="B1113" s="960">
        <v>16</v>
      </c>
      <c r="C1113" s="960">
        <v>16</v>
      </c>
      <c r="D1113" s="960" t="s">
        <v>125</v>
      </c>
      <c r="E1113" s="960" t="s">
        <v>125</v>
      </c>
      <c r="F1113" s="960" t="s">
        <v>125</v>
      </c>
      <c r="G1113" s="960" t="s">
        <v>125</v>
      </c>
      <c r="H1113" s="960" t="s">
        <v>125</v>
      </c>
      <c r="I1113" s="960">
        <v>16</v>
      </c>
      <c r="J1113" s="960">
        <v>1</v>
      </c>
      <c r="K1113" s="960">
        <v>1</v>
      </c>
      <c r="L1113" s="960">
        <v>3</v>
      </c>
      <c r="M1113" s="960">
        <v>4</v>
      </c>
      <c r="N1113" s="960">
        <v>7</v>
      </c>
      <c r="O1113" s="960" t="s">
        <v>125</v>
      </c>
    </row>
    <row r="1114" spans="1:15" x14ac:dyDescent="0.2">
      <c r="A1114" s="1275" t="s">
        <v>145</v>
      </c>
      <c r="B1114" s="960">
        <v>8</v>
      </c>
      <c r="C1114" s="960">
        <v>8</v>
      </c>
      <c r="D1114" s="960" t="s">
        <v>125</v>
      </c>
      <c r="E1114" s="960" t="s">
        <v>125</v>
      </c>
      <c r="F1114" s="960" t="s">
        <v>125</v>
      </c>
      <c r="G1114" s="960" t="s">
        <v>125</v>
      </c>
      <c r="H1114" s="960" t="s">
        <v>125</v>
      </c>
      <c r="I1114" s="960">
        <v>8</v>
      </c>
      <c r="J1114" s="960">
        <v>1</v>
      </c>
      <c r="K1114" s="960">
        <v>1</v>
      </c>
      <c r="L1114" s="960">
        <v>3</v>
      </c>
      <c r="M1114" s="960">
        <v>1</v>
      </c>
      <c r="N1114" s="960">
        <v>2</v>
      </c>
      <c r="O1114" s="960" t="s">
        <v>125</v>
      </c>
    </row>
    <row r="1115" spans="1:15" x14ac:dyDescent="0.2">
      <c r="A1115" s="1275" t="s">
        <v>146</v>
      </c>
      <c r="B1115" s="960">
        <v>8</v>
      </c>
      <c r="C1115" s="960">
        <v>8</v>
      </c>
      <c r="D1115" s="960" t="s">
        <v>125</v>
      </c>
      <c r="E1115" s="960" t="s">
        <v>125</v>
      </c>
      <c r="F1115" s="960" t="s">
        <v>125</v>
      </c>
      <c r="G1115" s="960" t="s">
        <v>125</v>
      </c>
      <c r="H1115" s="960" t="s">
        <v>125</v>
      </c>
      <c r="I1115" s="960">
        <v>8</v>
      </c>
      <c r="J1115" s="960" t="s">
        <v>125</v>
      </c>
      <c r="K1115" s="960" t="s">
        <v>125</v>
      </c>
      <c r="L1115" s="960" t="s">
        <v>125</v>
      </c>
      <c r="M1115" s="960">
        <v>3</v>
      </c>
      <c r="N1115" s="960">
        <v>5</v>
      </c>
      <c r="O1115" s="960" t="s">
        <v>125</v>
      </c>
    </row>
    <row r="1116" spans="1:15" x14ac:dyDescent="0.2">
      <c r="A1116" s="1275" t="s">
        <v>1995</v>
      </c>
      <c r="B1116" s="960">
        <v>13</v>
      </c>
      <c r="C1116" s="960">
        <v>13</v>
      </c>
      <c r="D1116" s="960" t="s">
        <v>125</v>
      </c>
      <c r="E1116" s="960" t="s">
        <v>125</v>
      </c>
      <c r="F1116" s="960" t="s">
        <v>125</v>
      </c>
      <c r="G1116" s="960" t="s">
        <v>125</v>
      </c>
      <c r="H1116" s="960" t="s">
        <v>125</v>
      </c>
      <c r="I1116" s="960">
        <v>13</v>
      </c>
      <c r="J1116" s="960" t="s">
        <v>125</v>
      </c>
      <c r="K1116" s="960" t="s">
        <v>125</v>
      </c>
      <c r="L1116" s="960">
        <v>4</v>
      </c>
      <c r="M1116" s="960">
        <v>3</v>
      </c>
      <c r="N1116" s="960">
        <v>6</v>
      </c>
      <c r="O1116" s="960" t="s">
        <v>125</v>
      </c>
    </row>
    <row r="1117" spans="1:15" x14ac:dyDescent="0.2">
      <c r="A1117" s="1275" t="s">
        <v>145</v>
      </c>
      <c r="B1117" s="960">
        <v>4</v>
      </c>
      <c r="C1117" s="960">
        <v>4</v>
      </c>
      <c r="D1117" s="960" t="s">
        <v>125</v>
      </c>
      <c r="E1117" s="960" t="s">
        <v>125</v>
      </c>
      <c r="F1117" s="960" t="s">
        <v>125</v>
      </c>
      <c r="G1117" s="960" t="s">
        <v>125</v>
      </c>
      <c r="H1117" s="960" t="s">
        <v>125</v>
      </c>
      <c r="I1117" s="960">
        <v>4</v>
      </c>
      <c r="J1117" s="960" t="s">
        <v>125</v>
      </c>
      <c r="K1117" s="960" t="s">
        <v>125</v>
      </c>
      <c r="L1117" s="960">
        <v>2</v>
      </c>
      <c r="M1117" s="960">
        <v>2</v>
      </c>
      <c r="N1117" s="960" t="s">
        <v>125</v>
      </c>
      <c r="O1117" s="960" t="s">
        <v>125</v>
      </c>
    </row>
    <row r="1118" spans="1:15" x14ac:dyDescent="0.2">
      <c r="A1118" s="1275" t="s">
        <v>146</v>
      </c>
      <c r="B1118" s="960">
        <v>9</v>
      </c>
      <c r="C1118" s="960">
        <v>9</v>
      </c>
      <c r="D1118" s="960" t="s">
        <v>125</v>
      </c>
      <c r="E1118" s="960" t="s">
        <v>125</v>
      </c>
      <c r="F1118" s="960" t="s">
        <v>125</v>
      </c>
      <c r="G1118" s="960" t="s">
        <v>125</v>
      </c>
      <c r="H1118" s="960" t="s">
        <v>125</v>
      </c>
      <c r="I1118" s="960">
        <v>9</v>
      </c>
      <c r="J1118" s="960" t="s">
        <v>125</v>
      </c>
      <c r="K1118" s="960" t="s">
        <v>125</v>
      </c>
      <c r="L1118" s="960">
        <v>2</v>
      </c>
      <c r="M1118" s="960">
        <v>1</v>
      </c>
      <c r="N1118" s="960">
        <v>6</v>
      </c>
      <c r="O1118" s="960" t="s">
        <v>125</v>
      </c>
    </row>
    <row r="1119" spans="1:15" ht="24" x14ac:dyDescent="0.2">
      <c r="A1119" s="1275" t="s">
        <v>1996</v>
      </c>
      <c r="B1119" s="960">
        <v>35</v>
      </c>
      <c r="C1119" s="960">
        <v>35</v>
      </c>
      <c r="D1119" s="960" t="s">
        <v>125</v>
      </c>
      <c r="E1119" s="960" t="s">
        <v>125</v>
      </c>
      <c r="F1119" s="960" t="s">
        <v>125</v>
      </c>
      <c r="G1119" s="960" t="s">
        <v>125</v>
      </c>
      <c r="H1119" s="960" t="s">
        <v>125</v>
      </c>
      <c r="I1119" s="960">
        <v>35</v>
      </c>
      <c r="J1119" s="960" t="s">
        <v>125</v>
      </c>
      <c r="K1119" s="960" t="s">
        <v>125</v>
      </c>
      <c r="L1119" s="960" t="s">
        <v>125</v>
      </c>
      <c r="M1119" s="960">
        <v>4</v>
      </c>
      <c r="N1119" s="960">
        <v>31</v>
      </c>
      <c r="O1119" s="960" t="s">
        <v>125</v>
      </c>
    </row>
    <row r="1120" spans="1:15" x14ac:dyDescent="0.2">
      <c r="A1120" s="1275" t="s">
        <v>145</v>
      </c>
      <c r="B1120" s="960">
        <v>17</v>
      </c>
      <c r="C1120" s="960">
        <v>17</v>
      </c>
      <c r="D1120" s="960" t="s">
        <v>125</v>
      </c>
      <c r="E1120" s="960" t="s">
        <v>125</v>
      </c>
      <c r="F1120" s="960" t="s">
        <v>125</v>
      </c>
      <c r="G1120" s="960" t="s">
        <v>125</v>
      </c>
      <c r="H1120" s="960" t="s">
        <v>125</v>
      </c>
      <c r="I1120" s="960">
        <v>17</v>
      </c>
      <c r="J1120" s="960" t="s">
        <v>125</v>
      </c>
      <c r="K1120" s="960" t="s">
        <v>125</v>
      </c>
      <c r="L1120" s="960" t="s">
        <v>125</v>
      </c>
      <c r="M1120" s="960">
        <v>3</v>
      </c>
      <c r="N1120" s="960">
        <v>14</v>
      </c>
      <c r="O1120" s="960" t="s">
        <v>125</v>
      </c>
    </row>
    <row r="1121" spans="1:15" x14ac:dyDescent="0.2">
      <c r="A1121" s="1275" t="s">
        <v>146</v>
      </c>
      <c r="B1121" s="960">
        <v>18</v>
      </c>
      <c r="C1121" s="960">
        <v>18</v>
      </c>
      <c r="D1121" s="960" t="s">
        <v>125</v>
      </c>
      <c r="E1121" s="960" t="s">
        <v>125</v>
      </c>
      <c r="F1121" s="960" t="s">
        <v>125</v>
      </c>
      <c r="G1121" s="960" t="s">
        <v>125</v>
      </c>
      <c r="H1121" s="960" t="s">
        <v>125</v>
      </c>
      <c r="I1121" s="960">
        <v>18</v>
      </c>
      <c r="J1121" s="960" t="s">
        <v>125</v>
      </c>
      <c r="K1121" s="960" t="s">
        <v>125</v>
      </c>
      <c r="L1121" s="960" t="s">
        <v>125</v>
      </c>
      <c r="M1121" s="960">
        <v>1</v>
      </c>
      <c r="N1121" s="960">
        <v>17</v>
      </c>
      <c r="O1121" s="960" t="s">
        <v>125</v>
      </c>
    </row>
    <row r="1122" spans="1:15" x14ac:dyDescent="0.2">
      <c r="A1122" s="1275" t="s">
        <v>1997</v>
      </c>
      <c r="B1122" s="960">
        <v>5</v>
      </c>
      <c r="C1122" s="960">
        <v>5</v>
      </c>
      <c r="D1122" s="960" t="s">
        <v>125</v>
      </c>
      <c r="E1122" s="960" t="s">
        <v>125</v>
      </c>
      <c r="F1122" s="960" t="s">
        <v>125</v>
      </c>
      <c r="G1122" s="960" t="s">
        <v>125</v>
      </c>
      <c r="H1122" s="960" t="s">
        <v>125</v>
      </c>
      <c r="I1122" s="960">
        <v>5</v>
      </c>
      <c r="J1122" s="960" t="s">
        <v>125</v>
      </c>
      <c r="K1122" s="960" t="s">
        <v>125</v>
      </c>
      <c r="L1122" s="960" t="s">
        <v>125</v>
      </c>
      <c r="M1122" s="960">
        <v>1</v>
      </c>
      <c r="N1122" s="960">
        <v>4</v>
      </c>
      <c r="O1122" s="960" t="s">
        <v>125</v>
      </c>
    </row>
    <row r="1123" spans="1:15" x14ac:dyDescent="0.2">
      <c r="A1123" s="1275" t="s">
        <v>145</v>
      </c>
      <c r="B1123" s="960">
        <v>5</v>
      </c>
      <c r="C1123" s="960">
        <v>5</v>
      </c>
      <c r="D1123" s="960" t="s">
        <v>125</v>
      </c>
      <c r="E1123" s="960" t="s">
        <v>125</v>
      </c>
      <c r="F1123" s="960" t="s">
        <v>125</v>
      </c>
      <c r="G1123" s="960" t="s">
        <v>125</v>
      </c>
      <c r="H1123" s="960" t="s">
        <v>125</v>
      </c>
      <c r="I1123" s="960">
        <v>5</v>
      </c>
      <c r="J1123" s="960" t="s">
        <v>125</v>
      </c>
      <c r="K1123" s="960" t="s">
        <v>125</v>
      </c>
      <c r="L1123" s="960" t="s">
        <v>125</v>
      </c>
      <c r="M1123" s="960">
        <v>1</v>
      </c>
      <c r="N1123" s="960">
        <v>4</v>
      </c>
      <c r="O1123" s="960" t="s">
        <v>125</v>
      </c>
    </row>
    <row r="1124" spans="1:15" x14ac:dyDescent="0.2">
      <c r="A1124" s="1275" t="s">
        <v>1998</v>
      </c>
      <c r="B1124" s="960">
        <v>7</v>
      </c>
      <c r="C1124" s="960">
        <v>7</v>
      </c>
      <c r="D1124" s="960" t="s">
        <v>125</v>
      </c>
      <c r="E1124" s="960" t="s">
        <v>125</v>
      </c>
      <c r="F1124" s="960" t="s">
        <v>125</v>
      </c>
      <c r="G1124" s="960" t="s">
        <v>125</v>
      </c>
      <c r="H1124" s="960" t="s">
        <v>125</v>
      </c>
      <c r="I1124" s="960">
        <v>7</v>
      </c>
      <c r="J1124" s="960" t="s">
        <v>125</v>
      </c>
      <c r="K1124" s="960">
        <v>1</v>
      </c>
      <c r="L1124" s="960" t="s">
        <v>125</v>
      </c>
      <c r="M1124" s="960">
        <v>1</v>
      </c>
      <c r="N1124" s="960">
        <v>5</v>
      </c>
      <c r="O1124" s="960" t="s">
        <v>125</v>
      </c>
    </row>
    <row r="1125" spans="1:15" x14ac:dyDescent="0.2">
      <c r="A1125" s="1275" t="s">
        <v>145</v>
      </c>
      <c r="B1125" s="960">
        <v>3</v>
      </c>
      <c r="C1125" s="960">
        <v>3</v>
      </c>
      <c r="D1125" s="960" t="s">
        <v>125</v>
      </c>
      <c r="E1125" s="960" t="s">
        <v>125</v>
      </c>
      <c r="F1125" s="960" t="s">
        <v>125</v>
      </c>
      <c r="G1125" s="960" t="s">
        <v>125</v>
      </c>
      <c r="H1125" s="960" t="s">
        <v>125</v>
      </c>
      <c r="I1125" s="960">
        <v>3</v>
      </c>
      <c r="J1125" s="960" t="s">
        <v>125</v>
      </c>
      <c r="K1125" s="960" t="s">
        <v>125</v>
      </c>
      <c r="L1125" s="960" t="s">
        <v>125</v>
      </c>
      <c r="M1125" s="960">
        <v>1</v>
      </c>
      <c r="N1125" s="960">
        <v>2</v>
      </c>
      <c r="O1125" s="960" t="s">
        <v>125</v>
      </c>
    </row>
    <row r="1126" spans="1:15" x14ac:dyDescent="0.2">
      <c r="A1126" s="1275" t="s">
        <v>146</v>
      </c>
      <c r="B1126" s="960">
        <v>4</v>
      </c>
      <c r="C1126" s="960">
        <v>4</v>
      </c>
      <c r="D1126" s="960" t="s">
        <v>125</v>
      </c>
      <c r="E1126" s="960" t="s">
        <v>125</v>
      </c>
      <c r="F1126" s="960" t="s">
        <v>125</v>
      </c>
      <c r="G1126" s="960" t="s">
        <v>125</v>
      </c>
      <c r="H1126" s="960" t="s">
        <v>125</v>
      </c>
      <c r="I1126" s="960">
        <v>4</v>
      </c>
      <c r="J1126" s="960" t="s">
        <v>125</v>
      </c>
      <c r="K1126" s="960">
        <v>1</v>
      </c>
      <c r="L1126" s="960" t="s">
        <v>125</v>
      </c>
      <c r="M1126" s="960" t="s">
        <v>125</v>
      </c>
      <c r="N1126" s="960">
        <v>3</v>
      </c>
      <c r="O1126" s="960" t="s">
        <v>125</v>
      </c>
    </row>
    <row r="1127" spans="1:15" x14ac:dyDescent="0.2">
      <c r="A1127" s="1275" t="s">
        <v>1999</v>
      </c>
      <c r="B1127" s="960">
        <v>11</v>
      </c>
      <c r="C1127" s="960">
        <v>11</v>
      </c>
      <c r="D1127" s="960" t="s">
        <v>125</v>
      </c>
      <c r="E1127" s="960" t="s">
        <v>125</v>
      </c>
      <c r="F1127" s="960" t="s">
        <v>125</v>
      </c>
      <c r="G1127" s="960" t="s">
        <v>125</v>
      </c>
      <c r="H1127" s="960" t="s">
        <v>125</v>
      </c>
      <c r="I1127" s="960">
        <v>11</v>
      </c>
      <c r="J1127" s="960" t="s">
        <v>125</v>
      </c>
      <c r="K1127" s="960" t="s">
        <v>125</v>
      </c>
      <c r="L1127" s="960">
        <v>4</v>
      </c>
      <c r="M1127" s="960">
        <v>1</v>
      </c>
      <c r="N1127" s="960">
        <v>6</v>
      </c>
      <c r="O1127" s="960" t="s">
        <v>125</v>
      </c>
    </row>
    <row r="1128" spans="1:15" x14ac:dyDescent="0.2">
      <c r="A1128" s="1275" t="s">
        <v>145</v>
      </c>
      <c r="B1128" s="960">
        <v>6</v>
      </c>
      <c r="C1128" s="960">
        <v>6</v>
      </c>
      <c r="D1128" s="960" t="s">
        <v>125</v>
      </c>
      <c r="E1128" s="960" t="s">
        <v>125</v>
      </c>
      <c r="F1128" s="960" t="s">
        <v>125</v>
      </c>
      <c r="G1128" s="960" t="s">
        <v>125</v>
      </c>
      <c r="H1128" s="960" t="s">
        <v>125</v>
      </c>
      <c r="I1128" s="960">
        <v>6</v>
      </c>
      <c r="J1128" s="960" t="s">
        <v>125</v>
      </c>
      <c r="K1128" s="960" t="s">
        <v>125</v>
      </c>
      <c r="L1128" s="960">
        <v>2</v>
      </c>
      <c r="M1128" s="960">
        <v>1</v>
      </c>
      <c r="N1128" s="960">
        <v>3</v>
      </c>
      <c r="O1128" s="960" t="s">
        <v>125</v>
      </c>
    </row>
    <row r="1129" spans="1:15" x14ac:dyDescent="0.2">
      <c r="A1129" s="1275" t="s">
        <v>146</v>
      </c>
      <c r="B1129" s="960">
        <v>5</v>
      </c>
      <c r="C1129" s="960">
        <v>5</v>
      </c>
      <c r="D1129" s="960" t="s">
        <v>125</v>
      </c>
      <c r="E1129" s="960" t="s">
        <v>125</v>
      </c>
      <c r="F1129" s="960" t="s">
        <v>125</v>
      </c>
      <c r="G1129" s="960" t="s">
        <v>125</v>
      </c>
      <c r="H1129" s="960" t="s">
        <v>125</v>
      </c>
      <c r="I1129" s="960">
        <v>5</v>
      </c>
      <c r="J1129" s="960" t="s">
        <v>125</v>
      </c>
      <c r="K1129" s="960" t="s">
        <v>125</v>
      </c>
      <c r="L1129" s="960">
        <v>2</v>
      </c>
      <c r="M1129" s="960" t="s">
        <v>125</v>
      </c>
      <c r="N1129" s="960">
        <v>3</v>
      </c>
      <c r="O1129" s="960" t="s">
        <v>125</v>
      </c>
    </row>
    <row r="1130" spans="1:15" ht="24" x14ac:dyDescent="0.2">
      <c r="A1130" s="1275" t="s">
        <v>2000</v>
      </c>
      <c r="B1130" s="960">
        <v>66</v>
      </c>
      <c r="C1130" s="960">
        <v>66</v>
      </c>
      <c r="D1130" s="960" t="s">
        <v>125</v>
      </c>
      <c r="E1130" s="960">
        <v>3</v>
      </c>
      <c r="F1130" s="960" t="s">
        <v>125</v>
      </c>
      <c r="G1130" s="960" t="s">
        <v>125</v>
      </c>
      <c r="H1130" s="960">
        <v>3</v>
      </c>
      <c r="I1130" s="960">
        <v>63</v>
      </c>
      <c r="J1130" s="960">
        <v>3</v>
      </c>
      <c r="K1130" s="960">
        <v>1</v>
      </c>
      <c r="L1130" s="960">
        <v>1</v>
      </c>
      <c r="M1130" s="960">
        <v>7</v>
      </c>
      <c r="N1130" s="960">
        <v>51</v>
      </c>
      <c r="O1130" s="960" t="s">
        <v>125</v>
      </c>
    </row>
    <row r="1131" spans="1:15" x14ac:dyDescent="0.2">
      <c r="A1131" s="1275" t="s">
        <v>145</v>
      </c>
      <c r="B1131" s="960">
        <v>37</v>
      </c>
      <c r="C1131" s="960">
        <v>37</v>
      </c>
      <c r="D1131" s="960" t="s">
        <v>125</v>
      </c>
      <c r="E1131" s="960">
        <v>1</v>
      </c>
      <c r="F1131" s="960" t="s">
        <v>125</v>
      </c>
      <c r="G1131" s="960" t="s">
        <v>125</v>
      </c>
      <c r="H1131" s="960">
        <v>1</v>
      </c>
      <c r="I1131" s="960">
        <v>36</v>
      </c>
      <c r="J1131" s="960">
        <v>2</v>
      </c>
      <c r="K1131" s="960">
        <v>1</v>
      </c>
      <c r="L1131" s="960" t="s">
        <v>125</v>
      </c>
      <c r="M1131" s="960">
        <v>4</v>
      </c>
      <c r="N1131" s="960">
        <v>29</v>
      </c>
      <c r="O1131" s="960" t="s">
        <v>125</v>
      </c>
    </row>
    <row r="1132" spans="1:15" x14ac:dyDescent="0.2">
      <c r="A1132" s="1275" t="s">
        <v>146</v>
      </c>
      <c r="B1132" s="960">
        <v>29</v>
      </c>
      <c r="C1132" s="960">
        <v>29</v>
      </c>
      <c r="D1132" s="960" t="s">
        <v>125</v>
      </c>
      <c r="E1132" s="960">
        <v>2</v>
      </c>
      <c r="F1132" s="960" t="s">
        <v>125</v>
      </c>
      <c r="G1132" s="960" t="s">
        <v>125</v>
      </c>
      <c r="H1132" s="960">
        <v>2</v>
      </c>
      <c r="I1132" s="960">
        <v>27</v>
      </c>
      <c r="J1132" s="960">
        <v>1</v>
      </c>
      <c r="K1132" s="960" t="s">
        <v>125</v>
      </c>
      <c r="L1132" s="960">
        <v>1</v>
      </c>
      <c r="M1132" s="960">
        <v>3</v>
      </c>
      <c r="N1132" s="960">
        <v>22</v>
      </c>
      <c r="O1132" s="960" t="s">
        <v>125</v>
      </c>
    </row>
    <row r="1133" spans="1:15" x14ac:dyDescent="0.2">
      <c r="A1133" s="1275" t="s">
        <v>2001</v>
      </c>
      <c r="B1133" s="960">
        <v>87</v>
      </c>
      <c r="C1133" s="960">
        <v>87</v>
      </c>
      <c r="D1133" s="960" t="s">
        <v>125</v>
      </c>
      <c r="E1133" s="960">
        <v>8</v>
      </c>
      <c r="F1133" s="960" t="s">
        <v>125</v>
      </c>
      <c r="G1133" s="960" t="s">
        <v>125</v>
      </c>
      <c r="H1133" s="960">
        <v>8</v>
      </c>
      <c r="I1133" s="960">
        <v>79</v>
      </c>
      <c r="J1133" s="960">
        <v>3</v>
      </c>
      <c r="K1133" s="960">
        <v>1</v>
      </c>
      <c r="L1133" s="960">
        <v>9</v>
      </c>
      <c r="M1133" s="960">
        <v>10</v>
      </c>
      <c r="N1133" s="960">
        <v>56</v>
      </c>
      <c r="O1133" s="960" t="s">
        <v>125</v>
      </c>
    </row>
    <row r="1134" spans="1:15" x14ac:dyDescent="0.2">
      <c r="A1134" s="1275" t="s">
        <v>145</v>
      </c>
      <c r="B1134" s="960">
        <v>45</v>
      </c>
      <c r="C1134" s="960">
        <v>45</v>
      </c>
      <c r="D1134" s="960" t="s">
        <v>125</v>
      </c>
      <c r="E1134" s="960">
        <v>1</v>
      </c>
      <c r="F1134" s="960" t="s">
        <v>125</v>
      </c>
      <c r="G1134" s="960" t="s">
        <v>125</v>
      </c>
      <c r="H1134" s="960">
        <v>1</v>
      </c>
      <c r="I1134" s="960">
        <v>44</v>
      </c>
      <c r="J1134" s="960">
        <v>1</v>
      </c>
      <c r="K1134" s="960">
        <v>1</v>
      </c>
      <c r="L1134" s="960">
        <v>6</v>
      </c>
      <c r="M1134" s="960">
        <v>4</v>
      </c>
      <c r="N1134" s="960">
        <v>32</v>
      </c>
      <c r="O1134" s="960" t="s">
        <v>125</v>
      </c>
    </row>
    <row r="1135" spans="1:15" x14ac:dyDescent="0.2">
      <c r="A1135" s="1275" t="s">
        <v>146</v>
      </c>
      <c r="B1135" s="960">
        <v>42</v>
      </c>
      <c r="C1135" s="960">
        <v>42</v>
      </c>
      <c r="D1135" s="960" t="s">
        <v>125</v>
      </c>
      <c r="E1135" s="960">
        <v>7</v>
      </c>
      <c r="F1135" s="960" t="s">
        <v>125</v>
      </c>
      <c r="G1135" s="960" t="s">
        <v>125</v>
      </c>
      <c r="H1135" s="960">
        <v>7</v>
      </c>
      <c r="I1135" s="960">
        <v>35</v>
      </c>
      <c r="J1135" s="960">
        <v>2</v>
      </c>
      <c r="K1135" s="960" t="s">
        <v>125</v>
      </c>
      <c r="L1135" s="960">
        <v>3</v>
      </c>
      <c r="M1135" s="960">
        <v>6</v>
      </c>
      <c r="N1135" s="960">
        <v>24</v>
      </c>
      <c r="O1135" s="960" t="s">
        <v>125</v>
      </c>
    </row>
    <row r="1136" spans="1:15" ht="24" x14ac:dyDescent="0.2">
      <c r="A1136" s="1275" t="s">
        <v>2002</v>
      </c>
      <c r="B1136" s="960">
        <v>1</v>
      </c>
      <c r="C1136" s="960">
        <v>1</v>
      </c>
      <c r="D1136" s="960" t="s">
        <v>125</v>
      </c>
      <c r="E1136" s="960" t="s">
        <v>125</v>
      </c>
      <c r="F1136" s="960" t="s">
        <v>125</v>
      </c>
      <c r="G1136" s="960" t="s">
        <v>125</v>
      </c>
      <c r="H1136" s="960" t="s">
        <v>125</v>
      </c>
      <c r="I1136" s="960">
        <v>1</v>
      </c>
      <c r="J1136" s="960" t="s">
        <v>125</v>
      </c>
      <c r="K1136" s="960" t="s">
        <v>125</v>
      </c>
      <c r="L1136" s="960">
        <v>1</v>
      </c>
      <c r="M1136" s="960" t="s">
        <v>125</v>
      </c>
      <c r="N1136" s="960" t="s">
        <v>125</v>
      </c>
      <c r="O1136" s="960" t="s">
        <v>125</v>
      </c>
    </row>
    <row r="1137" spans="1:15" s="317" customFormat="1" x14ac:dyDescent="0.2">
      <c r="A1137" s="1275" t="s">
        <v>146</v>
      </c>
      <c r="B1137" s="960">
        <v>1</v>
      </c>
      <c r="C1137" s="960">
        <v>1</v>
      </c>
      <c r="D1137" s="960" t="s">
        <v>125</v>
      </c>
      <c r="E1137" s="960" t="s">
        <v>125</v>
      </c>
      <c r="F1137" s="960" t="s">
        <v>125</v>
      </c>
      <c r="G1137" s="960" t="s">
        <v>125</v>
      </c>
      <c r="H1137" s="960" t="s">
        <v>125</v>
      </c>
      <c r="I1137" s="960">
        <v>1</v>
      </c>
      <c r="J1137" s="960" t="s">
        <v>125</v>
      </c>
      <c r="K1137" s="960" t="s">
        <v>125</v>
      </c>
      <c r="L1137" s="960">
        <v>1</v>
      </c>
      <c r="M1137" s="960" t="s">
        <v>125</v>
      </c>
      <c r="N1137" s="960" t="s">
        <v>125</v>
      </c>
      <c r="O1137" s="960" t="s">
        <v>125</v>
      </c>
    </row>
    <row r="1138" spans="1:15" x14ac:dyDescent="0.2">
      <c r="A1138" s="1275" t="s">
        <v>2003</v>
      </c>
      <c r="B1138" s="960">
        <v>2</v>
      </c>
      <c r="C1138" s="960">
        <v>2</v>
      </c>
      <c r="D1138" s="960" t="s">
        <v>125</v>
      </c>
      <c r="E1138" s="960" t="s">
        <v>125</v>
      </c>
      <c r="F1138" s="960" t="s">
        <v>125</v>
      </c>
      <c r="G1138" s="960" t="s">
        <v>125</v>
      </c>
      <c r="H1138" s="960" t="s">
        <v>125</v>
      </c>
      <c r="I1138" s="960">
        <v>2</v>
      </c>
      <c r="J1138" s="960" t="s">
        <v>125</v>
      </c>
      <c r="K1138" s="960" t="s">
        <v>125</v>
      </c>
      <c r="L1138" s="960">
        <v>1</v>
      </c>
      <c r="M1138" s="960" t="s">
        <v>125</v>
      </c>
      <c r="N1138" s="960">
        <v>1</v>
      </c>
      <c r="O1138" s="960" t="s">
        <v>125</v>
      </c>
    </row>
    <row r="1139" spans="1:15" x14ac:dyDescent="0.2">
      <c r="A1139" s="1275" t="s">
        <v>145</v>
      </c>
      <c r="B1139" s="960">
        <v>1</v>
      </c>
      <c r="C1139" s="960">
        <v>1</v>
      </c>
      <c r="D1139" s="960" t="s">
        <v>125</v>
      </c>
      <c r="E1139" s="960" t="s">
        <v>125</v>
      </c>
      <c r="F1139" s="960" t="s">
        <v>125</v>
      </c>
      <c r="G1139" s="960" t="s">
        <v>125</v>
      </c>
      <c r="H1139" s="960" t="s">
        <v>125</v>
      </c>
      <c r="I1139" s="960">
        <v>1</v>
      </c>
      <c r="J1139" s="960" t="s">
        <v>125</v>
      </c>
      <c r="K1139" s="960" t="s">
        <v>125</v>
      </c>
      <c r="L1139" s="960">
        <v>1</v>
      </c>
      <c r="M1139" s="960" t="s">
        <v>125</v>
      </c>
      <c r="N1139" s="960" t="s">
        <v>125</v>
      </c>
      <c r="O1139" s="960" t="s">
        <v>125</v>
      </c>
    </row>
    <row r="1140" spans="1:15" x14ac:dyDescent="0.2">
      <c r="A1140" s="1275" t="s">
        <v>146</v>
      </c>
      <c r="B1140" s="960">
        <v>1</v>
      </c>
      <c r="C1140" s="960">
        <v>1</v>
      </c>
      <c r="D1140" s="960" t="s">
        <v>125</v>
      </c>
      <c r="E1140" s="960" t="s">
        <v>125</v>
      </c>
      <c r="F1140" s="960" t="s">
        <v>125</v>
      </c>
      <c r="G1140" s="960" t="s">
        <v>125</v>
      </c>
      <c r="H1140" s="960" t="s">
        <v>125</v>
      </c>
      <c r="I1140" s="960">
        <v>1</v>
      </c>
      <c r="J1140" s="960" t="s">
        <v>125</v>
      </c>
      <c r="K1140" s="960" t="s">
        <v>125</v>
      </c>
      <c r="L1140" s="960" t="s">
        <v>125</v>
      </c>
      <c r="M1140" s="960" t="s">
        <v>125</v>
      </c>
      <c r="N1140" s="960">
        <v>1</v>
      </c>
      <c r="O1140" s="960" t="s">
        <v>125</v>
      </c>
    </row>
    <row r="1141" spans="1:15" x14ac:dyDescent="0.2">
      <c r="A1141" s="1275" t="s">
        <v>2004</v>
      </c>
      <c r="B1141" s="960">
        <v>3</v>
      </c>
      <c r="C1141" s="960">
        <v>3</v>
      </c>
      <c r="D1141" s="960" t="s">
        <v>125</v>
      </c>
      <c r="E1141" s="960" t="s">
        <v>125</v>
      </c>
      <c r="F1141" s="960" t="s">
        <v>125</v>
      </c>
      <c r="G1141" s="960" t="s">
        <v>125</v>
      </c>
      <c r="H1141" s="960" t="s">
        <v>125</v>
      </c>
      <c r="I1141" s="960">
        <v>3</v>
      </c>
      <c r="J1141" s="960" t="s">
        <v>125</v>
      </c>
      <c r="K1141" s="960" t="s">
        <v>125</v>
      </c>
      <c r="L1141" s="960" t="s">
        <v>125</v>
      </c>
      <c r="M1141" s="960" t="s">
        <v>125</v>
      </c>
      <c r="N1141" s="960">
        <v>3</v>
      </c>
      <c r="O1141" s="960" t="s">
        <v>125</v>
      </c>
    </row>
    <row r="1142" spans="1:15" x14ac:dyDescent="0.2">
      <c r="A1142" s="1275" t="s">
        <v>145</v>
      </c>
      <c r="B1142" s="960">
        <v>1</v>
      </c>
      <c r="C1142" s="960">
        <v>1</v>
      </c>
      <c r="D1142" s="960" t="s">
        <v>125</v>
      </c>
      <c r="E1142" s="960" t="s">
        <v>125</v>
      </c>
      <c r="F1142" s="960" t="s">
        <v>125</v>
      </c>
      <c r="G1142" s="960" t="s">
        <v>125</v>
      </c>
      <c r="H1142" s="960" t="s">
        <v>125</v>
      </c>
      <c r="I1142" s="960">
        <v>1</v>
      </c>
      <c r="J1142" s="960" t="s">
        <v>125</v>
      </c>
      <c r="K1142" s="960" t="s">
        <v>125</v>
      </c>
      <c r="L1142" s="960" t="s">
        <v>125</v>
      </c>
      <c r="M1142" s="960" t="s">
        <v>125</v>
      </c>
      <c r="N1142" s="960">
        <v>1</v>
      </c>
      <c r="O1142" s="960" t="s">
        <v>125</v>
      </c>
    </row>
    <row r="1143" spans="1:15" x14ac:dyDescent="0.2">
      <c r="A1143" s="1275" t="s">
        <v>146</v>
      </c>
      <c r="B1143" s="960">
        <v>2</v>
      </c>
      <c r="C1143" s="960">
        <v>2</v>
      </c>
      <c r="D1143" s="960" t="s">
        <v>125</v>
      </c>
      <c r="E1143" s="960" t="s">
        <v>125</v>
      </c>
      <c r="F1143" s="960" t="s">
        <v>125</v>
      </c>
      <c r="G1143" s="960" t="s">
        <v>125</v>
      </c>
      <c r="H1143" s="960" t="s">
        <v>125</v>
      </c>
      <c r="I1143" s="960">
        <v>2</v>
      </c>
      <c r="J1143" s="960" t="s">
        <v>125</v>
      </c>
      <c r="K1143" s="960" t="s">
        <v>125</v>
      </c>
      <c r="L1143" s="960" t="s">
        <v>125</v>
      </c>
      <c r="M1143" s="960" t="s">
        <v>125</v>
      </c>
      <c r="N1143" s="960">
        <v>2</v>
      </c>
      <c r="O1143" s="960" t="s">
        <v>125</v>
      </c>
    </row>
    <row r="1144" spans="1:15" x14ac:dyDescent="0.2">
      <c r="A1144" s="1275" t="s">
        <v>2005</v>
      </c>
      <c r="B1144" s="960">
        <v>3</v>
      </c>
      <c r="C1144" s="960">
        <v>3</v>
      </c>
      <c r="D1144" s="960" t="s">
        <v>125</v>
      </c>
      <c r="E1144" s="960">
        <v>2</v>
      </c>
      <c r="F1144" s="960" t="s">
        <v>125</v>
      </c>
      <c r="G1144" s="960" t="s">
        <v>125</v>
      </c>
      <c r="H1144" s="960">
        <v>2</v>
      </c>
      <c r="I1144" s="960">
        <v>1</v>
      </c>
      <c r="J1144" s="960" t="s">
        <v>125</v>
      </c>
      <c r="K1144" s="960" t="s">
        <v>125</v>
      </c>
      <c r="L1144" s="960" t="s">
        <v>125</v>
      </c>
      <c r="M1144" s="960" t="s">
        <v>125</v>
      </c>
      <c r="N1144" s="960">
        <v>1</v>
      </c>
      <c r="O1144" s="960" t="s">
        <v>125</v>
      </c>
    </row>
    <row r="1145" spans="1:15" x14ac:dyDescent="0.2">
      <c r="A1145" s="1275" t="s">
        <v>145</v>
      </c>
      <c r="B1145" s="960">
        <v>1</v>
      </c>
      <c r="C1145" s="960">
        <v>1</v>
      </c>
      <c r="D1145" s="960" t="s">
        <v>125</v>
      </c>
      <c r="E1145" s="960" t="s">
        <v>125</v>
      </c>
      <c r="F1145" s="960" t="s">
        <v>125</v>
      </c>
      <c r="G1145" s="960" t="s">
        <v>125</v>
      </c>
      <c r="H1145" s="960" t="s">
        <v>125</v>
      </c>
      <c r="I1145" s="960">
        <v>1</v>
      </c>
      <c r="J1145" s="960" t="s">
        <v>125</v>
      </c>
      <c r="K1145" s="960" t="s">
        <v>125</v>
      </c>
      <c r="L1145" s="960" t="s">
        <v>125</v>
      </c>
      <c r="M1145" s="960" t="s">
        <v>125</v>
      </c>
      <c r="N1145" s="960">
        <v>1</v>
      </c>
      <c r="O1145" s="960" t="s">
        <v>125</v>
      </c>
    </row>
    <row r="1146" spans="1:15" x14ac:dyDescent="0.2">
      <c r="A1146" s="1275" t="s">
        <v>146</v>
      </c>
      <c r="B1146" s="960">
        <v>2</v>
      </c>
      <c r="C1146" s="960">
        <v>2</v>
      </c>
      <c r="D1146" s="960" t="s">
        <v>125</v>
      </c>
      <c r="E1146" s="960">
        <v>2</v>
      </c>
      <c r="F1146" s="960" t="s">
        <v>125</v>
      </c>
      <c r="G1146" s="960" t="s">
        <v>125</v>
      </c>
      <c r="H1146" s="960">
        <v>2</v>
      </c>
      <c r="I1146" s="960" t="s">
        <v>125</v>
      </c>
      <c r="J1146" s="960" t="s">
        <v>125</v>
      </c>
      <c r="K1146" s="960" t="s">
        <v>125</v>
      </c>
      <c r="L1146" s="960" t="s">
        <v>125</v>
      </c>
      <c r="M1146" s="960" t="s">
        <v>125</v>
      </c>
      <c r="N1146" s="960" t="s">
        <v>125</v>
      </c>
      <c r="O1146" s="960" t="s">
        <v>125</v>
      </c>
    </row>
    <row r="1147" spans="1:15" x14ac:dyDescent="0.2">
      <c r="A1147" s="1275" t="s">
        <v>2006</v>
      </c>
      <c r="B1147" s="960">
        <v>19</v>
      </c>
      <c r="C1147" s="960">
        <v>19</v>
      </c>
      <c r="D1147" s="960" t="s">
        <v>125</v>
      </c>
      <c r="E1147" s="960" t="s">
        <v>125</v>
      </c>
      <c r="F1147" s="960" t="s">
        <v>125</v>
      </c>
      <c r="G1147" s="960" t="s">
        <v>125</v>
      </c>
      <c r="H1147" s="960" t="s">
        <v>125</v>
      </c>
      <c r="I1147" s="960">
        <v>19</v>
      </c>
      <c r="J1147" s="960" t="s">
        <v>125</v>
      </c>
      <c r="K1147" s="960" t="s">
        <v>125</v>
      </c>
      <c r="L1147" s="960">
        <v>2</v>
      </c>
      <c r="M1147" s="960">
        <v>7</v>
      </c>
      <c r="N1147" s="960">
        <v>10</v>
      </c>
      <c r="O1147" s="960" t="s">
        <v>125</v>
      </c>
    </row>
    <row r="1148" spans="1:15" x14ac:dyDescent="0.2">
      <c r="A1148" s="1275" t="s">
        <v>145</v>
      </c>
      <c r="B1148" s="960">
        <v>6</v>
      </c>
      <c r="C1148" s="960">
        <v>6</v>
      </c>
      <c r="D1148" s="960" t="s">
        <v>125</v>
      </c>
      <c r="E1148" s="960" t="s">
        <v>125</v>
      </c>
      <c r="F1148" s="960" t="s">
        <v>125</v>
      </c>
      <c r="G1148" s="960" t="s">
        <v>125</v>
      </c>
      <c r="H1148" s="960" t="s">
        <v>125</v>
      </c>
      <c r="I1148" s="960">
        <v>6</v>
      </c>
      <c r="J1148" s="960" t="s">
        <v>125</v>
      </c>
      <c r="K1148" s="960" t="s">
        <v>125</v>
      </c>
      <c r="L1148" s="960">
        <v>1</v>
      </c>
      <c r="M1148" s="960">
        <v>2</v>
      </c>
      <c r="N1148" s="960">
        <v>3</v>
      </c>
      <c r="O1148" s="960" t="s">
        <v>125</v>
      </c>
    </row>
    <row r="1149" spans="1:15" x14ac:dyDescent="0.2">
      <c r="A1149" s="1275" t="s">
        <v>146</v>
      </c>
      <c r="B1149" s="960">
        <v>13</v>
      </c>
      <c r="C1149" s="960">
        <v>13</v>
      </c>
      <c r="D1149" s="960" t="s">
        <v>125</v>
      </c>
      <c r="E1149" s="960" t="s">
        <v>125</v>
      </c>
      <c r="F1149" s="960" t="s">
        <v>125</v>
      </c>
      <c r="G1149" s="960" t="s">
        <v>125</v>
      </c>
      <c r="H1149" s="960" t="s">
        <v>125</v>
      </c>
      <c r="I1149" s="960">
        <v>13</v>
      </c>
      <c r="J1149" s="960" t="s">
        <v>125</v>
      </c>
      <c r="K1149" s="960" t="s">
        <v>125</v>
      </c>
      <c r="L1149" s="960">
        <v>1</v>
      </c>
      <c r="M1149" s="960">
        <v>5</v>
      </c>
      <c r="N1149" s="960">
        <v>7</v>
      </c>
      <c r="O1149" s="960" t="s">
        <v>125</v>
      </c>
    </row>
    <row r="1150" spans="1:15" x14ac:dyDescent="0.2">
      <c r="A1150" s="1275" t="s">
        <v>2007</v>
      </c>
      <c r="B1150" s="960">
        <v>141</v>
      </c>
      <c r="C1150" s="960">
        <v>141</v>
      </c>
      <c r="D1150" s="960" t="s">
        <v>125</v>
      </c>
      <c r="E1150" s="960" t="s">
        <v>125</v>
      </c>
      <c r="F1150" s="960" t="s">
        <v>125</v>
      </c>
      <c r="G1150" s="960" t="s">
        <v>125</v>
      </c>
      <c r="H1150" s="960" t="s">
        <v>125</v>
      </c>
      <c r="I1150" s="960">
        <v>141</v>
      </c>
      <c r="J1150" s="960" t="s">
        <v>125</v>
      </c>
      <c r="K1150" s="960" t="s">
        <v>125</v>
      </c>
      <c r="L1150" s="960">
        <v>9</v>
      </c>
      <c r="M1150" s="960">
        <v>27</v>
      </c>
      <c r="N1150" s="960">
        <v>105</v>
      </c>
      <c r="O1150" s="960" t="s">
        <v>125</v>
      </c>
    </row>
    <row r="1151" spans="1:15" x14ac:dyDescent="0.2">
      <c r="A1151" s="1275" t="s">
        <v>145</v>
      </c>
      <c r="B1151" s="960">
        <v>73</v>
      </c>
      <c r="C1151" s="960">
        <v>73</v>
      </c>
      <c r="D1151" s="960" t="s">
        <v>125</v>
      </c>
      <c r="E1151" s="960" t="s">
        <v>125</v>
      </c>
      <c r="F1151" s="960" t="s">
        <v>125</v>
      </c>
      <c r="G1151" s="960" t="s">
        <v>125</v>
      </c>
      <c r="H1151" s="960" t="s">
        <v>125</v>
      </c>
      <c r="I1151" s="960">
        <v>73</v>
      </c>
      <c r="J1151" s="960" t="s">
        <v>125</v>
      </c>
      <c r="K1151" s="960" t="s">
        <v>125</v>
      </c>
      <c r="L1151" s="960">
        <v>8</v>
      </c>
      <c r="M1151" s="960">
        <v>18</v>
      </c>
      <c r="N1151" s="960">
        <v>47</v>
      </c>
      <c r="O1151" s="960" t="s">
        <v>125</v>
      </c>
    </row>
    <row r="1152" spans="1:15" x14ac:dyDescent="0.2">
      <c r="A1152" s="1275" t="s">
        <v>146</v>
      </c>
      <c r="B1152" s="960">
        <v>68</v>
      </c>
      <c r="C1152" s="960">
        <v>68</v>
      </c>
      <c r="D1152" s="960" t="s">
        <v>125</v>
      </c>
      <c r="E1152" s="960" t="s">
        <v>125</v>
      </c>
      <c r="F1152" s="960" t="s">
        <v>125</v>
      </c>
      <c r="G1152" s="960" t="s">
        <v>125</v>
      </c>
      <c r="H1152" s="960" t="s">
        <v>125</v>
      </c>
      <c r="I1152" s="960">
        <v>68</v>
      </c>
      <c r="J1152" s="960" t="s">
        <v>125</v>
      </c>
      <c r="K1152" s="960" t="s">
        <v>125</v>
      </c>
      <c r="L1152" s="960">
        <v>1</v>
      </c>
      <c r="M1152" s="960">
        <v>9</v>
      </c>
      <c r="N1152" s="960">
        <v>58</v>
      </c>
      <c r="O1152" s="960" t="s">
        <v>125</v>
      </c>
    </row>
    <row r="1153" spans="1:15" x14ac:dyDescent="0.2">
      <c r="A1153" s="1275" t="s">
        <v>2008</v>
      </c>
      <c r="B1153" s="960">
        <v>23</v>
      </c>
      <c r="C1153" s="960">
        <v>23</v>
      </c>
      <c r="D1153" s="960" t="s">
        <v>125</v>
      </c>
      <c r="E1153" s="960" t="s">
        <v>125</v>
      </c>
      <c r="F1153" s="960" t="s">
        <v>125</v>
      </c>
      <c r="G1153" s="960" t="s">
        <v>125</v>
      </c>
      <c r="H1153" s="960" t="s">
        <v>125</v>
      </c>
      <c r="I1153" s="960">
        <v>23</v>
      </c>
      <c r="J1153" s="960" t="s">
        <v>125</v>
      </c>
      <c r="K1153" s="960" t="s">
        <v>125</v>
      </c>
      <c r="L1153" s="960">
        <v>2</v>
      </c>
      <c r="M1153" s="960">
        <v>4</v>
      </c>
      <c r="N1153" s="960">
        <v>17</v>
      </c>
      <c r="O1153" s="960" t="s">
        <v>125</v>
      </c>
    </row>
    <row r="1154" spans="1:15" x14ac:dyDescent="0.2">
      <c r="A1154" s="1275" t="s">
        <v>145</v>
      </c>
      <c r="B1154" s="960">
        <v>11</v>
      </c>
      <c r="C1154" s="960">
        <v>11</v>
      </c>
      <c r="D1154" s="960" t="s">
        <v>125</v>
      </c>
      <c r="E1154" s="960" t="s">
        <v>125</v>
      </c>
      <c r="F1154" s="960" t="s">
        <v>125</v>
      </c>
      <c r="G1154" s="960" t="s">
        <v>125</v>
      </c>
      <c r="H1154" s="960" t="s">
        <v>125</v>
      </c>
      <c r="I1154" s="960">
        <v>11</v>
      </c>
      <c r="J1154" s="960" t="s">
        <v>125</v>
      </c>
      <c r="K1154" s="960" t="s">
        <v>125</v>
      </c>
      <c r="L1154" s="960">
        <v>2</v>
      </c>
      <c r="M1154" s="960">
        <v>3</v>
      </c>
      <c r="N1154" s="960">
        <v>6</v>
      </c>
      <c r="O1154" s="960" t="s">
        <v>125</v>
      </c>
    </row>
    <row r="1155" spans="1:15" x14ac:dyDescent="0.2">
      <c r="A1155" s="1275" t="s">
        <v>146</v>
      </c>
      <c r="B1155" s="960">
        <v>12</v>
      </c>
      <c r="C1155" s="960">
        <v>12</v>
      </c>
      <c r="D1155" s="960" t="s">
        <v>125</v>
      </c>
      <c r="E1155" s="960" t="s">
        <v>125</v>
      </c>
      <c r="F1155" s="960" t="s">
        <v>125</v>
      </c>
      <c r="G1155" s="960" t="s">
        <v>125</v>
      </c>
      <c r="H1155" s="960" t="s">
        <v>125</v>
      </c>
      <c r="I1155" s="960">
        <v>12</v>
      </c>
      <c r="J1155" s="960" t="s">
        <v>125</v>
      </c>
      <c r="K1155" s="960" t="s">
        <v>125</v>
      </c>
      <c r="L1155" s="960" t="s">
        <v>125</v>
      </c>
      <c r="M1155" s="960">
        <v>1</v>
      </c>
      <c r="N1155" s="960">
        <v>11</v>
      </c>
      <c r="O1155" s="960" t="s">
        <v>125</v>
      </c>
    </row>
    <row r="1156" spans="1:15" x14ac:dyDescent="0.2">
      <c r="A1156" s="1275" t="s">
        <v>2009</v>
      </c>
      <c r="B1156" s="960">
        <v>23</v>
      </c>
      <c r="C1156" s="960">
        <v>23</v>
      </c>
      <c r="D1156" s="960" t="s">
        <v>125</v>
      </c>
      <c r="E1156" s="960" t="s">
        <v>125</v>
      </c>
      <c r="F1156" s="960" t="s">
        <v>125</v>
      </c>
      <c r="G1156" s="960" t="s">
        <v>125</v>
      </c>
      <c r="H1156" s="960" t="s">
        <v>125</v>
      </c>
      <c r="I1156" s="960">
        <v>23</v>
      </c>
      <c r="J1156" s="960" t="s">
        <v>125</v>
      </c>
      <c r="K1156" s="960" t="s">
        <v>125</v>
      </c>
      <c r="L1156" s="960" t="s">
        <v>125</v>
      </c>
      <c r="M1156" s="960">
        <v>6</v>
      </c>
      <c r="N1156" s="960">
        <v>17</v>
      </c>
      <c r="O1156" s="960" t="s">
        <v>125</v>
      </c>
    </row>
    <row r="1157" spans="1:15" x14ac:dyDescent="0.2">
      <c r="A1157" s="1275" t="s">
        <v>145</v>
      </c>
      <c r="B1157" s="960">
        <v>13</v>
      </c>
      <c r="C1157" s="960">
        <v>13</v>
      </c>
      <c r="D1157" s="960" t="s">
        <v>125</v>
      </c>
      <c r="E1157" s="960" t="s">
        <v>125</v>
      </c>
      <c r="F1157" s="960" t="s">
        <v>125</v>
      </c>
      <c r="G1157" s="960" t="s">
        <v>125</v>
      </c>
      <c r="H1157" s="960" t="s">
        <v>125</v>
      </c>
      <c r="I1157" s="960">
        <v>13</v>
      </c>
      <c r="J1157" s="960" t="s">
        <v>125</v>
      </c>
      <c r="K1157" s="960" t="s">
        <v>125</v>
      </c>
      <c r="L1157" s="960" t="s">
        <v>125</v>
      </c>
      <c r="M1157" s="960">
        <v>5</v>
      </c>
      <c r="N1157" s="960">
        <v>8</v>
      </c>
      <c r="O1157" s="960" t="s">
        <v>125</v>
      </c>
    </row>
    <row r="1158" spans="1:15" x14ac:dyDescent="0.2">
      <c r="A1158" s="1275" t="s">
        <v>146</v>
      </c>
      <c r="B1158" s="960">
        <v>10</v>
      </c>
      <c r="C1158" s="960">
        <v>10</v>
      </c>
      <c r="D1158" s="960" t="s">
        <v>125</v>
      </c>
      <c r="E1158" s="960" t="s">
        <v>125</v>
      </c>
      <c r="F1158" s="960" t="s">
        <v>125</v>
      </c>
      <c r="G1158" s="960" t="s">
        <v>125</v>
      </c>
      <c r="H1158" s="960" t="s">
        <v>125</v>
      </c>
      <c r="I1158" s="960">
        <v>10</v>
      </c>
      <c r="J1158" s="960" t="s">
        <v>125</v>
      </c>
      <c r="K1158" s="960" t="s">
        <v>125</v>
      </c>
      <c r="L1158" s="960" t="s">
        <v>125</v>
      </c>
      <c r="M1158" s="960">
        <v>1</v>
      </c>
      <c r="N1158" s="960">
        <v>9</v>
      </c>
      <c r="O1158" s="960" t="s">
        <v>125</v>
      </c>
    </row>
    <row r="1159" spans="1:15" x14ac:dyDescent="0.2">
      <c r="A1159" s="1275" t="s">
        <v>2010</v>
      </c>
      <c r="B1159" s="960">
        <v>4</v>
      </c>
      <c r="C1159" s="960">
        <v>4</v>
      </c>
      <c r="D1159" s="960" t="s">
        <v>125</v>
      </c>
      <c r="E1159" s="960" t="s">
        <v>125</v>
      </c>
      <c r="F1159" s="960" t="s">
        <v>125</v>
      </c>
      <c r="G1159" s="960" t="s">
        <v>125</v>
      </c>
      <c r="H1159" s="960" t="s">
        <v>125</v>
      </c>
      <c r="I1159" s="960">
        <v>4</v>
      </c>
      <c r="J1159" s="960" t="s">
        <v>125</v>
      </c>
      <c r="K1159" s="960" t="s">
        <v>125</v>
      </c>
      <c r="L1159" s="960" t="s">
        <v>125</v>
      </c>
      <c r="M1159" s="960">
        <v>1</v>
      </c>
      <c r="N1159" s="960">
        <v>3</v>
      </c>
      <c r="O1159" s="960" t="s">
        <v>125</v>
      </c>
    </row>
    <row r="1160" spans="1:15" x14ac:dyDescent="0.2">
      <c r="A1160" s="1275" t="s">
        <v>145</v>
      </c>
      <c r="B1160" s="960">
        <v>3</v>
      </c>
      <c r="C1160" s="960">
        <v>3</v>
      </c>
      <c r="D1160" s="960" t="s">
        <v>125</v>
      </c>
      <c r="E1160" s="960" t="s">
        <v>125</v>
      </c>
      <c r="F1160" s="960" t="s">
        <v>125</v>
      </c>
      <c r="G1160" s="960" t="s">
        <v>125</v>
      </c>
      <c r="H1160" s="960" t="s">
        <v>125</v>
      </c>
      <c r="I1160" s="960">
        <v>3</v>
      </c>
      <c r="J1160" s="960" t="s">
        <v>125</v>
      </c>
      <c r="K1160" s="960" t="s">
        <v>125</v>
      </c>
      <c r="L1160" s="960" t="s">
        <v>125</v>
      </c>
      <c r="M1160" s="960">
        <v>1</v>
      </c>
      <c r="N1160" s="960">
        <v>2</v>
      </c>
      <c r="O1160" s="960" t="s">
        <v>125</v>
      </c>
    </row>
    <row r="1161" spans="1:15" x14ac:dyDescent="0.2">
      <c r="A1161" s="1275" t="s">
        <v>146</v>
      </c>
      <c r="B1161" s="960">
        <v>1</v>
      </c>
      <c r="C1161" s="960">
        <v>1</v>
      </c>
      <c r="D1161" s="960" t="s">
        <v>125</v>
      </c>
      <c r="E1161" s="960" t="s">
        <v>125</v>
      </c>
      <c r="F1161" s="960" t="s">
        <v>125</v>
      </c>
      <c r="G1161" s="960" t="s">
        <v>125</v>
      </c>
      <c r="H1161" s="960" t="s">
        <v>125</v>
      </c>
      <c r="I1161" s="960">
        <v>1</v>
      </c>
      <c r="J1161" s="960" t="s">
        <v>125</v>
      </c>
      <c r="K1161" s="960" t="s">
        <v>125</v>
      </c>
      <c r="L1161" s="960" t="s">
        <v>125</v>
      </c>
      <c r="M1161" s="960" t="s">
        <v>125</v>
      </c>
      <c r="N1161" s="960">
        <v>1</v>
      </c>
      <c r="O1161" s="960" t="s">
        <v>125</v>
      </c>
    </row>
    <row r="1162" spans="1:15" x14ac:dyDescent="0.2">
      <c r="A1162" s="1275" t="s">
        <v>2011</v>
      </c>
      <c r="B1162" s="960">
        <v>68</v>
      </c>
      <c r="C1162" s="960">
        <v>68</v>
      </c>
      <c r="D1162" s="960" t="s">
        <v>125</v>
      </c>
      <c r="E1162" s="960" t="s">
        <v>125</v>
      </c>
      <c r="F1162" s="960" t="s">
        <v>125</v>
      </c>
      <c r="G1162" s="960" t="s">
        <v>125</v>
      </c>
      <c r="H1162" s="960" t="s">
        <v>125</v>
      </c>
      <c r="I1162" s="960">
        <v>68</v>
      </c>
      <c r="J1162" s="960" t="s">
        <v>125</v>
      </c>
      <c r="K1162" s="960" t="s">
        <v>125</v>
      </c>
      <c r="L1162" s="960">
        <v>4</v>
      </c>
      <c r="M1162" s="960">
        <v>5</v>
      </c>
      <c r="N1162" s="960">
        <v>59</v>
      </c>
      <c r="O1162" s="960" t="s">
        <v>125</v>
      </c>
    </row>
    <row r="1163" spans="1:15" x14ac:dyDescent="0.2">
      <c r="A1163" s="1275" t="s">
        <v>145</v>
      </c>
      <c r="B1163" s="960">
        <v>30</v>
      </c>
      <c r="C1163" s="960">
        <v>30</v>
      </c>
      <c r="D1163" s="960" t="s">
        <v>125</v>
      </c>
      <c r="E1163" s="960" t="s">
        <v>125</v>
      </c>
      <c r="F1163" s="960" t="s">
        <v>125</v>
      </c>
      <c r="G1163" s="960" t="s">
        <v>125</v>
      </c>
      <c r="H1163" s="960" t="s">
        <v>125</v>
      </c>
      <c r="I1163" s="960">
        <v>30</v>
      </c>
      <c r="J1163" s="960" t="s">
        <v>125</v>
      </c>
      <c r="K1163" s="960" t="s">
        <v>125</v>
      </c>
      <c r="L1163" s="960">
        <v>2</v>
      </c>
      <c r="M1163" s="960">
        <v>3</v>
      </c>
      <c r="N1163" s="960">
        <v>25</v>
      </c>
      <c r="O1163" s="960" t="s">
        <v>125</v>
      </c>
    </row>
    <row r="1164" spans="1:15" x14ac:dyDescent="0.2">
      <c r="A1164" s="1275" t="s">
        <v>146</v>
      </c>
      <c r="B1164" s="960">
        <v>38</v>
      </c>
      <c r="C1164" s="960">
        <v>38</v>
      </c>
      <c r="D1164" s="960" t="s">
        <v>125</v>
      </c>
      <c r="E1164" s="960" t="s">
        <v>125</v>
      </c>
      <c r="F1164" s="960" t="s">
        <v>125</v>
      </c>
      <c r="G1164" s="960" t="s">
        <v>125</v>
      </c>
      <c r="H1164" s="960" t="s">
        <v>125</v>
      </c>
      <c r="I1164" s="960">
        <v>38</v>
      </c>
      <c r="J1164" s="960" t="s">
        <v>125</v>
      </c>
      <c r="K1164" s="960" t="s">
        <v>125</v>
      </c>
      <c r="L1164" s="960">
        <v>2</v>
      </c>
      <c r="M1164" s="960">
        <v>2</v>
      </c>
      <c r="N1164" s="960">
        <v>34</v>
      </c>
      <c r="O1164" s="960" t="s">
        <v>125</v>
      </c>
    </row>
    <row r="1165" spans="1:15" x14ac:dyDescent="0.2">
      <c r="A1165" s="1275" t="s">
        <v>2012</v>
      </c>
      <c r="B1165" s="960">
        <v>2</v>
      </c>
      <c r="C1165" s="960">
        <v>2</v>
      </c>
      <c r="D1165" s="960" t="s">
        <v>125</v>
      </c>
      <c r="E1165" s="960" t="s">
        <v>125</v>
      </c>
      <c r="F1165" s="960" t="s">
        <v>125</v>
      </c>
      <c r="G1165" s="960" t="s">
        <v>125</v>
      </c>
      <c r="H1165" s="960" t="s">
        <v>125</v>
      </c>
      <c r="I1165" s="960">
        <v>2</v>
      </c>
      <c r="J1165" s="960" t="s">
        <v>125</v>
      </c>
      <c r="K1165" s="960" t="s">
        <v>125</v>
      </c>
      <c r="L1165" s="960" t="s">
        <v>125</v>
      </c>
      <c r="M1165" s="960" t="s">
        <v>125</v>
      </c>
      <c r="N1165" s="960">
        <v>2</v>
      </c>
      <c r="O1165" s="960" t="s">
        <v>125</v>
      </c>
    </row>
    <row r="1166" spans="1:15" x14ac:dyDescent="0.2">
      <c r="A1166" s="1275" t="s">
        <v>145</v>
      </c>
      <c r="B1166" s="960">
        <v>1</v>
      </c>
      <c r="C1166" s="960">
        <v>1</v>
      </c>
      <c r="D1166" s="960" t="s">
        <v>125</v>
      </c>
      <c r="E1166" s="960" t="s">
        <v>125</v>
      </c>
      <c r="F1166" s="960" t="s">
        <v>125</v>
      </c>
      <c r="G1166" s="960" t="s">
        <v>125</v>
      </c>
      <c r="H1166" s="960" t="s">
        <v>125</v>
      </c>
      <c r="I1166" s="960">
        <v>1</v>
      </c>
      <c r="J1166" s="960" t="s">
        <v>125</v>
      </c>
      <c r="K1166" s="960" t="s">
        <v>125</v>
      </c>
      <c r="L1166" s="960" t="s">
        <v>125</v>
      </c>
      <c r="M1166" s="960" t="s">
        <v>125</v>
      </c>
      <c r="N1166" s="960">
        <v>1</v>
      </c>
      <c r="O1166" s="960" t="s">
        <v>125</v>
      </c>
    </row>
    <row r="1167" spans="1:15" x14ac:dyDescent="0.2">
      <c r="A1167" s="1275" t="s">
        <v>146</v>
      </c>
      <c r="B1167" s="960">
        <v>1</v>
      </c>
      <c r="C1167" s="960">
        <v>1</v>
      </c>
      <c r="D1167" s="960" t="s">
        <v>125</v>
      </c>
      <c r="E1167" s="960" t="s">
        <v>125</v>
      </c>
      <c r="F1167" s="960" t="s">
        <v>125</v>
      </c>
      <c r="G1167" s="960" t="s">
        <v>125</v>
      </c>
      <c r="H1167" s="960" t="s">
        <v>125</v>
      </c>
      <c r="I1167" s="960">
        <v>1</v>
      </c>
      <c r="J1167" s="960" t="s">
        <v>125</v>
      </c>
      <c r="K1167" s="960" t="s">
        <v>125</v>
      </c>
      <c r="L1167" s="960" t="s">
        <v>125</v>
      </c>
      <c r="M1167" s="960" t="s">
        <v>125</v>
      </c>
      <c r="N1167" s="960">
        <v>1</v>
      </c>
      <c r="O1167" s="960" t="s">
        <v>125</v>
      </c>
    </row>
    <row r="1168" spans="1:15" ht="24" x14ac:dyDescent="0.2">
      <c r="A1168" s="1275" t="s">
        <v>2013</v>
      </c>
      <c r="B1168" s="960">
        <v>10</v>
      </c>
      <c r="C1168" s="960">
        <v>10</v>
      </c>
      <c r="D1168" s="960" t="s">
        <v>125</v>
      </c>
      <c r="E1168" s="960">
        <v>1</v>
      </c>
      <c r="F1168" s="960" t="s">
        <v>125</v>
      </c>
      <c r="G1168" s="960" t="s">
        <v>125</v>
      </c>
      <c r="H1168" s="960">
        <v>1</v>
      </c>
      <c r="I1168" s="960">
        <v>9</v>
      </c>
      <c r="J1168" s="960" t="s">
        <v>125</v>
      </c>
      <c r="K1168" s="960">
        <v>1</v>
      </c>
      <c r="L1168" s="960" t="s">
        <v>125</v>
      </c>
      <c r="M1168" s="960">
        <v>3</v>
      </c>
      <c r="N1168" s="960">
        <v>5</v>
      </c>
      <c r="O1168" s="960" t="s">
        <v>125</v>
      </c>
    </row>
    <row r="1169" spans="1:15" x14ac:dyDescent="0.2">
      <c r="A1169" s="1275" t="s">
        <v>145</v>
      </c>
      <c r="B1169" s="960">
        <v>5</v>
      </c>
      <c r="C1169" s="960">
        <v>5</v>
      </c>
      <c r="D1169" s="960" t="s">
        <v>125</v>
      </c>
      <c r="E1169" s="960">
        <v>1</v>
      </c>
      <c r="F1169" s="960" t="s">
        <v>125</v>
      </c>
      <c r="G1169" s="960" t="s">
        <v>125</v>
      </c>
      <c r="H1169" s="960">
        <v>1</v>
      </c>
      <c r="I1169" s="960">
        <v>4</v>
      </c>
      <c r="J1169" s="960" t="s">
        <v>125</v>
      </c>
      <c r="K1169" s="960" t="s">
        <v>125</v>
      </c>
      <c r="L1169" s="960" t="s">
        <v>125</v>
      </c>
      <c r="M1169" s="960">
        <v>2</v>
      </c>
      <c r="N1169" s="960">
        <v>2</v>
      </c>
      <c r="O1169" s="960" t="s">
        <v>125</v>
      </c>
    </row>
    <row r="1170" spans="1:15" x14ac:dyDescent="0.2">
      <c r="A1170" s="1275" t="s">
        <v>146</v>
      </c>
      <c r="B1170" s="960">
        <v>5</v>
      </c>
      <c r="C1170" s="960">
        <v>5</v>
      </c>
      <c r="D1170" s="960" t="s">
        <v>125</v>
      </c>
      <c r="E1170" s="960" t="s">
        <v>125</v>
      </c>
      <c r="F1170" s="960" t="s">
        <v>125</v>
      </c>
      <c r="G1170" s="960" t="s">
        <v>125</v>
      </c>
      <c r="H1170" s="960" t="s">
        <v>125</v>
      </c>
      <c r="I1170" s="960">
        <v>5</v>
      </c>
      <c r="J1170" s="960" t="s">
        <v>125</v>
      </c>
      <c r="K1170" s="960">
        <v>1</v>
      </c>
      <c r="L1170" s="960" t="s">
        <v>125</v>
      </c>
      <c r="M1170" s="960">
        <v>1</v>
      </c>
      <c r="N1170" s="960">
        <v>3</v>
      </c>
      <c r="O1170" s="960" t="s">
        <v>125</v>
      </c>
    </row>
    <row r="1171" spans="1:15" x14ac:dyDescent="0.2">
      <c r="A1171" s="1275" t="s">
        <v>2014</v>
      </c>
      <c r="B1171" s="960">
        <v>73</v>
      </c>
      <c r="C1171" s="960">
        <v>73</v>
      </c>
      <c r="D1171" s="960" t="s">
        <v>125</v>
      </c>
      <c r="E1171" s="960" t="s">
        <v>125</v>
      </c>
      <c r="F1171" s="960" t="s">
        <v>125</v>
      </c>
      <c r="G1171" s="960" t="s">
        <v>125</v>
      </c>
      <c r="H1171" s="960" t="s">
        <v>125</v>
      </c>
      <c r="I1171" s="960">
        <v>73</v>
      </c>
      <c r="J1171" s="960">
        <v>1</v>
      </c>
      <c r="K1171" s="960">
        <v>8</v>
      </c>
      <c r="L1171" s="960">
        <v>17</v>
      </c>
      <c r="M1171" s="960">
        <v>15</v>
      </c>
      <c r="N1171" s="960">
        <v>32</v>
      </c>
      <c r="O1171" s="960" t="s">
        <v>125</v>
      </c>
    </row>
    <row r="1172" spans="1:15" x14ac:dyDescent="0.2">
      <c r="A1172" s="1275" t="s">
        <v>145</v>
      </c>
      <c r="B1172" s="960">
        <v>42</v>
      </c>
      <c r="C1172" s="960">
        <v>42</v>
      </c>
      <c r="D1172" s="960" t="s">
        <v>125</v>
      </c>
      <c r="E1172" s="960" t="s">
        <v>125</v>
      </c>
      <c r="F1172" s="960" t="s">
        <v>125</v>
      </c>
      <c r="G1172" s="960" t="s">
        <v>125</v>
      </c>
      <c r="H1172" s="960" t="s">
        <v>125</v>
      </c>
      <c r="I1172" s="960">
        <v>42</v>
      </c>
      <c r="J1172" s="960" t="s">
        <v>125</v>
      </c>
      <c r="K1172" s="960">
        <v>5</v>
      </c>
      <c r="L1172" s="960">
        <v>12</v>
      </c>
      <c r="M1172" s="960">
        <v>4</v>
      </c>
      <c r="N1172" s="960">
        <v>21</v>
      </c>
      <c r="O1172" s="960" t="s">
        <v>125</v>
      </c>
    </row>
    <row r="1173" spans="1:15" x14ac:dyDescent="0.2">
      <c r="A1173" s="1275" t="s">
        <v>146</v>
      </c>
      <c r="B1173" s="960">
        <v>31</v>
      </c>
      <c r="C1173" s="960">
        <v>31</v>
      </c>
      <c r="D1173" s="960" t="s">
        <v>125</v>
      </c>
      <c r="E1173" s="960" t="s">
        <v>125</v>
      </c>
      <c r="F1173" s="960" t="s">
        <v>125</v>
      </c>
      <c r="G1173" s="960" t="s">
        <v>125</v>
      </c>
      <c r="H1173" s="960" t="s">
        <v>125</v>
      </c>
      <c r="I1173" s="960">
        <v>31</v>
      </c>
      <c r="J1173" s="960">
        <v>1</v>
      </c>
      <c r="K1173" s="960">
        <v>3</v>
      </c>
      <c r="L1173" s="960">
        <v>5</v>
      </c>
      <c r="M1173" s="960">
        <v>11</v>
      </c>
      <c r="N1173" s="960">
        <v>11</v>
      </c>
      <c r="O1173" s="960" t="s">
        <v>125</v>
      </c>
    </row>
    <row r="1174" spans="1:15" x14ac:dyDescent="0.2">
      <c r="A1174" s="1275" t="s">
        <v>2015</v>
      </c>
      <c r="B1174" s="960">
        <v>2</v>
      </c>
      <c r="C1174" s="960">
        <v>2</v>
      </c>
      <c r="D1174" s="960" t="s">
        <v>125</v>
      </c>
      <c r="E1174" s="960" t="s">
        <v>125</v>
      </c>
      <c r="F1174" s="960" t="s">
        <v>125</v>
      </c>
      <c r="G1174" s="960" t="s">
        <v>125</v>
      </c>
      <c r="H1174" s="960" t="s">
        <v>125</v>
      </c>
      <c r="I1174" s="960">
        <v>2</v>
      </c>
      <c r="J1174" s="960" t="s">
        <v>125</v>
      </c>
      <c r="K1174" s="960" t="s">
        <v>125</v>
      </c>
      <c r="L1174" s="960">
        <v>1</v>
      </c>
      <c r="M1174" s="960" t="s">
        <v>125</v>
      </c>
      <c r="N1174" s="960">
        <v>1</v>
      </c>
      <c r="O1174" s="960" t="s">
        <v>125</v>
      </c>
    </row>
    <row r="1175" spans="1:15" x14ac:dyDescent="0.2">
      <c r="A1175" s="1275" t="s">
        <v>145</v>
      </c>
      <c r="B1175" s="960">
        <v>2</v>
      </c>
      <c r="C1175" s="960">
        <v>2</v>
      </c>
      <c r="D1175" s="960" t="s">
        <v>125</v>
      </c>
      <c r="E1175" s="960" t="s">
        <v>125</v>
      </c>
      <c r="F1175" s="960" t="s">
        <v>125</v>
      </c>
      <c r="G1175" s="960" t="s">
        <v>125</v>
      </c>
      <c r="H1175" s="960" t="s">
        <v>125</v>
      </c>
      <c r="I1175" s="960">
        <v>2</v>
      </c>
      <c r="J1175" s="960" t="s">
        <v>125</v>
      </c>
      <c r="K1175" s="960" t="s">
        <v>125</v>
      </c>
      <c r="L1175" s="960">
        <v>1</v>
      </c>
      <c r="M1175" s="960" t="s">
        <v>125</v>
      </c>
      <c r="N1175" s="960">
        <v>1</v>
      </c>
      <c r="O1175" s="960" t="s">
        <v>125</v>
      </c>
    </row>
    <row r="1176" spans="1:15" x14ac:dyDescent="0.2">
      <c r="A1176" s="1275" t="s">
        <v>2016</v>
      </c>
      <c r="B1176" s="960">
        <v>33</v>
      </c>
      <c r="C1176" s="960">
        <v>33</v>
      </c>
      <c r="D1176" s="960" t="s">
        <v>125</v>
      </c>
      <c r="E1176" s="960">
        <v>2</v>
      </c>
      <c r="F1176" s="960" t="s">
        <v>125</v>
      </c>
      <c r="G1176" s="960" t="s">
        <v>125</v>
      </c>
      <c r="H1176" s="960">
        <v>2</v>
      </c>
      <c r="I1176" s="960">
        <v>31</v>
      </c>
      <c r="J1176" s="960" t="s">
        <v>125</v>
      </c>
      <c r="K1176" s="960" t="s">
        <v>125</v>
      </c>
      <c r="L1176" s="960">
        <v>2</v>
      </c>
      <c r="M1176" s="960">
        <v>1</v>
      </c>
      <c r="N1176" s="960">
        <v>28</v>
      </c>
      <c r="O1176" s="960" t="s">
        <v>125</v>
      </c>
    </row>
    <row r="1177" spans="1:15" x14ac:dyDescent="0.2">
      <c r="A1177" s="1275" t="s">
        <v>145</v>
      </c>
      <c r="B1177" s="960">
        <v>24</v>
      </c>
      <c r="C1177" s="960">
        <v>24</v>
      </c>
      <c r="D1177" s="960" t="s">
        <v>125</v>
      </c>
      <c r="E1177" s="960">
        <v>2</v>
      </c>
      <c r="F1177" s="960" t="s">
        <v>125</v>
      </c>
      <c r="G1177" s="960" t="s">
        <v>125</v>
      </c>
      <c r="H1177" s="960">
        <v>2</v>
      </c>
      <c r="I1177" s="960">
        <v>22</v>
      </c>
      <c r="J1177" s="960" t="s">
        <v>125</v>
      </c>
      <c r="K1177" s="960" t="s">
        <v>125</v>
      </c>
      <c r="L1177" s="960">
        <v>2</v>
      </c>
      <c r="M1177" s="960" t="s">
        <v>125</v>
      </c>
      <c r="N1177" s="960">
        <v>20</v>
      </c>
      <c r="O1177" s="960" t="s">
        <v>125</v>
      </c>
    </row>
    <row r="1178" spans="1:15" x14ac:dyDescent="0.2">
      <c r="A1178" s="1275" t="s">
        <v>146</v>
      </c>
      <c r="B1178" s="960">
        <v>9</v>
      </c>
      <c r="C1178" s="960">
        <v>9</v>
      </c>
      <c r="D1178" s="960" t="s">
        <v>125</v>
      </c>
      <c r="E1178" s="960" t="s">
        <v>125</v>
      </c>
      <c r="F1178" s="960" t="s">
        <v>125</v>
      </c>
      <c r="G1178" s="960" t="s">
        <v>125</v>
      </c>
      <c r="H1178" s="960" t="s">
        <v>125</v>
      </c>
      <c r="I1178" s="960">
        <v>9</v>
      </c>
      <c r="J1178" s="960" t="s">
        <v>125</v>
      </c>
      <c r="K1178" s="960" t="s">
        <v>125</v>
      </c>
      <c r="L1178" s="960" t="s">
        <v>125</v>
      </c>
      <c r="M1178" s="960">
        <v>1</v>
      </c>
      <c r="N1178" s="960">
        <v>8</v>
      </c>
      <c r="O1178" s="960" t="s">
        <v>125</v>
      </c>
    </row>
    <row r="1179" spans="1:15" x14ac:dyDescent="0.2">
      <c r="A1179" s="1275" t="s">
        <v>2017</v>
      </c>
      <c r="B1179" s="960">
        <v>4</v>
      </c>
      <c r="C1179" s="960">
        <v>4</v>
      </c>
      <c r="D1179" s="960" t="s">
        <v>125</v>
      </c>
      <c r="E1179" s="960" t="s">
        <v>125</v>
      </c>
      <c r="F1179" s="960" t="s">
        <v>125</v>
      </c>
      <c r="G1179" s="960" t="s">
        <v>125</v>
      </c>
      <c r="H1179" s="960" t="s">
        <v>125</v>
      </c>
      <c r="I1179" s="960">
        <v>4</v>
      </c>
      <c r="J1179" s="960" t="s">
        <v>125</v>
      </c>
      <c r="K1179" s="960" t="s">
        <v>125</v>
      </c>
      <c r="L1179" s="960" t="s">
        <v>125</v>
      </c>
      <c r="M1179" s="960">
        <v>2</v>
      </c>
      <c r="N1179" s="960">
        <v>2</v>
      </c>
      <c r="O1179" s="960" t="s">
        <v>125</v>
      </c>
    </row>
    <row r="1180" spans="1:15" x14ac:dyDescent="0.2">
      <c r="A1180" s="1275" t="s">
        <v>145</v>
      </c>
      <c r="B1180" s="960">
        <v>3</v>
      </c>
      <c r="C1180" s="960">
        <v>3</v>
      </c>
      <c r="D1180" s="960" t="s">
        <v>125</v>
      </c>
      <c r="E1180" s="960" t="s">
        <v>125</v>
      </c>
      <c r="F1180" s="960" t="s">
        <v>125</v>
      </c>
      <c r="G1180" s="960" t="s">
        <v>125</v>
      </c>
      <c r="H1180" s="960" t="s">
        <v>125</v>
      </c>
      <c r="I1180" s="960">
        <v>3</v>
      </c>
      <c r="J1180" s="960" t="s">
        <v>125</v>
      </c>
      <c r="K1180" s="960" t="s">
        <v>125</v>
      </c>
      <c r="L1180" s="960" t="s">
        <v>125</v>
      </c>
      <c r="M1180" s="960">
        <v>2</v>
      </c>
      <c r="N1180" s="960">
        <v>1</v>
      </c>
      <c r="O1180" s="960" t="s">
        <v>125</v>
      </c>
    </row>
    <row r="1181" spans="1:15" x14ac:dyDescent="0.2">
      <c r="A1181" s="1275" t="s">
        <v>146</v>
      </c>
      <c r="B1181" s="960">
        <v>1</v>
      </c>
      <c r="C1181" s="960">
        <v>1</v>
      </c>
      <c r="D1181" s="960" t="s">
        <v>125</v>
      </c>
      <c r="E1181" s="960" t="s">
        <v>125</v>
      </c>
      <c r="F1181" s="960" t="s">
        <v>125</v>
      </c>
      <c r="G1181" s="960" t="s">
        <v>125</v>
      </c>
      <c r="H1181" s="960" t="s">
        <v>125</v>
      </c>
      <c r="I1181" s="960">
        <v>1</v>
      </c>
      <c r="J1181" s="960" t="s">
        <v>125</v>
      </c>
      <c r="K1181" s="960" t="s">
        <v>125</v>
      </c>
      <c r="L1181" s="960" t="s">
        <v>125</v>
      </c>
      <c r="M1181" s="960" t="s">
        <v>125</v>
      </c>
      <c r="N1181" s="960">
        <v>1</v>
      </c>
      <c r="O1181" s="960" t="s">
        <v>125</v>
      </c>
    </row>
    <row r="1182" spans="1:15" x14ac:dyDescent="0.2">
      <c r="A1182" s="1275" t="s">
        <v>2018</v>
      </c>
      <c r="B1182" s="960">
        <v>14</v>
      </c>
      <c r="C1182" s="960">
        <v>14</v>
      </c>
      <c r="D1182" s="960" t="s">
        <v>125</v>
      </c>
      <c r="E1182" s="960" t="s">
        <v>125</v>
      </c>
      <c r="F1182" s="960" t="s">
        <v>125</v>
      </c>
      <c r="G1182" s="960" t="s">
        <v>125</v>
      </c>
      <c r="H1182" s="960" t="s">
        <v>125</v>
      </c>
      <c r="I1182" s="960">
        <v>14</v>
      </c>
      <c r="J1182" s="960" t="s">
        <v>125</v>
      </c>
      <c r="K1182" s="960" t="s">
        <v>125</v>
      </c>
      <c r="L1182" s="960">
        <v>1</v>
      </c>
      <c r="M1182" s="960">
        <v>6</v>
      </c>
      <c r="N1182" s="960">
        <v>7</v>
      </c>
      <c r="O1182" s="960" t="s">
        <v>125</v>
      </c>
    </row>
    <row r="1183" spans="1:15" x14ac:dyDescent="0.2">
      <c r="A1183" s="1275" t="s">
        <v>145</v>
      </c>
      <c r="B1183" s="960">
        <v>8</v>
      </c>
      <c r="C1183" s="960">
        <v>8</v>
      </c>
      <c r="D1183" s="960" t="s">
        <v>125</v>
      </c>
      <c r="E1183" s="960" t="s">
        <v>125</v>
      </c>
      <c r="F1183" s="960" t="s">
        <v>125</v>
      </c>
      <c r="G1183" s="960" t="s">
        <v>125</v>
      </c>
      <c r="H1183" s="960" t="s">
        <v>125</v>
      </c>
      <c r="I1183" s="960">
        <v>8</v>
      </c>
      <c r="J1183" s="960" t="s">
        <v>125</v>
      </c>
      <c r="K1183" s="960" t="s">
        <v>125</v>
      </c>
      <c r="L1183" s="960" t="s">
        <v>125</v>
      </c>
      <c r="M1183" s="960">
        <v>3</v>
      </c>
      <c r="N1183" s="960">
        <v>5</v>
      </c>
      <c r="O1183" s="960" t="s">
        <v>125</v>
      </c>
    </row>
    <row r="1184" spans="1:15" x14ac:dyDescent="0.2">
      <c r="A1184" s="1275" t="s">
        <v>146</v>
      </c>
      <c r="B1184" s="960">
        <v>6</v>
      </c>
      <c r="C1184" s="960">
        <v>6</v>
      </c>
      <c r="D1184" s="960" t="s">
        <v>125</v>
      </c>
      <c r="E1184" s="960" t="s">
        <v>125</v>
      </c>
      <c r="F1184" s="960" t="s">
        <v>125</v>
      </c>
      <c r="G1184" s="960" t="s">
        <v>125</v>
      </c>
      <c r="H1184" s="960" t="s">
        <v>125</v>
      </c>
      <c r="I1184" s="960">
        <v>6</v>
      </c>
      <c r="J1184" s="960" t="s">
        <v>125</v>
      </c>
      <c r="K1184" s="960" t="s">
        <v>125</v>
      </c>
      <c r="L1184" s="960">
        <v>1</v>
      </c>
      <c r="M1184" s="960">
        <v>3</v>
      </c>
      <c r="N1184" s="960">
        <v>2</v>
      </c>
      <c r="O1184" s="960" t="s">
        <v>125</v>
      </c>
    </row>
    <row r="1185" spans="1:15" x14ac:dyDescent="0.2">
      <c r="A1185" s="1275" t="s">
        <v>2019</v>
      </c>
      <c r="B1185" s="960">
        <v>13</v>
      </c>
      <c r="C1185" s="960">
        <v>13</v>
      </c>
      <c r="D1185" s="960" t="s">
        <v>125</v>
      </c>
      <c r="E1185" s="960" t="s">
        <v>125</v>
      </c>
      <c r="F1185" s="960" t="s">
        <v>125</v>
      </c>
      <c r="G1185" s="960" t="s">
        <v>125</v>
      </c>
      <c r="H1185" s="960" t="s">
        <v>125</v>
      </c>
      <c r="I1185" s="960">
        <v>13</v>
      </c>
      <c r="J1185" s="960" t="s">
        <v>125</v>
      </c>
      <c r="K1185" s="960" t="s">
        <v>125</v>
      </c>
      <c r="L1185" s="960" t="s">
        <v>125</v>
      </c>
      <c r="M1185" s="960" t="s">
        <v>125</v>
      </c>
      <c r="N1185" s="960">
        <v>13</v>
      </c>
      <c r="O1185" s="960" t="s">
        <v>125</v>
      </c>
    </row>
    <row r="1186" spans="1:15" x14ac:dyDescent="0.2">
      <c r="A1186" s="1275" t="s">
        <v>145</v>
      </c>
      <c r="B1186" s="960">
        <v>3</v>
      </c>
      <c r="C1186" s="960">
        <v>3</v>
      </c>
      <c r="D1186" s="960" t="s">
        <v>125</v>
      </c>
      <c r="E1186" s="960" t="s">
        <v>125</v>
      </c>
      <c r="F1186" s="960" t="s">
        <v>125</v>
      </c>
      <c r="G1186" s="960" t="s">
        <v>125</v>
      </c>
      <c r="H1186" s="960" t="s">
        <v>125</v>
      </c>
      <c r="I1186" s="960">
        <v>3</v>
      </c>
      <c r="J1186" s="960" t="s">
        <v>125</v>
      </c>
      <c r="K1186" s="960" t="s">
        <v>125</v>
      </c>
      <c r="L1186" s="960" t="s">
        <v>125</v>
      </c>
      <c r="M1186" s="960" t="s">
        <v>125</v>
      </c>
      <c r="N1186" s="960">
        <v>3</v>
      </c>
      <c r="O1186" s="960" t="s">
        <v>125</v>
      </c>
    </row>
    <row r="1187" spans="1:15" x14ac:dyDescent="0.2">
      <c r="A1187" s="1275" t="s">
        <v>146</v>
      </c>
      <c r="B1187" s="960">
        <v>10</v>
      </c>
      <c r="C1187" s="960">
        <v>10</v>
      </c>
      <c r="D1187" s="960" t="s">
        <v>125</v>
      </c>
      <c r="E1187" s="960" t="s">
        <v>125</v>
      </c>
      <c r="F1187" s="960" t="s">
        <v>125</v>
      </c>
      <c r="G1187" s="960" t="s">
        <v>125</v>
      </c>
      <c r="H1187" s="960" t="s">
        <v>125</v>
      </c>
      <c r="I1187" s="960">
        <v>10</v>
      </c>
      <c r="J1187" s="960" t="s">
        <v>125</v>
      </c>
      <c r="K1187" s="960" t="s">
        <v>125</v>
      </c>
      <c r="L1187" s="960" t="s">
        <v>125</v>
      </c>
      <c r="M1187" s="960" t="s">
        <v>125</v>
      </c>
      <c r="N1187" s="960">
        <v>10</v>
      </c>
      <c r="O1187" s="960" t="s">
        <v>125</v>
      </c>
    </row>
    <row r="1188" spans="1:15" x14ac:dyDescent="0.2">
      <c r="A1188" s="1275" t="s">
        <v>2020</v>
      </c>
      <c r="B1188" s="960">
        <v>13</v>
      </c>
      <c r="C1188" s="960">
        <v>13</v>
      </c>
      <c r="D1188" s="960" t="s">
        <v>125</v>
      </c>
      <c r="E1188" s="960" t="s">
        <v>125</v>
      </c>
      <c r="F1188" s="960" t="s">
        <v>125</v>
      </c>
      <c r="G1188" s="960" t="s">
        <v>125</v>
      </c>
      <c r="H1188" s="960" t="s">
        <v>125</v>
      </c>
      <c r="I1188" s="960">
        <v>13</v>
      </c>
      <c r="J1188" s="960" t="s">
        <v>125</v>
      </c>
      <c r="K1188" s="960" t="s">
        <v>125</v>
      </c>
      <c r="L1188" s="960">
        <v>1</v>
      </c>
      <c r="M1188" s="960">
        <v>3</v>
      </c>
      <c r="N1188" s="960">
        <v>9</v>
      </c>
      <c r="O1188" s="960" t="s">
        <v>125</v>
      </c>
    </row>
    <row r="1189" spans="1:15" x14ac:dyDescent="0.2">
      <c r="A1189" s="1275" t="s">
        <v>145</v>
      </c>
      <c r="B1189" s="960">
        <v>8</v>
      </c>
      <c r="C1189" s="960">
        <v>8</v>
      </c>
      <c r="D1189" s="960" t="s">
        <v>125</v>
      </c>
      <c r="E1189" s="960" t="s">
        <v>125</v>
      </c>
      <c r="F1189" s="960" t="s">
        <v>125</v>
      </c>
      <c r="G1189" s="960" t="s">
        <v>125</v>
      </c>
      <c r="H1189" s="960" t="s">
        <v>125</v>
      </c>
      <c r="I1189" s="960">
        <v>8</v>
      </c>
      <c r="J1189" s="960" t="s">
        <v>125</v>
      </c>
      <c r="K1189" s="960" t="s">
        <v>125</v>
      </c>
      <c r="L1189" s="960">
        <v>1</v>
      </c>
      <c r="M1189" s="960">
        <v>3</v>
      </c>
      <c r="N1189" s="960">
        <v>4</v>
      </c>
      <c r="O1189" s="960" t="s">
        <v>125</v>
      </c>
    </row>
    <row r="1190" spans="1:15" x14ac:dyDescent="0.2">
      <c r="A1190" s="1275" t="s">
        <v>146</v>
      </c>
      <c r="B1190" s="960">
        <v>5</v>
      </c>
      <c r="C1190" s="960">
        <v>5</v>
      </c>
      <c r="D1190" s="960" t="s">
        <v>125</v>
      </c>
      <c r="E1190" s="960" t="s">
        <v>125</v>
      </c>
      <c r="F1190" s="960" t="s">
        <v>125</v>
      </c>
      <c r="G1190" s="960" t="s">
        <v>125</v>
      </c>
      <c r="H1190" s="960" t="s">
        <v>125</v>
      </c>
      <c r="I1190" s="960">
        <v>5</v>
      </c>
      <c r="J1190" s="960" t="s">
        <v>125</v>
      </c>
      <c r="K1190" s="960" t="s">
        <v>125</v>
      </c>
      <c r="L1190" s="960" t="s">
        <v>125</v>
      </c>
      <c r="M1190" s="960" t="s">
        <v>125</v>
      </c>
      <c r="N1190" s="960">
        <v>5</v>
      </c>
      <c r="O1190" s="960" t="s">
        <v>125</v>
      </c>
    </row>
    <row r="1191" spans="1:15" x14ac:dyDescent="0.2">
      <c r="A1191" s="1275" t="s">
        <v>2021</v>
      </c>
      <c r="B1191" s="960">
        <v>1</v>
      </c>
      <c r="C1191" s="960">
        <v>1</v>
      </c>
      <c r="D1191" s="960" t="s">
        <v>125</v>
      </c>
      <c r="E1191" s="960" t="s">
        <v>125</v>
      </c>
      <c r="F1191" s="960" t="s">
        <v>125</v>
      </c>
      <c r="G1191" s="960" t="s">
        <v>125</v>
      </c>
      <c r="H1191" s="960" t="s">
        <v>125</v>
      </c>
      <c r="I1191" s="960">
        <v>1</v>
      </c>
      <c r="J1191" s="960" t="s">
        <v>125</v>
      </c>
      <c r="K1191" s="960" t="s">
        <v>125</v>
      </c>
      <c r="L1191" s="960">
        <v>1</v>
      </c>
      <c r="M1191" s="960" t="s">
        <v>125</v>
      </c>
      <c r="N1191" s="960" t="s">
        <v>125</v>
      </c>
      <c r="O1191" s="960" t="s">
        <v>125</v>
      </c>
    </row>
    <row r="1192" spans="1:15" x14ac:dyDescent="0.2">
      <c r="A1192" s="1275" t="s">
        <v>146</v>
      </c>
      <c r="B1192" s="960">
        <v>1</v>
      </c>
      <c r="C1192" s="960">
        <v>1</v>
      </c>
      <c r="D1192" s="960" t="s">
        <v>125</v>
      </c>
      <c r="E1192" s="960" t="s">
        <v>125</v>
      </c>
      <c r="F1192" s="960" t="s">
        <v>125</v>
      </c>
      <c r="G1192" s="960" t="s">
        <v>125</v>
      </c>
      <c r="H1192" s="960" t="s">
        <v>125</v>
      </c>
      <c r="I1192" s="960">
        <v>1</v>
      </c>
      <c r="J1192" s="960" t="s">
        <v>125</v>
      </c>
      <c r="K1192" s="960" t="s">
        <v>125</v>
      </c>
      <c r="L1192" s="960">
        <v>1</v>
      </c>
      <c r="M1192" s="960" t="s">
        <v>125</v>
      </c>
      <c r="N1192" s="960" t="s">
        <v>125</v>
      </c>
      <c r="O1192" s="960" t="s">
        <v>125</v>
      </c>
    </row>
    <row r="1193" spans="1:15" ht="24" x14ac:dyDescent="0.2">
      <c r="A1193" s="1275" t="s">
        <v>2022</v>
      </c>
      <c r="B1193" s="960">
        <v>11</v>
      </c>
      <c r="C1193" s="960">
        <v>11</v>
      </c>
      <c r="D1193" s="960" t="s">
        <v>125</v>
      </c>
      <c r="E1193" s="960" t="s">
        <v>125</v>
      </c>
      <c r="F1193" s="960" t="s">
        <v>125</v>
      </c>
      <c r="G1193" s="960" t="s">
        <v>125</v>
      </c>
      <c r="H1193" s="960" t="s">
        <v>125</v>
      </c>
      <c r="I1193" s="960">
        <v>11</v>
      </c>
      <c r="J1193" s="960" t="s">
        <v>125</v>
      </c>
      <c r="K1193" s="960" t="s">
        <v>125</v>
      </c>
      <c r="L1193" s="960" t="s">
        <v>125</v>
      </c>
      <c r="M1193" s="960">
        <v>3</v>
      </c>
      <c r="N1193" s="960">
        <v>8</v>
      </c>
      <c r="O1193" s="960" t="s">
        <v>125</v>
      </c>
    </row>
    <row r="1194" spans="1:15" x14ac:dyDescent="0.2">
      <c r="A1194" s="1275" t="s">
        <v>145</v>
      </c>
      <c r="B1194" s="960">
        <v>3</v>
      </c>
      <c r="C1194" s="960">
        <v>3</v>
      </c>
      <c r="D1194" s="960" t="s">
        <v>125</v>
      </c>
      <c r="E1194" s="960" t="s">
        <v>125</v>
      </c>
      <c r="F1194" s="960" t="s">
        <v>125</v>
      </c>
      <c r="G1194" s="960" t="s">
        <v>125</v>
      </c>
      <c r="H1194" s="960" t="s">
        <v>125</v>
      </c>
      <c r="I1194" s="960">
        <v>3</v>
      </c>
      <c r="J1194" s="960" t="s">
        <v>125</v>
      </c>
      <c r="K1194" s="960" t="s">
        <v>125</v>
      </c>
      <c r="L1194" s="960" t="s">
        <v>125</v>
      </c>
      <c r="M1194" s="960">
        <v>1</v>
      </c>
      <c r="N1194" s="960">
        <v>2</v>
      </c>
      <c r="O1194" s="960" t="s">
        <v>125</v>
      </c>
    </row>
    <row r="1195" spans="1:15" x14ac:dyDescent="0.2">
      <c r="A1195" s="1275" t="s">
        <v>146</v>
      </c>
      <c r="B1195" s="960">
        <v>8</v>
      </c>
      <c r="C1195" s="960">
        <v>8</v>
      </c>
      <c r="D1195" s="960" t="s">
        <v>125</v>
      </c>
      <c r="E1195" s="960" t="s">
        <v>125</v>
      </c>
      <c r="F1195" s="960" t="s">
        <v>125</v>
      </c>
      <c r="G1195" s="960" t="s">
        <v>125</v>
      </c>
      <c r="H1195" s="960" t="s">
        <v>125</v>
      </c>
      <c r="I1195" s="960">
        <v>8</v>
      </c>
      <c r="J1195" s="960" t="s">
        <v>125</v>
      </c>
      <c r="K1195" s="960" t="s">
        <v>125</v>
      </c>
      <c r="L1195" s="960" t="s">
        <v>125</v>
      </c>
      <c r="M1195" s="960">
        <v>2</v>
      </c>
      <c r="N1195" s="960">
        <v>6</v>
      </c>
      <c r="O1195" s="960" t="s">
        <v>125</v>
      </c>
    </row>
    <row r="1196" spans="1:15" x14ac:dyDescent="0.2">
      <c r="A1196" s="1275" t="s">
        <v>2023</v>
      </c>
      <c r="B1196" s="960">
        <v>5</v>
      </c>
      <c r="C1196" s="960">
        <v>5</v>
      </c>
      <c r="D1196" s="960" t="s">
        <v>125</v>
      </c>
      <c r="E1196" s="960" t="s">
        <v>125</v>
      </c>
      <c r="F1196" s="960" t="s">
        <v>125</v>
      </c>
      <c r="G1196" s="960" t="s">
        <v>125</v>
      </c>
      <c r="H1196" s="960" t="s">
        <v>125</v>
      </c>
      <c r="I1196" s="960">
        <v>5</v>
      </c>
      <c r="J1196" s="960">
        <v>1</v>
      </c>
      <c r="K1196" s="960" t="s">
        <v>125</v>
      </c>
      <c r="L1196" s="960">
        <v>1</v>
      </c>
      <c r="M1196" s="960">
        <v>1</v>
      </c>
      <c r="N1196" s="960">
        <v>2</v>
      </c>
      <c r="O1196" s="960" t="s">
        <v>125</v>
      </c>
    </row>
    <row r="1197" spans="1:15" x14ac:dyDescent="0.2">
      <c r="A1197" s="1275" t="s">
        <v>145</v>
      </c>
      <c r="B1197" s="960">
        <v>3</v>
      </c>
      <c r="C1197" s="960">
        <v>3</v>
      </c>
      <c r="D1197" s="960" t="s">
        <v>125</v>
      </c>
      <c r="E1197" s="960" t="s">
        <v>125</v>
      </c>
      <c r="F1197" s="960" t="s">
        <v>125</v>
      </c>
      <c r="G1197" s="960" t="s">
        <v>125</v>
      </c>
      <c r="H1197" s="960" t="s">
        <v>125</v>
      </c>
      <c r="I1197" s="960">
        <v>3</v>
      </c>
      <c r="J1197" s="960">
        <v>1</v>
      </c>
      <c r="K1197" s="960" t="s">
        <v>125</v>
      </c>
      <c r="L1197" s="960">
        <v>1</v>
      </c>
      <c r="M1197" s="960">
        <v>1</v>
      </c>
      <c r="N1197" s="960" t="s">
        <v>125</v>
      </c>
      <c r="O1197" s="960" t="s">
        <v>125</v>
      </c>
    </row>
    <row r="1198" spans="1:15" x14ac:dyDescent="0.2">
      <c r="A1198" s="1275" t="s">
        <v>146</v>
      </c>
      <c r="B1198" s="960">
        <v>2</v>
      </c>
      <c r="C1198" s="960">
        <v>2</v>
      </c>
      <c r="D1198" s="960" t="s">
        <v>125</v>
      </c>
      <c r="E1198" s="960" t="s">
        <v>125</v>
      </c>
      <c r="F1198" s="960" t="s">
        <v>125</v>
      </c>
      <c r="G1198" s="960" t="s">
        <v>125</v>
      </c>
      <c r="H1198" s="960" t="s">
        <v>125</v>
      </c>
      <c r="I1198" s="960">
        <v>2</v>
      </c>
      <c r="J1198" s="960" t="s">
        <v>125</v>
      </c>
      <c r="K1198" s="960" t="s">
        <v>125</v>
      </c>
      <c r="L1198" s="960" t="s">
        <v>125</v>
      </c>
      <c r="M1198" s="960" t="s">
        <v>125</v>
      </c>
      <c r="N1198" s="960">
        <v>2</v>
      </c>
      <c r="O1198" s="960" t="s">
        <v>125</v>
      </c>
    </row>
    <row r="1199" spans="1:15" x14ac:dyDescent="0.2">
      <c r="A1199" s="1275" t="s">
        <v>2024</v>
      </c>
      <c r="B1199" s="960">
        <v>9</v>
      </c>
      <c r="C1199" s="960">
        <v>9</v>
      </c>
      <c r="D1199" s="960" t="s">
        <v>125</v>
      </c>
      <c r="E1199" s="960" t="s">
        <v>125</v>
      </c>
      <c r="F1199" s="960" t="s">
        <v>125</v>
      </c>
      <c r="G1199" s="960" t="s">
        <v>125</v>
      </c>
      <c r="H1199" s="960" t="s">
        <v>125</v>
      </c>
      <c r="I1199" s="960">
        <v>9</v>
      </c>
      <c r="J1199" s="960" t="s">
        <v>125</v>
      </c>
      <c r="K1199" s="960" t="s">
        <v>125</v>
      </c>
      <c r="L1199" s="960">
        <v>1</v>
      </c>
      <c r="M1199" s="960">
        <v>2</v>
      </c>
      <c r="N1199" s="960">
        <v>6</v>
      </c>
      <c r="O1199" s="960" t="s">
        <v>125</v>
      </c>
    </row>
    <row r="1200" spans="1:15" x14ac:dyDescent="0.2">
      <c r="A1200" s="1275" t="s">
        <v>145</v>
      </c>
      <c r="B1200" s="960">
        <v>3</v>
      </c>
      <c r="C1200" s="960">
        <v>3</v>
      </c>
      <c r="D1200" s="960" t="s">
        <v>125</v>
      </c>
      <c r="E1200" s="960" t="s">
        <v>125</v>
      </c>
      <c r="F1200" s="960" t="s">
        <v>125</v>
      </c>
      <c r="G1200" s="960" t="s">
        <v>125</v>
      </c>
      <c r="H1200" s="960" t="s">
        <v>125</v>
      </c>
      <c r="I1200" s="960">
        <v>3</v>
      </c>
      <c r="J1200" s="960" t="s">
        <v>125</v>
      </c>
      <c r="K1200" s="960" t="s">
        <v>125</v>
      </c>
      <c r="L1200" s="960">
        <v>1</v>
      </c>
      <c r="M1200" s="960">
        <v>1</v>
      </c>
      <c r="N1200" s="960">
        <v>1</v>
      </c>
      <c r="O1200" s="960" t="s">
        <v>125</v>
      </c>
    </row>
    <row r="1201" spans="1:15" x14ac:dyDescent="0.2">
      <c r="A1201" s="1275" t="s">
        <v>146</v>
      </c>
      <c r="B1201" s="960">
        <v>6</v>
      </c>
      <c r="C1201" s="960">
        <v>6</v>
      </c>
      <c r="D1201" s="960" t="s">
        <v>125</v>
      </c>
      <c r="E1201" s="960" t="s">
        <v>125</v>
      </c>
      <c r="F1201" s="960" t="s">
        <v>125</v>
      </c>
      <c r="G1201" s="960" t="s">
        <v>125</v>
      </c>
      <c r="H1201" s="960" t="s">
        <v>125</v>
      </c>
      <c r="I1201" s="960">
        <v>6</v>
      </c>
      <c r="J1201" s="960" t="s">
        <v>125</v>
      </c>
      <c r="K1201" s="960" t="s">
        <v>125</v>
      </c>
      <c r="L1201" s="960" t="s">
        <v>125</v>
      </c>
      <c r="M1201" s="960">
        <v>1</v>
      </c>
      <c r="N1201" s="960">
        <v>5</v>
      </c>
      <c r="O1201" s="960" t="s">
        <v>125</v>
      </c>
    </row>
    <row r="1202" spans="1:15" ht="24" x14ac:dyDescent="0.2">
      <c r="A1202" s="1275" t="s">
        <v>2025</v>
      </c>
      <c r="B1202" s="960">
        <v>3</v>
      </c>
      <c r="C1202" s="960">
        <v>3</v>
      </c>
      <c r="D1202" s="960" t="s">
        <v>125</v>
      </c>
      <c r="E1202" s="960" t="s">
        <v>125</v>
      </c>
      <c r="F1202" s="960" t="s">
        <v>125</v>
      </c>
      <c r="G1202" s="960" t="s">
        <v>125</v>
      </c>
      <c r="H1202" s="960" t="s">
        <v>125</v>
      </c>
      <c r="I1202" s="960">
        <v>3</v>
      </c>
      <c r="J1202" s="960" t="s">
        <v>125</v>
      </c>
      <c r="K1202" s="960" t="s">
        <v>125</v>
      </c>
      <c r="L1202" s="960">
        <v>1</v>
      </c>
      <c r="M1202" s="960" t="s">
        <v>125</v>
      </c>
      <c r="N1202" s="960">
        <v>2</v>
      </c>
      <c r="O1202" s="960" t="s">
        <v>125</v>
      </c>
    </row>
    <row r="1203" spans="1:15" x14ac:dyDescent="0.2">
      <c r="A1203" s="1275" t="s">
        <v>145</v>
      </c>
      <c r="B1203" s="960">
        <v>2</v>
      </c>
      <c r="C1203" s="960">
        <v>2</v>
      </c>
      <c r="D1203" s="960" t="s">
        <v>125</v>
      </c>
      <c r="E1203" s="960" t="s">
        <v>125</v>
      </c>
      <c r="F1203" s="960" t="s">
        <v>125</v>
      </c>
      <c r="G1203" s="960" t="s">
        <v>125</v>
      </c>
      <c r="H1203" s="960" t="s">
        <v>125</v>
      </c>
      <c r="I1203" s="960">
        <v>2</v>
      </c>
      <c r="J1203" s="960" t="s">
        <v>125</v>
      </c>
      <c r="K1203" s="960" t="s">
        <v>125</v>
      </c>
      <c r="L1203" s="960" t="s">
        <v>125</v>
      </c>
      <c r="M1203" s="960" t="s">
        <v>125</v>
      </c>
      <c r="N1203" s="960">
        <v>2</v>
      </c>
      <c r="O1203" s="960" t="s">
        <v>125</v>
      </c>
    </row>
    <row r="1204" spans="1:15" x14ac:dyDescent="0.2">
      <c r="A1204" s="1275" t="s">
        <v>146</v>
      </c>
      <c r="B1204" s="960">
        <v>1</v>
      </c>
      <c r="C1204" s="960">
        <v>1</v>
      </c>
      <c r="D1204" s="960" t="s">
        <v>125</v>
      </c>
      <c r="E1204" s="960" t="s">
        <v>125</v>
      </c>
      <c r="F1204" s="960" t="s">
        <v>125</v>
      </c>
      <c r="G1204" s="960" t="s">
        <v>125</v>
      </c>
      <c r="H1204" s="960" t="s">
        <v>125</v>
      </c>
      <c r="I1204" s="960">
        <v>1</v>
      </c>
      <c r="J1204" s="960" t="s">
        <v>125</v>
      </c>
      <c r="K1204" s="960" t="s">
        <v>125</v>
      </c>
      <c r="L1204" s="960">
        <v>1</v>
      </c>
      <c r="M1204" s="960" t="s">
        <v>125</v>
      </c>
      <c r="N1204" s="960" t="s">
        <v>125</v>
      </c>
      <c r="O1204" s="960" t="s">
        <v>125</v>
      </c>
    </row>
    <row r="1205" spans="1:15" x14ac:dyDescent="0.2">
      <c r="A1205" s="1275" t="s">
        <v>2026</v>
      </c>
      <c r="B1205" s="960">
        <v>165</v>
      </c>
      <c r="C1205" s="960">
        <v>165</v>
      </c>
      <c r="D1205" s="960" t="s">
        <v>125</v>
      </c>
      <c r="E1205" s="960" t="s">
        <v>125</v>
      </c>
      <c r="F1205" s="960" t="s">
        <v>125</v>
      </c>
      <c r="G1205" s="960" t="s">
        <v>125</v>
      </c>
      <c r="H1205" s="960" t="s">
        <v>125</v>
      </c>
      <c r="I1205" s="960">
        <v>165</v>
      </c>
      <c r="J1205" s="960">
        <v>1</v>
      </c>
      <c r="K1205" s="960" t="s">
        <v>125</v>
      </c>
      <c r="L1205" s="960">
        <v>11</v>
      </c>
      <c r="M1205" s="960">
        <v>20</v>
      </c>
      <c r="N1205" s="960">
        <v>133</v>
      </c>
      <c r="O1205" s="960" t="s">
        <v>125</v>
      </c>
    </row>
    <row r="1206" spans="1:15" x14ac:dyDescent="0.2">
      <c r="A1206" s="1275" t="s">
        <v>145</v>
      </c>
      <c r="B1206" s="960">
        <v>94</v>
      </c>
      <c r="C1206" s="960">
        <v>94</v>
      </c>
      <c r="D1206" s="960" t="s">
        <v>125</v>
      </c>
      <c r="E1206" s="960" t="s">
        <v>125</v>
      </c>
      <c r="F1206" s="960" t="s">
        <v>125</v>
      </c>
      <c r="G1206" s="960" t="s">
        <v>125</v>
      </c>
      <c r="H1206" s="960" t="s">
        <v>125</v>
      </c>
      <c r="I1206" s="960">
        <v>94</v>
      </c>
      <c r="J1206" s="960">
        <v>1</v>
      </c>
      <c r="K1206" s="960" t="s">
        <v>125</v>
      </c>
      <c r="L1206" s="960">
        <v>8</v>
      </c>
      <c r="M1206" s="960">
        <v>14</v>
      </c>
      <c r="N1206" s="960">
        <v>71</v>
      </c>
      <c r="O1206" s="960" t="s">
        <v>125</v>
      </c>
    </row>
    <row r="1207" spans="1:15" x14ac:dyDescent="0.2">
      <c r="A1207" s="1275" t="s">
        <v>146</v>
      </c>
      <c r="B1207" s="960">
        <v>71</v>
      </c>
      <c r="C1207" s="960">
        <v>71</v>
      </c>
      <c r="D1207" s="960" t="s">
        <v>125</v>
      </c>
      <c r="E1207" s="960" t="s">
        <v>125</v>
      </c>
      <c r="F1207" s="960" t="s">
        <v>125</v>
      </c>
      <c r="G1207" s="960" t="s">
        <v>125</v>
      </c>
      <c r="H1207" s="960" t="s">
        <v>125</v>
      </c>
      <c r="I1207" s="960">
        <v>71</v>
      </c>
      <c r="J1207" s="960" t="s">
        <v>125</v>
      </c>
      <c r="K1207" s="960" t="s">
        <v>125</v>
      </c>
      <c r="L1207" s="960">
        <v>3</v>
      </c>
      <c r="M1207" s="960">
        <v>6</v>
      </c>
      <c r="N1207" s="960">
        <v>62</v>
      </c>
      <c r="O1207" s="960" t="s">
        <v>125</v>
      </c>
    </row>
    <row r="1208" spans="1:15" ht="24" x14ac:dyDescent="0.2">
      <c r="A1208" s="1275" t="s">
        <v>2027</v>
      </c>
      <c r="B1208" s="960">
        <v>213</v>
      </c>
      <c r="C1208" s="960">
        <v>213</v>
      </c>
      <c r="D1208" s="960" t="s">
        <v>125</v>
      </c>
      <c r="E1208" s="960">
        <v>10</v>
      </c>
      <c r="F1208" s="960" t="s">
        <v>125</v>
      </c>
      <c r="G1208" s="960" t="s">
        <v>125</v>
      </c>
      <c r="H1208" s="960">
        <v>10</v>
      </c>
      <c r="I1208" s="960">
        <v>203</v>
      </c>
      <c r="J1208" s="960">
        <v>6</v>
      </c>
      <c r="K1208" s="960">
        <v>4</v>
      </c>
      <c r="L1208" s="960">
        <v>18</v>
      </c>
      <c r="M1208" s="960">
        <v>25</v>
      </c>
      <c r="N1208" s="960">
        <v>150</v>
      </c>
      <c r="O1208" s="960" t="s">
        <v>125</v>
      </c>
    </row>
    <row r="1209" spans="1:15" x14ac:dyDescent="0.2">
      <c r="A1209" s="1275" t="s">
        <v>145</v>
      </c>
      <c r="B1209" s="960">
        <v>111</v>
      </c>
      <c r="C1209" s="960">
        <v>111</v>
      </c>
      <c r="D1209" s="960" t="s">
        <v>125</v>
      </c>
      <c r="E1209" s="960">
        <v>8</v>
      </c>
      <c r="F1209" s="960" t="s">
        <v>125</v>
      </c>
      <c r="G1209" s="960" t="s">
        <v>125</v>
      </c>
      <c r="H1209" s="960">
        <v>8</v>
      </c>
      <c r="I1209" s="960">
        <v>103</v>
      </c>
      <c r="J1209" s="960">
        <v>2</v>
      </c>
      <c r="K1209" s="960" t="s">
        <v>125</v>
      </c>
      <c r="L1209" s="960">
        <v>9</v>
      </c>
      <c r="M1209" s="960">
        <v>12</v>
      </c>
      <c r="N1209" s="960">
        <v>80</v>
      </c>
      <c r="O1209" s="960" t="s">
        <v>125</v>
      </c>
    </row>
    <row r="1210" spans="1:15" x14ac:dyDescent="0.2">
      <c r="A1210" s="1275" t="s">
        <v>146</v>
      </c>
      <c r="B1210" s="960">
        <v>102</v>
      </c>
      <c r="C1210" s="960">
        <v>102</v>
      </c>
      <c r="D1210" s="960" t="s">
        <v>125</v>
      </c>
      <c r="E1210" s="960">
        <v>2</v>
      </c>
      <c r="F1210" s="960" t="s">
        <v>125</v>
      </c>
      <c r="G1210" s="960" t="s">
        <v>125</v>
      </c>
      <c r="H1210" s="960">
        <v>2</v>
      </c>
      <c r="I1210" s="960">
        <v>100</v>
      </c>
      <c r="J1210" s="960">
        <v>4</v>
      </c>
      <c r="K1210" s="960">
        <v>4</v>
      </c>
      <c r="L1210" s="960">
        <v>9</v>
      </c>
      <c r="M1210" s="960">
        <v>13</v>
      </c>
      <c r="N1210" s="960">
        <v>70</v>
      </c>
      <c r="O1210" s="960" t="s">
        <v>125</v>
      </c>
    </row>
    <row r="1211" spans="1:15" x14ac:dyDescent="0.2">
      <c r="A1211" s="1275" t="s">
        <v>2028</v>
      </c>
      <c r="B1211" s="960">
        <v>46</v>
      </c>
      <c r="C1211" s="960">
        <v>46</v>
      </c>
      <c r="D1211" s="960" t="s">
        <v>125</v>
      </c>
      <c r="E1211" s="960" t="s">
        <v>125</v>
      </c>
      <c r="F1211" s="960" t="s">
        <v>125</v>
      </c>
      <c r="G1211" s="960" t="s">
        <v>125</v>
      </c>
      <c r="H1211" s="960" t="s">
        <v>125</v>
      </c>
      <c r="I1211" s="960">
        <v>46</v>
      </c>
      <c r="J1211" s="960" t="s">
        <v>125</v>
      </c>
      <c r="K1211" s="960" t="s">
        <v>125</v>
      </c>
      <c r="L1211" s="960">
        <v>4</v>
      </c>
      <c r="M1211" s="960">
        <v>7</v>
      </c>
      <c r="N1211" s="960">
        <v>35</v>
      </c>
      <c r="O1211" s="960" t="s">
        <v>125</v>
      </c>
    </row>
    <row r="1212" spans="1:15" x14ac:dyDescent="0.2">
      <c r="A1212" s="1275" t="s">
        <v>145</v>
      </c>
      <c r="B1212" s="960">
        <v>27</v>
      </c>
      <c r="C1212" s="960">
        <v>27</v>
      </c>
      <c r="D1212" s="960" t="s">
        <v>125</v>
      </c>
      <c r="E1212" s="960" t="s">
        <v>125</v>
      </c>
      <c r="F1212" s="960" t="s">
        <v>125</v>
      </c>
      <c r="G1212" s="960" t="s">
        <v>125</v>
      </c>
      <c r="H1212" s="960" t="s">
        <v>125</v>
      </c>
      <c r="I1212" s="960">
        <v>27</v>
      </c>
      <c r="J1212" s="960" t="s">
        <v>125</v>
      </c>
      <c r="K1212" s="960" t="s">
        <v>125</v>
      </c>
      <c r="L1212" s="960">
        <v>3</v>
      </c>
      <c r="M1212" s="960">
        <v>5</v>
      </c>
      <c r="N1212" s="960">
        <v>19</v>
      </c>
      <c r="O1212" s="960" t="s">
        <v>125</v>
      </c>
    </row>
    <row r="1213" spans="1:15" x14ac:dyDescent="0.2">
      <c r="A1213" s="1275" t="s">
        <v>146</v>
      </c>
      <c r="B1213" s="960">
        <v>19</v>
      </c>
      <c r="C1213" s="960">
        <v>19</v>
      </c>
      <c r="D1213" s="960" t="s">
        <v>125</v>
      </c>
      <c r="E1213" s="960" t="s">
        <v>125</v>
      </c>
      <c r="F1213" s="960" t="s">
        <v>125</v>
      </c>
      <c r="G1213" s="960" t="s">
        <v>125</v>
      </c>
      <c r="H1213" s="960" t="s">
        <v>125</v>
      </c>
      <c r="I1213" s="960">
        <v>19</v>
      </c>
      <c r="J1213" s="960" t="s">
        <v>125</v>
      </c>
      <c r="K1213" s="960" t="s">
        <v>125</v>
      </c>
      <c r="L1213" s="960">
        <v>1</v>
      </c>
      <c r="M1213" s="960">
        <v>2</v>
      </c>
      <c r="N1213" s="960">
        <v>16</v>
      </c>
      <c r="O1213" s="960" t="s">
        <v>125</v>
      </c>
    </row>
    <row r="1214" spans="1:15" x14ac:dyDescent="0.2">
      <c r="A1214" s="1275" t="s">
        <v>2029</v>
      </c>
      <c r="B1214" s="960">
        <v>1</v>
      </c>
      <c r="C1214" s="960">
        <v>1</v>
      </c>
      <c r="D1214" s="960" t="s">
        <v>125</v>
      </c>
      <c r="E1214" s="960" t="s">
        <v>125</v>
      </c>
      <c r="F1214" s="960" t="s">
        <v>125</v>
      </c>
      <c r="G1214" s="960" t="s">
        <v>125</v>
      </c>
      <c r="H1214" s="960" t="s">
        <v>125</v>
      </c>
      <c r="I1214" s="960">
        <v>1</v>
      </c>
      <c r="J1214" s="960" t="s">
        <v>125</v>
      </c>
      <c r="K1214" s="960" t="s">
        <v>125</v>
      </c>
      <c r="L1214" s="960" t="s">
        <v>125</v>
      </c>
      <c r="M1214" s="960">
        <v>1</v>
      </c>
      <c r="N1214" s="960" t="s">
        <v>125</v>
      </c>
      <c r="O1214" s="960" t="s">
        <v>125</v>
      </c>
    </row>
    <row r="1215" spans="1:15" x14ac:dyDescent="0.2">
      <c r="A1215" s="1275" t="s">
        <v>145</v>
      </c>
      <c r="B1215" s="960">
        <v>1</v>
      </c>
      <c r="C1215" s="960">
        <v>1</v>
      </c>
      <c r="D1215" s="960" t="s">
        <v>125</v>
      </c>
      <c r="E1215" s="960" t="s">
        <v>125</v>
      </c>
      <c r="F1215" s="960" t="s">
        <v>125</v>
      </c>
      <c r="G1215" s="960" t="s">
        <v>125</v>
      </c>
      <c r="H1215" s="960" t="s">
        <v>125</v>
      </c>
      <c r="I1215" s="960">
        <v>1</v>
      </c>
      <c r="J1215" s="960" t="s">
        <v>125</v>
      </c>
      <c r="K1215" s="960" t="s">
        <v>125</v>
      </c>
      <c r="L1215" s="960" t="s">
        <v>125</v>
      </c>
      <c r="M1215" s="960">
        <v>1</v>
      </c>
      <c r="N1215" s="960" t="s">
        <v>125</v>
      </c>
      <c r="O1215" s="960" t="s">
        <v>125</v>
      </c>
    </row>
    <row r="1216" spans="1:15" x14ac:dyDescent="0.2">
      <c r="A1216" s="1275" t="s">
        <v>2030</v>
      </c>
      <c r="B1216" s="960">
        <v>12</v>
      </c>
      <c r="C1216" s="960">
        <v>12</v>
      </c>
      <c r="D1216" s="960" t="s">
        <v>125</v>
      </c>
      <c r="E1216" s="960">
        <v>1</v>
      </c>
      <c r="F1216" s="960" t="s">
        <v>125</v>
      </c>
      <c r="G1216" s="960" t="s">
        <v>125</v>
      </c>
      <c r="H1216" s="960">
        <v>1</v>
      </c>
      <c r="I1216" s="960">
        <v>11</v>
      </c>
      <c r="J1216" s="960">
        <v>1</v>
      </c>
      <c r="K1216" s="960" t="s">
        <v>125</v>
      </c>
      <c r="L1216" s="960">
        <v>4</v>
      </c>
      <c r="M1216" s="960" t="s">
        <v>125</v>
      </c>
      <c r="N1216" s="960">
        <v>6</v>
      </c>
      <c r="O1216" s="960" t="s">
        <v>125</v>
      </c>
    </row>
    <row r="1217" spans="1:15" x14ac:dyDescent="0.2">
      <c r="A1217" s="1275" t="s">
        <v>145</v>
      </c>
      <c r="B1217" s="960">
        <v>5</v>
      </c>
      <c r="C1217" s="960">
        <v>5</v>
      </c>
      <c r="D1217" s="960" t="s">
        <v>125</v>
      </c>
      <c r="E1217" s="960">
        <v>1</v>
      </c>
      <c r="F1217" s="960" t="s">
        <v>125</v>
      </c>
      <c r="G1217" s="960" t="s">
        <v>125</v>
      </c>
      <c r="H1217" s="960">
        <v>1</v>
      </c>
      <c r="I1217" s="960">
        <v>4</v>
      </c>
      <c r="J1217" s="960" t="s">
        <v>125</v>
      </c>
      <c r="K1217" s="960" t="s">
        <v>125</v>
      </c>
      <c r="L1217" s="960">
        <v>1</v>
      </c>
      <c r="M1217" s="960" t="s">
        <v>125</v>
      </c>
      <c r="N1217" s="960">
        <v>3</v>
      </c>
      <c r="O1217" s="960" t="s">
        <v>125</v>
      </c>
    </row>
    <row r="1218" spans="1:15" x14ac:dyDescent="0.2">
      <c r="A1218" s="1275" t="s">
        <v>146</v>
      </c>
      <c r="B1218" s="960">
        <v>7</v>
      </c>
      <c r="C1218" s="960">
        <v>7</v>
      </c>
      <c r="D1218" s="960" t="s">
        <v>125</v>
      </c>
      <c r="E1218" s="960" t="s">
        <v>125</v>
      </c>
      <c r="F1218" s="960" t="s">
        <v>125</v>
      </c>
      <c r="G1218" s="960" t="s">
        <v>125</v>
      </c>
      <c r="H1218" s="960" t="s">
        <v>125</v>
      </c>
      <c r="I1218" s="960">
        <v>7</v>
      </c>
      <c r="J1218" s="960">
        <v>1</v>
      </c>
      <c r="K1218" s="960" t="s">
        <v>125</v>
      </c>
      <c r="L1218" s="960">
        <v>3</v>
      </c>
      <c r="M1218" s="960" t="s">
        <v>125</v>
      </c>
      <c r="N1218" s="960">
        <v>3</v>
      </c>
      <c r="O1218" s="960" t="s">
        <v>125</v>
      </c>
    </row>
    <row r="1219" spans="1:15" ht="24" x14ac:dyDescent="0.2">
      <c r="A1219" s="1275" t="s">
        <v>2031</v>
      </c>
      <c r="B1219" s="960">
        <v>2</v>
      </c>
      <c r="C1219" s="960">
        <v>2</v>
      </c>
      <c r="D1219" s="960" t="s">
        <v>125</v>
      </c>
      <c r="E1219" s="960" t="s">
        <v>125</v>
      </c>
      <c r="F1219" s="960" t="s">
        <v>125</v>
      </c>
      <c r="G1219" s="960" t="s">
        <v>125</v>
      </c>
      <c r="H1219" s="960" t="s">
        <v>125</v>
      </c>
      <c r="I1219" s="960">
        <v>2</v>
      </c>
      <c r="J1219" s="960" t="s">
        <v>125</v>
      </c>
      <c r="K1219" s="960" t="s">
        <v>125</v>
      </c>
      <c r="L1219" s="960" t="s">
        <v>125</v>
      </c>
      <c r="M1219" s="960" t="s">
        <v>125</v>
      </c>
      <c r="N1219" s="960">
        <v>2</v>
      </c>
      <c r="O1219" s="960" t="s">
        <v>125</v>
      </c>
    </row>
    <row r="1220" spans="1:15" x14ac:dyDescent="0.2">
      <c r="A1220" s="1275" t="s">
        <v>145</v>
      </c>
      <c r="B1220" s="960">
        <v>1</v>
      </c>
      <c r="C1220" s="960">
        <v>1</v>
      </c>
      <c r="D1220" s="960" t="s">
        <v>125</v>
      </c>
      <c r="E1220" s="960" t="s">
        <v>125</v>
      </c>
      <c r="F1220" s="960" t="s">
        <v>125</v>
      </c>
      <c r="G1220" s="960" t="s">
        <v>125</v>
      </c>
      <c r="H1220" s="960" t="s">
        <v>125</v>
      </c>
      <c r="I1220" s="960">
        <v>1</v>
      </c>
      <c r="J1220" s="960" t="s">
        <v>125</v>
      </c>
      <c r="K1220" s="960" t="s">
        <v>125</v>
      </c>
      <c r="L1220" s="960" t="s">
        <v>125</v>
      </c>
      <c r="M1220" s="960" t="s">
        <v>125</v>
      </c>
      <c r="N1220" s="960">
        <v>1</v>
      </c>
      <c r="O1220" s="960" t="s">
        <v>125</v>
      </c>
    </row>
    <row r="1221" spans="1:15" x14ac:dyDescent="0.2">
      <c r="A1221" s="1275" t="s">
        <v>146</v>
      </c>
      <c r="B1221" s="960">
        <v>1</v>
      </c>
      <c r="C1221" s="960">
        <v>1</v>
      </c>
      <c r="D1221" s="960" t="s">
        <v>125</v>
      </c>
      <c r="E1221" s="960" t="s">
        <v>125</v>
      </c>
      <c r="F1221" s="960" t="s">
        <v>125</v>
      </c>
      <c r="G1221" s="960" t="s">
        <v>125</v>
      </c>
      <c r="H1221" s="960" t="s">
        <v>125</v>
      </c>
      <c r="I1221" s="960">
        <v>1</v>
      </c>
      <c r="J1221" s="960" t="s">
        <v>125</v>
      </c>
      <c r="K1221" s="960" t="s">
        <v>125</v>
      </c>
      <c r="L1221" s="960" t="s">
        <v>125</v>
      </c>
      <c r="M1221" s="960" t="s">
        <v>125</v>
      </c>
      <c r="N1221" s="960">
        <v>1</v>
      </c>
      <c r="O1221" s="960" t="s">
        <v>125</v>
      </c>
    </row>
    <row r="1222" spans="1:15" x14ac:dyDescent="0.2">
      <c r="A1222" s="1275" t="s">
        <v>2032</v>
      </c>
      <c r="B1222" s="960">
        <v>5</v>
      </c>
      <c r="C1222" s="960">
        <v>5</v>
      </c>
      <c r="D1222" s="960" t="s">
        <v>125</v>
      </c>
      <c r="E1222" s="960" t="s">
        <v>125</v>
      </c>
      <c r="F1222" s="960" t="s">
        <v>125</v>
      </c>
      <c r="G1222" s="960" t="s">
        <v>125</v>
      </c>
      <c r="H1222" s="960" t="s">
        <v>125</v>
      </c>
      <c r="I1222" s="960">
        <v>5</v>
      </c>
      <c r="J1222" s="960" t="s">
        <v>125</v>
      </c>
      <c r="K1222" s="960" t="s">
        <v>125</v>
      </c>
      <c r="L1222" s="960">
        <v>1</v>
      </c>
      <c r="M1222" s="960">
        <v>2</v>
      </c>
      <c r="N1222" s="960">
        <v>2</v>
      </c>
      <c r="O1222" s="960" t="s">
        <v>125</v>
      </c>
    </row>
    <row r="1223" spans="1:15" x14ac:dyDescent="0.2">
      <c r="A1223" s="1275" t="s">
        <v>145</v>
      </c>
      <c r="B1223" s="960">
        <v>4</v>
      </c>
      <c r="C1223" s="960">
        <v>4</v>
      </c>
      <c r="D1223" s="960" t="s">
        <v>125</v>
      </c>
      <c r="E1223" s="960" t="s">
        <v>125</v>
      </c>
      <c r="F1223" s="960" t="s">
        <v>125</v>
      </c>
      <c r="G1223" s="960" t="s">
        <v>125</v>
      </c>
      <c r="H1223" s="960" t="s">
        <v>125</v>
      </c>
      <c r="I1223" s="960">
        <v>4</v>
      </c>
      <c r="J1223" s="960" t="s">
        <v>125</v>
      </c>
      <c r="K1223" s="960" t="s">
        <v>125</v>
      </c>
      <c r="L1223" s="960">
        <v>1</v>
      </c>
      <c r="M1223" s="960">
        <v>2</v>
      </c>
      <c r="N1223" s="960">
        <v>1</v>
      </c>
      <c r="O1223" s="960" t="s">
        <v>125</v>
      </c>
    </row>
    <row r="1224" spans="1:15" x14ac:dyDescent="0.2">
      <c r="A1224" s="1275" t="s">
        <v>146</v>
      </c>
      <c r="B1224" s="960">
        <v>1</v>
      </c>
      <c r="C1224" s="960">
        <v>1</v>
      </c>
      <c r="D1224" s="960" t="s">
        <v>125</v>
      </c>
      <c r="E1224" s="960" t="s">
        <v>125</v>
      </c>
      <c r="F1224" s="960" t="s">
        <v>125</v>
      </c>
      <c r="G1224" s="960" t="s">
        <v>125</v>
      </c>
      <c r="H1224" s="960" t="s">
        <v>125</v>
      </c>
      <c r="I1224" s="960">
        <v>1</v>
      </c>
      <c r="J1224" s="960" t="s">
        <v>125</v>
      </c>
      <c r="K1224" s="960" t="s">
        <v>125</v>
      </c>
      <c r="L1224" s="960" t="s">
        <v>125</v>
      </c>
      <c r="M1224" s="960" t="s">
        <v>125</v>
      </c>
      <c r="N1224" s="960">
        <v>1</v>
      </c>
      <c r="O1224" s="960" t="s">
        <v>125</v>
      </c>
    </row>
    <row r="1225" spans="1:15" x14ac:dyDescent="0.2">
      <c r="A1225" s="1275" t="s">
        <v>2033</v>
      </c>
      <c r="B1225" s="960">
        <v>6</v>
      </c>
      <c r="C1225" s="960">
        <v>6</v>
      </c>
      <c r="D1225" s="960" t="s">
        <v>125</v>
      </c>
      <c r="E1225" s="960" t="s">
        <v>125</v>
      </c>
      <c r="F1225" s="960" t="s">
        <v>125</v>
      </c>
      <c r="G1225" s="960" t="s">
        <v>125</v>
      </c>
      <c r="H1225" s="960" t="s">
        <v>125</v>
      </c>
      <c r="I1225" s="960">
        <v>6</v>
      </c>
      <c r="J1225" s="960" t="s">
        <v>125</v>
      </c>
      <c r="K1225" s="960" t="s">
        <v>125</v>
      </c>
      <c r="L1225" s="960" t="s">
        <v>125</v>
      </c>
      <c r="M1225" s="960" t="s">
        <v>125</v>
      </c>
      <c r="N1225" s="960">
        <v>6</v>
      </c>
      <c r="O1225" s="960" t="s">
        <v>125</v>
      </c>
    </row>
    <row r="1226" spans="1:15" x14ac:dyDescent="0.2">
      <c r="A1226" s="1275" t="s">
        <v>146</v>
      </c>
      <c r="B1226" s="960">
        <v>6</v>
      </c>
      <c r="C1226" s="960">
        <v>6</v>
      </c>
      <c r="D1226" s="960" t="s">
        <v>125</v>
      </c>
      <c r="E1226" s="960" t="s">
        <v>125</v>
      </c>
      <c r="F1226" s="960" t="s">
        <v>125</v>
      </c>
      <c r="G1226" s="960" t="s">
        <v>125</v>
      </c>
      <c r="H1226" s="960" t="s">
        <v>125</v>
      </c>
      <c r="I1226" s="960">
        <v>6</v>
      </c>
      <c r="J1226" s="960" t="s">
        <v>125</v>
      </c>
      <c r="K1226" s="960" t="s">
        <v>125</v>
      </c>
      <c r="L1226" s="960" t="s">
        <v>125</v>
      </c>
      <c r="M1226" s="960" t="s">
        <v>125</v>
      </c>
      <c r="N1226" s="960">
        <v>6</v>
      </c>
      <c r="O1226" s="960" t="s">
        <v>125</v>
      </c>
    </row>
    <row r="1227" spans="1:15" x14ac:dyDescent="0.2">
      <c r="A1227" s="1275" t="s">
        <v>2034</v>
      </c>
      <c r="B1227" s="960">
        <v>88</v>
      </c>
      <c r="C1227" s="960">
        <v>88</v>
      </c>
      <c r="D1227" s="960" t="s">
        <v>125</v>
      </c>
      <c r="E1227" s="960">
        <v>2</v>
      </c>
      <c r="F1227" s="960" t="s">
        <v>125</v>
      </c>
      <c r="G1227" s="960" t="s">
        <v>125</v>
      </c>
      <c r="H1227" s="960">
        <v>2</v>
      </c>
      <c r="I1227" s="960">
        <v>86</v>
      </c>
      <c r="J1227" s="960">
        <v>2</v>
      </c>
      <c r="K1227" s="960">
        <v>1</v>
      </c>
      <c r="L1227" s="960">
        <v>10</v>
      </c>
      <c r="M1227" s="960">
        <v>13</v>
      </c>
      <c r="N1227" s="960">
        <v>60</v>
      </c>
      <c r="O1227" s="960" t="s">
        <v>125</v>
      </c>
    </row>
    <row r="1228" spans="1:15" x14ac:dyDescent="0.2">
      <c r="A1228" s="1275" t="s">
        <v>145</v>
      </c>
      <c r="B1228" s="960">
        <v>47</v>
      </c>
      <c r="C1228" s="960">
        <v>47</v>
      </c>
      <c r="D1228" s="960" t="s">
        <v>125</v>
      </c>
      <c r="E1228" s="960" t="s">
        <v>125</v>
      </c>
      <c r="F1228" s="960" t="s">
        <v>125</v>
      </c>
      <c r="G1228" s="960" t="s">
        <v>125</v>
      </c>
      <c r="H1228" s="960" t="s">
        <v>125</v>
      </c>
      <c r="I1228" s="960">
        <v>47</v>
      </c>
      <c r="J1228" s="960">
        <v>1</v>
      </c>
      <c r="K1228" s="960" t="s">
        <v>125</v>
      </c>
      <c r="L1228" s="960">
        <v>6</v>
      </c>
      <c r="M1228" s="960">
        <v>6</v>
      </c>
      <c r="N1228" s="960">
        <v>34</v>
      </c>
      <c r="O1228" s="960" t="s">
        <v>125</v>
      </c>
    </row>
    <row r="1229" spans="1:15" x14ac:dyDescent="0.2">
      <c r="A1229" s="1275" t="s">
        <v>146</v>
      </c>
      <c r="B1229" s="960">
        <v>41</v>
      </c>
      <c r="C1229" s="960">
        <v>41</v>
      </c>
      <c r="D1229" s="960" t="s">
        <v>125</v>
      </c>
      <c r="E1229" s="960">
        <v>2</v>
      </c>
      <c r="F1229" s="960" t="s">
        <v>125</v>
      </c>
      <c r="G1229" s="960" t="s">
        <v>125</v>
      </c>
      <c r="H1229" s="960">
        <v>2</v>
      </c>
      <c r="I1229" s="960">
        <v>39</v>
      </c>
      <c r="J1229" s="960">
        <v>1</v>
      </c>
      <c r="K1229" s="960">
        <v>1</v>
      </c>
      <c r="L1229" s="960">
        <v>4</v>
      </c>
      <c r="M1229" s="960">
        <v>7</v>
      </c>
      <c r="N1229" s="960">
        <v>26</v>
      </c>
      <c r="O1229" s="960" t="s">
        <v>125</v>
      </c>
    </row>
    <row r="1230" spans="1:15" x14ac:dyDescent="0.2">
      <c r="A1230" s="1275" t="s">
        <v>2035</v>
      </c>
      <c r="B1230" s="960">
        <v>3</v>
      </c>
      <c r="C1230" s="960">
        <v>3</v>
      </c>
      <c r="D1230" s="960" t="s">
        <v>125</v>
      </c>
      <c r="E1230" s="960" t="s">
        <v>125</v>
      </c>
      <c r="F1230" s="960" t="s">
        <v>125</v>
      </c>
      <c r="G1230" s="960" t="s">
        <v>125</v>
      </c>
      <c r="H1230" s="960" t="s">
        <v>125</v>
      </c>
      <c r="I1230" s="960">
        <v>3</v>
      </c>
      <c r="J1230" s="960" t="s">
        <v>125</v>
      </c>
      <c r="K1230" s="960" t="s">
        <v>125</v>
      </c>
      <c r="L1230" s="960">
        <v>1</v>
      </c>
      <c r="M1230" s="960">
        <v>1</v>
      </c>
      <c r="N1230" s="960">
        <v>1</v>
      </c>
      <c r="O1230" s="960" t="s">
        <v>125</v>
      </c>
    </row>
    <row r="1231" spans="1:15" x14ac:dyDescent="0.2">
      <c r="A1231" s="1275" t="s">
        <v>146</v>
      </c>
      <c r="B1231" s="960">
        <v>3</v>
      </c>
      <c r="C1231" s="960">
        <v>3</v>
      </c>
      <c r="D1231" s="960" t="s">
        <v>125</v>
      </c>
      <c r="E1231" s="960" t="s">
        <v>125</v>
      </c>
      <c r="F1231" s="960" t="s">
        <v>125</v>
      </c>
      <c r="G1231" s="960" t="s">
        <v>125</v>
      </c>
      <c r="H1231" s="960" t="s">
        <v>125</v>
      </c>
      <c r="I1231" s="960">
        <v>3</v>
      </c>
      <c r="J1231" s="960" t="s">
        <v>125</v>
      </c>
      <c r="K1231" s="960" t="s">
        <v>125</v>
      </c>
      <c r="L1231" s="960">
        <v>1</v>
      </c>
      <c r="M1231" s="960">
        <v>1</v>
      </c>
      <c r="N1231" s="960">
        <v>1</v>
      </c>
      <c r="O1231" s="960" t="s">
        <v>125</v>
      </c>
    </row>
    <row r="1232" spans="1:15" x14ac:dyDescent="0.2">
      <c r="A1232" s="1275" t="s">
        <v>2036</v>
      </c>
      <c r="B1232" s="960">
        <v>161</v>
      </c>
      <c r="C1232" s="960">
        <v>161</v>
      </c>
      <c r="D1232" s="960" t="s">
        <v>125</v>
      </c>
      <c r="E1232" s="960">
        <v>2</v>
      </c>
      <c r="F1232" s="960" t="s">
        <v>125</v>
      </c>
      <c r="G1232" s="960" t="s">
        <v>125</v>
      </c>
      <c r="H1232" s="960">
        <v>2</v>
      </c>
      <c r="I1232" s="960">
        <v>159</v>
      </c>
      <c r="J1232" s="960">
        <v>1</v>
      </c>
      <c r="K1232" s="960">
        <v>3</v>
      </c>
      <c r="L1232" s="960">
        <v>29</v>
      </c>
      <c r="M1232" s="960">
        <v>37</v>
      </c>
      <c r="N1232" s="960">
        <v>89</v>
      </c>
      <c r="O1232" s="960" t="s">
        <v>125</v>
      </c>
    </row>
    <row r="1233" spans="1:15" x14ac:dyDescent="0.2">
      <c r="A1233" s="1275" t="s">
        <v>145</v>
      </c>
      <c r="B1233" s="960">
        <v>83</v>
      </c>
      <c r="C1233" s="960">
        <v>83</v>
      </c>
      <c r="D1233" s="960" t="s">
        <v>125</v>
      </c>
      <c r="E1233" s="960">
        <v>1</v>
      </c>
      <c r="F1233" s="960" t="s">
        <v>125</v>
      </c>
      <c r="G1233" s="960" t="s">
        <v>125</v>
      </c>
      <c r="H1233" s="960">
        <v>1</v>
      </c>
      <c r="I1233" s="960">
        <v>82</v>
      </c>
      <c r="J1233" s="960" t="s">
        <v>125</v>
      </c>
      <c r="K1233" s="960">
        <v>2</v>
      </c>
      <c r="L1233" s="960">
        <v>15</v>
      </c>
      <c r="M1233" s="960">
        <v>19</v>
      </c>
      <c r="N1233" s="960">
        <v>46</v>
      </c>
      <c r="O1233" s="960" t="s">
        <v>125</v>
      </c>
    </row>
    <row r="1234" spans="1:15" x14ac:dyDescent="0.2">
      <c r="A1234" s="1275" t="s">
        <v>146</v>
      </c>
      <c r="B1234" s="960">
        <v>78</v>
      </c>
      <c r="C1234" s="960">
        <v>78</v>
      </c>
      <c r="D1234" s="960" t="s">
        <v>125</v>
      </c>
      <c r="E1234" s="960">
        <v>1</v>
      </c>
      <c r="F1234" s="960" t="s">
        <v>125</v>
      </c>
      <c r="G1234" s="960" t="s">
        <v>125</v>
      </c>
      <c r="H1234" s="960">
        <v>1</v>
      </c>
      <c r="I1234" s="960">
        <v>77</v>
      </c>
      <c r="J1234" s="960">
        <v>1</v>
      </c>
      <c r="K1234" s="960">
        <v>1</v>
      </c>
      <c r="L1234" s="960">
        <v>14</v>
      </c>
      <c r="M1234" s="960">
        <v>18</v>
      </c>
      <c r="N1234" s="960">
        <v>43</v>
      </c>
      <c r="O1234" s="960" t="s">
        <v>125</v>
      </c>
    </row>
    <row r="1235" spans="1:15" x14ac:dyDescent="0.2">
      <c r="A1235" s="1275" t="s">
        <v>2037</v>
      </c>
      <c r="B1235" s="960">
        <v>8</v>
      </c>
      <c r="C1235" s="960">
        <v>8</v>
      </c>
      <c r="D1235" s="960" t="s">
        <v>125</v>
      </c>
      <c r="E1235" s="960" t="s">
        <v>125</v>
      </c>
      <c r="F1235" s="960" t="s">
        <v>125</v>
      </c>
      <c r="G1235" s="960" t="s">
        <v>125</v>
      </c>
      <c r="H1235" s="960" t="s">
        <v>125</v>
      </c>
      <c r="I1235" s="960">
        <v>8</v>
      </c>
      <c r="J1235" s="960" t="s">
        <v>125</v>
      </c>
      <c r="K1235" s="960" t="s">
        <v>125</v>
      </c>
      <c r="L1235" s="960">
        <v>3</v>
      </c>
      <c r="M1235" s="960" t="s">
        <v>125</v>
      </c>
      <c r="N1235" s="960">
        <v>5</v>
      </c>
      <c r="O1235" s="960" t="s">
        <v>125</v>
      </c>
    </row>
    <row r="1236" spans="1:15" x14ac:dyDescent="0.2">
      <c r="A1236" s="1275" t="s">
        <v>145</v>
      </c>
      <c r="B1236" s="960">
        <v>6</v>
      </c>
      <c r="C1236" s="960">
        <v>6</v>
      </c>
      <c r="D1236" s="960" t="s">
        <v>125</v>
      </c>
      <c r="E1236" s="960" t="s">
        <v>125</v>
      </c>
      <c r="F1236" s="960" t="s">
        <v>125</v>
      </c>
      <c r="G1236" s="960" t="s">
        <v>125</v>
      </c>
      <c r="H1236" s="960" t="s">
        <v>125</v>
      </c>
      <c r="I1236" s="960">
        <v>6</v>
      </c>
      <c r="J1236" s="960" t="s">
        <v>125</v>
      </c>
      <c r="K1236" s="960" t="s">
        <v>125</v>
      </c>
      <c r="L1236" s="960">
        <v>2</v>
      </c>
      <c r="M1236" s="960" t="s">
        <v>125</v>
      </c>
      <c r="N1236" s="960">
        <v>4</v>
      </c>
      <c r="O1236" s="960" t="s">
        <v>125</v>
      </c>
    </row>
    <row r="1237" spans="1:15" x14ac:dyDescent="0.2">
      <c r="A1237" s="1275" t="s">
        <v>146</v>
      </c>
      <c r="B1237" s="960">
        <v>2</v>
      </c>
      <c r="C1237" s="960">
        <v>2</v>
      </c>
      <c r="D1237" s="960" t="s">
        <v>125</v>
      </c>
      <c r="E1237" s="960" t="s">
        <v>125</v>
      </c>
      <c r="F1237" s="960" t="s">
        <v>125</v>
      </c>
      <c r="G1237" s="960" t="s">
        <v>125</v>
      </c>
      <c r="H1237" s="960" t="s">
        <v>125</v>
      </c>
      <c r="I1237" s="960">
        <v>2</v>
      </c>
      <c r="J1237" s="960" t="s">
        <v>125</v>
      </c>
      <c r="K1237" s="960" t="s">
        <v>125</v>
      </c>
      <c r="L1237" s="960">
        <v>1</v>
      </c>
      <c r="M1237" s="960" t="s">
        <v>125</v>
      </c>
      <c r="N1237" s="960">
        <v>1</v>
      </c>
      <c r="O1237" s="960" t="s">
        <v>125</v>
      </c>
    </row>
    <row r="1238" spans="1:15" x14ac:dyDescent="0.2">
      <c r="A1238" s="1275" t="s">
        <v>2038</v>
      </c>
      <c r="B1238" s="960">
        <v>286</v>
      </c>
      <c r="C1238" s="960">
        <v>286</v>
      </c>
      <c r="D1238" s="960" t="s">
        <v>125</v>
      </c>
      <c r="E1238" s="960" t="s">
        <v>125</v>
      </c>
      <c r="F1238" s="960" t="s">
        <v>125</v>
      </c>
      <c r="G1238" s="960" t="s">
        <v>125</v>
      </c>
      <c r="H1238" s="960" t="s">
        <v>125</v>
      </c>
      <c r="I1238" s="960">
        <v>286</v>
      </c>
      <c r="J1238" s="960" t="s">
        <v>125</v>
      </c>
      <c r="K1238" s="960" t="s">
        <v>125</v>
      </c>
      <c r="L1238" s="960">
        <v>63</v>
      </c>
      <c r="M1238" s="960">
        <v>122</v>
      </c>
      <c r="N1238" s="960">
        <v>101</v>
      </c>
      <c r="O1238" s="960" t="s">
        <v>125</v>
      </c>
    </row>
    <row r="1239" spans="1:15" x14ac:dyDescent="0.2">
      <c r="A1239" s="1275" t="s">
        <v>145</v>
      </c>
      <c r="B1239" s="960">
        <v>252</v>
      </c>
      <c r="C1239" s="960">
        <v>252</v>
      </c>
      <c r="D1239" s="960" t="s">
        <v>125</v>
      </c>
      <c r="E1239" s="960" t="s">
        <v>125</v>
      </c>
      <c r="F1239" s="960" t="s">
        <v>125</v>
      </c>
      <c r="G1239" s="960" t="s">
        <v>125</v>
      </c>
      <c r="H1239" s="960" t="s">
        <v>125</v>
      </c>
      <c r="I1239" s="960">
        <v>252</v>
      </c>
      <c r="J1239" s="960" t="s">
        <v>125</v>
      </c>
      <c r="K1239" s="960" t="s">
        <v>125</v>
      </c>
      <c r="L1239" s="960">
        <v>59</v>
      </c>
      <c r="M1239" s="960">
        <v>109</v>
      </c>
      <c r="N1239" s="960">
        <v>84</v>
      </c>
      <c r="O1239" s="960" t="s">
        <v>125</v>
      </c>
    </row>
    <row r="1240" spans="1:15" x14ac:dyDescent="0.2">
      <c r="A1240" s="1275" t="s">
        <v>146</v>
      </c>
      <c r="B1240" s="960">
        <v>34</v>
      </c>
      <c r="C1240" s="960">
        <v>34</v>
      </c>
      <c r="D1240" s="960" t="s">
        <v>125</v>
      </c>
      <c r="E1240" s="960" t="s">
        <v>125</v>
      </c>
      <c r="F1240" s="960" t="s">
        <v>125</v>
      </c>
      <c r="G1240" s="960" t="s">
        <v>125</v>
      </c>
      <c r="H1240" s="960" t="s">
        <v>125</v>
      </c>
      <c r="I1240" s="960">
        <v>34</v>
      </c>
      <c r="J1240" s="960" t="s">
        <v>125</v>
      </c>
      <c r="K1240" s="960" t="s">
        <v>125</v>
      </c>
      <c r="L1240" s="960">
        <v>4</v>
      </c>
      <c r="M1240" s="960">
        <v>13</v>
      </c>
      <c r="N1240" s="960">
        <v>17</v>
      </c>
      <c r="O1240" s="960" t="s">
        <v>125</v>
      </c>
    </row>
    <row r="1241" spans="1:15" x14ac:dyDescent="0.2">
      <c r="A1241" s="1275" t="s">
        <v>2039</v>
      </c>
      <c r="B1241" s="960">
        <v>15</v>
      </c>
      <c r="C1241" s="960">
        <v>15</v>
      </c>
      <c r="D1241" s="960" t="s">
        <v>125</v>
      </c>
      <c r="E1241" s="960">
        <v>1</v>
      </c>
      <c r="F1241" s="960" t="s">
        <v>125</v>
      </c>
      <c r="G1241" s="960">
        <v>1</v>
      </c>
      <c r="H1241" s="960" t="s">
        <v>125</v>
      </c>
      <c r="I1241" s="960">
        <v>14</v>
      </c>
      <c r="J1241" s="960" t="s">
        <v>125</v>
      </c>
      <c r="K1241" s="960" t="s">
        <v>125</v>
      </c>
      <c r="L1241" s="960">
        <v>2</v>
      </c>
      <c r="M1241" s="960">
        <v>4</v>
      </c>
      <c r="N1241" s="960">
        <v>8</v>
      </c>
      <c r="O1241" s="960" t="s">
        <v>125</v>
      </c>
    </row>
    <row r="1242" spans="1:15" x14ac:dyDescent="0.2">
      <c r="A1242" s="1275" t="s">
        <v>145</v>
      </c>
      <c r="B1242" s="960">
        <v>7</v>
      </c>
      <c r="C1242" s="960">
        <v>7</v>
      </c>
      <c r="D1242" s="960" t="s">
        <v>125</v>
      </c>
      <c r="E1242" s="960">
        <v>1</v>
      </c>
      <c r="F1242" s="960" t="s">
        <v>125</v>
      </c>
      <c r="G1242" s="960">
        <v>1</v>
      </c>
      <c r="H1242" s="960" t="s">
        <v>125</v>
      </c>
      <c r="I1242" s="960">
        <v>6</v>
      </c>
      <c r="J1242" s="960" t="s">
        <v>125</v>
      </c>
      <c r="K1242" s="960" t="s">
        <v>125</v>
      </c>
      <c r="L1242" s="960" t="s">
        <v>125</v>
      </c>
      <c r="M1242" s="960">
        <v>2</v>
      </c>
      <c r="N1242" s="960">
        <v>4</v>
      </c>
      <c r="O1242" s="960" t="s">
        <v>125</v>
      </c>
    </row>
    <row r="1243" spans="1:15" x14ac:dyDescent="0.2">
      <c r="A1243" s="1275" t="s">
        <v>146</v>
      </c>
      <c r="B1243" s="960">
        <v>8</v>
      </c>
      <c r="C1243" s="960">
        <v>8</v>
      </c>
      <c r="D1243" s="960" t="s">
        <v>125</v>
      </c>
      <c r="E1243" s="960" t="s">
        <v>125</v>
      </c>
      <c r="F1243" s="960" t="s">
        <v>125</v>
      </c>
      <c r="G1243" s="960" t="s">
        <v>125</v>
      </c>
      <c r="H1243" s="960" t="s">
        <v>125</v>
      </c>
      <c r="I1243" s="960">
        <v>8</v>
      </c>
      <c r="J1243" s="960" t="s">
        <v>125</v>
      </c>
      <c r="K1243" s="960" t="s">
        <v>125</v>
      </c>
      <c r="L1243" s="960">
        <v>2</v>
      </c>
      <c r="M1243" s="960">
        <v>2</v>
      </c>
      <c r="N1243" s="960">
        <v>4</v>
      </c>
      <c r="O1243" s="960" t="s">
        <v>125</v>
      </c>
    </row>
    <row r="1244" spans="1:15" ht="24" x14ac:dyDescent="0.2">
      <c r="A1244" s="1275" t="s">
        <v>2040</v>
      </c>
      <c r="B1244" s="960">
        <v>116</v>
      </c>
      <c r="C1244" s="960">
        <v>116</v>
      </c>
      <c r="D1244" s="960" t="s">
        <v>125</v>
      </c>
      <c r="E1244" s="960">
        <v>7</v>
      </c>
      <c r="F1244" s="960" t="s">
        <v>125</v>
      </c>
      <c r="G1244" s="960" t="s">
        <v>125</v>
      </c>
      <c r="H1244" s="960">
        <v>7</v>
      </c>
      <c r="I1244" s="960">
        <v>109</v>
      </c>
      <c r="J1244" s="960">
        <v>4</v>
      </c>
      <c r="K1244" s="960">
        <v>5</v>
      </c>
      <c r="L1244" s="960">
        <v>18</v>
      </c>
      <c r="M1244" s="960">
        <v>24</v>
      </c>
      <c r="N1244" s="960">
        <v>58</v>
      </c>
      <c r="O1244" s="960" t="s">
        <v>125</v>
      </c>
    </row>
    <row r="1245" spans="1:15" x14ac:dyDescent="0.2">
      <c r="A1245" s="1275" t="s">
        <v>145</v>
      </c>
      <c r="B1245" s="960">
        <v>58</v>
      </c>
      <c r="C1245" s="960">
        <v>58</v>
      </c>
      <c r="D1245" s="960" t="s">
        <v>125</v>
      </c>
      <c r="E1245" s="960">
        <v>4</v>
      </c>
      <c r="F1245" s="960" t="s">
        <v>125</v>
      </c>
      <c r="G1245" s="960" t="s">
        <v>125</v>
      </c>
      <c r="H1245" s="960">
        <v>4</v>
      </c>
      <c r="I1245" s="960">
        <v>54</v>
      </c>
      <c r="J1245" s="960">
        <v>2</v>
      </c>
      <c r="K1245" s="960">
        <v>2</v>
      </c>
      <c r="L1245" s="960">
        <v>12</v>
      </c>
      <c r="M1245" s="960">
        <v>13</v>
      </c>
      <c r="N1245" s="960">
        <v>25</v>
      </c>
      <c r="O1245" s="960" t="s">
        <v>125</v>
      </c>
    </row>
    <row r="1246" spans="1:15" x14ac:dyDescent="0.2">
      <c r="A1246" s="1275" t="s">
        <v>146</v>
      </c>
      <c r="B1246" s="960">
        <v>58</v>
      </c>
      <c r="C1246" s="960">
        <v>58</v>
      </c>
      <c r="D1246" s="960" t="s">
        <v>125</v>
      </c>
      <c r="E1246" s="960">
        <v>3</v>
      </c>
      <c r="F1246" s="960" t="s">
        <v>125</v>
      </c>
      <c r="G1246" s="960" t="s">
        <v>125</v>
      </c>
      <c r="H1246" s="960">
        <v>3</v>
      </c>
      <c r="I1246" s="960">
        <v>55</v>
      </c>
      <c r="J1246" s="960">
        <v>2</v>
      </c>
      <c r="K1246" s="960">
        <v>3</v>
      </c>
      <c r="L1246" s="960">
        <v>6</v>
      </c>
      <c r="M1246" s="960">
        <v>11</v>
      </c>
      <c r="N1246" s="960">
        <v>33</v>
      </c>
      <c r="O1246" s="960" t="s">
        <v>125</v>
      </c>
    </row>
    <row r="1247" spans="1:15" ht="24" x14ac:dyDescent="0.2">
      <c r="A1247" s="1275" t="s">
        <v>2041</v>
      </c>
      <c r="B1247" s="960">
        <v>5</v>
      </c>
      <c r="C1247" s="960">
        <v>5</v>
      </c>
      <c r="D1247" s="960" t="s">
        <v>125</v>
      </c>
      <c r="E1247" s="960" t="s">
        <v>125</v>
      </c>
      <c r="F1247" s="960" t="s">
        <v>125</v>
      </c>
      <c r="G1247" s="960" t="s">
        <v>125</v>
      </c>
      <c r="H1247" s="960" t="s">
        <v>125</v>
      </c>
      <c r="I1247" s="960">
        <v>5</v>
      </c>
      <c r="J1247" s="960" t="s">
        <v>125</v>
      </c>
      <c r="K1247" s="960">
        <v>2</v>
      </c>
      <c r="L1247" s="960" t="s">
        <v>125</v>
      </c>
      <c r="M1247" s="960" t="s">
        <v>125</v>
      </c>
      <c r="N1247" s="960">
        <v>3</v>
      </c>
      <c r="O1247" s="960" t="s">
        <v>125</v>
      </c>
    </row>
    <row r="1248" spans="1:15" x14ac:dyDescent="0.2">
      <c r="A1248" s="1275" t="s">
        <v>145</v>
      </c>
      <c r="B1248" s="960">
        <v>2</v>
      </c>
      <c r="C1248" s="960">
        <v>2</v>
      </c>
      <c r="D1248" s="960" t="s">
        <v>125</v>
      </c>
      <c r="E1248" s="960" t="s">
        <v>125</v>
      </c>
      <c r="F1248" s="960" t="s">
        <v>125</v>
      </c>
      <c r="G1248" s="960" t="s">
        <v>125</v>
      </c>
      <c r="H1248" s="960" t="s">
        <v>125</v>
      </c>
      <c r="I1248" s="960">
        <v>2</v>
      </c>
      <c r="J1248" s="960" t="s">
        <v>125</v>
      </c>
      <c r="K1248" s="960">
        <v>1</v>
      </c>
      <c r="L1248" s="960" t="s">
        <v>125</v>
      </c>
      <c r="M1248" s="960" t="s">
        <v>125</v>
      </c>
      <c r="N1248" s="960">
        <v>1</v>
      </c>
      <c r="O1248" s="960" t="s">
        <v>125</v>
      </c>
    </row>
    <row r="1249" spans="1:15" x14ac:dyDescent="0.2">
      <c r="A1249" s="1275" t="s">
        <v>146</v>
      </c>
      <c r="B1249" s="960">
        <v>3</v>
      </c>
      <c r="C1249" s="960">
        <v>3</v>
      </c>
      <c r="D1249" s="960" t="s">
        <v>125</v>
      </c>
      <c r="E1249" s="960" t="s">
        <v>125</v>
      </c>
      <c r="F1249" s="960" t="s">
        <v>125</v>
      </c>
      <c r="G1249" s="960" t="s">
        <v>125</v>
      </c>
      <c r="H1249" s="960" t="s">
        <v>125</v>
      </c>
      <c r="I1249" s="960">
        <v>3</v>
      </c>
      <c r="J1249" s="960" t="s">
        <v>125</v>
      </c>
      <c r="K1249" s="960">
        <v>1</v>
      </c>
      <c r="L1249" s="960" t="s">
        <v>125</v>
      </c>
      <c r="M1249" s="960" t="s">
        <v>125</v>
      </c>
      <c r="N1249" s="960">
        <v>2</v>
      </c>
      <c r="O1249" s="960" t="s">
        <v>125</v>
      </c>
    </row>
    <row r="1250" spans="1:15" x14ac:dyDescent="0.2">
      <c r="A1250" s="1275" t="s">
        <v>2042</v>
      </c>
      <c r="B1250" s="960">
        <v>1700</v>
      </c>
      <c r="C1250" s="960">
        <v>1700</v>
      </c>
      <c r="D1250" s="960" t="s">
        <v>125</v>
      </c>
      <c r="E1250" s="960">
        <v>1</v>
      </c>
      <c r="F1250" s="960" t="s">
        <v>125</v>
      </c>
      <c r="G1250" s="960" t="s">
        <v>125</v>
      </c>
      <c r="H1250" s="960">
        <v>1</v>
      </c>
      <c r="I1250" s="960">
        <v>1699</v>
      </c>
      <c r="J1250" s="960" t="s">
        <v>125</v>
      </c>
      <c r="K1250" s="960">
        <v>4</v>
      </c>
      <c r="L1250" s="960">
        <v>174</v>
      </c>
      <c r="M1250" s="960">
        <v>502</v>
      </c>
      <c r="N1250" s="960">
        <v>1019</v>
      </c>
      <c r="O1250" s="960" t="s">
        <v>125</v>
      </c>
    </row>
    <row r="1251" spans="1:15" x14ac:dyDescent="0.2">
      <c r="A1251" s="1275" t="s">
        <v>145</v>
      </c>
      <c r="B1251" s="960">
        <v>985</v>
      </c>
      <c r="C1251" s="960">
        <v>985</v>
      </c>
      <c r="D1251" s="960" t="s">
        <v>125</v>
      </c>
      <c r="E1251" s="960">
        <v>1</v>
      </c>
      <c r="F1251" s="960" t="s">
        <v>125</v>
      </c>
      <c r="G1251" s="960" t="s">
        <v>125</v>
      </c>
      <c r="H1251" s="960">
        <v>1</v>
      </c>
      <c r="I1251" s="960">
        <v>984</v>
      </c>
      <c r="J1251" s="960" t="s">
        <v>125</v>
      </c>
      <c r="K1251" s="960">
        <v>2</v>
      </c>
      <c r="L1251" s="960">
        <v>127</v>
      </c>
      <c r="M1251" s="960">
        <v>335</v>
      </c>
      <c r="N1251" s="960">
        <v>520</v>
      </c>
      <c r="O1251" s="960" t="s">
        <v>125</v>
      </c>
    </row>
    <row r="1252" spans="1:15" x14ac:dyDescent="0.2">
      <c r="A1252" s="1275" t="s">
        <v>146</v>
      </c>
      <c r="B1252" s="960">
        <v>715</v>
      </c>
      <c r="C1252" s="960">
        <v>715</v>
      </c>
      <c r="D1252" s="960" t="s">
        <v>125</v>
      </c>
      <c r="E1252" s="960" t="s">
        <v>125</v>
      </c>
      <c r="F1252" s="960" t="s">
        <v>125</v>
      </c>
      <c r="G1252" s="960" t="s">
        <v>125</v>
      </c>
      <c r="H1252" s="960" t="s">
        <v>125</v>
      </c>
      <c r="I1252" s="960">
        <v>715</v>
      </c>
      <c r="J1252" s="960" t="s">
        <v>125</v>
      </c>
      <c r="K1252" s="960">
        <v>2</v>
      </c>
      <c r="L1252" s="960">
        <v>47</v>
      </c>
      <c r="M1252" s="960">
        <v>167</v>
      </c>
      <c r="N1252" s="960">
        <v>499</v>
      </c>
      <c r="O1252" s="960" t="s">
        <v>125</v>
      </c>
    </row>
    <row r="1253" spans="1:15" ht="24" x14ac:dyDescent="0.2">
      <c r="A1253" s="1275" t="s">
        <v>2043</v>
      </c>
      <c r="B1253" s="960">
        <v>41</v>
      </c>
      <c r="C1253" s="960">
        <v>41</v>
      </c>
      <c r="D1253" s="960" t="s">
        <v>125</v>
      </c>
      <c r="E1253" s="960" t="s">
        <v>125</v>
      </c>
      <c r="F1253" s="960" t="s">
        <v>125</v>
      </c>
      <c r="G1253" s="960" t="s">
        <v>125</v>
      </c>
      <c r="H1253" s="960" t="s">
        <v>125</v>
      </c>
      <c r="I1253" s="960">
        <v>41</v>
      </c>
      <c r="J1253" s="960">
        <v>1</v>
      </c>
      <c r="K1253" s="960">
        <v>2</v>
      </c>
      <c r="L1253" s="960">
        <v>13</v>
      </c>
      <c r="M1253" s="960">
        <v>6</v>
      </c>
      <c r="N1253" s="960">
        <v>19</v>
      </c>
      <c r="O1253" s="960" t="s">
        <v>125</v>
      </c>
    </row>
    <row r="1254" spans="1:15" x14ac:dyDescent="0.2">
      <c r="A1254" s="1275" t="s">
        <v>145</v>
      </c>
      <c r="B1254" s="960">
        <v>20</v>
      </c>
      <c r="C1254" s="960">
        <v>20</v>
      </c>
      <c r="D1254" s="960" t="s">
        <v>125</v>
      </c>
      <c r="E1254" s="960" t="s">
        <v>125</v>
      </c>
      <c r="F1254" s="960" t="s">
        <v>125</v>
      </c>
      <c r="G1254" s="960" t="s">
        <v>125</v>
      </c>
      <c r="H1254" s="960" t="s">
        <v>125</v>
      </c>
      <c r="I1254" s="960">
        <v>20</v>
      </c>
      <c r="J1254" s="960" t="s">
        <v>125</v>
      </c>
      <c r="K1254" s="960" t="s">
        <v>125</v>
      </c>
      <c r="L1254" s="960">
        <v>5</v>
      </c>
      <c r="M1254" s="960">
        <v>5</v>
      </c>
      <c r="N1254" s="960">
        <v>10</v>
      </c>
      <c r="O1254" s="960" t="s">
        <v>125</v>
      </c>
    </row>
    <row r="1255" spans="1:15" x14ac:dyDescent="0.2">
      <c r="A1255" s="1275" t="s">
        <v>146</v>
      </c>
      <c r="B1255" s="960">
        <v>21</v>
      </c>
      <c r="C1255" s="960">
        <v>21</v>
      </c>
      <c r="D1255" s="960" t="s">
        <v>125</v>
      </c>
      <c r="E1255" s="960" t="s">
        <v>125</v>
      </c>
      <c r="F1255" s="960" t="s">
        <v>125</v>
      </c>
      <c r="G1255" s="960" t="s">
        <v>125</v>
      </c>
      <c r="H1255" s="960" t="s">
        <v>125</v>
      </c>
      <c r="I1255" s="960">
        <v>21</v>
      </c>
      <c r="J1255" s="960">
        <v>1</v>
      </c>
      <c r="K1255" s="960">
        <v>2</v>
      </c>
      <c r="L1255" s="960">
        <v>8</v>
      </c>
      <c r="M1255" s="960">
        <v>1</v>
      </c>
      <c r="N1255" s="960">
        <v>9</v>
      </c>
      <c r="O1255" s="960" t="s">
        <v>125</v>
      </c>
    </row>
    <row r="1256" spans="1:15" x14ac:dyDescent="0.2">
      <c r="A1256" s="1275" t="s">
        <v>2044</v>
      </c>
      <c r="B1256" s="960">
        <v>95</v>
      </c>
      <c r="C1256" s="960">
        <v>95</v>
      </c>
      <c r="D1256" s="960" t="s">
        <v>125</v>
      </c>
      <c r="E1256" s="960">
        <v>4</v>
      </c>
      <c r="F1256" s="960" t="s">
        <v>125</v>
      </c>
      <c r="G1256" s="960" t="s">
        <v>125</v>
      </c>
      <c r="H1256" s="960">
        <v>4</v>
      </c>
      <c r="I1256" s="960">
        <v>91</v>
      </c>
      <c r="J1256" s="960" t="s">
        <v>125</v>
      </c>
      <c r="K1256" s="960">
        <v>1</v>
      </c>
      <c r="L1256" s="960">
        <v>14</v>
      </c>
      <c r="M1256" s="960">
        <v>20</v>
      </c>
      <c r="N1256" s="960">
        <v>56</v>
      </c>
      <c r="O1256" s="960" t="s">
        <v>125</v>
      </c>
    </row>
    <row r="1257" spans="1:15" x14ac:dyDescent="0.2">
      <c r="A1257" s="1275" t="s">
        <v>145</v>
      </c>
      <c r="B1257" s="960">
        <v>59</v>
      </c>
      <c r="C1257" s="960">
        <v>59</v>
      </c>
      <c r="D1257" s="960" t="s">
        <v>125</v>
      </c>
      <c r="E1257" s="960">
        <v>1</v>
      </c>
      <c r="F1257" s="960" t="s">
        <v>125</v>
      </c>
      <c r="G1257" s="960" t="s">
        <v>125</v>
      </c>
      <c r="H1257" s="960">
        <v>1</v>
      </c>
      <c r="I1257" s="960">
        <v>58</v>
      </c>
      <c r="J1257" s="960" t="s">
        <v>125</v>
      </c>
      <c r="K1257" s="960" t="s">
        <v>125</v>
      </c>
      <c r="L1257" s="960">
        <v>10</v>
      </c>
      <c r="M1257" s="960">
        <v>14</v>
      </c>
      <c r="N1257" s="960">
        <v>34</v>
      </c>
      <c r="O1257" s="960" t="s">
        <v>125</v>
      </c>
    </row>
    <row r="1258" spans="1:15" x14ac:dyDescent="0.2">
      <c r="A1258" s="1275" t="s">
        <v>146</v>
      </c>
      <c r="B1258" s="960">
        <v>36</v>
      </c>
      <c r="C1258" s="960">
        <v>36</v>
      </c>
      <c r="D1258" s="960" t="s">
        <v>125</v>
      </c>
      <c r="E1258" s="960">
        <v>3</v>
      </c>
      <c r="F1258" s="960" t="s">
        <v>125</v>
      </c>
      <c r="G1258" s="960" t="s">
        <v>125</v>
      </c>
      <c r="H1258" s="960">
        <v>3</v>
      </c>
      <c r="I1258" s="960">
        <v>33</v>
      </c>
      <c r="J1258" s="960" t="s">
        <v>125</v>
      </c>
      <c r="K1258" s="960">
        <v>1</v>
      </c>
      <c r="L1258" s="960">
        <v>4</v>
      </c>
      <c r="M1258" s="960">
        <v>6</v>
      </c>
      <c r="N1258" s="960">
        <v>22</v>
      </c>
      <c r="O1258" s="960" t="s">
        <v>125</v>
      </c>
    </row>
    <row r="1259" spans="1:15" x14ac:dyDescent="0.2">
      <c r="A1259" s="1275" t="s">
        <v>2045</v>
      </c>
      <c r="B1259" s="960">
        <v>151</v>
      </c>
      <c r="C1259" s="960">
        <v>151</v>
      </c>
      <c r="D1259" s="960" t="s">
        <v>125</v>
      </c>
      <c r="E1259" s="960" t="s">
        <v>125</v>
      </c>
      <c r="F1259" s="960" t="s">
        <v>125</v>
      </c>
      <c r="G1259" s="960" t="s">
        <v>125</v>
      </c>
      <c r="H1259" s="960" t="s">
        <v>125</v>
      </c>
      <c r="I1259" s="960">
        <v>151</v>
      </c>
      <c r="J1259" s="960" t="s">
        <v>125</v>
      </c>
      <c r="K1259" s="960" t="s">
        <v>125</v>
      </c>
      <c r="L1259" s="960">
        <v>14</v>
      </c>
      <c r="M1259" s="960">
        <v>19</v>
      </c>
      <c r="N1259" s="960">
        <v>118</v>
      </c>
      <c r="O1259" s="960" t="s">
        <v>125</v>
      </c>
    </row>
    <row r="1260" spans="1:15" x14ac:dyDescent="0.2">
      <c r="A1260" s="1275" t="s">
        <v>145</v>
      </c>
      <c r="B1260" s="960">
        <v>62</v>
      </c>
      <c r="C1260" s="960">
        <v>62</v>
      </c>
      <c r="D1260" s="960" t="s">
        <v>125</v>
      </c>
      <c r="E1260" s="960" t="s">
        <v>125</v>
      </c>
      <c r="F1260" s="960" t="s">
        <v>125</v>
      </c>
      <c r="G1260" s="960" t="s">
        <v>125</v>
      </c>
      <c r="H1260" s="960" t="s">
        <v>125</v>
      </c>
      <c r="I1260" s="960">
        <v>62</v>
      </c>
      <c r="J1260" s="960" t="s">
        <v>125</v>
      </c>
      <c r="K1260" s="960" t="s">
        <v>125</v>
      </c>
      <c r="L1260" s="960">
        <v>6</v>
      </c>
      <c r="M1260" s="960">
        <v>6</v>
      </c>
      <c r="N1260" s="960">
        <v>50</v>
      </c>
      <c r="O1260" s="960" t="s">
        <v>125</v>
      </c>
    </row>
    <row r="1261" spans="1:15" x14ac:dyDescent="0.2">
      <c r="A1261" s="1275" t="s">
        <v>146</v>
      </c>
      <c r="B1261" s="960">
        <v>89</v>
      </c>
      <c r="C1261" s="960">
        <v>89</v>
      </c>
      <c r="D1261" s="960" t="s">
        <v>125</v>
      </c>
      <c r="E1261" s="960" t="s">
        <v>125</v>
      </c>
      <c r="F1261" s="960" t="s">
        <v>125</v>
      </c>
      <c r="G1261" s="960" t="s">
        <v>125</v>
      </c>
      <c r="H1261" s="960" t="s">
        <v>125</v>
      </c>
      <c r="I1261" s="960">
        <v>89</v>
      </c>
      <c r="J1261" s="960" t="s">
        <v>125</v>
      </c>
      <c r="K1261" s="960" t="s">
        <v>125</v>
      </c>
      <c r="L1261" s="960">
        <v>8</v>
      </c>
      <c r="M1261" s="960">
        <v>13</v>
      </c>
      <c r="N1261" s="960">
        <v>68</v>
      </c>
      <c r="O1261" s="960" t="s">
        <v>125</v>
      </c>
    </row>
    <row r="1262" spans="1:15" x14ac:dyDescent="0.2">
      <c r="A1262" s="1275" t="s">
        <v>2046</v>
      </c>
      <c r="B1262" s="960">
        <v>81</v>
      </c>
      <c r="C1262" s="960">
        <v>81</v>
      </c>
      <c r="D1262" s="960" t="s">
        <v>125</v>
      </c>
      <c r="E1262" s="960" t="s">
        <v>125</v>
      </c>
      <c r="F1262" s="960" t="s">
        <v>125</v>
      </c>
      <c r="G1262" s="960" t="s">
        <v>125</v>
      </c>
      <c r="H1262" s="960" t="s">
        <v>125</v>
      </c>
      <c r="I1262" s="960">
        <v>81</v>
      </c>
      <c r="J1262" s="960" t="s">
        <v>125</v>
      </c>
      <c r="K1262" s="960" t="s">
        <v>125</v>
      </c>
      <c r="L1262" s="960">
        <v>9</v>
      </c>
      <c r="M1262" s="960">
        <v>11</v>
      </c>
      <c r="N1262" s="960">
        <v>61</v>
      </c>
      <c r="O1262" s="960" t="s">
        <v>125</v>
      </c>
    </row>
    <row r="1263" spans="1:15" x14ac:dyDescent="0.2">
      <c r="A1263" s="1275" t="s">
        <v>145</v>
      </c>
      <c r="B1263" s="960">
        <v>40</v>
      </c>
      <c r="C1263" s="960">
        <v>40</v>
      </c>
      <c r="D1263" s="960" t="s">
        <v>125</v>
      </c>
      <c r="E1263" s="960" t="s">
        <v>125</v>
      </c>
      <c r="F1263" s="960" t="s">
        <v>125</v>
      </c>
      <c r="G1263" s="960" t="s">
        <v>125</v>
      </c>
      <c r="H1263" s="960" t="s">
        <v>125</v>
      </c>
      <c r="I1263" s="960">
        <v>40</v>
      </c>
      <c r="J1263" s="960" t="s">
        <v>125</v>
      </c>
      <c r="K1263" s="960" t="s">
        <v>125</v>
      </c>
      <c r="L1263" s="960">
        <v>1</v>
      </c>
      <c r="M1263" s="960">
        <v>5</v>
      </c>
      <c r="N1263" s="960">
        <v>34</v>
      </c>
      <c r="O1263" s="960" t="s">
        <v>125</v>
      </c>
    </row>
    <row r="1264" spans="1:15" x14ac:dyDescent="0.2">
      <c r="A1264" s="1275" t="s">
        <v>146</v>
      </c>
      <c r="B1264" s="960">
        <v>41</v>
      </c>
      <c r="C1264" s="960">
        <v>41</v>
      </c>
      <c r="D1264" s="960" t="s">
        <v>125</v>
      </c>
      <c r="E1264" s="960" t="s">
        <v>125</v>
      </c>
      <c r="F1264" s="960" t="s">
        <v>125</v>
      </c>
      <c r="G1264" s="960" t="s">
        <v>125</v>
      </c>
      <c r="H1264" s="960" t="s">
        <v>125</v>
      </c>
      <c r="I1264" s="960">
        <v>41</v>
      </c>
      <c r="J1264" s="960" t="s">
        <v>125</v>
      </c>
      <c r="K1264" s="960" t="s">
        <v>125</v>
      </c>
      <c r="L1264" s="960">
        <v>8</v>
      </c>
      <c r="M1264" s="960">
        <v>6</v>
      </c>
      <c r="N1264" s="960">
        <v>27</v>
      </c>
      <c r="O1264" s="960" t="s">
        <v>125</v>
      </c>
    </row>
    <row r="1265" spans="1:15" x14ac:dyDescent="0.2">
      <c r="A1265" s="1275" t="s">
        <v>2047</v>
      </c>
      <c r="B1265" s="960">
        <v>4</v>
      </c>
      <c r="C1265" s="960">
        <v>4</v>
      </c>
      <c r="D1265" s="960" t="s">
        <v>125</v>
      </c>
      <c r="E1265" s="960" t="s">
        <v>125</v>
      </c>
      <c r="F1265" s="960" t="s">
        <v>125</v>
      </c>
      <c r="G1265" s="960" t="s">
        <v>125</v>
      </c>
      <c r="H1265" s="960" t="s">
        <v>125</v>
      </c>
      <c r="I1265" s="960">
        <v>4</v>
      </c>
      <c r="J1265" s="960" t="s">
        <v>125</v>
      </c>
      <c r="K1265" s="960" t="s">
        <v>125</v>
      </c>
      <c r="L1265" s="960">
        <v>1</v>
      </c>
      <c r="M1265" s="960" t="s">
        <v>125</v>
      </c>
      <c r="N1265" s="960">
        <v>3</v>
      </c>
      <c r="O1265" s="960" t="s">
        <v>125</v>
      </c>
    </row>
    <row r="1266" spans="1:15" x14ac:dyDescent="0.2">
      <c r="A1266" s="1275" t="s">
        <v>145</v>
      </c>
      <c r="B1266" s="960">
        <v>2</v>
      </c>
      <c r="C1266" s="960">
        <v>2</v>
      </c>
      <c r="D1266" s="960" t="s">
        <v>125</v>
      </c>
      <c r="E1266" s="960" t="s">
        <v>125</v>
      </c>
      <c r="F1266" s="960" t="s">
        <v>125</v>
      </c>
      <c r="G1266" s="960" t="s">
        <v>125</v>
      </c>
      <c r="H1266" s="960" t="s">
        <v>125</v>
      </c>
      <c r="I1266" s="960">
        <v>2</v>
      </c>
      <c r="J1266" s="960" t="s">
        <v>125</v>
      </c>
      <c r="K1266" s="960" t="s">
        <v>125</v>
      </c>
      <c r="L1266" s="960" t="s">
        <v>125</v>
      </c>
      <c r="M1266" s="960" t="s">
        <v>125</v>
      </c>
      <c r="N1266" s="960">
        <v>2</v>
      </c>
      <c r="O1266" s="960" t="s">
        <v>125</v>
      </c>
    </row>
    <row r="1267" spans="1:15" x14ac:dyDescent="0.2">
      <c r="A1267" s="1275" t="s">
        <v>146</v>
      </c>
      <c r="B1267" s="960">
        <v>2</v>
      </c>
      <c r="C1267" s="960">
        <v>2</v>
      </c>
      <c r="D1267" s="960" t="s">
        <v>125</v>
      </c>
      <c r="E1267" s="960" t="s">
        <v>125</v>
      </c>
      <c r="F1267" s="960" t="s">
        <v>125</v>
      </c>
      <c r="G1267" s="960" t="s">
        <v>125</v>
      </c>
      <c r="H1267" s="960" t="s">
        <v>125</v>
      </c>
      <c r="I1267" s="960">
        <v>2</v>
      </c>
      <c r="J1267" s="960" t="s">
        <v>125</v>
      </c>
      <c r="K1267" s="960" t="s">
        <v>125</v>
      </c>
      <c r="L1267" s="960">
        <v>1</v>
      </c>
      <c r="M1267" s="960" t="s">
        <v>125</v>
      </c>
      <c r="N1267" s="960">
        <v>1</v>
      </c>
      <c r="O1267" s="960" t="s">
        <v>125</v>
      </c>
    </row>
    <row r="1268" spans="1:15" x14ac:dyDescent="0.2">
      <c r="A1268" s="1275" t="s">
        <v>2048</v>
      </c>
      <c r="B1268" s="960">
        <v>87</v>
      </c>
      <c r="C1268" s="960">
        <v>87</v>
      </c>
      <c r="D1268" s="960" t="s">
        <v>125</v>
      </c>
      <c r="E1268" s="960">
        <v>3</v>
      </c>
      <c r="F1268" s="960">
        <v>1</v>
      </c>
      <c r="G1268" s="960" t="s">
        <v>125</v>
      </c>
      <c r="H1268" s="960">
        <v>2</v>
      </c>
      <c r="I1268" s="960">
        <v>84</v>
      </c>
      <c r="J1268" s="960" t="s">
        <v>125</v>
      </c>
      <c r="K1268" s="960" t="s">
        <v>125</v>
      </c>
      <c r="L1268" s="960">
        <v>6</v>
      </c>
      <c r="M1268" s="960">
        <v>13</v>
      </c>
      <c r="N1268" s="960">
        <v>65</v>
      </c>
      <c r="O1268" s="960" t="s">
        <v>125</v>
      </c>
    </row>
    <row r="1269" spans="1:15" x14ac:dyDescent="0.2">
      <c r="A1269" s="1275" t="s">
        <v>145</v>
      </c>
      <c r="B1269" s="960">
        <v>39</v>
      </c>
      <c r="C1269" s="960">
        <v>39</v>
      </c>
      <c r="D1269" s="960" t="s">
        <v>125</v>
      </c>
      <c r="E1269" s="960">
        <v>1</v>
      </c>
      <c r="F1269" s="960">
        <v>1</v>
      </c>
      <c r="G1269" s="960" t="s">
        <v>125</v>
      </c>
      <c r="H1269" s="960" t="s">
        <v>125</v>
      </c>
      <c r="I1269" s="960">
        <v>38</v>
      </c>
      <c r="J1269" s="960" t="s">
        <v>125</v>
      </c>
      <c r="K1269" s="960" t="s">
        <v>125</v>
      </c>
      <c r="L1269" s="960">
        <v>1</v>
      </c>
      <c r="M1269" s="960">
        <v>6</v>
      </c>
      <c r="N1269" s="960">
        <v>31</v>
      </c>
      <c r="O1269" s="960" t="s">
        <v>125</v>
      </c>
    </row>
    <row r="1270" spans="1:15" x14ac:dyDescent="0.2">
      <c r="A1270" s="1275" t="s">
        <v>146</v>
      </c>
      <c r="B1270" s="960">
        <v>48</v>
      </c>
      <c r="C1270" s="960">
        <v>48</v>
      </c>
      <c r="D1270" s="960" t="s">
        <v>125</v>
      </c>
      <c r="E1270" s="960">
        <v>2</v>
      </c>
      <c r="F1270" s="960" t="s">
        <v>125</v>
      </c>
      <c r="G1270" s="960" t="s">
        <v>125</v>
      </c>
      <c r="H1270" s="960">
        <v>2</v>
      </c>
      <c r="I1270" s="960">
        <v>46</v>
      </c>
      <c r="J1270" s="960" t="s">
        <v>125</v>
      </c>
      <c r="K1270" s="960" t="s">
        <v>125</v>
      </c>
      <c r="L1270" s="960">
        <v>5</v>
      </c>
      <c r="M1270" s="960">
        <v>7</v>
      </c>
      <c r="N1270" s="960">
        <v>34</v>
      </c>
      <c r="O1270" s="960" t="s">
        <v>125</v>
      </c>
    </row>
    <row r="1271" spans="1:15" x14ac:dyDescent="0.2">
      <c r="A1271" s="1275" t="s">
        <v>2049</v>
      </c>
      <c r="B1271" s="960">
        <v>228</v>
      </c>
      <c r="C1271" s="960">
        <v>228</v>
      </c>
      <c r="D1271" s="960" t="s">
        <v>125</v>
      </c>
      <c r="E1271" s="960" t="s">
        <v>125</v>
      </c>
      <c r="F1271" s="960" t="s">
        <v>125</v>
      </c>
      <c r="G1271" s="960" t="s">
        <v>125</v>
      </c>
      <c r="H1271" s="960" t="s">
        <v>125</v>
      </c>
      <c r="I1271" s="960">
        <v>228</v>
      </c>
      <c r="J1271" s="960" t="s">
        <v>125</v>
      </c>
      <c r="K1271" s="960">
        <v>3</v>
      </c>
      <c r="L1271" s="960">
        <v>66</v>
      </c>
      <c r="M1271" s="960">
        <v>42</v>
      </c>
      <c r="N1271" s="960">
        <v>117</v>
      </c>
      <c r="O1271" s="960" t="s">
        <v>125</v>
      </c>
    </row>
    <row r="1272" spans="1:15" x14ac:dyDescent="0.2">
      <c r="A1272" s="1275" t="s">
        <v>145</v>
      </c>
      <c r="B1272" s="960">
        <v>123</v>
      </c>
      <c r="C1272" s="960">
        <v>123</v>
      </c>
      <c r="D1272" s="960" t="s">
        <v>125</v>
      </c>
      <c r="E1272" s="960" t="s">
        <v>125</v>
      </c>
      <c r="F1272" s="960" t="s">
        <v>125</v>
      </c>
      <c r="G1272" s="960" t="s">
        <v>125</v>
      </c>
      <c r="H1272" s="960" t="s">
        <v>125</v>
      </c>
      <c r="I1272" s="960">
        <v>123</v>
      </c>
      <c r="J1272" s="960" t="s">
        <v>125</v>
      </c>
      <c r="K1272" s="960">
        <v>2</v>
      </c>
      <c r="L1272" s="960">
        <v>37</v>
      </c>
      <c r="M1272" s="960">
        <v>22</v>
      </c>
      <c r="N1272" s="960">
        <v>62</v>
      </c>
      <c r="O1272" s="960" t="s">
        <v>125</v>
      </c>
    </row>
    <row r="1273" spans="1:15" x14ac:dyDescent="0.2">
      <c r="A1273" s="1275" t="s">
        <v>146</v>
      </c>
      <c r="B1273" s="960">
        <v>105</v>
      </c>
      <c r="C1273" s="960">
        <v>105</v>
      </c>
      <c r="D1273" s="960" t="s">
        <v>125</v>
      </c>
      <c r="E1273" s="960" t="s">
        <v>125</v>
      </c>
      <c r="F1273" s="960" t="s">
        <v>125</v>
      </c>
      <c r="G1273" s="960" t="s">
        <v>125</v>
      </c>
      <c r="H1273" s="960" t="s">
        <v>125</v>
      </c>
      <c r="I1273" s="960">
        <v>105</v>
      </c>
      <c r="J1273" s="960" t="s">
        <v>125</v>
      </c>
      <c r="K1273" s="960">
        <v>1</v>
      </c>
      <c r="L1273" s="960">
        <v>29</v>
      </c>
      <c r="M1273" s="960">
        <v>20</v>
      </c>
      <c r="N1273" s="960">
        <v>55</v>
      </c>
      <c r="O1273" s="960" t="s">
        <v>125</v>
      </c>
    </row>
    <row r="1274" spans="1:15" x14ac:dyDescent="0.2">
      <c r="A1274" s="1275" t="s">
        <v>2050</v>
      </c>
      <c r="B1274" s="960">
        <v>8</v>
      </c>
      <c r="C1274" s="960">
        <v>8</v>
      </c>
      <c r="D1274" s="960" t="s">
        <v>125</v>
      </c>
      <c r="E1274" s="960" t="s">
        <v>125</v>
      </c>
      <c r="F1274" s="960" t="s">
        <v>125</v>
      </c>
      <c r="G1274" s="960" t="s">
        <v>125</v>
      </c>
      <c r="H1274" s="960" t="s">
        <v>125</v>
      </c>
      <c r="I1274" s="960">
        <v>8</v>
      </c>
      <c r="J1274" s="960" t="s">
        <v>125</v>
      </c>
      <c r="K1274" s="960" t="s">
        <v>125</v>
      </c>
      <c r="L1274" s="960">
        <v>4</v>
      </c>
      <c r="M1274" s="960">
        <v>1</v>
      </c>
      <c r="N1274" s="960">
        <v>3</v>
      </c>
      <c r="O1274" s="960" t="s">
        <v>125</v>
      </c>
    </row>
    <row r="1275" spans="1:15" x14ac:dyDescent="0.2">
      <c r="A1275" s="1275" t="s">
        <v>145</v>
      </c>
      <c r="B1275" s="960">
        <v>3</v>
      </c>
      <c r="C1275" s="960">
        <v>3</v>
      </c>
      <c r="D1275" s="960" t="s">
        <v>125</v>
      </c>
      <c r="E1275" s="960" t="s">
        <v>125</v>
      </c>
      <c r="F1275" s="960" t="s">
        <v>125</v>
      </c>
      <c r="G1275" s="960" t="s">
        <v>125</v>
      </c>
      <c r="H1275" s="960" t="s">
        <v>125</v>
      </c>
      <c r="I1275" s="960">
        <v>3</v>
      </c>
      <c r="J1275" s="960" t="s">
        <v>125</v>
      </c>
      <c r="K1275" s="960" t="s">
        <v>125</v>
      </c>
      <c r="L1275" s="960">
        <v>2</v>
      </c>
      <c r="M1275" s="960">
        <v>1</v>
      </c>
      <c r="N1275" s="960" t="s">
        <v>125</v>
      </c>
      <c r="O1275" s="960" t="s">
        <v>125</v>
      </c>
    </row>
    <row r="1276" spans="1:15" x14ac:dyDescent="0.2">
      <c r="A1276" s="1275" t="s">
        <v>146</v>
      </c>
      <c r="B1276" s="960">
        <v>5</v>
      </c>
      <c r="C1276" s="960">
        <v>5</v>
      </c>
      <c r="D1276" s="960" t="s">
        <v>125</v>
      </c>
      <c r="E1276" s="960" t="s">
        <v>125</v>
      </c>
      <c r="F1276" s="960" t="s">
        <v>125</v>
      </c>
      <c r="G1276" s="960" t="s">
        <v>125</v>
      </c>
      <c r="H1276" s="960" t="s">
        <v>125</v>
      </c>
      <c r="I1276" s="960">
        <v>5</v>
      </c>
      <c r="J1276" s="960" t="s">
        <v>125</v>
      </c>
      <c r="K1276" s="960" t="s">
        <v>125</v>
      </c>
      <c r="L1276" s="960">
        <v>2</v>
      </c>
      <c r="M1276" s="960" t="s">
        <v>125</v>
      </c>
      <c r="N1276" s="960">
        <v>3</v>
      </c>
      <c r="O1276" s="960" t="s">
        <v>125</v>
      </c>
    </row>
    <row r="1277" spans="1:15" x14ac:dyDescent="0.2">
      <c r="A1277" s="1275" t="s">
        <v>2051</v>
      </c>
      <c r="B1277" s="960">
        <v>2</v>
      </c>
      <c r="C1277" s="960">
        <v>2</v>
      </c>
      <c r="D1277" s="960" t="s">
        <v>125</v>
      </c>
      <c r="E1277" s="960">
        <v>1</v>
      </c>
      <c r="F1277" s="960" t="s">
        <v>125</v>
      </c>
      <c r="G1277" s="960" t="s">
        <v>125</v>
      </c>
      <c r="H1277" s="960">
        <v>1</v>
      </c>
      <c r="I1277" s="960">
        <v>1</v>
      </c>
      <c r="J1277" s="960" t="s">
        <v>125</v>
      </c>
      <c r="K1277" s="960" t="s">
        <v>125</v>
      </c>
      <c r="L1277" s="960" t="s">
        <v>125</v>
      </c>
      <c r="M1277" s="960" t="s">
        <v>125</v>
      </c>
      <c r="N1277" s="960">
        <v>1</v>
      </c>
      <c r="O1277" s="960" t="s">
        <v>125</v>
      </c>
    </row>
    <row r="1278" spans="1:15" x14ac:dyDescent="0.2">
      <c r="A1278" s="1275" t="s">
        <v>146</v>
      </c>
      <c r="B1278" s="960">
        <v>2</v>
      </c>
      <c r="C1278" s="960">
        <v>2</v>
      </c>
      <c r="D1278" s="960" t="s">
        <v>125</v>
      </c>
      <c r="E1278" s="960">
        <v>1</v>
      </c>
      <c r="F1278" s="960" t="s">
        <v>125</v>
      </c>
      <c r="G1278" s="960" t="s">
        <v>125</v>
      </c>
      <c r="H1278" s="960">
        <v>1</v>
      </c>
      <c r="I1278" s="960">
        <v>1</v>
      </c>
      <c r="J1278" s="960" t="s">
        <v>125</v>
      </c>
      <c r="K1278" s="960" t="s">
        <v>125</v>
      </c>
      <c r="L1278" s="960" t="s">
        <v>125</v>
      </c>
      <c r="M1278" s="960" t="s">
        <v>125</v>
      </c>
      <c r="N1278" s="960">
        <v>1</v>
      </c>
      <c r="O1278" s="960" t="s">
        <v>125</v>
      </c>
    </row>
    <row r="1279" spans="1:15" ht="24" x14ac:dyDescent="0.2">
      <c r="A1279" s="1275" t="s">
        <v>2052</v>
      </c>
      <c r="B1279" s="960">
        <v>295</v>
      </c>
      <c r="C1279" s="960">
        <v>295</v>
      </c>
      <c r="D1279" s="960" t="s">
        <v>125</v>
      </c>
      <c r="E1279" s="960">
        <v>1</v>
      </c>
      <c r="F1279" s="960" t="s">
        <v>125</v>
      </c>
      <c r="G1279" s="960" t="s">
        <v>125</v>
      </c>
      <c r="H1279" s="960">
        <v>1</v>
      </c>
      <c r="I1279" s="960">
        <v>294</v>
      </c>
      <c r="J1279" s="960">
        <v>1</v>
      </c>
      <c r="K1279" s="960">
        <v>2</v>
      </c>
      <c r="L1279" s="960">
        <v>20</v>
      </c>
      <c r="M1279" s="960">
        <v>35</v>
      </c>
      <c r="N1279" s="960">
        <v>236</v>
      </c>
      <c r="O1279" s="960" t="s">
        <v>125</v>
      </c>
    </row>
    <row r="1280" spans="1:15" x14ac:dyDescent="0.2">
      <c r="A1280" s="1275" t="s">
        <v>145</v>
      </c>
      <c r="B1280" s="960">
        <v>176</v>
      </c>
      <c r="C1280" s="960">
        <v>176</v>
      </c>
      <c r="D1280" s="960" t="s">
        <v>125</v>
      </c>
      <c r="E1280" s="960" t="s">
        <v>125</v>
      </c>
      <c r="F1280" s="960" t="s">
        <v>125</v>
      </c>
      <c r="G1280" s="960" t="s">
        <v>125</v>
      </c>
      <c r="H1280" s="960" t="s">
        <v>125</v>
      </c>
      <c r="I1280" s="960">
        <v>176</v>
      </c>
      <c r="J1280" s="960">
        <v>1</v>
      </c>
      <c r="K1280" s="960">
        <v>2</v>
      </c>
      <c r="L1280" s="960">
        <v>18</v>
      </c>
      <c r="M1280" s="960">
        <v>28</v>
      </c>
      <c r="N1280" s="960">
        <v>127</v>
      </c>
      <c r="O1280" s="960" t="s">
        <v>125</v>
      </c>
    </row>
    <row r="1281" spans="1:15" x14ac:dyDescent="0.2">
      <c r="A1281" s="1275" t="s">
        <v>146</v>
      </c>
      <c r="B1281" s="960">
        <v>119</v>
      </c>
      <c r="C1281" s="960">
        <v>119</v>
      </c>
      <c r="D1281" s="960" t="s">
        <v>125</v>
      </c>
      <c r="E1281" s="960">
        <v>1</v>
      </c>
      <c r="F1281" s="960" t="s">
        <v>125</v>
      </c>
      <c r="G1281" s="960" t="s">
        <v>125</v>
      </c>
      <c r="H1281" s="960">
        <v>1</v>
      </c>
      <c r="I1281" s="960">
        <v>118</v>
      </c>
      <c r="J1281" s="960" t="s">
        <v>125</v>
      </c>
      <c r="K1281" s="960" t="s">
        <v>125</v>
      </c>
      <c r="L1281" s="960">
        <v>2</v>
      </c>
      <c r="M1281" s="960">
        <v>7</v>
      </c>
      <c r="N1281" s="960">
        <v>109</v>
      </c>
      <c r="O1281" s="960" t="s">
        <v>125</v>
      </c>
    </row>
    <row r="1282" spans="1:15" x14ac:dyDescent="0.2">
      <c r="A1282" s="1275" t="s">
        <v>2053</v>
      </c>
      <c r="B1282" s="960">
        <v>9</v>
      </c>
      <c r="C1282" s="960">
        <v>9</v>
      </c>
      <c r="D1282" s="960" t="s">
        <v>125</v>
      </c>
      <c r="E1282" s="960">
        <v>1</v>
      </c>
      <c r="F1282" s="960" t="s">
        <v>125</v>
      </c>
      <c r="G1282" s="960" t="s">
        <v>125</v>
      </c>
      <c r="H1282" s="960">
        <v>1</v>
      </c>
      <c r="I1282" s="960">
        <v>8</v>
      </c>
      <c r="J1282" s="960">
        <v>1</v>
      </c>
      <c r="K1282" s="960" t="s">
        <v>125</v>
      </c>
      <c r="L1282" s="960">
        <v>1</v>
      </c>
      <c r="M1282" s="960">
        <v>1</v>
      </c>
      <c r="N1282" s="960">
        <v>5</v>
      </c>
      <c r="O1282" s="960" t="s">
        <v>125</v>
      </c>
    </row>
    <row r="1283" spans="1:15" x14ac:dyDescent="0.2">
      <c r="A1283" s="1275" t="s">
        <v>145</v>
      </c>
      <c r="B1283" s="960">
        <v>7</v>
      </c>
      <c r="C1283" s="960">
        <v>7</v>
      </c>
      <c r="D1283" s="960" t="s">
        <v>125</v>
      </c>
      <c r="E1283" s="960">
        <v>1</v>
      </c>
      <c r="F1283" s="960" t="s">
        <v>125</v>
      </c>
      <c r="G1283" s="960" t="s">
        <v>125</v>
      </c>
      <c r="H1283" s="960">
        <v>1</v>
      </c>
      <c r="I1283" s="960">
        <v>6</v>
      </c>
      <c r="J1283" s="960" t="s">
        <v>125</v>
      </c>
      <c r="K1283" s="960" t="s">
        <v>125</v>
      </c>
      <c r="L1283" s="960" t="s">
        <v>125</v>
      </c>
      <c r="M1283" s="960">
        <v>1</v>
      </c>
      <c r="N1283" s="960">
        <v>5</v>
      </c>
      <c r="O1283" s="960" t="s">
        <v>125</v>
      </c>
    </row>
    <row r="1284" spans="1:15" x14ac:dyDescent="0.2">
      <c r="A1284" s="1275" t="s">
        <v>146</v>
      </c>
      <c r="B1284" s="960">
        <v>2</v>
      </c>
      <c r="C1284" s="960">
        <v>2</v>
      </c>
      <c r="D1284" s="960" t="s">
        <v>125</v>
      </c>
      <c r="E1284" s="960" t="s">
        <v>125</v>
      </c>
      <c r="F1284" s="960" t="s">
        <v>125</v>
      </c>
      <c r="G1284" s="960" t="s">
        <v>125</v>
      </c>
      <c r="H1284" s="960" t="s">
        <v>125</v>
      </c>
      <c r="I1284" s="960">
        <v>2</v>
      </c>
      <c r="J1284" s="960">
        <v>1</v>
      </c>
      <c r="K1284" s="960" t="s">
        <v>125</v>
      </c>
      <c r="L1284" s="960">
        <v>1</v>
      </c>
      <c r="M1284" s="960" t="s">
        <v>125</v>
      </c>
      <c r="N1284" s="960" t="s">
        <v>125</v>
      </c>
      <c r="O1284" s="960" t="s">
        <v>125</v>
      </c>
    </row>
    <row r="1285" spans="1:15" x14ac:dyDescent="0.2">
      <c r="A1285" s="1275" t="s">
        <v>2054</v>
      </c>
      <c r="B1285" s="960">
        <v>7</v>
      </c>
      <c r="C1285" s="960">
        <v>7</v>
      </c>
      <c r="D1285" s="960" t="s">
        <v>125</v>
      </c>
      <c r="E1285" s="960" t="s">
        <v>125</v>
      </c>
      <c r="F1285" s="960" t="s">
        <v>125</v>
      </c>
      <c r="G1285" s="960" t="s">
        <v>125</v>
      </c>
      <c r="H1285" s="960" t="s">
        <v>125</v>
      </c>
      <c r="I1285" s="960">
        <v>7</v>
      </c>
      <c r="J1285" s="960" t="s">
        <v>125</v>
      </c>
      <c r="K1285" s="960" t="s">
        <v>125</v>
      </c>
      <c r="L1285" s="960">
        <v>1</v>
      </c>
      <c r="M1285" s="960">
        <v>1</v>
      </c>
      <c r="N1285" s="960">
        <v>5</v>
      </c>
      <c r="O1285" s="960" t="s">
        <v>125</v>
      </c>
    </row>
    <row r="1286" spans="1:15" x14ac:dyDescent="0.2">
      <c r="A1286" s="1275" t="s">
        <v>145</v>
      </c>
      <c r="B1286" s="960">
        <v>4</v>
      </c>
      <c r="C1286" s="960">
        <v>4</v>
      </c>
      <c r="D1286" s="960" t="s">
        <v>125</v>
      </c>
      <c r="E1286" s="960" t="s">
        <v>125</v>
      </c>
      <c r="F1286" s="960" t="s">
        <v>125</v>
      </c>
      <c r="G1286" s="960" t="s">
        <v>125</v>
      </c>
      <c r="H1286" s="960" t="s">
        <v>125</v>
      </c>
      <c r="I1286" s="960">
        <v>4</v>
      </c>
      <c r="J1286" s="960" t="s">
        <v>125</v>
      </c>
      <c r="K1286" s="960" t="s">
        <v>125</v>
      </c>
      <c r="L1286" s="960">
        <v>1</v>
      </c>
      <c r="M1286" s="960">
        <v>1</v>
      </c>
      <c r="N1286" s="960">
        <v>2</v>
      </c>
      <c r="O1286" s="960" t="s">
        <v>125</v>
      </c>
    </row>
    <row r="1287" spans="1:15" x14ac:dyDescent="0.2">
      <c r="A1287" s="1275" t="s">
        <v>146</v>
      </c>
      <c r="B1287" s="960">
        <v>3</v>
      </c>
      <c r="C1287" s="960">
        <v>3</v>
      </c>
      <c r="D1287" s="960" t="s">
        <v>125</v>
      </c>
      <c r="E1287" s="960" t="s">
        <v>125</v>
      </c>
      <c r="F1287" s="960" t="s">
        <v>125</v>
      </c>
      <c r="G1287" s="960" t="s">
        <v>125</v>
      </c>
      <c r="H1287" s="960" t="s">
        <v>125</v>
      </c>
      <c r="I1287" s="960">
        <v>3</v>
      </c>
      <c r="J1287" s="960" t="s">
        <v>125</v>
      </c>
      <c r="K1287" s="960" t="s">
        <v>125</v>
      </c>
      <c r="L1287" s="960" t="s">
        <v>125</v>
      </c>
      <c r="M1287" s="960" t="s">
        <v>125</v>
      </c>
      <c r="N1287" s="960">
        <v>3</v>
      </c>
      <c r="O1287" s="960" t="s">
        <v>125</v>
      </c>
    </row>
    <row r="1288" spans="1:15" s="317" customFormat="1" ht="24" x14ac:dyDescent="0.2">
      <c r="A1288" s="1275" t="s">
        <v>2055</v>
      </c>
      <c r="B1288" s="960">
        <v>9</v>
      </c>
      <c r="C1288" s="960">
        <v>9</v>
      </c>
      <c r="D1288" s="960" t="s">
        <v>125</v>
      </c>
      <c r="E1288" s="960" t="s">
        <v>125</v>
      </c>
      <c r="F1288" s="960" t="s">
        <v>125</v>
      </c>
      <c r="G1288" s="960" t="s">
        <v>125</v>
      </c>
      <c r="H1288" s="960" t="s">
        <v>125</v>
      </c>
      <c r="I1288" s="960">
        <v>9</v>
      </c>
      <c r="J1288" s="960">
        <v>1</v>
      </c>
      <c r="K1288" s="960" t="s">
        <v>125</v>
      </c>
      <c r="L1288" s="960" t="s">
        <v>125</v>
      </c>
      <c r="M1288" s="960">
        <v>4</v>
      </c>
      <c r="N1288" s="960">
        <v>4</v>
      </c>
      <c r="O1288" s="960" t="s">
        <v>125</v>
      </c>
    </row>
    <row r="1289" spans="1:15" x14ac:dyDescent="0.2">
      <c r="A1289" s="1275" t="s">
        <v>145</v>
      </c>
      <c r="B1289" s="960">
        <v>6</v>
      </c>
      <c r="C1289" s="960">
        <v>6</v>
      </c>
      <c r="D1289" s="960" t="s">
        <v>125</v>
      </c>
      <c r="E1289" s="960" t="s">
        <v>125</v>
      </c>
      <c r="F1289" s="960" t="s">
        <v>125</v>
      </c>
      <c r="G1289" s="960" t="s">
        <v>125</v>
      </c>
      <c r="H1289" s="960" t="s">
        <v>125</v>
      </c>
      <c r="I1289" s="960">
        <v>6</v>
      </c>
      <c r="J1289" s="960" t="s">
        <v>125</v>
      </c>
      <c r="K1289" s="960" t="s">
        <v>125</v>
      </c>
      <c r="L1289" s="960" t="s">
        <v>125</v>
      </c>
      <c r="M1289" s="960">
        <v>3</v>
      </c>
      <c r="N1289" s="960">
        <v>3</v>
      </c>
      <c r="O1289" s="960" t="s">
        <v>125</v>
      </c>
    </row>
    <row r="1290" spans="1:15" x14ac:dyDescent="0.2">
      <c r="A1290" s="1275" t="s">
        <v>146</v>
      </c>
      <c r="B1290" s="960">
        <v>3</v>
      </c>
      <c r="C1290" s="960">
        <v>3</v>
      </c>
      <c r="D1290" s="960" t="s">
        <v>125</v>
      </c>
      <c r="E1290" s="960" t="s">
        <v>125</v>
      </c>
      <c r="F1290" s="960" t="s">
        <v>125</v>
      </c>
      <c r="G1290" s="960" t="s">
        <v>125</v>
      </c>
      <c r="H1290" s="960" t="s">
        <v>125</v>
      </c>
      <c r="I1290" s="960">
        <v>3</v>
      </c>
      <c r="J1290" s="960">
        <v>1</v>
      </c>
      <c r="K1290" s="960" t="s">
        <v>125</v>
      </c>
      <c r="L1290" s="960" t="s">
        <v>125</v>
      </c>
      <c r="M1290" s="960">
        <v>1</v>
      </c>
      <c r="N1290" s="960">
        <v>1</v>
      </c>
      <c r="O1290" s="960" t="s">
        <v>125</v>
      </c>
    </row>
    <row r="1291" spans="1:15" x14ac:dyDescent="0.2">
      <c r="A1291" s="1275" t="s">
        <v>2056</v>
      </c>
      <c r="B1291" s="960">
        <v>2</v>
      </c>
      <c r="C1291" s="960">
        <v>2</v>
      </c>
      <c r="D1291" s="960" t="s">
        <v>125</v>
      </c>
      <c r="E1291" s="960" t="s">
        <v>125</v>
      </c>
      <c r="F1291" s="960" t="s">
        <v>125</v>
      </c>
      <c r="G1291" s="960" t="s">
        <v>125</v>
      </c>
      <c r="H1291" s="960" t="s">
        <v>125</v>
      </c>
      <c r="I1291" s="960">
        <v>2</v>
      </c>
      <c r="J1291" s="960" t="s">
        <v>125</v>
      </c>
      <c r="K1291" s="960" t="s">
        <v>125</v>
      </c>
      <c r="L1291" s="960" t="s">
        <v>125</v>
      </c>
      <c r="M1291" s="960">
        <v>1</v>
      </c>
      <c r="N1291" s="960">
        <v>1</v>
      </c>
      <c r="O1291" s="960" t="s">
        <v>125</v>
      </c>
    </row>
    <row r="1292" spans="1:15" x14ac:dyDescent="0.2">
      <c r="A1292" s="1275" t="s">
        <v>145</v>
      </c>
      <c r="B1292" s="960">
        <v>1</v>
      </c>
      <c r="C1292" s="960">
        <v>1</v>
      </c>
      <c r="D1292" s="960" t="s">
        <v>125</v>
      </c>
      <c r="E1292" s="960" t="s">
        <v>125</v>
      </c>
      <c r="F1292" s="960" t="s">
        <v>125</v>
      </c>
      <c r="G1292" s="960" t="s">
        <v>125</v>
      </c>
      <c r="H1292" s="960" t="s">
        <v>125</v>
      </c>
      <c r="I1292" s="960">
        <v>1</v>
      </c>
      <c r="J1292" s="960" t="s">
        <v>125</v>
      </c>
      <c r="K1292" s="960" t="s">
        <v>125</v>
      </c>
      <c r="L1292" s="960" t="s">
        <v>125</v>
      </c>
      <c r="M1292" s="960">
        <v>1</v>
      </c>
      <c r="N1292" s="960" t="s">
        <v>125</v>
      </c>
      <c r="O1292" s="960" t="s">
        <v>125</v>
      </c>
    </row>
    <row r="1293" spans="1:15" x14ac:dyDescent="0.2">
      <c r="A1293" s="1275" t="s">
        <v>146</v>
      </c>
      <c r="B1293" s="960">
        <v>1</v>
      </c>
      <c r="C1293" s="960">
        <v>1</v>
      </c>
      <c r="D1293" s="960" t="s">
        <v>125</v>
      </c>
      <c r="E1293" s="960" t="s">
        <v>125</v>
      </c>
      <c r="F1293" s="960" t="s">
        <v>125</v>
      </c>
      <c r="G1293" s="960" t="s">
        <v>125</v>
      </c>
      <c r="H1293" s="960" t="s">
        <v>125</v>
      </c>
      <c r="I1293" s="960">
        <v>1</v>
      </c>
      <c r="J1293" s="960" t="s">
        <v>125</v>
      </c>
      <c r="K1293" s="960" t="s">
        <v>125</v>
      </c>
      <c r="L1293" s="960" t="s">
        <v>125</v>
      </c>
      <c r="M1293" s="960" t="s">
        <v>125</v>
      </c>
      <c r="N1293" s="960">
        <v>1</v>
      </c>
      <c r="O1293" s="960" t="s">
        <v>125</v>
      </c>
    </row>
    <row r="1294" spans="1:15" x14ac:dyDescent="0.2">
      <c r="A1294" s="1275" t="s">
        <v>2057</v>
      </c>
      <c r="B1294" s="960">
        <v>1</v>
      </c>
      <c r="C1294" s="960">
        <v>1</v>
      </c>
      <c r="D1294" s="960" t="s">
        <v>125</v>
      </c>
      <c r="E1294" s="960" t="s">
        <v>125</v>
      </c>
      <c r="F1294" s="960" t="s">
        <v>125</v>
      </c>
      <c r="G1294" s="960" t="s">
        <v>125</v>
      </c>
      <c r="H1294" s="960" t="s">
        <v>125</v>
      </c>
      <c r="I1294" s="960">
        <v>1</v>
      </c>
      <c r="J1294" s="960" t="s">
        <v>125</v>
      </c>
      <c r="K1294" s="960" t="s">
        <v>125</v>
      </c>
      <c r="L1294" s="960" t="s">
        <v>125</v>
      </c>
      <c r="M1294" s="960" t="s">
        <v>125</v>
      </c>
      <c r="N1294" s="960">
        <v>1</v>
      </c>
      <c r="O1294" s="960" t="s">
        <v>125</v>
      </c>
    </row>
    <row r="1295" spans="1:15" x14ac:dyDescent="0.2">
      <c r="A1295" s="1275" t="s">
        <v>146</v>
      </c>
      <c r="B1295" s="960">
        <v>1</v>
      </c>
      <c r="C1295" s="960">
        <v>1</v>
      </c>
      <c r="D1295" s="960" t="s">
        <v>125</v>
      </c>
      <c r="E1295" s="960" t="s">
        <v>125</v>
      </c>
      <c r="F1295" s="960" t="s">
        <v>125</v>
      </c>
      <c r="G1295" s="960" t="s">
        <v>125</v>
      </c>
      <c r="H1295" s="960" t="s">
        <v>125</v>
      </c>
      <c r="I1295" s="960">
        <v>1</v>
      </c>
      <c r="J1295" s="960" t="s">
        <v>125</v>
      </c>
      <c r="K1295" s="960" t="s">
        <v>125</v>
      </c>
      <c r="L1295" s="960" t="s">
        <v>125</v>
      </c>
      <c r="M1295" s="960" t="s">
        <v>125</v>
      </c>
      <c r="N1295" s="960">
        <v>1</v>
      </c>
      <c r="O1295" s="960" t="s">
        <v>125</v>
      </c>
    </row>
    <row r="1296" spans="1:15" x14ac:dyDescent="0.2">
      <c r="A1296" s="1275" t="s">
        <v>2058</v>
      </c>
      <c r="B1296" s="960">
        <v>4</v>
      </c>
      <c r="C1296" s="960">
        <v>4</v>
      </c>
      <c r="D1296" s="960" t="s">
        <v>125</v>
      </c>
      <c r="E1296" s="960" t="s">
        <v>125</v>
      </c>
      <c r="F1296" s="960" t="s">
        <v>125</v>
      </c>
      <c r="G1296" s="960" t="s">
        <v>125</v>
      </c>
      <c r="H1296" s="960" t="s">
        <v>125</v>
      </c>
      <c r="I1296" s="960">
        <v>4</v>
      </c>
      <c r="J1296" s="960" t="s">
        <v>125</v>
      </c>
      <c r="K1296" s="960" t="s">
        <v>125</v>
      </c>
      <c r="L1296" s="960" t="s">
        <v>125</v>
      </c>
      <c r="M1296" s="960">
        <v>3</v>
      </c>
      <c r="N1296" s="960">
        <v>1</v>
      </c>
      <c r="O1296" s="960" t="s">
        <v>125</v>
      </c>
    </row>
    <row r="1297" spans="1:15" x14ac:dyDescent="0.2">
      <c r="A1297" s="1275" t="s">
        <v>145</v>
      </c>
      <c r="B1297" s="960">
        <v>3</v>
      </c>
      <c r="C1297" s="960">
        <v>3</v>
      </c>
      <c r="D1297" s="960" t="s">
        <v>125</v>
      </c>
      <c r="E1297" s="960" t="s">
        <v>125</v>
      </c>
      <c r="F1297" s="960" t="s">
        <v>125</v>
      </c>
      <c r="G1297" s="960" t="s">
        <v>125</v>
      </c>
      <c r="H1297" s="960" t="s">
        <v>125</v>
      </c>
      <c r="I1297" s="960">
        <v>3</v>
      </c>
      <c r="J1297" s="960" t="s">
        <v>125</v>
      </c>
      <c r="K1297" s="960" t="s">
        <v>125</v>
      </c>
      <c r="L1297" s="960" t="s">
        <v>125</v>
      </c>
      <c r="M1297" s="960">
        <v>2</v>
      </c>
      <c r="N1297" s="960">
        <v>1</v>
      </c>
      <c r="O1297" s="960" t="s">
        <v>125</v>
      </c>
    </row>
    <row r="1298" spans="1:15" x14ac:dyDescent="0.2">
      <c r="A1298" s="1275" t="s">
        <v>146</v>
      </c>
      <c r="B1298" s="960">
        <v>1</v>
      </c>
      <c r="C1298" s="960">
        <v>1</v>
      </c>
      <c r="D1298" s="960" t="s">
        <v>125</v>
      </c>
      <c r="E1298" s="960" t="s">
        <v>125</v>
      </c>
      <c r="F1298" s="960" t="s">
        <v>125</v>
      </c>
      <c r="G1298" s="960" t="s">
        <v>125</v>
      </c>
      <c r="H1298" s="960" t="s">
        <v>125</v>
      </c>
      <c r="I1298" s="960">
        <v>1</v>
      </c>
      <c r="J1298" s="960" t="s">
        <v>125</v>
      </c>
      <c r="K1298" s="960" t="s">
        <v>125</v>
      </c>
      <c r="L1298" s="960" t="s">
        <v>125</v>
      </c>
      <c r="M1298" s="960">
        <v>1</v>
      </c>
      <c r="N1298" s="960" t="s">
        <v>125</v>
      </c>
      <c r="O1298" s="960" t="s">
        <v>125</v>
      </c>
    </row>
    <row r="1299" spans="1:15" x14ac:dyDescent="0.2">
      <c r="A1299" s="1275" t="s">
        <v>2059</v>
      </c>
      <c r="B1299" s="960">
        <v>5</v>
      </c>
      <c r="C1299" s="960">
        <v>5</v>
      </c>
      <c r="D1299" s="960" t="s">
        <v>125</v>
      </c>
      <c r="E1299" s="960" t="s">
        <v>125</v>
      </c>
      <c r="F1299" s="960" t="s">
        <v>125</v>
      </c>
      <c r="G1299" s="960" t="s">
        <v>125</v>
      </c>
      <c r="H1299" s="960" t="s">
        <v>125</v>
      </c>
      <c r="I1299" s="960">
        <v>5</v>
      </c>
      <c r="J1299" s="960" t="s">
        <v>125</v>
      </c>
      <c r="K1299" s="960">
        <v>1</v>
      </c>
      <c r="L1299" s="960">
        <v>3</v>
      </c>
      <c r="M1299" s="960">
        <v>1</v>
      </c>
      <c r="N1299" s="960" t="s">
        <v>125</v>
      </c>
      <c r="O1299" s="960" t="s">
        <v>125</v>
      </c>
    </row>
    <row r="1300" spans="1:15" x14ac:dyDescent="0.2">
      <c r="A1300" s="1275" t="s">
        <v>145</v>
      </c>
      <c r="B1300" s="960">
        <v>1</v>
      </c>
      <c r="C1300" s="960">
        <v>1</v>
      </c>
      <c r="D1300" s="960" t="s">
        <v>125</v>
      </c>
      <c r="E1300" s="960" t="s">
        <v>125</v>
      </c>
      <c r="F1300" s="960" t="s">
        <v>125</v>
      </c>
      <c r="G1300" s="960" t="s">
        <v>125</v>
      </c>
      <c r="H1300" s="960" t="s">
        <v>125</v>
      </c>
      <c r="I1300" s="960">
        <v>1</v>
      </c>
      <c r="J1300" s="960" t="s">
        <v>125</v>
      </c>
      <c r="K1300" s="960" t="s">
        <v>125</v>
      </c>
      <c r="L1300" s="960">
        <v>1</v>
      </c>
      <c r="M1300" s="960" t="s">
        <v>125</v>
      </c>
      <c r="N1300" s="960" t="s">
        <v>125</v>
      </c>
      <c r="O1300" s="960" t="s">
        <v>125</v>
      </c>
    </row>
    <row r="1301" spans="1:15" x14ac:dyDescent="0.2">
      <c r="A1301" s="1275" t="s">
        <v>146</v>
      </c>
      <c r="B1301" s="960">
        <v>4</v>
      </c>
      <c r="C1301" s="960">
        <v>4</v>
      </c>
      <c r="D1301" s="960" t="s">
        <v>125</v>
      </c>
      <c r="E1301" s="960" t="s">
        <v>125</v>
      </c>
      <c r="F1301" s="960" t="s">
        <v>125</v>
      </c>
      <c r="G1301" s="960" t="s">
        <v>125</v>
      </c>
      <c r="H1301" s="960" t="s">
        <v>125</v>
      </c>
      <c r="I1301" s="960">
        <v>4</v>
      </c>
      <c r="J1301" s="960" t="s">
        <v>125</v>
      </c>
      <c r="K1301" s="960">
        <v>1</v>
      </c>
      <c r="L1301" s="960">
        <v>2</v>
      </c>
      <c r="M1301" s="960">
        <v>1</v>
      </c>
      <c r="N1301" s="960" t="s">
        <v>125</v>
      </c>
      <c r="O1301" s="960" t="s">
        <v>125</v>
      </c>
    </row>
    <row r="1302" spans="1:15" x14ac:dyDescent="0.2">
      <c r="A1302" s="1275" t="s">
        <v>2060</v>
      </c>
      <c r="B1302" s="960">
        <v>115</v>
      </c>
      <c r="C1302" s="960">
        <v>115</v>
      </c>
      <c r="D1302" s="960" t="s">
        <v>125</v>
      </c>
      <c r="E1302" s="960" t="s">
        <v>125</v>
      </c>
      <c r="F1302" s="960" t="s">
        <v>125</v>
      </c>
      <c r="G1302" s="960" t="s">
        <v>125</v>
      </c>
      <c r="H1302" s="960" t="s">
        <v>125</v>
      </c>
      <c r="I1302" s="960">
        <v>115</v>
      </c>
      <c r="J1302" s="960" t="s">
        <v>125</v>
      </c>
      <c r="K1302" s="960" t="s">
        <v>125</v>
      </c>
      <c r="L1302" s="960">
        <v>2</v>
      </c>
      <c r="M1302" s="960">
        <v>9</v>
      </c>
      <c r="N1302" s="960">
        <v>104</v>
      </c>
      <c r="O1302" s="960" t="s">
        <v>125</v>
      </c>
    </row>
    <row r="1303" spans="1:15" x14ac:dyDescent="0.2">
      <c r="A1303" s="1275" t="s">
        <v>145</v>
      </c>
      <c r="B1303" s="960">
        <v>47</v>
      </c>
      <c r="C1303" s="960">
        <v>47</v>
      </c>
      <c r="D1303" s="960" t="s">
        <v>125</v>
      </c>
      <c r="E1303" s="960" t="s">
        <v>125</v>
      </c>
      <c r="F1303" s="960" t="s">
        <v>125</v>
      </c>
      <c r="G1303" s="960" t="s">
        <v>125</v>
      </c>
      <c r="H1303" s="960" t="s">
        <v>125</v>
      </c>
      <c r="I1303" s="960">
        <v>47</v>
      </c>
      <c r="J1303" s="960" t="s">
        <v>125</v>
      </c>
      <c r="K1303" s="960" t="s">
        <v>125</v>
      </c>
      <c r="L1303" s="960">
        <v>2</v>
      </c>
      <c r="M1303" s="960">
        <v>6</v>
      </c>
      <c r="N1303" s="960">
        <v>39</v>
      </c>
      <c r="O1303" s="960" t="s">
        <v>125</v>
      </c>
    </row>
    <row r="1304" spans="1:15" x14ac:dyDescent="0.2">
      <c r="A1304" s="1275" t="s">
        <v>146</v>
      </c>
      <c r="B1304" s="960">
        <v>68</v>
      </c>
      <c r="C1304" s="960">
        <v>68</v>
      </c>
      <c r="D1304" s="960" t="s">
        <v>125</v>
      </c>
      <c r="E1304" s="960" t="s">
        <v>125</v>
      </c>
      <c r="F1304" s="960" t="s">
        <v>125</v>
      </c>
      <c r="G1304" s="960" t="s">
        <v>125</v>
      </c>
      <c r="H1304" s="960" t="s">
        <v>125</v>
      </c>
      <c r="I1304" s="960">
        <v>68</v>
      </c>
      <c r="J1304" s="960" t="s">
        <v>125</v>
      </c>
      <c r="K1304" s="960" t="s">
        <v>125</v>
      </c>
      <c r="L1304" s="960" t="s">
        <v>125</v>
      </c>
      <c r="M1304" s="960">
        <v>3</v>
      </c>
      <c r="N1304" s="960">
        <v>65</v>
      </c>
      <c r="O1304" s="960" t="s">
        <v>125</v>
      </c>
    </row>
    <row r="1305" spans="1:15" x14ac:dyDescent="0.2">
      <c r="A1305" s="1275" t="s">
        <v>2061</v>
      </c>
      <c r="B1305" s="960">
        <v>5</v>
      </c>
      <c r="C1305" s="960">
        <v>5</v>
      </c>
      <c r="D1305" s="960" t="s">
        <v>125</v>
      </c>
      <c r="E1305" s="960" t="s">
        <v>125</v>
      </c>
      <c r="F1305" s="960" t="s">
        <v>125</v>
      </c>
      <c r="G1305" s="960" t="s">
        <v>125</v>
      </c>
      <c r="H1305" s="960" t="s">
        <v>125</v>
      </c>
      <c r="I1305" s="960">
        <v>5</v>
      </c>
      <c r="J1305" s="960" t="s">
        <v>125</v>
      </c>
      <c r="K1305" s="960" t="s">
        <v>125</v>
      </c>
      <c r="L1305" s="960">
        <v>4</v>
      </c>
      <c r="M1305" s="960">
        <v>1</v>
      </c>
      <c r="N1305" s="960" t="s">
        <v>125</v>
      </c>
      <c r="O1305" s="960" t="s">
        <v>125</v>
      </c>
    </row>
    <row r="1306" spans="1:15" x14ac:dyDescent="0.2">
      <c r="A1306" s="1275" t="s">
        <v>146</v>
      </c>
      <c r="B1306" s="960">
        <v>5</v>
      </c>
      <c r="C1306" s="960">
        <v>5</v>
      </c>
      <c r="D1306" s="960" t="s">
        <v>125</v>
      </c>
      <c r="E1306" s="960" t="s">
        <v>125</v>
      </c>
      <c r="F1306" s="960" t="s">
        <v>125</v>
      </c>
      <c r="G1306" s="960" t="s">
        <v>125</v>
      </c>
      <c r="H1306" s="960" t="s">
        <v>125</v>
      </c>
      <c r="I1306" s="960">
        <v>5</v>
      </c>
      <c r="J1306" s="960" t="s">
        <v>125</v>
      </c>
      <c r="K1306" s="960" t="s">
        <v>125</v>
      </c>
      <c r="L1306" s="960">
        <v>4</v>
      </c>
      <c r="M1306" s="960">
        <v>1</v>
      </c>
      <c r="N1306" s="960" t="s">
        <v>125</v>
      </c>
      <c r="O1306" s="960" t="s">
        <v>125</v>
      </c>
    </row>
    <row r="1307" spans="1:15" ht="24" x14ac:dyDescent="0.2">
      <c r="A1307" s="1275" t="s">
        <v>2062</v>
      </c>
      <c r="B1307" s="960">
        <v>1</v>
      </c>
      <c r="C1307" s="960">
        <v>1</v>
      </c>
      <c r="D1307" s="960" t="s">
        <v>125</v>
      </c>
      <c r="E1307" s="960" t="s">
        <v>125</v>
      </c>
      <c r="F1307" s="960" t="s">
        <v>125</v>
      </c>
      <c r="G1307" s="960" t="s">
        <v>125</v>
      </c>
      <c r="H1307" s="960" t="s">
        <v>125</v>
      </c>
      <c r="I1307" s="960">
        <v>1</v>
      </c>
      <c r="J1307" s="960" t="s">
        <v>125</v>
      </c>
      <c r="K1307" s="960" t="s">
        <v>125</v>
      </c>
      <c r="L1307" s="960" t="s">
        <v>125</v>
      </c>
      <c r="M1307" s="960" t="s">
        <v>125</v>
      </c>
      <c r="N1307" s="960">
        <v>1</v>
      </c>
      <c r="O1307" s="960" t="s">
        <v>125</v>
      </c>
    </row>
    <row r="1308" spans="1:15" x14ac:dyDescent="0.2">
      <c r="A1308" s="1275" t="s">
        <v>145</v>
      </c>
      <c r="B1308" s="960">
        <v>1</v>
      </c>
      <c r="C1308" s="960">
        <v>1</v>
      </c>
      <c r="D1308" s="960" t="s">
        <v>125</v>
      </c>
      <c r="E1308" s="960" t="s">
        <v>125</v>
      </c>
      <c r="F1308" s="960" t="s">
        <v>125</v>
      </c>
      <c r="G1308" s="960" t="s">
        <v>125</v>
      </c>
      <c r="H1308" s="960" t="s">
        <v>125</v>
      </c>
      <c r="I1308" s="960">
        <v>1</v>
      </c>
      <c r="J1308" s="960" t="s">
        <v>125</v>
      </c>
      <c r="K1308" s="960" t="s">
        <v>125</v>
      </c>
      <c r="L1308" s="960" t="s">
        <v>125</v>
      </c>
      <c r="M1308" s="960" t="s">
        <v>125</v>
      </c>
      <c r="N1308" s="960">
        <v>1</v>
      </c>
      <c r="O1308" s="960" t="s">
        <v>125</v>
      </c>
    </row>
    <row r="1309" spans="1:15" ht="24" x14ac:dyDescent="0.2">
      <c r="A1309" s="1275" t="s">
        <v>2063</v>
      </c>
      <c r="B1309" s="960">
        <v>6</v>
      </c>
      <c r="C1309" s="960">
        <v>6</v>
      </c>
      <c r="D1309" s="960" t="s">
        <v>125</v>
      </c>
      <c r="E1309" s="960" t="s">
        <v>125</v>
      </c>
      <c r="F1309" s="960" t="s">
        <v>125</v>
      </c>
      <c r="G1309" s="960" t="s">
        <v>125</v>
      </c>
      <c r="H1309" s="960" t="s">
        <v>125</v>
      </c>
      <c r="I1309" s="960">
        <v>6</v>
      </c>
      <c r="J1309" s="960" t="s">
        <v>125</v>
      </c>
      <c r="K1309" s="960" t="s">
        <v>125</v>
      </c>
      <c r="L1309" s="960">
        <v>1</v>
      </c>
      <c r="M1309" s="960" t="s">
        <v>125</v>
      </c>
      <c r="N1309" s="960">
        <v>5</v>
      </c>
      <c r="O1309" s="960" t="s">
        <v>125</v>
      </c>
    </row>
    <row r="1310" spans="1:15" x14ac:dyDescent="0.2">
      <c r="A1310" s="1275" t="s">
        <v>145</v>
      </c>
      <c r="B1310" s="960">
        <v>4</v>
      </c>
      <c r="C1310" s="960">
        <v>4</v>
      </c>
      <c r="D1310" s="960" t="s">
        <v>125</v>
      </c>
      <c r="E1310" s="960" t="s">
        <v>125</v>
      </c>
      <c r="F1310" s="960" t="s">
        <v>125</v>
      </c>
      <c r="G1310" s="960" t="s">
        <v>125</v>
      </c>
      <c r="H1310" s="960" t="s">
        <v>125</v>
      </c>
      <c r="I1310" s="960">
        <v>4</v>
      </c>
      <c r="J1310" s="960" t="s">
        <v>125</v>
      </c>
      <c r="K1310" s="960" t="s">
        <v>125</v>
      </c>
      <c r="L1310" s="960">
        <v>1</v>
      </c>
      <c r="M1310" s="960" t="s">
        <v>125</v>
      </c>
      <c r="N1310" s="960">
        <v>3</v>
      </c>
      <c r="O1310" s="960" t="s">
        <v>125</v>
      </c>
    </row>
    <row r="1311" spans="1:15" x14ac:dyDescent="0.2">
      <c r="A1311" s="1275" t="s">
        <v>146</v>
      </c>
      <c r="B1311" s="960">
        <v>2</v>
      </c>
      <c r="C1311" s="960">
        <v>2</v>
      </c>
      <c r="D1311" s="960" t="s">
        <v>125</v>
      </c>
      <c r="E1311" s="960" t="s">
        <v>125</v>
      </c>
      <c r="F1311" s="960" t="s">
        <v>125</v>
      </c>
      <c r="G1311" s="960" t="s">
        <v>125</v>
      </c>
      <c r="H1311" s="960" t="s">
        <v>125</v>
      </c>
      <c r="I1311" s="960">
        <v>2</v>
      </c>
      <c r="J1311" s="960" t="s">
        <v>125</v>
      </c>
      <c r="K1311" s="960" t="s">
        <v>125</v>
      </c>
      <c r="L1311" s="960" t="s">
        <v>125</v>
      </c>
      <c r="M1311" s="960" t="s">
        <v>125</v>
      </c>
      <c r="N1311" s="960">
        <v>2</v>
      </c>
      <c r="O1311" s="960" t="s">
        <v>125</v>
      </c>
    </row>
    <row r="1312" spans="1:15" ht="24" x14ac:dyDescent="0.2">
      <c r="A1312" s="1275" t="s">
        <v>2064</v>
      </c>
      <c r="B1312" s="960">
        <v>3</v>
      </c>
      <c r="C1312" s="960">
        <v>3</v>
      </c>
      <c r="D1312" s="960" t="s">
        <v>125</v>
      </c>
      <c r="E1312" s="960" t="s">
        <v>125</v>
      </c>
      <c r="F1312" s="960" t="s">
        <v>125</v>
      </c>
      <c r="G1312" s="960" t="s">
        <v>125</v>
      </c>
      <c r="H1312" s="960" t="s">
        <v>125</v>
      </c>
      <c r="I1312" s="960">
        <v>3</v>
      </c>
      <c r="J1312" s="960" t="s">
        <v>125</v>
      </c>
      <c r="K1312" s="960" t="s">
        <v>125</v>
      </c>
      <c r="L1312" s="960" t="s">
        <v>125</v>
      </c>
      <c r="M1312" s="960" t="s">
        <v>125</v>
      </c>
      <c r="N1312" s="960">
        <v>3</v>
      </c>
      <c r="O1312" s="960" t="s">
        <v>125</v>
      </c>
    </row>
    <row r="1313" spans="1:15" x14ac:dyDescent="0.2">
      <c r="A1313" s="1275" t="s">
        <v>146</v>
      </c>
      <c r="B1313" s="960">
        <v>3</v>
      </c>
      <c r="C1313" s="960">
        <v>3</v>
      </c>
      <c r="D1313" s="960" t="s">
        <v>125</v>
      </c>
      <c r="E1313" s="960" t="s">
        <v>125</v>
      </c>
      <c r="F1313" s="960" t="s">
        <v>125</v>
      </c>
      <c r="G1313" s="960" t="s">
        <v>125</v>
      </c>
      <c r="H1313" s="960" t="s">
        <v>125</v>
      </c>
      <c r="I1313" s="960">
        <v>3</v>
      </c>
      <c r="J1313" s="960" t="s">
        <v>125</v>
      </c>
      <c r="K1313" s="960" t="s">
        <v>125</v>
      </c>
      <c r="L1313" s="960" t="s">
        <v>125</v>
      </c>
      <c r="M1313" s="960" t="s">
        <v>125</v>
      </c>
      <c r="N1313" s="960">
        <v>3</v>
      </c>
      <c r="O1313" s="960" t="s">
        <v>125</v>
      </c>
    </row>
    <row r="1314" spans="1:15" x14ac:dyDescent="0.2">
      <c r="A1314" s="1275" t="s">
        <v>2065</v>
      </c>
      <c r="B1314" s="960">
        <v>7</v>
      </c>
      <c r="C1314" s="960">
        <v>7</v>
      </c>
      <c r="D1314" s="960" t="s">
        <v>125</v>
      </c>
      <c r="E1314" s="960" t="s">
        <v>125</v>
      </c>
      <c r="F1314" s="960" t="s">
        <v>125</v>
      </c>
      <c r="G1314" s="960" t="s">
        <v>125</v>
      </c>
      <c r="H1314" s="960" t="s">
        <v>125</v>
      </c>
      <c r="I1314" s="960">
        <v>7</v>
      </c>
      <c r="J1314" s="960" t="s">
        <v>125</v>
      </c>
      <c r="K1314" s="960">
        <v>3</v>
      </c>
      <c r="L1314" s="960">
        <v>3</v>
      </c>
      <c r="M1314" s="960">
        <v>1</v>
      </c>
      <c r="N1314" s="960" t="s">
        <v>125</v>
      </c>
      <c r="O1314" s="960" t="s">
        <v>125</v>
      </c>
    </row>
    <row r="1315" spans="1:15" x14ac:dyDescent="0.2">
      <c r="A1315" s="1275" t="s">
        <v>145</v>
      </c>
      <c r="B1315" s="960">
        <v>5</v>
      </c>
      <c r="C1315" s="960">
        <v>5</v>
      </c>
      <c r="D1315" s="960" t="s">
        <v>125</v>
      </c>
      <c r="E1315" s="960" t="s">
        <v>125</v>
      </c>
      <c r="F1315" s="960" t="s">
        <v>125</v>
      </c>
      <c r="G1315" s="960" t="s">
        <v>125</v>
      </c>
      <c r="H1315" s="960" t="s">
        <v>125</v>
      </c>
      <c r="I1315" s="960">
        <v>5</v>
      </c>
      <c r="J1315" s="960" t="s">
        <v>125</v>
      </c>
      <c r="K1315" s="960">
        <v>1</v>
      </c>
      <c r="L1315" s="960">
        <v>3</v>
      </c>
      <c r="M1315" s="960">
        <v>1</v>
      </c>
      <c r="N1315" s="960" t="s">
        <v>125</v>
      </c>
      <c r="O1315" s="960" t="s">
        <v>125</v>
      </c>
    </row>
    <row r="1316" spans="1:15" x14ac:dyDescent="0.2">
      <c r="A1316" s="1275" t="s">
        <v>146</v>
      </c>
      <c r="B1316" s="960">
        <v>2</v>
      </c>
      <c r="C1316" s="960">
        <v>2</v>
      </c>
      <c r="D1316" s="960" t="s">
        <v>125</v>
      </c>
      <c r="E1316" s="960" t="s">
        <v>125</v>
      </c>
      <c r="F1316" s="960" t="s">
        <v>125</v>
      </c>
      <c r="G1316" s="960" t="s">
        <v>125</v>
      </c>
      <c r="H1316" s="960" t="s">
        <v>125</v>
      </c>
      <c r="I1316" s="960">
        <v>2</v>
      </c>
      <c r="J1316" s="960" t="s">
        <v>125</v>
      </c>
      <c r="K1316" s="960">
        <v>2</v>
      </c>
      <c r="L1316" s="960" t="s">
        <v>125</v>
      </c>
      <c r="M1316" s="960" t="s">
        <v>125</v>
      </c>
      <c r="N1316" s="960" t="s">
        <v>125</v>
      </c>
      <c r="O1316" s="960" t="s">
        <v>125</v>
      </c>
    </row>
    <row r="1317" spans="1:15" x14ac:dyDescent="0.2">
      <c r="A1317" s="1275" t="s">
        <v>2066</v>
      </c>
      <c r="B1317" s="960">
        <v>30</v>
      </c>
      <c r="C1317" s="960">
        <v>30</v>
      </c>
      <c r="D1317" s="960" t="s">
        <v>125</v>
      </c>
      <c r="E1317" s="960" t="s">
        <v>125</v>
      </c>
      <c r="F1317" s="960" t="s">
        <v>125</v>
      </c>
      <c r="G1317" s="960" t="s">
        <v>125</v>
      </c>
      <c r="H1317" s="960" t="s">
        <v>125</v>
      </c>
      <c r="I1317" s="960">
        <v>30</v>
      </c>
      <c r="J1317" s="960" t="s">
        <v>125</v>
      </c>
      <c r="K1317" s="960" t="s">
        <v>125</v>
      </c>
      <c r="L1317" s="960">
        <v>6</v>
      </c>
      <c r="M1317" s="960">
        <v>6</v>
      </c>
      <c r="N1317" s="960">
        <v>18</v>
      </c>
      <c r="O1317" s="960" t="s">
        <v>125</v>
      </c>
    </row>
    <row r="1318" spans="1:15" x14ac:dyDescent="0.2">
      <c r="A1318" s="1275" t="s">
        <v>145</v>
      </c>
      <c r="B1318" s="960">
        <v>13</v>
      </c>
      <c r="C1318" s="960">
        <v>13</v>
      </c>
      <c r="D1318" s="960" t="s">
        <v>125</v>
      </c>
      <c r="E1318" s="960" t="s">
        <v>125</v>
      </c>
      <c r="F1318" s="960" t="s">
        <v>125</v>
      </c>
      <c r="G1318" s="960" t="s">
        <v>125</v>
      </c>
      <c r="H1318" s="960" t="s">
        <v>125</v>
      </c>
      <c r="I1318" s="960">
        <v>13</v>
      </c>
      <c r="J1318" s="960" t="s">
        <v>125</v>
      </c>
      <c r="K1318" s="960" t="s">
        <v>125</v>
      </c>
      <c r="L1318" s="960">
        <v>2</v>
      </c>
      <c r="M1318" s="960">
        <v>3</v>
      </c>
      <c r="N1318" s="960">
        <v>8</v>
      </c>
      <c r="O1318" s="960" t="s">
        <v>125</v>
      </c>
    </row>
    <row r="1319" spans="1:15" x14ac:dyDescent="0.2">
      <c r="A1319" s="1275" t="s">
        <v>146</v>
      </c>
      <c r="B1319" s="960">
        <v>17</v>
      </c>
      <c r="C1319" s="960">
        <v>17</v>
      </c>
      <c r="D1319" s="960" t="s">
        <v>125</v>
      </c>
      <c r="E1319" s="960" t="s">
        <v>125</v>
      </c>
      <c r="F1319" s="960" t="s">
        <v>125</v>
      </c>
      <c r="G1319" s="960" t="s">
        <v>125</v>
      </c>
      <c r="H1319" s="960" t="s">
        <v>125</v>
      </c>
      <c r="I1319" s="960">
        <v>17</v>
      </c>
      <c r="J1319" s="960" t="s">
        <v>125</v>
      </c>
      <c r="K1319" s="960" t="s">
        <v>125</v>
      </c>
      <c r="L1319" s="960">
        <v>4</v>
      </c>
      <c r="M1319" s="960">
        <v>3</v>
      </c>
      <c r="N1319" s="960">
        <v>10</v>
      </c>
      <c r="O1319" s="960" t="s">
        <v>125</v>
      </c>
    </row>
    <row r="1320" spans="1:15" x14ac:dyDescent="0.2">
      <c r="A1320" s="1275" t="s">
        <v>2067</v>
      </c>
      <c r="B1320" s="960">
        <v>87</v>
      </c>
      <c r="C1320" s="960">
        <v>87</v>
      </c>
      <c r="D1320" s="960" t="s">
        <v>125</v>
      </c>
      <c r="E1320" s="960" t="s">
        <v>125</v>
      </c>
      <c r="F1320" s="960" t="s">
        <v>125</v>
      </c>
      <c r="G1320" s="960" t="s">
        <v>125</v>
      </c>
      <c r="H1320" s="960" t="s">
        <v>125</v>
      </c>
      <c r="I1320" s="960">
        <v>87</v>
      </c>
      <c r="J1320" s="960" t="s">
        <v>125</v>
      </c>
      <c r="K1320" s="960" t="s">
        <v>125</v>
      </c>
      <c r="L1320" s="960">
        <v>7</v>
      </c>
      <c r="M1320" s="960">
        <v>11</v>
      </c>
      <c r="N1320" s="960">
        <v>69</v>
      </c>
      <c r="O1320" s="960" t="s">
        <v>125</v>
      </c>
    </row>
    <row r="1321" spans="1:15" x14ac:dyDescent="0.2">
      <c r="A1321" s="1275" t="s">
        <v>145</v>
      </c>
      <c r="B1321" s="960">
        <v>19</v>
      </c>
      <c r="C1321" s="960">
        <v>19</v>
      </c>
      <c r="D1321" s="960" t="s">
        <v>125</v>
      </c>
      <c r="E1321" s="960" t="s">
        <v>125</v>
      </c>
      <c r="F1321" s="960" t="s">
        <v>125</v>
      </c>
      <c r="G1321" s="960" t="s">
        <v>125</v>
      </c>
      <c r="H1321" s="960" t="s">
        <v>125</v>
      </c>
      <c r="I1321" s="960">
        <v>19</v>
      </c>
      <c r="J1321" s="960" t="s">
        <v>125</v>
      </c>
      <c r="K1321" s="960" t="s">
        <v>125</v>
      </c>
      <c r="L1321" s="960">
        <v>1</v>
      </c>
      <c r="M1321" s="960">
        <v>2</v>
      </c>
      <c r="N1321" s="960">
        <v>16</v>
      </c>
      <c r="O1321" s="960" t="s">
        <v>125</v>
      </c>
    </row>
    <row r="1322" spans="1:15" x14ac:dyDescent="0.2">
      <c r="A1322" s="1275" t="s">
        <v>146</v>
      </c>
      <c r="B1322" s="960">
        <v>68</v>
      </c>
      <c r="C1322" s="960">
        <v>68</v>
      </c>
      <c r="D1322" s="960" t="s">
        <v>125</v>
      </c>
      <c r="E1322" s="960" t="s">
        <v>125</v>
      </c>
      <c r="F1322" s="960" t="s">
        <v>125</v>
      </c>
      <c r="G1322" s="960" t="s">
        <v>125</v>
      </c>
      <c r="H1322" s="960" t="s">
        <v>125</v>
      </c>
      <c r="I1322" s="960">
        <v>68</v>
      </c>
      <c r="J1322" s="960" t="s">
        <v>125</v>
      </c>
      <c r="K1322" s="960" t="s">
        <v>125</v>
      </c>
      <c r="L1322" s="960">
        <v>6</v>
      </c>
      <c r="M1322" s="960">
        <v>9</v>
      </c>
      <c r="N1322" s="960">
        <v>53</v>
      </c>
      <c r="O1322" s="960" t="s">
        <v>125</v>
      </c>
    </row>
    <row r="1323" spans="1:15" x14ac:dyDescent="0.2">
      <c r="A1323" s="1275" t="s">
        <v>2068</v>
      </c>
      <c r="B1323" s="960">
        <v>3</v>
      </c>
      <c r="C1323" s="960">
        <v>3</v>
      </c>
      <c r="D1323" s="960" t="s">
        <v>125</v>
      </c>
      <c r="E1323" s="960" t="s">
        <v>125</v>
      </c>
      <c r="F1323" s="960" t="s">
        <v>125</v>
      </c>
      <c r="G1323" s="960" t="s">
        <v>125</v>
      </c>
      <c r="H1323" s="960" t="s">
        <v>125</v>
      </c>
      <c r="I1323" s="960">
        <v>3</v>
      </c>
      <c r="J1323" s="960" t="s">
        <v>125</v>
      </c>
      <c r="K1323" s="960" t="s">
        <v>125</v>
      </c>
      <c r="L1323" s="960" t="s">
        <v>125</v>
      </c>
      <c r="M1323" s="960" t="s">
        <v>125</v>
      </c>
      <c r="N1323" s="960">
        <v>3</v>
      </c>
      <c r="O1323" s="960" t="s">
        <v>125</v>
      </c>
    </row>
    <row r="1324" spans="1:15" s="317" customFormat="1" x14ac:dyDescent="0.2">
      <c r="A1324" s="1275" t="s">
        <v>145</v>
      </c>
      <c r="B1324" s="960">
        <v>3</v>
      </c>
      <c r="C1324" s="960">
        <v>3</v>
      </c>
      <c r="D1324" s="960" t="s">
        <v>125</v>
      </c>
      <c r="E1324" s="960" t="s">
        <v>125</v>
      </c>
      <c r="F1324" s="960" t="s">
        <v>125</v>
      </c>
      <c r="G1324" s="960" t="s">
        <v>125</v>
      </c>
      <c r="H1324" s="960" t="s">
        <v>125</v>
      </c>
      <c r="I1324" s="960">
        <v>3</v>
      </c>
      <c r="J1324" s="960" t="s">
        <v>125</v>
      </c>
      <c r="K1324" s="960" t="s">
        <v>125</v>
      </c>
      <c r="L1324" s="960" t="s">
        <v>125</v>
      </c>
      <c r="M1324" s="960" t="s">
        <v>125</v>
      </c>
      <c r="N1324" s="960">
        <v>3</v>
      </c>
      <c r="O1324" s="960" t="s">
        <v>125</v>
      </c>
    </row>
    <row r="1325" spans="1:15" x14ac:dyDescent="0.2">
      <c r="A1325" s="1275" t="s">
        <v>2069</v>
      </c>
      <c r="B1325" s="960">
        <v>1</v>
      </c>
      <c r="C1325" s="960">
        <v>1</v>
      </c>
      <c r="D1325" s="960" t="s">
        <v>125</v>
      </c>
      <c r="E1325" s="960" t="s">
        <v>125</v>
      </c>
      <c r="F1325" s="960" t="s">
        <v>125</v>
      </c>
      <c r="G1325" s="960" t="s">
        <v>125</v>
      </c>
      <c r="H1325" s="960" t="s">
        <v>125</v>
      </c>
      <c r="I1325" s="960">
        <v>1</v>
      </c>
      <c r="J1325" s="960" t="s">
        <v>125</v>
      </c>
      <c r="K1325" s="960" t="s">
        <v>125</v>
      </c>
      <c r="L1325" s="960" t="s">
        <v>125</v>
      </c>
      <c r="M1325" s="960" t="s">
        <v>125</v>
      </c>
      <c r="N1325" s="960">
        <v>1</v>
      </c>
      <c r="O1325" s="960" t="s">
        <v>125</v>
      </c>
    </row>
    <row r="1326" spans="1:15" x14ac:dyDescent="0.2">
      <c r="A1326" s="1275" t="s">
        <v>146</v>
      </c>
      <c r="B1326" s="960">
        <v>1</v>
      </c>
      <c r="C1326" s="960">
        <v>1</v>
      </c>
      <c r="D1326" s="960" t="s">
        <v>125</v>
      </c>
      <c r="E1326" s="960" t="s">
        <v>125</v>
      </c>
      <c r="F1326" s="960" t="s">
        <v>125</v>
      </c>
      <c r="G1326" s="960" t="s">
        <v>125</v>
      </c>
      <c r="H1326" s="960" t="s">
        <v>125</v>
      </c>
      <c r="I1326" s="960">
        <v>1</v>
      </c>
      <c r="J1326" s="960" t="s">
        <v>125</v>
      </c>
      <c r="K1326" s="960" t="s">
        <v>125</v>
      </c>
      <c r="L1326" s="960" t="s">
        <v>125</v>
      </c>
      <c r="M1326" s="960" t="s">
        <v>125</v>
      </c>
      <c r="N1326" s="960">
        <v>1</v>
      </c>
      <c r="O1326" s="960" t="s">
        <v>125</v>
      </c>
    </row>
    <row r="1327" spans="1:15" x14ac:dyDescent="0.2">
      <c r="A1327" s="1275" t="s">
        <v>2070</v>
      </c>
      <c r="B1327" s="960">
        <v>17</v>
      </c>
      <c r="C1327" s="960">
        <v>17</v>
      </c>
      <c r="D1327" s="960" t="s">
        <v>125</v>
      </c>
      <c r="E1327" s="960" t="s">
        <v>125</v>
      </c>
      <c r="F1327" s="960" t="s">
        <v>125</v>
      </c>
      <c r="G1327" s="960" t="s">
        <v>125</v>
      </c>
      <c r="H1327" s="960" t="s">
        <v>125</v>
      </c>
      <c r="I1327" s="960">
        <v>17</v>
      </c>
      <c r="J1327" s="960">
        <v>1</v>
      </c>
      <c r="K1327" s="960" t="s">
        <v>125</v>
      </c>
      <c r="L1327" s="960">
        <v>1</v>
      </c>
      <c r="M1327" s="960" t="s">
        <v>125</v>
      </c>
      <c r="N1327" s="960">
        <v>15</v>
      </c>
      <c r="O1327" s="960" t="s">
        <v>125</v>
      </c>
    </row>
    <row r="1328" spans="1:15" x14ac:dyDescent="0.2">
      <c r="A1328" s="1275" t="s">
        <v>145</v>
      </c>
      <c r="B1328" s="960">
        <v>6</v>
      </c>
      <c r="C1328" s="960">
        <v>6</v>
      </c>
      <c r="D1328" s="960" t="s">
        <v>125</v>
      </c>
      <c r="E1328" s="960" t="s">
        <v>125</v>
      </c>
      <c r="F1328" s="960" t="s">
        <v>125</v>
      </c>
      <c r="G1328" s="960" t="s">
        <v>125</v>
      </c>
      <c r="H1328" s="960" t="s">
        <v>125</v>
      </c>
      <c r="I1328" s="960">
        <v>6</v>
      </c>
      <c r="J1328" s="960" t="s">
        <v>125</v>
      </c>
      <c r="K1328" s="960" t="s">
        <v>125</v>
      </c>
      <c r="L1328" s="960" t="s">
        <v>125</v>
      </c>
      <c r="M1328" s="960" t="s">
        <v>125</v>
      </c>
      <c r="N1328" s="960">
        <v>6</v>
      </c>
      <c r="O1328" s="960" t="s">
        <v>125</v>
      </c>
    </row>
    <row r="1329" spans="1:15" x14ac:dyDescent="0.2">
      <c r="A1329" s="1275" t="s">
        <v>146</v>
      </c>
      <c r="B1329" s="960">
        <v>11</v>
      </c>
      <c r="C1329" s="960">
        <v>11</v>
      </c>
      <c r="D1329" s="960" t="s">
        <v>125</v>
      </c>
      <c r="E1329" s="960" t="s">
        <v>125</v>
      </c>
      <c r="F1329" s="960" t="s">
        <v>125</v>
      </c>
      <c r="G1329" s="960" t="s">
        <v>125</v>
      </c>
      <c r="H1329" s="960" t="s">
        <v>125</v>
      </c>
      <c r="I1329" s="960">
        <v>11</v>
      </c>
      <c r="J1329" s="960">
        <v>1</v>
      </c>
      <c r="K1329" s="960" t="s">
        <v>125</v>
      </c>
      <c r="L1329" s="960">
        <v>1</v>
      </c>
      <c r="M1329" s="960" t="s">
        <v>125</v>
      </c>
      <c r="N1329" s="960">
        <v>9</v>
      </c>
      <c r="O1329" s="960" t="s">
        <v>125</v>
      </c>
    </row>
    <row r="1330" spans="1:15" x14ac:dyDescent="0.2">
      <c r="A1330" s="1275" t="s">
        <v>2071</v>
      </c>
      <c r="B1330" s="960">
        <v>10</v>
      </c>
      <c r="C1330" s="960">
        <v>10</v>
      </c>
      <c r="D1330" s="960" t="s">
        <v>125</v>
      </c>
      <c r="E1330" s="960" t="s">
        <v>125</v>
      </c>
      <c r="F1330" s="960" t="s">
        <v>125</v>
      </c>
      <c r="G1330" s="960" t="s">
        <v>125</v>
      </c>
      <c r="H1330" s="960" t="s">
        <v>125</v>
      </c>
      <c r="I1330" s="960">
        <v>10</v>
      </c>
      <c r="J1330" s="960" t="s">
        <v>125</v>
      </c>
      <c r="K1330" s="960" t="s">
        <v>125</v>
      </c>
      <c r="L1330" s="960" t="s">
        <v>125</v>
      </c>
      <c r="M1330" s="960" t="s">
        <v>125</v>
      </c>
      <c r="N1330" s="960">
        <v>10</v>
      </c>
      <c r="O1330" s="960" t="s">
        <v>125</v>
      </c>
    </row>
    <row r="1331" spans="1:15" x14ac:dyDescent="0.2">
      <c r="A1331" s="1275" t="s">
        <v>145</v>
      </c>
      <c r="B1331" s="960">
        <v>6</v>
      </c>
      <c r="C1331" s="960">
        <v>6</v>
      </c>
      <c r="D1331" s="960" t="s">
        <v>125</v>
      </c>
      <c r="E1331" s="960" t="s">
        <v>125</v>
      </c>
      <c r="F1331" s="960" t="s">
        <v>125</v>
      </c>
      <c r="G1331" s="960" t="s">
        <v>125</v>
      </c>
      <c r="H1331" s="960" t="s">
        <v>125</v>
      </c>
      <c r="I1331" s="960">
        <v>6</v>
      </c>
      <c r="J1331" s="960" t="s">
        <v>125</v>
      </c>
      <c r="K1331" s="960" t="s">
        <v>125</v>
      </c>
      <c r="L1331" s="960" t="s">
        <v>125</v>
      </c>
      <c r="M1331" s="960" t="s">
        <v>125</v>
      </c>
      <c r="N1331" s="960">
        <v>6</v>
      </c>
      <c r="O1331" s="960" t="s">
        <v>125</v>
      </c>
    </row>
    <row r="1332" spans="1:15" x14ac:dyDescent="0.2">
      <c r="A1332" s="1275" t="s">
        <v>146</v>
      </c>
      <c r="B1332" s="960">
        <v>4</v>
      </c>
      <c r="C1332" s="960">
        <v>4</v>
      </c>
      <c r="D1332" s="960" t="s">
        <v>125</v>
      </c>
      <c r="E1332" s="960" t="s">
        <v>125</v>
      </c>
      <c r="F1332" s="960" t="s">
        <v>125</v>
      </c>
      <c r="G1332" s="960" t="s">
        <v>125</v>
      </c>
      <c r="H1332" s="960" t="s">
        <v>125</v>
      </c>
      <c r="I1332" s="960">
        <v>4</v>
      </c>
      <c r="J1332" s="960" t="s">
        <v>125</v>
      </c>
      <c r="K1332" s="960" t="s">
        <v>125</v>
      </c>
      <c r="L1332" s="960" t="s">
        <v>125</v>
      </c>
      <c r="M1332" s="960" t="s">
        <v>125</v>
      </c>
      <c r="N1332" s="960">
        <v>4</v>
      </c>
      <c r="O1332" s="960" t="s">
        <v>125</v>
      </c>
    </row>
    <row r="1333" spans="1:15" x14ac:dyDescent="0.2">
      <c r="A1333" s="1275" t="s">
        <v>2072</v>
      </c>
      <c r="B1333" s="960">
        <v>4</v>
      </c>
      <c r="C1333" s="960">
        <v>4</v>
      </c>
      <c r="D1333" s="960" t="s">
        <v>125</v>
      </c>
      <c r="E1333" s="960" t="s">
        <v>125</v>
      </c>
      <c r="F1333" s="960" t="s">
        <v>125</v>
      </c>
      <c r="G1333" s="960" t="s">
        <v>125</v>
      </c>
      <c r="H1333" s="960" t="s">
        <v>125</v>
      </c>
      <c r="I1333" s="960">
        <v>4</v>
      </c>
      <c r="J1333" s="960" t="s">
        <v>125</v>
      </c>
      <c r="K1333" s="960" t="s">
        <v>125</v>
      </c>
      <c r="L1333" s="960" t="s">
        <v>125</v>
      </c>
      <c r="M1333" s="960" t="s">
        <v>125</v>
      </c>
      <c r="N1333" s="960">
        <v>4</v>
      </c>
      <c r="O1333" s="960" t="s">
        <v>125</v>
      </c>
    </row>
    <row r="1334" spans="1:15" x14ac:dyDescent="0.2">
      <c r="A1334" s="1275" t="s">
        <v>146</v>
      </c>
      <c r="B1334" s="960">
        <v>4</v>
      </c>
      <c r="C1334" s="960">
        <v>4</v>
      </c>
      <c r="D1334" s="960" t="s">
        <v>125</v>
      </c>
      <c r="E1334" s="960" t="s">
        <v>125</v>
      </c>
      <c r="F1334" s="960" t="s">
        <v>125</v>
      </c>
      <c r="G1334" s="960" t="s">
        <v>125</v>
      </c>
      <c r="H1334" s="960" t="s">
        <v>125</v>
      </c>
      <c r="I1334" s="960">
        <v>4</v>
      </c>
      <c r="J1334" s="960" t="s">
        <v>125</v>
      </c>
      <c r="K1334" s="960" t="s">
        <v>125</v>
      </c>
      <c r="L1334" s="960" t="s">
        <v>125</v>
      </c>
      <c r="M1334" s="960" t="s">
        <v>125</v>
      </c>
      <c r="N1334" s="960">
        <v>4</v>
      </c>
      <c r="O1334" s="960" t="s">
        <v>125</v>
      </c>
    </row>
    <row r="1335" spans="1:15" x14ac:dyDescent="0.2">
      <c r="A1335" s="1275" t="s">
        <v>2073</v>
      </c>
      <c r="B1335" s="960">
        <v>3</v>
      </c>
      <c r="C1335" s="960">
        <v>3</v>
      </c>
      <c r="D1335" s="960" t="s">
        <v>125</v>
      </c>
      <c r="E1335" s="960" t="s">
        <v>125</v>
      </c>
      <c r="F1335" s="960" t="s">
        <v>125</v>
      </c>
      <c r="G1335" s="960" t="s">
        <v>125</v>
      </c>
      <c r="H1335" s="960" t="s">
        <v>125</v>
      </c>
      <c r="I1335" s="960">
        <v>3</v>
      </c>
      <c r="J1335" s="960" t="s">
        <v>125</v>
      </c>
      <c r="K1335" s="960" t="s">
        <v>125</v>
      </c>
      <c r="L1335" s="960" t="s">
        <v>125</v>
      </c>
      <c r="M1335" s="960">
        <v>1</v>
      </c>
      <c r="N1335" s="960">
        <v>2</v>
      </c>
      <c r="O1335" s="960" t="s">
        <v>125</v>
      </c>
    </row>
    <row r="1336" spans="1:15" x14ac:dyDescent="0.2">
      <c r="A1336" s="1275" t="s">
        <v>145</v>
      </c>
      <c r="B1336" s="960">
        <v>2</v>
      </c>
      <c r="C1336" s="960">
        <v>2</v>
      </c>
      <c r="D1336" s="960" t="s">
        <v>125</v>
      </c>
      <c r="E1336" s="960" t="s">
        <v>125</v>
      </c>
      <c r="F1336" s="960" t="s">
        <v>125</v>
      </c>
      <c r="G1336" s="960" t="s">
        <v>125</v>
      </c>
      <c r="H1336" s="960" t="s">
        <v>125</v>
      </c>
      <c r="I1336" s="960">
        <v>2</v>
      </c>
      <c r="J1336" s="960" t="s">
        <v>125</v>
      </c>
      <c r="K1336" s="960" t="s">
        <v>125</v>
      </c>
      <c r="L1336" s="960" t="s">
        <v>125</v>
      </c>
      <c r="M1336" s="960">
        <v>1</v>
      </c>
      <c r="N1336" s="960">
        <v>1</v>
      </c>
      <c r="O1336" s="960" t="s">
        <v>125</v>
      </c>
    </row>
    <row r="1337" spans="1:15" x14ac:dyDescent="0.2">
      <c r="A1337" s="1275" t="s">
        <v>146</v>
      </c>
      <c r="B1337" s="960">
        <v>1</v>
      </c>
      <c r="C1337" s="960">
        <v>1</v>
      </c>
      <c r="D1337" s="960" t="s">
        <v>125</v>
      </c>
      <c r="E1337" s="960" t="s">
        <v>125</v>
      </c>
      <c r="F1337" s="960" t="s">
        <v>125</v>
      </c>
      <c r="G1337" s="960" t="s">
        <v>125</v>
      </c>
      <c r="H1337" s="960" t="s">
        <v>125</v>
      </c>
      <c r="I1337" s="960">
        <v>1</v>
      </c>
      <c r="J1337" s="960" t="s">
        <v>125</v>
      </c>
      <c r="K1337" s="960" t="s">
        <v>125</v>
      </c>
      <c r="L1337" s="960" t="s">
        <v>125</v>
      </c>
      <c r="M1337" s="960" t="s">
        <v>125</v>
      </c>
      <c r="N1337" s="960">
        <v>1</v>
      </c>
      <c r="O1337" s="960" t="s">
        <v>125</v>
      </c>
    </row>
    <row r="1338" spans="1:15" ht="24" x14ac:dyDescent="0.2">
      <c r="A1338" s="1275" t="s">
        <v>2074</v>
      </c>
      <c r="B1338" s="960">
        <v>1</v>
      </c>
      <c r="C1338" s="960">
        <v>1</v>
      </c>
      <c r="D1338" s="960" t="s">
        <v>125</v>
      </c>
      <c r="E1338" s="960" t="s">
        <v>125</v>
      </c>
      <c r="F1338" s="960" t="s">
        <v>125</v>
      </c>
      <c r="G1338" s="960" t="s">
        <v>125</v>
      </c>
      <c r="H1338" s="960" t="s">
        <v>125</v>
      </c>
      <c r="I1338" s="960">
        <v>1</v>
      </c>
      <c r="J1338" s="960" t="s">
        <v>125</v>
      </c>
      <c r="K1338" s="960" t="s">
        <v>125</v>
      </c>
      <c r="L1338" s="960" t="s">
        <v>125</v>
      </c>
      <c r="M1338" s="960">
        <v>1</v>
      </c>
      <c r="N1338" s="960" t="s">
        <v>125</v>
      </c>
      <c r="O1338" s="960" t="s">
        <v>125</v>
      </c>
    </row>
    <row r="1339" spans="1:15" x14ac:dyDescent="0.2">
      <c r="A1339" s="1275" t="s">
        <v>145</v>
      </c>
      <c r="B1339" s="960">
        <v>1</v>
      </c>
      <c r="C1339" s="960">
        <v>1</v>
      </c>
      <c r="D1339" s="960" t="s">
        <v>125</v>
      </c>
      <c r="E1339" s="960" t="s">
        <v>125</v>
      </c>
      <c r="F1339" s="960" t="s">
        <v>125</v>
      </c>
      <c r="G1339" s="960" t="s">
        <v>125</v>
      </c>
      <c r="H1339" s="960" t="s">
        <v>125</v>
      </c>
      <c r="I1339" s="960">
        <v>1</v>
      </c>
      <c r="J1339" s="960" t="s">
        <v>125</v>
      </c>
      <c r="K1339" s="960" t="s">
        <v>125</v>
      </c>
      <c r="L1339" s="960" t="s">
        <v>125</v>
      </c>
      <c r="M1339" s="960">
        <v>1</v>
      </c>
      <c r="N1339" s="960" t="s">
        <v>125</v>
      </c>
      <c r="O1339" s="960" t="s">
        <v>125</v>
      </c>
    </row>
    <row r="1340" spans="1:15" x14ac:dyDescent="0.2">
      <c r="A1340" s="1275" t="s">
        <v>2075</v>
      </c>
      <c r="B1340" s="960">
        <v>32</v>
      </c>
      <c r="C1340" s="960">
        <v>32</v>
      </c>
      <c r="D1340" s="960" t="s">
        <v>125</v>
      </c>
      <c r="E1340" s="960" t="s">
        <v>125</v>
      </c>
      <c r="F1340" s="960" t="s">
        <v>125</v>
      </c>
      <c r="G1340" s="960" t="s">
        <v>125</v>
      </c>
      <c r="H1340" s="960" t="s">
        <v>125</v>
      </c>
      <c r="I1340" s="960">
        <v>32</v>
      </c>
      <c r="J1340" s="960" t="s">
        <v>125</v>
      </c>
      <c r="K1340" s="960" t="s">
        <v>125</v>
      </c>
      <c r="L1340" s="960" t="s">
        <v>125</v>
      </c>
      <c r="M1340" s="960" t="s">
        <v>125</v>
      </c>
      <c r="N1340" s="960">
        <v>32</v>
      </c>
      <c r="O1340" s="960" t="s">
        <v>125</v>
      </c>
    </row>
    <row r="1341" spans="1:15" x14ac:dyDescent="0.2">
      <c r="A1341" s="1275" t="s">
        <v>145</v>
      </c>
      <c r="B1341" s="960">
        <v>6</v>
      </c>
      <c r="C1341" s="960">
        <v>6</v>
      </c>
      <c r="D1341" s="960" t="s">
        <v>125</v>
      </c>
      <c r="E1341" s="960" t="s">
        <v>125</v>
      </c>
      <c r="F1341" s="960" t="s">
        <v>125</v>
      </c>
      <c r="G1341" s="960" t="s">
        <v>125</v>
      </c>
      <c r="H1341" s="960" t="s">
        <v>125</v>
      </c>
      <c r="I1341" s="960">
        <v>6</v>
      </c>
      <c r="J1341" s="960" t="s">
        <v>125</v>
      </c>
      <c r="K1341" s="960" t="s">
        <v>125</v>
      </c>
      <c r="L1341" s="960" t="s">
        <v>125</v>
      </c>
      <c r="M1341" s="960" t="s">
        <v>125</v>
      </c>
      <c r="N1341" s="960">
        <v>6</v>
      </c>
      <c r="O1341" s="960" t="s">
        <v>125</v>
      </c>
    </row>
    <row r="1342" spans="1:15" x14ac:dyDescent="0.2">
      <c r="A1342" s="1275" t="s">
        <v>146</v>
      </c>
      <c r="B1342" s="960">
        <v>26</v>
      </c>
      <c r="C1342" s="960">
        <v>26</v>
      </c>
      <c r="D1342" s="960" t="s">
        <v>125</v>
      </c>
      <c r="E1342" s="960" t="s">
        <v>125</v>
      </c>
      <c r="F1342" s="960" t="s">
        <v>125</v>
      </c>
      <c r="G1342" s="960" t="s">
        <v>125</v>
      </c>
      <c r="H1342" s="960" t="s">
        <v>125</v>
      </c>
      <c r="I1342" s="960">
        <v>26</v>
      </c>
      <c r="J1342" s="960" t="s">
        <v>125</v>
      </c>
      <c r="K1342" s="960" t="s">
        <v>125</v>
      </c>
      <c r="L1342" s="960" t="s">
        <v>125</v>
      </c>
      <c r="M1342" s="960" t="s">
        <v>125</v>
      </c>
      <c r="N1342" s="960">
        <v>26</v>
      </c>
      <c r="O1342" s="960" t="s">
        <v>125</v>
      </c>
    </row>
    <row r="1343" spans="1:15" ht="24" x14ac:dyDescent="0.2">
      <c r="A1343" s="1275" t="s">
        <v>2076</v>
      </c>
      <c r="B1343" s="960">
        <v>1</v>
      </c>
      <c r="C1343" s="960">
        <v>1</v>
      </c>
      <c r="D1343" s="960" t="s">
        <v>125</v>
      </c>
      <c r="E1343" s="960" t="s">
        <v>125</v>
      </c>
      <c r="F1343" s="960" t="s">
        <v>125</v>
      </c>
      <c r="G1343" s="960" t="s">
        <v>125</v>
      </c>
      <c r="H1343" s="960" t="s">
        <v>125</v>
      </c>
      <c r="I1343" s="960">
        <v>1</v>
      </c>
      <c r="J1343" s="960" t="s">
        <v>125</v>
      </c>
      <c r="K1343" s="960" t="s">
        <v>125</v>
      </c>
      <c r="L1343" s="960" t="s">
        <v>125</v>
      </c>
      <c r="M1343" s="960" t="s">
        <v>125</v>
      </c>
      <c r="N1343" s="960">
        <v>1</v>
      </c>
      <c r="O1343" s="960" t="s">
        <v>125</v>
      </c>
    </row>
    <row r="1344" spans="1:15" x14ac:dyDescent="0.2">
      <c r="A1344" s="1275" t="s">
        <v>145</v>
      </c>
      <c r="B1344" s="960">
        <v>1</v>
      </c>
      <c r="C1344" s="960">
        <v>1</v>
      </c>
      <c r="D1344" s="960" t="s">
        <v>125</v>
      </c>
      <c r="E1344" s="960" t="s">
        <v>125</v>
      </c>
      <c r="F1344" s="960" t="s">
        <v>125</v>
      </c>
      <c r="G1344" s="960" t="s">
        <v>125</v>
      </c>
      <c r="H1344" s="960" t="s">
        <v>125</v>
      </c>
      <c r="I1344" s="960">
        <v>1</v>
      </c>
      <c r="J1344" s="960" t="s">
        <v>125</v>
      </c>
      <c r="K1344" s="960" t="s">
        <v>125</v>
      </c>
      <c r="L1344" s="960" t="s">
        <v>125</v>
      </c>
      <c r="M1344" s="960" t="s">
        <v>125</v>
      </c>
      <c r="N1344" s="960">
        <v>1</v>
      </c>
      <c r="O1344" s="960" t="s">
        <v>125</v>
      </c>
    </row>
    <row r="1345" spans="1:15" x14ac:dyDescent="0.2">
      <c r="A1345" s="1275" t="s">
        <v>2077</v>
      </c>
      <c r="B1345" s="960">
        <v>8</v>
      </c>
      <c r="C1345" s="960">
        <v>8</v>
      </c>
      <c r="D1345" s="960" t="s">
        <v>125</v>
      </c>
      <c r="E1345" s="960" t="s">
        <v>125</v>
      </c>
      <c r="F1345" s="960" t="s">
        <v>125</v>
      </c>
      <c r="G1345" s="960" t="s">
        <v>125</v>
      </c>
      <c r="H1345" s="960" t="s">
        <v>125</v>
      </c>
      <c r="I1345" s="960">
        <v>8</v>
      </c>
      <c r="J1345" s="960" t="s">
        <v>125</v>
      </c>
      <c r="K1345" s="960" t="s">
        <v>125</v>
      </c>
      <c r="L1345" s="960">
        <v>6</v>
      </c>
      <c r="M1345" s="960">
        <v>1</v>
      </c>
      <c r="N1345" s="960">
        <v>1</v>
      </c>
      <c r="O1345" s="960" t="s">
        <v>125</v>
      </c>
    </row>
    <row r="1346" spans="1:15" x14ac:dyDescent="0.2">
      <c r="A1346" s="1275" t="s">
        <v>145</v>
      </c>
      <c r="B1346" s="960">
        <v>3</v>
      </c>
      <c r="C1346" s="960">
        <v>3</v>
      </c>
      <c r="D1346" s="960" t="s">
        <v>125</v>
      </c>
      <c r="E1346" s="960" t="s">
        <v>125</v>
      </c>
      <c r="F1346" s="960" t="s">
        <v>125</v>
      </c>
      <c r="G1346" s="960" t="s">
        <v>125</v>
      </c>
      <c r="H1346" s="960" t="s">
        <v>125</v>
      </c>
      <c r="I1346" s="960">
        <v>3</v>
      </c>
      <c r="J1346" s="960" t="s">
        <v>125</v>
      </c>
      <c r="K1346" s="960" t="s">
        <v>125</v>
      </c>
      <c r="L1346" s="960">
        <v>2</v>
      </c>
      <c r="M1346" s="960" t="s">
        <v>125</v>
      </c>
      <c r="N1346" s="960">
        <v>1</v>
      </c>
      <c r="O1346" s="960" t="s">
        <v>125</v>
      </c>
    </row>
    <row r="1347" spans="1:15" x14ac:dyDescent="0.2">
      <c r="A1347" s="1275" t="s">
        <v>146</v>
      </c>
      <c r="B1347" s="960">
        <v>5</v>
      </c>
      <c r="C1347" s="960">
        <v>5</v>
      </c>
      <c r="D1347" s="960" t="s">
        <v>125</v>
      </c>
      <c r="E1347" s="960" t="s">
        <v>125</v>
      </c>
      <c r="F1347" s="960" t="s">
        <v>125</v>
      </c>
      <c r="G1347" s="960" t="s">
        <v>125</v>
      </c>
      <c r="H1347" s="960" t="s">
        <v>125</v>
      </c>
      <c r="I1347" s="960">
        <v>5</v>
      </c>
      <c r="J1347" s="960" t="s">
        <v>125</v>
      </c>
      <c r="K1347" s="960" t="s">
        <v>125</v>
      </c>
      <c r="L1347" s="960">
        <v>4</v>
      </c>
      <c r="M1347" s="960">
        <v>1</v>
      </c>
      <c r="N1347" s="960" t="s">
        <v>125</v>
      </c>
      <c r="O1347" s="960" t="s">
        <v>125</v>
      </c>
    </row>
    <row r="1348" spans="1:15" x14ac:dyDescent="0.2">
      <c r="A1348" s="1275" t="s">
        <v>2078</v>
      </c>
      <c r="B1348" s="960">
        <v>90</v>
      </c>
      <c r="C1348" s="960">
        <v>90</v>
      </c>
      <c r="D1348" s="960" t="s">
        <v>125</v>
      </c>
      <c r="E1348" s="960" t="s">
        <v>125</v>
      </c>
      <c r="F1348" s="960" t="s">
        <v>125</v>
      </c>
      <c r="G1348" s="960" t="s">
        <v>125</v>
      </c>
      <c r="H1348" s="960" t="s">
        <v>125</v>
      </c>
      <c r="I1348" s="960">
        <v>90</v>
      </c>
      <c r="J1348" s="960" t="s">
        <v>125</v>
      </c>
      <c r="K1348" s="960">
        <v>6</v>
      </c>
      <c r="L1348" s="960">
        <v>63</v>
      </c>
      <c r="M1348" s="960">
        <v>12</v>
      </c>
      <c r="N1348" s="960">
        <v>9</v>
      </c>
      <c r="O1348" s="960" t="s">
        <v>125</v>
      </c>
    </row>
    <row r="1349" spans="1:15" x14ac:dyDescent="0.2">
      <c r="A1349" s="1275" t="s">
        <v>145</v>
      </c>
      <c r="B1349" s="960">
        <v>8</v>
      </c>
      <c r="C1349" s="960">
        <v>8</v>
      </c>
      <c r="D1349" s="960" t="s">
        <v>125</v>
      </c>
      <c r="E1349" s="960" t="s">
        <v>125</v>
      </c>
      <c r="F1349" s="960" t="s">
        <v>125</v>
      </c>
      <c r="G1349" s="960" t="s">
        <v>125</v>
      </c>
      <c r="H1349" s="960" t="s">
        <v>125</v>
      </c>
      <c r="I1349" s="960">
        <v>8</v>
      </c>
      <c r="J1349" s="960" t="s">
        <v>125</v>
      </c>
      <c r="K1349" s="960" t="s">
        <v>125</v>
      </c>
      <c r="L1349" s="960">
        <v>4</v>
      </c>
      <c r="M1349" s="960">
        <v>2</v>
      </c>
      <c r="N1349" s="960">
        <v>2</v>
      </c>
      <c r="O1349" s="960" t="s">
        <v>125</v>
      </c>
    </row>
    <row r="1350" spans="1:15" x14ac:dyDescent="0.2">
      <c r="A1350" s="1275" t="s">
        <v>146</v>
      </c>
      <c r="B1350" s="960">
        <v>82</v>
      </c>
      <c r="C1350" s="960">
        <v>82</v>
      </c>
      <c r="D1350" s="960" t="s">
        <v>125</v>
      </c>
      <c r="E1350" s="960" t="s">
        <v>125</v>
      </c>
      <c r="F1350" s="960" t="s">
        <v>125</v>
      </c>
      <c r="G1350" s="960" t="s">
        <v>125</v>
      </c>
      <c r="H1350" s="960" t="s">
        <v>125</v>
      </c>
      <c r="I1350" s="960">
        <v>82</v>
      </c>
      <c r="J1350" s="960" t="s">
        <v>125</v>
      </c>
      <c r="K1350" s="960">
        <v>6</v>
      </c>
      <c r="L1350" s="960">
        <v>59</v>
      </c>
      <c r="M1350" s="960">
        <v>10</v>
      </c>
      <c r="N1350" s="960">
        <v>7</v>
      </c>
      <c r="O1350" s="960" t="s">
        <v>125</v>
      </c>
    </row>
    <row r="1351" spans="1:15" x14ac:dyDescent="0.2">
      <c r="A1351" s="1275" t="s">
        <v>2079</v>
      </c>
      <c r="B1351" s="960">
        <v>6</v>
      </c>
      <c r="C1351" s="960">
        <v>6</v>
      </c>
      <c r="D1351" s="960" t="s">
        <v>125</v>
      </c>
      <c r="E1351" s="960" t="s">
        <v>125</v>
      </c>
      <c r="F1351" s="960" t="s">
        <v>125</v>
      </c>
      <c r="G1351" s="960" t="s">
        <v>125</v>
      </c>
      <c r="H1351" s="960" t="s">
        <v>125</v>
      </c>
      <c r="I1351" s="960">
        <v>6</v>
      </c>
      <c r="J1351" s="960" t="s">
        <v>125</v>
      </c>
      <c r="K1351" s="960" t="s">
        <v>125</v>
      </c>
      <c r="L1351" s="960">
        <v>3</v>
      </c>
      <c r="M1351" s="960">
        <v>3</v>
      </c>
      <c r="N1351" s="960" t="s">
        <v>125</v>
      </c>
      <c r="O1351" s="960" t="s">
        <v>125</v>
      </c>
    </row>
    <row r="1352" spans="1:15" x14ac:dyDescent="0.2">
      <c r="A1352" s="1275" t="s">
        <v>145</v>
      </c>
      <c r="B1352" s="960">
        <v>1</v>
      </c>
      <c r="C1352" s="960">
        <v>1</v>
      </c>
      <c r="D1352" s="960" t="s">
        <v>125</v>
      </c>
      <c r="E1352" s="960" t="s">
        <v>125</v>
      </c>
      <c r="F1352" s="960" t="s">
        <v>125</v>
      </c>
      <c r="G1352" s="960" t="s">
        <v>125</v>
      </c>
      <c r="H1352" s="960" t="s">
        <v>125</v>
      </c>
      <c r="I1352" s="960">
        <v>1</v>
      </c>
      <c r="J1352" s="960" t="s">
        <v>125</v>
      </c>
      <c r="K1352" s="960" t="s">
        <v>125</v>
      </c>
      <c r="L1352" s="960" t="s">
        <v>125</v>
      </c>
      <c r="M1352" s="960">
        <v>1</v>
      </c>
      <c r="N1352" s="960" t="s">
        <v>125</v>
      </c>
      <c r="O1352" s="960" t="s">
        <v>125</v>
      </c>
    </row>
    <row r="1353" spans="1:15" x14ac:dyDescent="0.2">
      <c r="A1353" s="1275" t="s">
        <v>146</v>
      </c>
      <c r="B1353" s="960">
        <v>5</v>
      </c>
      <c r="C1353" s="960">
        <v>5</v>
      </c>
      <c r="D1353" s="960" t="s">
        <v>125</v>
      </c>
      <c r="E1353" s="960" t="s">
        <v>125</v>
      </c>
      <c r="F1353" s="960" t="s">
        <v>125</v>
      </c>
      <c r="G1353" s="960" t="s">
        <v>125</v>
      </c>
      <c r="H1353" s="960" t="s">
        <v>125</v>
      </c>
      <c r="I1353" s="960">
        <v>5</v>
      </c>
      <c r="J1353" s="960" t="s">
        <v>125</v>
      </c>
      <c r="K1353" s="960" t="s">
        <v>125</v>
      </c>
      <c r="L1353" s="960">
        <v>3</v>
      </c>
      <c r="M1353" s="960">
        <v>2</v>
      </c>
      <c r="N1353" s="960" t="s">
        <v>125</v>
      </c>
      <c r="O1353" s="960" t="s">
        <v>125</v>
      </c>
    </row>
    <row r="1354" spans="1:15" x14ac:dyDescent="0.2">
      <c r="A1354" s="1275" t="s">
        <v>2080</v>
      </c>
      <c r="B1354" s="960">
        <v>18</v>
      </c>
      <c r="C1354" s="960">
        <v>18</v>
      </c>
      <c r="D1354" s="960" t="s">
        <v>125</v>
      </c>
      <c r="E1354" s="960" t="s">
        <v>125</v>
      </c>
      <c r="F1354" s="960" t="s">
        <v>125</v>
      </c>
      <c r="G1354" s="960" t="s">
        <v>125</v>
      </c>
      <c r="H1354" s="960" t="s">
        <v>125</v>
      </c>
      <c r="I1354" s="960">
        <v>18</v>
      </c>
      <c r="J1354" s="960" t="s">
        <v>125</v>
      </c>
      <c r="K1354" s="960" t="s">
        <v>125</v>
      </c>
      <c r="L1354" s="960">
        <v>8</v>
      </c>
      <c r="M1354" s="960">
        <v>3</v>
      </c>
      <c r="N1354" s="960">
        <v>7</v>
      </c>
      <c r="O1354" s="960" t="s">
        <v>125</v>
      </c>
    </row>
    <row r="1355" spans="1:15" x14ac:dyDescent="0.2">
      <c r="A1355" s="1275" t="s">
        <v>145</v>
      </c>
      <c r="B1355" s="960">
        <v>1</v>
      </c>
      <c r="C1355" s="960">
        <v>1</v>
      </c>
      <c r="D1355" s="960" t="s">
        <v>125</v>
      </c>
      <c r="E1355" s="960" t="s">
        <v>125</v>
      </c>
      <c r="F1355" s="960" t="s">
        <v>125</v>
      </c>
      <c r="G1355" s="960" t="s">
        <v>125</v>
      </c>
      <c r="H1355" s="960" t="s">
        <v>125</v>
      </c>
      <c r="I1355" s="960">
        <v>1</v>
      </c>
      <c r="J1355" s="960" t="s">
        <v>125</v>
      </c>
      <c r="K1355" s="960" t="s">
        <v>125</v>
      </c>
      <c r="L1355" s="960" t="s">
        <v>125</v>
      </c>
      <c r="M1355" s="960" t="s">
        <v>125</v>
      </c>
      <c r="N1355" s="960">
        <v>1</v>
      </c>
      <c r="O1355" s="960" t="s">
        <v>125</v>
      </c>
    </row>
    <row r="1356" spans="1:15" x14ac:dyDescent="0.2">
      <c r="A1356" s="1275" t="s">
        <v>146</v>
      </c>
      <c r="B1356" s="960">
        <v>17</v>
      </c>
      <c r="C1356" s="960">
        <v>17</v>
      </c>
      <c r="D1356" s="960" t="s">
        <v>125</v>
      </c>
      <c r="E1356" s="960" t="s">
        <v>125</v>
      </c>
      <c r="F1356" s="960" t="s">
        <v>125</v>
      </c>
      <c r="G1356" s="960" t="s">
        <v>125</v>
      </c>
      <c r="H1356" s="960" t="s">
        <v>125</v>
      </c>
      <c r="I1356" s="960">
        <v>17</v>
      </c>
      <c r="J1356" s="960" t="s">
        <v>125</v>
      </c>
      <c r="K1356" s="960" t="s">
        <v>125</v>
      </c>
      <c r="L1356" s="960">
        <v>8</v>
      </c>
      <c r="M1356" s="960">
        <v>3</v>
      </c>
      <c r="N1356" s="960">
        <v>6</v>
      </c>
      <c r="O1356" s="960" t="s">
        <v>125</v>
      </c>
    </row>
    <row r="1357" spans="1:15" ht="24" x14ac:dyDescent="0.2">
      <c r="A1357" s="1275" t="s">
        <v>2081</v>
      </c>
      <c r="B1357" s="960">
        <v>4</v>
      </c>
      <c r="C1357" s="960">
        <v>4</v>
      </c>
      <c r="D1357" s="960" t="s">
        <v>125</v>
      </c>
      <c r="E1357" s="960" t="s">
        <v>125</v>
      </c>
      <c r="F1357" s="960" t="s">
        <v>125</v>
      </c>
      <c r="G1357" s="960" t="s">
        <v>125</v>
      </c>
      <c r="H1357" s="960" t="s">
        <v>125</v>
      </c>
      <c r="I1357" s="960">
        <v>4</v>
      </c>
      <c r="J1357" s="960" t="s">
        <v>125</v>
      </c>
      <c r="K1357" s="960" t="s">
        <v>125</v>
      </c>
      <c r="L1357" s="960">
        <v>2</v>
      </c>
      <c r="M1357" s="960" t="s">
        <v>125</v>
      </c>
      <c r="N1357" s="960">
        <v>2</v>
      </c>
      <c r="O1357" s="960" t="s">
        <v>125</v>
      </c>
    </row>
    <row r="1358" spans="1:15" x14ac:dyDescent="0.2">
      <c r="A1358" s="1275" t="s">
        <v>145</v>
      </c>
      <c r="B1358" s="960">
        <v>1</v>
      </c>
      <c r="C1358" s="960">
        <v>1</v>
      </c>
      <c r="D1358" s="960" t="s">
        <v>125</v>
      </c>
      <c r="E1358" s="960" t="s">
        <v>125</v>
      </c>
      <c r="F1358" s="960" t="s">
        <v>125</v>
      </c>
      <c r="G1358" s="960" t="s">
        <v>125</v>
      </c>
      <c r="H1358" s="960" t="s">
        <v>125</v>
      </c>
      <c r="I1358" s="960">
        <v>1</v>
      </c>
      <c r="J1358" s="960" t="s">
        <v>125</v>
      </c>
      <c r="K1358" s="960" t="s">
        <v>125</v>
      </c>
      <c r="L1358" s="960">
        <v>1</v>
      </c>
      <c r="M1358" s="960" t="s">
        <v>125</v>
      </c>
      <c r="N1358" s="960" t="s">
        <v>125</v>
      </c>
      <c r="O1358" s="960" t="s">
        <v>125</v>
      </c>
    </row>
    <row r="1359" spans="1:15" x14ac:dyDescent="0.2">
      <c r="A1359" s="1275" t="s">
        <v>146</v>
      </c>
      <c r="B1359" s="960">
        <v>3</v>
      </c>
      <c r="C1359" s="960">
        <v>3</v>
      </c>
      <c r="D1359" s="960" t="s">
        <v>125</v>
      </c>
      <c r="E1359" s="960" t="s">
        <v>125</v>
      </c>
      <c r="F1359" s="960" t="s">
        <v>125</v>
      </c>
      <c r="G1359" s="960" t="s">
        <v>125</v>
      </c>
      <c r="H1359" s="960" t="s">
        <v>125</v>
      </c>
      <c r="I1359" s="960">
        <v>3</v>
      </c>
      <c r="J1359" s="960" t="s">
        <v>125</v>
      </c>
      <c r="K1359" s="960" t="s">
        <v>125</v>
      </c>
      <c r="L1359" s="960">
        <v>1</v>
      </c>
      <c r="M1359" s="960" t="s">
        <v>125</v>
      </c>
      <c r="N1359" s="960">
        <v>2</v>
      </c>
      <c r="O1359" s="960" t="s">
        <v>125</v>
      </c>
    </row>
    <row r="1360" spans="1:15" x14ac:dyDescent="0.2">
      <c r="A1360" s="1275" t="s">
        <v>2082</v>
      </c>
      <c r="B1360" s="960">
        <v>1</v>
      </c>
      <c r="C1360" s="960">
        <v>1</v>
      </c>
      <c r="D1360" s="960" t="s">
        <v>125</v>
      </c>
      <c r="E1360" s="960" t="s">
        <v>125</v>
      </c>
      <c r="F1360" s="960" t="s">
        <v>125</v>
      </c>
      <c r="G1360" s="960" t="s">
        <v>125</v>
      </c>
      <c r="H1360" s="960" t="s">
        <v>125</v>
      </c>
      <c r="I1360" s="960">
        <v>1</v>
      </c>
      <c r="J1360" s="960" t="s">
        <v>125</v>
      </c>
      <c r="K1360" s="960" t="s">
        <v>125</v>
      </c>
      <c r="L1360" s="960" t="s">
        <v>125</v>
      </c>
      <c r="M1360" s="960" t="s">
        <v>125</v>
      </c>
      <c r="N1360" s="960">
        <v>1</v>
      </c>
      <c r="O1360" s="960" t="s">
        <v>125</v>
      </c>
    </row>
    <row r="1361" spans="1:15" x14ac:dyDescent="0.2">
      <c r="A1361" s="1275" t="s">
        <v>146</v>
      </c>
      <c r="B1361" s="960">
        <v>1</v>
      </c>
      <c r="C1361" s="960">
        <v>1</v>
      </c>
      <c r="D1361" s="960" t="s">
        <v>125</v>
      </c>
      <c r="E1361" s="960" t="s">
        <v>125</v>
      </c>
      <c r="F1361" s="960" t="s">
        <v>125</v>
      </c>
      <c r="G1361" s="960" t="s">
        <v>125</v>
      </c>
      <c r="H1361" s="960" t="s">
        <v>125</v>
      </c>
      <c r="I1361" s="960">
        <v>1</v>
      </c>
      <c r="J1361" s="960" t="s">
        <v>125</v>
      </c>
      <c r="K1361" s="960" t="s">
        <v>125</v>
      </c>
      <c r="L1361" s="960" t="s">
        <v>125</v>
      </c>
      <c r="M1361" s="960" t="s">
        <v>125</v>
      </c>
      <c r="N1361" s="960">
        <v>1</v>
      </c>
      <c r="O1361" s="960" t="s">
        <v>125</v>
      </c>
    </row>
    <row r="1362" spans="1:15" x14ac:dyDescent="0.2">
      <c r="A1362" s="1275" t="s">
        <v>2083</v>
      </c>
      <c r="B1362" s="960">
        <v>1</v>
      </c>
      <c r="C1362" s="960">
        <v>1</v>
      </c>
      <c r="D1362" s="960" t="s">
        <v>125</v>
      </c>
      <c r="E1362" s="960" t="s">
        <v>125</v>
      </c>
      <c r="F1362" s="960" t="s">
        <v>125</v>
      </c>
      <c r="G1362" s="960" t="s">
        <v>125</v>
      </c>
      <c r="H1362" s="960" t="s">
        <v>125</v>
      </c>
      <c r="I1362" s="960">
        <v>1</v>
      </c>
      <c r="J1362" s="960" t="s">
        <v>125</v>
      </c>
      <c r="K1362" s="960" t="s">
        <v>125</v>
      </c>
      <c r="L1362" s="960" t="s">
        <v>125</v>
      </c>
      <c r="M1362" s="960" t="s">
        <v>125</v>
      </c>
      <c r="N1362" s="960">
        <v>1</v>
      </c>
      <c r="O1362" s="960" t="s">
        <v>125</v>
      </c>
    </row>
    <row r="1363" spans="1:15" x14ac:dyDescent="0.2">
      <c r="A1363" s="1275" t="s">
        <v>145</v>
      </c>
      <c r="B1363" s="960">
        <v>1</v>
      </c>
      <c r="C1363" s="960">
        <v>1</v>
      </c>
      <c r="D1363" s="960" t="s">
        <v>125</v>
      </c>
      <c r="E1363" s="960" t="s">
        <v>125</v>
      </c>
      <c r="F1363" s="960" t="s">
        <v>125</v>
      </c>
      <c r="G1363" s="960" t="s">
        <v>125</v>
      </c>
      <c r="H1363" s="960" t="s">
        <v>125</v>
      </c>
      <c r="I1363" s="960">
        <v>1</v>
      </c>
      <c r="J1363" s="960" t="s">
        <v>125</v>
      </c>
      <c r="K1363" s="960" t="s">
        <v>125</v>
      </c>
      <c r="L1363" s="960" t="s">
        <v>125</v>
      </c>
      <c r="M1363" s="960" t="s">
        <v>125</v>
      </c>
      <c r="N1363" s="960">
        <v>1</v>
      </c>
      <c r="O1363" s="960" t="s">
        <v>125</v>
      </c>
    </row>
    <row r="1364" spans="1:15" x14ac:dyDescent="0.2">
      <c r="A1364" s="1275" t="s">
        <v>2084</v>
      </c>
      <c r="B1364" s="960">
        <v>1</v>
      </c>
      <c r="C1364" s="960">
        <v>1</v>
      </c>
      <c r="D1364" s="960" t="s">
        <v>125</v>
      </c>
      <c r="E1364" s="960" t="s">
        <v>125</v>
      </c>
      <c r="F1364" s="960" t="s">
        <v>125</v>
      </c>
      <c r="G1364" s="960" t="s">
        <v>125</v>
      </c>
      <c r="H1364" s="960" t="s">
        <v>125</v>
      </c>
      <c r="I1364" s="960">
        <v>1</v>
      </c>
      <c r="J1364" s="960" t="s">
        <v>125</v>
      </c>
      <c r="K1364" s="960" t="s">
        <v>125</v>
      </c>
      <c r="L1364" s="960" t="s">
        <v>125</v>
      </c>
      <c r="M1364" s="960">
        <v>1</v>
      </c>
      <c r="N1364" s="960" t="s">
        <v>125</v>
      </c>
      <c r="O1364" s="960" t="s">
        <v>125</v>
      </c>
    </row>
    <row r="1365" spans="1:15" x14ac:dyDescent="0.2">
      <c r="A1365" s="1275" t="s">
        <v>145</v>
      </c>
      <c r="B1365" s="960">
        <v>1</v>
      </c>
      <c r="C1365" s="960">
        <v>1</v>
      </c>
      <c r="D1365" s="960" t="s">
        <v>125</v>
      </c>
      <c r="E1365" s="960" t="s">
        <v>125</v>
      </c>
      <c r="F1365" s="960" t="s">
        <v>125</v>
      </c>
      <c r="G1365" s="960" t="s">
        <v>125</v>
      </c>
      <c r="H1365" s="960" t="s">
        <v>125</v>
      </c>
      <c r="I1365" s="960">
        <v>1</v>
      </c>
      <c r="J1365" s="960" t="s">
        <v>125</v>
      </c>
      <c r="K1365" s="960" t="s">
        <v>125</v>
      </c>
      <c r="L1365" s="960" t="s">
        <v>125</v>
      </c>
      <c r="M1365" s="960">
        <v>1</v>
      </c>
      <c r="N1365" s="960" t="s">
        <v>125</v>
      </c>
      <c r="O1365" s="960" t="s">
        <v>125</v>
      </c>
    </row>
    <row r="1366" spans="1:15" x14ac:dyDescent="0.2">
      <c r="A1366" s="1275" t="s">
        <v>2085</v>
      </c>
      <c r="B1366" s="960">
        <v>1</v>
      </c>
      <c r="C1366" s="960">
        <v>1</v>
      </c>
      <c r="D1366" s="960" t="s">
        <v>125</v>
      </c>
      <c r="E1366" s="960" t="s">
        <v>125</v>
      </c>
      <c r="F1366" s="960" t="s">
        <v>125</v>
      </c>
      <c r="G1366" s="960" t="s">
        <v>125</v>
      </c>
      <c r="H1366" s="960" t="s">
        <v>125</v>
      </c>
      <c r="I1366" s="960">
        <v>1</v>
      </c>
      <c r="J1366" s="960" t="s">
        <v>125</v>
      </c>
      <c r="K1366" s="960" t="s">
        <v>125</v>
      </c>
      <c r="L1366" s="960">
        <v>1</v>
      </c>
      <c r="M1366" s="960" t="s">
        <v>125</v>
      </c>
      <c r="N1366" s="960" t="s">
        <v>125</v>
      </c>
      <c r="O1366" s="960" t="s">
        <v>125</v>
      </c>
    </row>
    <row r="1367" spans="1:15" x14ac:dyDescent="0.2">
      <c r="A1367" s="1275" t="s">
        <v>146</v>
      </c>
      <c r="B1367" s="960">
        <v>1</v>
      </c>
      <c r="C1367" s="960">
        <v>1</v>
      </c>
      <c r="D1367" s="960" t="s">
        <v>125</v>
      </c>
      <c r="E1367" s="960" t="s">
        <v>125</v>
      </c>
      <c r="F1367" s="960" t="s">
        <v>125</v>
      </c>
      <c r="G1367" s="960" t="s">
        <v>125</v>
      </c>
      <c r="H1367" s="960" t="s">
        <v>125</v>
      </c>
      <c r="I1367" s="960">
        <v>1</v>
      </c>
      <c r="J1367" s="960" t="s">
        <v>125</v>
      </c>
      <c r="K1367" s="960" t="s">
        <v>125</v>
      </c>
      <c r="L1367" s="960">
        <v>1</v>
      </c>
      <c r="M1367" s="960" t="s">
        <v>125</v>
      </c>
      <c r="N1367" s="960" t="s">
        <v>125</v>
      </c>
      <c r="O1367" s="960" t="s">
        <v>125</v>
      </c>
    </row>
    <row r="1368" spans="1:15" x14ac:dyDescent="0.2">
      <c r="A1368" s="1275" t="s">
        <v>2086</v>
      </c>
      <c r="B1368" s="960">
        <v>1</v>
      </c>
      <c r="C1368" s="960">
        <v>1</v>
      </c>
      <c r="D1368" s="960" t="s">
        <v>125</v>
      </c>
      <c r="E1368" s="960" t="s">
        <v>125</v>
      </c>
      <c r="F1368" s="960" t="s">
        <v>125</v>
      </c>
      <c r="G1368" s="960" t="s">
        <v>125</v>
      </c>
      <c r="H1368" s="960" t="s">
        <v>125</v>
      </c>
      <c r="I1368" s="960">
        <v>1</v>
      </c>
      <c r="J1368" s="960" t="s">
        <v>125</v>
      </c>
      <c r="K1368" s="960" t="s">
        <v>125</v>
      </c>
      <c r="L1368" s="960" t="s">
        <v>125</v>
      </c>
      <c r="M1368" s="960">
        <v>1</v>
      </c>
      <c r="N1368" s="960" t="s">
        <v>125</v>
      </c>
      <c r="O1368" s="960" t="s">
        <v>125</v>
      </c>
    </row>
    <row r="1369" spans="1:15" x14ac:dyDescent="0.2">
      <c r="A1369" s="1275" t="s">
        <v>145</v>
      </c>
      <c r="B1369" s="960">
        <v>1</v>
      </c>
      <c r="C1369" s="960">
        <v>1</v>
      </c>
      <c r="D1369" s="960" t="s">
        <v>125</v>
      </c>
      <c r="E1369" s="960" t="s">
        <v>125</v>
      </c>
      <c r="F1369" s="960" t="s">
        <v>125</v>
      </c>
      <c r="G1369" s="960" t="s">
        <v>125</v>
      </c>
      <c r="H1369" s="960" t="s">
        <v>125</v>
      </c>
      <c r="I1369" s="960">
        <v>1</v>
      </c>
      <c r="J1369" s="960" t="s">
        <v>125</v>
      </c>
      <c r="K1369" s="960" t="s">
        <v>125</v>
      </c>
      <c r="L1369" s="960" t="s">
        <v>125</v>
      </c>
      <c r="M1369" s="960">
        <v>1</v>
      </c>
      <c r="N1369" s="960" t="s">
        <v>125</v>
      </c>
      <c r="O1369" s="960" t="s">
        <v>125</v>
      </c>
    </row>
    <row r="1370" spans="1:15" x14ac:dyDescent="0.2">
      <c r="A1370" s="1275" t="s">
        <v>2087</v>
      </c>
      <c r="B1370" s="960">
        <v>5</v>
      </c>
      <c r="C1370" s="960">
        <v>5</v>
      </c>
      <c r="D1370" s="960" t="s">
        <v>125</v>
      </c>
      <c r="E1370" s="960">
        <v>1</v>
      </c>
      <c r="F1370" s="960" t="s">
        <v>125</v>
      </c>
      <c r="G1370" s="960" t="s">
        <v>125</v>
      </c>
      <c r="H1370" s="960">
        <v>1</v>
      </c>
      <c r="I1370" s="960">
        <v>4</v>
      </c>
      <c r="J1370" s="960" t="s">
        <v>125</v>
      </c>
      <c r="K1370" s="960" t="s">
        <v>125</v>
      </c>
      <c r="L1370" s="960" t="s">
        <v>125</v>
      </c>
      <c r="M1370" s="960">
        <v>1</v>
      </c>
      <c r="N1370" s="960">
        <v>3</v>
      </c>
      <c r="O1370" s="960" t="s">
        <v>125</v>
      </c>
    </row>
    <row r="1371" spans="1:15" x14ac:dyDescent="0.2">
      <c r="A1371" s="1275" t="s">
        <v>145</v>
      </c>
      <c r="B1371" s="960">
        <v>4</v>
      </c>
      <c r="C1371" s="960">
        <v>4</v>
      </c>
      <c r="D1371" s="960" t="s">
        <v>125</v>
      </c>
      <c r="E1371" s="960" t="s">
        <v>125</v>
      </c>
      <c r="F1371" s="960" t="s">
        <v>125</v>
      </c>
      <c r="G1371" s="960" t="s">
        <v>125</v>
      </c>
      <c r="H1371" s="960" t="s">
        <v>125</v>
      </c>
      <c r="I1371" s="960">
        <v>4</v>
      </c>
      <c r="J1371" s="960" t="s">
        <v>125</v>
      </c>
      <c r="K1371" s="960" t="s">
        <v>125</v>
      </c>
      <c r="L1371" s="960" t="s">
        <v>125</v>
      </c>
      <c r="M1371" s="960">
        <v>1</v>
      </c>
      <c r="N1371" s="960">
        <v>3</v>
      </c>
      <c r="O1371" s="960" t="s">
        <v>125</v>
      </c>
    </row>
    <row r="1372" spans="1:15" x14ac:dyDescent="0.2">
      <c r="A1372" s="1275" t="s">
        <v>146</v>
      </c>
      <c r="B1372" s="960">
        <v>1</v>
      </c>
      <c r="C1372" s="960">
        <v>1</v>
      </c>
      <c r="D1372" s="960" t="s">
        <v>125</v>
      </c>
      <c r="E1372" s="960">
        <v>1</v>
      </c>
      <c r="F1372" s="960" t="s">
        <v>125</v>
      </c>
      <c r="G1372" s="960" t="s">
        <v>125</v>
      </c>
      <c r="H1372" s="960">
        <v>1</v>
      </c>
      <c r="I1372" s="960" t="s">
        <v>125</v>
      </c>
      <c r="J1372" s="960" t="s">
        <v>125</v>
      </c>
      <c r="K1372" s="960" t="s">
        <v>125</v>
      </c>
      <c r="L1372" s="960" t="s">
        <v>125</v>
      </c>
      <c r="M1372" s="960" t="s">
        <v>125</v>
      </c>
      <c r="N1372" s="960" t="s">
        <v>125</v>
      </c>
      <c r="O1372" s="960" t="s">
        <v>125</v>
      </c>
    </row>
    <row r="1373" spans="1:15" x14ac:dyDescent="0.2">
      <c r="A1373" s="1275" t="s">
        <v>2088</v>
      </c>
      <c r="B1373" s="960">
        <v>23</v>
      </c>
      <c r="C1373" s="960">
        <v>23</v>
      </c>
      <c r="D1373" s="960" t="s">
        <v>125</v>
      </c>
      <c r="E1373" s="960" t="s">
        <v>125</v>
      </c>
      <c r="F1373" s="960" t="s">
        <v>125</v>
      </c>
      <c r="G1373" s="960" t="s">
        <v>125</v>
      </c>
      <c r="H1373" s="960" t="s">
        <v>125</v>
      </c>
      <c r="I1373" s="960">
        <v>23</v>
      </c>
      <c r="J1373" s="960" t="s">
        <v>125</v>
      </c>
      <c r="K1373" s="960" t="s">
        <v>125</v>
      </c>
      <c r="L1373" s="960">
        <v>7</v>
      </c>
      <c r="M1373" s="960">
        <v>4</v>
      </c>
      <c r="N1373" s="960">
        <v>12</v>
      </c>
      <c r="O1373" s="960" t="s">
        <v>125</v>
      </c>
    </row>
    <row r="1374" spans="1:15" x14ac:dyDescent="0.2">
      <c r="A1374" s="1275" t="s">
        <v>145</v>
      </c>
      <c r="B1374" s="960">
        <v>11</v>
      </c>
      <c r="C1374" s="960">
        <v>11</v>
      </c>
      <c r="D1374" s="960" t="s">
        <v>125</v>
      </c>
      <c r="E1374" s="960" t="s">
        <v>125</v>
      </c>
      <c r="F1374" s="960" t="s">
        <v>125</v>
      </c>
      <c r="G1374" s="960" t="s">
        <v>125</v>
      </c>
      <c r="H1374" s="960" t="s">
        <v>125</v>
      </c>
      <c r="I1374" s="960">
        <v>11</v>
      </c>
      <c r="J1374" s="960" t="s">
        <v>125</v>
      </c>
      <c r="K1374" s="960" t="s">
        <v>125</v>
      </c>
      <c r="L1374" s="960">
        <v>4</v>
      </c>
      <c r="M1374" s="960">
        <v>3</v>
      </c>
      <c r="N1374" s="960">
        <v>4</v>
      </c>
      <c r="O1374" s="960" t="s">
        <v>125</v>
      </c>
    </row>
    <row r="1375" spans="1:15" x14ac:dyDescent="0.2">
      <c r="A1375" s="1275" t="s">
        <v>146</v>
      </c>
      <c r="B1375" s="960">
        <v>12</v>
      </c>
      <c r="C1375" s="960">
        <v>12</v>
      </c>
      <c r="D1375" s="960" t="s">
        <v>125</v>
      </c>
      <c r="E1375" s="960" t="s">
        <v>125</v>
      </c>
      <c r="F1375" s="960" t="s">
        <v>125</v>
      </c>
      <c r="G1375" s="960" t="s">
        <v>125</v>
      </c>
      <c r="H1375" s="960" t="s">
        <v>125</v>
      </c>
      <c r="I1375" s="960">
        <v>12</v>
      </c>
      <c r="J1375" s="960" t="s">
        <v>125</v>
      </c>
      <c r="K1375" s="960" t="s">
        <v>125</v>
      </c>
      <c r="L1375" s="960">
        <v>3</v>
      </c>
      <c r="M1375" s="960">
        <v>1</v>
      </c>
      <c r="N1375" s="960">
        <v>8</v>
      </c>
      <c r="O1375" s="960" t="s">
        <v>125</v>
      </c>
    </row>
    <row r="1376" spans="1:15" ht="24" x14ac:dyDescent="0.2">
      <c r="A1376" s="1275" t="s">
        <v>2089</v>
      </c>
      <c r="B1376" s="960">
        <v>2</v>
      </c>
      <c r="C1376" s="960">
        <v>2</v>
      </c>
      <c r="D1376" s="960" t="s">
        <v>125</v>
      </c>
      <c r="E1376" s="960" t="s">
        <v>125</v>
      </c>
      <c r="F1376" s="960" t="s">
        <v>125</v>
      </c>
      <c r="G1376" s="960" t="s">
        <v>125</v>
      </c>
      <c r="H1376" s="960" t="s">
        <v>125</v>
      </c>
      <c r="I1376" s="960">
        <v>2</v>
      </c>
      <c r="J1376" s="960" t="s">
        <v>125</v>
      </c>
      <c r="K1376" s="960" t="s">
        <v>125</v>
      </c>
      <c r="L1376" s="960" t="s">
        <v>125</v>
      </c>
      <c r="M1376" s="960" t="s">
        <v>125</v>
      </c>
      <c r="N1376" s="960">
        <v>2</v>
      </c>
      <c r="O1376" s="960" t="s">
        <v>125</v>
      </c>
    </row>
    <row r="1377" spans="1:15" x14ac:dyDescent="0.2">
      <c r="A1377" s="1275" t="s">
        <v>145</v>
      </c>
      <c r="B1377" s="960">
        <v>2</v>
      </c>
      <c r="C1377" s="960">
        <v>2</v>
      </c>
      <c r="D1377" s="960" t="s">
        <v>125</v>
      </c>
      <c r="E1377" s="960" t="s">
        <v>125</v>
      </c>
      <c r="F1377" s="960" t="s">
        <v>125</v>
      </c>
      <c r="G1377" s="960" t="s">
        <v>125</v>
      </c>
      <c r="H1377" s="960" t="s">
        <v>125</v>
      </c>
      <c r="I1377" s="960">
        <v>2</v>
      </c>
      <c r="J1377" s="960" t="s">
        <v>125</v>
      </c>
      <c r="K1377" s="960" t="s">
        <v>125</v>
      </c>
      <c r="L1377" s="960" t="s">
        <v>125</v>
      </c>
      <c r="M1377" s="960" t="s">
        <v>125</v>
      </c>
      <c r="N1377" s="960">
        <v>2</v>
      </c>
      <c r="O1377" s="960" t="s">
        <v>125</v>
      </c>
    </row>
    <row r="1378" spans="1:15" x14ac:dyDescent="0.2">
      <c r="A1378" s="1275" t="s">
        <v>2090</v>
      </c>
      <c r="B1378" s="960">
        <v>12</v>
      </c>
      <c r="C1378" s="960">
        <v>12</v>
      </c>
      <c r="D1378" s="960" t="s">
        <v>125</v>
      </c>
      <c r="E1378" s="960" t="s">
        <v>125</v>
      </c>
      <c r="F1378" s="960" t="s">
        <v>125</v>
      </c>
      <c r="G1378" s="960" t="s">
        <v>125</v>
      </c>
      <c r="H1378" s="960" t="s">
        <v>125</v>
      </c>
      <c r="I1378" s="960">
        <v>12</v>
      </c>
      <c r="J1378" s="960" t="s">
        <v>125</v>
      </c>
      <c r="K1378" s="960" t="s">
        <v>125</v>
      </c>
      <c r="L1378" s="960" t="s">
        <v>125</v>
      </c>
      <c r="M1378" s="960">
        <v>1</v>
      </c>
      <c r="N1378" s="960">
        <v>11</v>
      </c>
      <c r="O1378" s="960" t="s">
        <v>125</v>
      </c>
    </row>
    <row r="1379" spans="1:15" x14ac:dyDescent="0.2">
      <c r="A1379" s="1275" t="s">
        <v>146</v>
      </c>
      <c r="B1379" s="960">
        <v>12</v>
      </c>
      <c r="C1379" s="960">
        <v>12</v>
      </c>
      <c r="D1379" s="960" t="s">
        <v>125</v>
      </c>
      <c r="E1379" s="960" t="s">
        <v>125</v>
      </c>
      <c r="F1379" s="960" t="s">
        <v>125</v>
      </c>
      <c r="G1379" s="960" t="s">
        <v>125</v>
      </c>
      <c r="H1379" s="960" t="s">
        <v>125</v>
      </c>
      <c r="I1379" s="960">
        <v>12</v>
      </c>
      <c r="J1379" s="960" t="s">
        <v>125</v>
      </c>
      <c r="K1379" s="960" t="s">
        <v>125</v>
      </c>
      <c r="L1379" s="960" t="s">
        <v>125</v>
      </c>
      <c r="M1379" s="960">
        <v>1</v>
      </c>
      <c r="N1379" s="960">
        <v>11</v>
      </c>
      <c r="O1379" s="960" t="s">
        <v>125</v>
      </c>
    </row>
    <row r="1380" spans="1:15" x14ac:dyDescent="0.2">
      <c r="A1380" s="1275" t="s">
        <v>2091</v>
      </c>
      <c r="B1380" s="960">
        <v>12</v>
      </c>
      <c r="C1380" s="960">
        <v>12</v>
      </c>
      <c r="D1380" s="960" t="s">
        <v>125</v>
      </c>
      <c r="E1380" s="960" t="s">
        <v>125</v>
      </c>
      <c r="F1380" s="960" t="s">
        <v>125</v>
      </c>
      <c r="G1380" s="960" t="s">
        <v>125</v>
      </c>
      <c r="H1380" s="960" t="s">
        <v>125</v>
      </c>
      <c r="I1380" s="960">
        <v>12</v>
      </c>
      <c r="J1380" s="960" t="s">
        <v>125</v>
      </c>
      <c r="K1380" s="960" t="s">
        <v>125</v>
      </c>
      <c r="L1380" s="960" t="s">
        <v>125</v>
      </c>
      <c r="M1380" s="960">
        <v>2</v>
      </c>
      <c r="N1380" s="960">
        <v>10</v>
      </c>
      <c r="O1380" s="960" t="s">
        <v>125</v>
      </c>
    </row>
    <row r="1381" spans="1:15" x14ac:dyDescent="0.2">
      <c r="A1381" s="1275" t="s">
        <v>145</v>
      </c>
      <c r="B1381" s="960">
        <v>1</v>
      </c>
      <c r="C1381" s="960">
        <v>1</v>
      </c>
      <c r="D1381" s="960" t="s">
        <v>125</v>
      </c>
      <c r="E1381" s="960" t="s">
        <v>125</v>
      </c>
      <c r="F1381" s="960" t="s">
        <v>125</v>
      </c>
      <c r="G1381" s="960" t="s">
        <v>125</v>
      </c>
      <c r="H1381" s="960" t="s">
        <v>125</v>
      </c>
      <c r="I1381" s="960">
        <v>1</v>
      </c>
      <c r="J1381" s="960" t="s">
        <v>125</v>
      </c>
      <c r="K1381" s="960" t="s">
        <v>125</v>
      </c>
      <c r="L1381" s="960" t="s">
        <v>125</v>
      </c>
      <c r="M1381" s="960" t="s">
        <v>125</v>
      </c>
      <c r="N1381" s="960">
        <v>1</v>
      </c>
      <c r="O1381" s="960" t="s">
        <v>125</v>
      </c>
    </row>
    <row r="1382" spans="1:15" x14ac:dyDescent="0.2">
      <c r="A1382" s="1275" t="s">
        <v>146</v>
      </c>
      <c r="B1382" s="960">
        <v>11</v>
      </c>
      <c r="C1382" s="960">
        <v>11</v>
      </c>
      <c r="D1382" s="960" t="s">
        <v>125</v>
      </c>
      <c r="E1382" s="960" t="s">
        <v>125</v>
      </c>
      <c r="F1382" s="960" t="s">
        <v>125</v>
      </c>
      <c r="G1382" s="960" t="s">
        <v>125</v>
      </c>
      <c r="H1382" s="960" t="s">
        <v>125</v>
      </c>
      <c r="I1382" s="960">
        <v>11</v>
      </c>
      <c r="J1382" s="960" t="s">
        <v>125</v>
      </c>
      <c r="K1382" s="960" t="s">
        <v>125</v>
      </c>
      <c r="L1382" s="960" t="s">
        <v>125</v>
      </c>
      <c r="M1382" s="960">
        <v>2</v>
      </c>
      <c r="N1382" s="960">
        <v>9</v>
      </c>
      <c r="O1382" s="960" t="s">
        <v>125</v>
      </c>
    </row>
    <row r="1383" spans="1:15" x14ac:dyDescent="0.2">
      <c r="A1383" s="1275" t="s">
        <v>2092</v>
      </c>
      <c r="B1383" s="960">
        <v>5</v>
      </c>
      <c r="C1383" s="960">
        <v>5</v>
      </c>
      <c r="D1383" s="960" t="s">
        <v>125</v>
      </c>
      <c r="E1383" s="960" t="s">
        <v>125</v>
      </c>
      <c r="F1383" s="960" t="s">
        <v>125</v>
      </c>
      <c r="G1383" s="960" t="s">
        <v>125</v>
      </c>
      <c r="H1383" s="960" t="s">
        <v>125</v>
      </c>
      <c r="I1383" s="960">
        <v>5</v>
      </c>
      <c r="J1383" s="960" t="s">
        <v>125</v>
      </c>
      <c r="K1383" s="960" t="s">
        <v>125</v>
      </c>
      <c r="L1383" s="960">
        <v>1</v>
      </c>
      <c r="M1383" s="960">
        <v>1</v>
      </c>
      <c r="N1383" s="960">
        <v>3</v>
      </c>
      <c r="O1383" s="960" t="s">
        <v>125</v>
      </c>
    </row>
    <row r="1384" spans="1:15" x14ac:dyDescent="0.2">
      <c r="A1384" s="1275" t="s">
        <v>145</v>
      </c>
      <c r="B1384" s="960">
        <v>3</v>
      </c>
      <c r="C1384" s="960">
        <v>3</v>
      </c>
      <c r="D1384" s="960" t="s">
        <v>125</v>
      </c>
      <c r="E1384" s="960" t="s">
        <v>125</v>
      </c>
      <c r="F1384" s="960" t="s">
        <v>125</v>
      </c>
      <c r="G1384" s="960" t="s">
        <v>125</v>
      </c>
      <c r="H1384" s="960" t="s">
        <v>125</v>
      </c>
      <c r="I1384" s="960">
        <v>3</v>
      </c>
      <c r="J1384" s="960" t="s">
        <v>125</v>
      </c>
      <c r="K1384" s="960" t="s">
        <v>125</v>
      </c>
      <c r="L1384" s="960">
        <v>1</v>
      </c>
      <c r="M1384" s="960">
        <v>1</v>
      </c>
      <c r="N1384" s="960">
        <v>1</v>
      </c>
      <c r="O1384" s="960" t="s">
        <v>125</v>
      </c>
    </row>
    <row r="1385" spans="1:15" x14ac:dyDescent="0.2">
      <c r="A1385" s="1275" t="s">
        <v>146</v>
      </c>
      <c r="B1385" s="960">
        <v>2</v>
      </c>
      <c r="C1385" s="960">
        <v>2</v>
      </c>
      <c r="D1385" s="960" t="s">
        <v>125</v>
      </c>
      <c r="E1385" s="960" t="s">
        <v>125</v>
      </c>
      <c r="F1385" s="960" t="s">
        <v>125</v>
      </c>
      <c r="G1385" s="960" t="s">
        <v>125</v>
      </c>
      <c r="H1385" s="960" t="s">
        <v>125</v>
      </c>
      <c r="I1385" s="960">
        <v>2</v>
      </c>
      <c r="J1385" s="960" t="s">
        <v>125</v>
      </c>
      <c r="K1385" s="960" t="s">
        <v>125</v>
      </c>
      <c r="L1385" s="960" t="s">
        <v>125</v>
      </c>
      <c r="M1385" s="960" t="s">
        <v>125</v>
      </c>
      <c r="N1385" s="960">
        <v>2</v>
      </c>
      <c r="O1385" s="960" t="s">
        <v>125</v>
      </c>
    </row>
    <row r="1386" spans="1:15" x14ac:dyDescent="0.2">
      <c r="A1386" s="1275" t="s">
        <v>2093</v>
      </c>
      <c r="B1386" s="960">
        <v>17</v>
      </c>
      <c r="C1386" s="960">
        <v>17</v>
      </c>
      <c r="D1386" s="960" t="s">
        <v>125</v>
      </c>
      <c r="E1386" s="960" t="s">
        <v>125</v>
      </c>
      <c r="F1386" s="960" t="s">
        <v>125</v>
      </c>
      <c r="G1386" s="960" t="s">
        <v>125</v>
      </c>
      <c r="H1386" s="960" t="s">
        <v>125</v>
      </c>
      <c r="I1386" s="960">
        <v>17</v>
      </c>
      <c r="J1386" s="960" t="s">
        <v>125</v>
      </c>
      <c r="K1386" s="960" t="s">
        <v>125</v>
      </c>
      <c r="L1386" s="960">
        <v>5</v>
      </c>
      <c r="M1386" s="960" t="s">
        <v>125</v>
      </c>
      <c r="N1386" s="960">
        <v>12</v>
      </c>
      <c r="O1386" s="960" t="s">
        <v>125</v>
      </c>
    </row>
    <row r="1387" spans="1:15" x14ac:dyDescent="0.2">
      <c r="A1387" s="1275" t="s">
        <v>145</v>
      </c>
      <c r="B1387" s="960">
        <v>10</v>
      </c>
      <c r="C1387" s="960">
        <v>10</v>
      </c>
      <c r="D1387" s="960" t="s">
        <v>125</v>
      </c>
      <c r="E1387" s="960" t="s">
        <v>125</v>
      </c>
      <c r="F1387" s="960" t="s">
        <v>125</v>
      </c>
      <c r="G1387" s="960" t="s">
        <v>125</v>
      </c>
      <c r="H1387" s="960" t="s">
        <v>125</v>
      </c>
      <c r="I1387" s="960">
        <v>10</v>
      </c>
      <c r="J1387" s="960" t="s">
        <v>125</v>
      </c>
      <c r="K1387" s="960" t="s">
        <v>125</v>
      </c>
      <c r="L1387" s="960">
        <v>5</v>
      </c>
      <c r="M1387" s="960" t="s">
        <v>125</v>
      </c>
      <c r="N1387" s="960">
        <v>5</v>
      </c>
      <c r="O1387" s="960" t="s">
        <v>125</v>
      </c>
    </row>
    <row r="1388" spans="1:15" x14ac:dyDescent="0.2">
      <c r="A1388" s="1275" t="s">
        <v>146</v>
      </c>
      <c r="B1388" s="960">
        <v>7</v>
      </c>
      <c r="C1388" s="960">
        <v>7</v>
      </c>
      <c r="D1388" s="960" t="s">
        <v>125</v>
      </c>
      <c r="E1388" s="960" t="s">
        <v>125</v>
      </c>
      <c r="F1388" s="960" t="s">
        <v>125</v>
      </c>
      <c r="G1388" s="960" t="s">
        <v>125</v>
      </c>
      <c r="H1388" s="960" t="s">
        <v>125</v>
      </c>
      <c r="I1388" s="960">
        <v>7</v>
      </c>
      <c r="J1388" s="960" t="s">
        <v>125</v>
      </c>
      <c r="K1388" s="960" t="s">
        <v>125</v>
      </c>
      <c r="L1388" s="960" t="s">
        <v>125</v>
      </c>
      <c r="M1388" s="960" t="s">
        <v>125</v>
      </c>
      <c r="N1388" s="960">
        <v>7</v>
      </c>
      <c r="O1388" s="960" t="s">
        <v>125</v>
      </c>
    </row>
    <row r="1389" spans="1:15" x14ac:dyDescent="0.2">
      <c r="A1389" s="1275" t="s">
        <v>2094</v>
      </c>
      <c r="B1389" s="960">
        <v>4</v>
      </c>
      <c r="C1389" s="960">
        <v>4</v>
      </c>
      <c r="D1389" s="960" t="s">
        <v>125</v>
      </c>
      <c r="E1389" s="960" t="s">
        <v>125</v>
      </c>
      <c r="F1389" s="960" t="s">
        <v>125</v>
      </c>
      <c r="G1389" s="960" t="s">
        <v>125</v>
      </c>
      <c r="H1389" s="960" t="s">
        <v>125</v>
      </c>
      <c r="I1389" s="960">
        <v>4</v>
      </c>
      <c r="J1389" s="960" t="s">
        <v>125</v>
      </c>
      <c r="K1389" s="960" t="s">
        <v>125</v>
      </c>
      <c r="L1389" s="960" t="s">
        <v>125</v>
      </c>
      <c r="M1389" s="960" t="s">
        <v>125</v>
      </c>
      <c r="N1389" s="960">
        <v>4</v>
      </c>
      <c r="O1389" s="960" t="s">
        <v>125</v>
      </c>
    </row>
    <row r="1390" spans="1:15" x14ac:dyDescent="0.2">
      <c r="A1390" s="1275" t="s">
        <v>145</v>
      </c>
      <c r="B1390" s="960">
        <v>1</v>
      </c>
      <c r="C1390" s="960">
        <v>1</v>
      </c>
      <c r="D1390" s="960" t="s">
        <v>125</v>
      </c>
      <c r="E1390" s="960" t="s">
        <v>125</v>
      </c>
      <c r="F1390" s="960" t="s">
        <v>125</v>
      </c>
      <c r="G1390" s="960" t="s">
        <v>125</v>
      </c>
      <c r="H1390" s="960" t="s">
        <v>125</v>
      </c>
      <c r="I1390" s="960">
        <v>1</v>
      </c>
      <c r="J1390" s="960" t="s">
        <v>125</v>
      </c>
      <c r="K1390" s="960" t="s">
        <v>125</v>
      </c>
      <c r="L1390" s="960" t="s">
        <v>125</v>
      </c>
      <c r="M1390" s="960" t="s">
        <v>125</v>
      </c>
      <c r="N1390" s="960">
        <v>1</v>
      </c>
      <c r="O1390" s="960" t="s">
        <v>125</v>
      </c>
    </row>
    <row r="1391" spans="1:15" x14ac:dyDescent="0.2">
      <c r="A1391" s="1275" t="s">
        <v>146</v>
      </c>
      <c r="B1391" s="960">
        <v>3</v>
      </c>
      <c r="C1391" s="960">
        <v>3</v>
      </c>
      <c r="D1391" s="960" t="s">
        <v>125</v>
      </c>
      <c r="E1391" s="960" t="s">
        <v>125</v>
      </c>
      <c r="F1391" s="960" t="s">
        <v>125</v>
      </c>
      <c r="G1391" s="960" t="s">
        <v>125</v>
      </c>
      <c r="H1391" s="960" t="s">
        <v>125</v>
      </c>
      <c r="I1391" s="960">
        <v>3</v>
      </c>
      <c r="J1391" s="960" t="s">
        <v>125</v>
      </c>
      <c r="K1391" s="960" t="s">
        <v>125</v>
      </c>
      <c r="L1391" s="960" t="s">
        <v>125</v>
      </c>
      <c r="M1391" s="960" t="s">
        <v>125</v>
      </c>
      <c r="N1391" s="960">
        <v>3</v>
      </c>
      <c r="O1391" s="960" t="s">
        <v>125</v>
      </c>
    </row>
    <row r="1392" spans="1:15" x14ac:dyDescent="0.2">
      <c r="A1392" s="1275" t="s">
        <v>2095</v>
      </c>
      <c r="B1392" s="960">
        <v>3</v>
      </c>
      <c r="C1392" s="960">
        <v>3</v>
      </c>
      <c r="D1392" s="960" t="s">
        <v>125</v>
      </c>
      <c r="E1392" s="960" t="s">
        <v>125</v>
      </c>
      <c r="F1392" s="960" t="s">
        <v>125</v>
      </c>
      <c r="G1392" s="960" t="s">
        <v>125</v>
      </c>
      <c r="H1392" s="960" t="s">
        <v>125</v>
      </c>
      <c r="I1392" s="960">
        <v>3</v>
      </c>
      <c r="J1392" s="960">
        <v>1</v>
      </c>
      <c r="K1392" s="960" t="s">
        <v>125</v>
      </c>
      <c r="L1392" s="960">
        <v>1</v>
      </c>
      <c r="M1392" s="960" t="s">
        <v>125</v>
      </c>
      <c r="N1392" s="960">
        <v>1</v>
      </c>
      <c r="O1392" s="960" t="s">
        <v>125</v>
      </c>
    </row>
    <row r="1393" spans="1:15" x14ac:dyDescent="0.2">
      <c r="A1393" s="1275" t="s">
        <v>145</v>
      </c>
      <c r="B1393" s="960">
        <v>1</v>
      </c>
      <c r="C1393" s="960">
        <v>1</v>
      </c>
      <c r="D1393" s="960" t="s">
        <v>125</v>
      </c>
      <c r="E1393" s="960" t="s">
        <v>125</v>
      </c>
      <c r="F1393" s="960" t="s">
        <v>125</v>
      </c>
      <c r="G1393" s="960" t="s">
        <v>125</v>
      </c>
      <c r="H1393" s="960" t="s">
        <v>125</v>
      </c>
      <c r="I1393" s="960">
        <v>1</v>
      </c>
      <c r="J1393" s="960">
        <v>1</v>
      </c>
      <c r="K1393" s="960" t="s">
        <v>125</v>
      </c>
      <c r="L1393" s="960" t="s">
        <v>125</v>
      </c>
      <c r="M1393" s="960" t="s">
        <v>125</v>
      </c>
      <c r="N1393" s="960" t="s">
        <v>125</v>
      </c>
      <c r="O1393" s="960" t="s">
        <v>125</v>
      </c>
    </row>
    <row r="1394" spans="1:15" x14ac:dyDescent="0.2">
      <c r="A1394" s="1275" t="s">
        <v>146</v>
      </c>
      <c r="B1394" s="960">
        <v>2</v>
      </c>
      <c r="C1394" s="960">
        <v>2</v>
      </c>
      <c r="D1394" s="960" t="s">
        <v>125</v>
      </c>
      <c r="E1394" s="960" t="s">
        <v>125</v>
      </c>
      <c r="F1394" s="960" t="s">
        <v>125</v>
      </c>
      <c r="G1394" s="960" t="s">
        <v>125</v>
      </c>
      <c r="H1394" s="960" t="s">
        <v>125</v>
      </c>
      <c r="I1394" s="960">
        <v>2</v>
      </c>
      <c r="J1394" s="960" t="s">
        <v>125</v>
      </c>
      <c r="K1394" s="960" t="s">
        <v>125</v>
      </c>
      <c r="L1394" s="960">
        <v>1</v>
      </c>
      <c r="M1394" s="960" t="s">
        <v>125</v>
      </c>
      <c r="N1394" s="960">
        <v>1</v>
      </c>
      <c r="O1394" s="960" t="s">
        <v>125</v>
      </c>
    </row>
    <row r="1395" spans="1:15" x14ac:dyDescent="0.2">
      <c r="A1395" s="1275" t="s">
        <v>2096</v>
      </c>
      <c r="B1395" s="960">
        <v>1</v>
      </c>
      <c r="C1395" s="960">
        <v>1</v>
      </c>
      <c r="D1395" s="960" t="s">
        <v>125</v>
      </c>
      <c r="E1395" s="960" t="s">
        <v>125</v>
      </c>
      <c r="F1395" s="960" t="s">
        <v>125</v>
      </c>
      <c r="G1395" s="960" t="s">
        <v>125</v>
      </c>
      <c r="H1395" s="960" t="s">
        <v>125</v>
      </c>
      <c r="I1395" s="960">
        <v>1</v>
      </c>
      <c r="J1395" s="960" t="s">
        <v>125</v>
      </c>
      <c r="K1395" s="960" t="s">
        <v>125</v>
      </c>
      <c r="L1395" s="960" t="s">
        <v>125</v>
      </c>
      <c r="M1395" s="960" t="s">
        <v>125</v>
      </c>
      <c r="N1395" s="960">
        <v>1</v>
      </c>
      <c r="O1395" s="960" t="s">
        <v>125</v>
      </c>
    </row>
    <row r="1396" spans="1:15" x14ac:dyDescent="0.2">
      <c r="A1396" s="1275" t="s">
        <v>145</v>
      </c>
      <c r="B1396" s="960">
        <v>1</v>
      </c>
      <c r="C1396" s="960">
        <v>1</v>
      </c>
      <c r="D1396" s="960" t="s">
        <v>125</v>
      </c>
      <c r="E1396" s="960" t="s">
        <v>125</v>
      </c>
      <c r="F1396" s="960" t="s">
        <v>125</v>
      </c>
      <c r="G1396" s="960" t="s">
        <v>125</v>
      </c>
      <c r="H1396" s="960" t="s">
        <v>125</v>
      </c>
      <c r="I1396" s="960">
        <v>1</v>
      </c>
      <c r="J1396" s="960" t="s">
        <v>125</v>
      </c>
      <c r="K1396" s="960" t="s">
        <v>125</v>
      </c>
      <c r="L1396" s="960" t="s">
        <v>125</v>
      </c>
      <c r="M1396" s="960" t="s">
        <v>125</v>
      </c>
      <c r="N1396" s="960">
        <v>1</v>
      </c>
      <c r="O1396" s="960" t="s">
        <v>125</v>
      </c>
    </row>
    <row r="1397" spans="1:15" x14ac:dyDescent="0.2">
      <c r="A1397" s="1275" t="s">
        <v>2097</v>
      </c>
      <c r="B1397" s="960">
        <v>15</v>
      </c>
      <c r="C1397" s="960">
        <v>15</v>
      </c>
      <c r="D1397" s="960" t="s">
        <v>125</v>
      </c>
      <c r="E1397" s="960" t="s">
        <v>125</v>
      </c>
      <c r="F1397" s="960" t="s">
        <v>125</v>
      </c>
      <c r="G1397" s="960" t="s">
        <v>125</v>
      </c>
      <c r="H1397" s="960" t="s">
        <v>125</v>
      </c>
      <c r="I1397" s="960">
        <v>15</v>
      </c>
      <c r="J1397" s="960" t="s">
        <v>125</v>
      </c>
      <c r="K1397" s="960" t="s">
        <v>125</v>
      </c>
      <c r="L1397" s="960">
        <v>2</v>
      </c>
      <c r="M1397" s="960">
        <v>3</v>
      </c>
      <c r="N1397" s="960">
        <v>10</v>
      </c>
      <c r="O1397" s="960" t="s">
        <v>125</v>
      </c>
    </row>
    <row r="1398" spans="1:15" x14ac:dyDescent="0.2">
      <c r="A1398" s="1275" t="s">
        <v>145</v>
      </c>
      <c r="B1398" s="960">
        <v>6</v>
      </c>
      <c r="C1398" s="960">
        <v>6</v>
      </c>
      <c r="D1398" s="960" t="s">
        <v>125</v>
      </c>
      <c r="E1398" s="960" t="s">
        <v>125</v>
      </c>
      <c r="F1398" s="960" t="s">
        <v>125</v>
      </c>
      <c r="G1398" s="960" t="s">
        <v>125</v>
      </c>
      <c r="H1398" s="960" t="s">
        <v>125</v>
      </c>
      <c r="I1398" s="960">
        <v>6</v>
      </c>
      <c r="J1398" s="960" t="s">
        <v>125</v>
      </c>
      <c r="K1398" s="960" t="s">
        <v>125</v>
      </c>
      <c r="L1398" s="960">
        <v>2</v>
      </c>
      <c r="M1398" s="960">
        <v>1</v>
      </c>
      <c r="N1398" s="960">
        <v>3</v>
      </c>
      <c r="O1398" s="960" t="s">
        <v>125</v>
      </c>
    </row>
    <row r="1399" spans="1:15" x14ac:dyDescent="0.2">
      <c r="A1399" s="1275" t="s">
        <v>146</v>
      </c>
      <c r="B1399" s="960">
        <v>9</v>
      </c>
      <c r="C1399" s="960">
        <v>9</v>
      </c>
      <c r="D1399" s="960" t="s">
        <v>125</v>
      </c>
      <c r="E1399" s="960" t="s">
        <v>125</v>
      </c>
      <c r="F1399" s="960" t="s">
        <v>125</v>
      </c>
      <c r="G1399" s="960" t="s">
        <v>125</v>
      </c>
      <c r="H1399" s="960" t="s">
        <v>125</v>
      </c>
      <c r="I1399" s="960">
        <v>9</v>
      </c>
      <c r="J1399" s="960" t="s">
        <v>125</v>
      </c>
      <c r="K1399" s="960" t="s">
        <v>125</v>
      </c>
      <c r="L1399" s="960" t="s">
        <v>125</v>
      </c>
      <c r="M1399" s="960">
        <v>2</v>
      </c>
      <c r="N1399" s="960">
        <v>7</v>
      </c>
      <c r="O1399" s="960" t="s">
        <v>125</v>
      </c>
    </row>
    <row r="1400" spans="1:15" x14ac:dyDescent="0.2">
      <c r="A1400" s="1275" t="s">
        <v>2098</v>
      </c>
      <c r="B1400" s="960">
        <v>18</v>
      </c>
      <c r="C1400" s="960">
        <v>18</v>
      </c>
      <c r="D1400" s="960" t="s">
        <v>125</v>
      </c>
      <c r="E1400" s="960">
        <v>1</v>
      </c>
      <c r="F1400" s="960" t="s">
        <v>125</v>
      </c>
      <c r="G1400" s="960" t="s">
        <v>125</v>
      </c>
      <c r="H1400" s="960">
        <v>1</v>
      </c>
      <c r="I1400" s="960">
        <v>17</v>
      </c>
      <c r="J1400" s="960">
        <v>2</v>
      </c>
      <c r="K1400" s="960">
        <v>1</v>
      </c>
      <c r="L1400" s="960">
        <v>2</v>
      </c>
      <c r="M1400" s="960" t="s">
        <v>125</v>
      </c>
      <c r="N1400" s="960">
        <v>12</v>
      </c>
      <c r="O1400" s="960" t="s">
        <v>125</v>
      </c>
    </row>
    <row r="1401" spans="1:15" x14ac:dyDescent="0.2">
      <c r="A1401" s="1275" t="s">
        <v>145</v>
      </c>
      <c r="B1401" s="960">
        <v>13</v>
      </c>
      <c r="C1401" s="960">
        <v>13</v>
      </c>
      <c r="D1401" s="960" t="s">
        <v>125</v>
      </c>
      <c r="E1401" s="960" t="s">
        <v>125</v>
      </c>
      <c r="F1401" s="960" t="s">
        <v>125</v>
      </c>
      <c r="G1401" s="960" t="s">
        <v>125</v>
      </c>
      <c r="H1401" s="960" t="s">
        <v>125</v>
      </c>
      <c r="I1401" s="960">
        <v>13</v>
      </c>
      <c r="J1401" s="960">
        <v>1</v>
      </c>
      <c r="K1401" s="960">
        <v>1</v>
      </c>
      <c r="L1401" s="960">
        <v>2</v>
      </c>
      <c r="M1401" s="960" t="s">
        <v>125</v>
      </c>
      <c r="N1401" s="960">
        <v>9</v>
      </c>
      <c r="O1401" s="960" t="s">
        <v>125</v>
      </c>
    </row>
    <row r="1402" spans="1:15" x14ac:dyDescent="0.2">
      <c r="A1402" s="1275" t="s">
        <v>146</v>
      </c>
      <c r="B1402" s="960">
        <v>5</v>
      </c>
      <c r="C1402" s="960">
        <v>5</v>
      </c>
      <c r="D1402" s="960" t="s">
        <v>125</v>
      </c>
      <c r="E1402" s="960">
        <v>1</v>
      </c>
      <c r="F1402" s="960" t="s">
        <v>125</v>
      </c>
      <c r="G1402" s="960" t="s">
        <v>125</v>
      </c>
      <c r="H1402" s="960">
        <v>1</v>
      </c>
      <c r="I1402" s="960">
        <v>4</v>
      </c>
      <c r="J1402" s="960">
        <v>1</v>
      </c>
      <c r="K1402" s="960" t="s">
        <v>125</v>
      </c>
      <c r="L1402" s="960" t="s">
        <v>125</v>
      </c>
      <c r="M1402" s="960" t="s">
        <v>125</v>
      </c>
      <c r="N1402" s="960">
        <v>3</v>
      </c>
      <c r="O1402" s="960" t="s">
        <v>125</v>
      </c>
    </row>
    <row r="1403" spans="1:15" x14ac:dyDescent="0.2">
      <c r="A1403" s="1275" t="s">
        <v>2099</v>
      </c>
      <c r="B1403" s="960">
        <v>5</v>
      </c>
      <c r="C1403" s="960">
        <v>5</v>
      </c>
      <c r="D1403" s="960" t="s">
        <v>125</v>
      </c>
      <c r="E1403" s="960" t="s">
        <v>125</v>
      </c>
      <c r="F1403" s="960" t="s">
        <v>125</v>
      </c>
      <c r="G1403" s="960" t="s">
        <v>125</v>
      </c>
      <c r="H1403" s="960" t="s">
        <v>125</v>
      </c>
      <c r="I1403" s="960">
        <v>5</v>
      </c>
      <c r="J1403" s="960" t="s">
        <v>125</v>
      </c>
      <c r="K1403" s="960" t="s">
        <v>125</v>
      </c>
      <c r="L1403" s="960">
        <v>1</v>
      </c>
      <c r="M1403" s="960" t="s">
        <v>125</v>
      </c>
      <c r="N1403" s="960">
        <v>4</v>
      </c>
      <c r="O1403" s="960" t="s">
        <v>125</v>
      </c>
    </row>
    <row r="1404" spans="1:15" x14ac:dyDescent="0.2">
      <c r="A1404" s="1275" t="s">
        <v>145</v>
      </c>
      <c r="B1404" s="960">
        <v>4</v>
      </c>
      <c r="C1404" s="960">
        <v>4</v>
      </c>
      <c r="D1404" s="960" t="s">
        <v>125</v>
      </c>
      <c r="E1404" s="960" t="s">
        <v>125</v>
      </c>
      <c r="F1404" s="960" t="s">
        <v>125</v>
      </c>
      <c r="G1404" s="960" t="s">
        <v>125</v>
      </c>
      <c r="H1404" s="960" t="s">
        <v>125</v>
      </c>
      <c r="I1404" s="960">
        <v>4</v>
      </c>
      <c r="J1404" s="960" t="s">
        <v>125</v>
      </c>
      <c r="K1404" s="960" t="s">
        <v>125</v>
      </c>
      <c r="L1404" s="960">
        <v>1</v>
      </c>
      <c r="M1404" s="960" t="s">
        <v>125</v>
      </c>
      <c r="N1404" s="960">
        <v>3</v>
      </c>
      <c r="O1404" s="960" t="s">
        <v>125</v>
      </c>
    </row>
    <row r="1405" spans="1:15" x14ac:dyDescent="0.2">
      <c r="A1405" s="1275" t="s">
        <v>146</v>
      </c>
      <c r="B1405" s="960">
        <v>1</v>
      </c>
      <c r="C1405" s="960">
        <v>1</v>
      </c>
      <c r="D1405" s="960" t="s">
        <v>125</v>
      </c>
      <c r="E1405" s="960" t="s">
        <v>125</v>
      </c>
      <c r="F1405" s="960" t="s">
        <v>125</v>
      </c>
      <c r="G1405" s="960" t="s">
        <v>125</v>
      </c>
      <c r="H1405" s="960" t="s">
        <v>125</v>
      </c>
      <c r="I1405" s="960">
        <v>1</v>
      </c>
      <c r="J1405" s="960" t="s">
        <v>125</v>
      </c>
      <c r="K1405" s="960" t="s">
        <v>125</v>
      </c>
      <c r="L1405" s="960" t="s">
        <v>125</v>
      </c>
      <c r="M1405" s="960" t="s">
        <v>125</v>
      </c>
      <c r="N1405" s="960">
        <v>1</v>
      </c>
      <c r="O1405" s="960" t="s">
        <v>125</v>
      </c>
    </row>
    <row r="1406" spans="1:15" x14ac:dyDescent="0.2">
      <c r="A1406" s="1275" t="s">
        <v>2100</v>
      </c>
      <c r="B1406" s="960">
        <v>6</v>
      </c>
      <c r="C1406" s="960">
        <v>6</v>
      </c>
      <c r="D1406" s="960" t="s">
        <v>125</v>
      </c>
      <c r="E1406" s="960" t="s">
        <v>125</v>
      </c>
      <c r="F1406" s="960" t="s">
        <v>125</v>
      </c>
      <c r="G1406" s="960" t="s">
        <v>125</v>
      </c>
      <c r="H1406" s="960" t="s">
        <v>125</v>
      </c>
      <c r="I1406" s="960">
        <v>6</v>
      </c>
      <c r="J1406" s="960" t="s">
        <v>125</v>
      </c>
      <c r="K1406" s="960" t="s">
        <v>125</v>
      </c>
      <c r="L1406" s="960" t="s">
        <v>125</v>
      </c>
      <c r="M1406" s="960">
        <v>3</v>
      </c>
      <c r="N1406" s="960">
        <v>3</v>
      </c>
      <c r="O1406" s="960" t="s">
        <v>125</v>
      </c>
    </row>
    <row r="1407" spans="1:15" x14ac:dyDescent="0.2">
      <c r="A1407" s="1275" t="s">
        <v>145</v>
      </c>
      <c r="B1407" s="960">
        <v>2</v>
      </c>
      <c r="C1407" s="960">
        <v>2</v>
      </c>
      <c r="D1407" s="960" t="s">
        <v>125</v>
      </c>
      <c r="E1407" s="960" t="s">
        <v>125</v>
      </c>
      <c r="F1407" s="960" t="s">
        <v>125</v>
      </c>
      <c r="G1407" s="960" t="s">
        <v>125</v>
      </c>
      <c r="H1407" s="960" t="s">
        <v>125</v>
      </c>
      <c r="I1407" s="960">
        <v>2</v>
      </c>
      <c r="J1407" s="960" t="s">
        <v>125</v>
      </c>
      <c r="K1407" s="960" t="s">
        <v>125</v>
      </c>
      <c r="L1407" s="960" t="s">
        <v>125</v>
      </c>
      <c r="M1407" s="960">
        <v>1</v>
      </c>
      <c r="N1407" s="960">
        <v>1</v>
      </c>
      <c r="O1407" s="960" t="s">
        <v>125</v>
      </c>
    </row>
    <row r="1408" spans="1:15" x14ac:dyDescent="0.2">
      <c r="A1408" s="1275" t="s">
        <v>146</v>
      </c>
      <c r="B1408" s="960">
        <v>4</v>
      </c>
      <c r="C1408" s="960">
        <v>4</v>
      </c>
      <c r="D1408" s="960" t="s">
        <v>125</v>
      </c>
      <c r="E1408" s="960" t="s">
        <v>125</v>
      </c>
      <c r="F1408" s="960" t="s">
        <v>125</v>
      </c>
      <c r="G1408" s="960" t="s">
        <v>125</v>
      </c>
      <c r="H1408" s="960" t="s">
        <v>125</v>
      </c>
      <c r="I1408" s="960">
        <v>4</v>
      </c>
      <c r="J1408" s="960" t="s">
        <v>125</v>
      </c>
      <c r="K1408" s="960" t="s">
        <v>125</v>
      </c>
      <c r="L1408" s="960" t="s">
        <v>125</v>
      </c>
      <c r="M1408" s="960">
        <v>2</v>
      </c>
      <c r="N1408" s="960">
        <v>2</v>
      </c>
      <c r="O1408" s="960" t="s">
        <v>125</v>
      </c>
    </row>
    <row r="1409" spans="1:15" x14ac:dyDescent="0.2">
      <c r="A1409" s="1275" t="s">
        <v>2101</v>
      </c>
      <c r="B1409" s="960">
        <v>5</v>
      </c>
      <c r="C1409" s="960">
        <v>5</v>
      </c>
      <c r="D1409" s="960" t="s">
        <v>125</v>
      </c>
      <c r="E1409" s="960" t="s">
        <v>125</v>
      </c>
      <c r="F1409" s="960" t="s">
        <v>125</v>
      </c>
      <c r="G1409" s="960" t="s">
        <v>125</v>
      </c>
      <c r="H1409" s="960" t="s">
        <v>125</v>
      </c>
      <c r="I1409" s="960">
        <v>5</v>
      </c>
      <c r="J1409" s="960" t="s">
        <v>125</v>
      </c>
      <c r="K1409" s="960" t="s">
        <v>125</v>
      </c>
      <c r="L1409" s="960" t="s">
        <v>125</v>
      </c>
      <c r="M1409" s="960">
        <v>1</v>
      </c>
      <c r="N1409" s="960">
        <v>4</v>
      </c>
      <c r="O1409" s="960" t="s">
        <v>125</v>
      </c>
    </row>
    <row r="1410" spans="1:15" s="317" customFormat="1" x14ac:dyDescent="0.2">
      <c r="A1410" s="1275" t="s">
        <v>145</v>
      </c>
      <c r="B1410" s="960">
        <v>4</v>
      </c>
      <c r="C1410" s="960">
        <v>4</v>
      </c>
      <c r="D1410" s="960" t="s">
        <v>125</v>
      </c>
      <c r="E1410" s="960" t="s">
        <v>125</v>
      </c>
      <c r="F1410" s="960" t="s">
        <v>125</v>
      </c>
      <c r="G1410" s="960" t="s">
        <v>125</v>
      </c>
      <c r="H1410" s="960" t="s">
        <v>125</v>
      </c>
      <c r="I1410" s="960">
        <v>4</v>
      </c>
      <c r="J1410" s="960" t="s">
        <v>125</v>
      </c>
      <c r="K1410" s="960" t="s">
        <v>125</v>
      </c>
      <c r="L1410" s="960" t="s">
        <v>125</v>
      </c>
      <c r="M1410" s="960">
        <v>1</v>
      </c>
      <c r="N1410" s="960">
        <v>3</v>
      </c>
      <c r="O1410" s="960" t="s">
        <v>125</v>
      </c>
    </row>
    <row r="1411" spans="1:15" x14ac:dyDescent="0.2">
      <c r="A1411" s="1275" t="s">
        <v>146</v>
      </c>
      <c r="B1411" s="960">
        <v>1</v>
      </c>
      <c r="C1411" s="960">
        <v>1</v>
      </c>
      <c r="D1411" s="960" t="s">
        <v>125</v>
      </c>
      <c r="E1411" s="960" t="s">
        <v>125</v>
      </c>
      <c r="F1411" s="960" t="s">
        <v>125</v>
      </c>
      <c r="G1411" s="960" t="s">
        <v>125</v>
      </c>
      <c r="H1411" s="960" t="s">
        <v>125</v>
      </c>
      <c r="I1411" s="960">
        <v>1</v>
      </c>
      <c r="J1411" s="960" t="s">
        <v>125</v>
      </c>
      <c r="K1411" s="960" t="s">
        <v>125</v>
      </c>
      <c r="L1411" s="960" t="s">
        <v>125</v>
      </c>
      <c r="M1411" s="960" t="s">
        <v>125</v>
      </c>
      <c r="N1411" s="960">
        <v>1</v>
      </c>
      <c r="O1411" s="960" t="s">
        <v>125</v>
      </c>
    </row>
    <row r="1412" spans="1:15" ht="24" x14ac:dyDescent="0.2">
      <c r="A1412" s="1275" t="s">
        <v>2102</v>
      </c>
      <c r="B1412" s="960">
        <v>27</v>
      </c>
      <c r="C1412" s="960">
        <v>27</v>
      </c>
      <c r="D1412" s="960" t="s">
        <v>125</v>
      </c>
      <c r="E1412" s="960" t="s">
        <v>125</v>
      </c>
      <c r="F1412" s="960" t="s">
        <v>125</v>
      </c>
      <c r="G1412" s="960" t="s">
        <v>125</v>
      </c>
      <c r="H1412" s="960" t="s">
        <v>125</v>
      </c>
      <c r="I1412" s="960">
        <v>27</v>
      </c>
      <c r="J1412" s="960" t="s">
        <v>125</v>
      </c>
      <c r="K1412" s="960" t="s">
        <v>125</v>
      </c>
      <c r="L1412" s="960">
        <v>1</v>
      </c>
      <c r="M1412" s="960">
        <v>2</v>
      </c>
      <c r="N1412" s="960">
        <v>24</v>
      </c>
      <c r="O1412" s="960" t="s">
        <v>125</v>
      </c>
    </row>
    <row r="1413" spans="1:15" x14ac:dyDescent="0.2">
      <c r="A1413" s="1275" t="s">
        <v>145</v>
      </c>
      <c r="B1413" s="960">
        <v>10</v>
      </c>
      <c r="C1413" s="960">
        <v>10</v>
      </c>
      <c r="D1413" s="960" t="s">
        <v>125</v>
      </c>
      <c r="E1413" s="960" t="s">
        <v>125</v>
      </c>
      <c r="F1413" s="960" t="s">
        <v>125</v>
      </c>
      <c r="G1413" s="960" t="s">
        <v>125</v>
      </c>
      <c r="H1413" s="960" t="s">
        <v>125</v>
      </c>
      <c r="I1413" s="960">
        <v>10</v>
      </c>
      <c r="J1413" s="960" t="s">
        <v>125</v>
      </c>
      <c r="K1413" s="960" t="s">
        <v>125</v>
      </c>
      <c r="L1413" s="960">
        <v>1</v>
      </c>
      <c r="M1413" s="960">
        <v>2</v>
      </c>
      <c r="N1413" s="960">
        <v>7</v>
      </c>
      <c r="O1413" s="960" t="s">
        <v>125</v>
      </c>
    </row>
    <row r="1414" spans="1:15" x14ac:dyDescent="0.2">
      <c r="A1414" s="1275" t="s">
        <v>146</v>
      </c>
      <c r="B1414" s="960">
        <v>17</v>
      </c>
      <c r="C1414" s="960">
        <v>17</v>
      </c>
      <c r="D1414" s="960" t="s">
        <v>125</v>
      </c>
      <c r="E1414" s="960" t="s">
        <v>125</v>
      </c>
      <c r="F1414" s="960" t="s">
        <v>125</v>
      </c>
      <c r="G1414" s="960" t="s">
        <v>125</v>
      </c>
      <c r="H1414" s="960" t="s">
        <v>125</v>
      </c>
      <c r="I1414" s="960">
        <v>17</v>
      </c>
      <c r="J1414" s="960" t="s">
        <v>125</v>
      </c>
      <c r="K1414" s="960" t="s">
        <v>125</v>
      </c>
      <c r="L1414" s="960" t="s">
        <v>125</v>
      </c>
      <c r="M1414" s="960" t="s">
        <v>125</v>
      </c>
      <c r="N1414" s="960">
        <v>17</v>
      </c>
      <c r="O1414" s="960" t="s">
        <v>125</v>
      </c>
    </row>
    <row r="1415" spans="1:15" x14ac:dyDescent="0.2">
      <c r="A1415" s="1275" t="s">
        <v>2103</v>
      </c>
      <c r="B1415" s="960">
        <v>17</v>
      </c>
      <c r="C1415" s="960">
        <v>17</v>
      </c>
      <c r="D1415" s="960" t="s">
        <v>125</v>
      </c>
      <c r="E1415" s="960" t="s">
        <v>125</v>
      </c>
      <c r="F1415" s="960" t="s">
        <v>125</v>
      </c>
      <c r="G1415" s="960" t="s">
        <v>125</v>
      </c>
      <c r="H1415" s="960" t="s">
        <v>125</v>
      </c>
      <c r="I1415" s="960">
        <v>17</v>
      </c>
      <c r="J1415" s="960" t="s">
        <v>125</v>
      </c>
      <c r="K1415" s="960" t="s">
        <v>125</v>
      </c>
      <c r="L1415" s="960">
        <v>4</v>
      </c>
      <c r="M1415" s="960">
        <v>8</v>
      </c>
      <c r="N1415" s="960">
        <v>5</v>
      </c>
      <c r="O1415" s="960" t="s">
        <v>125</v>
      </c>
    </row>
    <row r="1416" spans="1:15" x14ac:dyDescent="0.2">
      <c r="A1416" s="1275" t="s">
        <v>145</v>
      </c>
      <c r="B1416" s="960">
        <v>9</v>
      </c>
      <c r="C1416" s="960">
        <v>9</v>
      </c>
      <c r="D1416" s="960" t="s">
        <v>125</v>
      </c>
      <c r="E1416" s="960" t="s">
        <v>125</v>
      </c>
      <c r="F1416" s="960" t="s">
        <v>125</v>
      </c>
      <c r="G1416" s="960" t="s">
        <v>125</v>
      </c>
      <c r="H1416" s="960" t="s">
        <v>125</v>
      </c>
      <c r="I1416" s="960">
        <v>9</v>
      </c>
      <c r="J1416" s="960" t="s">
        <v>125</v>
      </c>
      <c r="K1416" s="960" t="s">
        <v>125</v>
      </c>
      <c r="L1416" s="960" t="s">
        <v>125</v>
      </c>
      <c r="M1416" s="960">
        <v>7</v>
      </c>
      <c r="N1416" s="960">
        <v>2</v>
      </c>
      <c r="O1416" s="960" t="s">
        <v>125</v>
      </c>
    </row>
    <row r="1417" spans="1:15" x14ac:dyDescent="0.2">
      <c r="A1417" s="1275" t="s">
        <v>146</v>
      </c>
      <c r="B1417" s="960">
        <v>8</v>
      </c>
      <c r="C1417" s="960">
        <v>8</v>
      </c>
      <c r="D1417" s="960" t="s">
        <v>125</v>
      </c>
      <c r="E1417" s="960" t="s">
        <v>125</v>
      </c>
      <c r="F1417" s="960" t="s">
        <v>125</v>
      </c>
      <c r="G1417" s="960" t="s">
        <v>125</v>
      </c>
      <c r="H1417" s="960" t="s">
        <v>125</v>
      </c>
      <c r="I1417" s="960">
        <v>8</v>
      </c>
      <c r="J1417" s="960" t="s">
        <v>125</v>
      </c>
      <c r="K1417" s="960" t="s">
        <v>125</v>
      </c>
      <c r="L1417" s="960">
        <v>4</v>
      </c>
      <c r="M1417" s="960">
        <v>1</v>
      </c>
      <c r="N1417" s="960">
        <v>3</v>
      </c>
      <c r="O1417" s="960" t="s">
        <v>125</v>
      </c>
    </row>
    <row r="1418" spans="1:15" ht="24" x14ac:dyDescent="0.2">
      <c r="A1418" s="1275" t="s">
        <v>2104</v>
      </c>
      <c r="B1418" s="960">
        <v>1</v>
      </c>
      <c r="C1418" s="960">
        <v>1</v>
      </c>
      <c r="D1418" s="960" t="s">
        <v>125</v>
      </c>
      <c r="E1418" s="960" t="s">
        <v>125</v>
      </c>
      <c r="F1418" s="960" t="s">
        <v>125</v>
      </c>
      <c r="G1418" s="960" t="s">
        <v>125</v>
      </c>
      <c r="H1418" s="960" t="s">
        <v>125</v>
      </c>
      <c r="I1418" s="960">
        <v>1</v>
      </c>
      <c r="J1418" s="960" t="s">
        <v>125</v>
      </c>
      <c r="K1418" s="960" t="s">
        <v>125</v>
      </c>
      <c r="L1418" s="960">
        <v>1</v>
      </c>
      <c r="M1418" s="960" t="s">
        <v>125</v>
      </c>
      <c r="N1418" s="960" t="s">
        <v>125</v>
      </c>
      <c r="O1418" s="960" t="s">
        <v>125</v>
      </c>
    </row>
    <row r="1419" spans="1:15" x14ac:dyDescent="0.2">
      <c r="A1419" s="1275" t="s">
        <v>145</v>
      </c>
      <c r="B1419" s="960">
        <v>1</v>
      </c>
      <c r="C1419" s="960">
        <v>1</v>
      </c>
      <c r="D1419" s="960" t="s">
        <v>125</v>
      </c>
      <c r="E1419" s="960" t="s">
        <v>125</v>
      </c>
      <c r="F1419" s="960" t="s">
        <v>125</v>
      </c>
      <c r="G1419" s="960" t="s">
        <v>125</v>
      </c>
      <c r="H1419" s="960" t="s">
        <v>125</v>
      </c>
      <c r="I1419" s="960">
        <v>1</v>
      </c>
      <c r="J1419" s="960" t="s">
        <v>125</v>
      </c>
      <c r="K1419" s="960" t="s">
        <v>125</v>
      </c>
      <c r="L1419" s="960">
        <v>1</v>
      </c>
      <c r="M1419" s="960" t="s">
        <v>125</v>
      </c>
      <c r="N1419" s="960" t="s">
        <v>125</v>
      </c>
      <c r="O1419" s="960" t="s">
        <v>125</v>
      </c>
    </row>
    <row r="1420" spans="1:15" ht="24" x14ac:dyDescent="0.2">
      <c r="A1420" s="1275" t="s">
        <v>2105</v>
      </c>
      <c r="B1420" s="960">
        <v>9</v>
      </c>
      <c r="C1420" s="960">
        <v>9</v>
      </c>
      <c r="D1420" s="960" t="s">
        <v>125</v>
      </c>
      <c r="E1420" s="960" t="s">
        <v>125</v>
      </c>
      <c r="F1420" s="960" t="s">
        <v>125</v>
      </c>
      <c r="G1420" s="960" t="s">
        <v>125</v>
      </c>
      <c r="H1420" s="960" t="s">
        <v>125</v>
      </c>
      <c r="I1420" s="960">
        <v>9</v>
      </c>
      <c r="J1420" s="960" t="s">
        <v>125</v>
      </c>
      <c r="K1420" s="960" t="s">
        <v>125</v>
      </c>
      <c r="L1420" s="960">
        <v>1</v>
      </c>
      <c r="M1420" s="960">
        <v>5</v>
      </c>
      <c r="N1420" s="960">
        <v>3</v>
      </c>
      <c r="O1420" s="960" t="s">
        <v>125</v>
      </c>
    </row>
    <row r="1421" spans="1:15" x14ac:dyDescent="0.2">
      <c r="A1421" s="1275" t="s">
        <v>145</v>
      </c>
      <c r="B1421" s="960">
        <v>3</v>
      </c>
      <c r="C1421" s="960">
        <v>3</v>
      </c>
      <c r="D1421" s="960" t="s">
        <v>125</v>
      </c>
      <c r="E1421" s="960" t="s">
        <v>125</v>
      </c>
      <c r="F1421" s="960" t="s">
        <v>125</v>
      </c>
      <c r="G1421" s="960" t="s">
        <v>125</v>
      </c>
      <c r="H1421" s="960" t="s">
        <v>125</v>
      </c>
      <c r="I1421" s="960">
        <v>3</v>
      </c>
      <c r="J1421" s="960" t="s">
        <v>125</v>
      </c>
      <c r="K1421" s="960" t="s">
        <v>125</v>
      </c>
      <c r="L1421" s="960">
        <v>1</v>
      </c>
      <c r="M1421" s="960">
        <v>1</v>
      </c>
      <c r="N1421" s="960">
        <v>1</v>
      </c>
      <c r="O1421" s="960" t="s">
        <v>125</v>
      </c>
    </row>
    <row r="1422" spans="1:15" x14ac:dyDescent="0.2">
      <c r="A1422" s="1275" t="s">
        <v>146</v>
      </c>
      <c r="B1422" s="960">
        <v>6</v>
      </c>
      <c r="C1422" s="960">
        <v>6</v>
      </c>
      <c r="D1422" s="960" t="s">
        <v>125</v>
      </c>
      <c r="E1422" s="960" t="s">
        <v>125</v>
      </c>
      <c r="F1422" s="960" t="s">
        <v>125</v>
      </c>
      <c r="G1422" s="960" t="s">
        <v>125</v>
      </c>
      <c r="H1422" s="960" t="s">
        <v>125</v>
      </c>
      <c r="I1422" s="960">
        <v>6</v>
      </c>
      <c r="J1422" s="960" t="s">
        <v>125</v>
      </c>
      <c r="K1422" s="960" t="s">
        <v>125</v>
      </c>
      <c r="L1422" s="960" t="s">
        <v>125</v>
      </c>
      <c r="M1422" s="960">
        <v>4</v>
      </c>
      <c r="N1422" s="960">
        <v>2</v>
      </c>
      <c r="O1422" s="960" t="s">
        <v>125</v>
      </c>
    </row>
    <row r="1423" spans="1:15" x14ac:dyDescent="0.2">
      <c r="A1423" s="1275" t="s">
        <v>2106</v>
      </c>
      <c r="B1423" s="960">
        <v>112</v>
      </c>
      <c r="C1423" s="960">
        <v>112</v>
      </c>
      <c r="D1423" s="960" t="s">
        <v>125</v>
      </c>
      <c r="E1423" s="960" t="s">
        <v>125</v>
      </c>
      <c r="F1423" s="960" t="s">
        <v>125</v>
      </c>
      <c r="G1423" s="960" t="s">
        <v>125</v>
      </c>
      <c r="H1423" s="960" t="s">
        <v>125</v>
      </c>
      <c r="I1423" s="960">
        <v>112</v>
      </c>
      <c r="J1423" s="960" t="s">
        <v>125</v>
      </c>
      <c r="K1423" s="960">
        <v>1</v>
      </c>
      <c r="L1423" s="960">
        <v>10</v>
      </c>
      <c r="M1423" s="960">
        <v>17</v>
      </c>
      <c r="N1423" s="960">
        <v>84</v>
      </c>
      <c r="O1423" s="960" t="s">
        <v>125</v>
      </c>
    </row>
    <row r="1424" spans="1:15" x14ac:dyDescent="0.2">
      <c r="A1424" s="1275" t="s">
        <v>145</v>
      </c>
      <c r="B1424" s="960">
        <v>59</v>
      </c>
      <c r="C1424" s="960">
        <v>59</v>
      </c>
      <c r="D1424" s="960" t="s">
        <v>125</v>
      </c>
      <c r="E1424" s="960" t="s">
        <v>125</v>
      </c>
      <c r="F1424" s="960" t="s">
        <v>125</v>
      </c>
      <c r="G1424" s="960" t="s">
        <v>125</v>
      </c>
      <c r="H1424" s="960" t="s">
        <v>125</v>
      </c>
      <c r="I1424" s="960">
        <v>59</v>
      </c>
      <c r="J1424" s="960" t="s">
        <v>125</v>
      </c>
      <c r="K1424" s="960">
        <v>1</v>
      </c>
      <c r="L1424" s="960">
        <v>6</v>
      </c>
      <c r="M1424" s="960">
        <v>8</v>
      </c>
      <c r="N1424" s="960">
        <v>44</v>
      </c>
      <c r="O1424" s="960" t="s">
        <v>125</v>
      </c>
    </row>
    <row r="1425" spans="1:15" x14ac:dyDescent="0.2">
      <c r="A1425" s="1275" t="s">
        <v>146</v>
      </c>
      <c r="B1425" s="960">
        <v>53</v>
      </c>
      <c r="C1425" s="960">
        <v>53</v>
      </c>
      <c r="D1425" s="960" t="s">
        <v>125</v>
      </c>
      <c r="E1425" s="960" t="s">
        <v>125</v>
      </c>
      <c r="F1425" s="960" t="s">
        <v>125</v>
      </c>
      <c r="G1425" s="960" t="s">
        <v>125</v>
      </c>
      <c r="H1425" s="960" t="s">
        <v>125</v>
      </c>
      <c r="I1425" s="960">
        <v>53</v>
      </c>
      <c r="J1425" s="960" t="s">
        <v>125</v>
      </c>
      <c r="K1425" s="960" t="s">
        <v>125</v>
      </c>
      <c r="L1425" s="960">
        <v>4</v>
      </c>
      <c r="M1425" s="960">
        <v>9</v>
      </c>
      <c r="N1425" s="960">
        <v>40</v>
      </c>
      <c r="O1425" s="960" t="s">
        <v>125</v>
      </c>
    </row>
    <row r="1426" spans="1:15" x14ac:dyDescent="0.2">
      <c r="A1426" s="1275" t="s">
        <v>2107</v>
      </c>
      <c r="B1426" s="960">
        <v>1134</v>
      </c>
      <c r="C1426" s="960">
        <v>1134</v>
      </c>
      <c r="D1426" s="960" t="s">
        <v>125</v>
      </c>
      <c r="E1426" s="960">
        <v>1</v>
      </c>
      <c r="F1426" s="960" t="s">
        <v>125</v>
      </c>
      <c r="G1426" s="960" t="s">
        <v>125</v>
      </c>
      <c r="H1426" s="960">
        <v>1</v>
      </c>
      <c r="I1426" s="960">
        <v>1133</v>
      </c>
      <c r="J1426" s="960">
        <v>1</v>
      </c>
      <c r="K1426" s="960">
        <v>4</v>
      </c>
      <c r="L1426" s="960">
        <v>111</v>
      </c>
      <c r="M1426" s="960">
        <v>260</v>
      </c>
      <c r="N1426" s="960">
        <v>757</v>
      </c>
      <c r="O1426" s="960" t="s">
        <v>125</v>
      </c>
    </row>
    <row r="1427" spans="1:15" x14ac:dyDescent="0.2">
      <c r="A1427" s="1275" t="s">
        <v>145</v>
      </c>
      <c r="B1427" s="960">
        <v>644</v>
      </c>
      <c r="C1427" s="960">
        <v>644</v>
      </c>
      <c r="D1427" s="960" t="s">
        <v>125</v>
      </c>
      <c r="E1427" s="960">
        <v>1</v>
      </c>
      <c r="F1427" s="960" t="s">
        <v>125</v>
      </c>
      <c r="G1427" s="960" t="s">
        <v>125</v>
      </c>
      <c r="H1427" s="960">
        <v>1</v>
      </c>
      <c r="I1427" s="960">
        <v>643</v>
      </c>
      <c r="J1427" s="960">
        <v>1</v>
      </c>
      <c r="K1427" s="960">
        <v>2</v>
      </c>
      <c r="L1427" s="960">
        <v>58</v>
      </c>
      <c r="M1427" s="960">
        <v>136</v>
      </c>
      <c r="N1427" s="960">
        <v>446</v>
      </c>
      <c r="O1427" s="960" t="s">
        <v>125</v>
      </c>
    </row>
    <row r="1428" spans="1:15" x14ac:dyDescent="0.2">
      <c r="A1428" s="1275" t="s">
        <v>146</v>
      </c>
      <c r="B1428" s="960">
        <v>490</v>
      </c>
      <c r="C1428" s="960">
        <v>490</v>
      </c>
      <c r="D1428" s="960" t="s">
        <v>125</v>
      </c>
      <c r="E1428" s="960" t="s">
        <v>125</v>
      </c>
      <c r="F1428" s="960" t="s">
        <v>125</v>
      </c>
      <c r="G1428" s="960" t="s">
        <v>125</v>
      </c>
      <c r="H1428" s="960" t="s">
        <v>125</v>
      </c>
      <c r="I1428" s="960">
        <v>490</v>
      </c>
      <c r="J1428" s="960" t="s">
        <v>125</v>
      </c>
      <c r="K1428" s="960">
        <v>2</v>
      </c>
      <c r="L1428" s="960">
        <v>53</v>
      </c>
      <c r="M1428" s="960">
        <v>124</v>
      </c>
      <c r="N1428" s="960">
        <v>311</v>
      </c>
      <c r="O1428" s="960" t="s">
        <v>125</v>
      </c>
    </row>
    <row r="1429" spans="1:15" x14ac:dyDescent="0.2">
      <c r="A1429" s="1275" t="s">
        <v>2108</v>
      </c>
      <c r="B1429" s="960">
        <v>195</v>
      </c>
      <c r="C1429" s="960">
        <v>195</v>
      </c>
      <c r="D1429" s="960" t="s">
        <v>125</v>
      </c>
      <c r="E1429" s="960">
        <v>2</v>
      </c>
      <c r="F1429" s="960" t="s">
        <v>125</v>
      </c>
      <c r="G1429" s="960" t="s">
        <v>125</v>
      </c>
      <c r="H1429" s="960">
        <v>2</v>
      </c>
      <c r="I1429" s="960">
        <v>193</v>
      </c>
      <c r="J1429" s="960" t="s">
        <v>125</v>
      </c>
      <c r="K1429" s="960">
        <v>3</v>
      </c>
      <c r="L1429" s="960">
        <v>11</v>
      </c>
      <c r="M1429" s="960">
        <v>28</v>
      </c>
      <c r="N1429" s="960">
        <v>151</v>
      </c>
      <c r="O1429" s="960" t="s">
        <v>125</v>
      </c>
    </row>
    <row r="1430" spans="1:15" x14ac:dyDescent="0.2">
      <c r="A1430" s="1275" t="s">
        <v>145</v>
      </c>
      <c r="B1430" s="960">
        <v>109</v>
      </c>
      <c r="C1430" s="960">
        <v>109</v>
      </c>
      <c r="D1430" s="960" t="s">
        <v>125</v>
      </c>
      <c r="E1430" s="960">
        <v>1</v>
      </c>
      <c r="F1430" s="960" t="s">
        <v>125</v>
      </c>
      <c r="G1430" s="960" t="s">
        <v>125</v>
      </c>
      <c r="H1430" s="960">
        <v>1</v>
      </c>
      <c r="I1430" s="960">
        <v>108</v>
      </c>
      <c r="J1430" s="960" t="s">
        <v>125</v>
      </c>
      <c r="K1430" s="960" t="s">
        <v>125</v>
      </c>
      <c r="L1430" s="960">
        <v>4</v>
      </c>
      <c r="M1430" s="960">
        <v>18</v>
      </c>
      <c r="N1430" s="960">
        <v>86</v>
      </c>
      <c r="O1430" s="960" t="s">
        <v>125</v>
      </c>
    </row>
    <row r="1431" spans="1:15" x14ac:dyDescent="0.2">
      <c r="A1431" s="1275" t="s">
        <v>146</v>
      </c>
      <c r="B1431" s="960">
        <v>86</v>
      </c>
      <c r="C1431" s="960">
        <v>86</v>
      </c>
      <c r="D1431" s="960" t="s">
        <v>125</v>
      </c>
      <c r="E1431" s="960">
        <v>1</v>
      </c>
      <c r="F1431" s="960" t="s">
        <v>125</v>
      </c>
      <c r="G1431" s="960" t="s">
        <v>125</v>
      </c>
      <c r="H1431" s="960">
        <v>1</v>
      </c>
      <c r="I1431" s="960">
        <v>85</v>
      </c>
      <c r="J1431" s="960" t="s">
        <v>125</v>
      </c>
      <c r="K1431" s="960">
        <v>3</v>
      </c>
      <c r="L1431" s="960">
        <v>7</v>
      </c>
      <c r="M1431" s="960">
        <v>10</v>
      </c>
      <c r="N1431" s="960">
        <v>65</v>
      </c>
      <c r="O1431" s="960" t="s">
        <v>125</v>
      </c>
    </row>
    <row r="1432" spans="1:15" x14ac:dyDescent="0.2">
      <c r="A1432" s="1275" t="s">
        <v>2109</v>
      </c>
      <c r="B1432" s="960">
        <v>8</v>
      </c>
      <c r="C1432" s="960">
        <v>8</v>
      </c>
      <c r="D1432" s="960" t="s">
        <v>125</v>
      </c>
      <c r="E1432" s="960" t="s">
        <v>125</v>
      </c>
      <c r="F1432" s="960" t="s">
        <v>125</v>
      </c>
      <c r="G1432" s="960" t="s">
        <v>125</v>
      </c>
      <c r="H1432" s="960" t="s">
        <v>125</v>
      </c>
      <c r="I1432" s="960">
        <v>8</v>
      </c>
      <c r="J1432" s="960" t="s">
        <v>125</v>
      </c>
      <c r="K1432" s="960" t="s">
        <v>125</v>
      </c>
      <c r="L1432" s="960">
        <v>2</v>
      </c>
      <c r="M1432" s="960">
        <v>1</v>
      </c>
      <c r="N1432" s="960">
        <v>5</v>
      </c>
      <c r="O1432" s="960" t="s">
        <v>125</v>
      </c>
    </row>
    <row r="1433" spans="1:15" x14ac:dyDescent="0.2">
      <c r="A1433" s="1275" t="s">
        <v>145</v>
      </c>
      <c r="B1433" s="960">
        <v>5</v>
      </c>
      <c r="C1433" s="960">
        <v>5</v>
      </c>
      <c r="D1433" s="960" t="s">
        <v>125</v>
      </c>
      <c r="E1433" s="960" t="s">
        <v>125</v>
      </c>
      <c r="F1433" s="960" t="s">
        <v>125</v>
      </c>
      <c r="G1433" s="960" t="s">
        <v>125</v>
      </c>
      <c r="H1433" s="960" t="s">
        <v>125</v>
      </c>
      <c r="I1433" s="960">
        <v>5</v>
      </c>
      <c r="J1433" s="960" t="s">
        <v>125</v>
      </c>
      <c r="K1433" s="960" t="s">
        <v>125</v>
      </c>
      <c r="L1433" s="960">
        <v>1</v>
      </c>
      <c r="M1433" s="960">
        <v>1</v>
      </c>
      <c r="N1433" s="960">
        <v>3</v>
      </c>
      <c r="O1433" s="960" t="s">
        <v>125</v>
      </c>
    </row>
    <row r="1434" spans="1:15" x14ac:dyDescent="0.2">
      <c r="A1434" s="1275" t="s">
        <v>146</v>
      </c>
      <c r="B1434" s="960">
        <v>3</v>
      </c>
      <c r="C1434" s="960">
        <v>3</v>
      </c>
      <c r="D1434" s="960" t="s">
        <v>125</v>
      </c>
      <c r="E1434" s="960" t="s">
        <v>125</v>
      </c>
      <c r="F1434" s="960" t="s">
        <v>125</v>
      </c>
      <c r="G1434" s="960" t="s">
        <v>125</v>
      </c>
      <c r="H1434" s="960" t="s">
        <v>125</v>
      </c>
      <c r="I1434" s="960">
        <v>3</v>
      </c>
      <c r="J1434" s="960" t="s">
        <v>125</v>
      </c>
      <c r="K1434" s="960" t="s">
        <v>125</v>
      </c>
      <c r="L1434" s="960">
        <v>1</v>
      </c>
      <c r="M1434" s="960" t="s">
        <v>125</v>
      </c>
      <c r="N1434" s="960">
        <v>2</v>
      </c>
      <c r="O1434" s="960" t="s">
        <v>125</v>
      </c>
    </row>
    <row r="1435" spans="1:15" x14ac:dyDescent="0.2">
      <c r="A1435" s="1275" t="s">
        <v>2110</v>
      </c>
      <c r="B1435" s="960">
        <v>1</v>
      </c>
      <c r="C1435" s="960">
        <v>1</v>
      </c>
      <c r="D1435" s="960" t="s">
        <v>125</v>
      </c>
      <c r="E1435" s="960" t="s">
        <v>125</v>
      </c>
      <c r="F1435" s="960" t="s">
        <v>125</v>
      </c>
      <c r="G1435" s="960" t="s">
        <v>125</v>
      </c>
      <c r="H1435" s="960" t="s">
        <v>125</v>
      </c>
      <c r="I1435" s="960">
        <v>1</v>
      </c>
      <c r="J1435" s="960" t="s">
        <v>125</v>
      </c>
      <c r="K1435" s="960" t="s">
        <v>125</v>
      </c>
      <c r="L1435" s="960" t="s">
        <v>125</v>
      </c>
      <c r="M1435" s="960" t="s">
        <v>125</v>
      </c>
      <c r="N1435" s="960">
        <v>1</v>
      </c>
      <c r="O1435" s="960" t="s">
        <v>125</v>
      </c>
    </row>
    <row r="1436" spans="1:15" x14ac:dyDescent="0.2">
      <c r="A1436" s="1275" t="s">
        <v>145</v>
      </c>
      <c r="B1436" s="960">
        <v>1</v>
      </c>
      <c r="C1436" s="960">
        <v>1</v>
      </c>
      <c r="D1436" s="960" t="s">
        <v>125</v>
      </c>
      <c r="E1436" s="960" t="s">
        <v>125</v>
      </c>
      <c r="F1436" s="960" t="s">
        <v>125</v>
      </c>
      <c r="G1436" s="960" t="s">
        <v>125</v>
      </c>
      <c r="H1436" s="960" t="s">
        <v>125</v>
      </c>
      <c r="I1436" s="960">
        <v>1</v>
      </c>
      <c r="J1436" s="960" t="s">
        <v>125</v>
      </c>
      <c r="K1436" s="960" t="s">
        <v>125</v>
      </c>
      <c r="L1436" s="960" t="s">
        <v>125</v>
      </c>
      <c r="M1436" s="960" t="s">
        <v>125</v>
      </c>
      <c r="N1436" s="960">
        <v>1</v>
      </c>
      <c r="O1436" s="960" t="s">
        <v>125</v>
      </c>
    </row>
    <row r="1437" spans="1:15" ht="24" x14ac:dyDescent="0.2">
      <c r="A1437" s="1275" t="s">
        <v>2111</v>
      </c>
      <c r="B1437" s="960">
        <v>4</v>
      </c>
      <c r="C1437" s="960">
        <v>4</v>
      </c>
      <c r="D1437" s="960" t="s">
        <v>125</v>
      </c>
      <c r="E1437" s="960">
        <v>1</v>
      </c>
      <c r="F1437" s="960" t="s">
        <v>125</v>
      </c>
      <c r="G1437" s="960" t="s">
        <v>125</v>
      </c>
      <c r="H1437" s="960">
        <v>1</v>
      </c>
      <c r="I1437" s="960">
        <v>3</v>
      </c>
      <c r="J1437" s="960">
        <v>2</v>
      </c>
      <c r="K1437" s="960" t="s">
        <v>125</v>
      </c>
      <c r="L1437" s="960" t="s">
        <v>125</v>
      </c>
      <c r="M1437" s="960">
        <v>1</v>
      </c>
      <c r="N1437" s="960" t="s">
        <v>125</v>
      </c>
      <c r="O1437" s="960" t="s">
        <v>125</v>
      </c>
    </row>
    <row r="1438" spans="1:15" x14ac:dyDescent="0.2">
      <c r="A1438" s="1275" t="s">
        <v>146</v>
      </c>
      <c r="B1438" s="960">
        <v>4</v>
      </c>
      <c r="C1438" s="960">
        <v>4</v>
      </c>
      <c r="D1438" s="960" t="s">
        <v>125</v>
      </c>
      <c r="E1438" s="960">
        <v>1</v>
      </c>
      <c r="F1438" s="960" t="s">
        <v>125</v>
      </c>
      <c r="G1438" s="960" t="s">
        <v>125</v>
      </c>
      <c r="H1438" s="960">
        <v>1</v>
      </c>
      <c r="I1438" s="960">
        <v>3</v>
      </c>
      <c r="J1438" s="960">
        <v>2</v>
      </c>
      <c r="K1438" s="960" t="s">
        <v>125</v>
      </c>
      <c r="L1438" s="960" t="s">
        <v>125</v>
      </c>
      <c r="M1438" s="960">
        <v>1</v>
      </c>
      <c r="N1438" s="960" t="s">
        <v>125</v>
      </c>
      <c r="O1438" s="960" t="s">
        <v>125</v>
      </c>
    </row>
    <row r="1439" spans="1:15" x14ac:dyDescent="0.2">
      <c r="A1439" s="1275" t="s">
        <v>2112</v>
      </c>
      <c r="B1439" s="960">
        <v>1</v>
      </c>
      <c r="C1439" s="960">
        <v>1</v>
      </c>
      <c r="D1439" s="960" t="s">
        <v>125</v>
      </c>
      <c r="E1439" s="960" t="s">
        <v>125</v>
      </c>
      <c r="F1439" s="960" t="s">
        <v>125</v>
      </c>
      <c r="G1439" s="960" t="s">
        <v>125</v>
      </c>
      <c r="H1439" s="960" t="s">
        <v>125</v>
      </c>
      <c r="I1439" s="960">
        <v>1</v>
      </c>
      <c r="J1439" s="960" t="s">
        <v>125</v>
      </c>
      <c r="K1439" s="960" t="s">
        <v>125</v>
      </c>
      <c r="L1439" s="960" t="s">
        <v>125</v>
      </c>
      <c r="M1439" s="960" t="s">
        <v>125</v>
      </c>
      <c r="N1439" s="960">
        <v>1</v>
      </c>
      <c r="O1439" s="960" t="s">
        <v>125</v>
      </c>
    </row>
    <row r="1440" spans="1:15" x14ac:dyDescent="0.2">
      <c r="A1440" s="1275" t="s">
        <v>145</v>
      </c>
      <c r="B1440" s="960">
        <v>1</v>
      </c>
      <c r="C1440" s="960">
        <v>1</v>
      </c>
      <c r="D1440" s="960" t="s">
        <v>125</v>
      </c>
      <c r="E1440" s="960" t="s">
        <v>125</v>
      </c>
      <c r="F1440" s="960" t="s">
        <v>125</v>
      </c>
      <c r="G1440" s="960" t="s">
        <v>125</v>
      </c>
      <c r="H1440" s="960" t="s">
        <v>125</v>
      </c>
      <c r="I1440" s="960">
        <v>1</v>
      </c>
      <c r="J1440" s="960" t="s">
        <v>125</v>
      </c>
      <c r="K1440" s="960" t="s">
        <v>125</v>
      </c>
      <c r="L1440" s="960" t="s">
        <v>125</v>
      </c>
      <c r="M1440" s="960" t="s">
        <v>125</v>
      </c>
      <c r="N1440" s="960">
        <v>1</v>
      </c>
      <c r="O1440" s="960" t="s">
        <v>125</v>
      </c>
    </row>
    <row r="1441" spans="1:15" ht="24" x14ac:dyDescent="0.2">
      <c r="A1441" s="1275" t="s">
        <v>2113</v>
      </c>
      <c r="B1441" s="960">
        <v>10</v>
      </c>
      <c r="C1441" s="960">
        <v>10</v>
      </c>
      <c r="D1441" s="960" t="s">
        <v>125</v>
      </c>
      <c r="E1441" s="960" t="s">
        <v>125</v>
      </c>
      <c r="F1441" s="960" t="s">
        <v>125</v>
      </c>
      <c r="G1441" s="960" t="s">
        <v>125</v>
      </c>
      <c r="H1441" s="960" t="s">
        <v>125</v>
      </c>
      <c r="I1441" s="960">
        <v>10</v>
      </c>
      <c r="J1441" s="960" t="s">
        <v>125</v>
      </c>
      <c r="K1441" s="960" t="s">
        <v>125</v>
      </c>
      <c r="L1441" s="960">
        <v>2</v>
      </c>
      <c r="M1441" s="960" t="s">
        <v>125</v>
      </c>
      <c r="N1441" s="960">
        <v>8</v>
      </c>
      <c r="O1441" s="960" t="s">
        <v>125</v>
      </c>
    </row>
    <row r="1442" spans="1:15" x14ac:dyDescent="0.2">
      <c r="A1442" s="1275" t="s">
        <v>145</v>
      </c>
      <c r="B1442" s="960">
        <v>4</v>
      </c>
      <c r="C1442" s="960">
        <v>4</v>
      </c>
      <c r="D1442" s="960" t="s">
        <v>125</v>
      </c>
      <c r="E1442" s="960" t="s">
        <v>125</v>
      </c>
      <c r="F1442" s="960" t="s">
        <v>125</v>
      </c>
      <c r="G1442" s="960" t="s">
        <v>125</v>
      </c>
      <c r="H1442" s="960" t="s">
        <v>125</v>
      </c>
      <c r="I1442" s="960">
        <v>4</v>
      </c>
      <c r="J1442" s="960" t="s">
        <v>125</v>
      </c>
      <c r="K1442" s="960" t="s">
        <v>125</v>
      </c>
      <c r="L1442" s="960">
        <v>1</v>
      </c>
      <c r="M1442" s="960" t="s">
        <v>125</v>
      </c>
      <c r="N1442" s="960">
        <v>3</v>
      </c>
      <c r="O1442" s="960" t="s">
        <v>125</v>
      </c>
    </row>
    <row r="1443" spans="1:15" x14ac:dyDescent="0.2">
      <c r="A1443" s="1275" t="s">
        <v>146</v>
      </c>
      <c r="B1443" s="960">
        <v>6</v>
      </c>
      <c r="C1443" s="960">
        <v>6</v>
      </c>
      <c r="D1443" s="960" t="s">
        <v>125</v>
      </c>
      <c r="E1443" s="960" t="s">
        <v>125</v>
      </c>
      <c r="F1443" s="960" t="s">
        <v>125</v>
      </c>
      <c r="G1443" s="960" t="s">
        <v>125</v>
      </c>
      <c r="H1443" s="960" t="s">
        <v>125</v>
      </c>
      <c r="I1443" s="960">
        <v>6</v>
      </c>
      <c r="J1443" s="960" t="s">
        <v>125</v>
      </c>
      <c r="K1443" s="960" t="s">
        <v>125</v>
      </c>
      <c r="L1443" s="960">
        <v>1</v>
      </c>
      <c r="M1443" s="960" t="s">
        <v>125</v>
      </c>
      <c r="N1443" s="960">
        <v>5</v>
      </c>
      <c r="O1443" s="960" t="s">
        <v>125</v>
      </c>
    </row>
    <row r="1444" spans="1:15" x14ac:dyDescent="0.2">
      <c r="A1444" s="1275" t="s">
        <v>2114</v>
      </c>
      <c r="B1444" s="960">
        <v>5</v>
      </c>
      <c r="C1444" s="960">
        <v>5</v>
      </c>
      <c r="D1444" s="960" t="s">
        <v>125</v>
      </c>
      <c r="E1444" s="960" t="s">
        <v>125</v>
      </c>
      <c r="F1444" s="960" t="s">
        <v>125</v>
      </c>
      <c r="G1444" s="960" t="s">
        <v>125</v>
      </c>
      <c r="H1444" s="960" t="s">
        <v>125</v>
      </c>
      <c r="I1444" s="960">
        <v>5</v>
      </c>
      <c r="J1444" s="960" t="s">
        <v>125</v>
      </c>
      <c r="K1444" s="960" t="s">
        <v>125</v>
      </c>
      <c r="L1444" s="960" t="s">
        <v>125</v>
      </c>
      <c r="M1444" s="960" t="s">
        <v>125</v>
      </c>
      <c r="N1444" s="960">
        <v>5</v>
      </c>
      <c r="O1444" s="960" t="s">
        <v>125</v>
      </c>
    </row>
    <row r="1445" spans="1:15" x14ac:dyDescent="0.2">
      <c r="A1445" s="1275" t="s">
        <v>145</v>
      </c>
      <c r="B1445" s="960">
        <v>1</v>
      </c>
      <c r="C1445" s="960">
        <v>1</v>
      </c>
      <c r="D1445" s="960" t="s">
        <v>125</v>
      </c>
      <c r="E1445" s="960" t="s">
        <v>125</v>
      </c>
      <c r="F1445" s="960" t="s">
        <v>125</v>
      </c>
      <c r="G1445" s="960" t="s">
        <v>125</v>
      </c>
      <c r="H1445" s="960" t="s">
        <v>125</v>
      </c>
      <c r="I1445" s="960">
        <v>1</v>
      </c>
      <c r="J1445" s="960" t="s">
        <v>125</v>
      </c>
      <c r="K1445" s="960" t="s">
        <v>125</v>
      </c>
      <c r="L1445" s="960" t="s">
        <v>125</v>
      </c>
      <c r="M1445" s="960" t="s">
        <v>125</v>
      </c>
      <c r="N1445" s="960">
        <v>1</v>
      </c>
      <c r="O1445" s="960" t="s">
        <v>125</v>
      </c>
    </row>
    <row r="1446" spans="1:15" x14ac:dyDescent="0.2">
      <c r="A1446" s="1275" t="s">
        <v>146</v>
      </c>
      <c r="B1446" s="960">
        <v>4</v>
      </c>
      <c r="C1446" s="960">
        <v>4</v>
      </c>
      <c r="D1446" s="960" t="s">
        <v>125</v>
      </c>
      <c r="E1446" s="960" t="s">
        <v>125</v>
      </c>
      <c r="F1446" s="960" t="s">
        <v>125</v>
      </c>
      <c r="G1446" s="960" t="s">
        <v>125</v>
      </c>
      <c r="H1446" s="960" t="s">
        <v>125</v>
      </c>
      <c r="I1446" s="960">
        <v>4</v>
      </c>
      <c r="J1446" s="960" t="s">
        <v>125</v>
      </c>
      <c r="K1446" s="960" t="s">
        <v>125</v>
      </c>
      <c r="L1446" s="960" t="s">
        <v>125</v>
      </c>
      <c r="M1446" s="960" t="s">
        <v>125</v>
      </c>
      <c r="N1446" s="960">
        <v>4</v>
      </c>
      <c r="O1446" s="960" t="s">
        <v>125</v>
      </c>
    </row>
    <row r="1447" spans="1:15" ht="24" x14ac:dyDescent="0.2">
      <c r="A1447" s="1275" t="s">
        <v>2115</v>
      </c>
      <c r="B1447" s="960">
        <v>2</v>
      </c>
      <c r="C1447" s="960">
        <v>2</v>
      </c>
      <c r="D1447" s="960" t="s">
        <v>125</v>
      </c>
      <c r="E1447" s="960" t="s">
        <v>125</v>
      </c>
      <c r="F1447" s="960" t="s">
        <v>125</v>
      </c>
      <c r="G1447" s="960" t="s">
        <v>125</v>
      </c>
      <c r="H1447" s="960" t="s">
        <v>125</v>
      </c>
      <c r="I1447" s="960">
        <v>2</v>
      </c>
      <c r="J1447" s="960" t="s">
        <v>125</v>
      </c>
      <c r="K1447" s="960" t="s">
        <v>125</v>
      </c>
      <c r="L1447" s="960">
        <v>2</v>
      </c>
      <c r="M1447" s="960" t="s">
        <v>125</v>
      </c>
      <c r="N1447" s="960" t="s">
        <v>125</v>
      </c>
      <c r="O1447" s="960" t="s">
        <v>125</v>
      </c>
    </row>
    <row r="1448" spans="1:15" ht="15" customHeight="1" x14ac:dyDescent="0.2">
      <c r="A1448" s="1275" t="s">
        <v>145</v>
      </c>
      <c r="B1448" s="960">
        <v>2</v>
      </c>
      <c r="C1448" s="960">
        <v>2</v>
      </c>
      <c r="D1448" s="960" t="s">
        <v>125</v>
      </c>
      <c r="E1448" s="960" t="s">
        <v>125</v>
      </c>
      <c r="F1448" s="960" t="s">
        <v>125</v>
      </c>
      <c r="G1448" s="960" t="s">
        <v>125</v>
      </c>
      <c r="H1448" s="960" t="s">
        <v>125</v>
      </c>
      <c r="I1448" s="960">
        <v>2</v>
      </c>
      <c r="J1448" s="960" t="s">
        <v>125</v>
      </c>
      <c r="K1448" s="960" t="s">
        <v>125</v>
      </c>
      <c r="L1448" s="960">
        <v>2</v>
      </c>
      <c r="M1448" s="960" t="s">
        <v>125</v>
      </c>
      <c r="N1448" s="960" t="s">
        <v>125</v>
      </c>
      <c r="O1448" s="960" t="s">
        <v>125</v>
      </c>
    </row>
    <row r="1449" spans="1:15" ht="15" customHeight="1" x14ac:dyDescent="0.2">
      <c r="A1449" s="1275" t="s">
        <v>2116</v>
      </c>
      <c r="B1449" s="960">
        <v>4</v>
      </c>
      <c r="C1449" s="960">
        <v>4</v>
      </c>
      <c r="D1449" s="960" t="s">
        <v>125</v>
      </c>
      <c r="E1449" s="960" t="s">
        <v>125</v>
      </c>
      <c r="F1449" s="960" t="s">
        <v>125</v>
      </c>
      <c r="G1449" s="960" t="s">
        <v>125</v>
      </c>
      <c r="H1449" s="960" t="s">
        <v>125</v>
      </c>
      <c r="I1449" s="960">
        <v>4</v>
      </c>
      <c r="J1449" s="960" t="s">
        <v>125</v>
      </c>
      <c r="K1449" s="960">
        <v>1</v>
      </c>
      <c r="L1449" s="960" t="s">
        <v>125</v>
      </c>
      <c r="M1449" s="960">
        <v>1</v>
      </c>
      <c r="N1449" s="960">
        <v>2</v>
      </c>
      <c r="O1449" s="960" t="s">
        <v>125</v>
      </c>
    </row>
    <row r="1450" spans="1:15" ht="15" customHeight="1" x14ac:dyDescent="0.2">
      <c r="A1450" s="1275" t="s">
        <v>145</v>
      </c>
      <c r="B1450" s="960">
        <v>2</v>
      </c>
      <c r="C1450" s="960">
        <v>2</v>
      </c>
      <c r="D1450" s="960" t="s">
        <v>125</v>
      </c>
      <c r="E1450" s="960" t="s">
        <v>125</v>
      </c>
      <c r="F1450" s="960" t="s">
        <v>125</v>
      </c>
      <c r="G1450" s="960" t="s">
        <v>125</v>
      </c>
      <c r="H1450" s="960" t="s">
        <v>125</v>
      </c>
      <c r="I1450" s="960">
        <v>2</v>
      </c>
      <c r="J1450" s="960" t="s">
        <v>125</v>
      </c>
      <c r="K1450" s="960" t="s">
        <v>125</v>
      </c>
      <c r="L1450" s="960" t="s">
        <v>125</v>
      </c>
      <c r="M1450" s="960">
        <v>1</v>
      </c>
      <c r="N1450" s="960">
        <v>1</v>
      </c>
      <c r="O1450" s="960" t="s">
        <v>125</v>
      </c>
    </row>
    <row r="1451" spans="1:15" ht="15" customHeight="1" x14ac:dyDescent="0.2">
      <c r="A1451" s="1275" t="s">
        <v>146</v>
      </c>
      <c r="B1451" s="960">
        <v>2</v>
      </c>
      <c r="C1451" s="960">
        <v>2</v>
      </c>
      <c r="D1451" s="960" t="s">
        <v>125</v>
      </c>
      <c r="E1451" s="960" t="s">
        <v>125</v>
      </c>
      <c r="F1451" s="960" t="s">
        <v>125</v>
      </c>
      <c r="G1451" s="960" t="s">
        <v>125</v>
      </c>
      <c r="H1451" s="960" t="s">
        <v>125</v>
      </c>
      <c r="I1451" s="960">
        <v>2</v>
      </c>
      <c r="J1451" s="960" t="s">
        <v>125</v>
      </c>
      <c r="K1451" s="960">
        <v>1</v>
      </c>
      <c r="L1451" s="960" t="s">
        <v>125</v>
      </c>
      <c r="M1451" s="960" t="s">
        <v>125</v>
      </c>
      <c r="N1451" s="960">
        <v>1</v>
      </c>
      <c r="O1451" s="960" t="s">
        <v>125</v>
      </c>
    </row>
    <row r="1452" spans="1:15" ht="15" customHeight="1" x14ac:dyDescent="0.2">
      <c r="A1452" s="1275" t="s">
        <v>2117</v>
      </c>
      <c r="B1452" s="960">
        <v>1</v>
      </c>
      <c r="C1452" s="960">
        <v>1</v>
      </c>
      <c r="D1452" s="960" t="s">
        <v>125</v>
      </c>
      <c r="E1452" s="960" t="s">
        <v>125</v>
      </c>
      <c r="F1452" s="960" t="s">
        <v>125</v>
      </c>
      <c r="G1452" s="960" t="s">
        <v>125</v>
      </c>
      <c r="H1452" s="960" t="s">
        <v>125</v>
      </c>
      <c r="I1452" s="960">
        <v>1</v>
      </c>
      <c r="J1452" s="960" t="s">
        <v>125</v>
      </c>
      <c r="K1452" s="960" t="s">
        <v>125</v>
      </c>
      <c r="L1452" s="960" t="s">
        <v>125</v>
      </c>
      <c r="M1452" s="960" t="s">
        <v>125</v>
      </c>
      <c r="N1452" s="960">
        <v>1</v>
      </c>
      <c r="O1452" s="960" t="s">
        <v>125</v>
      </c>
    </row>
    <row r="1453" spans="1:15" ht="15" customHeight="1" x14ac:dyDescent="0.2">
      <c r="A1453" s="1275" t="s">
        <v>145</v>
      </c>
      <c r="B1453" s="960">
        <v>1</v>
      </c>
      <c r="C1453" s="960">
        <v>1</v>
      </c>
      <c r="D1453" s="960" t="s">
        <v>125</v>
      </c>
      <c r="E1453" s="960" t="s">
        <v>125</v>
      </c>
      <c r="F1453" s="960" t="s">
        <v>125</v>
      </c>
      <c r="G1453" s="960" t="s">
        <v>125</v>
      </c>
      <c r="H1453" s="960" t="s">
        <v>125</v>
      </c>
      <c r="I1453" s="960">
        <v>1</v>
      </c>
      <c r="J1453" s="960" t="s">
        <v>125</v>
      </c>
      <c r="K1453" s="960" t="s">
        <v>125</v>
      </c>
      <c r="L1453" s="960" t="s">
        <v>125</v>
      </c>
      <c r="M1453" s="960" t="s">
        <v>125</v>
      </c>
      <c r="N1453" s="960">
        <v>1</v>
      </c>
      <c r="O1453" s="960" t="s">
        <v>125</v>
      </c>
    </row>
    <row r="1454" spans="1:15" ht="15" customHeight="1" x14ac:dyDescent="0.2">
      <c r="A1454" s="1275" t="s">
        <v>2118</v>
      </c>
      <c r="B1454" s="960">
        <v>209</v>
      </c>
      <c r="C1454" s="960">
        <v>209</v>
      </c>
      <c r="D1454" s="960" t="s">
        <v>125</v>
      </c>
      <c r="E1454" s="960" t="s">
        <v>125</v>
      </c>
      <c r="F1454" s="960" t="s">
        <v>125</v>
      </c>
      <c r="G1454" s="960" t="s">
        <v>125</v>
      </c>
      <c r="H1454" s="960" t="s">
        <v>125</v>
      </c>
      <c r="I1454" s="960">
        <v>209</v>
      </c>
      <c r="J1454" s="960" t="s">
        <v>125</v>
      </c>
      <c r="K1454" s="960" t="s">
        <v>125</v>
      </c>
      <c r="L1454" s="960">
        <v>11</v>
      </c>
      <c r="M1454" s="960">
        <v>21</v>
      </c>
      <c r="N1454" s="960">
        <v>177</v>
      </c>
      <c r="O1454" s="960" t="s">
        <v>125</v>
      </c>
    </row>
    <row r="1455" spans="1:15" ht="15" customHeight="1" x14ac:dyDescent="0.2">
      <c r="A1455" s="1275" t="s">
        <v>145</v>
      </c>
      <c r="B1455" s="960">
        <v>84</v>
      </c>
      <c r="C1455" s="960">
        <v>84</v>
      </c>
      <c r="D1455" s="960" t="s">
        <v>125</v>
      </c>
      <c r="E1455" s="960" t="s">
        <v>125</v>
      </c>
      <c r="F1455" s="960" t="s">
        <v>125</v>
      </c>
      <c r="G1455" s="960" t="s">
        <v>125</v>
      </c>
      <c r="H1455" s="960" t="s">
        <v>125</v>
      </c>
      <c r="I1455" s="960">
        <v>84</v>
      </c>
      <c r="J1455" s="960" t="s">
        <v>125</v>
      </c>
      <c r="K1455" s="960" t="s">
        <v>125</v>
      </c>
      <c r="L1455" s="960">
        <v>4</v>
      </c>
      <c r="M1455" s="960">
        <v>6</v>
      </c>
      <c r="N1455" s="960">
        <v>74</v>
      </c>
      <c r="O1455" s="960" t="s">
        <v>125</v>
      </c>
    </row>
    <row r="1456" spans="1:15" ht="15" customHeight="1" x14ac:dyDescent="0.2">
      <c r="A1456" s="1275" t="s">
        <v>146</v>
      </c>
      <c r="B1456" s="960">
        <v>125</v>
      </c>
      <c r="C1456" s="960">
        <v>125</v>
      </c>
      <c r="D1456" s="960" t="s">
        <v>125</v>
      </c>
      <c r="E1456" s="960" t="s">
        <v>125</v>
      </c>
      <c r="F1456" s="960" t="s">
        <v>125</v>
      </c>
      <c r="G1456" s="960" t="s">
        <v>125</v>
      </c>
      <c r="H1456" s="960" t="s">
        <v>125</v>
      </c>
      <c r="I1456" s="960">
        <v>125</v>
      </c>
      <c r="J1456" s="960" t="s">
        <v>125</v>
      </c>
      <c r="K1456" s="960" t="s">
        <v>125</v>
      </c>
      <c r="L1456" s="960">
        <v>7</v>
      </c>
      <c r="M1456" s="960">
        <v>15</v>
      </c>
      <c r="N1456" s="960">
        <v>103</v>
      </c>
      <c r="O1456" s="960" t="s">
        <v>125</v>
      </c>
    </row>
    <row r="1457" spans="1:15" ht="15" customHeight="1" x14ac:dyDescent="0.2">
      <c r="A1457" s="1275" t="s">
        <v>2119</v>
      </c>
      <c r="B1457" s="960">
        <v>92</v>
      </c>
      <c r="C1457" s="960">
        <v>92</v>
      </c>
      <c r="D1457" s="960" t="s">
        <v>125</v>
      </c>
      <c r="E1457" s="960" t="s">
        <v>125</v>
      </c>
      <c r="F1457" s="960" t="s">
        <v>125</v>
      </c>
      <c r="G1457" s="960" t="s">
        <v>125</v>
      </c>
      <c r="H1457" s="960" t="s">
        <v>125</v>
      </c>
      <c r="I1457" s="960">
        <v>92</v>
      </c>
      <c r="J1457" s="960" t="s">
        <v>125</v>
      </c>
      <c r="K1457" s="960" t="s">
        <v>125</v>
      </c>
      <c r="L1457" s="960" t="s">
        <v>125</v>
      </c>
      <c r="M1457" s="960">
        <v>2</v>
      </c>
      <c r="N1457" s="960">
        <v>90</v>
      </c>
      <c r="O1457" s="960" t="s">
        <v>125</v>
      </c>
    </row>
    <row r="1458" spans="1:15" ht="15" customHeight="1" x14ac:dyDescent="0.2">
      <c r="A1458" s="1275" t="s">
        <v>145</v>
      </c>
      <c r="B1458" s="960">
        <v>92</v>
      </c>
      <c r="C1458" s="960">
        <v>92</v>
      </c>
      <c r="D1458" s="960" t="s">
        <v>125</v>
      </c>
      <c r="E1458" s="960" t="s">
        <v>125</v>
      </c>
      <c r="F1458" s="960" t="s">
        <v>125</v>
      </c>
      <c r="G1458" s="960" t="s">
        <v>125</v>
      </c>
      <c r="H1458" s="960" t="s">
        <v>125</v>
      </c>
      <c r="I1458" s="960">
        <v>92</v>
      </c>
      <c r="J1458" s="960" t="s">
        <v>125</v>
      </c>
      <c r="K1458" s="960" t="s">
        <v>125</v>
      </c>
      <c r="L1458" s="960" t="s">
        <v>125</v>
      </c>
      <c r="M1458" s="960">
        <v>2</v>
      </c>
      <c r="N1458" s="960">
        <v>90</v>
      </c>
      <c r="O1458" s="960" t="s">
        <v>125</v>
      </c>
    </row>
    <row r="1459" spans="1:15" ht="24" x14ac:dyDescent="0.2">
      <c r="A1459" s="1275" t="s">
        <v>2120</v>
      </c>
      <c r="B1459" s="960">
        <v>13</v>
      </c>
      <c r="C1459" s="960">
        <v>13</v>
      </c>
      <c r="D1459" s="960" t="s">
        <v>125</v>
      </c>
      <c r="E1459" s="960" t="s">
        <v>125</v>
      </c>
      <c r="F1459" s="960" t="s">
        <v>125</v>
      </c>
      <c r="G1459" s="960" t="s">
        <v>125</v>
      </c>
      <c r="H1459" s="960" t="s">
        <v>125</v>
      </c>
      <c r="I1459" s="960">
        <v>13</v>
      </c>
      <c r="J1459" s="960" t="s">
        <v>125</v>
      </c>
      <c r="K1459" s="960" t="s">
        <v>125</v>
      </c>
      <c r="L1459" s="960" t="s">
        <v>125</v>
      </c>
      <c r="M1459" s="960" t="s">
        <v>125</v>
      </c>
      <c r="N1459" s="960">
        <v>13</v>
      </c>
      <c r="O1459" s="960" t="s">
        <v>125</v>
      </c>
    </row>
    <row r="1460" spans="1:15" x14ac:dyDescent="0.2">
      <c r="A1460" s="1275" t="s">
        <v>145</v>
      </c>
      <c r="B1460" s="960">
        <v>13</v>
      </c>
      <c r="C1460" s="960">
        <v>13</v>
      </c>
      <c r="D1460" s="960" t="s">
        <v>125</v>
      </c>
      <c r="E1460" s="960" t="s">
        <v>125</v>
      </c>
      <c r="F1460" s="960" t="s">
        <v>125</v>
      </c>
      <c r="G1460" s="960" t="s">
        <v>125</v>
      </c>
      <c r="H1460" s="960" t="s">
        <v>125</v>
      </c>
      <c r="I1460" s="960">
        <v>13</v>
      </c>
      <c r="J1460" s="960" t="s">
        <v>125</v>
      </c>
      <c r="K1460" s="960" t="s">
        <v>125</v>
      </c>
      <c r="L1460" s="960" t="s">
        <v>125</v>
      </c>
      <c r="M1460" s="960" t="s">
        <v>125</v>
      </c>
      <c r="N1460" s="960">
        <v>13</v>
      </c>
      <c r="O1460" s="960" t="s">
        <v>125</v>
      </c>
    </row>
    <row r="1461" spans="1:15" x14ac:dyDescent="0.2">
      <c r="A1461" s="1275" t="s">
        <v>2121</v>
      </c>
      <c r="B1461" s="960">
        <v>4</v>
      </c>
      <c r="C1461" s="960">
        <v>4</v>
      </c>
      <c r="D1461" s="960" t="s">
        <v>125</v>
      </c>
      <c r="E1461" s="960" t="s">
        <v>125</v>
      </c>
      <c r="F1461" s="960" t="s">
        <v>125</v>
      </c>
      <c r="G1461" s="960" t="s">
        <v>125</v>
      </c>
      <c r="H1461" s="960" t="s">
        <v>125</v>
      </c>
      <c r="I1461" s="960">
        <v>4</v>
      </c>
      <c r="J1461" s="960" t="s">
        <v>125</v>
      </c>
      <c r="K1461" s="960" t="s">
        <v>125</v>
      </c>
      <c r="L1461" s="960" t="s">
        <v>125</v>
      </c>
      <c r="M1461" s="960" t="s">
        <v>125</v>
      </c>
      <c r="N1461" s="960">
        <v>4</v>
      </c>
      <c r="O1461" s="960" t="s">
        <v>125</v>
      </c>
    </row>
    <row r="1462" spans="1:15" x14ac:dyDescent="0.2">
      <c r="A1462" s="1275" t="s">
        <v>145</v>
      </c>
      <c r="B1462" s="960">
        <v>4</v>
      </c>
      <c r="C1462" s="960">
        <v>4</v>
      </c>
      <c r="D1462" s="960" t="s">
        <v>125</v>
      </c>
      <c r="E1462" s="960" t="s">
        <v>125</v>
      </c>
      <c r="F1462" s="960" t="s">
        <v>125</v>
      </c>
      <c r="G1462" s="960" t="s">
        <v>125</v>
      </c>
      <c r="H1462" s="960" t="s">
        <v>125</v>
      </c>
      <c r="I1462" s="960">
        <v>4</v>
      </c>
      <c r="J1462" s="960" t="s">
        <v>125</v>
      </c>
      <c r="K1462" s="960" t="s">
        <v>125</v>
      </c>
      <c r="L1462" s="960" t="s">
        <v>125</v>
      </c>
      <c r="M1462" s="960" t="s">
        <v>125</v>
      </c>
      <c r="N1462" s="960">
        <v>4</v>
      </c>
      <c r="O1462" s="960" t="s">
        <v>125</v>
      </c>
    </row>
    <row r="1463" spans="1:15" x14ac:dyDescent="0.2">
      <c r="A1463" s="1275" t="s">
        <v>2122</v>
      </c>
      <c r="B1463" s="960">
        <v>3</v>
      </c>
      <c r="C1463" s="960">
        <v>3</v>
      </c>
      <c r="D1463" s="960" t="s">
        <v>125</v>
      </c>
      <c r="E1463" s="960" t="s">
        <v>125</v>
      </c>
      <c r="F1463" s="960" t="s">
        <v>125</v>
      </c>
      <c r="G1463" s="960" t="s">
        <v>125</v>
      </c>
      <c r="H1463" s="960" t="s">
        <v>125</v>
      </c>
      <c r="I1463" s="960">
        <v>3</v>
      </c>
      <c r="J1463" s="960" t="s">
        <v>125</v>
      </c>
      <c r="K1463" s="960" t="s">
        <v>125</v>
      </c>
      <c r="L1463" s="960">
        <v>1</v>
      </c>
      <c r="M1463" s="960">
        <v>1</v>
      </c>
      <c r="N1463" s="960">
        <v>1</v>
      </c>
      <c r="O1463" s="960" t="s">
        <v>125</v>
      </c>
    </row>
    <row r="1464" spans="1:15" x14ac:dyDescent="0.2">
      <c r="A1464" s="1275" t="s">
        <v>145</v>
      </c>
      <c r="B1464" s="960">
        <v>3</v>
      </c>
      <c r="C1464" s="960">
        <v>3</v>
      </c>
      <c r="D1464" s="960" t="s">
        <v>125</v>
      </c>
      <c r="E1464" s="960" t="s">
        <v>125</v>
      </c>
      <c r="F1464" s="960" t="s">
        <v>125</v>
      </c>
      <c r="G1464" s="960" t="s">
        <v>125</v>
      </c>
      <c r="H1464" s="960" t="s">
        <v>125</v>
      </c>
      <c r="I1464" s="960">
        <v>3</v>
      </c>
      <c r="J1464" s="960" t="s">
        <v>125</v>
      </c>
      <c r="K1464" s="960" t="s">
        <v>125</v>
      </c>
      <c r="L1464" s="960">
        <v>1</v>
      </c>
      <c r="M1464" s="960">
        <v>1</v>
      </c>
      <c r="N1464" s="960">
        <v>1</v>
      </c>
      <c r="O1464" s="960" t="s">
        <v>125</v>
      </c>
    </row>
    <row r="1465" spans="1:15" ht="36" x14ac:dyDescent="0.2">
      <c r="A1465" s="1275" t="s">
        <v>2123</v>
      </c>
      <c r="B1465" s="960">
        <v>10</v>
      </c>
      <c r="C1465" s="960">
        <v>10</v>
      </c>
      <c r="D1465" s="960" t="s">
        <v>125</v>
      </c>
      <c r="E1465" s="960" t="s">
        <v>125</v>
      </c>
      <c r="F1465" s="960" t="s">
        <v>125</v>
      </c>
      <c r="G1465" s="960" t="s">
        <v>125</v>
      </c>
      <c r="H1465" s="960" t="s">
        <v>125</v>
      </c>
      <c r="I1465" s="960">
        <v>10</v>
      </c>
      <c r="J1465" s="960" t="s">
        <v>125</v>
      </c>
      <c r="K1465" s="960" t="s">
        <v>125</v>
      </c>
      <c r="L1465" s="960">
        <v>2</v>
      </c>
      <c r="M1465" s="960">
        <v>2</v>
      </c>
      <c r="N1465" s="960">
        <v>6</v>
      </c>
      <c r="O1465" s="960" t="s">
        <v>125</v>
      </c>
    </row>
    <row r="1466" spans="1:15" x14ac:dyDescent="0.2">
      <c r="A1466" s="1275" t="s">
        <v>145</v>
      </c>
      <c r="B1466" s="960">
        <v>10</v>
      </c>
      <c r="C1466" s="960">
        <v>10</v>
      </c>
      <c r="D1466" s="960" t="s">
        <v>125</v>
      </c>
      <c r="E1466" s="960" t="s">
        <v>125</v>
      </c>
      <c r="F1466" s="960" t="s">
        <v>125</v>
      </c>
      <c r="G1466" s="960" t="s">
        <v>125</v>
      </c>
      <c r="H1466" s="960" t="s">
        <v>125</v>
      </c>
      <c r="I1466" s="960">
        <v>10</v>
      </c>
      <c r="J1466" s="960" t="s">
        <v>125</v>
      </c>
      <c r="K1466" s="960" t="s">
        <v>125</v>
      </c>
      <c r="L1466" s="960">
        <v>2</v>
      </c>
      <c r="M1466" s="960">
        <v>2</v>
      </c>
      <c r="N1466" s="960">
        <v>6</v>
      </c>
      <c r="O1466" s="960" t="s">
        <v>125</v>
      </c>
    </row>
    <row r="1467" spans="1:15" ht="24" x14ac:dyDescent="0.2">
      <c r="A1467" s="1275" t="s">
        <v>2124</v>
      </c>
      <c r="B1467" s="960">
        <v>3</v>
      </c>
      <c r="C1467" s="960">
        <v>3</v>
      </c>
      <c r="D1467" s="960" t="s">
        <v>125</v>
      </c>
      <c r="E1467" s="960" t="s">
        <v>125</v>
      </c>
      <c r="F1467" s="960" t="s">
        <v>125</v>
      </c>
      <c r="G1467" s="960" t="s">
        <v>125</v>
      </c>
      <c r="H1467" s="960" t="s">
        <v>125</v>
      </c>
      <c r="I1467" s="960">
        <v>3</v>
      </c>
      <c r="J1467" s="960" t="s">
        <v>125</v>
      </c>
      <c r="K1467" s="960" t="s">
        <v>125</v>
      </c>
      <c r="L1467" s="960" t="s">
        <v>125</v>
      </c>
      <c r="M1467" s="960" t="s">
        <v>125</v>
      </c>
      <c r="N1467" s="960">
        <v>3</v>
      </c>
      <c r="O1467" s="960" t="s">
        <v>125</v>
      </c>
    </row>
    <row r="1468" spans="1:15" x14ac:dyDescent="0.2">
      <c r="A1468" s="1275" t="s">
        <v>145</v>
      </c>
      <c r="B1468" s="960">
        <v>3</v>
      </c>
      <c r="C1468" s="960">
        <v>3</v>
      </c>
      <c r="D1468" s="960" t="s">
        <v>125</v>
      </c>
      <c r="E1468" s="960" t="s">
        <v>125</v>
      </c>
      <c r="F1468" s="960" t="s">
        <v>125</v>
      </c>
      <c r="G1468" s="960" t="s">
        <v>125</v>
      </c>
      <c r="H1468" s="960" t="s">
        <v>125</v>
      </c>
      <c r="I1468" s="960">
        <v>3</v>
      </c>
      <c r="J1468" s="960" t="s">
        <v>125</v>
      </c>
      <c r="K1468" s="960" t="s">
        <v>125</v>
      </c>
      <c r="L1468" s="960" t="s">
        <v>125</v>
      </c>
      <c r="M1468" s="960" t="s">
        <v>125</v>
      </c>
      <c r="N1468" s="960">
        <v>3</v>
      </c>
      <c r="O1468" s="960" t="s">
        <v>125</v>
      </c>
    </row>
    <row r="1469" spans="1:15" ht="24" x14ac:dyDescent="0.2">
      <c r="A1469" s="1275" t="s">
        <v>2125</v>
      </c>
      <c r="B1469" s="960">
        <v>3</v>
      </c>
      <c r="C1469" s="960">
        <v>3</v>
      </c>
      <c r="D1469" s="960" t="s">
        <v>125</v>
      </c>
      <c r="E1469" s="960" t="s">
        <v>125</v>
      </c>
      <c r="F1469" s="960" t="s">
        <v>125</v>
      </c>
      <c r="G1469" s="960" t="s">
        <v>125</v>
      </c>
      <c r="H1469" s="960" t="s">
        <v>125</v>
      </c>
      <c r="I1469" s="960">
        <v>3</v>
      </c>
      <c r="J1469" s="960" t="s">
        <v>125</v>
      </c>
      <c r="K1469" s="960" t="s">
        <v>125</v>
      </c>
      <c r="L1469" s="960" t="s">
        <v>125</v>
      </c>
      <c r="M1469" s="960">
        <v>1</v>
      </c>
      <c r="N1469" s="960">
        <v>2</v>
      </c>
      <c r="O1469" s="960" t="s">
        <v>125</v>
      </c>
    </row>
    <row r="1470" spans="1:15" x14ac:dyDescent="0.2">
      <c r="A1470" s="1275" t="s">
        <v>146</v>
      </c>
      <c r="B1470" s="960">
        <v>3</v>
      </c>
      <c r="C1470" s="960">
        <v>3</v>
      </c>
      <c r="D1470" s="960" t="s">
        <v>125</v>
      </c>
      <c r="E1470" s="960" t="s">
        <v>125</v>
      </c>
      <c r="F1470" s="960" t="s">
        <v>125</v>
      </c>
      <c r="G1470" s="960" t="s">
        <v>125</v>
      </c>
      <c r="H1470" s="960" t="s">
        <v>125</v>
      </c>
      <c r="I1470" s="960">
        <v>3</v>
      </c>
      <c r="J1470" s="960" t="s">
        <v>125</v>
      </c>
      <c r="K1470" s="960" t="s">
        <v>125</v>
      </c>
      <c r="L1470" s="960" t="s">
        <v>125</v>
      </c>
      <c r="M1470" s="960">
        <v>1</v>
      </c>
      <c r="N1470" s="960">
        <v>2</v>
      </c>
      <c r="O1470" s="960" t="s">
        <v>125</v>
      </c>
    </row>
    <row r="1471" spans="1:15" ht="24" x14ac:dyDescent="0.2">
      <c r="A1471" s="1275" t="s">
        <v>2126</v>
      </c>
      <c r="B1471" s="960">
        <v>3</v>
      </c>
      <c r="C1471" s="960">
        <v>3</v>
      </c>
      <c r="D1471" s="960" t="s">
        <v>125</v>
      </c>
      <c r="E1471" s="960" t="s">
        <v>125</v>
      </c>
      <c r="F1471" s="960" t="s">
        <v>125</v>
      </c>
      <c r="G1471" s="960" t="s">
        <v>125</v>
      </c>
      <c r="H1471" s="960" t="s">
        <v>125</v>
      </c>
      <c r="I1471" s="960">
        <v>3</v>
      </c>
      <c r="J1471" s="960" t="s">
        <v>125</v>
      </c>
      <c r="K1471" s="960" t="s">
        <v>125</v>
      </c>
      <c r="L1471" s="960" t="s">
        <v>125</v>
      </c>
      <c r="M1471" s="960">
        <v>1</v>
      </c>
      <c r="N1471" s="960">
        <v>2</v>
      </c>
      <c r="O1471" s="960" t="s">
        <v>125</v>
      </c>
    </row>
    <row r="1472" spans="1:15" x14ac:dyDescent="0.2">
      <c r="A1472" s="1275" t="s">
        <v>146</v>
      </c>
      <c r="B1472" s="960">
        <v>3</v>
      </c>
      <c r="C1472" s="960">
        <v>3</v>
      </c>
      <c r="D1472" s="960" t="s">
        <v>125</v>
      </c>
      <c r="E1472" s="960" t="s">
        <v>125</v>
      </c>
      <c r="F1472" s="960" t="s">
        <v>125</v>
      </c>
      <c r="G1472" s="960" t="s">
        <v>125</v>
      </c>
      <c r="H1472" s="960" t="s">
        <v>125</v>
      </c>
      <c r="I1472" s="960">
        <v>3</v>
      </c>
      <c r="J1472" s="960" t="s">
        <v>125</v>
      </c>
      <c r="K1472" s="960" t="s">
        <v>125</v>
      </c>
      <c r="L1472" s="960" t="s">
        <v>125</v>
      </c>
      <c r="M1472" s="960">
        <v>1</v>
      </c>
      <c r="N1472" s="960">
        <v>2</v>
      </c>
      <c r="O1472" s="960" t="s">
        <v>125</v>
      </c>
    </row>
    <row r="1473" spans="1:15" x14ac:dyDescent="0.2">
      <c r="A1473" s="1275" t="s">
        <v>2127</v>
      </c>
      <c r="B1473" s="960">
        <v>1</v>
      </c>
      <c r="C1473" s="960">
        <v>1</v>
      </c>
      <c r="D1473" s="960" t="s">
        <v>125</v>
      </c>
      <c r="E1473" s="960" t="s">
        <v>125</v>
      </c>
      <c r="F1473" s="960" t="s">
        <v>125</v>
      </c>
      <c r="G1473" s="960" t="s">
        <v>125</v>
      </c>
      <c r="H1473" s="960" t="s">
        <v>125</v>
      </c>
      <c r="I1473" s="960">
        <v>1</v>
      </c>
      <c r="J1473" s="960" t="s">
        <v>125</v>
      </c>
      <c r="K1473" s="960" t="s">
        <v>125</v>
      </c>
      <c r="L1473" s="960" t="s">
        <v>125</v>
      </c>
      <c r="M1473" s="960" t="s">
        <v>125</v>
      </c>
      <c r="N1473" s="960">
        <v>1</v>
      </c>
      <c r="O1473" s="960" t="s">
        <v>125</v>
      </c>
    </row>
    <row r="1474" spans="1:15" x14ac:dyDescent="0.2">
      <c r="A1474" s="1275" t="s">
        <v>146</v>
      </c>
      <c r="B1474" s="960">
        <v>1</v>
      </c>
      <c r="C1474" s="960">
        <v>1</v>
      </c>
      <c r="D1474" s="960" t="s">
        <v>125</v>
      </c>
      <c r="E1474" s="960" t="s">
        <v>125</v>
      </c>
      <c r="F1474" s="960" t="s">
        <v>125</v>
      </c>
      <c r="G1474" s="960" t="s">
        <v>125</v>
      </c>
      <c r="H1474" s="960" t="s">
        <v>125</v>
      </c>
      <c r="I1474" s="960">
        <v>1</v>
      </c>
      <c r="J1474" s="960" t="s">
        <v>125</v>
      </c>
      <c r="K1474" s="960" t="s">
        <v>125</v>
      </c>
      <c r="L1474" s="960" t="s">
        <v>125</v>
      </c>
      <c r="M1474" s="960" t="s">
        <v>125</v>
      </c>
      <c r="N1474" s="960">
        <v>1</v>
      </c>
      <c r="O1474" s="960" t="s">
        <v>125</v>
      </c>
    </row>
    <row r="1475" spans="1:15" ht="24" x14ac:dyDescent="0.2">
      <c r="A1475" s="1275" t="s">
        <v>2128</v>
      </c>
      <c r="B1475" s="960">
        <v>1</v>
      </c>
      <c r="C1475" s="960">
        <v>1</v>
      </c>
      <c r="D1475" s="960" t="s">
        <v>125</v>
      </c>
      <c r="E1475" s="960" t="s">
        <v>125</v>
      </c>
      <c r="F1475" s="960" t="s">
        <v>125</v>
      </c>
      <c r="G1475" s="960" t="s">
        <v>125</v>
      </c>
      <c r="H1475" s="960" t="s">
        <v>125</v>
      </c>
      <c r="I1475" s="960">
        <v>1</v>
      </c>
      <c r="J1475" s="960" t="s">
        <v>125</v>
      </c>
      <c r="K1475" s="960" t="s">
        <v>125</v>
      </c>
      <c r="L1475" s="960">
        <v>1</v>
      </c>
      <c r="M1475" s="960" t="s">
        <v>125</v>
      </c>
      <c r="N1475" s="960" t="s">
        <v>125</v>
      </c>
      <c r="O1475" s="960" t="s">
        <v>125</v>
      </c>
    </row>
    <row r="1476" spans="1:15" ht="15" customHeight="1" x14ac:dyDescent="0.2">
      <c r="A1476" s="1275" t="s">
        <v>146</v>
      </c>
      <c r="B1476" s="960">
        <v>1</v>
      </c>
      <c r="C1476" s="960">
        <v>1</v>
      </c>
      <c r="D1476" s="960" t="s">
        <v>125</v>
      </c>
      <c r="E1476" s="960" t="s">
        <v>125</v>
      </c>
      <c r="F1476" s="960" t="s">
        <v>125</v>
      </c>
      <c r="G1476" s="960" t="s">
        <v>125</v>
      </c>
      <c r="H1476" s="960" t="s">
        <v>125</v>
      </c>
      <c r="I1476" s="960">
        <v>1</v>
      </c>
      <c r="J1476" s="960" t="s">
        <v>125</v>
      </c>
      <c r="K1476" s="960" t="s">
        <v>125</v>
      </c>
      <c r="L1476" s="960">
        <v>1</v>
      </c>
      <c r="M1476" s="960" t="s">
        <v>125</v>
      </c>
      <c r="N1476" s="960" t="s">
        <v>125</v>
      </c>
      <c r="O1476" s="960" t="s">
        <v>125</v>
      </c>
    </row>
    <row r="1477" spans="1:15" ht="15" customHeight="1" x14ac:dyDescent="0.2">
      <c r="A1477" s="1275" t="s">
        <v>423</v>
      </c>
      <c r="B1477" s="960">
        <v>3</v>
      </c>
      <c r="C1477" s="960">
        <v>3</v>
      </c>
      <c r="D1477" s="960" t="s">
        <v>125</v>
      </c>
      <c r="E1477" s="960" t="s">
        <v>125</v>
      </c>
      <c r="F1477" s="960" t="s">
        <v>125</v>
      </c>
      <c r="G1477" s="960" t="s">
        <v>125</v>
      </c>
      <c r="H1477" s="960" t="s">
        <v>125</v>
      </c>
      <c r="I1477" s="960">
        <v>3</v>
      </c>
      <c r="J1477" s="960" t="s">
        <v>125</v>
      </c>
      <c r="K1477" s="960" t="s">
        <v>125</v>
      </c>
      <c r="L1477" s="960">
        <v>3</v>
      </c>
      <c r="M1477" s="960" t="s">
        <v>125</v>
      </c>
      <c r="N1477" s="960" t="s">
        <v>125</v>
      </c>
      <c r="O1477" s="960" t="s">
        <v>125</v>
      </c>
    </row>
    <row r="1478" spans="1:15" ht="15" customHeight="1" x14ac:dyDescent="0.2">
      <c r="A1478" s="1275" t="s">
        <v>146</v>
      </c>
      <c r="B1478" s="960">
        <v>3</v>
      </c>
      <c r="C1478" s="960">
        <v>3</v>
      </c>
      <c r="D1478" s="960" t="s">
        <v>125</v>
      </c>
      <c r="E1478" s="960" t="s">
        <v>125</v>
      </c>
      <c r="F1478" s="960" t="s">
        <v>125</v>
      </c>
      <c r="G1478" s="960" t="s">
        <v>125</v>
      </c>
      <c r="H1478" s="960" t="s">
        <v>125</v>
      </c>
      <c r="I1478" s="960">
        <v>3</v>
      </c>
      <c r="J1478" s="960" t="s">
        <v>125</v>
      </c>
      <c r="K1478" s="960" t="s">
        <v>125</v>
      </c>
      <c r="L1478" s="960">
        <v>3</v>
      </c>
      <c r="M1478" s="960" t="s">
        <v>125</v>
      </c>
      <c r="N1478" s="960" t="s">
        <v>125</v>
      </c>
      <c r="O1478" s="960" t="s">
        <v>125</v>
      </c>
    </row>
    <row r="1479" spans="1:15" ht="15" customHeight="1" x14ac:dyDescent="0.2">
      <c r="A1479" s="1275" t="s">
        <v>1307</v>
      </c>
      <c r="B1479" s="960">
        <v>1</v>
      </c>
      <c r="C1479" s="960">
        <v>1</v>
      </c>
      <c r="D1479" s="960" t="s">
        <v>125</v>
      </c>
      <c r="E1479" s="960" t="s">
        <v>125</v>
      </c>
      <c r="F1479" s="960" t="s">
        <v>125</v>
      </c>
      <c r="G1479" s="960" t="s">
        <v>125</v>
      </c>
      <c r="H1479" s="960" t="s">
        <v>125</v>
      </c>
      <c r="I1479" s="960">
        <v>1</v>
      </c>
      <c r="J1479" s="960" t="s">
        <v>125</v>
      </c>
      <c r="K1479" s="960" t="s">
        <v>125</v>
      </c>
      <c r="L1479" s="960">
        <v>1</v>
      </c>
      <c r="M1479" s="960" t="s">
        <v>125</v>
      </c>
      <c r="N1479" s="960" t="s">
        <v>125</v>
      </c>
      <c r="O1479" s="960" t="s">
        <v>125</v>
      </c>
    </row>
    <row r="1480" spans="1:15" ht="15" customHeight="1" x14ac:dyDescent="0.2">
      <c r="A1480" s="1275" t="s">
        <v>146</v>
      </c>
      <c r="B1480" s="960">
        <v>1</v>
      </c>
      <c r="C1480" s="960">
        <v>1</v>
      </c>
      <c r="D1480" s="960" t="s">
        <v>125</v>
      </c>
      <c r="E1480" s="960" t="s">
        <v>125</v>
      </c>
      <c r="F1480" s="960" t="s">
        <v>125</v>
      </c>
      <c r="G1480" s="960" t="s">
        <v>125</v>
      </c>
      <c r="H1480" s="960" t="s">
        <v>125</v>
      </c>
      <c r="I1480" s="960">
        <v>1</v>
      </c>
      <c r="J1480" s="960" t="s">
        <v>125</v>
      </c>
      <c r="K1480" s="960" t="s">
        <v>125</v>
      </c>
      <c r="L1480" s="960">
        <v>1</v>
      </c>
      <c r="M1480" s="960" t="s">
        <v>125</v>
      </c>
      <c r="N1480" s="960" t="s">
        <v>125</v>
      </c>
      <c r="O1480" s="960" t="s">
        <v>125</v>
      </c>
    </row>
    <row r="1481" spans="1:15" ht="24" x14ac:dyDescent="0.2">
      <c r="A1481" s="1275" t="s">
        <v>1305</v>
      </c>
      <c r="B1481" s="960">
        <v>2</v>
      </c>
      <c r="C1481" s="960">
        <v>2</v>
      </c>
      <c r="D1481" s="960" t="s">
        <v>125</v>
      </c>
      <c r="E1481" s="960" t="s">
        <v>125</v>
      </c>
      <c r="F1481" s="960" t="s">
        <v>125</v>
      </c>
      <c r="G1481" s="960" t="s">
        <v>125</v>
      </c>
      <c r="H1481" s="960" t="s">
        <v>125</v>
      </c>
      <c r="I1481" s="960">
        <v>2</v>
      </c>
      <c r="J1481" s="960" t="s">
        <v>125</v>
      </c>
      <c r="K1481" s="960" t="s">
        <v>125</v>
      </c>
      <c r="L1481" s="960">
        <v>2</v>
      </c>
      <c r="M1481" s="960" t="s">
        <v>125</v>
      </c>
      <c r="N1481" s="960" t="s">
        <v>125</v>
      </c>
      <c r="O1481" s="960" t="s">
        <v>125</v>
      </c>
    </row>
    <row r="1482" spans="1:15" ht="15" customHeight="1" x14ac:dyDescent="0.2">
      <c r="A1482" s="1275" t="s">
        <v>146</v>
      </c>
      <c r="B1482" s="960">
        <v>2</v>
      </c>
      <c r="C1482" s="960">
        <v>2</v>
      </c>
      <c r="D1482" s="960" t="s">
        <v>125</v>
      </c>
      <c r="E1482" s="960" t="s">
        <v>125</v>
      </c>
      <c r="F1482" s="960" t="s">
        <v>125</v>
      </c>
      <c r="G1482" s="960" t="s">
        <v>125</v>
      </c>
      <c r="H1482" s="960" t="s">
        <v>125</v>
      </c>
      <c r="I1482" s="960">
        <v>2</v>
      </c>
      <c r="J1482" s="960" t="s">
        <v>125</v>
      </c>
      <c r="K1482" s="960" t="s">
        <v>125</v>
      </c>
      <c r="L1482" s="960">
        <v>2</v>
      </c>
      <c r="M1482" s="960" t="s">
        <v>125</v>
      </c>
      <c r="N1482" s="960" t="s">
        <v>125</v>
      </c>
      <c r="O1482" s="960" t="s">
        <v>125</v>
      </c>
    </row>
    <row r="1483" spans="1:15" ht="15" customHeight="1" x14ac:dyDescent="0.2">
      <c r="A1483" s="1275" t="s">
        <v>425</v>
      </c>
      <c r="B1483" s="960">
        <v>3</v>
      </c>
      <c r="C1483" s="960">
        <v>3</v>
      </c>
      <c r="D1483" s="960" t="s">
        <v>125</v>
      </c>
      <c r="E1483" s="960" t="s">
        <v>125</v>
      </c>
      <c r="F1483" s="960" t="s">
        <v>125</v>
      </c>
      <c r="G1483" s="960" t="s">
        <v>125</v>
      </c>
      <c r="H1483" s="960" t="s">
        <v>125</v>
      </c>
      <c r="I1483" s="960">
        <v>3</v>
      </c>
      <c r="J1483" s="960" t="s">
        <v>125</v>
      </c>
      <c r="K1483" s="960" t="s">
        <v>125</v>
      </c>
      <c r="L1483" s="960">
        <v>3</v>
      </c>
      <c r="M1483" s="960" t="s">
        <v>125</v>
      </c>
      <c r="N1483" s="960" t="s">
        <v>125</v>
      </c>
      <c r="O1483" s="960" t="s">
        <v>125</v>
      </c>
    </row>
    <row r="1484" spans="1:15" ht="15" customHeight="1" x14ac:dyDescent="0.2">
      <c r="A1484" s="1275" t="s">
        <v>146</v>
      </c>
      <c r="B1484" s="960">
        <v>3</v>
      </c>
      <c r="C1484" s="960">
        <v>3</v>
      </c>
      <c r="D1484" s="960" t="s">
        <v>125</v>
      </c>
      <c r="E1484" s="960" t="s">
        <v>125</v>
      </c>
      <c r="F1484" s="960" t="s">
        <v>125</v>
      </c>
      <c r="G1484" s="960" t="s">
        <v>125</v>
      </c>
      <c r="H1484" s="960" t="s">
        <v>125</v>
      </c>
      <c r="I1484" s="960">
        <v>3</v>
      </c>
      <c r="J1484" s="960" t="s">
        <v>125</v>
      </c>
      <c r="K1484" s="960" t="s">
        <v>125</v>
      </c>
      <c r="L1484" s="960">
        <v>3</v>
      </c>
      <c r="M1484" s="960" t="s">
        <v>125</v>
      </c>
      <c r="N1484" s="960" t="s">
        <v>125</v>
      </c>
      <c r="O1484" s="960" t="s">
        <v>125</v>
      </c>
    </row>
    <row r="1485" spans="1:15" ht="15" customHeight="1" x14ac:dyDescent="0.2">
      <c r="A1485" s="1275" t="s">
        <v>424</v>
      </c>
      <c r="B1485" s="960">
        <v>3</v>
      </c>
      <c r="C1485" s="960">
        <v>3</v>
      </c>
      <c r="D1485" s="960" t="s">
        <v>125</v>
      </c>
      <c r="E1485" s="960" t="s">
        <v>125</v>
      </c>
      <c r="F1485" s="960" t="s">
        <v>125</v>
      </c>
      <c r="G1485" s="960" t="s">
        <v>125</v>
      </c>
      <c r="H1485" s="960" t="s">
        <v>125</v>
      </c>
      <c r="I1485" s="960">
        <v>3</v>
      </c>
      <c r="J1485" s="960" t="s">
        <v>125</v>
      </c>
      <c r="K1485" s="960" t="s">
        <v>125</v>
      </c>
      <c r="L1485" s="960">
        <v>3</v>
      </c>
      <c r="M1485" s="960" t="s">
        <v>125</v>
      </c>
      <c r="N1485" s="960" t="s">
        <v>125</v>
      </c>
      <c r="O1485" s="960" t="s">
        <v>125</v>
      </c>
    </row>
    <row r="1486" spans="1:15" ht="15" customHeight="1" x14ac:dyDescent="0.2">
      <c r="A1486" s="1275" t="s">
        <v>146</v>
      </c>
      <c r="B1486" s="960">
        <v>3</v>
      </c>
      <c r="C1486" s="960">
        <v>3</v>
      </c>
      <c r="D1486" s="960" t="s">
        <v>125</v>
      </c>
      <c r="E1486" s="960" t="s">
        <v>125</v>
      </c>
      <c r="F1486" s="960" t="s">
        <v>125</v>
      </c>
      <c r="G1486" s="960" t="s">
        <v>125</v>
      </c>
      <c r="H1486" s="960" t="s">
        <v>125</v>
      </c>
      <c r="I1486" s="960">
        <v>3</v>
      </c>
      <c r="J1486" s="960" t="s">
        <v>125</v>
      </c>
      <c r="K1486" s="960" t="s">
        <v>125</v>
      </c>
      <c r="L1486" s="960">
        <v>3</v>
      </c>
      <c r="M1486" s="960" t="s">
        <v>125</v>
      </c>
      <c r="N1486" s="960" t="s">
        <v>125</v>
      </c>
      <c r="O1486" s="960" t="s">
        <v>125</v>
      </c>
    </row>
    <row r="1487" spans="1:15" ht="15" customHeight="1" x14ac:dyDescent="0.2">
      <c r="A1487" s="1275" t="s">
        <v>2129</v>
      </c>
      <c r="B1487" s="960">
        <v>1</v>
      </c>
      <c r="C1487" s="960">
        <v>1</v>
      </c>
      <c r="D1487" s="960" t="s">
        <v>125</v>
      </c>
      <c r="E1487" s="960" t="s">
        <v>125</v>
      </c>
      <c r="F1487" s="960" t="s">
        <v>125</v>
      </c>
      <c r="G1487" s="960" t="s">
        <v>125</v>
      </c>
      <c r="H1487" s="960" t="s">
        <v>125</v>
      </c>
      <c r="I1487" s="960">
        <v>1</v>
      </c>
      <c r="J1487" s="960" t="s">
        <v>125</v>
      </c>
      <c r="K1487" s="960" t="s">
        <v>125</v>
      </c>
      <c r="L1487" s="960">
        <v>1</v>
      </c>
      <c r="M1487" s="960" t="s">
        <v>125</v>
      </c>
      <c r="N1487" s="960" t="s">
        <v>125</v>
      </c>
      <c r="O1487" s="960" t="s">
        <v>125</v>
      </c>
    </row>
    <row r="1488" spans="1:15" ht="15" customHeight="1" x14ac:dyDescent="0.2">
      <c r="A1488" s="1275" t="s">
        <v>146</v>
      </c>
      <c r="B1488" s="960">
        <v>1</v>
      </c>
      <c r="C1488" s="960">
        <v>1</v>
      </c>
      <c r="D1488" s="960" t="s">
        <v>125</v>
      </c>
      <c r="E1488" s="960" t="s">
        <v>125</v>
      </c>
      <c r="F1488" s="960" t="s">
        <v>125</v>
      </c>
      <c r="G1488" s="960" t="s">
        <v>125</v>
      </c>
      <c r="H1488" s="960" t="s">
        <v>125</v>
      </c>
      <c r="I1488" s="960">
        <v>1</v>
      </c>
      <c r="J1488" s="960" t="s">
        <v>125</v>
      </c>
      <c r="K1488" s="960" t="s">
        <v>125</v>
      </c>
      <c r="L1488" s="960">
        <v>1</v>
      </c>
      <c r="M1488" s="960" t="s">
        <v>125</v>
      </c>
      <c r="N1488" s="960" t="s">
        <v>125</v>
      </c>
      <c r="O1488" s="960" t="s">
        <v>125</v>
      </c>
    </row>
    <row r="1489" spans="1:15" ht="24" x14ac:dyDescent="0.2">
      <c r="A1489" s="1275" t="s">
        <v>1304</v>
      </c>
      <c r="B1489" s="960">
        <v>3</v>
      </c>
      <c r="C1489" s="960">
        <v>3</v>
      </c>
      <c r="D1489" s="960" t="s">
        <v>125</v>
      </c>
      <c r="E1489" s="960" t="s">
        <v>125</v>
      </c>
      <c r="F1489" s="960" t="s">
        <v>125</v>
      </c>
      <c r="G1489" s="960" t="s">
        <v>125</v>
      </c>
      <c r="H1489" s="960" t="s">
        <v>125</v>
      </c>
      <c r="I1489" s="960">
        <v>3</v>
      </c>
      <c r="J1489" s="960" t="s">
        <v>125</v>
      </c>
      <c r="K1489" s="960" t="s">
        <v>125</v>
      </c>
      <c r="L1489" s="960">
        <v>3</v>
      </c>
      <c r="M1489" s="960" t="s">
        <v>125</v>
      </c>
      <c r="N1489" s="960" t="s">
        <v>125</v>
      </c>
      <c r="O1489" s="960" t="s">
        <v>125</v>
      </c>
    </row>
    <row r="1490" spans="1:15" x14ac:dyDescent="0.2">
      <c r="A1490" s="1275" t="s">
        <v>146</v>
      </c>
      <c r="B1490" s="960">
        <v>3</v>
      </c>
      <c r="C1490" s="960">
        <v>3</v>
      </c>
      <c r="D1490" s="960" t="s">
        <v>125</v>
      </c>
      <c r="E1490" s="960" t="s">
        <v>125</v>
      </c>
      <c r="F1490" s="960" t="s">
        <v>125</v>
      </c>
      <c r="G1490" s="960" t="s">
        <v>125</v>
      </c>
      <c r="H1490" s="960" t="s">
        <v>125</v>
      </c>
      <c r="I1490" s="960">
        <v>3</v>
      </c>
      <c r="J1490" s="960" t="s">
        <v>125</v>
      </c>
      <c r="K1490" s="960" t="s">
        <v>125</v>
      </c>
      <c r="L1490" s="960">
        <v>3</v>
      </c>
      <c r="M1490" s="960" t="s">
        <v>125</v>
      </c>
      <c r="N1490" s="960" t="s">
        <v>125</v>
      </c>
      <c r="O1490" s="960" t="s">
        <v>125</v>
      </c>
    </row>
    <row r="1491" spans="1:15" ht="24" x14ac:dyDescent="0.2">
      <c r="A1491" s="1275" t="s">
        <v>422</v>
      </c>
      <c r="B1491" s="960">
        <v>20</v>
      </c>
      <c r="C1491" s="960">
        <v>20</v>
      </c>
      <c r="D1491" s="960" t="s">
        <v>125</v>
      </c>
      <c r="E1491" s="960" t="s">
        <v>125</v>
      </c>
      <c r="F1491" s="960" t="s">
        <v>125</v>
      </c>
      <c r="G1491" s="960" t="s">
        <v>125</v>
      </c>
      <c r="H1491" s="960" t="s">
        <v>125</v>
      </c>
      <c r="I1491" s="960">
        <v>20</v>
      </c>
      <c r="J1491" s="960" t="s">
        <v>125</v>
      </c>
      <c r="K1491" s="960" t="s">
        <v>125</v>
      </c>
      <c r="L1491" s="960">
        <v>20</v>
      </c>
      <c r="M1491" s="960" t="s">
        <v>125</v>
      </c>
      <c r="N1491" s="960" t="s">
        <v>125</v>
      </c>
      <c r="O1491" s="960" t="s">
        <v>125</v>
      </c>
    </row>
    <row r="1492" spans="1:15" x14ac:dyDescent="0.2">
      <c r="A1492" s="1275" t="s">
        <v>146</v>
      </c>
      <c r="B1492" s="960">
        <v>20</v>
      </c>
      <c r="C1492" s="960">
        <v>20</v>
      </c>
      <c r="D1492" s="960" t="s">
        <v>125</v>
      </c>
      <c r="E1492" s="960" t="s">
        <v>125</v>
      </c>
      <c r="F1492" s="960" t="s">
        <v>125</v>
      </c>
      <c r="G1492" s="960" t="s">
        <v>125</v>
      </c>
      <c r="H1492" s="960" t="s">
        <v>125</v>
      </c>
      <c r="I1492" s="960">
        <v>20</v>
      </c>
      <c r="J1492" s="960" t="s">
        <v>125</v>
      </c>
      <c r="K1492" s="960" t="s">
        <v>125</v>
      </c>
      <c r="L1492" s="960">
        <v>20</v>
      </c>
      <c r="M1492" s="960" t="s">
        <v>125</v>
      </c>
      <c r="N1492" s="960" t="s">
        <v>125</v>
      </c>
      <c r="O1492" s="960" t="s">
        <v>125</v>
      </c>
    </row>
    <row r="1493" spans="1:15" x14ac:dyDescent="0.2">
      <c r="A1493" s="1275" t="s">
        <v>421</v>
      </c>
      <c r="B1493" s="960">
        <v>30</v>
      </c>
      <c r="C1493" s="960">
        <v>30</v>
      </c>
      <c r="D1493" s="960" t="s">
        <v>125</v>
      </c>
      <c r="E1493" s="960" t="s">
        <v>125</v>
      </c>
      <c r="F1493" s="960" t="s">
        <v>125</v>
      </c>
      <c r="G1493" s="960" t="s">
        <v>125</v>
      </c>
      <c r="H1493" s="960" t="s">
        <v>125</v>
      </c>
      <c r="I1493" s="960">
        <v>30</v>
      </c>
      <c r="J1493" s="960" t="s">
        <v>125</v>
      </c>
      <c r="K1493" s="960" t="s">
        <v>125</v>
      </c>
      <c r="L1493" s="960">
        <v>30</v>
      </c>
      <c r="M1493" s="960" t="s">
        <v>125</v>
      </c>
      <c r="N1493" s="960" t="s">
        <v>125</v>
      </c>
      <c r="O1493" s="960" t="s">
        <v>125</v>
      </c>
    </row>
    <row r="1494" spans="1:15" x14ac:dyDescent="0.2">
      <c r="A1494" s="1275" t="s">
        <v>146</v>
      </c>
      <c r="B1494" s="960">
        <v>30</v>
      </c>
      <c r="C1494" s="960">
        <v>30</v>
      </c>
      <c r="D1494" s="960" t="s">
        <v>125</v>
      </c>
      <c r="E1494" s="960" t="s">
        <v>125</v>
      </c>
      <c r="F1494" s="960" t="s">
        <v>125</v>
      </c>
      <c r="G1494" s="960" t="s">
        <v>125</v>
      </c>
      <c r="H1494" s="960" t="s">
        <v>125</v>
      </c>
      <c r="I1494" s="960">
        <v>30</v>
      </c>
      <c r="J1494" s="960" t="s">
        <v>125</v>
      </c>
      <c r="K1494" s="960" t="s">
        <v>125</v>
      </c>
      <c r="L1494" s="960">
        <v>30</v>
      </c>
      <c r="M1494" s="960" t="s">
        <v>125</v>
      </c>
      <c r="N1494" s="960" t="s">
        <v>125</v>
      </c>
      <c r="O1494" s="960" t="s">
        <v>125</v>
      </c>
    </row>
    <row r="1495" spans="1:15" ht="24" x14ac:dyDescent="0.2">
      <c r="A1495" s="1275" t="s">
        <v>1302</v>
      </c>
      <c r="B1495" s="960">
        <v>5</v>
      </c>
      <c r="C1495" s="960">
        <v>5</v>
      </c>
      <c r="D1495" s="960" t="s">
        <v>125</v>
      </c>
      <c r="E1495" s="960" t="s">
        <v>125</v>
      </c>
      <c r="F1495" s="960" t="s">
        <v>125</v>
      </c>
      <c r="G1495" s="960" t="s">
        <v>125</v>
      </c>
      <c r="H1495" s="960" t="s">
        <v>125</v>
      </c>
      <c r="I1495" s="960">
        <v>5</v>
      </c>
      <c r="J1495" s="960" t="s">
        <v>125</v>
      </c>
      <c r="K1495" s="960" t="s">
        <v>125</v>
      </c>
      <c r="L1495" s="960">
        <v>5</v>
      </c>
      <c r="M1495" s="960" t="s">
        <v>125</v>
      </c>
      <c r="N1495" s="960" t="s">
        <v>125</v>
      </c>
      <c r="O1495" s="960" t="s">
        <v>125</v>
      </c>
    </row>
    <row r="1496" spans="1:15" x14ac:dyDescent="0.2">
      <c r="A1496" s="1275" t="s">
        <v>146</v>
      </c>
      <c r="B1496" s="960">
        <v>5</v>
      </c>
      <c r="C1496" s="960">
        <v>5</v>
      </c>
      <c r="D1496" s="960" t="s">
        <v>125</v>
      </c>
      <c r="E1496" s="960" t="s">
        <v>125</v>
      </c>
      <c r="F1496" s="960" t="s">
        <v>125</v>
      </c>
      <c r="G1496" s="960" t="s">
        <v>125</v>
      </c>
      <c r="H1496" s="960" t="s">
        <v>125</v>
      </c>
      <c r="I1496" s="960">
        <v>5</v>
      </c>
      <c r="J1496" s="960" t="s">
        <v>125</v>
      </c>
      <c r="K1496" s="960" t="s">
        <v>125</v>
      </c>
      <c r="L1496" s="960">
        <v>5</v>
      </c>
      <c r="M1496" s="960" t="s">
        <v>125</v>
      </c>
      <c r="N1496" s="960" t="s">
        <v>125</v>
      </c>
      <c r="O1496" s="960" t="s">
        <v>125</v>
      </c>
    </row>
    <row r="1497" spans="1:15" ht="36" x14ac:dyDescent="0.2">
      <c r="A1497" s="1275" t="s">
        <v>2130</v>
      </c>
      <c r="B1497" s="960">
        <v>1</v>
      </c>
      <c r="C1497" s="960">
        <v>1</v>
      </c>
      <c r="D1497" s="960" t="s">
        <v>125</v>
      </c>
      <c r="E1497" s="960" t="s">
        <v>125</v>
      </c>
      <c r="F1497" s="960" t="s">
        <v>125</v>
      </c>
      <c r="G1497" s="960" t="s">
        <v>125</v>
      </c>
      <c r="H1497" s="960" t="s">
        <v>125</v>
      </c>
      <c r="I1497" s="960">
        <v>1</v>
      </c>
      <c r="J1497" s="960" t="s">
        <v>125</v>
      </c>
      <c r="K1497" s="960" t="s">
        <v>125</v>
      </c>
      <c r="L1497" s="960">
        <v>1</v>
      </c>
      <c r="M1497" s="960" t="s">
        <v>125</v>
      </c>
      <c r="N1497" s="960" t="s">
        <v>125</v>
      </c>
      <c r="O1497" s="960" t="s">
        <v>125</v>
      </c>
    </row>
    <row r="1498" spans="1:15" x14ac:dyDescent="0.2">
      <c r="A1498" s="1275" t="s">
        <v>146</v>
      </c>
      <c r="B1498" s="960">
        <v>1</v>
      </c>
      <c r="C1498" s="960">
        <v>1</v>
      </c>
      <c r="D1498" s="960" t="s">
        <v>125</v>
      </c>
      <c r="E1498" s="960" t="s">
        <v>125</v>
      </c>
      <c r="F1498" s="960" t="s">
        <v>125</v>
      </c>
      <c r="G1498" s="960" t="s">
        <v>125</v>
      </c>
      <c r="H1498" s="960" t="s">
        <v>125</v>
      </c>
      <c r="I1498" s="960">
        <v>1</v>
      </c>
      <c r="J1498" s="960" t="s">
        <v>125</v>
      </c>
      <c r="K1498" s="960" t="s">
        <v>125</v>
      </c>
      <c r="L1498" s="960">
        <v>1</v>
      </c>
      <c r="M1498" s="960" t="s">
        <v>125</v>
      </c>
      <c r="N1498" s="960" t="s">
        <v>125</v>
      </c>
      <c r="O1498" s="960" t="s">
        <v>125</v>
      </c>
    </row>
    <row r="1499" spans="1:15" ht="24" x14ac:dyDescent="0.2">
      <c r="A1499" s="1275" t="s">
        <v>2131</v>
      </c>
      <c r="B1499" s="960">
        <v>1</v>
      </c>
      <c r="C1499" s="960">
        <v>1</v>
      </c>
      <c r="D1499" s="960" t="s">
        <v>125</v>
      </c>
      <c r="E1499" s="960" t="s">
        <v>125</v>
      </c>
      <c r="F1499" s="960" t="s">
        <v>125</v>
      </c>
      <c r="G1499" s="960" t="s">
        <v>125</v>
      </c>
      <c r="H1499" s="960" t="s">
        <v>125</v>
      </c>
      <c r="I1499" s="960">
        <v>1</v>
      </c>
      <c r="J1499" s="960" t="s">
        <v>125</v>
      </c>
      <c r="K1499" s="960" t="s">
        <v>125</v>
      </c>
      <c r="L1499" s="960">
        <v>1</v>
      </c>
      <c r="M1499" s="960" t="s">
        <v>125</v>
      </c>
      <c r="N1499" s="960" t="s">
        <v>125</v>
      </c>
      <c r="O1499" s="960" t="s">
        <v>125</v>
      </c>
    </row>
    <row r="1500" spans="1:15" x14ac:dyDescent="0.2">
      <c r="A1500" s="1275" t="s">
        <v>146</v>
      </c>
      <c r="B1500" s="960">
        <v>1</v>
      </c>
      <c r="C1500" s="960">
        <v>1</v>
      </c>
      <c r="D1500" s="960" t="s">
        <v>125</v>
      </c>
      <c r="E1500" s="960" t="s">
        <v>125</v>
      </c>
      <c r="F1500" s="960" t="s">
        <v>125</v>
      </c>
      <c r="G1500" s="960" t="s">
        <v>125</v>
      </c>
      <c r="H1500" s="960" t="s">
        <v>125</v>
      </c>
      <c r="I1500" s="960">
        <v>1</v>
      </c>
      <c r="J1500" s="960" t="s">
        <v>125</v>
      </c>
      <c r="K1500" s="960" t="s">
        <v>125</v>
      </c>
      <c r="L1500" s="960">
        <v>1</v>
      </c>
      <c r="M1500" s="960" t="s">
        <v>125</v>
      </c>
      <c r="N1500" s="960" t="s">
        <v>125</v>
      </c>
      <c r="O1500" s="960" t="s">
        <v>125</v>
      </c>
    </row>
    <row r="1501" spans="1:15" ht="24" x14ac:dyDescent="0.2">
      <c r="A1501" s="1275" t="s">
        <v>2132</v>
      </c>
      <c r="B1501" s="960">
        <v>1</v>
      </c>
      <c r="C1501" s="960">
        <v>1</v>
      </c>
      <c r="D1501" s="960" t="s">
        <v>125</v>
      </c>
      <c r="E1501" s="960" t="s">
        <v>125</v>
      </c>
      <c r="F1501" s="960" t="s">
        <v>125</v>
      </c>
      <c r="G1501" s="960" t="s">
        <v>125</v>
      </c>
      <c r="H1501" s="960" t="s">
        <v>125</v>
      </c>
      <c r="I1501" s="960">
        <v>1</v>
      </c>
      <c r="J1501" s="960" t="s">
        <v>125</v>
      </c>
      <c r="K1501" s="960" t="s">
        <v>125</v>
      </c>
      <c r="L1501" s="960">
        <v>1</v>
      </c>
      <c r="M1501" s="960" t="s">
        <v>125</v>
      </c>
      <c r="N1501" s="960" t="s">
        <v>125</v>
      </c>
      <c r="O1501" s="960" t="s">
        <v>125</v>
      </c>
    </row>
    <row r="1502" spans="1:15" x14ac:dyDescent="0.2">
      <c r="A1502" s="1275" t="s">
        <v>146</v>
      </c>
      <c r="B1502" s="960">
        <v>1</v>
      </c>
      <c r="C1502" s="960">
        <v>1</v>
      </c>
      <c r="D1502" s="960" t="s">
        <v>125</v>
      </c>
      <c r="E1502" s="960" t="s">
        <v>125</v>
      </c>
      <c r="F1502" s="960" t="s">
        <v>125</v>
      </c>
      <c r="G1502" s="960" t="s">
        <v>125</v>
      </c>
      <c r="H1502" s="960" t="s">
        <v>125</v>
      </c>
      <c r="I1502" s="960">
        <v>1</v>
      </c>
      <c r="J1502" s="960" t="s">
        <v>125</v>
      </c>
      <c r="K1502" s="960" t="s">
        <v>125</v>
      </c>
      <c r="L1502" s="960">
        <v>1</v>
      </c>
      <c r="M1502" s="960" t="s">
        <v>125</v>
      </c>
      <c r="N1502" s="960" t="s">
        <v>125</v>
      </c>
      <c r="O1502" s="960" t="s">
        <v>125</v>
      </c>
    </row>
    <row r="1503" spans="1:15" x14ac:dyDescent="0.2">
      <c r="A1503" s="1275" t="s">
        <v>2133</v>
      </c>
      <c r="B1503" s="960">
        <v>1</v>
      </c>
      <c r="C1503" s="960">
        <v>1</v>
      </c>
      <c r="D1503" s="960" t="s">
        <v>125</v>
      </c>
      <c r="E1503" s="960" t="s">
        <v>125</v>
      </c>
      <c r="F1503" s="960" t="s">
        <v>125</v>
      </c>
      <c r="G1503" s="960" t="s">
        <v>125</v>
      </c>
      <c r="H1503" s="960" t="s">
        <v>125</v>
      </c>
      <c r="I1503" s="960">
        <v>1</v>
      </c>
      <c r="J1503" s="960" t="s">
        <v>125</v>
      </c>
      <c r="K1503" s="960" t="s">
        <v>125</v>
      </c>
      <c r="L1503" s="960">
        <v>1</v>
      </c>
      <c r="M1503" s="960" t="s">
        <v>125</v>
      </c>
      <c r="N1503" s="960" t="s">
        <v>125</v>
      </c>
      <c r="O1503" s="960" t="s">
        <v>125</v>
      </c>
    </row>
    <row r="1504" spans="1:15" x14ac:dyDescent="0.2">
      <c r="A1504" s="1275" t="s">
        <v>146</v>
      </c>
      <c r="B1504" s="960">
        <v>1</v>
      </c>
      <c r="C1504" s="960">
        <v>1</v>
      </c>
      <c r="D1504" s="960" t="s">
        <v>125</v>
      </c>
      <c r="E1504" s="960" t="s">
        <v>125</v>
      </c>
      <c r="F1504" s="960" t="s">
        <v>125</v>
      </c>
      <c r="G1504" s="960" t="s">
        <v>125</v>
      </c>
      <c r="H1504" s="960" t="s">
        <v>125</v>
      </c>
      <c r="I1504" s="960">
        <v>1</v>
      </c>
      <c r="J1504" s="960" t="s">
        <v>125</v>
      </c>
      <c r="K1504" s="960" t="s">
        <v>125</v>
      </c>
      <c r="L1504" s="960">
        <v>1</v>
      </c>
      <c r="M1504" s="960" t="s">
        <v>125</v>
      </c>
      <c r="N1504" s="960" t="s">
        <v>125</v>
      </c>
      <c r="O1504" s="960" t="s">
        <v>125</v>
      </c>
    </row>
    <row r="1505" spans="1:15" x14ac:dyDescent="0.2">
      <c r="A1505" s="1275" t="s">
        <v>1303</v>
      </c>
      <c r="B1505" s="960">
        <v>5</v>
      </c>
      <c r="C1505" s="960">
        <v>5</v>
      </c>
      <c r="D1505" s="960" t="s">
        <v>125</v>
      </c>
      <c r="E1505" s="960" t="s">
        <v>125</v>
      </c>
      <c r="F1505" s="960" t="s">
        <v>125</v>
      </c>
      <c r="G1505" s="960" t="s">
        <v>125</v>
      </c>
      <c r="H1505" s="960" t="s">
        <v>125</v>
      </c>
      <c r="I1505" s="960">
        <v>5</v>
      </c>
      <c r="J1505" s="960" t="s">
        <v>125</v>
      </c>
      <c r="K1505" s="960" t="s">
        <v>125</v>
      </c>
      <c r="L1505" s="960">
        <v>5</v>
      </c>
      <c r="M1505" s="960" t="s">
        <v>125</v>
      </c>
      <c r="N1505" s="960" t="s">
        <v>125</v>
      </c>
      <c r="O1505" s="960" t="s">
        <v>125</v>
      </c>
    </row>
    <row r="1506" spans="1:15" x14ac:dyDescent="0.2">
      <c r="A1506" s="1275" t="s">
        <v>146</v>
      </c>
      <c r="B1506" s="960">
        <v>5</v>
      </c>
      <c r="C1506" s="960">
        <v>5</v>
      </c>
      <c r="D1506" s="960" t="s">
        <v>125</v>
      </c>
      <c r="E1506" s="960" t="s">
        <v>125</v>
      </c>
      <c r="F1506" s="960" t="s">
        <v>125</v>
      </c>
      <c r="G1506" s="960" t="s">
        <v>125</v>
      </c>
      <c r="H1506" s="960" t="s">
        <v>125</v>
      </c>
      <c r="I1506" s="960">
        <v>5</v>
      </c>
      <c r="J1506" s="960" t="s">
        <v>125</v>
      </c>
      <c r="K1506" s="960" t="s">
        <v>125</v>
      </c>
      <c r="L1506" s="960">
        <v>5</v>
      </c>
      <c r="M1506" s="960" t="s">
        <v>125</v>
      </c>
      <c r="N1506" s="960" t="s">
        <v>125</v>
      </c>
      <c r="O1506" s="960" t="s">
        <v>125</v>
      </c>
    </row>
    <row r="1507" spans="1:15" x14ac:dyDescent="0.2">
      <c r="A1507" s="1275" t="s">
        <v>2134</v>
      </c>
      <c r="B1507" s="960">
        <v>1</v>
      </c>
      <c r="C1507" s="960">
        <v>1</v>
      </c>
      <c r="D1507" s="960" t="s">
        <v>125</v>
      </c>
      <c r="E1507" s="960" t="s">
        <v>125</v>
      </c>
      <c r="F1507" s="960" t="s">
        <v>125</v>
      </c>
      <c r="G1507" s="960" t="s">
        <v>125</v>
      </c>
      <c r="H1507" s="960" t="s">
        <v>125</v>
      </c>
      <c r="I1507" s="960">
        <v>1</v>
      </c>
      <c r="J1507" s="960" t="s">
        <v>125</v>
      </c>
      <c r="K1507" s="960" t="s">
        <v>125</v>
      </c>
      <c r="L1507" s="960">
        <v>1</v>
      </c>
      <c r="M1507" s="960" t="s">
        <v>125</v>
      </c>
      <c r="N1507" s="960" t="s">
        <v>125</v>
      </c>
      <c r="O1507" s="960" t="s">
        <v>125</v>
      </c>
    </row>
    <row r="1508" spans="1:15" x14ac:dyDescent="0.2">
      <c r="A1508" s="1275" t="s">
        <v>146</v>
      </c>
      <c r="B1508" s="960">
        <v>1</v>
      </c>
      <c r="C1508" s="960">
        <v>1</v>
      </c>
      <c r="D1508" s="960" t="s">
        <v>125</v>
      </c>
      <c r="E1508" s="960" t="s">
        <v>125</v>
      </c>
      <c r="F1508" s="960" t="s">
        <v>125</v>
      </c>
      <c r="G1508" s="960" t="s">
        <v>125</v>
      </c>
      <c r="H1508" s="960" t="s">
        <v>125</v>
      </c>
      <c r="I1508" s="960">
        <v>1</v>
      </c>
      <c r="J1508" s="960" t="s">
        <v>125</v>
      </c>
      <c r="K1508" s="960" t="s">
        <v>125</v>
      </c>
      <c r="L1508" s="960">
        <v>1</v>
      </c>
      <c r="M1508" s="960" t="s">
        <v>125</v>
      </c>
      <c r="N1508" s="960" t="s">
        <v>125</v>
      </c>
      <c r="O1508" s="960" t="s">
        <v>125</v>
      </c>
    </row>
    <row r="1509" spans="1:15" ht="24" x14ac:dyDescent="0.2">
      <c r="A1509" s="1275" t="s">
        <v>427</v>
      </c>
      <c r="B1509" s="960">
        <v>5</v>
      </c>
      <c r="C1509" s="960">
        <v>5</v>
      </c>
      <c r="D1509" s="960" t="s">
        <v>125</v>
      </c>
      <c r="E1509" s="960" t="s">
        <v>125</v>
      </c>
      <c r="F1509" s="960" t="s">
        <v>125</v>
      </c>
      <c r="G1509" s="960" t="s">
        <v>125</v>
      </c>
      <c r="H1509" s="960" t="s">
        <v>125</v>
      </c>
      <c r="I1509" s="960">
        <v>5</v>
      </c>
      <c r="J1509" s="960" t="s">
        <v>125</v>
      </c>
      <c r="K1509" s="960" t="s">
        <v>125</v>
      </c>
      <c r="L1509" s="960">
        <v>5</v>
      </c>
      <c r="M1509" s="960" t="s">
        <v>125</v>
      </c>
      <c r="N1509" s="960" t="s">
        <v>125</v>
      </c>
      <c r="O1509" s="960" t="s">
        <v>125</v>
      </c>
    </row>
    <row r="1510" spans="1:15" x14ac:dyDescent="0.2">
      <c r="A1510" s="1275" t="s">
        <v>146</v>
      </c>
      <c r="B1510" s="960">
        <v>5</v>
      </c>
      <c r="C1510" s="960">
        <v>5</v>
      </c>
      <c r="D1510" s="960" t="s">
        <v>125</v>
      </c>
      <c r="E1510" s="960" t="s">
        <v>125</v>
      </c>
      <c r="F1510" s="960" t="s">
        <v>125</v>
      </c>
      <c r="G1510" s="960" t="s">
        <v>125</v>
      </c>
      <c r="H1510" s="960" t="s">
        <v>125</v>
      </c>
      <c r="I1510" s="960">
        <v>5</v>
      </c>
      <c r="J1510" s="960" t="s">
        <v>125</v>
      </c>
      <c r="K1510" s="960" t="s">
        <v>125</v>
      </c>
      <c r="L1510" s="960">
        <v>5</v>
      </c>
      <c r="M1510" s="960" t="s">
        <v>125</v>
      </c>
      <c r="N1510" s="960" t="s">
        <v>125</v>
      </c>
      <c r="O1510" s="960" t="s">
        <v>125</v>
      </c>
    </row>
    <row r="1511" spans="1:15" s="317" customFormat="1" x14ac:dyDescent="0.2">
      <c r="A1511" s="1275" t="s">
        <v>426</v>
      </c>
      <c r="B1511" s="960">
        <v>9</v>
      </c>
      <c r="C1511" s="960">
        <v>9</v>
      </c>
      <c r="D1511" s="960" t="s">
        <v>125</v>
      </c>
      <c r="E1511" s="960" t="s">
        <v>125</v>
      </c>
      <c r="F1511" s="960" t="s">
        <v>125</v>
      </c>
      <c r="G1511" s="960" t="s">
        <v>125</v>
      </c>
      <c r="H1511" s="960" t="s">
        <v>125</v>
      </c>
      <c r="I1511" s="960">
        <v>9</v>
      </c>
      <c r="J1511" s="960" t="s">
        <v>125</v>
      </c>
      <c r="K1511" s="960" t="s">
        <v>125</v>
      </c>
      <c r="L1511" s="960">
        <v>9</v>
      </c>
      <c r="M1511" s="960" t="s">
        <v>125</v>
      </c>
      <c r="N1511" s="960" t="s">
        <v>125</v>
      </c>
      <c r="O1511" s="960" t="s">
        <v>125</v>
      </c>
    </row>
    <row r="1512" spans="1:15" x14ac:dyDescent="0.2">
      <c r="A1512" s="1275" t="s">
        <v>146</v>
      </c>
      <c r="B1512" s="960">
        <v>9</v>
      </c>
      <c r="C1512" s="960">
        <v>9</v>
      </c>
      <c r="D1512" s="960" t="s">
        <v>125</v>
      </c>
      <c r="E1512" s="960" t="s">
        <v>125</v>
      </c>
      <c r="F1512" s="960" t="s">
        <v>125</v>
      </c>
      <c r="G1512" s="960" t="s">
        <v>125</v>
      </c>
      <c r="H1512" s="960" t="s">
        <v>125</v>
      </c>
      <c r="I1512" s="960">
        <v>9</v>
      </c>
      <c r="J1512" s="960" t="s">
        <v>125</v>
      </c>
      <c r="K1512" s="960" t="s">
        <v>125</v>
      </c>
      <c r="L1512" s="960">
        <v>9</v>
      </c>
      <c r="M1512" s="960" t="s">
        <v>125</v>
      </c>
      <c r="N1512" s="960" t="s">
        <v>125</v>
      </c>
      <c r="O1512" s="960" t="s">
        <v>125</v>
      </c>
    </row>
    <row r="1513" spans="1:15" x14ac:dyDescent="0.2">
      <c r="A1513" s="1275" t="s">
        <v>420</v>
      </c>
      <c r="B1513" s="960">
        <v>18</v>
      </c>
      <c r="C1513" s="960">
        <v>15</v>
      </c>
      <c r="D1513" s="960">
        <v>3</v>
      </c>
      <c r="E1513" s="960" t="s">
        <v>125</v>
      </c>
      <c r="F1513" s="960" t="s">
        <v>125</v>
      </c>
      <c r="G1513" s="960" t="s">
        <v>125</v>
      </c>
      <c r="H1513" s="960" t="s">
        <v>125</v>
      </c>
      <c r="I1513" s="960">
        <v>18</v>
      </c>
      <c r="J1513" s="960" t="s">
        <v>125</v>
      </c>
      <c r="K1513" s="960">
        <v>1</v>
      </c>
      <c r="L1513" s="960">
        <v>17</v>
      </c>
      <c r="M1513" s="960" t="s">
        <v>125</v>
      </c>
      <c r="N1513" s="960" t="s">
        <v>125</v>
      </c>
      <c r="O1513" s="960" t="s">
        <v>125</v>
      </c>
    </row>
    <row r="1514" spans="1:15" x14ac:dyDescent="0.2">
      <c r="A1514" s="1275" t="s">
        <v>146</v>
      </c>
      <c r="B1514" s="960">
        <v>18</v>
      </c>
      <c r="C1514" s="960">
        <v>15</v>
      </c>
      <c r="D1514" s="960">
        <v>3</v>
      </c>
      <c r="E1514" s="960" t="s">
        <v>125</v>
      </c>
      <c r="F1514" s="960" t="s">
        <v>125</v>
      </c>
      <c r="G1514" s="960" t="s">
        <v>125</v>
      </c>
      <c r="H1514" s="960" t="s">
        <v>125</v>
      </c>
      <c r="I1514" s="960">
        <v>18</v>
      </c>
      <c r="J1514" s="960" t="s">
        <v>125</v>
      </c>
      <c r="K1514" s="960">
        <v>1</v>
      </c>
      <c r="L1514" s="960">
        <v>17</v>
      </c>
      <c r="M1514" s="960" t="s">
        <v>125</v>
      </c>
      <c r="N1514" s="960" t="s">
        <v>125</v>
      </c>
      <c r="O1514" s="960" t="s">
        <v>125</v>
      </c>
    </row>
    <row r="1515" spans="1:15" ht="36" x14ac:dyDescent="0.2">
      <c r="A1515" s="1275" t="s">
        <v>1306</v>
      </c>
      <c r="B1515" s="960">
        <v>2</v>
      </c>
      <c r="C1515" s="960">
        <v>2</v>
      </c>
      <c r="D1515" s="960" t="s">
        <v>125</v>
      </c>
      <c r="E1515" s="960" t="s">
        <v>125</v>
      </c>
      <c r="F1515" s="960" t="s">
        <v>125</v>
      </c>
      <c r="G1515" s="960" t="s">
        <v>125</v>
      </c>
      <c r="H1515" s="960" t="s">
        <v>125</v>
      </c>
      <c r="I1515" s="960">
        <v>2</v>
      </c>
      <c r="J1515" s="960" t="s">
        <v>125</v>
      </c>
      <c r="K1515" s="960" t="s">
        <v>125</v>
      </c>
      <c r="L1515" s="960">
        <v>2</v>
      </c>
      <c r="M1515" s="960" t="s">
        <v>125</v>
      </c>
      <c r="N1515" s="960" t="s">
        <v>125</v>
      </c>
      <c r="O1515" s="960" t="s">
        <v>125</v>
      </c>
    </row>
    <row r="1516" spans="1:15" x14ac:dyDescent="0.2">
      <c r="A1516" s="1275" t="s">
        <v>146</v>
      </c>
      <c r="B1516" s="960">
        <v>2</v>
      </c>
      <c r="C1516" s="960">
        <v>2</v>
      </c>
      <c r="D1516" s="960" t="s">
        <v>125</v>
      </c>
      <c r="E1516" s="960" t="s">
        <v>125</v>
      </c>
      <c r="F1516" s="960" t="s">
        <v>125</v>
      </c>
      <c r="G1516" s="960" t="s">
        <v>125</v>
      </c>
      <c r="H1516" s="960" t="s">
        <v>125</v>
      </c>
      <c r="I1516" s="960">
        <v>2</v>
      </c>
      <c r="J1516" s="960" t="s">
        <v>125</v>
      </c>
      <c r="K1516" s="960" t="s">
        <v>125</v>
      </c>
      <c r="L1516" s="960">
        <v>2</v>
      </c>
      <c r="M1516" s="960" t="s">
        <v>125</v>
      </c>
      <c r="N1516" s="960" t="s">
        <v>125</v>
      </c>
      <c r="O1516" s="960" t="s">
        <v>125</v>
      </c>
    </row>
    <row r="1517" spans="1:15" x14ac:dyDescent="0.2">
      <c r="A1517" s="1275" t="s">
        <v>428</v>
      </c>
      <c r="B1517" s="960">
        <v>3</v>
      </c>
      <c r="C1517" s="960">
        <v>3</v>
      </c>
      <c r="D1517" s="960" t="s">
        <v>125</v>
      </c>
      <c r="E1517" s="960" t="s">
        <v>125</v>
      </c>
      <c r="F1517" s="960" t="s">
        <v>125</v>
      </c>
      <c r="G1517" s="960" t="s">
        <v>125</v>
      </c>
      <c r="H1517" s="960" t="s">
        <v>125</v>
      </c>
      <c r="I1517" s="960">
        <v>3</v>
      </c>
      <c r="J1517" s="960" t="s">
        <v>125</v>
      </c>
      <c r="K1517" s="960" t="s">
        <v>125</v>
      </c>
      <c r="L1517" s="960">
        <v>3</v>
      </c>
      <c r="M1517" s="960" t="s">
        <v>125</v>
      </c>
      <c r="N1517" s="960" t="s">
        <v>125</v>
      </c>
      <c r="O1517" s="960" t="s">
        <v>125</v>
      </c>
    </row>
    <row r="1518" spans="1:15" x14ac:dyDescent="0.2">
      <c r="A1518" s="1275" t="s">
        <v>146</v>
      </c>
      <c r="B1518" s="960">
        <v>3</v>
      </c>
      <c r="C1518" s="960">
        <v>3</v>
      </c>
      <c r="D1518" s="960" t="s">
        <v>125</v>
      </c>
      <c r="E1518" s="960" t="s">
        <v>125</v>
      </c>
      <c r="F1518" s="960" t="s">
        <v>125</v>
      </c>
      <c r="G1518" s="960" t="s">
        <v>125</v>
      </c>
      <c r="H1518" s="960" t="s">
        <v>125</v>
      </c>
      <c r="I1518" s="960">
        <v>3</v>
      </c>
      <c r="J1518" s="960" t="s">
        <v>125</v>
      </c>
      <c r="K1518" s="960" t="s">
        <v>125</v>
      </c>
      <c r="L1518" s="960">
        <v>3</v>
      </c>
      <c r="M1518" s="960" t="s">
        <v>125</v>
      </c>
      <c r="N1518" s="960" t="s">
        <v>125</v>
      </c>
      <c r="O1518" s="960" t="s">
        <v>125</v>
      </c>
    </row>
    <row r="1519" spans="1:15" ht="24" x14ac:dyDescent="0.2">
      <c r="A1519" s="1275" t="s">
        <v>2135</v>
      </c>
      <c r="B1519" s="960">
        <v>2</v>
      </c>
      <c r="C1519" s="960">
        <v>2</v>
      </c>
      <c r="D1519" s="960" t="s">
        <v>125</v>
      </c>
      <c r="E1519" s="960" t="s">
        <v>125</v>
      </c>
      <c r="F1519" s="960" t="s">
        <v>125</v>
      </c>
      <c r="G1519" s="960" t="s">
        <v>125</v>
      </c>
      <c r="H1519" s="960" t="s">
        <v>125</v>
      </c>
      <c r="I1519" s="960">
        <v>2</v>
      </c>
      <c r="J1519" s="960" t="s">
        <v>125</v>
      </c>
      <c r="K1519" s="960" t="s">
        <v>125</v>
      </c>
      <c r="L1519" s="960">
        <v>2</v>
      </c>
      <c r="M1519" s="960" t="s">
        <v>125</v>
      </c>
      <c r="N1519" s="960" t="s">
        <v>125</v>
      </c>
      <c r="O1519" s="960" t="s">
        <v>125</v>
      </c>
    </row>
    <row r="1520" spans="1:15" x14ac:dyDescent="0.2">
      <c r="A1520" s="1275" t="s">
        <v>146</v>
      </c>
      <c r="B1520" s="960">
        <v>2</v>
      </c>
      <c r="C1520" s="960">
        <v>2</v>
      </c>
      <c r="D1520" s="960" t="s">
        <v>125</v>
      </c>
      <c r="E1520" s="960" t="s">
        <v>125</v>
      </c>
      <c r="F1520" s="960" t="s">
        <v>125</v>
      </c>
      <c r="G1520" s="960" t="s">
        <v>125</v>
      </c>
      <c r="H1520" s="960" t="s">
        <v>125</v>
      </c>
      <c r="I1520" s="960">
        <v>2</v>
      </c>
      <c r="J1520" s="960" t="s">
        <v>125</v>
      </c>
      <c r="K1520" s="960" t="s">
        <v>125</v>
      </c>
      <c r="L1520" s="960">
        <v>2</v>
      </c>
      <c r="M1520" s="960" t="s">
        <v>125</v>
      </c>
      <c r="N1520" s="960" t="s">
        <v>125</v>
      </c>
      <c r="O1520" s="960" t="s">
        <v>125</v>
      </c>
    </row>
    <row r="1521" spans="1:15" ht="24" x14ac:dyDescent="0.2">
      <c r="A1521" s="1275" t="s">
        <v>2136</v>
      </c>
      <c r="B1521" s="960">
        <v>3</v>
      </c>
      <c r="C1521" s="960">
        <v>2</v>
      </c>
      <c r="D1521" s="960">
        <v>1</v>
      </c>
      <c r="E1521" s="960" t="s">
        <v>125</v>
      </c>
      <c r="F1521" s="960" t="s">
        <v>125</v>
      </c>
      <c r="G1521" s="960" t="s">
        <v>125</v>
      </c>
      <c r="H1521" s="960" t="s">
        <v>125</v>
      </c>
      <c r="I1521" s="960">
        <v>3</v>
      </c>
      <c r="J1521" s="960" t="s">
        <v>125</v>
      </c>
      <c r="K1521" s="960" t="s">
        <v>125</v>
      </c>
      <c r="L1521" s="960">
        <v>3</v>
      </c>
      <c r="M1521" s="960" t="s">
        <v>125</v>
      </c>
      <c r="N1521" s="960" t="s">
        <v>125</v>
      </c>
      <c r="O1521" s="960" t="s">
        <v>125</v>
      </c>
    </row>
    <row r="1522" spans="1:15" x14ac:dyDescent="0.2">
      <c r="A1522" s="1275" t="s">
        <v>146</v>
      </c>
      <c r="B1522" s="960">
        <v>3</v>
      </c>
      <c r="C1522" s="960">
        <v>2</v>
      </c>
      <c r="D1522" s="960">
        <v>1</v>
      </c>
      <c r="E1522" s="960" t="s">
        <v>125</v>
      </c>
      <c r="F1522" s="960" t="s">
        <v>125</v>
      </c>
      <c r="G1522" s="960" t="s">
        <v>125</v>
      </c>
      <c r="H1522" s="960" t="s">
        <v>125</v>
      </c>
      <c r="I1522" s="960">
        <v>3</v>
      </c>
      <c r="J1522" s="960" t="s">
        <v>125</v>
      </c>
      <c r="K1522" s="960" t="s">
        <v>125</v>
      </c>
      <c r="L1522" s="960">
        <v>3</v>
      </c>
      <c r="M1522" s="960" t="s">
        <v>125</v>
      </c>
      <c r="N1522" s="960" t="s">
        <v>125</v>
      </c>
      <c r="O1522" s="960" t="s">
        <v>125</v>
      </c>
    </row>
    <row r="1523" spans="1:15" ht="36" x14ac:dyDescent="0.2">
      <c r="A1523" s="1275" t="s">
        <v>2137</v>
      </c>
      <c r="B1523" s="960">
        <v>31</v>
      </c>
      <c r="C1523" s="960">
        <v>28</v>
      </c>
      <c r="D1523" s="960">
        <v>3</v>
      </c>
      <c r="E1523" s="960" t="s">
        <v>125</v>
      </c>
      <c r="F1523" s="960" t="s">
        <v>125</v>
      </c>
      <c r="G1523" s="960" t="s">
        <v>125</v>
      </c>
      <c r="H1523" s="960" t="s">
        <v>125</v>
      </c>
      <c r="I1523" s="960">
        <v>31</v>
      </c>
      <c r="J1523" s="960" t="s">
        <v>125</v>
      </c>
      <c r="K1523" s="960" t="s">
        <v>125</v>
      </c>
      <c r="L1523" s="960">
        <v>31</v>
      </c>
      <c r="M1523" s="960" t="s">
        <v>125</v>
      </c>
      <c r="N1523" s="960" t="s">
        <v>125</v>
      </c>
      <c r="O1523" s="960" t="s">
        <v>125</v>
      </c>
    </row>
    <row r="1524" spans="1:15" x14ac:dyDescent="0.2">
      <c r="A1524" s="1275" t="s">
        <v>146</v>
      </c>
      <c r="B1524" s="960">
        <v>31</v>
      </c>
      <c r="C1524" s="960">
        <v>28</v>
      </c>
      <c r="D1524" s="960">
        <v>3</v>
      </c>
      <c r="E1524" s="960" t="s">
        <v>125</v>
      </c>
      <c r="F1524" s="960" t="s">
        <v>125</v>
      </c>
      <c r="G1524" s="960" t="s">
        <v>125</v>
      </c>
      <c r="H1524" s="960" t="s">
        <v>125</v>
      </c>
      <c r="I1524" s="960">
        <v>31</v>
      </c>
      <c r="J1524" s="960" t="s">
        <v>125</v>
      </c>
      <c r="K1524" s="960" t="s">
        <v>125</v>
      </c>
      <c r="L1524" s="960">
        <v>31</v>
      </c>
      <c r="M1524" s="960" t="s">
        <v>125</v>
      </c>
      <c r="N1524" s="960" t="s">
        <v>125</v>
      </c>
      <c r="O1524" s="960" t="s">
        <v>125</v>
      </c>
    </row>
    <row r="1525" spans="1:15" ht="24" x14ac:dyDescent="0.2">
      <c r="A1525" s="1275" t="s">
        <v>1308</v>
      </c>
      <c r="B1525" s="960">
        <v>2</v>
      </c>
      <c r="C1525" s="960">
        <v>2</v>
      </c>
      <c r="D1525" s="960" t="s">
        <v>125</v>
      </c>
      <c r="E1525" s="960" t="s">
        <v>125</v>
      </c>
      <c r="F1525" s="960" t="s">
        <v>125</v>
      </c>
      <c r="G1525" s="960" t="s">
        <v>125</v>
      </c>
      <c r="H1525" s="960" t="s">
        <v>125</v>
      </c>
      <c r="I1525" s="960">
        <v>2</v>
      </c>
      <c r="J1525" s="960" t="s">
        <v>125</v>
      </c>
      <c r="K1525" s="960" t="s">
        <v>125</v>
      </c>
      <c r="L1525" s="960">
        <v>2</v>
      </c>
      <c r="M1525" s="960" t="s">
        <v>125</v>
      </c>
      <c r="N1525" s="960" t="s">
        <v>125</v>
      </c>
      <c r="O1525" s="960" t="s">
        <v>125</v>
      </c>
    </row>
    <row r="1526" spans="1:15" x14ac:dyDescent="0.2">
      <c r="A1526" s="1275" t="s">
        <v>146</v>
      </c>
      <c r="B1526" s="960">
        <v>2</v>
      </c>
      <c r="C1526" s="960">
        <v>2</v>
      </c>
      <c r="D1526" s="960" t="s">
        <v>125</v>
      </c>
      <c r="E1526" s="960" t="s">
        <v>125</v>
      </c>
      <c r="F1526" s="960" t="s">
        <v>125</v>
      </c>
      <c r="G1526" s="960" t="s">
        <v>125</v>
      </c>
      <c r="H1526" s="960" t="s">
        <v>125</v>
      </c>
      <c r="I1526" s="960">
        <v>2</v>
      </c>
      <c r="J1526" s="960" t="s">
        <v>125</v>
      </c>
      <c r="K1526" s="960" t="s">
        <v>125</v>
      </c>
      <c r="L1526" s="960">
        <v>2</v>
      </c>
      <c r="M1526" s="960" t="s">
        <v>125</v>
      </c>
      <c r="N1526" s="960" t="s">
        <v>125</v>
      </c>
      <c r="O1526" s="960" t="s">
        <v>125</v>
      </c>
    </row>
    <row r="1527" spans="1:15" ht="36" x14ac:dyDescent="0.2">
      <c r="A1527" s="1275" t="s">
        <v>2138</v>
      </c>
      <c r="B1527" s="960">
        <v>4</v>
      </c>
      <c r="C1527" s="960">
        <v>4</v>
      </c>
      <c r="D1527" s="960" t="s">
        <v>125</v>
      </c>
      <c r="E1527" s="960" t="s">
        <v>125</v>
      </c>
      <c r="F1527" s="960" t="s">
        <v>125</v>
      </c>
      <c r="G1527" s="960" t="s">
        <v>125</v>
      </c>
      <c r="H1527" s="960" t="s">
        <v>125</v>
      </c>
      <c r="I1527" s="960">
        <v>4</v>
      </c>
      <c r="J1527" s="960" t="s">
        <v>125</v>
      </c>
      <c r="K1527" s="960" t="s">
        <v>125</v>
      </c>
      <c r="L1527" s="960">
        <v>4</v>
      </c>
      <c r="M1527" s="960" t="s">
        <v>125</v>
      </c>
      <c r="N1527" s="960" t="s">
        <v>125</v>
      </c>
      <c r="O1527" s="960" t="s">
        <v>125</v>
      </c>
    </row>
    <row r="1528" spans="1:15" x14ac:dyDescent="0.2">
      <c r="A1528" s="1275" t="s">
        <v>146</v>
      </c>
      <c r="B1528" s="960">
        <v>4</v>
      </c>
      <c r="C1528" s="960">
        <v>4</v>
      </c>
      <c r="D1528" s="960" t="s">
        <v>125</v>
      </c>
      <c r="E1528" s="960" t="s">
        <v>125</v>
      </c>
      <c r="F1528" s="960" t="s">
        <v>125</v>
      </c>
      <c r="G1528" s="960" t="s">
        <v>125</v>
      </c>
      <c r="H1528" s="960" t="s">
        <v>125</v>
      </c>
      <c r="I1528" s="960">
        <v>4</v>
      </c>
      <c r="J1528" s="960" t="s">
        <v>125</v>
      </c>
      <c r="K1528" s="960" t="s">
        <v>125</v>
      </c>
      <c r="L1528" s="960">
        <v>4</v>
      </c>
      <c r="M1528" s="960" t="s">
        <v>125</v>
      </c>
      <c r="N1528" s="960" t="s">
        <v>125</v>
      </c>
      <c r="O1528" s="960" t="s">
        <v>125</v>
      </c>
    </row>
    <row r="1529" spans="1:15" ht="36" x14ac:dyDescent="0.2">
      <c r="A1529" s="1275" t="s">
        <v>2139</v>
      </c>
      <c r="B1529" s="960">
        <v>23</v>
      </c>
      <c r="C1529" s="960">
        <v>20</v>
      </c>
      <c r="D1529" s="960">
        <v>3</v>
      </c>
      <c r="E1529" s="960" t="s">
        <v>125</v>
      </c>
      <c r="F1529" s="960" t="s">
        <v>125</v>
      </c>
      <c r="G1529" s="960" t="s">
        <v>125</v>
      </c>
      <c r="H1529" s="960" t="s">
        <v>125</v>
      </c>
      <c r="I1529" s="960">
        <v>23</v>
      </c>
      <c r="J1529" s="960" t="s">
        <v>125</v>
      </c>
      <c r="K1529" s="960" t="s">
        <v>125</v>
      </c>
      <c r="L1529" s="960">
        <v>23</v>
      </c>
      <c r="M1529" s="960" t="s">
        <v>125</v>
      </c>
      <c r="N1529" s="960" t="s">
        <v>125</v>
      </c>
      <c r="O1529" s="960" t="s">
        <v>125</v>
      </c>
    </row>
    <row r="1530" spans="1:15" x14ac:dyDescent="0.2">
      <c r="A1530" s="1275" t="s">
        <v>146</v>
      </c>
      <c r="B1530" s="960">
        <v>23</v>
      </c>
      <c r="C1530" s="960">
        <v>20</v>
      </c>
      <c r="D1530" s="960">
        <v>3</v>
      </c>
      <c r="E1530" s="960" t="s">
        <v>125</v>
      </c>
      <c r="F1530" s="960" t="s">
        <v>125</v>
      </c>
      <c r="G1530" s="960" t="s">
        <v>125</v>
      </c>
      <c r="H1530" s="960" t="s">
        <v>125</v>
      </c>
      <c r="I1530" s="960">
        <v>23</v>
      </c>
      <c r="J1530" s="960" t="s">
        <v>125</v>
      </c>
      <c r="K1530" s="960" t="s">
        <v>125</v>
      </c>
      <c r="L1530" s="960">
        <v>23</v>
      </c>
      <c r="M1530" s="960" t="s">
        <v>125</v>
      </c>
      <c r="N1530" s="960" t="s">
        <v>125</v>
      </c>
      <c r="O1530" s="960" t="s">
        <v>125</v>
      </c>
    </row>
    <row r="1531" spans="1:15" ht="36" x14ac:dyDescent="0.2">
      <c r="A1531" s="1275" t="s">
        <v>2140</v>
      </c>
      <c r="B1531" s="960">
        <v>20</v>
      </c>
      <c r="C1531" s="960">
        <v>20</v>
      </c>
      <c r="D1531" s="960" t="s">
        <v>125</v>
      </c>
      <c r="E1531" s="960">
        <v>20</v>
      </c>
      <c r="F1531" s="960">
        <v>15</v>
      </c>
      <c r="G1531" s="960">
        <v>3</v>
      </c>
      <c r="H1531" s="960">
        <v>2</v>
      </c>
      <c r="I1531" s="960" t="s">
        <v>125</v>
      </c>
      <c r="J1531" s="960" t="s">
        <v>125</v>
      </c>
      <c r="K1531" s="960" t="s">
        <v>125</v>
      </c>
      <c r="L1531" s="960" t="s">
        <v>125</v>
      </c>
      <c r="M1531" s="960" t="s">
        <v>125</v>
      </c>
      <c r="N1531" s="960" t="s">
        <v>125</v>
      </c>
      <c r="O1531" s="960" t="s">
        <v>125</v>
      </c>
    </row>
    <row r="1532" spans="1:15" x14ac:dyDescent="0.2">
      <c r="A1532" s="1275" t="s">
        <v>145</v>
      </c>
      <c r="B1532" s="960">
        <v>10</v>
      </c>
      <c r="C1532" s="960">
        <v>10</v>
      </c>
      <c r="D1532" s="960" t="s">
        <v>125</v>
      </c>
      <c r="E1532" s="960">
        <v>10</v>
      </c>
      <c r="F1532" s="960">
        <v>7</v>
      </c>
      <c r="G1532" s="960">
        <v>2</v>
      </c>
      <c r="H1532" s="960">
        <v>1</v>
      </c>
      <c r="I1532" s="960" t="s">
        <v>125</v>
      </c>
      <c r="J1532" s="960" t="s">
        <v>125</v>
      </c>
      <c r="K1532" s="960" t="s">
        <v>125</v>
      </c>
      <c r="L1532" s="960" t="s">
        <v>125</v>
      </c>
      <c r="M1532" s="960" t="s">
        <v>125</v>
      </c>
      <c r="N1532" s="960" t="s">
        <v>125</v>
      </c>
      <c r="O1532" s="960" t="s">
        <v>125</v>
      </c>
    </row>
    <row r="1533" spans="1:15" x14ac:dyDescent="0.2">
      <c r="A1533" s="1275" t="s">
        <v>146</v>
      </c>
      <c r="B1533" s="960">
        <v>10</v>
      </c>
      <c r="C1533" s="960">
        <v>10</v>
      </c>
      <c r="D1533" s="960" t="s">
        <v>125</v>
      </c>
      <c r="E1533" s="960">
        <v>10</v>
      </c>
      <c r="F1533" s="960">
        <v>8</v>
      </c>
      <c r="G1533" s="960">
        <v>1</v>
      </c>
      <c r="H1533" s="960">
        <v>1</v>
      </c>
      <c r="I1533" s="960" t="s">
        <v>125</v>
      </c>
      <c r="J1533" s="960" t="s">
        <v>125</v>
      </c>
      <c r="K1533" s="960" t="s">
        <v>125</v>
      </c>
      <c r="L1533" s="960" t="s">
        <v>125</v>
      </c>
      <c r="M1533" s="960" t="s">
        <v>125</v>
      </c>
      <c r="N1533" s="960" t="s">
        <v>125</v>
      </c>
      <c r="O1533" s="960" t="s">
        <v>125</v>
      </c>
    </row>
    <row r="1534" spans="1:15" ht="24" x14ac:dyDescent="0.2">
      <c r="A1534" s="1275" t="s">
        <v>2141</v>
      </c>
      <c r="B1534" s="960">
        <v>17</v>
      </c>
      <c r="C1534" s="960">
        <v>17</v>
      </c>
      <c r="D1534" s="960" t="s">
        <v>125</v>
      </c>
      <c r="E1534" s="960">
        <v>17</v>
      </c>
      <c r="F1534" s="960">
        <v>14</v>
      </c>
      <c r="G1534" s="960">
        <v>2</v>
      </c>
      <c r="H1534" s="960">
        <v>1</v>
      </c>
      <c r="I1534" s="960" t="s">
        <v>125</v>
      </c>
      <c r="J1534" s="960" t="s">
        <v>125</v>
      </c>
      <c r="K1534" s="960" t="s">
        <v>125</v>
      </c>
      <c r="L1534" s="960" t="s">
        <v>125</v>
      </c>
      <c r="M1534" s="960" t="s">
        <v>125</v>
      </c>
      <c r="N1534" s="960" t="s">
        <v>125</v>
      </c>
      <c r="O1534" s="960" t="s">
        <v>125</v>
      </c>
    </row>
    <row r="1535" spans="1:15" x14ac:dyDescent="0.2">
      <c r="A1535" s="1275" t="s">
        <v>145</v>
      </c>
      <c r="B1535" s="960">
        <v>9</v>
      </c>
      <c r="C1535" s="960">
        <v>9</v>
      </c>
      <c r="D1535" s="960" t="s">
        <v>125</v>
      </c>
      <c r="E1535" s="960">
        <v>9</v>
      </c>
      <c r="F1535" s="960">
        <v>7</v>
      </c>
      <c r="G1535" s="960">
        <v>1</v>
      </c>
      <c r="H1535" s="960">
        <v>1</v>
      </c>
      <c r="I1535" s="960" t="s">
        <v>125</v>
      </c>
      <c r="J1535" s="960" t="s">
        <v>125</v>
      </c>
      <c r="K1535" s="960" t="s">
        <v>125</v>
      </c>
      <c r="L1535" s="960" t="s">
        <v>125</v>
      </c>
      <c r="M1535" s="960" t="s">
        <v>125</v>
      </c>
      <c r="N1535" s="960" t="s">
        <v>125</v>
      </c>
      <c r="O1535" s="960" t="s">
        <v>125</v>
      </c>
    </row>
    <row r="1536" spans="1:15" x14ac:dyDescent="0.2">
      <c r="A1536" s="1275" t="s">
        <v>146</v>
      </c>
      <c r="B1536" s="960">
        <v>8</v>
      </c>
      <c r="C1536" s="960">
        <v>8</v>
      </c>
      <c r="D1536" s="960" t="s">
        <v>125</v>
      </c>
      <c r="E1536" s="960">
        <v>8</v>
      </c>
      <c r="F1536" s="960">
        <v>7</v>
      </c>
      <c r="G1536" s="960">
        <v>1</v>
      </c>
      <c r="H1536" s="960" t="s">
        <v>125</v>
      </c>
      <c r="I1536" s="960" t="s">
        <v>125</v>
      </c>
      <c r="J1536" s="960" t="s">
        <v>125</v>
      </c>
      <c r="K1536" s="960" t="s">
        <v>125</v>
      </c>
      <c r="L1536" s="960" t="s">
        <v>125</v>
      </c>
      <c r="M1536" s="960" t="s">
        <v>125</v>
      </c>
      <c r="N1536" s="960" t="s">
        <v>125</v>
      </c>
      <c r="O1536" s="960" t="s">
        <v>125</v>
      </c>
    </row>
    <row r="1537" spans="1:15" ht="36" x14ac:dyDescent="0.2">
      <c r="A1537" s="1275" t="s">
        <v>2142</v>
      </c>
      <c r="B1537" s="960">
        <v>13</v>
      </c>
      <c r="C1537" s="960">
        <v>13</v>
      </c>
      <c r="D1537" s="960" t="s">
        <v>125</v>
      </c>
      <c r="E1537" s="960">
        <v>13</v>
      </c>
      <c r="F1537" s="960">
        <v>13</v>
      </c>
      <c r="G1537" s="960" t="s">
        <v>125</v>
      </c>
      <c r="H1537" s="960" t="s">
        <v>125</v>
      </c>
      <c r="I1537" s="960" t="s">
        <v>125</v>
      </c>
      <c r="J1537" s="960" t="s">
        <v>125</v>
      </c>
      <c r="K1537" s="960" t="s">
        <v>125</v>
      </c>
      <c r="L1537" s="960" t="s">
        <v>125</v>
      </c>
      <c r="M1537" s="960" t="s">
        <v>125</v>
      </c>
      <c r="N1537" s="960" t="s">
        <v>125</v>
      </c>
      <c r="O1537" s="960" t="s">
        <v>125</v>
      </c>
    </row>
    <row r="1538" spans="1:15" x14ac:dyDescent="0.2">
      <c r="A1538" s="1275" t="s">
        <v>145</v>
      </c>
      <c r="B1538" s="960">
        <v>9</v>
      </c>
      <c r="C1538" s="960">
        <v>9</v>
      </c>
      <c r="D1538" s="960" t="s">
        <v>125</v>
      </c>
      <c r="E1538" s="960">
        <v>9</v>
      </c>
      <c r="F1538" s="960">
        <v>9</v>
      </c>
      <c r="G1538" s="960" t="s">
        <v>125</v>
      </c>
      <c r="H1538" s="960" t="s">
        <v>125</v>
      </c>
      <c r="I1538" s="960" t="s">
        <v>125</v>
      </c>
      <c r="J1538" s="960" t="s">
        <v>125</v>
      </c>
      <c r="K1538" s="960" t="s">
        <v>125</v>
      </c>
      <c r="L1538" s="960" t="s">
        <v>125</v>
      </c>
      <c r="M1538" s="960" t="s">
        <v>125</v>
      </c>
      <c r="N1538" s="960" t="s">
        <v>125</v>
      </c>
      <c r="O1538" s="960" t="s">
        <v>125</v>
      </c>
    </row>
    <row r="1539" spans="1:15" x14ac:dyDescent="0.2">
      <c r="A1539" s="1275" t="s">
        <v>146</v>
      </c>
      <c r="B1539" s="960">
        <v>4</v>
      </c>
      <c r="C1539" s="960">
        <v>4</v>
      </c>
      <c r="D1539" s="960" t="s">
        <v>125</v>
      </c>
      <c r="E1539" s="960">
        <v>4</v>
      </c>
      <c r="F1539" s="960">
        <v>4</v>
      </c>
      <c r="G1539" s="960" t="s">
        <v>125</v>
      </c>
      <c r="H1539" s="960" t="s">
        <v>125</v>
      </c>
      <c r="I1539" s="960" t="s">
        <v>125</v>
      </c>
      <c r="J1539" s="960" t="s">
        <v>125</v>
      </c>
      <c r="K1539" s="960" t="s">
        <v>125</v>
      </c>
      <c r="L1539" s="960" t="s">
        <v>125</v>
      </c>
      <c r="M1539" s="960" t="s">
        <v>125</v>
      </c>
      <c r="N1539" s="960" t="s">
        <v>125</v>
      </c>
      <c r="O1539" s="960" t="s">
        <v>125</v>
      </c>
    </row>
    <row r="1540" spans="1:15" ht="24" x14ac:dyDescent="0.2">
      <c r="A1540" s="1275" t="s">
        <v>2143</v>
      </c>
      <c r="B1540" s="960">
        <v>6</v>
      </c>
      <c r="C1540" s="960">
        <v>6</v>
      </c>
      <c r="D1540" s="960" t="s">
        <v>125</v>
      </c>
      <c r="E1540" s="960">
        <v>6</v>
      </c>
      <c r="F1540" s="960">
        <v>5</v>
      </c>
      <c r="G1540" s="960" t="s">
        <v>125</v>
      </c>
      <c r="H1540" s="960">
        <v>1</v>
      </c>
      <c r="I1540" s="960" t="s">
        <v>125</v>
      </c>
      <c r="J1540" s="960" t="s">
        <v>125</v>
      </c>
      <c r="K1540" s="960" t="s">
        <v>125</v>
      </c>
      <c r="L1540" s="960" t="s">
        <v>125</v>
      </c>
      <c r="M1540" s="960" t="s">
        <v>125</v>
      </c>
      <c r="N1540" s="960" t="s">
        <v>125</v>
      </c>
      <c r="O1540" s="960" t="s">
        <v>125</v>
      </c>
    </row>
    <row r="1541" spans="1:15" x14ac:dyDescent="0.2">
      <c r="A1541" s="1275" t="s">
        <v>145</v>
      </c>
      <c r="B1541" s="960">
        <v>4</v>
      </c>
      <c r="C1541" s="960">
        <v>4</v>
      </c>
      <c r="D1541" s="960" t="s">
        <v>125</v>
      </c>
      <c r="E1541" s="960">
        <v>4</v>
      </c>
      <c r="F1541" s="960">
        <v>3</v>
      </c>
      <c r="G1541" s="960" t="s">
        <v>125</v>
      </c>
      <c r="H1541" s="960">
        <v>1</v>
      </c>
      <c r="I1541" s="960" t="s">
        <v>125</v>
      </c>
      <c r="J1541" s="960" t="s">
        <v>125</v>
      </c>
      <c r="K1541" s="960" t="s">
        <v>125</v>
      </c>
      <c r="L1541" s="960" t="s">
        <v>125</v>
      </c>
      <c r="M1541" s="960" t="s">
        <v>125</v>
      </c>
      <c r="N1541" s="960" t="s">
        <v>125</v>
      </c>
      <c r="O1541" s="960" t="s">
        <v>125</v>
      </c>
    </row>
    <row r="1542" spans="1:15" x14ac:dyDescent="0.2">
      <c r="A1542" s="1275" t="s">
        <v>146</v>
      </c>
      <c r="B1542" s="960">
        <v>2</v>
      </c>
      <c r="C1542" s="960">
        <v>2</v>
      </c>
      <c r="D1542" s="960" t="s">
        <v>125</v>
      </c>
      <c r="E1542" s="960">
        <v>2</v>
      </c>
      <c r="F1542" s="960">
        <v>2</v>
      </c>
      <c r="G1542" s="960" t="s">
        <v>125</v>
      </c>
      <c r="H1542" s="960" t="s">
        <v>125</v>
      </c>
      <c r="I1542" s="960" t="s">
        <v>125</v>
      </c>
      <c r="J1542" s="960" t="s">
        <v>125</v>
      </c>
      <c r="K1542" s="960" t="s">
        <v>125</v>
      </c>
      <c r="L1542" s="960" t="s">
        <v>125</v>
      </c>
      <c r="M1542" s="960" t="s">
        <v>125</v>
      </c>
      <c r="N1542" s="960" t="s">
        <v>125</v>
      </c>
      <c r="O1542" s="960" t="s">
        <v>125</v>
      </c>
    </row>
    <row r="1543" spans="1:15" ht="36" x14ac:dyDescent="0.2">
      <c r="A1543" s="1275" t="s">
        <v>2144</v>
      </c>
      <c r="B1543" s="960">
        <v>2</v>
      </c>
      <c r="C1543" s="960">
        <v>2</v>
      </c>
      <c r="D1543" s="960" t="s">
        <v>125</v>
      </c>
      <c r="E1543" s="960">
        <v>2</v>
      </c>
      <c r="F1543" s="960">
        <v>1</v>
      </c>
      <c r="G1543" s="960">
        <v>1</v>
      </c>
      <c r="H1543" s="960" t="s">
        <v>125</v>
      </c>
      <c r="I1543" s="960" t="s">
        <v>125</v>
      </c>
      <c r="J1543" s="960" t="s">
        <v>125</v>
      </c>
      <c r="K1543" s="960" t="s">
        <v>125</v>
      </c>
      <c r="L1543" s="960" t="s">
        <v>125</v>
      </c>
      <c r="M1543" s="960" t="s">
        <v>125</v>
      </c>
      <c r="N1543" s="960" t="s">
        <v>125</v>
      </c>
      <c r="O1543" s="960" t="s">
        <v>125</v>
      </c>
    </row>
    <row r="1544" spans="1:15" x14ac:dyDescent="0.2">
      <c r="A1544" s="1275" t="s">
        <v>145</v>
      </c>
      <c r="B1544" s="960">
        <v>1</v>
      </c>
      <c r="C1544" s="960">
        <v>1</v>
      </c>
      <c r="D1544" s="960" t="s">
        <v>125</v>
      </c>
      <c r="E1544" s="960">
        <v>1</v>
      </c>
      <c r="F1544" s="960" t="s">
        <v>125</v>
      </c>
      <c r="G1544" s="960">
        <v>1</v>
      </c>
      <c r="H1544" s="960" t="s">
        <v>125</v>
      </c>
      <c r="I1544" s="960" t="s">
        <v>125</v>
      </c>
      <c r="J1544" s="960" t="s">
        <v>125</v>
      </c>
      <c r="K1544" s="960" t="s">
        <v>125</v>
      </c>
      <c r="L1544" s="960" t="s">
        <v>125</v>
      </c>
      <c r="M1544" s="960" t="s">
        <v>125</v>
      </c>
      <c r="N1544" s="960" t="s">
        <v>125</v>
      </c>
      <c r="O1544" s="960" t="s">
        <v>125</v>
      </c>
    </row>
    <row r="1545" spans="1:15" x14ac:dyDescent="0.2">
      <c r="A1545" s="1275" t="s">
        <v>146</v>
      </c>
      <c r="B1545" s="960">
        <v>1</v>
      </c>
      <c r="C1545" s="960">
        <v>1</v>
      </c>
      <c r="D1545" s="960" t="s">
        <v>125</v>
      </c>
      <c r="E1545" s="960">
        <v>1</v>
      </c>
      <c r="F1545" s="960">
        <v>1</v>
      </c>
      <c r="G1545" s="960" t="s">
        <v>125</v>
      </c>
      <c r="H1545" s="960" t="s">
        <v>125</v>
      </c>
      <c r="I1545" s="960" t="s">
        <v>125</v>
      </c>
      <c r="J1545" s="960" t="s">
        <v>125</v>
      </c>
      <c r="K1545" s="960" t="s">
        <v>125</v>
      </c>
      <c r="L1545" s="960" t="s">
        <v>125</v>
      </c>
      <c r="M1545" s="960" t="s">
        <v>125</v>
      </c>
      <c r="N1545" s="960" t="s">
        <v>125</v>
      </c>
      <c r="O1545" s="960" t="s">
        <v>125</v>
      </c>
    </row>
    <row r="1546" spans="1:15" ht="24" x14ac:dyDescent="0.2">
      <c r="A1546" s="1275" t="s">
        <v>2145</v>
      </c>
      <c r="B1546" s="960">
        <v>5</v>
      </c>
      <c r="C1546" s="960">
        <v>5</v>
      </c>
      <c r="D1546" s="960" t="s">
        <v>125</v>
      </c>
      <c r="E1546" s="960">
        <v>5</v>
      </c>
      <c r="F1546" s="960">
        <v>2</v>
      </c>
      <c r="G1546" s="960">
        <v>3</v>
      </c>
      <c r="H1546" s="960" t="s">
        <v>125</v>
      </c>
      <c r="I1546" s="960" t="s">
        <v>125</v>
      </c>
      <c r="J1546" s="960" t="s">
        <v>125</v>
      </c>
      <c r="K1546" s="960" t="s">
        <v>125</v>
      </c>
      <c r="L1546" s="960" t="s">
        <v>125</v>
      </c>
      <c r="M1546" s="960" t="s">
        <v>125</v>
      </c>
      <c r="N1546" s="960" t="s">
        <v>125</v>
      </c>
      <c r="O1546" s="960" t="s">
        <v>125</v>
      </c>
    </row>
    <row r="1547" spans="1:15" x14ac:dyDescent="0.2">
      <c r="A1547" s="1275" t="s">
        <v>145</v>
      </c>
      <c r="B1547" s="960">
        <v>1</v>
      </c>
      <c r="C1547" s="960">
        <v>1</v>
      </c>
      <c r="D1547" s="960" t="s">
        <v>125</v>
      </c>
      <c r="E1547" s="960">
        <v>1</v>
      </c>
      <c r="F1547" s="960" t="s">
        <v>125</v>
      </c>
      <c r="G1547" s="960">
        <v>1</v>
      </c>
      <c r="H1547" s="960" t="s">
        <v>125</v>
      </c>
      <c r="I1547" s="960" t="s">
        <v>125</v>
      </c>
      <c r="J1547" s="960" t="s">
        <v>125</v>
      </c>
      <c r="K1547" s="960" t="s">
        <v>125</v>
      </c>
      <c r="L1547" s="960" t="s">
        <v>125</v>
      </c>
      <c r="M1547" s="960" t="s">
        <v>125</v>
      </c>
      <c r="N1547" s="960" t="s">
        <v>125</v>
      </c>
      <c r="O1547" s="960" t="s">
        <v>125</v>
      </c>
    </row>
    <row r="1548" spans="1:15" x14ac:dyDescent="0.2">
      <c r="A1548" s="1275" t="s">
        <v>146</v>
      </c>
      <c r="B1548" s="960">
        <v>4</v>
      </c>
      <c r="C1548" s="960">
        <v>4</v>
      </c>
      <c r="D1548" s="960" t="s">
        <v>125</v>
      </c>
      <c r="E1548" s="960">
        <v>4</v>
      </c>
      <c r="F1548" s="960">
        <v>2</v>
      </c>
      <c r="G1548" s="960">
        <v>2</v>
      </c>
      <c r="H1548" s="960" t="s">
        <v>125</v>
      </c>
      <c r="I1548" s="960" t="s">
        <v>125</v>
      </c>
      <c r="J1548" s="960" t="s">
        <v>125</v>
      </c>
      <c r="K1548" s="960" t="s">
        <v>125</v>
      </c>
      <c r="L1548" s="960" t="s">
        <v>125</v>
      </c>
      <c r="M1548" s="960" t="s">
        <v>125</v>
      </c>
      <c r="N1548" s="960" t="s">
        <v>125</v>
      </c>
      <c r="O1548" s="960" t="s">
        <v>125</v>
      </c>
    </row>
    <row r="1549" spans="1:15" ht="36" x14ac:dyDescent="0.2">
      <c r="A1549" s="1275" t="s">
        <v>2146</v>
      </c>
      <c r="B1549" s="960">
        <v>77</v>
      </c>
      <c r="C1549" s="960">
        <v>77</v>
      </c>
      <c r="D1549" s="960" t="s">
        <v>125</v>
      </c>
      <c r="E1549" s="960">
        <v>77</v>
      </c>
      <c r="F1549" s="960">
        <v>64</v>
      </c>
      <c r="G1549" s="960">
        <v>11</v>
      </c>
      <c r="H1549" s="960">
        <v>2</v>
      </c>
      <c r="I1549" s="960" t="s">
        <v>125</v>
      </c>
      <c r="J1549" s="960" t="s">
        <v>125</v>
      </c>
      <c r="K1549" s="960" t="s">
        <v>125</v>
      </c>
      <c r="L1549" s="960" t="s">
        <v>125</v>
      </c>
      <c r="M1549" s="960" t="s">
        <v>125</v>
      </c>
      <c r="N1549" s="960" t="s">
        <v>125</v>
      </c>
      <c r="O1549" s="960" t="s">
        <v>125</v>
      </c>
    </row>
    <row r="1550" spans="1:15" x14ac:dyDescent="0.2">
      <c r="A1550" s="1275" t="s">
        <v>145</v>
      </c>
      <c r="B1550" s="960">
        <v>41</v>
      </c>
      <c r="C1550" s="960">
        <v>41</v>
      </c>
      <c r="D1550" s="960" t="s">
        <v>125</v>
      </c>
      <c r="E1550" s="960">
        <v>41</v>
      </c>
      <c r="F1550" s="960">
        <v>35</v>
      </c>
      <c r="G1550" s="960">
        <v>5</v>
      </c>
      <c r="H1550" s="960">
        <v>1</v>
      </c>
      <c r="I1550" s="960" t="s">
        <v>125</v>
      </c>
      <c r="J1550" s="960" t="s">
        <v>125</v>
      </c>
      <c r="K1550" s="960" t="s">
        <v>125</v>
      </c>
      <c r="L1550" s="960" t="s">
        <v>125</v>
      </c>
      <c r="M1550" s="960" t="s">
        <v>125</v>
      </c>
      <c r="N1550" s="960" t="s">
        <v>125</v>
      </c>
      <c r="O1550" s="960" t="s">
        <v>125</v>
      </c>
    </row>
    <row r="1551" spans="1:15" x14ac:dyDescent="0.2">
      <c r="A1551" s="1275" t="s">
        <v>146</v>
      </c>
      <c r="B1551" s="960">
        <v>36</v>
      </c>
      <c r="C1551" s="960">
        <v>36</v>
      </c>
      <c r="D1551" s="960" t="s">
        <v>125</v>
      </c>
      <c r="E1551" s="960">
        <v>36</v>
      </c>
      <c r="F1551" s="960">
        <v>29</v>
      </c>
      <c r="G1551" s="960">
        <v>6</v>
      </c>
      <c r="H1551" s="960">
        <v>1</v>
      </c>
      <c r="I1551" s="960" t="s">
        <v>125</v>
      </c>
      <c r="J1551" s="960" t="s">
        <v>125</v>
      </c>
      <c r="K1551" s="960" t="s">
        <v>125</v>
      </c>
      <c r="L1551" s="960" t="s">
        <v>125</v>
      </c>
      <c r="M1551" s="960" t="s">
        <v>125</v>
      </c>
      <c r="N1551" s="960" t="s">
        <v>125</v>
      </c>
      <c r="O1551" s="960" t="s">
        <v>125</v>
      </c>
    </row>
    <row r="1552" spans="1:15" ht="24" x14ac:dyDescent="0.2">
      <c r="A1552" s="1275" t="s">
        <v>2147</v>
      </c>
      <c r="B1552" s="960">
        <v>1</v>
      </c>
      <c r="C1552" s="960">
        <v>1</v>
      </c>
      <c r="D1552" s="960" t="s">
        <v>125</v>
      </c>
      <c r="E1552" s="960">
        <v>1</v>
      </c>
      <c r="F1552" s="960" t="s">
        <v>125</v>
      </c>
      <c r="G1552" s="960" t="s">
        <v>125</v>
      </c>
      <c r="H1552" s="960">
        <v>1</v>
      </c>
      <c r="I1552" s="960" t="s">
        <v>125</v>
      </c>
      <c r="J1552" s="960" t="s">
        <v>125</v>
      </c>
      <c r="K1552" s="960" t="s">
        <v>125</v>
      </c>
      <c r="L1552" s="960" t="s">
        <v>125</v>
      </c>
      <c r="M1552" s="960" t="s">
        <v>125</v>
      </c>
      <c r="N1552" s="960" t="s">
        <v>125</v>
      </c>
      <c r="O1552" s="960" t="s">
        <v>125</v>
      </c>
    </row>
    <row r="1553" spans="1:15" x14ac:dyDescent="0.2">
      <c r="A1553" s="1275" t="s">
        <v>145</v>
      </c>
      <c r="B1553" s="960">
        <v>1</v>
      </c>
      <c r="C1553" s="960">
        <v>1</v>
      </c>
      <c r="D1553" s="960" t="s">
        <v>125</v>
      </c>
      <c r="E1553" s="960">
        <v>1</v>
      </c>
      <c r="F1553" s="960" t="s">
        <v>125</v>
      </c>
      <c r="G1553" s="960" t="s">
        <v>125</v>
      </c>
      <c r="H1553" s="960">
        <v>1</v>
      </c>
      <c r="I1553" s="960" t="s">
        <v>125</v>
      </c>
      <c r="J1553" s="960" t="s">
        <v>125</v>
      </c>
      <c r="K1553" s="960" t="s">
        <v>125</v>
      </c>
      <c r="L1553" s="960" t="s">
        <v>125</v>
      </c>
      <c r="M1553" s="960" t="s">
        <v>125</v>
      </c>
      <c r="N1553" s="960" t="s">
        <v>125</v>
      </c>
      <c r="O1553" s="960" t="s">
        <v>125</v>
      </c>
    </row>
    <row r="1554" spans="1:15" ht="24" x14ac:dyDescent="0.2">
      <c r="A1554" s="1275" t="s">
        <v>2148</v>
      </c>
      <c r="B1554" s="960">
        <v>1</v>
      </c>
      <c r="C1554" s="960">
        <v>1</v>
      </c>
      <c r="D1554" s="960" t="s">
        <v>125</v>
      </c>
      <c r="E1554" s="960">
        <v>1</v>
      </c>
      <c r="F1554" s="960">
        <v>1</v>
      </c>
      <c r="G1554" s="960" t="s">
        <v>125</v>
      </c>
      <c r="H1554" s="960" t="s">
        <v>125</v>
      </c>
      <c r="I1554" s="960" t="s">
        <v>125</v>
      </c>
      <c r="J1554" s="960" t="s">
        <v>125</v>
      </c>
      <c r="K1554" s="960" t="s">
        <v>125</v>
      </c>
      <c r="L1554" s="960" t="s">
        <v>125</v>
      </c>
      <c r="M1554" s="960" t="s">
        <v>125</v>
      </c>
      <c r="N1554" s="960" t="s">
        <v>125</v>
      </c>
      <c r="O1554" s="960" t="s">
        <v>125</v>
      </c>
    </row>
    <row r="1555" spans="1:15" x14ac:dyDescent="0.2">
      <c r="A1555" s="1275" t="s">
        <v>146</v>
      </c>
      <c r="B1555" s="960">
        <v>1</v>
      </c>
      <c r="C1555" s="960">
        <v>1</v>
      </c>
      <c r="D1555" s="960" t="s">
        <v>125</v>
      </c>
      <c r="E1555" s="960">
        <v>1</v>
      </c>
      <c r="F1555" s="960">
        <v>1</v>
      </c>
      <c r="G1555" s="960" t="s">
        <v>125</v>
      </c>
      <c r="H1555" s="960" t="s">
        <v>125</v>
      </c>
      <c r="I1555" s="960" t="s">
        <v>125</v>
      </c>
      <c r="J1555" s="960" t="s">
        <v>125</v>
      </c>
      <c r="K1555" s="960" t="s">
        <v>125</v>
      </c>
      <c r="L1555" s="960" t="s">
        <v>125</v>
      </c>
      <c r="M1555" s="960" t="s">
        <v>125</v>
      </c>
      <c r="N1555" s="960" t="s">
        <v>125</v>
      </c>
      <c r="O1555" s="960" t="s">
        <v>125</v>
      </c>
    </row>
    <row r="1556" spans="1:15" ht="24" x14ac:dyDescent="0.2">
      <c r="A1556" s="1275" t="s">
        <v>2149</v>
      </c>
      <c r="B1556" s="960">
        <v>1</v>
      </c>
      <c r="C1556" s="960">
        <v>1</v>
      </c>
      <c r="D1556" s="960" t="s">
        <v>125</v>
      </c>
      <c r="E1556" s="960">
        <v>1</v>
      </c>
      <c r="F1556" s="960">
        <v>1</v>
      </c>
      <c r="G1556" s="960" t="s">
        <v>125</v>
      </c>
      <c r="H1556" s="960" t="s">
        <v>125</v>
      </c>
      <c r="I1556" s="960" t="s">
        <v>125</v>
      </c>
      <c r="J1556" s="960" t="s">
        <v>125</v>
      </c>
      <c r="K1556" s="960" t="s">
        <v>125</v>
      </c>
      <c r="L1556" s="960" t="s">
        <v>125</v>
      </c>
      <c r="M1556" s="960" t="s">
        <v>125</v>
      </c>
      <c r="N1556" s="960" t="s">
        <v>125</v>
      </c>
      <c r="O1556" s="960" t="s">
        <v>125</v>
      </c>
    </row>
    <row r="1557" spans="1:15" x14ac:dyDescent="0.2">
      <c r="A1557" s="1275" t="s">
        <v>146</v>
      </c>
      <c r="B1557" s="960">
        <v>1</v>
      </c>
      <c r="C1557" s="960">
        <v>1</v>
      </c>
      <c r="D1557" s="960" t="s">
        <v>125</v>
      </c>
      <c r="E1557" s="960">
        <v>1</v>
      </c>
      <c r="F1557" s="960">
        <v>1</v>
      </c>
      <c r="G1557" s="960" t="s">
        <v>125</v>
      </c>
      <c r="H1557" s="960" t="s">
        <v>125</v>
      </c>
      <c r="I1557" s="960" t="s">
        <v>125</v>
      </c>
      <c r="J1557" s="960" t="s">
        <v>125</v>
      </c>
      <c r="K1557" s="960" t="s">
        <v>125</v>
      </c>
      <c r="L1557" s="960" t="s">
        <v>125</v>
      </c>
      <c r="M1557" s="960" t="s">
        <v>125</v>
      </c>
      <c r="N1557" s="960" t="s">
        <v>125</v>
      </c>
      <c r="O1557" s="960" t="s">
        <v>125</v>
      </c>
    </row>
    <row r="1558" spans="1:15" x14ac:dyDescent="0.2">
      <c r="A1558" s="1275" t="s">
        <v>2150</v>
      </c>
      <c r="B1558" s="960">
        <v>1</v>
      </c>
      <c r="C1558" s="960">
        <v>1</v>
      </c>
      <c r="D1558" s="960" t="s">
        <v>125</v>
      </c>
      <c r="E1558" s="960">
        <v>1</v>
      </c>
      <c r="F1558" s="960">
        <v>1</v>
      </c>
      <c r="G1558" s="960" t="s">
        <v>125</v>
      </c>
      <c r="H1558" s="960" t="s">
        <v>125</v>
      </c>
      <c r="I1558" s="960" t="s">
        <v>125</v>
      </c>
      <c r="J1558" s="960" t="s">
        <v>125</v>
      </c>
      <c r="K1558" s="960" t="s">
        <v>125</v>
      </c>
      <c r="L1558" s="960" t="s">
        <v>125</v>
      </c>
      <c r="M1558" s="960" t="s">
        <v>125</v>
      </c>
      <c r="N1558" s="960" t="s">
        <v>125</v>
      </c>
      <c r="O1558" s="960" t="s">
        <v>125</v>
      </c>
    </row>
    <row r="1559" spans="1:15" ht="15" customHeight="1" x14ac:dyDescent="0.2">
      <c r="A1559" s="1275" t="s">
        <v>145</v>
      </c>
      <c r="B1559" s="960">
        <v>1</v>
      </c>
      <c r="C1559" s="960">
        <v>1</v>
      </c>
      <c r="D1559" s="960" t="s">
        <v>125</v>
      </c>
      <c r="E1559" s="960">
        <v>1</v>
      </c>
      <c r="F1559" s="960">
        <v>1</v>
      </c>
      <c r="G1559" s="960" t="s">
        <v>125</v>
      </c>
      <c r="H1559" s="960" t="s">
        <v>125</v>
      </c>
      <c r="I1559" s="960" t="s">
        <v>125</v>
      </c>
      <c r="J1559" s="960" t="s">
        <v>125</v>
      </c>
      <c r="K1559" s="960" t="s">
        <v>125</v>
      </c>
      <c r="L1559" s="960" t="s">
        <v>125</v>
      </c>
      <c r="M1559" s="960" t="s">
        <v>125</v>
      </c>
      <c r="N1559" s="960" t="s">
        <v>125</v>
      </c>
      <c r="O1559" s="960" t="s">
        <v>125</v>
      </c>
    </row>
    <row r="1560" spans="1:15" ht="15" customHeight="1" x14ac:dyDescent="0.2">
      <c r="A1560" s="1275" t="s">
        <v>2151</v>
      </c>
      <c r="B1560" s="960">
        <v>18</v>
      </c>
      <c r="C1560" s="960">
        <v>18</v>
      </c>
      <c r="D1560" s="960" t="s">
        <v>125</v>
      </c>
      <c r="E1560" s="960">
        <v>18</v>
      </c>
      <c r="F1560" s="960">
        <v>16</v>
      </c>
      <c r="G1560" s="960">
        <v>1</v>
      </c>
      <c r="H1560" s="960">
        <v>1</v>
      </c>
      <c r="I1560" s="960" t="s">
        <v>125</v>
      </c>
      <c r="J1560" s="960" t="s">
        <v>125</v>
      </c>
      <c r="K1560" s="960" t="s">
        <v>125</v>
      </c>
      <c r="L1560" s="960" t="s">
        <v>125</v>
      </c>
      <c r="M1560" s="960" t="s">
        <v>125</v>
      </c>
      <c r="N1560" s="960" t="s">
        <v>125</v>
      </c>
      <c r="O1560" s="960" t="s">
        <v>125</v>
      </c>
    </row>
    <row r="1561" spans="1:15" ht="15" customHeight="1" x14ac:dyDescent="0.2">
      <c r="A1561" s="1275" t="s">
        <v>145</v>
      </c>
      <c r="B1561" s="960">
        <v>11</v>
      </c>
      <c r="C1561" s="960">
        <v>11</v>
      </c>
      <c r="D1561" s="960" t="s">
        <v>125</v>
      </c>
      <c r="E1561" s="960">
        <v>11</v>
      </c>
      <c r="F1561" s="960">
        <v>10</v>
      </c>
      <c r="G1561" s="960" t="s">
        <v>125</v>
      </c>
      <c r="H1561" s="960">
        <v>1</v>
      </c>
      <c r="I1561" s="960" t="s">
        <v>125</v>
      </c>
      <c r="J1561" s="960" t="s">
        <v>125</v>
      </c>
      <c r="K1561" s="960" t="s">
        <v>125</v>
      </c>
      <c r="L1561" s="960" t="s">
        <v>125</v>
      </c>
      <c r="M1561" s="960" t="s">
        <v>125</v>
      </c>
      <c r="N1561" s="960" t="s">
        <v>125</v>
      </c>
      <c r="O1561" s="960" t="s">
        <v>125</v>
      </c>
    </row>
    <row r="1562" spans="1:15" ht="15" customHeight="1" x14ac:dyDescent="0.2">
      <c r="A1562" s="1275" t="s">
        <v>146</v>
      </c>
      <c r="B1562" s="960">
        <v>7</v>
      </c>
      <c r="C1562" s="960">
        <v>7</v>
      </c>
      <c r="D1562" s="960" t="s">
        <v>125</v>
      </c>
      <c r="E1562" s="960">
        <v>7</v>
      </c>
      <c r="F1562" s="960">
        <v>6</v>
      </c>
      <c r="G1562" s="960">
        <v>1</v>
      </c>
      <c r="H1562" s="960" t="s">
        <v>125</v>
      </c>
      <c r="I1562" s="960" t="s">
        <v>125</v>
      </c>
      <c r="J1562" s="960" t="s">
        <v>125</v>
      </c>
      <c r="K1562" s="960" t="s">
        <v>125</v>
      </c>
      <c r="L1562" s="960" t="s">
        <v>125</v>
      </c>
      <c r="M1562" s="960" t="s">
        <v>125</v>
      </c>
      <c r="N1562" s="960" t="s">
        <v>125</v>
      </c>
      <c r="O1562" s="960" t="s">
        <v>125</v>
      </c>
    </row>
    <row r="1563" spans="1:15" ht="15" customHeight="1" x14ac:dyDescent="0.2">
      <c r="A1563" s="1275" t="s">
        <v>1434</v>
      </c>
      <c r="B1563" s="960">
        <v>79</v>
      </c>
      <c r="C1563" s="960">
        <v>79</v>
      </c>
      <c r="D1563" s="960" t="s">
        <v>125</v>
      </c>
      <c r="E1563" s="960">
        <v>79</v>
      </c>
      <c r="F1563" s="960">
        <v>53</v>
      </c>
      <c r="G1563" s="960">
        <v>16</v>
      </c>
      <c r="H1563" s="960">
        <v>10</v>
      </c>
      <c r="I1563" s="960" t="s">
        <v>125</v>
      </c>
      <c r="J1563" s="960" t="s">
        <v>125</v>
      </c>
      <c r="K1563" s="960" t="s">
        <v>125</v>
      </c>
      <c r="L1563" s="960" t="s">
        <v>125</v>
      </c>
      <c r="M1563" s="960" t="s">
        <v>125</v>
      </c>
      <c r="N1563" s="960" t="s">
        <v>125</v>
      </c>
      <c r="O1563" s="960" t="s">
        <v>125</v>
      </c>
    </row>
    <row r="1564" spans="1:15" ht="15" customHeight="1" x14ac:dyDescent="0.2">
      <c r="A1564" s="1275" t="s">
        <v>145</v>
      </c>
      <c r="B1564" s="960">
        <v>45</v>
      </c>
      <c r="C1564" s="960">
        <v>45</v>
      </c>
      <c r="D1564" s="960" t="s">
        <v>125</v>
      </c>
      <c r="E1564" s="960">
        <v>45</v>
      </c>
      <c r="F1564" s="960">
        <v>29</v>
      </c>
      <c r="G1564" s="960">
        <v>10</v>
      </c>
      <c r="H1564" s="960">
        <v>6</v>
      </c>
      <c r="I1564" s="960" t="s">
        <v>125</v>
      </c>
      <c r="J1564" s="960" t="s">
        <v>125</v>
      </c>
      <c r="K1564" s="960" t="s">
        <v>125</v>
      </c>
      <c r="L1564" s="960" t="s">
        <v>125</v>
      </c>
      <c r="M1564" s="960" t="s">
        <v>125</v>
      </c>
      <c r="N1564" s="960" t="s">
        <v>125</v>
      </c>
      <c r="O1564" s="960" t="s">
        <v>125</v>
      </c>
    </row>
    <row r="1565" spans="1:15" ht="15" customHeight="1" x14ac:dyDescent="0.2">
      <c r="A1565" s="1275" t="s">
        <v>146</v>
      </c>
      <c r="B1565" s="960">
        <v>34</v>
      </c>
      <c r="C1565" s="960">
        <v>34</v>
      </c>
      <c r="D1565" s="960" t="s">
        <v>125</v>
      </c>
      <c r="E1565" s="960">
        <v>34</v>
      </c>
      <c r="F1565" s="960">
        <v>24</v>
      </c>
      <c r="G1565" s="960">
        <v>6</v>
      </c>
      <c r="H1565" s="960">
        <v>4</v>
      </c>
      <c r="I1565" s="960" t="s">
        <v>125</v>
      </c>
      <c r="J1565" s="960" t="s">
        <v>125</v>
      </c>
      <c r="K1565" s="960" t="s">
        <v>125</v>
      </c>
      <c r="L1565" s="960" t="s">
        <v>125</v>
      </c>
      <c r="M1565" s="960" t="s">
        <v>125</v>
      </c>
      <c r="N1565" s="960" t="s">
        <v>125</v>
      </c>
      <c r="O1565" s="960" t="s">
        <v>125</v>
      </c>
    </row>
    <row r="1566" spans="1:15" x14ac:dyDescent="0.2">
      <c r="A1566" s="1275" t="s">
        <v>2152</v>
      </c>
      <c r="B1566" s="960">
        <v>503</v>
      </c>
      <c r="C1566" s="960">
        <v>503</v>
      </c>
      <c r="D1566" s="960" t="s">
        <v>125</v>
      </c>
      <c r="E1566" s="960">
        <v>503</v>
      </c>
      <c r="F1566" s="960">
        <v>387</v>
      </c>
      <c r="G1566" s="960">
        <v>94</v>
      </c>
      <c r="H1566" s="960">
        <v>22</v>
      </c>
      <c r="I1566" s="960" t="s">
        <v>125</v>
      </c>
      <c r="J1566" s="960" t="s">
        <v>125</v>
      </c>
      <c r="K1566" s="960" t="s">
        <v>125</v>
      </c>
      <c r="L1566" s="960" t="s">
        <v>125</v>
      </c>
      <c r="M1566" s="960" t="s">
        <v>125</v>
      </c>
      <c r="N1566" s="960" t="s">
        <v>125</v>
      </c>
      <c r="O1566" s="960" t="s">
        <v>125</v>
      </c>
    </row>
    <row r="1567" spans="1:15" s="317" customFormat="1" x14ac:dyDescent="0.2">
      <c r="A1567" s="1275" t="s">
        <v>145</v>
      </c>
      <c r="B1567" s="960">
        <v>275</v>
      </c>
      <c r="C1567" s="960">
        <v>275</v>
      </c>
      <c r="D1567" s="960" t="s">
        <v>125</v>
      </c>
      <c r="E1567" s="960">
        <v>275</v>
      </c>
      <c r="F1567" s="960">
        <v>213</v>
      </c>
      <c r="G1567" s="960">
        <v>51</v>
      </c>
      <c r="H1567" s="960">
        <v>11</v>
      </c>
      <c r="I1567" s="960" t="s">
        <v>125</v>
      </c>
      <c r="J1567" s="960" t="s">
        <v>125</v>
      </c>
      <c r="K1567" s="960" t="s">
        <v>125</v>
      </c>
      <c r="L1567" s="960" t="s">
        <v>125</v>
      </c>
      <c r="M1567" s="960" t="s">
        <v>125</v>
      </c>
      <c r="N1567" s="960" t="s">
        <v>125</v>
      </c>
      <c r="O1567" s="960" t="s">
        <v>125</v>
      </c>
    </row>
    <row r="1568" spans="1:15" x14ac:dyDescent="0.2">
      <c r="A1568" s="1275" t="s">
        <v>146</v>
      </c>
      <c r="B1568" s="960">
        <v>228</v>
      </c>
      <c r="C1568" s="960">
        <v>228</v>
      </c>
      <c r="D1568" s="960" t="s">
        <v>125</v>
      </c>
      <c r="E1568" s="960">
        <v>228</v>
      </c>
      <c r="F1568" s="960">
        <v>174</v>
      </c>
      <c r="G1568" s="960">
        <v>43</v>
      </c>
      <c r="H1568" s="960">
        <v>11</v>
      </c>
      <c r="I1568" s="960" t="s">
        <v>125</v>
      </c>
      <c r="J1568" s="960" t="s">
        <v>125</v>
      </c>
      <c r="K1568" s="960" t="s">
        <v>125</v>
      </c>
      <c r="L1568" s="960" t="s">
        <v>125</v>
      </c>
      <c r="M1568" s="960" t="s">
        <v>125</v>
      </c>
      <c r="N1568" s="960" t="s">
        <v>125</v>
      </c>
      <c r="O1568" s="960" t="s">
        <v>125</v>
      </c>
    </row>
    <row r="1569" spans="1:15" x14ac:dyDescent="0.2">
      <c r="A1569" s="1275" t="s">
        <v>2153</v>
      </c>
      <c r="B1569" s="960">
        <v>113</v>
      </c>
      <c r="C1569" s="960">
        <v>113</v>
      </c>
      <c r="D1569" s="960" t="s">
        <v>125</v>
      </c>
      <c r="E1569" s="960">
        <v>113</v>
      </c>
      <c r="F1569" s="960">
        <v>20</v>
      </c>
      <c r="G1569" s="960">
        <v>32</v>
      </c>
      <c r="H1569" s="960">
        <v>61</v>
      </c>
      <c r="I1569" s="960" t="s">
        <v>125</v>
      </c>
      <c r="J1569" s="960" t="s">
        <v>125</v>
      </c>
      <c r="K1569" s="960" t="s">
        <v>125</v>
      </c>
      <c r="L1569" s="960" t="s">
        <v>125</v>
      </c>
      <c r="M1569" s="960" t="s">
        <v>125</v>
      </c>
      <c r="N1569" s="960" t="s">
        <v>125</v>
      </c>
      <c r="O1569" s="960" t="s">
        <v>125</v>
      </c>
    </row>
    <row r="1570" spans="1:15" x14ac:dyDescent="0.2">
      <c r="A1570" s="1275" t="s">
        <v>145</v>
      </c>
      <c r="B1570" s="960">
        <v>73</v>
      </c>
      <c r="C1570" s="960">
        <v>73</v>
      </c>
      <c r="D1570" s="960" t="s">
        <v>125</v>
      </c>
      <c r="E1570" s="960">
        <v>73</v>
      </c>
      <c r="F1570" s="960">
        <v>16</v>
      </c>
      <c r="G1570" s="960">
        <v>22</v>
      </c>
      <c r="H1570" s="960">
        <v>35</v>
      </c>
      <c r="I1570" s="960" t="s">
        <v>125</v>
      </c>
      <c r="J1570" s="960" t="s">
        <v>125</v>
      </c>
      <c r="K1570" s="960" t="s">
        <v>125</v>
      </c>
      <c r="L1570" s="960" t="s">
        <v>125</v>
      </c>
      <c r="M1570" s="960" t="s">
        <v>125</v>
      </c>
      <c r="N1570" s="960" t="s">
        <v>125</v>
      </c>
      <c r="O1570" s="960" t="s">
        <v>125</v>
      </c>
    </row>
    <row r="1571" spans="1:15" x14ac:dyDescent="0.2">
      <c r="A1571" s="1275" t="s">
        <v>146</v>
      </c>
      <c r="B1571" s="960">
        <v>40</v>
      </c>
      <c r="C1571" s="960">
        <v>40</v>
      </c>
      <c r="D1571" s="960" t="s">
        <v>125</v>
      </c>
      <c r="E1571" s="960">
        <v>40</v>
      </c>
      <c r="F1571" s="960">
        <v>4</v>
      </c>
      <c r="G1571" s="960">
        <v>10</v>
      </c>
      <c r="H1571" s="960">
        <v>26</v>
      </c>
      <c r="I1571" s="960" t="s">
        <v>125</v>
      </c>
      <c r="J1571" s="960" t="s">
        <v>125</v>
      </c>
      <c r="K1571" s="960" t="s">
        <v>125</v>
      </c>
      <c r="L1571" s="960" t="s">
        <v>125</v>
      </c>
      <c r="M1571" s="960" t="s">
        <v>125</v>
      </c>
      <c r="N1571" s="960" t="s">
        <v>125</v>
      </c>
      <c r="O1571" s="960" t="s">
        <v>125</v>
      </c>
    </row>
    <row r="1572" spans="1:15" x14ac:dyDescent="0.2">
      <c r="A1572" s="1275" t="s">
        <v>2154</v>
      </c>
      <c r="B1572" s="960">
        <v>73</v>
      </c>
      <c r="C1572" s="960">
        <v>73</v>
      </c>
      <c r="D1572" s="960" t="s">
        <v>125</v>
      </c>
      <c r="E1572" s="960">
        <v>73</v>
      </c>
      <c r="F1572" s="960">
        <v>44</v>
      </c>
      <c r="G1572" s="960">
        <v>21</v>
      </c>
      <c r="H1572" s="960">
        <v>8</v>
      </c>
      <c r="I1572" s="960" t="s">
        <v>125</v>
      </c>
      <c r="J1572" s="960" t="s">
        <v>125</v>
      </c>
      <c r="K1572" s="960" t="s">
        <v>125</v>
      </c>
      <c r="L1572" s="960" t="s">
        <v>125</v>
      </c>
      <c r="M1572" s="960" t="s">
        <v>125</v>
      </c>
      <c r="N1572" s="960" t="s">
        <v>125</v>
      </c>
      <c r="O1572" s="960" t="s">
        <v>125</v>
      </c>
    </row>
    <row r="1573" spans="1:15" x14ac:dyDescent="0.2">
      <c r="A1573" s="1275" t="s">
        <v>145</v>
      </c>
      <c r="B1573" s="960">
        <v>41</v>
      </c>
      <c r="C1573" s="960">
        <v>41</v>
      </c>
      <c r="D1573" s="960" t="s">
        <v>125</v>
      </c>
      <c r="E1573" s="960">
        <v>41</v>
      </c>
      <c r="F1573" s="960">
        <v>24</v>
      </c>
      <c r="G1573" s="960">
        <v>13</v>
      </c>
      <c r="H1573" s="960">
        <v>4</v>
      </c>
      <c r="I1573" s="960" t="s">
        <v>125</v>
      </c>
      <c r="J1573" s="960" t="s">
        <v>125</v>
      </c>
      <c r="K1573" s="960" t="s">
        <v>125</v>
      </c>
      <c r="L1573" s="960" t="s">
        <v>125</v>
      </c>
      <c r="M1573" s="960" t="s">
        <v>125</v>
      </c>
      <c r="N1573" s="960" t="s">
        <v>125</v>
      </c>
      <c r="O1573" s="960" t="s">
        <v>125</v>
      </c>
    </row>
    <row r="1574" spans="1:15" x14ac:dyDescent="0.2">
      <c r="A1574" s="1275" t="s">
        <v>146</v>
      </c>
      <c r="B1574" s="960">
        <v>32</v>
      </c>
      <c r="C1574" s="960">
        <v>32</v>
      </c>
      <c r="D1574" s="960" t="s">
        <v>125</v>
      </c>
      <c r="E1574" s="960">
        <v>32</v>
      </c>
      <c r="F1574" s="960">
        <v>20</v>
      </c>
      <c r="G1574" s="960">
        <v>8</v>
      </c>
      <c r="H1574" s="960">
        <v>4</v>
      </c>
      <c r="I1574" s="960" t="s">
        <v>125</v>
      </c>
      <c r="J1574" s="960" t="s">
        <v>125</v>
      </c>
      <c r="K1574" s="960" t="s">
        <v>125</v>
      </c>
      <c r="L1574" s="960" t="s">
        <v>125</v>
      </c>
      <c r="M1574" s="960" t="s">
        <v>125</v>
      </c>
      <c r="N1574" s="960" t="s">
        <v>125</v>
      </c>
      <c r="O1574" s="960" t="s">
        <v>125</v>
      </c>
    </row>
    <row r="1575" spans="1:15" ht="36" x14ac:dyDescent="0.2">
      <c r="A1575" s="1275" t="s">
        <v>2155</v>
      </c>
      <c r="B1575" s="960">
        <v>10</v>
      </c>
      <c r="C1575" s="960">
        <v>10</v>
      </c>
      <c r="D1575" s="960" t="s">
        <v>125</v>
      </c>
      <c r="E1575" s="960">
        <v>10</v>
      </c>
      <c r="F1575" s="960">
        <v>6</v>
      </c>
      <c r="G1575" s="960">
        <v>4</v>
      </c>
      <c r="H1575" s="960" t="s">
        <v>125</v>
      </c>
      <c r="I1575" s="960" t="s">
        <v>125</v>
      </c>
      <c r="J1575" s="960" t="s">
        <v>125</v>
      </c>
      <c r="K1575" s="960" t="s">
        <v>125</v>
      </c>
      <c r="L1575" s="960" t="s">
        <v>125</v>
      </c>
      <c r="M1575" s="960" t="s">
        <v>125</v>
      </c>
      <c r="N1575" s="960" t="s">
        <v>125</v>
      </c>
      <c r="O1575" s="960" t="s">
        <v>125</v>
      </c>
    </row>
    <row r="1576" spans="1:15" x14ac:dyDescent="0.2">
      <c r="A1576" s="1275" t="s">
        <v>145</v>
      </c>
      <c r="B1576" s="960">
        <v>6</v>
      </c>
      <c r="C1576" s="960">
        <v>6</v>
      </c>
      <c r="D1576" s="960" t="s">
        <v>125</v>
      </c>
      <c r="E1576" s="960">
        <v>6</v>
      </c>
      <c r="F1576" s="960">
        <v>3</v>
      </c>
      <c r="G1576" s="960">
        <v>3</v>
      </c>
      <c r="H1576" s="960" t="s">
        <v>125</v>
      </c>
      <c r="I1576" s="960" t="s">
        <v>125</v>
      </c>
      <c r="J1576" s="960" t="s">
        <v>125</v>
      </c>
      <c r="K1576" s="960" t="s">
        <v>125</v>
      </c>
      <c r="L1576" s="960" t="s">
        <v>125</v>
      </c>
      <c r="M1576" s="960" t="s">
        <v>125</v>
      </c>
      <c r="N1576" s="960" t="s">
        <v>125</v>
      </c>
      <c r="O1576" s="960" t="s">
        <v>125</v>
      </c>
    </row>
    <row r="1577" spans="1:15" x14ac:dyDescent="0.2">
      <c r="A1577" s="1275" t="s">
        <v>146</v>
      </c>
      <c r="B1577" s="960">
        <v>4</v>
      </c>
      <c r="C1577" s="960">
        <v>4</v>
      </c>
      <c r="D1577" s="960" t="s">
        <v>125</v>
      </c>
      <c r="E1577" s="960">
        <v>4</v>
      </c>
      <c r="F1577" s="960">
        <v>3</v>
      </c>
      <c r="G1577" s="960">
        <v>1</v>
      </c>
      <c r="H1577" s="960" t="s">
        <v>125</v>
      </c>
      <c r="I1577" s="960" t="s">
        <v>125</v>
      </c>
      <c r="J1577" s="960" t="s">
        <v>125</v>
      </c>
      <c r="K1577" s="960" t="s">
        <v>125</v>
      </c>
      <c r="L1577" s="960" t="s">
        <v>125</v>
      </c>
      <c r="M1577" s="960" t="s">
        <v>125</v>
      </c>
      <c r="N1577" s="960" t="s">
        <v>125</v>
      </c>
      <c r="O1577" s="960" t="s">
        <v>125</v>
      </c>
    </row>
    <row r="1578" spans="1:15" ht="24" x14ac:dyDescent="0.2">
      <c r="A1578" s="1275" t="s">
        <v>2156</v>
      </c>
      <c r="B1578" s="960">
        <v>26</v>
      </c>
      <c r="C1578" s="960">
        <v>26</v>
      </c>
      <c r="D1578" s="960" t="s">
        <v>125</v>
      </c>
      <c r="E1578" s="960">
        <v>26</v>
      </c>
      <c r="F1578" s="960">
        <v>16</v>
      </c>
      <c r="G1578" s="960">
        <v>8</v>
      </c>
      <c r="H1578" s="960">
        <v>2</v>
      </c>
      <c r="I1578" s="960" t="s">
        <v>125</v>
      </c>
      <c r="J1578" s="960" t="s">
        <v>125</v>
      </c>
      <c r="K1578" s="960" t="s">
        <v>125</v>
      </c>
      <c r="L1578" s="960" t="s">
        <v>125</v>
      </c>
      <c r="M1578" s="960" t="s">
        <v>125</v>
      </c>
      <c r="N1578" s="960" t="s">
        <v>125</v>
      </c>
      <c r="O1578" s="960" t="s">
        <v>125</v>
      </c>
    </row>
    <row r="1579" spans="1:15" x14ac:dyDescent="0.2">
      <c r="A1579" s="1275" t="s">
        <v>145</v>
      </c>
      <c r="B1579" s="960">
        <v>11</v>
      </c>
      <c r="C1579" s="960">
        <v>11</v>
      </c>
      <c r="D1579" s="960" t="s">
        <v>125</v>
      </c>
      <c r="E1579" s="960">
        <v>11</v>
      </c>
      <c r="F1579" s="960">
        <v>8</v>
      </c>
      <c r="G1579" s="960">
        <v>3</v>
      </c>
      <c r="H1579" s="960" t="s">
        <v>125</v>
      </c>
      <c r="I1579" s="960" t="s">
        <v>125</v>
      </c>
      <c r="J1579" s="960" t="s">
        <v>125</v>
      </c>
      <c r="K1579" s="960" t="s">
        <v>125</v>
      </c>
      <c r="L1579" s="960" t="s">
        <v>125</v>
      </c>
      <c r="M1579" s="960" t="s">
        <v>125</v>
      </c>
      <c r="N1579" s="960" t="s">
        <v>125</v>
      </c>
      <c r="O1579" s="960" t="s">
        <v>125</v>
      </c>
    </row>
    <row r="1580" spans="1:15" x14ac:dyDescent="0.2">
      <c r="A1580" s="1275" t="s">
        <v>146</v>
      </c>
      <c r="B1580" s="960">
        <v>15</v>
      </c>
      <c r="C1580" s="960">
        <v>15</v>
      </c>
      <c r="D1580" s="960" t="s">
        <v>125</v>
      </c>
      <c r="E1580" s="960">
        <v>15</v>
      </c>
      <c r="F1580" s="960">
        <v>8</v>
      </c>
      <c r="G1580" s="960">
        <v>5</v>
      </c>
      <c r="H1580" s="960">
        <v>2</v>
      </c>
      <c r="I1580" s="960" t="s">
        <v>125</v>
      </c>
      <c r="J1580" s="960" t="s">
        <v>125</v>
      </c>
      <c r="K1580" s="960" t="s">
        <v>125</v>
      </c>
      <c r="L1580" s="960" t="s">
        <v>125</v>
      </c>
      <c r="M1580" s="960" t="s">
        <v>125</v>
      </c>
      <c r="N1580" s="960" t="s">
        <v>125</v>
      </c>
      <c r="O1580" s="960" t="s">
        <v>125</v>
      </c>
    </row>
    <row r="1581" spans="1:15" ht="24" x14ac:dyDescent="0.2">
      <c r="A1581" s="1275" t="s">
        <v>2157</v>
      </c>
      <c r="B1581" s="960">
        <v>11</v>
      </c>
      <c r="C1581" s="960">
        <v>11</v>
      </c>
      <c r="D1581" s="960" t="s">
        <v>125</v>
      </c>
      <c r="E1581" s="960">
        <v>11</v>
      </c>
      <c r="F1581" s="960">
        <v>2</v>
      </c>
      <c r="G1581" s="960">
        <v>3</v>
      </c>
      <c r="H1581" s="960">
        <v>6</v>
      </c>
      <c r="I1581" s="960" t="s">
        <v>125</v>
      </c>
      <c r="J1581" s="960" t="s">
        <v>125</v>
      </c>
      <c r="K1581" s="960" t="s">
        <v>125</v>
      </c>
      <c r="L1581" s="960" t="s">
        <v>125</v>
      </c>
      <c r="M1581" s="960" t="s">
        <v>125</v>
      </c>
      <c r="N1581" s="960" t="s">
        <v>125</v>
      </c>
      <c r="O1581" s="960" t="s">
        <v>125</v>
      </c>
    </row>
    <row r="1582" spans="1:15" x14ac:dyDescent="0.2">
      <c r="A1582" s="1275" t="s">
        <v>145</v>
      </c>
      <c r="B1582" s="960">
        <v>7</v>
      </c>
      <c r="C1582" s="960">
        <v>7</v>
      </c>
      <c r="D1582" s="960" t="s">
        <v>125</v>
      </c>
      <c r="E1582" s="960">
        <v>7</v>
      </c>
      <c r="F1582" s="960">
        <v>2</v>
      </c>
      <c r="G1582" s="960">
        <v>2</v>
      </c>
      <c r="H1582" s="960">
        <v>3</v>
      </c>
      <c r="I1582" s="960" t="s">
        <v>125</v>
      </c>
      <c r="J1582" s="960" t="s">
        <v>125</v>
      </c>
      <c r="K1582" s="960" t="s">
        <v>125</v>
      </c>
      <c r="L1582" s="960" t="s">
        <v>125</v>
      </c>
      <c r="M1582" s="960" t="s">
        <v>125</v>
      </c>
      <c r="N1582" s="960" t="s">
        <v>125</v>
      </c>
      <c r="O1582" s="960" t="s">
        <v>125</v>
      </c>
    </row>
    <row r="1583" spans="1:15" x14ac:dyDescent="0.2">
      <c r="A1583" s="1275" t="s">
        <v>146</v>
      </c>
      <c r="B1583" s="960">
        <v>4</v>
      </c>
      <c r="C1583" s="960">
        <v>4</v>
      </c>
      <c r="D1583" s="960" t="s">
        <v>125</v>
      </c>
      <c r="E1583" s="960">
        <v>4</v>
      </c>
      <c r="F1583" s="960" t="s">
        <v>125</v>
      </c>
      <c r="G1583" s="960">
        <v>1</v>
      </c>
      <c r="H1583" s="960">
        <v>3</v>
      </c>
      <c r="I1583" s="960" t="s">
        <v>125</v>
      </c>
      <c r="J1583" s="960" t="s">
        <v>125</v>
      </c>
      <c r="K1583" s="960" t="s">
        <v>125</v>
      </c>
      <c r="L1583" s="960" t="s">
        <v>125</v>
      </c>
      <c r="M1583" s="960" t="s">
        <v>125</v>
      </c>
      <c r="N1583" s="960" t="s">
        <v>125</v>
      </c>
      <c r="O1583" s="960" t="s">
        <v>125</v>
      </c>
    </row>
    <row r="1584" spans="1:15" ht="24" x14ac:dyDescent="0.2">
      <c r="A1584" s="1275" t="s">
        <v>2158</v>
      </c>
      <c r="B1584" s="960">
        <v>35</v>
      </c>
      <c r="C1584" s="960">
        <v>35</v>
      </c>
      <c r="D1584" s="960" t="s">
        <v>125</v>
      </c>
      <c r="E1584" s="960">
        <v>35</v>
      </c>
      <c r="F1584" s="960">
        <v>22</v>
      </c>
      <c r="G1584" s="960">
        <v>9</v>
      </c>
      <c r="H1584" s="960">
        <v>4</v>
      </c>
      <c r="I1584" s="960" t="s">
        <v>125</v>
      </c>
      <c r="J1584" s="960" t="s">
        <v>125</v>
      </c>
      <c r="K1584" s="960" t="s">
        <v>125</v>
      </c>
      <c r="L1584" s="960" t="s">
        <v>125</v>
      </c>
      <c r="M1584" s="960" t="s">
        <v>125</v>
      </c>
      <c r="N1584" s="960" t="s">
        <v>125</v>
      </c>
      <c r="O1584" s="960" t="s">
        <v>125</v>
      </c>
    </row>
    <row r="1585" spans="1:15" x14ac:dyDescent="0.2">
      <c r="A1585" s="1275" t="s">
        <v>145</v>
      </c>
      <c r="B1585" s="960">
        <v>21</v>
      </c>
      <c r="C1585" s="960">
        <v>21</v>
      </c>
      <c r="D1585" s="960" t="s">
        <v>125</v>
      </c>
      <c r="E1585" s="960">
        <v>21</v>
      </c>
      <c r="F1585" s="960">
        <v>12</v>
      </c>
      <c r="G1585" s="960">
        <v>7</v>
      </c>
      <c r="H1585" s="960">
        <v>2</v>
      </c>
      <c r="I1585" s="960" t="s">
        <v>125</v>
      </c>
      <c r="J1585" s="960" t="s">
        <v>125</v>
      </c>
      <c r="K1585" s="960" t="s">
        <v>125</v>
      </c>
      <c r="L1585" s="960" t="s">
        <v>125</v>
      </c>
      <c r="M1585" s="960" t="s">
        <v>125</v>
      </c>
      <c r="N1585" s="960" t="s">
        <v>125</v>
      </c>
      <c r="O1585" s="960" t="s">
        <v>125</v>
      </c>
    </row>
    <row r="1586" spans="1:15" x14ac:dyDescent="0.2">
      <c r="A1586" s="1275" t="s">
        <v>146</v>
      </c>
      <c r="B1586" s="960">
        <v>14</v>
      </c>
      <c r="C1586" s="960">
        <v>14</v>
      </c>
      <c r="D1586" s="960" t="s">
        <v>125</v>
      </c>
      <c r="E1586" s="960">
        <v>14</v>
      </c>
      <c r="F1586" s="960">
        <v>10</v>
      </c>
      <c r="G1586" s="960">
        <v>2</v>
      </c>
      <c r="H1586" s="960">
        <v>2</v>
      </c>
      <c r="I1586" s="960" t="s">
        <v>125</v>
      </c>
      <c r="J1586" s="960" t="s">
        <v>125</v>
      </c>
      <c r="K1586" s="960" t="s">
        <v>125</v>
      </c>
      <c r="L1586" s="960" t="s">
        <v>125</v>
      </c>
      <c r="M1586" s="960" t="s">
        <v>125</v>
      </c>
      <c r="N1586" s="960" t="s">
        <v>125</v>
      </c>
      <c r="O1586" s="960" t="s">
        <v>125</v>
      </c>
    </row>
    <row r="1587" spans="1:15" s="317" customFormat="1" ht="24" x14ac:dyDescent="0.2">
      <c r="A1587" s="1275" t="s">
        <v>2159</v>
      </c>
      <c r="B1587" s="960">
        <v>40</v>
      </c>
      <c r="C1587" s="960">
        <v>40</v>
      </c>
      <c r="D1587" s="960" t="s">
        <v>125</v>
      </c>
      <c r="E1587" s="960">
        <v>40</v>
      </c>
      <c r="F1587" s="960">
        <v>27</v>
      </c>
      <c r="G1587" s="960">
        <v>5</v>
      </c>
      <c r="H1587" s="960">
        <v>8</v>
      </c>
      <c r="I1587" s="960" t="s">
        <v>125</v>
      </c>
      <c r="J1587" s="960" t="s">
        <v>125</v>
      </c>
      <c r="K1587" s="960" t="s">
        <v>125</v>
      </c>
      <c r="L1587" s="960" t="s">
        <v>125</v>
      </c>
      <c r="M1587" s="960" t="s">
        <v>125</v>
      </c>
      <c r="N1587" s="960" t="s">
        <v>125</v>
      </c>
      <c r="O1587" s="960" t="s">
        <v>125</v>
      </c>
    </row>
    <row r="1588" spans="1:15" x14ac:dyDescent="0.2">
      <c r="A1588" s="1275" t="s">
        <v>145</v>
      </c>
      <c r="B1588" s="960">
        <v>19</v>
      </c>
      <c r="C1588" s="960">
        <v>19</v>
      </c>
      <c r="D1588" s="960" t="s">
        <v>125</v>
      </c>
      <c r="E1588" s="960">
        <v>19</v>
      </c>
      <c r="F1588" s="960">
        <v>13</v>
      </c>
      <c r="G1588" s="960">
        <v>2</v>
      </c>
      <c r="H1588" s="960">
        <v>4</v>
      </c>
      <c r="I1588" s="960" t="s">
        <v>125</v>
      </c>
      <c r="J1588" s="960" t="s">
        <v>125</v>
      </c>
      <c r="K1588" s="960" t="s">
        <v>125</v>
      </c>
      <c r="L1588" s="960" t="s">
        <v>125</v>
      </c>
      <c r="M1588" s="960" t="s">
        <v>125</v>
      </c>
      <c r="N1588" s="960" t="s">
        <v>125</v>
      </c>
      <c r="O1588" s="960" t="s">
        <v>125</v>
      </c>
    </row>
    <row r="1589" spans="1:15" x14ac:dyDescent="0.2">
      <c r="A1589" s="1275" t="s">
        <v>146</v>
      </c>
      <c r="B1589" s="960">
        <v>21</v>
      </c>
      <c r="C1589" s="960">
        <v>21</v>
      </c>
      <c r="D1589" s="960" t="s">
        <v>125</v>
      </c>
      <c r="E1589" s="960">
        <v>21</v>
      </c>
      <c r="F1589" s="960">
        <v>14</v>
      </c>
      <c r="G1589" s="960">
        <v>3</v>
      </c>
      <c r="H1589" s="960">
        <v>4</v>
      </c>
      <c r="I1589" s="960" t="s">
        <v>125</v>
      </c>
      <c r="J1589" s="960" t="s">
        <v>125</v>
      </c>
      <c r="K1589" s="960" t="s">
        <v>125</v>
      </c>
      <c r="L1589" s="960" t="s">
        <v>125</v>
      </c>
      <c r="M1589" s="960" t="s">
        <v>125</v>
      </c>
      <c r="N1589" s="960" t="s">
        <v>125</v>
      </c>
      <c r="O1589" s="960" t="s">
        <v>125</v>
      </c>
    </row>
    <row r="1590" spans="1:15" x14ac:dyDescent="0.2">
      <c r="A1590" s="1275" t="s">
        <v>2160</v>
      </c>
      <c r="B1590" s="960">
        <v>1</v>
      </c>
      <c r="C1590" s="960">
        <v>1</v>
      </c>
      <c r="D1590" s="960" t="s">
        <v>125</v>
      </c>
      <c r="E1590" s="960">
        <v>1</v>
      </c>
      <c r="F1590" s="960" t="s">
        <v>125</v>
      </c>
      <c r="G1590" s="960">
        <v>1</v>
      </c>
      <c r="H1590" s="960" t="s">
        <v>125</v>
      </c>
      <c r="I1590" s="960" t="s">
        <v>125</v>
      </c>
      <c r="J1590" s="960" t="s">
        <v>125</v>
      </c>
      <c r="K1590" s="960" t="s">
        <v>125</v>
      </c>
      <c r="L1590" s="960" t="s">
        <v>125</v>
      </c>
      <c r="M1590" s="960" t="s">
        <v>125</v>
      </c>
      <c r="N1590" s="960" t="s">
        <v>125</v>
      </c>
      <c r="O1590" s="960" t="s">
        <v>125</v>
      </c>
    </row>
    <row r="1591" spans="1:15" x14ac:dyDescent="0.2">
      <c r="A1591" s="1275" t="s">
        <v>145</v>
      </c>
      <c r="B1591" s="960">
        <v>1</v>
      </c>
      <c r="C1591" s="960">
        <v>1</v>
      </c>
      <c r="D1591" s="960" t="s">
        <v>125</v>
      </c>
      <c r="E1591" s="960">
        <v>1</v>
      </c>
      <c r="F1591" s="960" t="s">
        <v>125</v>
      </c>
      <c r="G1591" s="960">
        <v>1</v>
      </c>
      <c r="H1591" s="960" t="s">
        <v>125</v>
      </c>
      <c r="I1591" s="960" t="s">
        <v>125</v>
      </c>
      <c r="J1591" s="960" t="s">
        <v>125</v>
      </c>
      <c r="K1591" s="960" t="s">
        <v>125</v>
      </c>
      <c r="L1591" s="960" t="s">
        <v>125</v>
      </c>
      <c r="M1591" s="960" t="s">
        <v>125</v>
      </c>
      <c r="N1591" s="960" t="s">
        <v>125</v>
      </c>
      <c r="O1591" s="960" t="s">
        <v>125</v>
      </c>
    </row>
    <row r="1592" spans="1:15" x14ac:dyDescent="0.2">
      <c r="A1592" s="1275" t="s">
        <v>2161</v>
      </c>
      <c r="B1592" s="960">
        <v>185</v>
      </c>
      <c r="C1592" s="960">
        <v>185</v>
      </c>
      <c r="D1592" s="960" t="s">
        <v>125</v>
      </c>
      <c r="E1592" s="960">
        <v>185</v>
      </c>
      <c r="F1592" s="960">
        <v>80</v>
      </c>
      <c r="G1592" s="960">
        <v>57</v>
      </c>
      <c r="H1592" s="960">
        <v>48</v>
      </c>
      <c r="I1592" s="960" t="s">
        <v>125</v>
      </c>
      <c r="J1592" s="960" t="s">
        <v>125</v>
      </c>
      <c r="K1592" s="960" t="s">
        <v>125</v>
      </c>
      <c r="L1592" s="960" t="s">
        <v>125</v>
      </c>
      <c r="M1592" s="960" t="s">
        <v>125</v>
      </c>
      <c r="N1592" s="960" t="s">
        <v>125</v>
      </c>
      <c r="O1592" s="960" t="s">
        <v>125</v>
      </c>
    </row>
    <row r="1593" spans="1:15" x14ac:dyDescent="0.2">
      <c r="A1593" s="1275" t="s">
        <v>145</v>
      </c>
      <c r="B1593" s="960">
        <v>105</v>
      </c>
      <c r="C1593" s="960">
        <v>105</v>
      </c>
      <c r="D1593" s="960" t="s">
        <v>125</v>
      </c>
      <c r="E1593" s="960">
        <v>105</v>
      </c>
      <c r="F1593" s="960">
        <v>48</v>
      </c>
      <c r="G1593" s="960">
        <v>32</v>
      </c>
      <c r="H1593" s="960">
        <v>25</v>
      </c>
      <c r="I1593" s="960" t="s">
        <v>125</v>
      </c>
      <c r="J1593" s="960" t="s">
        <v>125</v>
      </c>
      <c r="K1593" s="960" t="s">
        <v>125</v>
      </c>
      <c r="L1593" s="960" t="s">
        <v>125</v>
      </c>
      <c r="M1593" s="960" t="s">
        <v>125</v>
      </c>
      <c r="N1593" s="960" t="s">
        <v>125</v>
      </c>
      <c r="O1593" s="960" t="s">
        <v>125</v>
      </c>
    </row>
    <row r="1594" spans="1:15" x14ac:dyDescent="0.2">
      <c r="A1594" s="1275" t="s">
        <v>146</v>
      </c>
      <c r="B1594" s="960">
        <v>80</v>
      </c>
      <c r="C1594" s="960">
        <v>80</v>
      </c>
      <c r="D1594" s="960" t="s">
        <v>125</v>
      </c>
      <c r="E1594" s="960">
        <v>80</v>
      </c>
      <c r="F1594" s="960">
        <v>32</v>
      </c>
      <c r="G1594" s="960">
        <v>25</v>
      </c>
      <c r="H1594" s="960">
        <v>23</v>
      </c>
      <c r="I1594" s="960" t="s">
        <v>125</v>
      </c>
      <c r="J1594" s="960" t="s">
        <v>125</v>
      </c>
      <c r="K1594" s="960" t="s">
        <v>125</v>
      </c>
      <c r="L1594" s="960" t="s">
        <v>125</v>
      </c>
      <c r="M1594" s="960" t="s">
        <v>125</v>
      </c>
      <c r="N1594" s="960" t="s">
        <v>125</v>
      </c>
      <c r="O1594" s="960" t="s">
        <v>125</v>
      </c>
    </row>
    <row r="1595" spans="1:15" ht="24" x14ac:dyDescent="0.2">
      <c r="A1595" s="1275" t="s">
        <v>2162</v>
      </c>
      <c r="B1595" s="960">
        <v>9</v>
      </c>
      <c r="C1595" s="960">
        <v>9</v>
      </c>
      <c r="D1595" s="960" t="s">
        <v>125</v>
      </c>
      <c r="E1595" s="960">
        <v>9</v>
      </c>
      <c r="F1595" s="960">
        <v>2</v>
      </c>
      <c r="G1595" s="960">
        <v>5</v>
      </c>
      <c r="H1595" s="960">
        <v>2</v>
      </c>
      <c r="I1595" s="960" t="s">
        <v>125</v>
      </c>
      <c r="J1595" s="960" t="s">
        <v>125</v>
      </c>
      <c r="K1595" s="960" t="s">
        <v>125</v>
      </c>
      <c r="L1595" s="960" t="s">
        <v>125</v>
      </c>
      <c r="M1595" s="960" t="s">
        <v>125</v>
      </c>
      <c r="N1595" s="960" t="s">
        <v>125</v>
      </c>
      <c r="O1595" s="960" t="s">
        <v>125</v>
      </c>
    </row>
    <row r="1596" spans="1:15" x14ac:dyDescent="0.2">
      <c r="A1596" s="1275" t="s">
        <v>145</v>
      </c>
      <c r="B1596" s="960">
        <v>5</v>
      </c>
      <c r="C1596" s="960">
        <v>5</v>
      </c>
      <c r="D1596" s="960" t="s">
        <v>125</v>
      </c>
      <c r="E1596" s="960">
        <v>5</v>
      </c>
      <c r="F1596" s="960">
        <v>1</v>
      </c>
      <c r="G1596" s="960">
        <v>4</v>
      </c>
      <c r="H1596" s="960" t="s">
        <v>125</v>
      </c>
      <c r="I1596" s="960" t="s">
        <v>125</v>
      </c>
      <c r="J1596" s="960" t="s">
        <v>125</v>
      </c>
      <c r="K1596" s="960" t="s">
        <v>125</v>
      </c>
      <c r="L1596" s="960" t="s">
        <v>125</v>
      </c>
      <c r="M1596" s="960" t="s">
        <v>125</v>
      </c>
      <c r="N1596" s="960" t="s">
        <v>125</v>
      </c>
      <c r="O1596" s="960" t="s">
        <v>125</v>
      </c>
    </row>
    <row r="1597" spans="1:15" x14ac:dyDescent="0.2">
      <c r="A1597" s="1275" t="s">
        <v>146</v>
      </c>
      <c r="B1597" s="960">
        <v>4</v>
      </c>
      <c r="C1597" s="960">
        <v>4</v>
      </c>
      <c r="D1597" s="960" t="s">
        <v>125</v>
      </c>
      <c r="E1597" s="960">
        <v>4</v>
      </c>
      <c r="F1597" s="960">
        <v>1</v>
      </c>
      <c r="G1597" s="960">
        <v>1</v>
      </c>
      <c r="H1597" s="960">
        <v>2</v>
      </c>
      <c r="I1597" s="960" t="s">
        <v>125</v>
      </c>
      <c r="J1597" s="960" t="s">
        <v>125</v>
      </c>
      <c r="K1597" s="960" t="s">
        <v>125</v>
      </c>
      <c r="L1597" s="960" t="s">
        <v>125</v>
      </c>
      <c r="M1597" s="960" t="s">
        <v>125</v>
      </c>
      <c r="N1597" s="960" t="s">
        <v>125</v>
      </c>
      <c r="O1597" s="960" t="s">
        <v>125</v>
      </c>
    </row>
    <row r="1598" spans="1:15" ht="24" x14ac:dyDescent="0.2">
      <c r="A1598" s="1275" t="s">
        <v>2163</v>
      </c>
      <c r="B1598" s="960">
        <v>1</v>
      </c>
      <c r="C1598" s="960">
        <v>1</v>
      </c>
      <c r="D1598" s="960" t="s">
        <v>125</v>
      </c>
      <c r="E1598" s="960">
        <v>1</v>
      </c>
      <c r="F1598" s="960">
        <v>1</v>
      </c>
      <c r="G1598" s="960" t="s">
        <v>125</v>
      </c>
      <c r="H1598" s="960" t="s">
        <v>125</v>
      </c>
      <c r="I1598" s="960" t="s">
        <v>125</v>
      </c>
      <c r="J1598" s="960" t="s">
        <v>125</v>
      </c>
      <c r="K1598" s="960" t="s">
        <v>125</v>
      </c>
      <c r="L1598" s="960" t="s">
        <v>125</v>
      </c>
      <c r="M1598" s="960" t="s">
        <v>125</v>
      </c>
      <c r="N1598" s="960" t="s">
        <v>125</v>
      </c>
      <c r="O1598" s="960" t="s">
        <v>125</v>
      </c>
    </row>
    <row r="1599" spans="1:15" x14ac:dyDescent="0.2">
      <c r="A1599" s="1275" t="s">
        <v>146</v>
      </c>
      <c r="B1599" s="960">
        <v>1</v>
      </c>
      <c r="C1599" s="960">
        <v>1</v>
      </c>
      <c r="D1599" s="960" t="s">
        <v>125</v>
      </c>
      <c r="E1599" s="960">
        <v>1</v>
      </c>
      <c r="F1599" s="960">
        <v>1</v>
      </c>
      <c r="G1599" s="960" t="s">
        <v>125</v>
      </c>
      <c r="H1599" s="960" t="s">
        <v>125</v>
      </c>
      <c r="I1599" s="960" t="s">
        <v>125</v>
      </c>
      <c r="J1599" s="960" t="s">
        <v>125</v>
      </c>
      <c r="K1599" s="960" t="s">
        <v>125</v>
      </c>
      <c r="L1599" s="960" t="s">
        <v>125</v>
      </c>
      <c r="M1599" s="960" t="s">
        <v>125</v>
      </c>
      <c r="N1599" s="960" t="s">
        <v>125</v>
      </c>
      <c r="O1599" s="960" t="s">
        <v>125</v>
      </c>
    </row>
    <row r="1600" spans="1:15" ht="24" x14ac:dyDescent="0.2">
      <c r="A1600" s="1275" t="s">
        <v>2164</v>
      </c>
      <c r="B1600" s="960">
        <v>1</v>
      </c>
      <c r="C1600" s="960">
        <v>1</v>
      </c>
      <c r="D1600" s="960" t="s">
        <v>125</v>
      </c>
      <c r="E1600" s="960">
        <v>1</v>
      </c>
      <c r="F1600" s="960" t="s">
        <v>125</v>
      </c>
      <c r="G1600" s="960">
        <v>1</v>
      </c>
      <c r="H1600" s="960" t="s">
        <v>125</v>
      </c>
      <c r="I1600" s="960" t="s">
        <v>125</v>
      </c>
      <c r="J1600" s="960" t="s">
        <v>125</v>
      </c>
      <c r="K1600" s="960" t="s">
        <v>125</v>
      </c>
      <c r="L1600" s="960" t="s">
        <v>125</v>
      </c>
      <c r="M1600" s="960" t="s">
        <v>125</v>
      </c>
      <c r="N1600" s="960" t="s">
        <v>125</v>
      </c>
      <c r="O1600" s="960" t="s">
        <v>125</v>
      </c>
    </row>
    <row r="1601" spans="1:15" x14ac:dyDescent="0.2">
      <c r="A1601" s="1275" t="s">
        <v>146</v>
      </c>
      <c r="B1601" s="960">
        <v>1</v>
      </c>
      <c r="C1601" s="960">
        <v>1</v>
      </c>
      <c r="D1601" s="960" t="s">
        <v>125</v>
      </c>
      <c r="E1601" s="960">
        <v>1</v>
      </c>
      <c r="F1601" s="960" t="s">
        <v>125</v>
      </c>
      <c r="G1601" s="960">
        <v>1</v>
      </c>
      <c r="H1601" s="960" t="s">
        <v>125</v>
      </c>
      <c r="I1601" s="960" t="s">
        <v>125</v>
      </c>
      <c r="J1601" s="960" t="s">
        <v>125</v>
      </c>
      <c r="K1601" s="960" t="s">
        <v>125</v>
      </c>
      <c r="L1601" s="960" t="s">
        <v>125</v>
      </c>
      <c r="M1601" s="960" t="s">
        <v>125</v>
      </c>
      <c r="N1601" s="960" t="s">
        <v>125</v>
      </c>
      <c r="O1601" s="960" t="s">
        <v>125</v>
      </c>
    </row>
    <row r="1602" spans="1:15" x14ac:dyDescent="0.2">
      <c r="A1602" s="1275" t="s">
        <v>2165</v>
      </c>
      <c r="B1602" s="960">
        <v>3</v>
      </c>
      <c r="C1602" s="960">
        <v>3</v>
      </c>
      <c r="D1602" s="960" t="s">
        <v>125</v>
      </c>
      <c r="E1602" s="960">
        <v>3</v>
      </c>
      <c r="F1602" s="960">
        <v>3</v>
      </c>
      <c r="G1602" s="960" t="s">
        <v>125</v>
      </c>
      <c r="H1602" s="960" t="s">
        <v>125</v>
      </c>
      <c r="I1602" s="960" t="s">
        <v>125</v>
      </c>
      <c r="J1602" s="960" t="s">
        <v>125</v>
      </c>
      <c r="K1602" s="960" t="s">
        <v>125</v>
      </c>
      <c r="L1602" s="960" t="s">
        <v>125</v>
      </c>
      <c r="M1602" s="960" t="s">
        <v>125</v>
      </c>
      <c r="N1602" s="960" t="s">
        <v>125</v>
      </c>
      <c r="O1602" s="960" t="s">
        <v>125</v>
      </c>
    </row>
    <row r="1603" spans="1:15" x14ac:dyDescent="0.2">
      <c r="A1603" s="1275" t="s">
        <v>145</v>
      </c>
      <c r="B1603" s="960">
        <v>3</v>
      </c>
      <c r="C1603" s="960">
        <v>3</v>
      </c>
      <c r="D1603" s="960" t="s">
        <v>125</v>
      </c>
      <c r="E1603" s="960">
        <v>3</v>
      </c>
      <c r="F1603" s="960">
        <v>3</v>
      </c>
      <c r="G1603" s="960" t="s">
        <v>125</v>
      </c>
      <c r="H1603" s="960" t="s">
        <v>125</v>
      </c>
      <c r="I1603" s="960" t="s">
        <v>125</v>
      </c>
      <c r="J1603" s="960" t="s">
        <v>125</v>
      </c>
      <c r="K1603" s="960" t="s">
        <v>125</v>
      </c>
      <c r="L1603" s="960" t="s">
        <v>125</v>
      </c>
      <c r="M1603" s="960" t="s">
        <v>125</v>
      </c>
      <c r="N1603" s="960" t="s">
        <v>125</v>
      </c>
      <c r="O1603" s="960" t="s">
        <v>125</v>
      </c>
    </row>
    <row r="1604" spans="1:15" ht="24" x14ac:dyDescent="0.2">
      <c r="A1604" s="1275" t="s">
        <v>2166</v>
      </c>
      <c r="B1604" s="960">
        <v>43</v>
      </c>
      <c r="C1604" s="960">
        <v>43</v>
      </c>
      <c r="D1604" s="960" t="s">
        <v>125</v>
      </c>
      <c r="E1604" s="960">
        <v>43</v>
      </c>
      <c r="F1604" s="960">
        <v>16</v>
      </c>
      <c r="G1604" s="960">
        <v>13</v>
      </c>
      <c r="H1604" s="960">
        <v>14</v>
      </c>
      <c r="I1604" s="960" t="s">
        <v>125</v>
      </c>
      <c r="J1604" s="960" t="s">
        <v>125</v>
      </c>
      <c r="K1604" s="960" t="s">
        <v>125</v>
      </c>
      <c r="L1604" s="960" t="s">
        <v>125</v>
      </c>
      <c r="M1604" s="960" t="s">
        <v>125</v>
      </c>
      <c r="N1604" s="960" t="s">
        <v>125</v>
      </c>
      <c r="O1604" s="960" t="s">
        <v>125</v>
      </c>
    </row>
    <row r="1605" spans="1:15" x14ac:dyDescent="0.2">
      <c r="A1605" s="1275" t="s">
        <v>145</v>
      </c>
      <c r="B1605" s="960">
        <v>25</v>
      </c>
      <c r="C1605" s="960">
        <v>25</v>
      </c>
      <c r="D1605" s="960" t="s">
        <v>125</v>
      </c>
      <c r="E1605" s="960">
        <v>25</v>
      </c>
      <c r="F1605" s="960">
        <v>12</v>
      </c>
      <c r="G1605" s="960">
        <v>7</v>
      </c>
      <c r="H1605" s="960">
        <v>6</v>
      </c>
      <c r="I1605" s="960" t="s">
        <v>125</v>
      </c>
      <c r="J1605" s="960" t="s">
        <v>125</v>
      </c>
      <c r="K1605" s="960" t="s">
        <v>125</v>
      </c>
      <c r="L1605" s="960" t="s">
        <v>125</v>
      </c>
      <c r="M1605" s="960" t="s">
        <v>125</v>
      </c>
      <c r="N1605" s="960" t="s">
        <v>125</v>
      </c>
      <c r="O1605" s="960" t="s">
        <v>125</v>
      </c>
    </row>
    <row r="1606" spans="1:15" x14ac:dyDescent="0.2">
      <c r="A1606" s="1275" t="s">
        <v>146</v>
      </c>
      <c r="B1606" s="960">
        <v>18</v>
      </c>
      <c r="C1606" s="960">
        <v>18</v>
      </c>
      <c r="D1606" s="960" t="s">
        <v>125</v>
      </c>
      <c r="E1606" s="960">
        <v>18</v>
      </c>
      <c r="F1606" s="960">
        <v>4</v>
      </c>
      <c r="G1606" s="960">
        <v>6</v>
      </c>
      <c r="H1606" s="960">
        <v>8</v>
      </c>
      <c r="I1606" s="960" t="s">
        <v>125</v>
      </c>
      <c r="J1606" s="960" t="s">
        <v>125</v>
      </c>
      <c r="K1606" s="960" t="s">
        <v>125</v>
      </c>
      <c r="L1606" s="960" t="s">
        <v>125</v>
      </c>
      <c r="M1606" s="960" t="s">
        <v>125</v>
      </c>
      <c r="N1606" s="960" t="s">
        <v>125</v>
      </c>
      <c r="O1606" s="960" t="s">
        <v>125</v>
      </c>
    </row>
    <row r="1607" spans="1:15" ht="24" x14ac:dyDescent="0.2">
      <c r="A1607" s="1275" t="s">
        <v>2167</v>
      </c>
      <c r="B1607" s="960">
        <v>1</v>
      </c>
      <c r="C1607" s="960">
        <v>1</v>
      </c>
      <c r="D1607" s="960" t="s">
        <v>125</v>
      </c>
      <c r="E1607" s="960">
        <v>1</v>
      </c>
      <c r="F1607" s="960" t="s">
        <v>125</v>
      </c>
      <c r="G1607" s="960">
        <v>1</v>
      </c>
      <c r="H1607" s="960" t="s">
        <v>125</v>
      </c>
      <c r="I1607" s="960" t="s">
        <v>125</v>
      </c>
      <c r="J1607" s="960" t="s">
        <v>125</v>
      </c>
      <c r="K1607" s="960" t="s">
        <v>125</v>
      </c>
      <c r="L1607" s="960" t="s">
        <v>125</v>
      </c>
      <c r="M1607" s="960" t="s">
        <v>125</v>
      </c>
      <c r="N1607" s="960" t="s">
        <v>125</v>
      </c>
      <c r="O1607" s="960" t="s">
        <v>125</v>
      </c>
    </row>
    <row r="1608" spans="1:15" x14ac:dyDescent="0.2">
      <c r="A1608" s="1275" t="s">
        <v>145</v>
      </c>
      <c r="B1608" s="960">
        <v>1</v>
      </c>
      <c r="C1608" s="960">
        <v>1</v>
      </c>
      <c r="D1608" s="960" t="s">
        <v>125</v>
      </c>
      <c r="E1608" s="960">
        <v>1</v>
      </c>
      <c r="F1608" s="960" t="s">
        <v>125</v>
      </c>
      <c r="G1608" s="960">
        <v>1</v>
      </c>
      <c r="H1608" s="960" t="s">
        <v>125</v>
      </c>
      <c r="I1608" s="960" t="s">
        <v>125</v>
      </c>
      <c r="J1608" s="960" t="s">
        <v>125</v>
      </c>
      <c r="K1608" s="960" t="s">
        <v>125</v>
      </c>
      <c r="L1608" s="960" t="s">
        <v>125</v>
      </c>
      <c r="M1608" s="960" t="s">
        <v>125</v>
      </c>
      <c r="N1608" s="960" t="s">
        <v>125</v>
      </c>
      <c r="O1608" s="960" t="s">
        <v>125</v>
      </c>
    </row>
    <row r="1609" spans="1:15" x14ac:dyDescent="0.2">
      <c r="A1609" s="1275" t="s">
        <v>2168</v>
      </c>
      <c r="B1609" s="960">
        <v>3</v>
      </c>
      <c r="C1609" s="960">
        <v>3</v>
      </c>
      <c r="D1609" s="960" t="s">
        <v>125</v>
      </c>
      <c r="E1609" s="960">
        <v>3</v>
      </c>
      <c r="F1609" s="960" t="s">
        <v>125</v>
      </c>
      <c r="G1609" s="960">
        <v>1</v>
      </c>
      <c r="H1609" s="960">
        <v>2</v>
      </c>
      <c r="I1609" s="960" t="s">
        <v>125</v>
      </c>
      <c r="J1609" s="960" t="s">
        <v>125</v>
      </c>
      <c r="K1609" s="960" t="s">
        <v>125</v>
      </c>
      <c r="L1609" s="960" t="s">
        <v>125</v>
      </c>
      <c r="M1609" s="960" t="s">
        <v>125</v>
      </c>
      <c r="N1609" s="960" t="s">
        <v>125</v>
      </c>
      <c r="O1609" s="960" t="s">
        <v>125</v>
      </c>
    </row>
    <row r="1610" spans="1:15" x14ac:dyDescent="0.2">
      <c r="A1610" s="1275" t="s">
        <v>145</v>
      </c>
      <c r="B1610" s="960">
        <v>2</v>
      </c>
      <c r="C1610" s="960">
        <v>2</v>
      </c>
      <c r="D1610" s="960" t="s">
        <v>125</v>
      </c>
      <c r="E1610" s="960">
        <v>2</v>
      </c>
      <c r="F1610" s="960" t="s">
        <v>125</v>
      </c>
      <c r="G1610" s="960">
        <v>1</v>
      </c>
      <c r="H1610" s="960">
        <v>1</v>
      </c>
      <c r="I1610" s="960" t="s">
        <v>125</v>
      </c>
      <c r="J1610" s="960" t="s">
        <v>125</v>
      </c>
      <c r="K1610" s="960" t="s">
        <v>125</v>
      </c>
      <c r="L1610" s="960" t="s">
        <v>125</v>
      </c>
      <c r="M1610" s="960" t="s">
        <v>125</v>
      </c>
      <c r="N1610" s="960" t="s">
        <v>125</v>
      </c>
      <c r="O1610" s="960" t="s">
        <v>125</v>
      </c>
    </row>
    <row r="1611" spans="1:15" x14ac:dyDescent="0.2">
      <c r="A1611" s="1275" t="s">
        <v>146</v>
      </c>
      <c r="B1611" s="960">
        <v>1</v>
      </c>
      <c r="C1611" s="960">
        <v>1</v>
      </c>
      <c r="D1611" s="960" t="s">
        <v>125</v>
      </c>
      <c r="E1611" s="960">
        <v>1</v>
      </c>
      <c r="F1611" s="960" t="s">
        <v>125</v>
      </c>
      <c r="G1611" s="960" t="s">
        <v>125</v>
      </c>
      <c r="H1611" s="960">
        <v>1</v>
      </c>
      <c r="I1611" s="960" t="s">
        <v>125</v>
      </c>
      <c r="J1611" s="960" t="s">
        <v>125</v>
      </c>
      <c r="K1611" s="960" t="s">
        <v>125</v>
      </c>
      <c r="L1611" s="960" t="s">
        <v>125</v>
      </c>
      <c r="M1611" s="960" t="s">
        <v>125</v>
      </c>
      <c r="N1611" s="960" t="s">
        <v>125</v>
      </c>
      <c r="O1611" s="960" t="s">
        <v>125</v>
      </c>
    </row>
    <row r="1612" spans="1:15" ht="24" x14ac:dyDescent="0.2">
      <c r="A1612" s="1275" t="s">
        <v>2169</v>
      </c>
      <c r="B1612" s="960">
        <v>5</v>
      </c>
      <c r="C1612" s="960">
        <v>5</v>
      </c>
      <c r="D1612" s="960" t="s">
        <v>125</v>
      </c>
      <c r="E1612" s="960">
        <v>5</v>
      </c>
      <c r="F1612" s="960">
        <v>5</v>
      </c>
      <c r="G1612" s="960" t="s">
        <v>125</v>
      </c>
      <c r="H1612" s="960" t="s">
        <v>125</v>
      </c>
      <c r="I1612" s="960" t="s">
        <v>125</v>
      </c>
      <c r="J1612" s="960" t="s">
        <v>125</v>
      </c>
      <c r="K1612" s="960" t="s">
        <v>125</v>
      </c>
      <c r="L1612" s="960" t="s">
        <v>125</v>
      </c>
      <c r="M1612" s="960" t="s">
        <v>125</v>
      </c>
      <c r="N1612" s="960" t="s">
        <v>125</v>
      </c>
      <c r="O1612" s="960" t="s">
        <v>125</v>
      </c>
    </row>
    <row r="1613" spans="1:15" x14ac:dyDescent="0.2">
      <c r="A1613" s="1275" t="s">
        <v>145</v>
      </c>
      <c r="B1613" s="960">
        <v>4</v>
      </c>
      <c r="C1613" s="960">
        <v>4</v>
      </c>
      <c r="D1613" s="960" t="s">
        <v>125</v>
      </c>
      <c r="E1613" s="960">
        <v>4</v>
      </c>
      <c r="F1613" s="960">
        <v>4</v>
      </c>
      <c r="G1613" s="960" t="s">
        <v>125</v>
      </c>
      <c r="H1613" s="960" t="s">
        <v>125</v>
      </c>
      <c r="I1613" s="960" t="s">
        <v>125</v>
      </c>
      <c r="J1613" s="960" t="s">
        <v>125</v>
      </c>
      <c r="K1613" s="960" t="s">
        <v>125</v>
      </c>
      <c r="L1613" s="960" t="s">
        <v>125</v>
      </c>
      <c r="M1613" s="960" t="s">
        <v>125</v>
      </c>
      <c r="N1613" s="960" t="s">
        <v>125</v>
      </c>
      <c r="O1613" s="960" t="s">
        <v>125</v>
      </c>
    </row>
    <row r="1614" spans="1:15" x14ac:dyDescent="0.2">
      <c r="A1614" s="1275" t="s">
        <v>146</v>
      </c>
      <c r="B1614" s="960">
        <v>1</v>
      </c>
      <c r="C1614" s="960">
        <v>1</v>
      </c>
      <c r="D1614" s="960" t="s">
        <v>125</v>
      </c>
      <c r="E1614" s="960">
        <v>1</v>
      </c>
      <c r="F1614" s="960">
        <v>1</v>
      </c>
      <c r="G1614" s="960" t="s">
        <v>125</v>
      </c>
      <c r="H1614" s="960" t="s">
        <v>125</v>
      </c>
      <c r="I1614" s="960" t="s">
        <v>125</v>
      </c>
      <c r="J1614" s="960" t="s">
        <v>125</v>
      </c>
      <c r="K1614" s="960" t="s">
        <v>125</v>
      </c>
      <c r="L1614" s="960" t="s">
        <v>125</v>
      </c>
      <c r="M1614" s="960" t="s">
        <v>125</v>
      </c>
      <c r="N1614" s="960" t="s">
        <v>125</v>
      </c>
      <c r="O1614" s="960" t="s">
        <v>125</v>
      </c>
    </row>
    <row r="1615" spans="1:15" x14ac:dyDescent="0.2">
      <c r="A1615" s="1275" t="s">
        <v>2170</v>
      </c>
      <c r="B1615" s="960">
        <v>4</v>
      </c>
      <c r="C1615" s="960">
        <v>4</v>
      </c>
      <c r="D1615" s="960" t="s">
        <v>125</v>
      </c>
      <c r="E1615" s="960">
        <v>4</v>
      </c>
      <c r="F1615" s="960">
        <v>3</v>
      </c>
      <c r="G1615" s="960" t="s">
        <v>125</v>
      </c>
      <c r="H1615" s="960">
        <v>1</v>
      </c>
      <c r="I1615" s="960" t="s">
        <v>125</v>
      </c>
      <c r="J1615" s="960" t="s">
        <v>125</v>
      </c>
      <c r="K1615" s="960" t="s">
        <v>125</v>
      </c>
      <c r="L1615" s="960" t="s">
        <v>125</v>
      </c>
      <c r="M1615" s="960" t="s">
        <v>125</v>
      </c>
      <c r="N1615" s="960" t="s">
        <v>125</v>
      </c>
      <c r="O1615" s="960" t="s">
        <v>125</v>
      </c>
    </row>
    <row r="1616" spans="1:15" x14ac:dyDescent="0.2">
      <c r="A1616" s="1275" t="s">
        <v>145</v>
      </c>
      <c r="B1616" s="960">
        <v>4</v>
      </c>
      <c r="C1616" s="960">
        <v>4</v>
      </c>
      <c r="D1616" s="960" t="s">
        <v>125</v>
      </c>
      <c r="E1616" s="960">
        <v>4</v>
      </c>
      <c r="F1616" s="960">
        <v>3</v>
      </c>
      <c r="G1616" s="960" t="s">
        <v>125</v>
      </c>
      <c r="H1616" s="960">
        <v>1</v>
      </c>
      <c r="I1616" s="960" t="s">
        <v>125</v>
      </c>
      <c r="J1616" s="960" t="s">
        <v>125</v>
      </c>
      <c r="K1616" s="960" t="s">
        <v>125</v>
      </c>
      <c r="L1616" s="960" t="s">
        <v>125</v>
      </c>
      <c r="M1616" s="960" t="s">
        <v>125</v>
      </c>
      <c r="N1616" s="960" t="s">
        <v>125</v>
      </c>
      <c r="O1616" s="960" t="s">
        <v>125</v>
      </c>
    </row>
    <row r="1617" spans="1:15" ht="24" x14ac:dyDescent="0.2">
      <c r="A1617" s="1275" t="s">
        <v>2171</v>
      </c>
      <c r="B1617" s="960">
        <v>1</v>
      </c>
      <c r="C1617" s="960">
        <v>1</v>
      </c>
      <c r="D1617" s="960" t="s">
        <v>125</v>
      </c>
      <c r="E1617" s="960">
        <v>1</v>
      </c>
      <c r="F1617" s="960" t="s">
        <v>125</v>
      </c>
      <c r="G1617" s="960" t="s">
        <v>125</v>
      </c>
      <c r="H1617" s="960">
        <v>1</v>
      </c>
      <c r="I1617" s="960" t="s">
        <v>125</v>
      </c>
      <c r="J1617" s="960" t="s">
        <v>125</v>
      </c>
      <c r="K1617" s="960" t="s">
        <v>125</v>
      </c>
      <c r="L1617" s="960" t="s">
        <v>125</v>
      </c>
      <c r="M1617" s="960" t="s">
        <v>125</v>
      </c>
      <c r="N1617" s="960" t="s">
        <v>125</v>
      </c>
      <c r="O1617" s="960" t="s">
        <v>125</v>
      </c>
    </row>
    <row r="1618" spans="1:15" x14ac:dyDescent="0.2">
      <c r="A1618" s="1275" t="s">
        <v>146</v>
      </c>
      <c r="B1618" s="960">
        <v>1</v>
      </c>
      <c r="C1618" s="960">
        <v>1</v>
      </c>
      <c r="D1618" s="960" t="s">
        <v>125</v>
      </c>
      <c r="E1618" s="960">
        <v>1</v>
      </c>
      <c r="F1618" s="960" t="s">
        <v>125</v>
      </c>
      <c r="G1618" s="960" t="s">
        <v>125</v>
      </c>
      <c r="H1618" s="960">
        <v>1</v>
      </c>
      <c r="I1618" s="960" t="s">
        <v>125</v>
      </c>
      <c r="J1618" s="960" t="s">
        <v>125</v>
      </c>
      <c r="K1618" s="960" t="s">
        <v>125</v>
      </c>
      <c r="L1618" s="960" t="s">
        <v>125</v>
      </c>
      <c r="M1618" s="960" t="s">
        <v>125</v>
      </c>
      <c r="N1618" s="960" t="s">
        <v>125</v>
      </c>
      <c r="O1618" s="960" t="s">
        <v>125</v>
      </c>
    </row>
    <row r="1619" spans="1:15" ht="24" x14ac:dyDescent="0.2">
      <c r="A1619" s="1275" t="s">
        <v>2172</v>
      </c>
      <c r="B1619" s="960">
        <v>2</v>
      </c>
      <c r="C1619" s="960">
        <v>2</v>
      </c>
      <c r="D1619" s="960" t="s">
        <v>125</v>
      </c>
      <c r="E1619" s="960">
        <v>2</v>
      </c>
      <c r="F1619" s="960">
        <v>1</v>
      </c>
      <c r="G1619" s="960">
        <v>1</v>
      </c>
      <c r="H1619" s="960" t="s">
        <v>125</v>
      </c>
      <c r="I1619" s="960" t="s">
        <v>125</v>
      </c>
      <c r="J1619" s="960" t="s">
        <v>125</v>
      </c>
      <c r="K1619" s="960" t="s">
        <v>125</v>
      </c>
      <c r="L1619" s="960" t="s">
        <v>125</v>
      </c>
      <c r="M1619" s="960" t="s">
        <v>125</v>
      </c>
      <c r="N1619" s="960" t="s">
        <v>125</v>
      </c>
      <c r="O1619" s="960" t="s">
        <v>125</v>
      </c>
    </row>
    <row r="1620" spans="1:15" x14ac:dyDescent="0.2">
      <c r="A1620" s="1275" t="s">
        <v>145</v>
      </c>
      <c r="B1620" s="960">
        <v>2</v>
      </c>
      <c r="C1620" s="960">
        <v>2</v>
      </c>
      <c r="D1620" s="960" t="s">
        <v>125</v>
      </c>
      <c r="E1620" s="960">
        <v>2</v>
      </c>
      <c r="F1620" s="960">
        <v>1</v>
      </c>
      <c r="G1620" s="960">
        <v>1</v>
      </c>
      <c r="H1620" s="960" t="s">
        <v>125</v>
      </c>
      <c r="I1620" s="960" t="s">
        <v>125</v>
      </c>
      <c r="J1620" s="960" t="s">
        <v>125</v>
      </c>
      <c r="K1620" s="960" t="s">
        <v>125</v>
      </c>
      <c r="L1620" s="960" t="s">
        <v>125</v>
      </c>
      <c r="M1620" s="960" t="s">
        <v>125</v>
      </c>
      <c r="N1620" s="960" t="s">
        <v>125</v>
      </c>
      <c r="O1620" s="960" t="s">
        <v>125</v>
      </c>
    </row>
    <row r="1621" spans="1:15" ht="24" x14ac:dyDescent="0.2">
      <c r="A1621" s="1275" t="s">
        <v>2173</v>
      </c>
      <c r="B1621" s="960">
        <v>29</v>
      </c>
      <c r="C1621" s="960">
        <v>29</v>
      </c>
      <c r="D1621" s="960" t="s">
        <v>125</v>
      </c>
      <c r="E1621" s="960">
        <v>29</v>
      </c>
      <c r="F1621" s="960">
        <v>18</v>
      </c>
      <c r="G1621" s="960">
        <v>8</v>
      </c>
      <c r="H1621" s="960">
        <v>3</v>
      </c>
      <c r="I1621" s="960" t="s">
        <v>125</v>
      </c>
      <c r="J1621" s="960" t="s">
        <v>125</v>
      </c>
      <c r="K1621" s="960" t="s">
        <v>125</v>
      </c>
      <c r="L1621" s="960" t="s">
        <v>125</v>
      </c>
      <c r="M1621" s="960" t="s">
        <v>125</v>
      </c>
      <c r="N1621" s="960" t="s">
        <v>125</v>
      </c>
      <c r="O1621" s="960" t="s">
        <v>125</v>
      </c>
    </row>
    <row r="1622" spans="1:15" x14ac:dyDescent="0.2">
      <c r="A1622" s="1275" t="s">
        <v>145</v>
      </c>
      <c r="B1622" s="960">
        <v>17</v>
      </c>
      <c r="C1622" s="960">
        <v>17</v>
      </c>
      <c r="D1622" s="960" t="s">
        <v>125</v>
      </c>
      <c r="E1622" s="960">
        <v>17</v>
      </c>
      <c r="F1622" s="960">
        <v>10</v>
      </c>
      <c r="G1622" s="960">
        <v>5</v>
      </c>
      <c r="H1622" s="960">
        <v>2</v>
      </c>
      <c r="I1622" s="960" t="s">
        <v>125</v>
      </c>
      <c r="J1622" s="960" t="s">
        <v>125</v>
      </c>
      <c r="K1622" s="960" t="s">
        <v>125</v>
      </c>
      <c r="L1622" s="960" t="s">
        <v>125</v>
      </c>
      <c r="M1622" s="960" t="s">
        <v>125</v>
      </c>
      <c r="N1622" s="960" t="s">
        <v>125</v>
      </c>
      <c r="O1622" s="960" t="s">
        <v>125</v>
      </c>
    </row>
    <row r="1623" spans="1:15" x14ac:dyDescent="0.2">
      <c r="A1623" s="1275" t="s">
        <v>146</v>
      </c>
      <c r="B1623" s="960">
        <v>12</v>
      </c>
      <c r="C1623" s="960">
        <v>12</v>
      </c>
      <c r="D1623" s="960" t="s">
        <v>125</v>
      </c>
      <c r="E1623" s="960">
        <v>12</v>
      </c>
      <c r="F1623" s="960">
        <v>8</v>
      </c>
      <c r="G1623" s="960">
        <v>3</v>
      </c>
      <c r="H1623" s="960">
        <v>1</v>
      </c>
      <c r="I1623" s="960" t="s">
        <v>125</v>
      </c>
      <c r="J1623" s="960" t="s">
        <v>125</v>
      </c>
      <c r="K1623" s="960" t="s">
        <v>125</v>
      </c>
      <c r="L1623" s="960" t="s">
        <v>125</v>
      </c>
      <c r="M1623" s="960" t="s">
        <v>125</v>
      </c>
      <c r="N1623" s="960" t="s">
        <v>125</v>
      </c>
      <c r="O1623" s="960" t="s">
        <v>125</v>
      </c>
    </row>
    <row r="1624" spans="1:15" ht="24" x14ac:dyDescent="0.2">
      <c r="A1624" s="1275" t="s">
        <v>2174</v>
      </c>
      <c r="B1624" s="960">
        <v>11</v>
      </c>
      <c r="C1624" s="960">
        <v>11</v>
      </c>
      <c r="D1624" s="960" t="s">
        <v>125</v>
      </c>
      <c r="E1624" s="960">
        <v>11</v>
      </c>
      <c r="F1624" s="960">
        <v>6</v>
      </c>
      <c r="G1624" s="960">
        <v>3</v>
      </c>
      <c r="H1624" s="960">
        <v>2</v>
      </c>
      <c r="I1624" s="960" t="s">
        <v>125</v>
      </c>
      <c r="J1624" s="960" t="s">
        <v>125</v>
      </c>
      <c r="K1624" s="960" t="s">
        <v>125</v>
      </c>
      <c r="L1624" s="960" t="s">
        <v>125</v>
      </c>
      <c r="M1624" s="960" t="s">
        <v>125</v>
      </c>
      <c r="N1624" s="960" t="s">
        <v>125</v>
      </c>
      <c r="O1624" s="960" t="s">
        <v>125</v>
      </c>
    </row>
    <row r="1625" spans="1:15" x14ac:dyDescent="0.2">
      <c r="A1625" s="1275" t="s">
        <v>145</v>
      </c>
      <c r="B1625" s="960">
        <v>7</v>
      </c>
      <c r="C1625" s="960">
        <v>7</v>
      </c>
      <c r="D1625" s="960" t="s">
        <v>125</v>
      </c>
      <c r="E1625" s="960">
        <v>7</v>
      </c>
      <c r="F1625" s="960">
        <v>4</v>
      </c>
      <c r="G1625" s="960">
        <v>1</v>
      </c>
      <c r="H1625" s="960">
        <v>2</v>
      </c>
      <c r="I1625" s="960" t="s">
        <v>125</v>
      </c>
      <c r="J1625" s="960" t="s">
        <v>125</v>
      </c>
      <c r="K1625" s="960" t="s">
        <v>125</v>
      </c>
      <c r="L1625" s="960" t="s">
        <v>125</v>
      </c>
      <c r="M1625" s="960" t="s">
        <v>125</v>
      </c>
      <c r="N1625" s="960" t="s">
        <v>125</v>
      </c>
      <c r="O1625" s="960" t="s">
        <v>125</v>
      </c>
    </row>
    <row r="1626" spans="1:15" x14ac:dyDescent="0.2">
      <c r="A1626" s="1275" t="s">
        <v>146</v>
      </c>
      <c r="B1626" s="960">
        <v>4</v>
      </c>
      <c r="C1626" s="960">
        <v>4</v>
      </c>
      <c r="D1626" s="960" t="s">
        <v>125</v>
      </c>
      <c r="E1626" s="960">
        <v>4</v>
      </c>
      <c r="F1626" s="960">
        <v>2</v>
      </c>
      <c r="G1626" s="960">
        <v>2</v>
      </c>
      <c r="H1626" s="960" t="s">
        <v>125</v>
      </c>
      <c r="I1626" s="960" t="s">
        <v>125</v>
      </c>
      <c r="J1626" s="960" t="s">
        <v>125</v>
      </c>
      <c r="K1626" s="960" t="s">
        <v>125</v>
      </c>
      <c r="L1626" s="960" t="s">
        <v>125</v>
      </c>
      <c r="M1626" s="960" t="s">
        <v>125</v>
      </c>
      <c r="N1626" s="960" t="s">
        <v>125</v>
      </c>
      <c r="O1626" s="960" t="s">
        <v>125</v>
      </c>
    </row>
    <row r="1627" spans="1:15" ht="36" x14ac:dyDescent="0.2">
      <c r="A1627" s="1275" t="s">
        <v>2175</v>
      </c>
      <c r="B1627" s="960">
        <v>3</v>
      </c>
      <c r="C1627" s="960">
        <v>3</v>
      </c>
      <c r="D1627" s="960" t="s">
        <v>125</v>
      </c>
      <c r="E1627" s="960">
        <v>3</v>
      </c>
      <c r="F1627" s="960">
        <v>3</v>
      </c>
      <c r="G1627" s="960" t="s">
        <v>125</v>
      </c>
      <c r="H1627" s="960" t="s">
        <v>125</v>
      </c>
      <c r="I1627" s="960" t="s">
        <v>125</v>
      </c>
      <c r="J1627" s="960" t="s">
        <v>125</v>
      </c>
      <c r="K1627" s="960" t="s">
        <v>125</v>
      </c>
      <c r="L1627" s="960" t="s">
        <v>125</v>
      </c>
      <c r="M1627" s="960" t="s">
        <v>125</v>
      </c>
      <c r="N1627" s="960" t="s">
        <v>125</v>
      </c>
      <c r="O1627" s="960" t="s">
        <v>125</v>
      </c>
    </row>
    <row r="1628" spans="1:15" x14ac:dyDescent="0.2">
      <c r="A1628" s="1275" t="s">
        <v>145</v>
      </c>
      <c r="B1628" s="960">
        <v>2</v>
      </c>
      <c r="C1628" s="960">
        <v>2</v>
      </c>
      <c r="D1628" s="960" t="s">
        <v>125</v>
      </c>
      <c r="E1628" s="960">
        <v>2</v>
      </c>
      <c r="F1628" s="960">
        <v>2</v>
      </c>
      <c r="G1628" s="960" t="s">
        <v>125</v>
      </c>
      <c r="H1628" s="960" t="s">
        <v>125</v>
      </c>
      <c r="I1628" s="960" t="s">
        <v>125</v>
      </c>
      <c r="J1628" s="960" t="s">
        <v>125</v>
      </c>
      <c r="K1628" s="960" t="s">
        <v>125</v>
      </c>
      <c r="L1628" s="960" t="s">
        <v>125</v>
      </c>
      <c r="M1628" s="960" t="s">
        <v>125</v>
      </c>
      <c r="N1628" s="960" t="s">
        <v>125</v>
      </c>
      <c r="O1628" s="960" t="s">
        <v>125</v>
      </c>
    </row>
    <row r="1629" spans="1:15" x14ac:dyDescent="0.2">
      <c r="A1629" s="1275" t="s">
        <v>146</v>
      </c>
      <c r="B1629" s="960">
        <v>1</v>
      </c>
      <c r="C1629" s="960">
        <v>1</v>
      </c>
      <c r="D1629" s="960" t="s">
        <v>125</v>
      </c>
      <c r="E1629" s="960">
        <v>1</v>
      </c>
      <c r="F1629" s="960">
        <v>1</v>
      </c>
      <c r="G1629" s="960" t="s">
        <v>125</v>
      </c>
      <c r="H1629" s="960" t="s">
        <v>125</v>
      </c>
      <c r="I1629" s="960" t="s">
        <v>125</v>
      </c>
      <c r="J1629" s="960" t="s">
        <v>125</v>
      </c>
      <c r="K1629" s="960" t="s">
        <v>125</v>
      </c>
      <c r="L1629" s="960" t="s">
        <v>125</v>
      </c>
      <c r="M1629" s="960" t="s">
        <v>125</v>
      </c>
      <c r="N1629" s="960" t="s">
        <v>125</v>
      </c>
      <c r="O1629" s="960" t="s">
        <v>125</v>
      </c>
    </row>
    <row r="1630" spans="1:15" ht="24" x14ac:dyDescent="0.2">
      <c r="A1630" s="1275" t="s">
        <v>2176</v>
      </c>
      <c r="B1630" s="960">
        <v>10</v>
      </c>
      <c r="C1630" s="960">
        <v>10</v>
      </c>
      <c r="D1630" s="960" t="s">
        <v>125</v>
      </c>
      <c r="E1630" s="960">
        <v>10</v>
      </c>
      <c r="F1630" s="960">
        <v>1</v>
      </c>
      <c r="G1630" s="960">
        <v>4</v>
      </c>
      <c r="H1630" s="960">
        <v>5</v>
      </c>
      <c r="I1630" s="960" t="s">
        <v>125</v>
      </c>
      <c r="J1630" s="960" t="s">
        <v>125</v>
      </c>
      <c r="K1630" s="960" t="s">
        <v>125</v>
      </c>
      <c r="L1630" s="960" t="s">
        <v>125</v>
      </c>
      <c r="M1630" s="960" t="s">
        <v>125</v>
      </c>
      <c r="N1630" s="960" t="s">
        <v>125</v>
      </c>
      <c r="O1630" s="960" t="s">
        <v>125</v>
      </c>
    </row>
    <row r="1631" spans="1:15" x14ac:dyDescent="0.2">
      <c r="A1631" s="1275" t="s">
        <v>145</v>
      </c>
      <c r="B1631" s="960">
        <v>4</v>
      </c>
      <c r="C1631" s="960">
        <v>4</v>
      </c>
      <c r="D1631" s="960" t="s">
        <v>125</v>
      </c>
      <c r="E1631" s="960">
        <v>4</v>
      </c>
      <c r="F1631" s="960" t="s">
        <v>125</v>
      </c>
      <c r="G1631" s="960">
        <v>1</v>
      </c>
      <c r="H1631" s="960">
        <v>3</v>
      </c>
      <c r="I1631" s="960" t="s">
        <v>125</v>
      </c>
      <c r="J1631" s="960" t="s">
        <v>125</v>
      </c>
      <c r="K1631" s="960" t="s">
        <v>125</v>
      </c>
      <c r="L1631" s="960" t="s">
        <v>125</v>
      </c>
      <c r="M1631" s="960" t="s">
        <v>125</v>
      </c>
      <c r="N1631" s="960" t="s">
        <v>125</v>
      </c>
      <c r="O1631" s="960" t="s">
        <v>125</v>
      </c>
    </row>
    <row r="1632" spans="1:15" x14ac:dyDescent="0.2">
      <c r="A1632" s="1275" t="s">
        <v>146</v>
      </c>
      <c r="B1632" s="960">
        <v>6</v>
      </c>
      <c r="C1632" s="960">
        <v>6</v>
      </c>
      <c r="D1632" s="960" t="s">
        <v>125</v>
      </c>
      <c r="E1632" s="960">
        <v>6</v>
      </c>
      <c r="F1632" s="960">
        <v>1</v>
      </c>
      <c r="G1632" s="960">
        <v>3</v>
      </c>
      <c r="H1632" s="960">
        <v>2</v>
      </c>
      <c r="I1632" s="960" t="s">
        <v>125</v>
      </c>
      <c r="J1632" s="960" t="s">
        <v>125</v>
      </c>
      <c r="K1632" s="960" t="s">
        <v>125</v>
      </c>
      <c r="L1632" s="960" t="s">
        <v>125</v>
      </c>
      <c r="M1632" s="960" t="s">
        <v>125</v>
      </c>
      <c r="N1632" s="960" t="s">
        <v>125</v>
      </c>
      <c r="O1632" s="960" t="s">
        <v>125</v>
      </c>
    </row>
    <row r="1633" spans="1:15" ht="24" x14ac:dyDescent="0.2">
      <c r="A1633" s="1275" t="s">
        <v>2177</v>
      </c>
      <c r="B1633" s="960">
        <v>50</v>
      </c>
      <c r="C1633" s="960">
        <v>50</v>
      </c>
      <c r="D1633" s="960" t="s">
        <v>125</v>
      </c>
      <c r="E1633" s="960">
        <v>50</v>
      </c>
      <c r="F1633" s="960">
        <v>4</v>
      </c>
      <c r="G1633" s="960">
        <v>24</v>
      </c>
      <c r="H1633" s="960">
        <v>22</v>
      </c>
      <c r="I1633" s="960" t="s">
        <v>125</v>
      </c>
      <c r="J1633" s="960" t="s">
        <v>125</v>
      </c>
      <c r="K1633" s="960" t="s">
        <v>125</v>
      </c>
      <c r="L1633" s="960" t="s">
        <v>125</v>
      </c>
      <c r="M1633" s="960" t="s">
        <v>125</v>
      </c>
      <c r="N1633" s="960" t="s">
        <v>125</v>
      </c>
      <c r="O1633" s="960" t="s">
        <v>125</v>
      </c>
    </row>
    <row r="1634" spans="1:15" x14ac:dyDescent="0.2">
      <c r="A1634" s="1275" t="s">
        <v>145</v>
      </c>
      <c r="B1634" s="960">
        <v>26</v>
      </c>
      <c r="C1634" s="960">
        <v>26</v>
      </c>
      <c r="D1634" s="960" t="s">
        <v>125</v>
      </c>
      <c r="E1634" s="960">
        <v>26</v>
      </c>
      <c r="F1634" s="960">
        <v>2</v>
      </c>
      <c r="G1634" s="960">
        <v>10</v>
      </c>
      <c r="H1634" s="960">
        <v>14</v>
      </c>
      <c r="I1634" s="960" t="s">
        <v>125</v>
      </c>
      <c r="J1634" s="960" t="s">
        <v>125</v>
      </c>
      <c r="K1634" s="960" t="s">
        <v>125</v>
      </c>
      <c r="L1634" s="960" t="s">
        <v>125</v>
      </c>
      <c r="M1634" s="960" t="s">
        <v>125</v>
      </c>
      <c r="N1634" s="960" t="s">
        <v>125</v>
      </c>
      <c r="O1634" s="960" t="s">
        <v>125</v>
      </c>
    </row>
    <row r="1635" spans="1:15" x14ac:dyDescent="0.2">
      <c r="A1635" s="1275" t="s">
        <v>146</v>
      </c>
      <c r="B1635" s="960">
        <v>24</v>
      </c>
      <c r="C1635" s="960">
        <v>24</v>
      </c>
      <c r="D1635" s="960" t="s">
        <v>125</v>
      </c>
      <c r="E1635" s="960">
        <v>24</v>
      </c>
      <c r="F1635" s="960">
        <v>2</v>
      </c>
      <c r="G1635" s="960">
        <v>14</v>
      </c>
      <c r="H1635" s="960">
        <v>8</v>
      </c>
      <c r="I1635" s="960" t="s">
        <v>125</v>
      </c>
      <c r="J1635" s="960" t="s">
        <v>125</v>
      </c>
      <c r="K1635" s="960" t="s">
        <v>125</v>
      </c>
      <c r="L1635" s="960" t="s">
        <v>125</v>
      </c>
      <c r="M1635" s="960" t="s">
        <v>125</v>
      </c>
      <c r="N1635" s="960" t="s">
        <v>125</v>
      </c>
      <c r="O1635" s="960" t="s">
        <v>125</v>
      </c>
    </row>
    <row r="1636" spans="1:15" ht="24" x14ac:dyDescent="0.2">
      <c r="A1636" s="1275" t="s">
        <v>2178</v>
      </c>
      <c r="B1636" s="960">
        <v>11</v>
      </c>
      <c r="C1636" s="960">
        <v>11</v>
      </c>
      <c r="D1636" s="960" t="s">
        <v>125</v>
      </c>
      <c r="E1636" s="960">
        <v>11</v>
      </c>
      <c r="F1636" s="960">
        <v>2</v>
      </c>
      <c r="G1636" s="960">
        <v>1</v>
      </c>
      <c r="H1636" s="960">
        <v>8</v>
      </c>
      <c r="I1636" s="960" t="s">
        <v>125</v>
      </c>
      <c r="J1636" s="960" t="s">
        <v>125</v>
      </c>
      <c r="K1636" s="960" t="s">
        <v>125</v>
      </c>
      <c r="L1636" s="960" t="s">
        <v>125</v>
      </c>
      <c r="M1636" s="960" t="s">
        <v>125</v>
      </c>
      <c r="N1636" s="960" t="s">
        <v>125</v>
      </c>
      <c r="O1636" s="960" t="s">
        <v>125</v>
      </c>
    </row>
    <row r="1637" spans="1:15" x14ac:dyDescent="0.2">
      <c r="A1637" s="1275" t="s">
        <v>145</v>
      </c>
      <c r="B1637" s="960">
        <v>4</v>
      </c>
      <c r="C1637" s="960">
        <v>4</v>
      </c>
      <c r="D1637" s="960" t="s">
        <v>125</v>
      </c>
      <c r="E1637" s="960">
        <v>4</v>
      </c>
      <c r="F1637" s="960" t="s">
        <v>125</v>
      </c>
      <c r="G1637" s="960">
        <v>1</v>
      </c>
      <c r="H1637" s="960">
        <v>3</v>
      </c>
      <c r="I1637" s="960" t="s">
        <v>125</v>
      </c>
      <c r="J1637" s="960" t="s">
        <v>125</v>
      </c>
      <c r="K1637" s="960" t="s">
        <v>125</v>
      </c>
      <c r="L1637" s="960" t="s">
        <v>125</v>
      </c>
      <c r="M1637" s="960" t="s">
        <v>125</v>
      </c>
      <c r="N1637" s="960" t="s">
        <v>125</v>
      </c>
      <c r="O1637" s="960" t="s">
        <v>125</v>
      </c>
    </row>
    <row r="1638" spans="1:15" ht="15" customHeight="1" x14ac:dyDescent="0.2">
      <c r="A1638" s="1275" t="s">
        <v>146</v>
      </c>
      <c r="B1638" s="960">
        <v>7</v>
      </c>
      <c r="C1638" s="960">
        <v>7</v>
      </c>
      <c r="D1638" s="960" t="s">
        <v>125</v>
      </c>
      <c r="E1638" s="960">
        <v>7</v>
      </c>
      <c r="F1638" s="960">
        <v>2</v>
      </c>
      <c r="G1638" s="960" t="s">
        <v>125</v>
      </c>
      <c r="H1638" s="960">
        <v>5</v>
      </c>
      <c r="I1638" s="960" t="s">
        <v>125</v>
      </c>
      <c r="J1638" s="960" t="s">
        <v>125</v>
      </c>
      <c r="K1638" s="960" t="s">
        <v>125</v>
      </c>
      <c r="L1638" s="960" t="s">
        <v>125</v>
      </c>
      <c r="M1638" s="960" t="s">
        <v>125</v>
      </c>
      <c r="N1638" s="960" t="s">
        <v>125</v>
      </c>
      <c r="O1638" s="960" t="s">
        <v>125</v>
      </c>
    </row>
    <row r="1639" spans="1:15" s="317" customFormat="1" ht="15" customHeight="1" x14ac:dyDescent="0.2">
      <c r="A1639" s="1275" t="s">
        <v>2179</v>
      </c>
      <c r="B1639" s="960">
        <v>3</v>
      </c>
      <c r="C1639" s="960">
        <v>3</v>
      </c>
      <c r="D1639" s="960" t="s">
        <v>125</v>
      </c>
      <c r="E1639" s="960">
        <v>3</v>
      </c>
      <c r="F1639" s="960">
        <v>2</v>
      </c>
      <c r="G1639" s="960">
        <v>1</v>
      </c>
      <c r="H1639" s="960" t="s">
        <v>125</v>
      </c>
      <c r="I1639" s="960" t="s">
        <v>125</v>
      </c>
      <c r="J1639" s="960" t="s">
        <v>125</v>
      </c>
      <c r="K1639" s="960" t="s">
        <v>125</v>
      </c>
      <c r="L1639" s="960" t="s">
        <v>125</v>
      </c>
      <c r="M1639" s="960" t="s">
        <v>125</v>
      </c>
      <c r="N1639" s="960" t="s">
        <v>125</v>
      </c>
      <c r="O1639" s="960" t="s">
        <v>125</v>
      </c>
    </row>
    <row r="1640" spans="1:15" ht="15" customHeight="1" x14ac:dyDescent="0.2">
      <c r="A1640" s="1275" t="s">
        <v>145</v>
      </c>
      <c r="B1640" s="960">
        <v>2</v>
      </c>
      <c r="C1640" s="960">
        <v>2</v>
      </c>
      <c r="D1640" s="960" t="s">
        <v>125</v>
      </c>
      <c r="E1640" s="960">
        <v>2</v>
      </c>
      <c r="F1640" s="960">
        <v>1</v>
      </c>
      <c r="G1640" s="960">
        <v>1</v>
      </c>
      <c r="H1640" s="960" t="s">
        <v>125</v>
      </c>
      <c r="I1640" s="960" t="s">
        <v>125</v>
      </c>
      <c r="J1640" s="960" t="s">
        <v>125</v>
      </c>
      <c r="K1640" s="960" t="s">
        <v>125</v>
      </c>
      <c r="L1640" s="960" t="s">
        <v>125</v>
      </c>
      <c r="M1640" s="960" t="s">
        <v>125</v>
      </c>
      <c r="N1640" s="960" t="s">
        <v>125</v>
      </c>
      <c r="O1640" s="960" t="s">
        <v>125</v>
      </c>
    </row>
    <row r="1641" spans="1:15" ht="15" customHeight="1" x14ac:dyDescent="0.2">
      <c r="A1641" s="1275" t="s">
        <v>146</v>
      </c>
      <c r="B1641" s="960">
        <v>1</v>
      </c>
      <c r="C1641" s="960">
        <v>1</v>
      </c>
      <c r="D1641" s="960" t="s">
        <v>125</v>
      </c>
      <c r="E1641" s="960">
        <v>1</v>
      </c>
      <c r="F1641" s="960">
        <v>1</v>
      </c>
      <c r="G1641" s="960" t="s">
        <v>125</v>
      </c>
      <c r="H1641" s="960" t="s">
        <v>125</v>
      </c>
      <c r="I1641" s="960" t="s">
        <v>125</v>
      </c>
      <c r="J1641" s="960" t="s">
        <v>125</v>
      </c>
      <c r="K1641" s="960" t="s">
        <v>125</v>
      </c>
      <c r="L1641" s="960" t="s">
        <v>125</v>
      </c>
      <c r="M1641" s="960" t="s">
        <v>125</v>
      </c>
      <c r="N1641" s="960" t="s">
        <v>125</v>
      </c>
      <c r="O1641" s="960" t="s">
        <v>125</v>
      </c>
    </row>
    <row r="1642" spans="1:15" ht="15" customHeight="1" x14ac:dyDescent="0.2">
      <c r="A1642" s="1275" t="s">
        <v>2180</v>
      </c>
      <c r="B1642" s="960">
        <v>1</v>
      </c>
      <c r="C1642" s="960">
        <v>1</v>
      </c>
      <c r="D1642" s="960" t="s">
        <v>125</v>
      </c>
      <c r="E1642" s="960">
        <v>1</v>
      </c>
      <c r="F1642" s="960" t="s">
        <v>125</v>
      </c>
      <c r="G1642" s="960" t="s">
        <v>125</v>
      </c>
      <c r="H1642" s="960">
        <v>1</v>
      </c>
      <c r="I1642" s="960" t="s">
        <v>125</v>
      </c>
      <c r="J1642" s="960" t="s">
        <v>125</v>
      </c>
      <c r="K1642" s="960" t="s">
        <v>125</v>
      </c>
      <c r="L1642" s="960" t="s">
        <v>125</v>
      </c>
      <c r="M1642" s="960" t="s">
        <v>125</v>
      </c>
      <c r="N1642" s="960" t="s">
        <v>125</v>
      </c>
      <c r="O1642" s="960" t="s">
        <v>125</v>
      </c>
    </row>
    <row r="1643" spans="1:15" x14ac:dyDescent="0.2">
      <c r="A1643" s="1275" t="s">
        <v>146</v>
      </c>
      <c r="B1643" s="960">
        <v>1</v>
      </c>
      <c r="C1643" s="960">
        <v>1</v>
      </c>
      <c r="D1643" s="960" t="s">
        <v>125</v>
      </c>
      <c r="E1643" s="960">
        <v>1</v>
      </c>
      <c r="F1643" s="960" t="s">
        <v>125</v>
      </c>
      <c r="G1643" s="960" t="s">
        <v>125</v>
      </c>
      <c r="H1643" s="960">
        <v>1</v>
      </c>
      <c r="I1643" s="960" t="s">
        <v>125</v>
      </c>
      <c r="J1643" s="960" t="s">
        <v>125</v>
      </c>
      <c r="K1643" s="960" t="s">
        <v>125</v>
      </c>
      <c r="L1643" s="960" t="s">
        <v>125</v>
      </c>
      <c r="M1643" s="960" t="s">
        <v>125</v>
      </c>
      <c r="N1643" s="960" t="s">
        <v>125</v>
      </c>
      <c r="O1643" s="960" t="s">
        <v>125</v>
      </c>
    </row>
    <row r="1644" spans="1:15" ht="24" x14ac:dyDescent="0.2">
      <c r="A1644" s="1275" t="s">
        <v>2181</v>
      </c>
      <c r="B1644" s="960">
        <v>13</v>
      </c>
      <c r="C1644" s="960">
        <v>13</v>
      </c>
      <c r="D1644" s="960" t="s">
        <v>125</v>
      </c>
      <c r="E1644" s="960">
        <v>13</v>
      </c>
      <c r="F1644" s="960">
        <v>12</v>
      </c>
      <c r="G1644" s="960">
        <v>1</v>
      </c>
      <c r="H1644" s="960" t="s">
        <v>125</v>
      </c>
      <c r="I1644" s="960" t="s">
        <v>125</v>
      </c>
      <c r="J1644" s="960" t="s">
        <v>125</v>
      </c>
      <c r="K1644" s="960" t="s">
        <v>125</v>
      </c>
      <c r="L1644" s="960" t="s">
        <v>125</v>
      </c>
      <c r="M1644" s="960" t="s">
        <v>125</v>
      </c>
      <c r="N1644" s="960" t="s">
        <v>125</v>
      </c>
      <c r="O1644" s="960" t="s">
        <v>125</v>
      </c>
    </row>
    <row r="1645" spans="1:15" x14ac:dyDescent="0.2">
      <c r="A1645" s="1275" t="s">
        <v>145</v>
      </c>
      <c r="B1645" s="960">
        <v>7</v>
      </c>
      <c r="C1645" s="960">
        <v>7</v>
      </c>
      <c r="D1645" s="960" t="s">
        <v>125</v>
      </c>
      <c r="E1645" s="960">
        <v>7</v>
      </c>
      <c r="F1645" s="960">
        <v>7</v>
      </c>
      <c r="G1645" s="960" t="s">
        <v>125</v>
      </c>
      <c r="H1645" s="960" t="s">
        <v>125</v>
      </c>
      <c r="I1645" s="960" t="s">
        <v>125</v>
      </c>
      <c r="J1645" s="960" t="s">
        <v>125</v>
      </c>
      <c r="K1645" s="960" t="s">
        <v>125</v>
      </c>
      <c r="L1645" s="960" t="s">
        <v>125</v>
      </c>
      <c r="M1645" s="960" t="s">
        <v>125</v>
      </c>
      <c r="N1645" s="960" t="s">
        <v>125</v>
      </c>
      <c r="O1645" s="960" t="s">
        <v>125</v>
      </c>
    </row>
    <row r="1646" spans="1:15" x14ac:dyDescent="0.2">
      <c r="A1646" s="1275" t="s">
        <v>146</v>
      </c>
      <c r="B1646" s="960">
        <v>6</v>
      </c>
      <c r="C1646" s="960">
        <v>6</v>
      </c>
      <c r="D1646" s="960" t="s">
        <v>125</v>
      </c>
      <c r="E1646" s="960">
        <v>6</v>
      </c>
      <c r="F1646" s="960">
        <v>5</v>
      </c>
      <c r="G1646" s="960">
        <v>1</v>
      </c>
      <c r="H1646" s="960" t="s">
        <v>125</v>
      </c>
      <c r="I1646" s="960" t="s">
        <v>125</v>
      </c>
      <c r="J1646" s="960" t="s">
        <v>125</v>
      </c>
      <c r="K1646" s="960" t="s">
        <v>125</v>
      </c>
      <c r="L1646" s="960" t="s">
        <v>125</v>
      </c>
      <c r="M1646" s="960" t="s">
        <v>125</v>
      </c>
      <c r="N1646" s="960" t="s">
        <v>125</v>
      </c>
      <c r="O1646" s="960" t="s">
        <v>125</v>
      </c>
    </row>
    <row r="1647" spans="1:15" ht="24" x14ac:dyDescent="0.2">
      <c r="A1647" s="1275" t="s">
        <v>2182</v>
      </c>
      <c r="B1647" s="960">
        <v>13</v>
      </c>
      <c r="C1647" s="960">
        <v>13</v>
      </c>
      <c r="D1647" s="960" t="s">
        <v>125</v>
      </c>
      <c r="E1647" s="960">
        <v>13</v>
      </c>
      <c r="F1647" s="960">
        <v>4</v>
      </c>
      <c r="G1647" s="960">
        <v>3</v>
      </c>
      <c r="H1647" s="960">
        <v>6</v>
      </c>
      <c r="I1647" s="960" t="s">
        <v>125</v>
      </c>
      <c r="J1647" s="960" t="s">
        <v>125</v>
      </c>
      <c r="K1647" s="960" t="s">
        <v>125</v>
      </c>
      <c r="L1647" s="960" t="s">
        <v>125</v>
      </c>
      <c r="M1647" s="960" t="s">
        <v>125</v>
      </c>
      <c r="N1647" s="960" t="s">
        <v>125</v>
      </c>
      <c r="O1647" s="960" t="s">
        <v>125</v>
      </c>
    </row>
    <row r="1648" spans="1:15" x14ac:dyDescent="0.2">
      <c r="A1648" s="1275" t="s">
        <v>145</v>
      </c>
      <c r="B1648" s="960">
        <v>9</v>
      </c>
      <c r="C1648" s="960">
        <v>9</v>
      </c>
      <c r="D1648" s="960" t="s">
        <v>125</v>
      </c>
      <c r="E1648" s="960">
        <v>9</v>
      </c>
      <c r="F1648" s="960">
        <v>1</v>
      </c>
      <c r="G1648" s="960">
        <v>2</v>
      </c>
      <c r="H1648" s="960">
        <v>6</v>
      </c>
      <c r="I1648" s="960" t="s">
        <v>125</v>
      </c>
      <c r="J1648" s="960" t="s">
        <v>125</v>
      </c>
      <c r="K1648" s="960" t="s">
        <v>125</v>
      </c>
      <c r="L1648" s="960" t="s">
        <v>125</v>
      </c>
      <c r="M1648" s="960" t="s">
        <v>125</v>
      </c>
      <c r="N1648" s="960" t="s">
        <v>125</v>
      </c>
      <c r="O1648" s="960" t="s">
        <v>125</v>
      </c>
    </row>
    <row r="1649" spans="1:15" s="317" customFormat="1" x14ac:dyDescent="0.2">
      <c r="A1649" s="1275" t="s">
        <v>146</v>
      </c>
      <c r="B1649" s="960">
        <v>4</v>
      </c>
      <c r="C1649" s="960">
        <v>4</v>
      </c>
      <c r="D1649" s="960" t="s">
        <v>125</v>
      </c>
      <c r="E1649" s="960">
        <v>4</v>
      </c>
      <c r="F1649" s="960">
        <v>3</v>
      </c>
      <c r="G1649" s="960">
        <v>1</v>
      </c>
      <c r="H1649" s="960" t="s">
        <v>125</v>
      </c>
      <c r="I1649" s="960" t="s">
        <v>125</v>
      </c>
      <c r="J1649" s="960" t="s">
        <v>125</v>
      </c>
      <c r="K1649" s="960" t="s">
        <v>125</v>
      </c>
      <c r="L1649" s="960" t="s">
        <v>125</v>
      </c>
      <c r="M1649" s="960" t="s">
        <v>125</v>
      </c>
      <c r="N1649" s="960" t="s">
        <v>125</v>
      </c>
      <c r="O1649" s="960" t="s">
        <v>125</v>
      </c>
    </row>
    <row r="1650" spans="1:15" ht="24" x14ac:dyDescent="0.2">
      <c r="A1650" s="1275" t="s">
        <v>2183</v>
      </c>
      <c r="B1650" s="960">
        <v>1</v>
      </c>
      <c r="C1650" s="960">
        <v>1</v>
      </c>
      <c r="D1650" s="960" t="s">
        <v>125</v>
      </c>
      <c r="E1650" s="960">
        <v>1</v>
      </c>
      <c r="F1650" s="960" t="s">
        <v>125</v>
      </c>
      <c r="G1650" s="960" t="s">
        <v>125</v>
      </c>
      <c r="H1650" s="960">
        <v>1</v>
      </c>
      <c r="I1650" s="960" t="s">
        <v>125</v>
      </c>
      <c r="J1650" s="960" t="s">
        <v>125</v>
      </c>
      <c r="K1650" s="960" t="s">
        <v>125</v>
      </c>
      <c r="L1650" s="960" t="s">
        <v>125</v>
      </c>
      <c r="M1650" s="960" t="s">
        <v>125</v>
      </c>
      <c r="N1650" s="960" t="s">
        <v>125</v>
      </c>
      <c r="O1650" s="960" t="s">
        <v>125</v>
      </c>
    </row>
    <row r="1651" spans="1:15" x14ac:dyDescent="0.2">
      <c r="A1651" s="1275" t="s">
        <v>145</v>
      </c>
      <c r="B1651" s="960">
        <v>1</v>
      </c>
      <c r="C1651" s="960">
        <v>1</v>
      </c>
      <c r="D1651" s="960" t="s">
        <v>125</v>
      </c>
      <c r="E1651" s="960">
        <v>1</v>
      </c>
      <c r="F1651" s="960" t="s">
        <v>125</v>
      </c>
      <c r="G1651" s="960" t="s">
        <v>125</v>
      </c>
      <c r="H1651" s="960">
        <v>1</v>
      </c>
      <c r="I1651" s="960" t="s">
        <v>125</v>
      </c>
      <c r="J1651" s="960" t="s">
        <v>125</v>
      </c>
      <c r="K1651" s="960" t="s">
        <v>125</v>
      </c>
      <c r="L1651" s="960" t="s">
        <v>125</v>
      </c>
      <c r="M1651" s="960" t="s">
        <v>125</v>
      </c>
      <c r="N1651" s="960" t="s">
        <v>125</v>
      </c>
      <c r="O1651" s="960" t="s">
        <v>125</v>
      </c>
    </row>
    <row r="1652" spans="1:15" x14ac:dyDescent="0.2">
      <c r="A1652" s="1275" t="s">
        <v>145</v>
      </c>
      <c r="B1652" s="960">
        <v>2</v>
      </c>
      <c r="C1652" s="960">
        <v>2</v>
      </c>
      <c r="D1652" s="960" t="s">
        <v>125</v>
      </c>
      <c r="E1652" s="960">
        <v>2</v>
      </c>
      <c r="F1652" s="960">
        <v>1</v>
      </c>
      <c r="G1652" s="960">
        <v>1</v>
      </c>
      <c r="H1652" s="960" t="s">
        <v>125</v>
      </c>
      <c r="I1652" s="960" t="s">
        <v>125</v>
      </c>
      <c r="J1652" s="960" t="s">
        <v>125</v>
      </c>
      <c r="K1652" s="960" t="s">
        <v>125</v>
      </c>
      <c r="L1652" s="960" t="s">
        <v>125</v>
      </c>
      <c r="M1652" s="960" t="s">
        <v>125</v>
      </c>
      <c r="N1652" s="960" t="s">
        <v>125</v>
      </c>
      <c r="O1652" s="960" t="s">
        <v>125</v>
      </c>
    </row>
    <row r="1653" spans="1:15" x14ac:dyDescent="0.2">
      <c r="A1653" s="1275" t="s">
        <v>146</v>
      </c>
      <c r="B1653" s="960">
        <v>1</v>
      </c>
      <c r="C1653" s="960">
        <v>1</v>
      </c>
      <c r="D1653" s="960" t="s">
        <v>125</v>
      </c>
      <c r="E1653" s="960">
        <v>1</v>
      </c>
      <c r="F1653" s="960">
        <v>1</v>
      </c>
      <c r="G1653" s="960" t="s">
        <v>125</v>
      </c>
      <c r="H1653" s="960" t="s">
        <v>125</v>
      </c>
      <c r="I1653" s="960" t="s">
        <v>125</v>
      </c>
      <c r="J1653" s="960" t="s">
        <v>125</v>
      </c>
      <c r="K1653" s="960" t="s">
        <v>125</v>
      </c>
      <c r="L1653" s="960" t="s">
        <v>125</v>
      </c>
      <c r="M1653" s="960" t="s">
        <v>125</v>
      </c>
      <c r="N1653" s="960" t="s">
        <v>125</v>
      </c>
      <c r="O1653" s="960" t="s">
        <v>125</v>
      </c>
    </row>
    <row r="1654" spans="1:15" ht="24" x14ac:dyDescent="0.2">
      <c r="A1654" s="1275" t="s">
        <v>2184</v>
      </c>
      <c r="B1654" s="960">
        <v>15</v>
      </c>
      <c r="C1654" s="960">
        <v>15</v>
      </c>
      <c r="D1654" s="960" t="s">
        <v>125</v>
      </c>
      <c r="E1654" s="960">
        <v>15</v>
      </c>
      <c r="F1654" s="960">
        <v>10</v>
      </c>
      <c r="G1654" s="960">
        <v>2</v>
      </c>
      <c r="H1654" s="960">
        <v>3</v>
      </c>
      <c r="I1654" s="960" t="s">
        <v>125</v>
      </c>
      <c r="J1654" s="960" t="s">
        <v>125</v>
      </c>
      <c r="K1654" s="960" t="s">
        <v>125</v>
      </c>
      <c r="L1654" s="960" t="s">
        <v>125</v>
      </c>
      <c r="M1654" s="960" t="s">
        <v>125</v>
      </c>
      <c r="N1654" s="960" t="s">
        <v>125</v>
      </c>
      <c r="O1654" s="960" t="s">
        <v>125</v>
      </c>
    </row>
    <row r="1655" spans="1:15" x14ac:dyDescent="0.2">
      <c r="A1655" s="1275" t="s">
        <v>145</v>
      </c>
      <c r="B1655" s="960">
        <v>8</v>
      </c>
      <c r="C1655" s="960">
        <v>8</v>
      </c>
      <c r="D1655" s="960" t="s">
        <v>125</v>
      </c>
      <c r="E1655" s="960">
        <v>8</v>
      </c>
      <c r="F1655" s="960">
        <v>5</v>
      </c>
      <c r="G1655" s="960">
        <v>1</v>
      </c>
      <c r="H1655" s="960">
        <v>2</v>
      </c>
      <c r="I1655" s="960" t="s">
        <v>125</v>
      </c>
      <c r="J1655" s="960" t="s">
        <v>125</v>
      </c>
      <c r="K1655" s="960" t="s">
        <v>125</v>
      </c>
      <c r="L1655" s="960" t="s">
        <v>125</v>
      </c>
      <c r="M1655" s="960" t="s">
        <v>125</v>
      </c>
      <c r="N1655" s="960" t="s">
        <v>125</v>
      </c>
      <c r="O1655" s="960" t="s">
        <v>125</v>
      </c>
    </row>
    <row r="1656" spans="1:15" x14ac:dyDescent="0.2">
      <c r="A1656" s="1275" t="s">
        <v>146</v>
      </c>
      <c r="B1656" s="960">
        <v>7</v>
      </c>
      <c r="C1656" s="960">
        <v>7</v>
      </c>
      <c r="D1656" s="960" t="s">
        <v>125</v>
      </c>
      <c r="E1656" s="960">
        <v>7</v>
      </c>
      <c r="F1656" s="960">
        <v>5</v>
      </c>
      <c r="G1656" s="960">
        <v>1</v>
      </c>
      <c r="H1656" s="960">
        <v>1</v>
      </c>
      <c r="I1656" s="960" t="s">
        <v>125</v>
      </c>
      <c r="J1656" s="960" t="s">
        <v>125</v>
      </c>
      <c r="K1656" s="960" t="s">
        <v>125</v>
      </c>
      <c r="L1656" s="960" t="s">
        <v>125</v>
      </c>
      <c r="M1656" s="960" t="s">
        <v>125</v>
      </c>
      <c r="N1656" s="960" t="s">
        <v>125</v>
      </c>
      <c r="O1656" s="960" t="s">
        <v>125</v>
      </c>
    </row>
    <row r="1657" spans="1:15" ht="24" x14ac:dyDescent="0.2">
      <c r="A1657" s="1275" t="s">
        <v>2185</v>
      </c>
      <c r="B1657" s="960">
        <v>24</v>
      </c>
      <c r="C1657" s="960">
        <v>24</v>
      </c>
      <c r="D1657" s="960" t="s">
        <v>125</v>
      </c>
      <c r="E1657" s="960">
        <v>24</v>
      </c>
      <c r="F1657" s="960">
        <v>17</v>
      </c>
      <c r="G1657" s="960">
        <v>1</v>
      </c>
      <c r="H1657" s="960">
        <v>6</v>
      </c>
      <c r="I1657" s="960" t="s">
        <v>125</v>
      </c>
      <c r="J1657" s="960" t="s">
        <v>125</v>
      </c>
      <c r="K1657" s="960" t="s">
        <v>125</v>
      </c>
      <c r="L1657" s="960" t="s">
        <v>125</v>
      </c>
      <c r="M1657" s="960" t="s">
        <v>125</v>
      </c>
      <c r="N1657" s="960" t="s">
        <v>125</v>
      </c>
      <c r="O1657" s="960" t="s">
        <v>125</v>
      </c>
    </row>
    <row r="1658" spans="1:15" x14ac:dyDescent="0.2">
      <c r="A1658" s="1275" t="s">
        <v>145</v>
      </c>
      <c r="B1658" s="960">
        <v>13</v>
      </c>
      <c r="C1658" s="960">
        <v>13</v>
      </c>
      <c r="D1658" s="960" t="s">
        <v>125</v>
      </c>
      <c r="E1658" s="960">
        <v>13</v>
      </c>
      <c r="F1658" s="960">
        <v>10</v>
      </c>
      <c r="G1658" s="960" t="s">
        <v>125</v>
      </c>
      <c r="H1658" s="960">
        <v>3</v>
      </c>
      <c r="I1658" s="960" t="s">
        <v>125</v>
      </c>
      <c r="J1658" s="960" t="s">
        <v>125</v>
      </c>
      <c r="K1658" s="960" t="s">
        <v>125</v>
      </c>
      <c r="L1658" s="960" t="s">
        <v>125</v>
      </c>
      <c r="M1658" s="960" t="s">
        <v>125</v>
      </c>
      <c r="N1658" s="960" t="s">
        <v>125</v>
      </c>
      <c r="O1658" s="960" t="s">
        <v>125</v>
      </c>
    </row>
    <row r="1659" spans="1:15" ht="15.75" customHeight="1" x14ac:dyDescent="0.2">
      <c r="A1659" s="1275" t="s">
        <v>146</v>
      </c>
      <c r="B1659" s="960">
        <v>11</v>
      </c>
      <c r="C1659" s="960">
        <v>11</v>
      </c>
      <c r="D1659" s="960" t="s">
        <v>125</v>
      </c>
      <c r="E1659" s="960">
        <v>11</v>
      </c>
      <c r="F1659" s="960">
        <v>7</v>
      </c>
      <c r="G1659" s="960">
        <v>1</v>
      </c>
      <c r="H1659" s="960">
        <v>3</v>
      </c>
      <c r="I1659" s="960" t="s">
        <v>125</v>
      </c>
      <c r="J1659" s="960" t="s">
        <v>125</v>
      </c>
      <c r="K1659" s="960" t="s">
        <v>125</v>
      </c>
      <c r="L1659" s="960" t="s">
        <v>125</v>
      </c>
      <c r="M1659" s="960" t="s">
        <v>125</v>
      </c>
      <c r="N1659" s="960" t="s">
        <v>125</v>
      </c>
      <c r="O1659" s="960" t="s">
        <v>125</v>
      </c>
    </row>
    <row r="1660" spans="1:15" ht="15.75" customHeight="1" x14ac:dyDescent="0.2">
      <c r="A1660" s="1275" t="s">
        <v>2186</v>
      </c>
      <c r="B1660" s="960">
        <v>13</v>
      </c>
      <c r="C1660" s="960">
        <v>13</v>
      </c>
      <c r="D1660" s="960" t="s">
        <v>125</v>
      </c>
      <c r="E1660" s="960">
        <v>2</v>
      </c>
      <c r="F1660" s="960">
        <v>2</v>
      </c>
      <c r="G1660" s="960" t="s">
        <v>125</v>
      </c>
      <c r="H1660" s="960" t="s">
        <v>125</v>
      </c>
      <c r="I1660" s="960">
        <v>11</v>
      </c>
      <c r="J1660" s="960">
        <v>1</v>
      </c>
      <c r="K1660" s="960" t="s">
        <v>125</v>
      </c>
      <c r="L1660" s="960">
        <v>1</v>
      </c>
      <c r="M1660" s="960">
        <v>4</v>
      </c>
      <c r="N1660" s="960">
        <v>5</v>
      </c>
      <c r="O1660" s="960" t="s">
        <v>125</v>
      </c>
    </row>
    <row r="1661" spans="1:15" ht="15.75" customHeight="1" x14ac:dyDescent="0.2">
      <c r="A1661" s="1275" t="s">
        <v>145</v>
      </c>
      <c r="B1661" s="960">
        <v>8</v>
      </c>
      <c r="C1661" s="960">
        <v>8</v>
      </c>
      <c r="D1661" s="960" t="s">
        <v>125</v>
      </c>
      <c r="E1661" s="960">
        <v>1</v>
      </c>
      <c r="F1661" s="960">
        <v>1</v>
      </c>
      <c r="G1661" s="960" t="s">
        <v>125</v>
      </c>
      <c r="H1661" s="960" t="s">
        <v>125</v>
      </c>
      <c r="I1661" s="960">
        <v>7</v>
      </c>
      <c r="J1661" s="960" t="s">
        <v>125</v>
      </c>
      <c r="K1661" s="960" t="s">
        <v>125</v>
      </c>
      <c r="L1661" s="960">
        <v>1</v>
      </c>
      <c r="M1661" s="960">
        <v>4</v>
      </c>
      <c r="N1661" s="960">
        <v>2</v>
      </c>
      <c r="O1661" s="960" t="s">
        <v>125</v>
      </c>
    </row>
    <row r="1662" spans="1:15" ht="15.75" customHeight="1" x14ac:dyDescent="0.2">
      <c r="A1662" s="1275" t="s">
        <v>146</v>
      </c>
      <c r="B1662" s="960">
        <v>5</v>
      </c>
      <c r="C1662" s="960">
        <v>5</v>
      </c>
      <c r="D1662" s="960" t="s">
        <v>125</v>
      </c>
      <c r="E1662" s="960">
        <v>1</v>
      </c>
      <c r="F1662" s="960">
        <v>1</v>
      </c>
      <c r="G1662" s="960" t="s">
        <v>125</v>
      </c>
      <c r="H1662" s="960" t="s">
        <v>125</v>
      </c>
      <c r="I1662" s="960">
        <v>4</v>
      </c>
      <c r="J1662" s="960">
        <v>1</v>
      </c>
      <c r="K1662" s="960" t="s">
        <v>125</v>
      </c>
      <c r="L1662" s="960" t="s">
        <v>125</v>
      </c>
      <c r="M1662" s="960" t="s">
        <v>125</v>
      </c>
      <c r="N1662" s="960">
        <v>3</v>
      </c>
      <c r="O1662" s="960" t="s">
        <v>125</v>
      </c>
    </row>
    <row r="1663" spans="1:15" ht="15.75" customHeight="1" x14ac:dyDescent="0.2">
      <c r="A1663" s="1275" t="s">
        <v>2187</v>
      </c>
      <c r="B1663" s="960">
        <v>11</v>
      </c>
      <c r="C1663" s="960">
        <v>11</v>
      </c>
      <c r="D1663" s="960" t="s">
        <v>125</v>
      </c>
      <c r="E1663" s="960">
        <v>4</v>
      </c>
      <c r="F1663" s="960">
        <v>3</v>
      </c>
      <c r="G1663" s="960" t="s">
        <v>125</v>
      </c>
      <c r="H1663" s="960">
        <v>1</v>
      </c>
      <c r="I1663" s="960">
        <v>7</v>
      </c>
      <c r="J1663" s="960">
        <v>4</v>
      </c>
      <c r="K1663" s="960">
        <v>3</v>
      </c>
      <c r="L1663" s="960" t="s">
        <v>125</v>
      </c>
      <c r="M1663" s="960" t="s">
        <v>125</v>
      </c>
      <c r="N1663" s="960" t="s">
        <v>125</v>
      </c>
      <c r="O1663" s="960" t="s">
        <v>125</v>
      </c>
    </row>
    <row r="1664" spans="1:15" ht="15.75" customHeight="1" x14ac:dyDescent="0.2">
      <c r="A1664" s="1275" t="s">
        <v>145</v>
      </c>
      <c r="B1664" s="960">
        <v>9</v>
      </c>
      <c r="C1664" s="960">
        <v>9</v>
      </c>
      <c r="D1664" s="960" t="s">
        <v>125</v>
      </c>
      <c r="E1664" s="960">
        <v>3</v>
      </c>
      <c r="F1664" s="960">
        <v>2</v>
      </c>
      <c r="G1664" s="960" t="s">
        <v>125</v>
      </c>
      <c r="H1664" s="960">
        <v>1</v>
      </c>
      <c r="I1664" s="960">
        <v>6</v>
      </c>
      <c r="J1664" s="960">
        <v>4</v>
      </c>
      <c r="K1664" s="960">
        <v>2</v>
      </c>
      <c r="L1664" s="960" t="s">
        <v>125</v>
      </c>
      <c r="M1664" s="960" t="s">
        <v>125</v>
      </c>
      <c r="N1664" s="960" t="s">
        <v>125</v>
      </c>
      <c r="O1664" s="960" t="s">
        <v>125</v>
      </c>
    </row>
    <row r="1665" spans="1:15" ht="15.75" customHeight="1" x14ac:dyDescent="0.2">
      <c r="A1665" s="1275" t="s">
        <v>146</v>
      </c>
      <c r="B1665" s="960">
        <v>2</v>
      </c>
      <c r="C1665" s="960">
        <v>2</v>
      </c>
      <c r="D1665" s="960" t="s">
        <v>125</v>
      </c>
      <c r="E1665" s="960">
        <v>1</v>
      </c>
      <c r="F1665" s="960">
        <v>1</v>
      </c>
      <c r="G1665" s="960" t="s">
        <v>125</v>
      </c>
      <c r="H1665" s="960" t="s">
        <v>125</v>
      </c>
      <c r="I1665" s="960">
        <v>1</v>
      </c>
      <c r="J1665" s="960" t="s">
        <v>125</v>
      </c>
      <c r="K1665" s="960">
        <v>1</v>
      </c>
      <c r="L1665" s="960" t="s">
        <v>125</v>
      </c>
      <c r="M1665" s="960" t="s">
        <v>125</v>
      </c>
      <c r="N1665" s="960" t="s">
        <v>125</v>
      </c>
      <c r="O1665" s="960" t="s">
        <v>125</v>
      </c>
    </row>
    <row r="1666" spans="1:15" ht="15.75" customHeight="1" x14ac:dyDescent="0.2">
      <c r="A1666" s="1275" t="s">
        <v>2188</v>
      </c>
      <c r="B1666" s="960">
        <v>41</v>
      </c>
      <c r="C1666" s="960">
        <v>41</v>
      </c>
      <c r="D1666" s="960" t="s">
        <v>125</v>
      </c>
      <c r="E1666" s="960">
        <v>32</v>
      </c>
      <c r="F1666" s="960">
        <v>5</v>
      </c>
      <c r="G1666" s="960">
        <v>4</v>
      </c>
      <c r="H1666" s="960">
        <v>23</v>
      </c>
      <c r="I1666" s="960">
        <v>9</v>
      </c>
      <c r="J1666" s="960">
        <v>6</v>
      </c>
      <c r="K1666" s="960">
        <v>1</v>
      </c>
      <c r="L1666" s="960">
        <v>1</v>
      </c>
      <c r="M1666" s="960">
        <v>1</v>
      </c>
      <c r="N1666" s="960" t="s">
        <v>125</v>
      </c>
      <c r="O1666" s="960" t="s">
        <v>125</v>
      </c>
    </row>
    <row r="1667" spans="1:15" ht="15.75" customHeight="1" x14ac:dyDescent="0.2">
      <c r="A1667" s="1275" t="s">
        <v>145</v>
      </c>
      <c r="B1667" s="960">
        <v>19</v>
      </c>
      <c r="C1667" s="960">
        <v>19</v>
      </c>
      <c r="D1667" s="960" t="s">
        <v>125</v>
      </c>
      <c r="E1667" s="960">
        <v>15</v>
      </c>
      <c r="F1667" s="960">
        <v>3</v>
      </c>
      <c r="G1667" s="960">
        <v>1</v>
      </c>
      <c r="H1667" s="960">
        <v>11</v>
      </c>
      <c r="I1667" s="960">
        <v>4</v>
      </c>
      <c r="J1667" s="960">
        <v>3</v>
      </c>
      <c r="K1667" s="960" t="s">
        <v>125</v>
      </c>
      <c r="L1667" s="960" t="s">
        <v>125</v>
      </c>
      <c r="M1667" s="960">
        <v>1</v>
      </c>
      <c r="N1667" s="960" t="s">
        <v>125</v>
      </c>
      <c r="O1667" s="960" t="s">
        <v>125</v>
      </c>
    </row>
    <row r="1668" spans="1:15" ht="15.75" customHeight="1" x14ac:dyDescent="0.2">
      <c r="A1668" s="1275" t="s">
        <v>146</v>
      </c>
      <c r="B1668" s="960">
        <v>22</v>
      </c>
      <c r="C1668" s="960">
        <v>22</v>
      </c>
      <c r="D1668" s="960" t="s">
        <v>125</v>
      </c>
      <c r="E1668" s="960">
        <v>17</v>
      </c>
      <c r="F1668" s="960">
        <v>2</v>
      </c>
      <c r="G1668" s="960">
        <v>3</v>
      </c>
      <c r="H1668" s="960">
        <v>12</v>
      </c>
      <c r="I1668" s="960">
        <v>5</v>
      </c>
      <c r="J1668" s="960">
        <v>3</v>
      </c>
      <c r="K1668" s="960">
        <v>1</v>
      </c>
      <c r="L1668" s="960">
        <v>1</v>
      </c>
      <c r="M1668" s="960" t="s">
        <v>125</v>
      </c>
      <c r="N1668" s="960" t="s">
        <v>125</v>
      </c>
      <c r="O1668" s="960" t="s">
        <v>125</v>
      </c>
    </row>
    <row r="1669" spans="1:15" ht="30" customHeight="1" x14ac:dyDescent="0.2">
      <c r="A1669" s="1275" t="s">
        <v>2189</v>
      </c>
      <c r="B1669" s="960">
        <v>29</v>
      </c>
      <c r="C1669" s="960">
        <v>29</v>
      </c>
      <c r="D1669" s="960" t="s">
        <v>125</v>
      </c>
      <c r="E1669" s="960">
        <v>24</v>
      </c>
      <c r="F1669" s="960">
        <v>9</v>
      </c>
      <c r="G1669" s="960">
        <v>4</v>
      </c>
      <c r="H1669" s="960">
        <v>11</v>
      </c>
      <c r="I1669" s="960">
        <v>5</v>
      </c>
      <c r="J1669" s="960">
        <v>2</v>
      </c>
      <c r="K1669" s="960">
        <v>2</v>
      </c>
      <c r="L1669" s="960">
        <v>1</v>
      </c>
      <c r="M1669" s="960" t="s">
        <v>125</v>
      </c>
      <c r="N1669" s="960" t="s">
        <v>125</v>
      </c>
      <c r="O1669" s="960" t="s">
        <v>125</v>
      </c>
    </row>
    <row r="1670" spans="1:15" x14ac:dyDescent="0.2">
      <c r="A1670" s="1275" t="s">
        <v>145</v>
      </c>
      <c r="B1670" s="960">
        <v>17</v>
      </c>
      <c r="C1670" s="960">
        <v>17</v>
      </c>
      <c r="D1670" s="960" t="s">
        <v>125</v>
      </c>
      <c r="E1670" s="960">
        <v>15</v>
      </c>
      <c r="F1670" s="960">
        <v>3</v>
      </c>
      <c r="G1670" s="960">
        <v>2</v>
      </c>
      <c r="H1670" s="960">
        <v>10</v>
      </c>
      <c r="I1670" s="960">
        <v>2</v>
      </c>
      <c r="J1670" s="960">
        <v>2</v>
      </c>
      <c r="K1670" s="960" t="s">
        <v>125</v>
      </c>
      <c r="L1670" s="960" t="s">
        <v>125</v>
      </c>
      <c r="M1670" s="960" t="s">
        <v>125</v>
      </c>
      <c r="N1670" s="960" t="s">
        <v>125</v>
      </c>
      <c r="O1670" s="960" t="s">
        <v>125</v>
      </c>
    </row>
    <row r="1671" spans="1:15" x14ac:dyDescent="0.2">
      <c r="A1671" s="1275" t="s">
        <v>146</v>
      </c>
      <c r="B1671" s="960">
        <v>12</v>
      </c>
      <c r="C1671" s="960">
        <v>12</v>
      </c>
      <c r="D1671" s="960" t="s">
        <v>125</v>
      </c>
      <c r="E1671" s="960">
        <v>9</v>
      </c>
      <c r="F1671" s="960">
        <v>6</v>
      </c>
      <c r="G1671" s="960">
        <v>2</v>
      </c>
      <c r="H1671" s="960">
        <v>1</v>
      </c>
      <c r="I1671" s="960">
        <v>3</v>
      </c>
      <c r="J1671" s="960" t="s">
        <v>125</v>
      </c>
      <c r="K1671" s="960">
        <v>2</v>
      </c>
      <c r="L1671" s="960">
        <v>1</v>
      </c>
      <c r="M1671" s="960" t="s">
        <v>125</v>
      </c>
      <c r="N1671" s="960" t="s">
        <v>125</v>
      </c>
      <c r="O1671" s="960" t="s">
        <v>125</v>
      </c>
    </row>
    <row r="1672" spans="1:15" x14ac:dyDescent="0.2">
      <c r="A1672" s="1275" t="s">
        <v>2190</v>
      </c>
      <c r="B1672" s="960">
        <v>5</v>
      </c>
      <c r="C1672" s="960">
        <v>5</v>
      </c>
      <c r="D1672" s="960" t="s">
        <v>125</v>
      </c>
      <c r="E1672" s="960">
        <v>4</v>
      </c>
      <c r="F1672" s="960">
        <v>2</v>
      </c>
      <c r="G1672" s="960" t="s">
        <v>125</v>
      </c>
      <c r="H1672" s="960">
        <v>2</v>
      </c>
      <c r="I1672" s="960">
        <v>1</v>
      </c>
      <c r="J1672" s="960" t="s">
        <v>125</v>
      </c>
      <c r="K1672" s="960">
        <v>1</v>
      </c>
      <c r="L1672" s="960" t="s">
        <v>125</v>
      </c>
      <c r="M1672" s="960" t="s">
        <v>125</v>
      </c>
      <c r="N1672" s="960" t="s">
        <v>125</v>
      </c>
      <c r="O1672" s="960" t="s">
        <v>125</v>
      </c>
    </row>
    <row r="1673" spans="1:15" x14ac:dyDescent="0.2">
      <c r="A1673" s="1275" t="s">
        <v>145</v>
      </c>
      <c r="B1673" s="960">
        <v>3</v>
      </c>
      <c r="C1673" s="960">
        <v>3</v>
      </c>
      <c r="D1673" s="960" t="s">
        <v>125</v>
      </c>
      <c r="E1673" s="960">
        <v>3</v>
      </c>
      <c r="F1673" s="960">
        <v>1</v>
      </c>
      <c r="G1673" s="960" t="s">
        <v>125</v>
      </c>
      <c r="H1673" s="960">
        <v>2</v>
      </c>
      <c r="I1673" s="960" t="s">
        <v>125</v>
      </c>
      <c r="J1673" s="960" t="s">
        <v>125</v>
      </c>
      <c r="K1673" s="960" t="s">
        <v>125</v>
      </c>
      <c r="L1673" s="960" t="s">
        <v>125</v>
      </c>
      <c r="M1673" s="960" t="s">
        <v>125</v>
      </c>
      <c r="N1673" s="960" t="s">
        <v>125</v>
      </c>
      <c r="O1673" s="960" t="s">
        <v>125</v>
      </c>
    </row>
    <row r="1674" spans="1:15" x14ac:dyDescent="0.2">
      <c r="A1674" s="1275" t="s">
        <v>146</v>
      </c>
      <c r="B1674" s="960">
        <v>2</v>
      </c>
      <c r="C1674" s="960">
        <v>2</v>
      </c>
      <c r="D1674" s="960" t="s">
        <v>125</v>
      </c>
      <c r="E1674" s="960">
        <v>1</v>
      </c>
      <c r="F1674" s="960">
        <v>1</v>
      </c>
      <c r="G1674" s="960" t="s">
        <v>125</v>
      </c>
      <c r="H1674" s="960" t="s">
        <v>125</v>
      </c>
      <c r="I1674" s="960">
        <v>1</v>
      </c>
      <c r="J1674" s="960" t="s">
        <v>125</v>
      </c>
      <c r="K1674" s="960">
        <v>1</v>
      </c>
      <c r="L1674" s="960" t="s">
        <v>125</v>
      </c>
      <c r="M1674" s="960" t="s">
        <v>125</v>
      </c>
      <c r="N1674" s="960" t="s">
        <v>125</v>
      </c>
      <c r="O1674" s="960" t="s">
        <v>125</v>
      </c>
    </row>
    <row r="1675" spans="1:15" ht="24" x14ac:dyDescent="0.2">
      <c r="A1675" s="1275" t="s">
        <v>2191</v>
      </c>
      <c r="B1675" s="960">
        <v>1</v>
      </c>
      <c r="C1675" s="960">
        <v>1</v>
      </c>
      <c r="D1675" s="960" t="s">
        <v>125</v>
      </c>
      <c r="E1675" s="960" t="s">
        <v>125</v>
      </c>
      <c r="F1675" s="960" t="s">
        <v>125</v>
      </c>
      <c r="G1675" s="960" t="s">
        <v>125</v>
      </c>
      <c r="H1675" s="960" t="s">
        <v>125</v>
      </c>
      <c r="I1675" s="960">
        <v>1</v>
      </c>
      <c r="J1675" s="960" t="s">
        <v>125</v>
      </c>
      <c r="K1675" s="960">
        <v>1</v>
      </c>
      <c r="L1675" s="960" t="s">
        <v>125</v>
      </c>
      <c r="M1675" s="960" t="s">
        <v>125</v>
      </c>
      <c r="N1675" s="960" t="s">
        <v>125</v>
      </c>
      <c r="O1675" s="960" t="s">
        <v>125</v>
      </c>
    </row>
    <row r="1676" spans="1:15" x14ac:dyDescent="0.2">
      <c r="A1676" s="1275" t="s">
        <v>145</v>
      </c>
      <c r="B1676" s="960">
        <v>1</v>
      </c>
      <c r="C1676" s="960">
        <v>1</v>
      </c>
      <c r="D1676" s="960" t="s">
        <v>125</v>
      </c>
      <c r="E1676" s="960" t="s">
        <v>125</v>
      </c>
      <c r="F1676" s="960" t="s">
        <v>125</v>
      </c>
      <c r="G1676" s="960" t="s">
        <v>125</v>
      </c>
      <c r="H1676" s="960" t="s">
        <v>125</v>
      </c>
      <c r="I1676" s="960">
        <v>1</v>
      </c>
      <c r="J1676" s="960" t="s">
        <v>125</v>
      </c>
      <c r="K1676" s="960">
        <v>1</v>
      </c>
      <c r="L1676" s="960" t="s">
        <v>125</v>
      </c>
      <c r="M1676" s="960" t="s">
        <v>125</v>
      </c>
      <c r="N1676" s="960" t="s">
        <v>125</v>
      </c>
      <c r="O1676" s="960" t="s">
        <v>125</v>
      </c>
    </row>
    <row r="1677" spans="1:15" ht="24" x14ac:dyDescent="0.2">
      <c r="A1677" s="1275" t="s">
        <v>2192</v>
      </c>
      <c r="B1677" s="960">
        <v>3</v>
      </c>
      <c r="C1677" s="960">
        <v>3</v>
      </c>
      <c r="D1677" s="960" t="s">
        <v>125</v>
      </c>
      <c r="E1677" s="960">
        <v>3</v>
      </c>
      <c r="F1677" s="960">
        <v>2</v>
      </c>
      <c r="G1677" s="960">
        <v>1</v>
      </c>
      <c r="H1677" s="960" t="s">
        <v>125</v>
      </c>
      <c r="I1677" s="960" t="s">
        <v>125</v>
      </c>
      <c r="J1677" s="960" t="s">
        <v>125</v>
      </c>
      <c r="K1677" s="960" t="s">
        <v>125</v>
      </c>
      <c r="L1677" s="960" t="s">
        <v>125</v>
      </c>
      <c r="M1677" s="960" t="s">
        <v>125</v>
      </c>
      <c r="N1677" s="960" t="s">
        <v>125</v>
      </c>
      <c r="O1677" s="960" t="s">
        <v>125</v>
      </c>
    </row>
    <row r="1678" spans="1:15" x14ac:dyDescent="0.2">
      <c r="A1678" s="1275" t="s">
        <v>145</v>
      </c>
      <c r="B1678" s="960">
        <v>3</v>
      </c>
      <c r="C1678" s="960">
        <v>3</v>
      </c>
      <c r="D1678" s="960" t="s">
        <v>125</v>
      </c>
      <c r="E1678" s="960">
        <v>3</v>
      </c>
      <c r="F1678" s="960">
        <v>2</v>
      </c>
      <c r="G1678" s="960">
        <v>1</v>
      </c>
      <c r="H1678" s="960" t="s">
        <v>125</v>
      </c>
      <c r="I1678" s="960" t="s">
        <v>125</v>
      </c>
      <c r="J1678" s="960" t="s">
        <v>125</v>
      </c>
      <c r="K1678" s="960" t="s">
        <v>125</v>
      </c>
      <c r="L1678" s="960" t="s">
        <v>125</v>
      </c>
      <c r="M1678" s="960" t="s">
        <v>125</v>
      </c>
      <c r="N1678" s="960" t="s">
        <v>125</v>
      </c>
      <c r="O1678" s="960" t="s">
        <v>125</v>
      </c>
    </row>
    <row r="1679" spans="1:15" ht="24" x14ac:dyDescent="0.2">
      <c r="A1679" s="1275" t="s">
        <v>2193</v>
      </c>
      <c r="B1679" s="960">
        <v>44</v>
      </c>
      <c r="C1679" s="960">
        <v>44</v>
      </c>
      <c r="D1679" s="960" t="s">
        <v>125</v>
      </c>
      <c r="E1679" s="960">
        <v>36</v>
      </c>
      <c r="F1679" s="960">
        <v>7</v>
      </c>
      <c r="G1679" s="960">
        <v>11</v>
      </c>
      <c r="H1679" s="960">
        <v>18</v>
      </c>
      <c r="I1679" s="960">
        <v>8</v>
      </c>
      <c r="J1679" s="960">
        <v>2</v>
      </c>
      <c r="K1679" s="960">
        <v>4</v>
      </c>
      <c r="L1679" s="960">
        <v>1</v>
      </c>
      <c r="M1679" s="960" t="s">
        <v>125</v>
      </c>
      <c r="N1679" s="960">
        <v>1</v>
      </c>
      <c r="O1679" s="960" t="s">
        <v>125</v>
      </c>
    </row>
    <row r="1680" spans="1:15" x14ac:dyDescent="0.2">
      <c r="A1680" s="1275" t="s">
        <v>145</v>
      </c>
      <c r="B1680" s="960">
        <v>28</v>
      </c>
      <c r="C1680" s="960">
        <v>28</v>
      </c>
      <c r="D1680" s="960" t="s">
        <v>125</v>
      </c>
      <c r="E1680" s="960">
        <v>24</v>
      </c>
      <c r="F1680" s="960">
        <v>3</v>
      </c>
      <c r="G1680" s="960">
        <v>8</v>
      </c>
      <c r="H1680" s="960">
        <v>13</v>
      </c>
      <c r="I1680" s="960">
        <v>4</v>
      </c>
      <c r="J1680" s="960">
        <v>2</v>
      </c>
      <c r="K1680" s="960">
        <v>1</v>
      </c>
      <c r="L1680" s="960">
        <v>1</v>
      </c>
      <c r="M1680" s="960" t="s">
        <v>125</v>
      </c>
      <c r="N1680" s="960" t="s">
        <v>125</v>
      </c>
      <c r="O1680" s="960" t="s">
        <v>125</v>
      </c>
    </row>
    <row r="1681" spans="1:15" x14ac:dyDescent="0.2">
      <c r="A1681" s="1275" t="s">
        <v>146</v>
      </c>
      <c r="B1681" s="960">
        <v>16</v>
      </c>
      <c r="C1681" s="960">
        <v>16</v>
      </c>
      <c r="D1681" s="960" t="s">
        <v>125</v>
      </c>
      <c r="E1681" s="960">
        <v>12</v>
      </c>
      <c r="F1681" s="960">
        <v>4</v>
      </c>
      <c r="G1681" s="960">
        <v>3</v>
      </c>
      <c r="H1681" s="960">
        <v>5</v>
      </c>
      <c r="I1681" s="960">
        <v>4</v>
      </c>
      <c r="J1681" s="960" t="s">
        <v>125</v>
      </c>
      <c r="K1681" s="960">
        <v>3</v>
      </c>
      <c r="L1681" s="960" t="s">
        <v>125</v>
      </c>
      <c r="M1681" s="960" t="s">
        <v>125</v>
      </c>
      <c r="N1681" s="960">
        <v>1</v>
      </c>
      <c r="O1681" s="960" t="s">
        <v>125</v>
      </c>
    </row>
    <row r="1682" spans="1:15" ht="24" x14ac:dyDescent="0.2">
      <c r="A1682" s="1275" t="s">
        <v>2194</v>
      </c>
      <c r="B1682" s="960">
        <v>72</v>
      </c>
      <c r="C1682" s="960">
        <v>72</v>
      </c>
      <c r="D1682" s="960" t="s">
        <v>125</v>
      </c>
      <c r="E1682" s="960">
        <v>39</v>
      </c>
      <c r="F1682" s="960">
        <v>4</v>
      </c>
      <c r="G1682" s="960">
        <v>7</v>
      </c>
      <c r="H1682" s="960">
        <v>28</v>
      </c>
      <c r="I1682" s="960">
        <v>33</v>
      </c>
      <c r="J1682" s="960">
        <v>11</v>
      </c>
      <c r="K1682" s="960">
        <v>5</v>
      </c>
      <c r="L1682" s="960">
        <v>14</v>
      </c>
      <c r="M1682" s="960">
        <v>1</v>
      </c>
      <c r="N1682" s="960">
        <v>2</v>
      </c>
      <c r="O1682" s="960" t="s">
        <v>125</v>
      </c>
    </row>
    <row r="1683" spans="1:15" x14ac:dyDescent="0.2">
      <c r="A1683" s="1275" t="s">
        <v>145</v>
      </c>
      <c r="B1683" s="960">
        <v>32</v>
      </c>
      <c r="C1683" s="960">
        <v>32</v>
      </c>
      <c r="D1683" s="960" t="s">
        <v>125</v>
      </c>
      <c r="E1683" s="960">
        <v>17</v>
      </c>
      <c r="F1683" s="960" t="s">
        <v>125</v>
      </c>
      <c r="G1683" s="960">
        <v>4</v>
      </c>
      <c r="H1683" s="960">
        <v>13</v>
      </c>
      <c r="I1683" s="960">
        <v>15</v>
      </c>
      <c r="J1683" s="960">
        <v>5</v>
      </c>
      <c r="K1683" s="960">
        <v>1</v>
      </c>
      <c r="L1683" s="960">
        <v>7</v>
      </c>
      <c r="M1683" s="960" t="s">
        <v>125</v>
      </c>
      <c r="N1683" s="960">
        <v>2</v>
      </c>
      <c r="O1683" s="960" t="s">
        <v>125</v>
      </c>
    </row>
    <row r="1684" spans="1:15" x14ac:dyDescent="0.2">
      <c r="A1684" s="1275" t="s">
        <v>146</v>
      </c>
      <c r="B1684" s="960">
        <v>40</v>
      </c>
      <c r="C1684" s="960">
        <v>40</v>
      </c>
      <c r="D1684" s="960" t="s">
        <v>125</v>
      </c>
      <c r="E1684" s="960">
        <v>22</v>
      </c>
      <c r="F1684" s="960">
        <v>4</v>
      </c>
      <c r="G1684" s="960">
        <v>3</v>
      </c>
      <c r="H1684" s="960">
        <v>15</v>
      </c>
      <c r="I1684" s="960">
        <v>18</v>
      </c>
      <c r="J1684" s="960">
        <v>6</v>
      </c>
      <c r="K1684" s="960">
        <v>4</v>
      </c>
      <c r="L1684" s="960">
        <v>7</v>
      </c>
      <c r="M1684" s="960">
        <v>1</v>
      </c>
      <c r="N1684" s="960" t="s">
        <v>125</v>
      </c>
      <c r="O1684" s="960" t="s">
        <v>125</v>
      </c>
    </row>
    <row r="1685" spans="1:15" ht="24" x14ac:dyDescent="0.2">
      <c r="A1685" s="1275" t="s">
        <v>2195</v>
      </c>
      <c r="B1685" s="960">
        <v>31</v>
      </c>
      <c r="C1685" s="960">
        <v>31</v>
      </c>
      <c r="D1685" s="960" t="s">
        <v>125</v>
      </c>
      <c r="E1685" s="960">
        <v>22</v>
      </c>
      <c r="F1685" s="960">
        <v>4</v>
      </c>
      <c r="G1685" s="960">
        <v>8</v>
      </c>
      <c r="H1685" s="960">
        <v>10</v>
      </c>
      <c r="I1685" s="960">
        <v>9</v>
      </c>
      <c r="J1685" s="960">
        <v>3</v>
      </c>
      <c r="K1685" s="960">
        <v>1</v>
      </c>
      <c r="L1685" s="960">
        <v>5</v>
      </c>
      <c r="M1685" s="960" t="s">
        <v>125</v>
      </c>
      <c r="N1685" s="960" t="s">
        <v>125</v>
      </c>
      <c r="O1685" s="960" t="s">
        <v>125</v>
      </c>
    </row>
    <row r="1686" spans="1:15" x14ac:dyDescent="0.2">
      <c r="A1686" s="1275" t="s">
        <v>145</v>
      </c>
      <c r="B1686" s="960">
        <v>11</v>
      </c>
      <c r="C1686" s="960">
        <v>11</v>
      </c>
      <c r="D1686" s="960" t="s">
        <v>125</v>
      </c>
      <c r="E1686" s="960">
        <v>8</v>
      </c>
      <c r="F1686" s="960">
        <v>1</v>
      </c>
      <c r="G1686" s="960">
        <v>3</v>
      </c>
      <c r="H1686" s="960">
        <v>4</v>
      </c>
      <c r="I1686" s="960">
        <v>3</v>
      </c>
      <c r="J1686" s="960">
        <v>1</v>
      </c>
      <c r="K1686" s="960">
        <v>1</v>
      </c>
      <c r="L1686" s="960">
        <v>1</v>
      </c>
      <c r="M1686" s="960" t="s">
        <v>125</v>
      </c>
      <c r="N1686" s="960" t="s">
        <v>125</v>
      </c>
      <c r="O1686" s="960" t="s">
        <v>125</v>
      </c>
    </row>
    <row r="1687" spans="1:15" x14ac:dyDescent="0.2">
      <c r="A1687" s="1275" t="s">
        <v>146</v>
      </c>
      <c r="B1687" s="960">
        <v>20</v>
      </c>
      <c r="C1687" s="960">
        <v>20</v>
      </c>
      <c r="D1687" s="960" t="s">
        <v>125</v>
      </c>
      <c r="E1687" s="960">
        <v>14</v>
      </c>
      <c r="F1687" s="960">
        <v>3</v>
      </c>
      <c r="G1687" s="960">
        <v>5</v>
      </c>
      <c r="H1687" s="960">
        <v>6</v>
      </c>
      <c r="I1687" s="960">
        <v>6</v>
      </c>
      <c r="J1687" s="960">
        <v>2</v>
      </c>
      <c r="K1687" s="960" t="s">
        <v>125</v>
      </c>
      <c r="L1687" s="960">
        <v>4</v>
      </c>
      <c r="M1687" s="960" t="s">
        <v>125</v>
      </c>
      <c r="N1687" s="960" t="s">
        <v>125</v>
      </c>
      <c r="O1687" s="960" t="s">
        <v>125</v>
      </c>
    </row>
    <row r="1688" spans="1:15" ht="24" x14ac:dyDescent="0.2">
      <c r="A1688" s="1275" t="s">
        <v>2196</v>
      </c>
      <c r="B1688" s="960">
        <v>19</v>
      </c>
      <c r="C1688" s="960">
        <v>19</v>
      </c>
      <c r="D1688" s="960" t="s">
        <v>125</v>
      </c>
      <c r="E1688" s="960">
        <v>15</v>
      </c>
      <c r="F1688" s="960">
        <v>7</v>
      </c>
      <c r="G1688" s="960">
        <v>5</v>
      </c>
      <c r="H1688" s="960">
        <v>3</v>
      </c>
      <c r="I1688" s="960">
        <v>4</v>
      </c>
      <c r="J1688" s="960">
        <v>1</v>
      </c>
      <c r="K1688" s="960" t="s">
        <v>125</v>
      </c>
      <c r="L1688" s="960">
        <v>1</v>
      </c>
      <c r="M1688" s="960">
        <v>1</v>
      </c>
      <c r="N1688" s="960">
        <v>1</v>
      </c>
      <c r="O1688" s="960" t="s">
        <v>125</v>
      </c>
    </row>
    <row r="1689" spans="1:15" s="317" customFormat="1" x14ac:dyDescent="0.2">
      <c r="A1689" s="1275" t="s">
        <v>145</v>
      </c>
      <c r="B1689" s="960">
        <v>15</v>
      </c>
      <c r="C1689" s="960">
        <v>15</v>
      </c>
      <c r="D1689" s="960" t="s">
        <v>125</v>
      </c>
      <c r="E1689" s="960">
        <v>13</v>
      </c>
      <c r="F1689" s="960">
        <v>7</v>
      </c>
      <c r="G1689" s="960">
        <v>3</v>
      </c>
      <c r="H1689" s="960">
        <v>3</v>
      </c>
      <c r="I1689" s="960">
        <v>2</v>
      </c>
      <c r="J1689" s="960" t="s">
        <v>125</v>
      </c>
      <c r="K1689" s="960" t="s">
        <v>125</v>
      </c>
      <c r="L1689" s="960">
        <v>1</v>
      </c>
      <c r="M1689" s="960">
        <v>1</v>
      </c>
      <c r="N1689" s="960" t="s">
        <v>125</v>
      </c>
      <c r="O1689" s="960" t="s">
        <v>125</v>
      </c>
    </row>
    <row r="1690" spans="1:15" x14ac:dyDescent="0.2">
      <c r="A1690" s="1275" t="s">
        <v>146</v>
      </c>
      <c r="B1690" s="960">
        <v>4</v>
      </c>
      <c r="C1690" s="960">
        <v>4</v>
      </c>
      <c r="D1690" s="960" t="s">
        <v>125</v>
      </c>
      <c r="E1690" s="960">
        <v>2</v>
      </c>
      <c r="F1690" s="960" t="s">
        <v>125</v>
      </c>
      <c r="G1690" s="960">
        <v>2</v>
      </c>
      <c r="H1690" s="960" t="s">
        <v>125</v>
      </c>
      <c r="I1690" s="960">
        <v>2</v>
      </c>
      <c r="J1690" s="960">
        <v>1</v>
      </c>
      <c r="K1690" s="960" t="s">
        <v>125</v>
      </c>
      <c r="L1690" s="960" t="s">
        <v>125</v>
      </c>
      <c r="M1690" s="960" t="s">
        <v>125</v>
      </c>
      <c r="N1690" s="960">
        <v>1</v>
      </c>
      <c r="O1690" s="960" t="s">
        <v>125</v>
      </c>
    </row>
    <row r="1691" spans="1:15" ht="24" x14ac:dyDescent="0.2">
      <c r="A1691" s="1275" t="s">
        <v>2197</v>
      </c>
      <c r="B1691" s="960">
        <v>202</v>
      </c>
      <c r="C1691" s="960">
        <v>202</v>
      </c>
      <c r="D1691" s="960" t="s">
        <v>125</v>
      </c>
      <c r="E1691" s="960">
        <v>154</v>
      </c>
      <c r="F1691" s="960">
        <v>66</v>
      </c>
      <c r="G1691" s="960">
        <v>24</v>
      </c>
      <c r="H1691" s="960">
        <v>64</v>
      </c>
      <c r="I1691" s="960">
        <v>48</v>
      </c>
      <c r="J1691" s="960">
        <v>19</v>
      </c>
      <c r="K1691" s="960">
        <v>8</v>
      </c>
      <c r="L1691" s="960">
        <v>13</v>
      </c>
      <c r="M1691" s="960">
        <v>3</v>
      </c>
      <c r="N1691" s="960">
        <v>5</v>
      </c>
      <c r="O1691" s="960" t="s">
        <v>125</v>
      </c>
    </row>
    <row r="1692" spans="1:15" x14ac:dyDescent="0.2">
      <c r="A1692" s="1275" t="s">
        <v>145</v>
      </c>
      <c r="B1692" s="960">
        <v>121</v>
      </c>
      <c r="C1692" s="960">
        <v>121</v>
      </c>
      <c r="D1692" s="960" t="s">
        <v>125</v>
      </c>
      <c r="E1692" s="960">
        <v>94</v>
      </c>
      <c r="F1692" s="960">
        <v>44</v>
      </c>
      <c r="G1692" s="960">
        <v>15</v>
      </c>
      <c r="H1692" s="960">
        <v>35</v>
      </c>
      <c r="I1692" s="960">
        <v>27</v>
      </c>
      <c r="J1692" s="960">
        <v>12</v>
      </c>
      <c r="K1692" s="960">
        <v>2</v>
      </c>
      <c r="L1692" s="960">
        <v>12</v>
      </c>
      <c r="M1692" s="960">
        <v>1</v>
      </c>
      <c r="N1692" s="960" t="s">
        <v>125</v>
      </c>
      <c r="O1692" s="960" t="s">
        <v>125</v>
      </c>
    </row>
    <row r="1693" spans="1:15" x14ac:dyDescent="0.2">
      <c r="A1693" s="1275" t="s">
        <v>146</v>
      </c>
      <c r="B1693" s="960">
        <v>81</v>
      </c>
      <c r="C1693" s="960">
        <v>81</v>
      </c>
      <c r="D1693" s="960" t="s">
        <v>125</v>
      </c>
      <c r="E1693" s="960">
        <v>60</v>
      </c>
      <c r="F1693" s="960">
        <v>22</v>
      </c>
      <c r="G1693" s="960">
        <v>9</v>
      </c>
      <c r="H1693" s="960">
        <v>29</v>
      </c>
      <c r="I1693" s="960">
        <v>21</v>
      </c>
      <c r="J1693" s="960">
        <v>7</v>
      </c>
      <c r="K1693" s="960">
        <v>6</v>
      </c>
      <c r="L1693" s="960">
        <v>1</v>
      </c>
      <c r="M1693" s="960">
        <v>2</v>
      </c>
      <c r="N1693" s="960">
        <v>5</v>
      </c>
      <c r="O1693" s="960" t="s">
        <v>125</v>
      </c>
    </row>
    <row r="1694" spans="1:15" ht="24" x14ac:dyDescent="0.2">
      <c r="A1694" s="1275" t="s">
        <v>2198</v>
      </c>
      <c r="B1694" s="960">
        <v>69</v>
      </c>
      <c r="C1694" s="960">
        <v>69</v>
      </c>
      <c r="D1694" s="960" t="s">
        <v>125</v>
      </c>
      <c r="E1694" s="960">
        <v>50</v>
      </c>
      <c r="F1694" s="960">
        <v>15</v>
      </c>
      <c r="G1694" s="960">
        <v>20</v>
      </c>
      <c r="H1694" s="960">
        <v>15</v>
      </c>
      <c r="I1694" s="960">
        <v>19</v>
      </c>
      <c r="J1694" s="960">
        <v>4</v>
      </c>
      <c r="K1694" s="960">
        <v>3</v>
      </c>
      <c r="L1694" s="960">
        <v>6</v>
      </c>
      <c r="M1694" s="960">
        <v>2</v>
      </c>
      <c r="N1694" s="960">
        <v>4</v>
      </c>
      <c r="O1694" s="960" t="s">
        <v>125</v>
      </c>
    </row>
    <row r="1695" spans="1:15" x14ac:dyDescent="0.2">
      <c r="A1695" s="1275" t="s">
        <v>145</v>
      </c>
      <c r="B1695" s="960">
        <v>32</v>
      </c>
      <c r="C1695" s="960">
        <v>32</v>
      </c>
      <c r="D1695" s="960" t="s">
        <v>125</v>
      </c>
      <c r="E1695" s="960">
        <v>26</v>
      </c>
      <c r="F1695" s="960">
        <v>9</v>
      </c>
      <c r="G1695" s="960">
        <v>9</v>
      </c>
      <c r="H1695" s="960">
        <v>8</v>
      </c>
      <c r="I1695" s="960">
        <v>6</v>
      </c>
      <c r="J1695" s="960" t="s">
        <v>125</v>
      </c>
      <c r="K1695" s="960">
        <v>1</v>
      </c>
      <c r="L1695" s="960">
        <v>1</v>
      </c>
      <c r="M1695" s="960">
        <v>2</v>
      </c>
      <c r="N1695" s="960">
        <v>2</v>
      </c>
      <c r="O1695" s="960" t="s">
        <v>125</v>
      </c>
    </row>
    <row r="1696" spans="1:15" x14ac:dyDescent="0.2">
      <c r="A1696" s="1275" t="s">
        <v>146</v>
      </c>
      <c r="B1696" s="960">
        <v>37</v>
      </c>
      <c r="C1696" s="960">
        <v>37</v>
      </c>
      <c r="D1696" s="960" t="s">
        <v>125</v>
      </c>
      <c r="E1696" s="960">
        <v>24</v>
      </c>
      <c r="F1696" s="960">
        <v>6</v>
      </c>
      <c r="G1696" s="960">
        <v>11</v>
      </c>
      <c r="H1696" s="960">
        <v>7</v>
      </c>
      <c r="I1696" s="960">
        <v>13</v>
      </c>
      <c r="J1696" s="960">
        <v>4</v>
      </c>
      <c r="K1696" s="960">
        <v>2</v>
      </c>
      <c r="L1696" s="960">
        <v>5</v>
      </c>
      <c r="M1696" s="960" t="s">
        <v>125</v>
      </c>
      <c r="N1696" s="960">
        <v>2</v>
      </c>
      <c r="O1696" s="960" t="s">
        <v>125</v>
      </c>
    </row>
    <row r="1697" spans="1:15" ht="24" x14ac:dyDescent="0.2">
      <c r="A1697" s="1275" t="s">
        <v>2199</v>
      </c>
      <c r="B1697" s="960">
        <v>7</v>
      </c>
      <c r="C1697" s="960">
        <v>7</v>
      </c>
      <c r="D1697" s="960" t="s">
        <v>125</v>
      </c>
      <c r="E1697" s="960">
        <v>5</v>
      </c>
      <c r="F1697" s="960">
        <v>1</v>
      </c>
      <c r="G1697" s="960">
        <v>1</v>
      </c>
      <c r="H1697" s="960">
        <v>3</v>
      </c>
      <c r="I1697" s="960">
        <v>2</v>
      </c>
      <c r="J1697" s="960">
        <v>2</v>
      </c>
      <c r="K1697" s="960" t="s">
        <v>125</v>
      </c>
      <c r="L1697" s="960" t="s">
        <v>125</v>
      </c>
      <c r="M1697" s="960" t="s">
        <v>125</v>
      </c>
      <c r="N1697" s="960" t="s">
        <v>125</v>
      </c>
      <c r="O1697" s="960" t="s">
        <v>125</v>
      </c>
    </row>
    <row r="1698" spans="1:15" s="317" customFormat="1" x14ac:dyDescent="0.2">
      <c r="A1698" s="1275" t="s">
        <v>145</v>
      </c>
      <c r="B1698" s="960">
        <v>6</v>
      </c>
      <c r="C1698" s="960">
        <v>6</v>
      </c>
      <c r="D1698" s="960" t="s">
        <v>125</v>
      </c>
      <c r="E1698" s="960">
        <v>5</v>
      </c>
      <c r="F1698" s="960">
        <v>1</v>
      </c>
      <c r="G1698" s="960">
        <v>1</v>
      </c>
      <c r="H1698" s="960">
        <v>3</v>
      </c>
      <c r="I1698" s="960">
        <v>1</v>
      </c>
      <c r="J1698" s="960">
        <v>1</v>
      </c>
      <c r="K1698" s="960" t="s">
        <v>125</v>
      </c>
      <c r="L1698" s="960" t="s">
        <v>125</v>
      </c>
      <c r="M1698" s="960" t="s">
        <v>125</v>
      </c>
      <c r="N1698" s="960" t="s">
        <v>125</v>
      </c>
      <c r="O1698" s="960" t="s">
        <v>125</v>
      </c>
    </row>
    <row r="1699" spans="1:15" x14ac:dyDescent="0.2">
      <c r="A1699" s="1275" t="s">
        <v>146</v>
      </c>
      <c r="B1699" s="960">
        <v>1</v>
      </c>
      <c r="C1699" s="960">
        <v>1</v>
      </c>
      <c r="D1699" s="960" t="s">
        <v>125</v>
      </c>
      <c r="E1699" s="960" t="s">
        <v>125</v>
      </c>
      <c r="F1699" s="960" t="s">
        <v>125</v>
      </c>
      <c r="G1699" s="960" t="s">
        <v>125</v>
      </c>
      <c r="H1699" s="960" t="s">
        <v>125</v>
      </c>
      <c r="I1699" s="960">
        <v>1</v>
      </c>
      <c r="J1699" s="960">
        <v>1</v>
      </c>
      <c r="K1699" s="960" t="s">
        <v>125</v>
      </c>
      <c r="L1699" s="960" t="s">
        <v>125</v>
      </c>
      <c r="M1699" s="960" t="s">
        <v>125</v>
      </c>
      <c r="N1699" s="960" t="s">
        <v>125</v>
      </c>
      <c r="O1699" s="960" t="s">
        <v>125</v>
      </c>
    </row>
    <row r="1700" spans="1:15" ht="24" x14ac:dyDescent="0.2">
      <c r="A1700" s="1275" t="s">
        <v>2200</v>
      </c>
      <c r="B1700" s="960">
        <v>6</v>
      </c>
      <c r="C1700" s="960">
        <v>6</v>
      </c>
      <c r="D1700" s="960" t="s">
        <v>125</v>
      </c>
      <c r="E1700" s="960">
        <v>1</v>
      </c>
      <c r="F1700" s="960" t="s">
        <v>125</v>
      </c>
      <c r="G1700" s="960">
        <v>1</v>
      </c>
      <c r="H1700" s="960" t="s">
        <v>125</v>
      </c>
      <c r="I1700" s="960">
        <v>5</v>
      </c>
      <c r="J1700" s="960">
        <v>1</v>
      </c>
      <c r="K1700" s="960" t="s">
        <v>125</v>
      </c>
      <c r="L1700" s="960">
        <v>2</v>
      </c>
      <c r="M1700" s="960" t="s">
        <v>125</v>
      </c>
      <c r="N1700" s="960">
        <v>2</v>
      </c>
      <c r="O1700" s="960" t="s">
        <v>125</v>
      </c>
    </row>
    <row r="1701" spans="1:15" x14ac:dyDescent="0.2">
      <c r="A1701" s="1275" t="s">
        <v>145</v>
      </c>
      <c r="B1701" s="960">
        <v>3</v>
      </c>
      <c r="C1701" s="960">
        <v>3</v>
      </c>
      <c r="D1701" s="960" t="s">
        <v>125</v>
      </c>
      <c r="E1701" s="960">
        <v>1</v>
      </c>
      <c r="F1701" s="960" t="s">
        <v>125</v>
      </c>
      <c r="G1701" s="960">
        <v>1</v>
      </c>
      <c r="H1701" s="960" t="s">
        <v>125</v>
      </c>
      <c r="I1701" s="960">
        <v>2</v>
      </c>
      <c r="J1701" s="960" t="s">
        <v>125</v>
      </c>
      <c r="K1701" s="960" t="s">
        <v>125</v>
      </c>
      <c r="L1701" s="960">
        <v>1</v>
      </c>
      <c r="M1701" s="960" t="s">
        <v>125</v>
      </c>
      <c r="N1701" s="960">
        <v>1</v>
      </c>
      <c r="O1701" s="960" t="s">
        <v>125</v>
      </c>
    </row>
    <row r="1702" spans="1:15" x14ac:dyDescent="0.2">
      <c r="A1702" s="1275" t="s">
        <v>146</v>
      </c>
      <c r="B1702" s="960">
        <v>3</v>
      </c>
      <c r="C1702" s="960">
        <v>3</v>
      </c>
      <c r="D1702" s="960" t="s">
        <v>125</v>
      </c>
      <c r="E1702" s="960" t="s">
        <v>125</v>
      </c>
      <c r="F1702" s="960" t="s">
        <v>125</v>
      </c>
      <c r="G1702" s="960" t="s">
        <v>125</v>
      </c>
      <c r="H1702" s="960" t="s">
        <v>125</v>
      </c>
      <c r="I1702" s="960">
        <v>3</v>
      </c>
      <c r="J1702" s="960">
        <v>1</v>
      </c>
      <c r="K1702" s="960" t="s">
        <v>125</v>
      </c>
      <c r="L1702" s="960">
        <v>1</v>
      </c>
      <c r="M1702" s="960" t="s">
        <v>125</v>
      </c>
      <c r="N1702" s="960">
        <v>1</v>
      </c>
      <c r="O1702" s="960" t="s">
        <v>125</v>
      </c>
    </row>
    <row r="1703" spans="1:15" ht="24" x14ac:dyDescent="0.2">
      <c r="A1703" s="1275" t="s">
        <v>2201</v>
      </c>
      <c r="B1703" s="960">
        <v>14</v>
      </c>
      <c r="C1703" s="960">
        <v>14</v>
      </c>
      <c r="D1703" s="960" t="s">
        <v>125</v>
      </c>
      <c r="E1703" s="960">
        <v>2</v>
      </c>
      <c r="F1703" s="960" t="s">
        <v>125</v>
      </c>
      <c r="G1703" s="960" t="s">
        <v>125</v>
      </c>
      <c r="H1703" s="960">
        <v>2</v>
      </c>
      <c r="I1703" s="960">
        <v>12</v>
      </c>
      <c r="J1703" s="960" t="s">
        <v>125</v>
      </c>
      <c r="K1703" s="960">
        <v>3</v>
      </c>
      <c r="L1703" s="960">
        <v>7</v>
      </c>
      <c r="M1703" s="960">
        <v>1</v>
      </c>
      <c r="N1703" s="960">
        <v>1</v>
      </c>
      <c r="O1703" s="960" t="s">
        <v>125</v>
      </c>
    </row>
    <row r="1704" spans="1:15" x14ac:dyDescent="0.2">
      <c r="A1704" s="1275" t="s">
        <v>145</v>
      </c>
      <c r="B1704" s="960">
        <v>9</v>
      </c>
      <c r="C1704" s="960">
        <v>9</v>
      </c>
      <c r="D1704" s="960" t="s">
        <v>125</v>
      </c>
      <c r="E1704" s="960">
        <v>2</v>
      </c>
      <c r="F1704" s="960" t="s">
        <v>125</v>
      </c>
      <c r="G1704" s="960" t="s">
        <v>125</v>
      </c>
      <c r="H1704" s="960">
        <v>2</v>
      </c>
      <c r="I1704" s="960">
        <v>7</v>
      </c>
      <c r="J1704" s="960" t="s">
        <v>125</v>
      </c>
      <c r="K1704" s="960">
        <v>1</v>
      </c>
      <c r="L1704" s="960">
        <v>5</v>
      </c>
      <c r="M1704" s="960">
        <v>1</v>
      </c>
      <c r="N1704" s="960" t="s">
        <v>125</v>
      </c>
      <c r="O1704" s="960" t="s">
        <v>125</v>
      </c>
    </row>
    <row r="1705" spans="1:15" x14ac:dyDescent="0.2">
      <c r="A1705" s="1275" t="s">
        <v>146</v>
      </c>
      <c r="B1705" s="960">
        <v>5</v>
      </c>
      <c r="C1705" s="960">
        <v>5</v>
      </c>
      <c r="D1705" s="960" t="s">
        <v>125</v>
      </c>
      <c r="E1705" s="960" t="s">
        <v>125</v>
      </c>
      <c r="F1705" s="960" t="s">
        <v>125</v>
      </c>
      <c r="G1705" s="960" t="s">
        <v>125</v>
      </c>
      <c r="H1705" s="960" t="s">
        <v>125</v>
      </c>
      <c r="I1705" s="960">
        <v>5</v>
      </c>
      <c r="J1705" s="960" t="s">
        <v>125</v>
      </c>
      <c r="K1705" s="960">
        <v>2</v>
      </c>
      <c r="L1705" s="960">
        <v>2</v>
      </c>
      <c r="M1705" s="960" t="s">
        <v>125</v>
      </c>
      <c r="N1705" s="960">
        <v>1</v>
      </c>
      <c r="O1705" s="960" t="s">
        <v>125</v>
      </c>
    </row>
    <row r="1706" spans="1:15" x14ac:dyDescent="0.2">
      <c r="A1706" s="1275" t="s">
        <v>2202</v>
      </c>
      <c r="B1706" s="960">
        <v>1</v>
      </c>
      <c r="C1706" s="960">
        <v>1</v>
      </c>
      <c r="D1706" s="960" t="s">
        <v>125</v>
      </c>
      <c r="E1706" s="960">
        <v>1</v>
      </c>
      <c r="F1706" s="960" t="s">
        <v>125</v>
      </c>
      <c r="G1706" s="960">
        <v>1</v>
      </c>
      <c r="H1706" s="960" t="s">
        <v>125</v>
      </c>
      <c r="I1706" s="960" t="s">
        <v>125</v>
      </c>
      <c r="J1706" s="960" t="s">
        <v>125</v>
      </c>
      <c r="K1706" s="960" t="s">
        <v>125</v>
      </c>
      <c r="L1706" s="960" t="s">
        <v>125</v>
      </c>
      <c r="M1706" s="960" t="s">
        <v>125</v>
      </c>
      <c r="N1706" s="960" t="s">
        <v>125</v>
      </c>
      <c r="O1706" s="960" t="s">
        <v>125</v>
      </c>
    </row>
    <row r="1707" spans="1:15" x14ac:dyDescent="0.2">
      <c r="A1707" s="1275" t="s">
        <v>146</v>
      </c>
      <c r="B1707" s="960">
        <v>1</v>
      </c>
      <c r="C1707" s="960">
        <v>1</v>
      </c>
      <c r="D1707" s="960" t="s">
        <v>125</v>
      </c>
      <c r="E1707" s="960">
        <v>1</v>
      </c>
      <c r="F1707" s="960" t="s">
        <v>125</v>
      </c>
      <c r="G1707" s="960">
        <v>1</v>
      </c>
      <c r="H1707" s="960" t="s">
        <v>125</v>
      </c>
      <c r="I1707" s="960" t="s">
        <v>125</v>
      </c>
      <c r="J1707" s="960" t="s">
        <v>125</v>
      </c>
      <c r="K1707" s="960" t="s">
        <v>125</v>
      </c>
      <c r="L1707" s="960" t="s">
        <v>125</v>
      </c>
      <c r="M1707" s="960" t="s">
        <v>125</v>
      </c>
      <c r="N1707" s="960" t="s">
        <v>125</v>
      </c>
      <c r="O1707" s="960" t="s">
        <v>125</v>
      </c>
    </row>
    <row r="1708" spans="1:15" x14ac:dyDescent="0.2">
      <c r="A1708" s="1275" t="s">
        <v>2203</v>
      </c>
      <c r="B1708" s="960">
        <v>3</v>
      </c>
      <c r="C1708" s="960">
        <v>3</v>
      </c>
      <c r="D1708" s="960" t="s">
        <v>125</v>
      </c>
      <c r="E1708" s="960">
        <v>3</v>
      </c>
      <c r="F1708" s="960">
        <v>1</v>
      </c>
      <c r="G1708" s="960" t="s">
        <v>125</v>
      </c>
      <c r="H1708" s="960">
        <v>2</v>
      </c>
      <c r="I1708" s="960" t="s">
        <v>125</v>
      </c>
      <c r="J1708" s="960" t="s">
        <v>125</v>
      </c>
      <c r="K1708" s="960" t="s">
        <v>125</v>
      </c>
      <c r="L1708" s="960" t="s">
        <v>125</v>
      </c>
      <c r="M1708" s="960" t="s">
        <v>125</v>
      </c>
      <c r="N1708" s="960" t="s">
        <v>125</v>
      </c>
      <c r="O1708" s="960" t="s">
        <v>125</v>
      </c>
    </row>
    <row r="1709" spans="1:15" x14ac:dyDescent="0.2">
      <c r="A1709" s="1275" t="s">
        <v>145</v>
      </c>
      <c r="B1709" s="960">
        <v>1</v>
      </c>
      <c r="C1709" s="960">
        <v>1</v>
      </c>
      <c r="D1709" s="960" t="s">
        <v>125</v>
      </c>
      <c r="E1709" s="960">
        <v>1</v>
      </c>
      <c r="F1709" s="960" t="s">
        <v>125</v>
      </c>
      <c r="G1709" s="960" t="s">
        <v>125</v>
      </c>
      <c r="H1709" s="960">
        <v>1</v>
      </c>
      <c r="I1709" s="960" t="s">
        <v>125</v>
      </c>
      <c r="J1709" s="960" t="s">
        <v>125</v>
      </c>
      <c r="K1709" s="960" t="s">
        <v>125</v>
      </c>
      <c r="L1709" s="960" t="s">
        <v>125</v>
      </c>
      <c r="M1709" s="960" t="s">
        <v>125</v>
      </c>
      <c r="N1709" s="960" t="s">
        <v>125</v>
      </c>
      <c r="O1709" s="960" t="s">
        <v>125</v>
      </c>
    </row>
    <row r="1710" spans="1:15" x14ac:dyDescent="0.2">
      <c r="A1710" s="1275" t="s">
        <v>146</v>
      </c>
      <c r="B1710" s="960">
        <v>2</v>
      </c>
      <c r="C1710" s="960">
        <v>2</v>
      </c>
      <c r="D1710" s="960" t="s">
        <v>125</v>
      </c>
      <c r="E1710" s="960">
        <v>2</v>
      </c>
      <c r="F1710" s="960">
        <v>1</v>
      </c>
      <c r="G1710" s="960" t="s">
        <v>125</v>
      </c>
      <c r="H1710" s="960">
        <v>1</v>
      </c>
      <c r="I1710" s="960" t="s">
        <v>125</v>
      </c>
      <c r="J1710" s="960" t="s">
        <v>125</v>
      </c>
      <c r="K1710" s="960" t="s">
        <v>125</v>
      </c>
      <c r="L1710" s="960" t="s">
        <v>125</v>
      </c>
      <c r="M1710" s="960" t="s">
        <v>125</v>
      </c>
      <c r="N1710" s="960" t="s">
        <v>125</v>
      </c>
      <c r="O1710" s="960" t="s">
        <v>125</v>
      </c>
    </row>
    <row r="1711" spans="1:15" ht="24" x14ac:dyDescent="0.2">
      <c r="A1711" s="1275" t="s">
        <v>2204</v>
      </c>
      <c r="B1711" s="960">
        <v>4</v>
      </c>
      <c r="C1711" s="960">
        <v>4</v>
      </c>
      <c r="D1711" s="960" t="s">
        <v>125</v>
      </c>
      <c r="E1711" s="960">
        <v>3</v>
      </c>
      <c r="F1711" s="960">
        <v>1</v>
      </c>
      <c r="G1711" s="960">
        <v>1</v>
      </c>
      <c r="H1711" s="960">
        <v>1</v>
      </c>
      <c r="I1711" s="960">
        <v>1</v>
      </c>
      <c r="J1711" s="960" t="s">
        <v>125</v>
      </c>
      <c r="K1711" s="960" t="s">
        <v>125</v>
      </c>
      <c r="L1711" s="960">
        <v>1</v>
      </c>
      <c r="M1711" s="960" t="s">
        <v>125</v>
      </c>
      <c r="N1711" s="960" t="s">
        <v>125</v>
      </c>
      <c r="O1711" s="960" t="s">
        <v>125</v>
      </c>
    </row>
    <row r="1712" spans="1:15" x14ac:dyDescent="0.2">
      <c r="A1712" s="1275" t="s">
        <v>145</v>
      </c>
      <c r="B1712" s="960">
        <v>2</v>
      </c>
      <c r="C1712" s="960">
        <v>2</v>
      </c>
      <c r="D1712" s="960" t="s">
        <v>125</v>
      </c>
      <c r="E1712" s="960">
        <v>1</v>
      </c>
      <c r="F1712" s="960">
        <v>1</v>
      </c>
      <c r="G1712" s="960" t="s">
        <v>125</v>
      </c>
      <c r="H1712" s="960" t="s">
        <v>125</v>
      </c>
      <c r="I1712" s="960">
        <v>1</v>
      </c>
      <c r="J1712" s="960" t="s">
        <v>125</v>
      </c>
      <c r="K1712" s="960" t="s">
        <v>125</v>
      </c>
      <c r="L1712" s="960">
        <v>1</v>
      </c>
      <c r="M1712" s="960" t="s">
        <v>125</v>
      </c>
      <c r="N1712" s="960" t="s">
        <v>125</v>
      </c>
      <c r="O1712" s="960" t="s">
        <v>125</v>
      </c>
    </row>
    <row r="1713" spans="1:15" x14ac:dyDescent="0.2">
      <c r="A1713" s="1275" t="s">
        <v>146</v>
      </c>
      <c r="B1713" s="960">
        <v>2</v>
      </c>
      <c r="C1713" s="960">
        <v>2</v>
      </c>
      <c r="D1713" s="960" t="s">
        <v>125</v>
      </c>
      <c r="E1713" s="960">
        <v>2</v>
      </c>
      <c r="F1713" s="960" t="s">
        <v>125</v>
      </c>
      <c r="G1713" s="960">
        <v>1</v>
      </c>
      <c r="H1713" s="960">
        <v>1</v>
      </c>
      <c r="I1713" s="960" t="s">
        <v>125</v>
      </c>
      <c r="J1713" s="960" t="s">
        <v>125</v>
      </c>
      <c r="K1713" s="960" t="s">
        <v>125</v>
      </c>
      <c r="L1713" s="960" t="s">
        <v>125</v>
      </c>
      <c r="M1713" s="960" t="s">
        <v>125</v>
      </c>
      <c r="N1713" s="960" t="s">
        <v>125</v>
      </c>
      <c r="O1713" s="960" t="s">
        <v>125</v>
      </c>
    </row>
    <row r="1714" spans="1:15" x14ac:dyDescent="0.2">
      <c r="A1714" s="1275" t="s">
        <v>2205</v>
      </c>
      <c r="B1714" s="960">
        <v>28</v>
      </c>
      <c r="C1714" s="960">
        <v>28</v>
      </c>
      <c r="D1714" s="960" t="s">
        <v>125</v>
      </c>
      <c r="E1714" s="960">
        <v>25</v>
      </c>
      <c r="F1714" s="960">
        <v>14</v>
      </c>
      <c r="G1714" s="960">
        <v>2</v>
      </c>
      <c r="H1714" s="960">
        <v>9</v>
      </c>
      <c r="I1714" s="960">
        <v>3</v>
      </c>
      <c r="J1714" s="960">
        <v>3</v>
      </c>
      <c r="K1714" s="960" t="s">
        <v>125</v>
      </c>
      <c r="L1714" s="960" t="s">
        <v>125</v>
      </c>
      <c r="M1714" s="960" t="s">
        <v>125</v>
      </c>
      <c r="N1714" s="960" t="s">
        <v>125</v>
      </c>
      <c r="O1714" s="960" t="s">
        <v>125</v>
      </c>
    </row>
    <row r="1715" spans="1:15" x14ac:dyDescent="0.2">
      <c r="A1715" s="1275" t="s">
        <v>145</v>
      </c>
      <c r="B1715" s="960">
        <v>14</v>
      </c>
      <c r="C1715" s="960">
        <v>14</v>
      </c>
      <c r="D1715" s="960" t="s">
        <v>125</v>
      </c>
      <c r="E1715" s="960">
        <v>13</v>
      </c>
      <c r="F1715" s="960">
        <v>7</v>
      </c>
      <c r="G1715" s="960">
        <v>1</v>
      </c>
      <c r="H1715" s="960">
        <v>5</v>
      </c>
      <c r="I1715" s="960">
        <v>1</v>
      </c>
      <c r="J1715" s="960">
        <v>1</v>
      </c>
      <c r="K1715" s="960" t="s">
        <v>125</v>
      </c>
      <c r="L1715" s="960" t="s">
        <v>125</v>
      </c>
      <c r="M1715" s="960" t="s">
        <v>125</v>
      </c>
      <c r="N1715" s="960" t="s">
        <v>125</v>
      </c>
      <c r="O1715" s="960" t="s">
        <v>125</v>
      </c>
    </row>
    <row r="1716" spans="1:15" x14ac:dyDescent="0.2">
      <c r="A1716" s="1275" t="s">
        <v>146</v>
      </c>
      <c r="B1716" s="960">
        <v>14</v>
      </c>
      <c r="C1716" s="960">
        <v>14</v>
      </c>
      <c r="D1716" s="960" t="s">
        <v>125</v>
      </c>
      <c r="E1716" s="960">
        <v>12</v>
      </c>
      <c r="F1716" s="960">
        <v>7</v>
      </c>
      <c r="G1716" s="960">
        <v>1</v>
      </c>
      <c r="H1716" s="960">
        <v>4</v>
      </c>
      <c r="I1716" s="960">
        <v>2</v>
      </c>
      <c r="J1716" s="960">
        <v>2</v>
      </c>
      <c r="K1716" s="960" t="s">
        <v>125</v>
      </c>
      <c r="L1716" s="960" t="s">
        <v>125</v>
      </c>
      <c r="M1716" s="960" t="s">
        <v>125</v>
      </c>
      <c r="N1716" s="960" t="s">
        <v>125</v>
      </c>
      <c r="O1716" s="960" t="s">
        <v>125</v>
      </c>
    </row>
    <row r="1717" spans="1:15" ht="24" x14ac:dyDescent="0.2">
      <c r="A1717" s="1275" t="s">
        <v>2206</v>
      </c>
      <c r="B1717" s="960">
        <v>5</v>
      </c>
      <c r="C1717" s="960">
        <v>5</v>
      </c>
      <c r="D1717" s="960" t="s">
        <v>125</v>
      </c>
      <c r="E1717" s="960">
        <v>4</v>
      </c>
      <c r="F1717" s="960">
        <v>3</v>
      </c>
      <c r="G1717" s="960">
        <v>1</v>
      </c>
      <c r="H1717" s="960" t="s">
        <v>125</v>
      </c>
      <c r="I1717" s="960">
        <v>1</v>
      </c>
      <c r="J1717" s="960">
        <v>1</v>
      </c>
      <c r="K1717" s="960" t="s">
        <v>125</v>
      </c>
      <c r="L1717" s="960" t="s">
        <v>125</v>
      </c>
      <c r="M1717" s="960" t="s">
        <v>125</v>
      </c>
      <c r="N1717" s="960" t="s">
        <v>125</v>
      </c>
      <c r="O1717" s="960" t="s">
        <v>125</v>
      </c>
    </row>
    <row r="1718" spans="1:15" x14ac:dyDescent="0.2">
      <c r="A1718" s="1275" t="s">
        <v>145</v>
      </c>
      <c r="B1718" s="960">
        <v>4</v>
      </c>
      <c r="C1718" s="960">
        <v>4</v>
      </c>
      <c r="D1718" s="960" t="s">
        <v>125</v>
      </c>
      <c r="E1718" s="960">
        <v>3</v>
      </c>
      <c r="F1718" s="960">
        <v>2</v>
      </c>
      <c r="G1718" s="960">
        <v>1</v>
      </c>
      <c r="H1718" s="960" t="s">
        <v>125</v>
      </c>
      <c r="I1718" s="960">
        <v>1</v>
      </c>
      <c r="J1718" s="960">
        <v>1</v>
      </c>
      <c r="K1718" s="960" t="s">
        <v>125</v>
      </c>
      <c r="L1718" s="960" t="s">
        <v>125</v>
      </c>
      <c r="M1718" s="960" t="s">
        <v>125</v>
      </c>
      <c r="N1718" s="960" t="s">
        <v>125</v>
      </c>
      <c r="O1718" s="960" t="s">
        <v>125</v>
      </c>
    </row>
    <row r="1719" spans="1:15" x14ac:dyDescent="0.2">
      <c r="A1719" s="1275" t="s">
        <v>146</v>
      </c>
      <c r="B1719" s="960">
        <v>1</v>
      </c>
      <c r="C1719" s="960">
        <v>1</v>
      </c>
      <c r="D1719" s="960" t="s">
        <v>125</v>
      </c>
      <c r="E1719" s="960">
        <v>1</v>
      </c>
      <c r="F1719" s="960">
        <v>1</v>
      </c>
      <c r="G1719" s="960" t="s">
        <v>125</v>
      </c>
      <c r="H1719" s="960" t="s">
        <v>125</v>
      </c>
      <c r="I1719" s="960" t="s">
        <v>125</v>
      </c>
      <c r="J1719" s="960" t="s">
        <v>125</v>
      </c>
      <c r="K1719" s="960" t="s">
        <v>125</v>
      </c>
      <c r="L1719" s="960" t="s">
        <v>125</v>
      </c>
      <c r="M1719" s="960" t="s">
        <v>125</v>
      </c>
      <c r="N1719" s="960" t="s">
        <v>125</v>
      </c>
      <c r="O1719" s="960" t="s">
        <v>125</v>
      </c>
    </row>
    <row r="1720" spans="1:15" x14ac:dyDescent="0.2">
      <c r="A1720" s="1275" t="s">
        <v>2207</v>
      </c>
      <c r="B1720" s="960">
        <v>1</v>
      </c>
      <c r="C1720" s="960">
        <v>1</v>
      </c>
      <c r="D1720" s="960" t="s">
        <v>125</v>
      </c>
      <c r="E1720" s="960">
        <v>1</v>
      </c>
      <c r="F1720" s="960" t="s">
        <v>125</v>
      </c>
      <c r="G1720" s="960" t="s">
        <v>125</v>
      </c>
      <c r="H1720" s="960">
        <v>1</v>
      </c>
      <c r="I1720" s="960" t="s">
        <v>125</v>
      </c>
      <c r="J1720" s="960" t="s">
        <v>125</v>
      </c>
      <c r="K1720" s="960" t="s">
        <v>125</v>
      </c>
      <c r="L1720" s="960" t="s">
        <v>125</v>
      </c>
      <c r="M1720" s="960" t="s">
        <v>125</v>
      </c>
      <c r="N1720" s="960" t="s">
        <v>125</v>
      </c>
      <c r="O1720" s="960" t="s">
        <v>125</v>
      </c>
    </row>
    <row r="1721" spans="1:15" x14ac:dyDescent="0.2">
      <c r="A1721" s="1275" t="s">
        <v>146</v>
      </c>
      <c r="B1721" s="960">
        <v>1</v>
      </c>
      <c r="C1721" s="960">
        <v>1</v>
      </c>
      <c r="D1721" s="960" t="s">
        <v>125</v>
      </c>
      <c r="E1721" s="960">
        <v>1</v>
      </c>
      <c r="F1721" s="960" t="s">
        <v>125</v>
      </c>
      <c r="G1721" s="960" t="s">
        <v>125</v>
      </c>
      <c r="H1721" s="960">
        <v>1</v>
      </c>
      <c r="I1721" s="960" t="s">
        <v>125</v>
      </c>
      <c r="J1721" s="960" t="s">
        <v>125</v>
      </c>
      <c r="K1721" s="960" t="s">
        <v>125</v>
      </c>
      <c r="L1721" s="960" t="s">
        <v>125</v>
      </c>
      <c r="M1721" s="960" t="s">
        <v>125</v>
      </c>
      <c r="N1721" s="960" t="s">
        <v>125</v>
      </c>
      <c r="O1721" s="960" t="s">
        <v>125</v>
      </c>
    </row>
    <row r="1722" spans="1:15" x14ac:dyDescent="0.2">
      <c r="A1722" s="1275" t="s">
        <v>2208</v>
      </c>
      <c r="B1722" s="960">
        <v>1</v>
      </c>
      <c r="C1722" s="960">
        <v>1</v>
      </c>
      <c r="D1722" s="960" t="s">
        <v>125</v>
      </c>
      <c r="E1722" s="960" t="s">
        <v>125</v>
      </c>
      <c r="F1722" s="960" t="s">
        <v>125</v>
      </c>
      <c r="G1722" s="960" t="s">
        <v>125</v>
      </c>
      <c r="H1722" s="960" t="s">
        <v>125</v>
      </c>
      <c r="I1722" s="960">
        <v>1</v>
      </c>
      <c r="J1722" s="960">
        <v>1</v>
      </c>
      <c r="K1722" s="960" t="s">
        <v>125</v>
      </c>
      <c r="L1722" s="960" t="s">
        <v>125</v>
      </c>
      <c r="M1722" s="960" t="s">
        <v>125</v>
      </c>
      <c r="N1722" s="960" t="s">
        <v>125</v>
      </c>
      <c r="O1722" s="960" t="s">
        <v>125</v>
      </c>
    </row>
    <row r="1723" spans="1:15" x14ac:dyDescent="0.2">
      <c r="A1723" s="1275" t="s">
        <v>146</v>
      </c>
      <c r="B1723" s="960">
        <v>1</v>
      </c>
      <c r="C1723" s="960">
        <v>1</v>
      </c>
      <c r="D1723" s="960" t="s">
        <v>125</v>
      </c>
      <c r="E1723" s="960" t="s">
        <v>125</v>
      </c>
      <c r="F1723" s="960" t="s">
        <v>125</v>
      </c>
      <c r="G1723" s="960" t="s">
        <v>125</v>
      </c>
      <c r="H1723" s="960" t="s">
        <v>125</v>
      </c>
      <c r="I1723" s="960">
        <v>1</v>
      </c>
      <c r="J1723" s="960">
        <v>1</v>
      </c>
      <c r="K1723" s="960" t="s">
        <v>125</v>
      </c>
      <c r="L1723" s="960" t="s">
        <v>125</v>
      </c>
      <c r="M1723" s="960" t="s">
        <v>125</v>
      </c>
      <c r="N1723" s="960" t="s">
        <v>125</v>
      </c>
      <c r="O1723" s="960" t="s">
        <v>125</v>
      </c>
    </row>
    <row r="1724" spans="1:15" x14ac:dyDescent="0.2">
      <c r="A1724" s="1275" t="s">
        <v>2209</v>
      </c>
      <c r="B1724" s="960">
        <v>2</v>
      </c>
      <c r="C1724" s="960">
        <v>2</v>
      </c>
      <c r="D1724" s="960" t="s">
        <v>125</v>
      </c>
      <c r="E1724" s="960">
        <v>2</v>
      </c>
      <c r="F1724" s="960">
        <v>1</v>
      </c>
      <c r="G1724" s="960" t="s">
        <v>125</v>
      </c>
      <c r="H1724" s="960">
        <v>1</v>
      </c>
      <c r="I1724" s="960" t="s">
        <v>125</v>
      </c>
      <c r="J1724" s="960" t="s">
        <v>125</v>
      </c>
      <c r="K1724" s="960" t="s">
        <v>125</v>
      </c>
      <c r="L1724" s="960" t="s">
        <v>125</v>
      </c>
      <c r="M1724" s="960" t="s">
        <v>125</v>
      </c>
      <c r="N1724" s="960" t="s">
        <v>125</v>
      </c>
      <c r="O1724" s="960" t="s">
        <v>125</v>
      </c>
    </row>
    <row r="1725" spans="1:15" x14ac:dyDescent="0.2">
      <c r="A1725" s="1275" t="s">
        <v>145</v>
      </c>
      <c r="B1725" s="960">
        <v>1</v>
      </c>
      <c r="C1725" s="960">
        <v>1</v>
      </c>
      <c r="D1725" s="960" t="s">
        <v>125</v>
      </c>
      <c r="E1725" s="960">
        <v>1</v>
      </c>
      <c r="F1725" s="960" t="s">
        <v>125</v>
      </c>
      <c r="G1725" s="960" t="s">
        <v>125</v>
      </c>
      <c r="H1725" s="960">
        <v>1</v>
      </c>
      <c r="I1725" s="960" t="s">
        <v>125</v>
      </c>
      <c r="J1725" s="960" t="s">
        <v>125</v>
      </c>
      <c r="K1725" s="960" t="s">
        <v>125</v>
      </c>
      <c r="L1725" s="960" t="s">
        <v>125</v>
      </c>
      <c r="M1725" s="960" t="s">
        <v>125</v>
      </c>
      <c r="N1725" s="960" t="s">
        <v>125</v>
      </c>
      <c r="O1725" s="960" t="s">
        <v>125</v>
      </c>
    </row>
    <row r="1726" spans="1:15" x14ac:dyDescent="0.2">
      <c r="A1726" s="1275" t="s">
        <v>146</v>
      </c>
      <c r="B1726" s="960">
        <v>1</v>
      </c>
      <c r="C1726" s="960">
        <v>1</v>
      </c>
      <c r="D1726" s="960" t="s">
        <v>125</v>
      </c>
      <c r="E1726" s="960">
        <v>1</v>
      </c>
      <c r="F1726" s="960">
        <v>1</v>
      </c>
      <c r="G1726" s="960" t="s">
        <v>125</v>
      </c>
      <c r="H1726" s="960" t="s">
        <v>125</v>
      </c>
      <c r="I1726" s="960" t="s">
        <v>125</v>
      </c>
      <c r="J1726" s="960" t="s">
        <v>125</v>
      </c>
      <c r="K1726" s="960" t="s">
        <v>125</v>
      </c>
      <c r="L1726" s="960" t="s">
        <v>125</v>
      </c>
      <c r="M1726" s="960" t="s">
        <v>125</v>
      </c>
      <c r="N1726" s="960" t="s">
        <v>125</v>
      </c>
      <c r="O1726" s="960" t="s">
        <v>125</v>
      </c>
    </row>
    <row r="1727" spans="1:15" x14ac:dyDescent="0.2">
      <c r="A1727" s="1275" t="s">
        <v>2210</v>
      </c>
      <c r="B1727" s="960">
        <v>13</v>
      </c>
      <c r="C1727" s="960">
        <v>13</v>
      </c>
      <c r="D1727" s="960" t="s">
        <v>125</v>
      </c>
      <c r="E1727" s="960">
        <v>13</v>
      </c>
      <c r="F1727" s="960">
        <v>6</v>
      </c>
      <c r="G1727" s="960">
        <v>2</v>
      </c>
      <c r="H1727" s="960">
        <v>5</v>
      </c>
      <c r="I1727" s="960" t="s">
        <v>125</v>
      </c>
      <c r="J1727" s="960" t="s">
        <v>125</v>
      </c>
      <c r="K1727" s="960" t="s">
        <v>125</v>
      </c>
      <c r="L1727" s="960" t="s">
        <v>125</v>
      </c>
      <c r="M1727" s="960" t="s">
        <v>125</v>
      </c>
      <c r="N1727" s="960" t="s">
        <v>125</v>
      </c>
      <c r="O1727" s="960" t="s">
        <v>125</v>
      </c>
    </row>
    <row r="1728" spans="1:15" x14ac:dyDescent="0.2">
      <c r="A1728" s="1275" t="s">
        <v>145</v>
      </c>
      <c r="B1728" s="960">
        <v>7</v>
      </c>
      <c r="C1728" s="960">
        <v>7</v>
      </c>
      <c r="D1728" s="960" t="s">
        <v>125</v>
      </c>
      <c r="E1728" s="960">
        <v>7</v>
      </c>
      <c r="F1728" s="960">
        <v>3</v>
      </c>
      <c r="G1728" s="960">
        <v>1</v>
      </c>
      <c r="H1728" s="960">
        <v>3</v>
      </c>
      <c r="I1728" s="960" t="s">
        <v>125</v>
      </c>
      <c r="J1728" s="960" t="s">
        <v>125</v>
      </c>
      <c r="K1728" s="960" t="s">
        <v>125</v>
      </c>
      <c r="L1728" s="960" t="s">
        <v>125</v>
      </c>
      <c r="M1728" s="960" t="s">
        <v>125</v>
      </c>
      <c r="N1728" s="960" t="s">
        <v>125</v>
      </c>
      <c r="O1728" s="960" t="s">
        <v>125</v>
      </c>
    </row>
    <row r="1729" spans="1:15" x14ac:dyDescent="0.2">
      <c r="A1729" s="1275" t="s">
        <v>146</v>
      </c>
      <c r="B1729" s="960">
        <v>6</v>
      </c>
      <c r="C1729" s="960">
        <v>6</v>
      </c>
      <c r="D1729" s="960" t="s">
        <v>125</v>
      </c>
      <c r="E1729" s="960">
        <v>6</v>
      </c>
      <c r="F1729" s="960">
        <v>3</v>
      </c>
      <c r="G1729" s="960">
        <v>1</v>
      </c>
      <c r="H1729" s="960">
        <v>2</v>
      </c>
      <c r="I1729" s="960" t="s">
        <v>125</v>
      </c>
      <c r="J1729" s="960" t="s">
        <v>125</v>
      </c>
      <c r="K1729" s="960" t="s">
        <v>125</v>
      </c>
      <c r="L1729" s="960" t="s">
        <v>125</v>
      </c>
      <c r="M1729" s="960" t="s">
        <v>125</v>
      </c>
      <c r="N1729" s="960" t="s">
        <v>125</v>
      </c>
      <c r="O1729" s="960" t="s">
        <v>125</v>
      </c>
    </row>
    <row r="1730" spans="1:15" ht="24" x14ac:dyDescent="0.2">
      <c r="A1730" s="1275" t="s">
        <v>2211</v>
      </c>
      <c r="B1730" s="960">
        <v>2</v>
      </c>
      <c r="C1730" s="960">
        <v>2</v>
      </c>
      <c r="D1730" s="960" t="s">
        <v>125</v>
      </c>
      <c r="E1730" s="960">
        <v>2</v>
      </c>
      <c r="F1730" s="960" t="s">
        <v>125</v>
      </c>
      <c r="G1730" s="960">
        <v>1</v>
      </c>
      <c r="H1730" s="960">
        <v>1</v>
      </c>
      <c r="I1730" s="960" t="s">
        <v>125</v>
      </c>
      <c r="J1730" s="960" t="s">
        <v>125</v>
      </c>
      <c r="K1730" s="960" t="s">
        <v>125</v>
      </c>
      <c r="L1730" s="960" t="s">
        <v>125</v>
      </c>
      <c r="M1730" s="960" t="s">
        <v>125</v>
      </c>
      <c r="N1730" s="960" t="s">
        <v>125</v>
      </c>
      <c r="O1730" s="960" t="s">
        <v>125</v>
      </c>
    </row>
    <row r="1731" spans="1:15" x14ac:dyDescent="0.2">
      <c r="A1731" s="1275" t="s">
        <v>145</v>
      </c>
      <c r="B1731" s="960">
        <v>1</v>
      </c>
      <c r="C1731" s="960">
        <v>1</v>
      </c>
      <c r="D1731" s="960" t="s">
        <v>125</v>
      </c>
      <c r="E1731" s="960">
        <v>1</v>
      </c>
      <c r="F1731" s="960" t="s">
        <v>125</v>
      </c>
      <c r="G1731" s="960" t="s">
        <v>125</v>
      </c>
      <c r="H1731" s="960">
        <v>1</v>
      </c>
      <c r="I1731" s="960" t="s">
        <v>125</v>
      </c>
      <c r="J1731" s="960" t="s">
        <v>125</v>
      </c>
      <c r="K1731" s="960" t="s">
        <v>125</v>
      </c>
      <c r="L1731" s="960" t="s">
        <v>125</v>
      </c>
      <c r="M1731" s="960" t="s">
        <v>125</v>
      </c>
      <c r="N1731" s="960" t="s">
        <v>125</v>
      </c>
      <c r="O1731" s="960" t="s">
        <v>125</v>
      </c>
    </row>
    <row r="1732" spans="1:15" x14ac:dyDescent="0.2">
      <c r="A1732" s="1275" t="s">
        <v>146</v>
      </c>
      <c r="B1732" s="960">
        <v>1</v>
      </c>
      <c r="C1732" s="960">
        <v>1</v>
      </c>
      <c r="D1732" s="960" t="s">
        <v>125</v>
      </c>
      <c r="E1732" s="960">
        <v>1</v>
      </c>
      <c r="F1732" s="960" t="s">
        <v>125</v>
      </c>
      <c r="G1732" s="960">
        <v>1</v>
      </c>
      <c r="H1732" s="960" t="s">
        <v>125</v>
      </c>
      <c r="I1732" s="960" t="s">
        <v>125</v>
      </c>
      <c r="J1732" s="960" t="s">
        <v>125</v>
      </c>
      <c r="K1732" s="960" t="s">
        <v>125</v>
      </c>
      <c r="L1732" s="960" t="s">
        <v>125</v>
      </c>
      <c r="M1732" s="960" t="s">
        <v>125</v>
      </c>
      <c r="N1732" s="960" t="s">
        <v>125</v>
      </c>
      <c r="O1732" s="960" t="s">
        <v>125</v>
      </c>
    </row>
    <row r="1733" spans="1:15" ht="24" x14ac:dyDescent="0.2">
      <c r="A1733" s="1275" t="s">
        <v>2212</v>
      </c>
      <c r="B1733" s="960">
        <v>23</v>
      </c>
      <c r="C1733" s="960">
        <v>23</v>
      </c>
      <c r="D1733" s="960" t="s">
        <v>125</v>
      </c>
      <c r="E1733" s="960">
        <v>23</v>
      </c>
      <c r="F1733" s="960">
        <v>3</v>
      </c>
      <c r="G1733" s="960">
        <v>6</v>
      </c>
      <c r="H1733" s="960">
        <v>14</v>
      </c>
      <c r="I1733" s="960" t="s">
        <v>125</v>
      </c>
      <c r="J1733" s="960" t="s">
        <v>125</v>
      </c>
      <c r="K1733" s="960" t="s">
        <v>125</v>
      </c>
      <c r="L1733" s="960" t="s">
        <v>125</v>
      </c>
      <c r="M1733" s="960" t="s">
        <v>125</v>
      </c>
      <c r="N1733" s="960" t="s">
        <v>125</v>
      </c>
      <c r="O1733" s="960" t="s">
        <v>125</v>
      </c>
    </row>
    <row r="1734" spans="1:15" x14ac:dyDescent="0.2">
      <c r="A1734" s="1275" t="s">
        <v>145</v>
      </c>
      <c r="B1734" s="960">
        <v>10</v>
      </c>
      <c r="C1734" s="960">
        <v>10</v>
      </c>
      <c r="D1734" s="960" t="s">
        <v>125</v>
      </c>
      <c r="E1734" s="960">
        <v>10</v>
      </c>
      <c r="F1734" s="960">
        <v>1</v>
      </c>
      <c r="G1734" s="960">
        <v>2</v>
      </c>
      <c r="H1734" s="960">
        <v>7</v>
      </c>
      <c r="I1734" s="960" t="s">
        <v>125</v>
      </c>
      <c r="J1734" s="960" t="s">
        <v>125</v>
      </c>
      <c r="K1734" s="960" t="s">
        <v>125</v>
      </c>
      <c r="L1734" s="960" t="s">
        <v>125</v>
      </c>
      <c r="M1734" s="960" t="s">
        <v>125</v>
      </c>
      <c r="N1734" s="960" t="s">
        <v>125</v>
      </c>
      <c r="O1734" s="960" t="s">
        <v>125</v>
      </c>
    </row>
    <row r="1735" spans="1:15" x14ac:dyDescent="0.2">
      <c r="A1735" s="1275" t="s">
        <v>146</v>
      </c>
      <c r="B1735" s="960">
        <v>13</v>
      </c>
      <c r="C1735" s="960">
        <v>13</v>
      </c>
      <c r="D1735" s="960" t="s">
        <v>125</v>
      </c>
      <c r="E1735" s="960">
        <v>13</v>
      </c>
      <c r="F1735" s="960">
        <v>2</v>
      </c>
      <c r="G1735" s="960">
        <v>4</v>
      </c>
      <c r="H1735" s="960">
        <v>7</v>
      </c>
      <c r="I1735" s="960" t="s">
        <v>125</v>
      </c>
      <c r="J1735" s="960" t="s">
        <v>125</v>
      </c>
      <c r="K1735" s="960" t="s">
        <v>125</v>
      </c>
      <c r="L1735" s="960" t="s">
        <v>125</v>
      </c>
      <c r="M1735" s="960" t="s">
        <v>125</v>
      </c>
      <c r="N1735" s="960" t="s">
        <v>125</v>
      </c>
      <c r="O1735" s="960" t="s">
        <v>125</v>
      </c>
    </row>
    <row r="1736" spans="1:15" ht="24" x14ac:dyDescent="0.2">
      <c r="A1736" s="1275" t="s">
        <v>2213</v>
      </c>
      <c r="B1736" s="960">
        <v>3</v>
      </c>
      <c r="C1736" s="960">
        <v>3</v>
      </c>
      <c r="D1736" s="960" t="s">
        <v>125</v>
      </c>
      <c r="E1736" s="960">
        <v>3</v>
      </c>
      <c r="F1736" s="960">
        <v>1</v>
      </c>
      <c r="G1736" s="960" t="s">
        <v>125</v>
      </c>
      <c r="H1736" s="960">
        <v>2</v>
      </c>
      <c r="I1736" s="960" t="s">
        <v>125</v>
      </c>
      <c r="J1736" s="960" t="s">
        <v>125</v>
      </c>
      <c r="K1736" s="960" t="s">
        <v>125</v>
      </c>
      <c r="L1736" s="960" t="s">
        <v>125</v>
      </c>
      <c r="M1736" s="960" t="s">
        <v>125</v>
      </c>
      <c r="N1736" s="960" t="s">
        <v>125</v>
      </c>
      <c r="O1736" s="960" t="s">
        <v>125</v>
      </c>
    </row>
    <row r="1737" spans="1:15" x14ac:dyDescent="0.2">
      <c r="A1737" s="1275" t="s">
        <v>145</v>
      </c>
      <c r="B1737" s="960">
        <v>2</v>
      </c>
      <c r="C1737" s="960">
        <v>2</v>
      </c>
      <c r="D1737" s="960" t="s">
        <v>125</v>
      </c>
      <c r="E1737" s="960">
        <v>2</v>
      </c>
      <c r="F1737" s="960">
        <v>1</v>
      </c>
      <c r="G1737" s="960" t="s">
        <v>125</v>
      </c>
      <c r="H1737" s="960">
        <v>1</v>
      </c>
      <c r="I1737" s="960" t="s">
        <v>125</v>
      </c>
      <c r="J1737" s="960" t="s">
        <v>125</v>
      </c>
      <c r="K1737" s="960" t="s">
        <v>125</v>
      </c>
      <c r="L1737" s="960" t="s">
        <v>125</v>
      </c>
      <c r="M1737" s="960" t="s">
        <v>125</v>
      </c>
      <c r="N1737" s="960" t="s">
        <v>125</v>
      </c>
      <c r="O1737" s="960" t="s">
        <v>125</v>
      </c>
    </row>
    <row r="1738" spans="1:15" x14ac:dyDescent="0.2">
      <c r="A1738" s="1275" t="s">
        <v>146</v>
      </c>
      <c r="B1738" s="960">
        <v>1</v>
      </c>
      <c r="C1738" s="960">
        <v>1</v>
      </c>
      <c r="D1738" s="960" t="s">
        <v>125</v>
      </c>
      <c r="E1738" s="960">
        <v>1</v>
      </c>
      <c r="F1738" s="960" t="s">
        <v>125</v>
      </c>
      <c r="G1738" s="960" t="s">
        <v>125</v>
      </c>
      <c r="H1738" s="960">
        <v>1</v>
      </c>
      <c r="I1738" s="960" t="s">
        <v>125</v>
      </c>
      <c r="J1738" s="960" t="s">
        <v>125</v>
      </c>
      <c r="K1738" s="960" t="s">
        <v>125</v>
      </c>
      <c r="L1738" s="960" t="s">
        <v>125</v>
      </c>
      <c r="M1738" s="960" t="s">
        <v>125</v>
      </c>
      <c r="N1738" s="960" t="s">
        <v>125</v>
      </c>
      <c r="O1738" s="960" t="s">
        <v>125</v>
      </c>
    </row>
    <row r="1739" spans="1:15" ht="24" x14ac:dyDescent="0.2">
      <c r="A1739" s="1275" t="s">
        <v>2214</v>
      </c>
      <c r="B1739" s="960">
        <v>21</v>
      </c>
      <c r="C1739" s="960">
        <v>21</v>
      </c>
      <c r="D1739" s="960" t="s">
        <v>125</v>
      </c>
      <c r="E1739" s="960">
        <v>15</v>
      </c>
      <c r="F1739" s="960">
        <v>2</v>
      </c>
      <c r="G1739" s="960">
        <v>3</v>
      </c>
      <c r="H1739" s="960">
        <v>10</v>
      </c>
      <c r="I1739" s="960">
        <v>6</v>
      </c>
      <c r="J1739" s="960">
        <v>2</v>
      </c>
      <c r="K1739" s="960" t="s">
        <v>125</v>
      </c>
      <c r="L1739" s="960">
        <v>1</v>
      </c>
      <c r="M1739" s="960">
        <v>2</v>
      </c>
      <c r="N1739" s="960">
        <v>1</v>
      </c>
      <c r="O1739" s="960" t="s">
        <v>125</v>
      </c>
    </row>
    <row r="1740" spans="1:15" x14ac:dyDescent="0.2">
      <c r="A1740" s="1275" t="s">
        <v>145</v>
      </c>
      <c r="B1740" s="960">
        <v>10</v>
      </c>
      <c r="C1740" s="960">
        <v>10</v>
      </c>
      <c r="D1740" s="960" t="s">
        <v>125</v>
      </c>
      <c r="E1740" s="960">
        <v>7</v>
      </c>
      <c r="F1740" s="960" t="s">
        <v>125</v>
      </c>
      <c r="G1740" s="960">
        <v>2</v>
      </c>
      <c r="H1740" s="960">
        <v>5</v>
      </c>
      <c r="I1740" s="960">
        <v>3</v>
      </c>
      <c r="J1740" s="960">
        <v>1</v>
      </c>
      <c r="K1740" s="960" t="s">
        <v>125</v>
      </c>
      <c r="L1740" s="960">
        <v>1</v>
      </c>
      <c r="M1740" s="960">
        <v>1</v>
      </c>
      <c r="N1740" s="960" t="s">
        <v>125</v>
      </c>
      <c r="O1740" s="960" t="s">
        <v>125</v>
      </c>
    </row>
    <row r="1741" spans="1:15" x14ac:dyDescent="0.2">
      <c r="A1741" s="1275" t="s">
        <v>146</v>
      </c>
      <c r="B1741" s="960">
        <v>11</v>
      </c>
      <c r="C1741" s="960">
        <v>11</v>
      </c>
      <c r="D1741" s="960" t="s">
        <v>125</v>
      </c>
      <c r="E1741" s="960">
        <v>8</v>
      </c>
      <c r="F1741" s="960">
        <v>2</v>
      </c>
      <c r="G1741" s="960">
        <v>1</v>
      </c>
      <c r="H1741" s="960">
        <v>5</v>
      </c>
      <c r="I1741" s="960">
        <v>3</v>
      </c>
      <c r="J1741" s="960">
        <v>1</v>
      </c>
      <c r="K1741" s="960" t="s">
        <v>125</v>
      </c>
      <c r="L1741" s="960" t="s">
        <v>125</v>
      </c>
      <c r="M1741" s="960">
        <v>1</v>
      </c>
      <c r="N1741" s="960">
        <v>1</v>
      </c>
      <c r="O1741" s="960" t="s">
        <v>125</v>
      </c>
    </row>
    <row r="1742" spans="1:15" ht="24" x14ac:dyDescent="0.2">
      <c r="A1742" s="1275" t="s">
        <v>2215</v>
      </c>
      <c r="B1742" s="960">
        <v>13</v>
      </c>
      <c r="C1742" s="960">
        <v>13</v>
      </c>
      <c r="D1742" s="960" t="s">
        <v>125</v>
      </c>
      <c r="E1742" s="960">
        <v>11</v>
      </c>
      <c r="F1742" s="960" t="s">
        <v>125</v>
      </c>
      <c r="G1742" s="960" t="s">
        <v>125</v>
      </c>
      <c r="H1742" s="960">
        <v>11</v>
      </c>
      <c r="I1742" s="960">
        <v>2</v>
      </c>
      <c r="J1742" s="960">
        <v>2</v>
      </c>
      <c r="K1742" s="960" t="s">
        <v>125</v>
      </c>
      <c r="L1742" s="960" t="s">
        <v>125</v>
      </c>
      <c r="M1742" s="960" t="s">
        <v>125</v>
      </c>
      <c r="N1742" s="960" t="s">
        <v>125</v>
      </c>
      <c r="O1742" s="960" t="s">
        <v>125</v>
      </c>
    </row>
    <row r="1743" spans="1:15" x14ac:dyDescent="0.2">
      <c r="A1743" s="1275" t="s">
        <v>145</v>
      </c>
      <c r="B1743" s="960">
        <v>2</v>
      </c>
      <c r="C1743" s="960">
        <v>2</v>
      </c>
      <c r="D1743" s="960" t="s">
        <v>125</v>
      </c>
      <c r="E1743" s="960">
        <v>2</v>
      </c>
      <c r="F1743" s="960" t="s">
        <v>125</v>
      </c>
      <c r="G1743" s="960" t="s">
        <v>125</v>
      </c>
      <c r="H1743" s="960">
        <v>2</v>
      </c>
      <c r="I1743" s="960" t="s">
        <v>125</v>
      </c>
      <c r="J1743" s="960" t="s">
        <v>125</v>
      </c>
      <c r="K1743" s="960" t="s">
        <v>125</v>
      </c>
      <c r="L1743" s="960" t="s">
        <v>125</v>
      </c>
      <c r="M1743" s="960" t="s">
        <v>125</v>
      </c>
      <c r="N1743" s="960" t="s">
        <v>125</v>
      </c>
      <c r="O1743" s="960" t="s">
        <v>125</v>
      </c>
    </row>
    <row r="1744" spans="1:15" x14ac:dyDescent="0.2">
      <c r="A1744" s="1275" t="s">
        <v>146</v>
      </c>
      <c r="B1744" s="960">
        <v>11</v>
      </c>
      <c r="C1744" s="960">
        <v>11</v>
      </c>
      <c r="D1744" s="960" t="s">
        <v>125</v>
      </c>
      <c r="E1744" s="960">
        <v>9</v>
      </c>
      <c r="F1744" s="960" t="s">
        <v>125</v>
      </c>
      <c r="G1744" s="960" t="s">
        <v>125</v>
      </c>
      <c r="H1744" s="960">
        <v>9</v>
      </c>
      <c r="I1744" s="960">
        <v>2</v>
      </c>
      <c r="J1744" s="960">
        <v>2</v>
      </c>
      <c r="K1744" s="960" t="s">
        <v>125</v>
      </c>
      <c r="L1744" s="960" t="s">
        <v>125</v>
      </c>
      <c r="M1744" s="960" t="s">
        <v>125</v>
      </c>
      <c r="N1744" s="960" t="s">
        <v>125</v>
      </c>
      <c r="O1744" s="960" t="s">
        <v>125</v>
      </c>
    </row>
    <row r="1745" spans="1:15" ht="24" x14ac:dyDescent="0.2">
      <c r="A1745" s="1275" t="s">
        <v>2216</v>
      </c>
      <c r="B1745" s="960">
        <v>4</v>
      </c>
      <c r="C1745" s="960">
        <v>4</v>
      </c>
      <c r="D1745" s="960" t="s">
        <v>125</v>
      </c>
      <c r="E1745" s="960">
        <v>4</v>
      </c>
      <c r="F1745" s="960">
        <v>2</v>
      </c>
      <c r="G1745" s="960">
        <v>1</v>
      </c>
      <c r="H1745" s="960">
        <v>1</v>
      </c>
      <c r="I1745" s="960" t="s">
        <v>125</v>
      </c>
      <c r="J1745" s="960" t="s">
        <v>125</v>
      </c>
      <c r="K1745" s="960" t="s">
        <v>125</v>
      </c>
      <c r="L1745" s="960" t="s">
        <v>125</v>
      </c>
      <c r="M1745" s="960" t="s">
        <v>125</v>
      </c>
      <c r="N1745" s="960" t="s">
        <v>125</v>
      </c>
      <c r="O1745" s="960" t="s">
        <v>125</v>
      </c>
    </row>
    <row r="1746" spans="1:15" x14ac:dyDescent="0.2">
      <c r="A1746" s="1275" t="s">
        <v>145</v>
      </c>
      <c r="B1746" s="960">
        <v>2</v>
      </c>
      <c r="C1746" s="960">
        <v>2</v>
      </c>
      <c r="D1746" s="960" t="s">
        <v>125</v>
      </c>
      <c r="E1746" s="960">
        <v>2</v>
      </c>
      <c r="F1746" s="960">
        <v>1</v>
      </c>
      <c r="G1746" s="960">
        <v>1</v>
      </c>
      <c r="H1746" s="960" t="s">
        <v>125</v>
      </c>
      <c r="I1746" s="960" t="s">
        <v>125</v>
      </c>
      <c r="J1746" s="960" t="s">
        <v>125</v>
      </c>
      <c r="K1746" s="960" t="s">
        <v>125</v>
      </c>
      <c r="L1746" s="960" t="s">
        <v>125</v>
      </c>
      <c r="M1746" s="960" t="s">
        <v>125</v>
      </c>
      <c r="N1746" s="960" t="s">
        <v>125</v>
      </c>
      <c r="O1746" s="960" t="s">
        <v>125</v>
      </c>
    </row>
    <row r="1747" spans="1:15" x14ac:dyDescent="0.2">
      <c r="A1747" s="1275" t="s">
        <v>146</v>
      </c>
      <c r="B1747" s="960">
        <v>2</v>
      </c>
      <c r="C1747" s="960">
        <v>2</v>
      </c>
      <c r="D1747" s="960" t="s">
        <v>125</v>
      </c>
      <c r="E1747" s="960">
        <v>2</v>
      </c>
      <c r="F1747" s="960">
        <v>1</v>
      </c>
      <c r="G1747" s="960" t="s">
        <v>125</v>
      </c>
      <c r="H1747" s="960">
        <v>1</v>
      </c>
      <c r="I1747" s="960" t="s">
        <v>125</v>
      </c>
      <c r="J1747" s="960" t="s">
        <v>125</v>
      </c>
      <c r="K1747" s="960" t="s">
        <v>125</v>
      </c>
      <c r="L1747" s="960" t="s">
        <v>125</v>
      </c>
      <c r="M1747" s="960" t="s">
        <v>125</v>
      </c>
      <c r="N1747" s="960" t="s">
        <v>125</v>
      </c>
      <c r="O1747" s="960" t="s">
        <v>125</v>
      </c>
    </row>
    <row r="1748" spans="1:15" ht="24" x14ac:dyDescent="0.2">
      <c r="A1748" s="1275" t="s">
        <v>2217</v>
      </c>
      <c r="B1748" s="960">
        <v>10</v>
      </c>
      <c r="C1748" s="960">
        <v>10</v>
      </c>
      <c r="D1748" s="960" t="s">
        <v>125</v>
      </c>
      <c r="E1748" s="960">
        <v>9</v>
      </c>
      <c r="F1748" s="960">
        <v>8</v>
      </c>
      <c r="G1748" s="960">
        <v>1</v>
      </c>
      <c r="H1748" s="960" t="s">
        <v>125</v>
      </c>
      <c r="I1748" s="960">
        <v>1</v>
      </c>
      <c r="J1748" s="960" t="s">
        <v>125</v>
      </c>
      <c r="K1748" s="960" t="s">
        <v>125</v>
      </c>
      <c r="L1748" s="960" t="s">
        <v>125</v>
      </c>
      <c r="M1748" s="960" t="s">
        <v>125</v>
      </c>
      <c r="N1748" s="960">
        <v>1</v>
      </c>
      <c r="O1748" s="960" t="s">
        <v>125</v>
      </c>
    </row>
    <row r="1749" spans="1:15" x14ac:dyDescent="0.2">
      <c r="A1749" s="1275" t="s">
        <v>145</v>
      </c>
      <c r="B1749" s="960">
        <v>4</v>
      </c>
      <c r="C1749" s="960">
        <v>4</v>
      </c>
      <c r="D1749" s="960" t="s">
        <v>125</v>
      </c>
      <c r="E1749" s="960">
        <v>4</v>
      </c>
      <c r="F1749" s="960">
        <v>3</v>
      </c>
      <c r="G1749" s="960">
        <v>1</v>
      </c>
      <c r="H1749" s="960" t="s">
        <v>125</v>
      </c>
      <c r="I1749" s="960" t="s">
        <v>125</v>
      </c>
      <c r="J1749" s="960" t="s">
        <v>125</v>
      </c>
      <c r="K1749" s="960" t="s">
        <v>125</v>
      </c>
      <c r="L1749" s="960" t="s">
        <v>125</v>
      </c>
      <c r="M1749" s="960" t="s">
        <v>125</v>
      </c>
      <c r="N1749" s="960" t="s">
        <v>125</v>
      </c>
      <c r="O1749" s="960" t="s">
        <v>125</v>
      </c>
    </row>
    <row r="1750" spans="1:15" x14ac:dyDescent="0.2">
      <c r="A1750" s="1275" t="s">
        <v>146</v>
      </c>
      <c r="B1750" s="960">
        <v>6</v>
      </c>
      <c r="C1750" s="960">
        <v>6</v>
      </c>
      <c r="D1750" s="960" t="s">
        <v>125</v>
      </c>
      <c r="E1750" s="960">
        <v>5</v>
      </c>
      <c r="F1750" s="960">
        <v>5</v>
      </c>
      <c r="G1750" s="960" t="s">
        <v>125</v>
      </c>
      <c r="H1750" s="960" t="s">
        <v>125</v>
      </c>
      <c r="I1750" s="960">
        <v>1</v>
      </c>
      <c r="J1750" s="960" t="s">
        <v>125</v>
      </c>
      <c r="K1750" s="960" t="s">
        <v>125</v>
      </c>
      <c r="L1750" s="960" t="s">
        <v>125</v>
      </c>
      <c r="M1750" s="960" t="s">
        <v>125</v>
      </c>
      <c r="N1750" s="960">
        <v>1</v>
      </c>
      <c r="O1750" s="960" t="s">
        <v>125</v>
      </c>
    </row>
    <row r="1751" spans="1:15" x14ac:dyDescent="0.2">
      <c r="A1751" s="1275" t="s">
        <v>2218</v>
      </c>
      <c r="B1751" s="960">
        <v>12</v>
      </c>
      <c r="C1751" s="960">
        <v>12</v>
      </c>
      <c r="D1751" s="960" t="s">
        <v>125</v>
      </c>
      <c r="E1751" s="960">
        <v>2</v>
      </c>
      <c r="F1751" s="960">
        <v>1</v>
      </c>
      <c r="G1751" s="960" t="s">
        <v>125</v>
      </c>
      <c r="H1751" s="960">
        <v>1</v>
      </c>
      <c r="I1751" s="960">
        <v>10</v>
      </c>
      <c r="J1751" s="960" t="s">
        <v>125</v>
      </c>
      <c r="K1751" s="960">
        <v>1</v>
      </c>
      <c r="L1751" s="960">
        <v>2</v>
      </c>
      <c r="M1751" s="960">
        <v>3</v>
      </c>
      <c r="N1751" s="960">
        <v>4</v>
      </c>
      <c r="O1751" s="960" t="s">
        <v>125</v>
      </c>
    </row>
    <row r="1752" spans="1:15" x14ac:dyDescent="0.2">
      <c r="A1752" s="1275" t="s">
        <v>145</v>
      </c>
      <c r="B1752" s="960">
        <v>6</v>
      </c>
      <c r="C1752" s="960">
        <v>6</v>
      </c>
      <c r="D1752" s="960" t="s">
        <v>125</v>
      </c>
      <c r="E1752" s="960">
        <v>1</v>
      </c>
      <c r="F1752" s="960">
        <v>1</v>
      </c>
      <c r="G1752" s="960" t="s">
        <v>125</v>
      </c>
      <c r="H1752" s="960" t="s">
        <v>125</v>
      </c>
      <c r="I1752" s="960">
        <v>5</v>
      </c>
      <c r="J1752" s="960" t="s">
        <v>125</v>
      </c>
      <c r="K1752" s="960">
        <v>1</v>
      </c>
      <c r="L1752" s="960" t="s">
        <v>125</v>
      </c>
      <c r="M1752" s="960">
        <v>3</v>
      </c>
      <c r="N1752" s="960">
        <v>1</v>
      </c>
      <c r="O1752" s="960" t="s">
        <v>125</v>
      </c>
    </row>
    <row r="1753" spans="1:15" x14ac:dyDescent="0.2">
      <c r="A1753" s="1275" t="s">
        <v>146</v>
      </c>
      <c r="B1753" s="960">
        <v>6</v>
      </c>
      <c r="C1753" s="960">
        <v>6</v>
      </c>
      <c r="D1753" s="960" t="s">
        <v>125</v>
      </c>
      <c r="E1753" s="960">
        <v>1</v>
      </c>
      <c r="F1753" s="960" t="s">
        <v>125</v>
      </c>
      <c r="G1753" s="960" t="s">
        <v>125</v>
      </c>
      <c r="H1753" s="960">
        <v>1</v>
      </c>
      <c r="I1753" s="960">
        <v>5</v>
      </c>
      <c r="J1753" s="960" t="s">
        <v>125</v>
      </c>
      <c r="K1753" s="960" t="s">
        <v>125</v>
      </c>
      <c r="L1753" s="960">
        <v>2</v>
      </c>
      <c r="M1753" s="960" t="s">
        <v>125</v>
      </c>
      <c r="N1753" s="960">
        <v>3</v>
      </c>
      <c r="O1753" s="960" t="s">
        <v>125</v>
      </c>
    </row>
    <row r="1754" spans="1:15" ht="36" x14ac:dyDescent="0.2">
      <c r="A1754" s="1275" t="s">
        <v>2219</v>
      </c>
      <c r="B1754" s="960">
        <v>1</v>
      </c>
      <c r="C1754" s="960">
        <v>1</v>
      </c>
      <c r="D1754" s="960" t="s">
        <v>125</v>
      </c>
      <c r="E1754" s="960">
        <v>1</v>
      </c>
      <c r="F1754" s="960" t="s">
        <v>125</v>
      </c>
      <c r="G1754" s="960" t="s">
        <v>125</v>
      </c>
      <c r="H1754" s="960">
        <v>1</v>
      </c>
      <c r="I1754" s="960" t="s">
        <v>125</v>
      </c>
      <c r="J1754" s="960" t="s">
        <v>125</v>
      </c>
      <c r="K1754" s="960" t="s">
        <v>125</v>
      </c>
      <c r="L1754" s="960" t="s">
        <v>125</v>
      </c>
      <c r="M1754" s="960" t="s">
        <v>125</v>
      </c>
      <c r="N1754" s="960" t="s">
        <v>125</v>
      </c>
      <c r="O1754" s="960" t="s">
        <v>125</v>
      </c>
    </row>
    <row r="1755" spans="1:15" x14ac:dyDescent="0.2">
      <c r="A1755" s="1275" t="s">
        <v>145</v>
      </c>
      <c r="B1755" s="960">
        <v>1</v>
      </c>
      <c r="C1755" s="960">
        <v>1</v>
      </c>
      <c r="D1755" s="960" t="s">
        <v>125</v>
      </c>
      <c r="E1755" s="960">
        <v>1</v>
      </c>
      <c r="F1755" s="960" t="s">
        <v>125</v>
      </c>
      <c r="G1755" s="960" t="s">
        <v>125</v>
      </c>
      <c r="H1755" s="960">
        <v>1</v>
      </c>
      <c r="I1755" s="960" t="s">
        <v>125</v>
      </c>
      <c r="J1755" s="960" t="s">
        <v>125</v>
      </c>
      <c r="K1755" s="960" t="s">
        <v>125</v>
      </c>
      <c r="L1755" s="960" t="s">
        <v>125</v>
      </c>
      <c r="M1755" s="960" t="s">
        <v>125</v>
      </c>
      <c r="N1755" s="960" t="s">
        <v>125</v>
      </c>
      <c r="O1755" s="960" t="s">
        <v>125</v>
      </c>
    </row>
    <row r="1756" spans="1:15" ht="24" x14ac:dyDescent="0.2">
      <c r="A1756" s="1275" t="s">
        <v>2220</v>
      </c>
      <c r="B1756" s="960">
        <v>4</v>
      </c>
      <c r="C1756" s="960">
        <v>4</v>
      </c>
      <c r="D1756" s="960" t="s">
        <v>125</v>
      </c>
      <c r="E1756" s="960">
        <v>2</v>
      </c>
      <c r="F1756" s="960" t="s">
        <v>125</v>
      </c>
      <c r="G1756" s="960" t="s">
        <v>125</v>
      </c>
      <c r="H1756" s="960">
        <v>2</v>
      </c>
      <c r="I1756" s="960">
        <v>2</v>
      </c>
      <c r="J1756" s="960">
        <v>2</v>
      </c>
      <c r="K1756" s="960" t="s">
        <v>125</v>
      </c>
      <c r="L1756" s="960" t="s">
        <v>125</v>
      </c>
      <c r="M1756" s="960" t="s">
        <v>125</v>
      </c>
      <c r="N1756" s="960" t="s">
        <v>125</v>
      </c>
      <c r="O1756" s="960" t="s">
        <v>125</v>
      </c>
    </row>
    <row r="1757" spans="1:15" x14ac:dyDescent="0.2">
      <c r="A1757" s="1275" t="s">
        <v>145</v>
      </c>
      <c r="B1757" s="960">
        <v>2</v>
      </c>
      <c r="C1757" s="960">
        <v>2</v>
      </c>
      <c r="D1757" s="960" t="s">
        <v>125</v>
      </c>
      <c r="E1757" s="960">
        <v>1</v>
      </c>
      <c r="F1757" s="960" t="s">
        <v>125</v>
      </c>
      <c r="G1757" s="960" t="s">
        <v>125</v>
      </c>
      <c r="H1757" s="960">
        <v>1</v>
      </c>
      <c r="I1757" s="960">
        <v>1</v>
      </c>
      <c r="J1757" s="960">
        <v>1</v>
      </c>
      <c r="K1757" s="960" t="s">
        <v>125</v>
      </c>
      <c r="L1757" s="960" t="s">
        <v>125</v>
      </c>
      <c r="M1757" s="960" t="s">
        <v>125</v>
      </c>
      <c r="N1757" s="960" t="s">
        <v>125</v>
      </c>
      <c r="O1757" s="960" t="s">
        <v>125</v>
      </c>
    </row>
    <row r="1758" spans="1:15" x14ac:dyDescent="0.2">
      <c r="A1758" s="1275" t="s">
        <v>146</v>
      </c>
      <c r="B1758" s="960">
        <v>2</v>
      </c>
      <c r="C1758" s="960">
        <v>2</v>
      </c>
      <c r="D1758" s="960" t="s">
        <v>125</v>
      </c>
      <c r="E1758" s="960">
        <v>1</v>
      </c>
      <c r="F1758" s="960" t="s">
        <v>125</v>
      </c>
      <c r="G1758" s="960" t="s">
        <v>125</v>
      </c>
      <c r="H1758" s="960">
        <v>1</v>
      </c>
      <c r="I1758" s="960">
        <v>1</v>
      </c>
      <c r="J1758" s="960">
        <v>1</v>
      </c>
      <c r="K1758" s="960" t="s">
        <v>125</v>
      </c>
      <c r="L1758" s="960" t="s">
        <v>125</v>
      </c>
      <c r="M1758" s="960" t="s">
        <v>125</v>
      </c>
      <c r="N1758" s="960" t="s">
        <v>125</v>
      </c>
      <c r="O1758" s="960" t="s">
        <v>125</v>
      </c>
    </row>
    <row r="1759" spans="1:15" s="317" customFormat="1" ht="24" x14ac:dyDescent="0.2">
      <c r="A1759" s="1275" t="s">
        <v>2221</v>
      </c>
      <c r="B1759" s="960">
        <v>1</v>
      </c>
      <c r="C1759" s="960">
        <v>1</v>
      </c>
      <c r="D1759" s="960" t="s">
        <v>125</v>
      </c>
      <c r="E1759" s="960">
        <v>1</v>
      </c>
      <c r="F1759" s="960">
        <v>1</v>
      </c>
      <c r="G1759" s="960" t="s">
        <v>125</v>
      </c>
      <c r="H1759" s="960" t="s">
        <v>125</v>
      </c>
      <c r="I1759" s="960" t="s">
        <v>125</v>
      </c>
      <c r="J1759" s="960" t="s">
        <v>125</v>
      </c>
      <c r="K1759" s="960" t="s">
        <v>125</v>
      </c>
      <c r="L1759" s="960" t="s">
        <v>125</v>
      </c>
      <c r="M1759" s="960" t="s">
        <v>125</v>
      </c>
      <c r="N1759" s="960" t="s">
        <v>125</v>
      </c>
      <c r="O1759" s="960" t="s">
        <v>125</v>
      </c>
    </row>
    <row r="1760" spans="1:15" x14ac:dyDescent="0.2">
      <c r="A1760" s="1275" t="s">
        <v>145</v>
      </c>
      <c r="B1760" s="960">
        <v>1</v>
      </c>
      <c r="C1760" s="960">
        <v>1</v>
      </c>
      <c r="D1760" s="960" t="s">
        <v>125</v>
      </c>
      <c r="E1760" s="960">
        <v>1</v>
      </c>
      <c r="F1760" s="960">
        <v>1</v>
      </c>
      <c r="G1760" s="960" t="s">
        <v>125</v>
      </c>
      <c r="H1760" s="960" t="s">
        <v>125</v>
      </c>
      <c r="I1760" s="960" t="s">
        <v>125</v>
      </c>
      <c r="J1760" s="960" t="s">
        <v>125</v>
      </c>
      <c r="K1760" s="960" t="s">
        <v>125</v>
      </c>
      <c r="L1760" s="960" t="s">
        <v>125</v>
      </c>
      <c r="M1760" s="960" t="s">
        <v>125</v>
      </c>
      <c r="N1760" s="960" t="s">
        <v>125</v>
      </c>
      <c r="O1760" s="960" t="s">
        <v>125</v>
      </c>
    </row>
    <row r="1761" spans="1:15" ht="36" x14ac:dyDescent="0.2">
      <c r="A1761" s="1275" t="s">
        <v>2222</v>
      </c>
      <c r="B1761" s="960">
        <v>9</v>
      </c>
      <c r="C1761" s="960">
        <v>9</v>
      </c>
      <c r="D1761" s="960" t="s">
        <v>125</v>
      </c>
      <c r="E1761" s="960">
        <v>6</v>
      </c>
      <c r="F1761" s="960">
        <v>4</v>
      </c>
      <c r="G1761" s="960">
        <v>1</v>
      </c>
      <c r="H1761" s="960">
        <v>1</v>
      </c>
      <c r="I1761" s="960">
        <v>3</v>
      </c>
      <c r="J1761" s="960">
        <v>1</v>
      </c>
      <c r="K1761" s="960" t="s">
        <v>125</v>
      </c>
      <c r="L1761" s="960">
        <v>1</v>
      </c>
      <c r="M1761" s="960">
        <v>1</v>
      </c>
      <c r="N1761" s="960" t="s">
        <v>125</v>
      </c>
      <c r="O1761" s="960" t="s">
        <v>125</v>
      </c>
    </row>
    <row r="1762" spans="1:15" x14ac:dyDescent="0.2">
      <c r="A1762" s="1275" t="s">
        <v>145</v>
      </c>
      <c r="B1762" s="960">
        <v>6</v>
      </c>
      <c r="C1762" s="960">
        <v>6</v>
      </c>
      <c r="D1762" s="960" t="s">
        <v>125</v>
      </c>
      <c r="E1762" s="960">
        <v>5</v>
      </c>
      <c r="F1762" s="960">
        <v>3</v>
      </c>
      <c r="G1762" s="960">
        <v>1</v>
      </c>
      <c r="H1762" s="960">
        <v>1</v>
      </c>
      <c r="I1762" s="960">
        <v>1</v>
      </c>
      <c r="J1762" s="960">
        <v>1</v>
      </c>
      <c r="K1762" s="960" t="s">
        <v>125</v>
      </c>
      <c r="L1762" s="960" t="s">
        <v>125</v>
      </c>
      <c r="M1762" s="960" t="s">
        <v>125</v>
      </c>
      <c r="N1762" s="960" t="s">
        <v>125</v>
      </c>
      <c r="O1762" s="960" t="s">
        <v>125</v>
      </c>
    </row>
    <row r="1763" spans="1:15" ht="15.75" customHeight="1" x14ac:dyDescent="0.2">
      <c r="A1763" s="1275" t="s">
        <v>146</v>
      </c>
      <c r="B1763" s="960">
        <v>3</v>
      </c>
      <c r="C1763" s="960">
        <v>3</v>
      </c>
      <c r="D1763" s="960" t="s">
        <v>125</v>
      </c>
      <c r="E1763" s="960">
        <v>1</v>
      </c>
      <c r="F1763" s="960">
        <v>1</v>
      </c>
      <c r="G1763" s="960" t="s">
        <v>125</v>
      </c>
      <c r="H1763" s="960" t="s">
        <v>125</v>
      </c>
      <c r="I1763" s="960">
        <v>2</v>
      </c>
      <c r="J1763" s="960" t="s">
        <v>125</v>
      </c>
      <c r="K1763" s="960" t="s">
        <v>125</v>
      </c>
      <c r="L1763" s="960">
        <v>1</v>
      </c>
      <c r="M1763" s="960">
        <v>1</v>
      </c>
      <c r="N1763" s="960" t="s">
        <v>125</v>
      </c>
      <c r="O1763" s="960" t="s">
        <v>125</v>
      </c>
    </row>
    <row r="1764" spans="1:15" ht="15.75" customHeight="1" x14ac:dyDescent="0.2">
      <c r="A1764" s="1275" t="s">
        <v>2223</v>
      </c>
      <c r="B1764" s="960">
        <v>8</v>
      </c>
      <c r="C1764" s="960">
        <v>8</v>
      </c>
      <c r="D1764" s="960" t="s">
        <v>125</v>
      </c>
      <c r="E1764" s="960">
        <v>4</v>
      </c>
      <c r="F1764" s="960">
        <v>1</v>
      </c>
      <c r="G1764" s="960" t="s">
        <v>125</v>
      </c>
      <c r="H1764" s="960">
        <v>3</v>
      </c>
      <c r="I1764" s="960">
        <v>4</v>
      </c>
      <c r="J1764" s="960">
        <v>2</v>
      </c>
      <c r="K1764" s="960">
        <v>1</v>
      </c>
      <c r="L1764" s="960" t="s">
        <v>125</v>
      </c>
      <c r="M1764" s="960">
        <v>1</v>
      </c>
      <c r="N1764" s="960" t="s">
        <v>125</v>
      </c>
      <c r="O1764" s="960" t="s">
        <v>125</v>
      </c>
    </row>
    <row r="1765" spans="1:15" ht="15.75" customHeight="1" x14ac:dyDescent="0.2">
      <c r="A1765" s="1275" t="s">
        <v>145</v>
      </c>
      <c r="B1765" s="960">
        <v>2</v>
      </c>
      <c r="C1765" s="960">
        <v>2</v>
      </c>
      <c r="D1765" s="960" t="s">
        <v>125</v>
      </c>
      <c r="E1765" s="960" t="s">
        <v>125</v>
      </c>
      <c r="F1765" s="960" t="s">
        <v>125</v>
      </c>
      <c r="G1765" s="960" t="s">
        <v>125</v>
      </c>
      <c r="H1765" s="960" t="s">
        <v>125</v>
      </c>
      <c r="I1765" s="960">
        <v>2</v>
      </c>
      <c r="J1765" s="960">
        <v>1</v>
      </c>
      <c r="K1765" s="960">
        <v>1</v>
      </c>
      <c r="L1765" s="960" t="s">
        <v>125</v>
      </c>
      <c r="M1765" s="960" t="s">
        <v>125</v>
      </c>
      <c r="N1765" s="960" t="s">
        <v>125</v>
      </c>
      <c r="O1765" s="960" t="s">
        <v>125</v>
      </c>
    </row>
    <row r="1766" spans="1:15" ht="15.75" customHeight="1" x14ac:dyDescent="0.2">
      <c r="A1766" s="1275" t="s">
        <v>146</v>
      </c>
      <c r="B1766" s="960">
        <v>6</v>
      </c>
      <c r="C1766" s="960">
        <v>6</v>
      </c>
      <c r="D1766" s="960" t="s">
        <v>125</v>
      </c>
      <c r="E1766" s="960">
        <v>4</v>
      </c>
      <c r="F1766" s="960">
        <v>1</v>
      </c>
      <c r="G1766" s="960" t="s">
        <v>125</v>
      </c>
      <c r="H1766" s="960">
        <v>3</v>
      </c>
      <c r="I1766" s="960">
        <v>2</v>
      </c>
      <c r="J1766" s="960">
        <v>1</v>
      </c>
      <c r="K1766" s="960" t="s">
        <v>125</v>
      </c>
      <c r="L1766" s="960" t="s">
        <v>125</v>
      </c>
      <c r="M1766" s="960">
        <v>1</v>
      </c>
      <c r="N1766" s="960" t="s">
        <v>125</v>
      </c>
      <c r="O1766" s="960" t="s">
        <v>125</v>
      </c>
    </row>
    <row r="1767" spans="1:15" ht="15.75" customHeight="1" x14ac:dyDescent="0.2">
      <c r="A1767" s="1275" t="s">
        <v>2224</v>
      </c>
      <c r="B1767" s="960">
        <v>57</v>
      </c>
      <c r="C1767" s="960">
        <v>57</v>
      </c>
      <c r="D1767" s="960" t="s">
        <v>125</v>
      </c>
      <c r="E1767" s="960">
        <v>57</v>
      </c>
      <c r="F1767" s="960">
        <v>30</v>
      </c>
      <c r="G1767" s="960">
        <v>12</v>
      </c>
      <c r="H1767" s="960">
        <v>15</v>
      </c>
      <c r="I1767" s="960" t="s">
        <v>125</v>
      </c>
      <c r="J1767" s="960" t="s">
        <v>125</v>
      </c>
      <c r="K1767" s="960" t="s">
        <v>125</v>
      </c>
      <c r="L1767" s="960" t="s">
        <v>125</v>
      </c>
      <c r="M1767" s="960" t="s">
        <v>125</v>
      </c>
      <c r="N1767" s="960" t="s">
        <v>125</v>
      </c>
      <c r="O1767" s="960" t="s">
        <v>125</v>
      </c>
    </row>
    <row r="1768" spans="1:15" x14ac:dyDescent="0.2">
      <c r="A1768" s="1275" t="s">
        <v>145</v>
      </c>
      <c r="B1768" s="960">
        <v>30</v>
      </c>
      <c r="C1768" s="960">
        <v>30</v>
      </c>
      <c r="D1768" s="960" t="s">
        <v>125</v>
      </c>
      <c r="E1768" s="960">
        <v>30</v>
      </c>
      <c r="F1768" s="960">
        <v>16</v>
      </c>
      <c r="G1768" s="960">
        <v>6</v>
      </c>
      <c r="H1768" s="960">
        <v>8</v>
      </c>
      <c r="I1768" s="960" t="s">
        <v>125</v>
      </c>
      <c r="J1768" s="960" t="s">
        <v>125</v>
      </c>
      <c r="K1768" s="960" t="s">
        <v>125</v>
      </c>
      <c r="L1768" s="960" t="s">
        <v>125</v>
      </c>
      <c r="M1768" s="960" t="s">
        <v>125</v>
      </c>
      <c r="N1768" s="960" t="s">
        <v>125</v>
      </c>
      <c r="O1768" s="960" t="s">
        <v>125</v>
      </c>
    </row>
    <row r="1769" spans="1:15" x14ac:dyDescent="0.2">
      <c r="A1769" s="1275" t="s">
        <v>146</v>
      </c>
      <c r="B1769" s="960">
        <v>27</v>
      </c>
      <c r="C1769" s="960">
        <v>27</v>
      </c>
      <c r="D1769" s="960" t="s">
        <v>125</v>
      </c>
      <c r="E1769" s="960">
        <v>27</v>
      </c>
      <c r="F1769" s="960">
        <v>14</v>
      </c>
      <c r="G1769" s="960">
        <v>6</v>
      </c>
      <c r="H1769" s="960">
        <v>7</v>
      </c>
      <c r="I1769" s="960" t="s">
        <v>125</v>
      </c>
      <c r="J1769" s="960" t="s">
        <v>125</v>
      </c>
      <c r="K1769" s="960" t="s">
        <v>125</v>
      </c>
      <c r="L1769" s="960" t="s">
        <v>125</v>
      </c>
      <c r="M1769" s="960" t="s">
        <v>125</v>
      </c>
      <c r="N1769" s="960" t="s">
        <v>125</v>
      </c>
      <c r="O1769" s="960" t="s">
        <v>125</v>
      </c>
    </row>
    <row r="1770" spans="1:15" x14ac:dyDescent="0.2">
      <c r="A1770" s="1275" t="s">
        <v>2225</v>
      </c>
      <c r="B1770" s="960">
        <v>1</v>
      </c>
      <c r="C1770" s="960">
        <v>1</v>
      </c>
      <c r="D1770" s="960" t="s">
        <v>125</v>
      </c>
      <c r="E1770" s="960">
        <v>1</v>
      </c>
      <c r="F1770" s="960" t="s">
        <v>125</v>
      </c>
      <c r="G1770" s="960" t="s">
        <v>125</v>
      </c>
      <c r="H1770" s="960">
        <v>1</v>
      </c>
      <c r="I1770" s="960" t="s">
        <v>125</v>
      </c>
      <c r="J1770" s="960" t="s">
        <v>125</v>
      </c>
      <c r="K1770" s="960" t="s">
        <v>125</v>
      </c>
      <c r="L1770" s="960" t="s">
        <v>125</v>
      </c>
      <c r="M1770" s="960" t="s">
        <v>125</v>
      </c>
      <c r="N1770" s="960" t="s">
        <v>125</v>
      </c>
      <c r="O1770" s="960" t="s">
        <v>125</v>
      </c>
    </row>
    <row r="1771" spans="1:15" x14ac:dyDescent="0.2">
      <c r="A1771" s="1275" t="s">
        <v>145</v>
      </c>
      <c r="B1771" s="960">
        <v>1</v>
      </c>
      <c r="C1771" s="960">
        <v>1</v>
      </c>
      <c r="D1771" s="960" t="s">
        <v>125</v>
      </c>
      <c r="E1771" s="960">
        <v>1</v>
      </c>
      <c r="F1771" s="960" t="s">
        <v>125</v>
      </c>
      <c r="G1771" s="960" t="s">
        <v>125</v>
      </c>
      <c r="H1771" s="960">
        <v>1</v>
      </c>
      <c r="I1771" s="960" t="s">
        <v>125</v>
      </c>
      <c r="J1771" s="960" t="s">
        <v>125</v>
      </c>
      <c r="K1771" s="960" t="s">
        <v>125</v>
      </c>
      <c r="L1771" s="960" t="s">
        <v>125</v>
      </c>
      <c r="M1771" s="960" t="s">
        <v>125</v>
      </c>
      <c r="N1771" s="960" t="s">
        <v>125</v>
      </c>
      <c r="O1771" s="960" t="s">
        <v>125</v>
      </c>
    </row>
    <row r="1772" spans="1:15" x14ac:dyDescent="0.2">
      <c r="A1772" s="1275" t="s">
        <v>2226</v>
      </c>
      <c r="B1772" s="960">
        <v>3</v>
      </c>
      <c r="C1772" s="960">
        <v>3</v>
      </c>
      <c r="D1772" s="960" t="s">
        <v>125</v>
      </c>
      <c r="E1772" s="960" t="s">
        <v>125</v>
      </c>
      <c r="F1772" s="960" t="s">
        <v>125</v>
      </c>
      <c r="G1772" s="960" t="s">
        <v>125</v>
      </c>
      <c r="H1772" s="960" t="s">
        <v>125</v>
      </c>
      <c r="I1772" s="960">
        <v>3</v>
      </c>
      <c r="J1772" s="960" t="s">
        <v>125</v>
      </c>
      <c r="K1772" s="960" t="s">
        <v>125</v>
      </c>
      <c r="L1772" s="960">
        <v>1</v>
      </c>
      <c r="M1772" s="960">
        <v>1</v>
      </c>
      <c r="N1772" s="960">
        <v>1</v>
      </c>
      <c r="O1772" s="960" t="s">
        <v>125</v>
      </c>
    </row>
    <row r="1773" spans="1:15" x14ac:dyDescent="0.2">
      <c r="A1773" s="1275" t="s">
        <v>145</v>
      </c>
      <c r="B1773" s="960">
        <v>1</v>
      </c>
      <c r="C1773" s="960">
        <v>1</v>
      </c>
      <c r="D1773" s="960" t="s">
        <v>125</v>
      </c>
      <c r="E1773" s="960" t="s">
        <v>125</v>
      </c>
      <c r="F1773" s="960" t="s">
        <v>125</v>
      </c>
      <c r="G1773" s="960" t="s">
        <v>125</v>
      </c>
      <c r="H1773" s="960" t="s">
        <v>125</v>
      </c>
      <c r="I1773" s="960">
        <v>1</v>
      </c>
      <c r="J1773" s="960" t="s">
        <v>125</v>
      </c>
      <c r="K1773" s="960" t="s">
        <v>125</v>
      </c>
      <c r="L1773" s="960" t="s">
        <v>125</v>
      </c>
      <c r="M1773" s="960">
        <v>1</v>
      </c>
      <c r="N1773" s="960" t="s">
        <v>125</v>
      </c>
      <c r="O1773" s="960" t="s">
        <v>125</v>
      </c>
    </row>
    <row r="1774" spans="1:15" x14ac:dyDescent="0.2">
      <c r="A1774" s="1275" t="s">
        <v>146</v>
      </c>
      <c r="B1774" s="960">
        <v>2</v>
      </c>
      <c r="C1774" s="960">
        <v>2</v>
      </c>
      <c r="D1774" s="960" t="s">
        <v>125</v>
      </c>
      <c r="E1774" s="960" t="s">
        <v>125</v>
      </c>
      <c r="F1774" s="960" t="s">
        <v>125</v>
      </c>
      <c r="G1774" s="960" t="s">
        <v>125</v>
      </c>
      <c r="H1774" s="960" t="s">
        <v>125</v>
      </c>
      <c r="I1774" s="960">
        <v>2</v>
      </c>
      <c r="J1774" s="960" t="s">
        <v>125</v>
      </c>
      <c r="K1774" s="960" t="s">
        <v>125</v>
      </c>
      <c r="L1774" s="960">
        <v>1</v>
      </c>
      <c r="M1774" s="960" t="s">
        <v>125</v>
      </c>
      <c r="N1774" s="960">
        <v>1</v>
      </c>
      <c r="O1774" s="960" t="s">
        <v>125</v>
      </c>
    </row>
    <row r="1775" spans="1:15" ht="36" x14ac:dyDescent="0.2">
      <c r="A1775" s="1275" t="s">
        <v>2227</v>
      </c>
      <c r="B1775" s="960">
        <v>6</v>
      </c>
      <c r="C1775" s="960">
        <v>6</v>
      </c>
      <c r="D1775" s="960" t="s">
        <v>125</v>
      </c>
      <c r="E1775" s="960">
        <v>5</v>
      </c>
      <c r="F1775" s="960" t="s">
        <v>125</v>
      </c>
      <c r="G1775" s="960">
        <v>2</v>
      </c>
      <c r="H1775" s="960">
        <v>3</v>
      </c>
      <c r="I1775" s="960">
        <v>1</v>
      </c>
      <c r="J1775" s="960" t="s">
        <v>125</v>
      </c>
      <c r="K1775" s="960" t="s">
        <v>125</v>
      </c>
      <c r="L1775" s="960">
        <v>1</v>
      </c>
      <c r="M1775" s="960" t="s">
        <v>125</v>
      </c>
      <c r="N1775" s="960" t="s">
        <v>125</v>
      </c>
      <c r="O1775" s="960" t="s">
        <v>125</v>
      </c>
    </row>
    <row r="1776" spans="1:15" s="317" customFormat="1" x14ac:dyDescent="0.2">
      <c r="A1776" s="1275" t="s">
        <v>145</v>
      </c>
      <c r="B1776" s="960">
        <v>5</v>
      </c>
      <c r="C1776" s="960">
        <v>5</v>
      </c>
      <c r="D1776" s="960" t="s">
        <v>125</v>
      </c>
      <c r="E1776" s="960">
        <v>4</v>
      </c>
      <c r="F1776" s="960" t="s">
        <v>125</v>
      </c>
      <c r="G1776" s="960">
        <v>2</v>
      </c>
      <c r="H1776" s="960">
        <v>2</v>
      </c>
      <c r="I1776" s="960">
        <v>1</v>
      </c>
      <c r="J1776" s="960" t="s">
        <v>125</v>
      </c>
      <c r="K1776" s="960" t="s">
        <v>125</v>
      </c>
      <c r="L1776" s="960">
        <v>1</v>
      </c>
      <c r="M1776" s="960" t="s">
        <v>125</v>
      </c>
      <c r="N1776" s="960" t="s">
        <v>125</v>
      </c>
      <c r="O1776" s="960" t="s">
        <v>125</v>
      </c>
    </row>
    <row r="1777" spans="1:15" x14ac:dyDescent="0.2">
      <c r="A1777" s="1275" t="s">
        <v>146</v>
      </c>
      <c r="B1777" s="960">
        <v>1</v>
      </c>
      <c r="C1777" s="960">
        <v>1</v>
      </c>
      <c r="D1777" s="960" t="s">
        <v>125</v>
      </c>
      <c r="E1777" s="960">
        <v>1</v>
      </c>
      <c r="F1777" s="960" t="s">
        <v>125</v>
      </c>
      <c r="G1777" s="960" t="s">
        <v>125</v>
      </c>
      <c r="H1777" s="960">
        <v>1</v>
      </c>
      <c r="I1777" s="960" t="s">
        <v>125</v>
      </c>
      <c r="J1777" s="960" t="s">
        <v>125</v>
      </c>
      <c r="K1777" s="960" t="s">
        <v>125</v>
      </c>
      <c r="L1777" s="960" t="s">
        <v>125</v>
      </c>
      <c r="M1777" s="960" t="s">
        <v>125</v>
      </c>
      <c r="N1777" s="960" t="s">
        <v>125</v>
      </c>
      <c r="O1777" s="960" t="s">
        <v>125</v>
      </c>
    </row>
    <row r="1778" spans="1:15" ht="24" x14ac:dyDescent="0.2">
      <c r="A1778" s="1275" t="s">
        <v>2228</v>
      </c>
      <c r="B1778" s="960">
        <v>107</v>
      </c>
      <c r="C1778" s="960">
        <v>107</v>
      </c>
      <c r="D1778" s="960" t="s">
        <v>125</v>
      </c>
      <c r="E1778" s="960">
        <v>97</v>
      </c>
      <c r="F1778" s="960">
        <v>60</v>
      </c>
      <c r="G1778" s="960">
        <v>14</v>
      </c>
      <c r="H1778" s="960">
        <v>23</v>
      </c>
      <c r="I1778" s="960">
        <v>10</v>
      </c>
      <c r="J1778" s="960">
        <v>4</v>
      </c>
      <c r="K1778" s="960">
        <v>2</v>
      </c>
      <c r="L1778" s="960">
        <v>2</v>
      </c>
      <c r="M1778" s="960">
        <v>1</v>
      </c>
      <c r="N1778" s="960">
        <v>1</v>
      </c>
      <c r="O1778" s="960" t="s">
        <v>125</v>
      </c>
    </row>
    <row r="1779" spans="1:15" x14ac:dyDescent="0.2">
      <c r="A1779" s="1275" t="s">
        <v>145</v>
      </c>
      <c r="B1779" s="960">
        <v>63</v>
      </c>
      <c r="C1779" s="960">
        <v>63</v>
      </c>
      <c r="D1779" s="960" t="s">
        <v>125</v>
      </c>
      <c r="E1779" s="960">
        <v>59</v>
      </c>
      <c r="F1779" s="960">
        <v>35</v>
      </c>
      <c r="G1779" s="960">
        <v>11</v>
      </c>
      <c r="H1779" s="960">
        <v>13</v>
      </c>
      <c r="I1779" s="960">
        <v>4</v>
      </c>
      <c r="J1779" s="960">
        <v>1</v>
      </c>
      <c r="K1779" s="960">
        <v>1</v>
      </c>
      <c r="L1779" s="960">
        <v>2</v>
      </c>
      <c r="M1779" s="960" t="s">
        <v>125</v>
      </c>
      <c r="N1779" s="960" t="s">
        <v>125</v>
      </c>
      <c r="O1779" s="960" t="s">
        <v>125</v>
      </c>
    </row>
    <row r="1780" spans="1:15" x14ac:dyDescent="0.2">
      <c r="A1780" s="1275" t="s">
        <v>146</v>
      </c>
      <c r="B1780" s="960">
        <v>44</v>
      </c>
      <c r="C1780" s="960">
        <v>44</v>
      </c>
      <c r="D1780" s="960" t="s">
        <v>125</v>
      </c>
      <c r="E1780" s="960">
        <v>38</v>
      </c>
      <c r="F1780" s="960">
        <v>25</v>
      </c>
      <c r="G1780" s="960">
        <v>3</v>
      </c>
      <c r="H1780" s="960">
        <v>10</v>
      </c>
      <c r="I1780" s="960">
        <v>6</v>
      </c>
      <c r="J1780" s="960">
        <v>3</v>
      </c>
      <c r="K1780" s="960">
        <v>1</v>
      </c>
      <c r="L1780" s="960" t="s">
        <v>125</v>
      </c>
      <c r="M1780" s="960">
        <v>1</v>
      </c>
      <c r="N1780" s="960">
        <v>1</v>
      </c>
      <c r="O1780" s="960" t="s">
        <v>125</v>
      </c>
    </row>
    <row r="1781" spans="1:15" x14ac:dyDescent="0.2">
      <c r="A1781" s="1275" t="s">
        <v>2229</v>
      </c>
      <c r="B1781" s="960">
        <v>38</v>
      </c>
      <c r="C1781" s="960">
        <v>38</v>
      </c>
      <c r="D1781" s="960" t="s">
        <v>125</v>
      </c>
      <c r="E1781" s="960">
        <v>20</v>
      </c>
      <c r="F1781" s="960">
        <v>4</v>
      </c>
      <c r="G1781" s="960">
        <v>2</v>
      </c>
      <c r="H1781" s="960">
        <v>14</v>
      </c>
      <c r="I1781" s="960">
        <v>18</v>
      </c>
      <c r="J1781" s="960">
        <v>4</v>
      </c>
      <c r="K1781" s="960" t="s">
        <v>125</v>
      </c>
      <c r="L1781" s="960">
        <v>7</v>
      </c>
      <c r="M1781" s="960">
        <v>7</v>
      </c>
      <c r="N1781" s="960" t="s">
        <v>125</v>
      </c>
      <c r="O1781" s="960" t="s">
        <v>125</v>
      </c>
    </row>
    <row r="1782" spans="1:15" x14ac:dyDescent="0.2">
      <c r="A1782" s="1275" t="s">
        <v>145</v>
      </c>
      <c r="B1782" s="960">
        <v>23</v>
      </c>
      <c r="C1782" s="960">
        <v>23</v>
      </c>
      <c r="D1782" s="960" t="s">
        <v>125</v>
      </c>
      <c r="E1782" s="960">
        <v>10</v>
      </c>
      <c r="F1782" s="960">
        <v>2</v>
      </c>
      <c r="G1782" s="960">
        <v>1</v>
      </c>
      <c r="H1782" s="960">
        <v>7</v>
      </c>
      <c r="I1782" s="960">
        <v>13</v>
      </c>
      <c r="J1782" s="960">
        <v>4</v>
      </c>
      <c r="K1782" s="960" t="s">
        <v>125</v>
      </c>
      <c r="L1782" s="960">
        <v>5</v>
      </c>
      <c r="M1782" s="960">
        <v>4</v>
      </c>
      <c r="N1782" s="960" t="s">
        <v>125</v>
      </c>
      <c r="O1782" s="960" t="s">
        <v>125</v>
      </c>
    </row>
    <row r="1783" spans="1:15" x14ac:dyDescent="0.2">
      <c r="A1783" s="1275" t="s">
        <v>146</v>
      </c>
      <c r="B1783" s="960">
        <v>15</v>
      </c>
      <c r="C1783" s="960">
        <v>15</v>
      </c>
      <c r="D1783" s="960" t="s">
        <v>125</v>
      </c>
      <c r="E1783" s="960">
        <v>10</v>
      </c>
      <c r="F1783" s="960">
        <v>2</v>
      </c>
      <c r="G1783" s="960">
        <v>1</v>
      </c>
      <c r="H1783" s="960">
        <v>7</v>
      </c>
      <c r="I1783" s="960">
        <v>5</v>
      </c>
      <c r="J1783" s="960" t="s">
        <v>125</v>
      </c>
      <c r="K1783" s="960" t="s">
        <v>125</v>
      </c>
      <c r="L1783" s="960">
        <v>2</v>
      </c>
      <c r="M1783" s="960">
        <v>3</v>
      </c>
      <c r="N1783" s="960" t="s">
        <v>125</v>
      </c>
      <c r="O1783" s="960" t="s">
        <v>125</v>
      </c>
    </row>
    <row r="1784" spans="1:15" ht="24" x14ac:dyDescent="0.2">
      <c r="A1784" s="1275" t="s">
        <v>2230</v>
      </c>
      <c r="B1784" s="960">
        <v>16</v>
      </c>
      <c r="C1784" s="960">
        <v>16</v>
      </c>
      <c r="D1784" s="960" t="s">
        <v>125</v>
      </c>
      <c r="E1784" s="960">
        <v>11</v>
      </c>
      <c r="F1784" s="960">
        <v>4</v>
      </c>
      <c r="G1784" s="960">
        <v>2</v>
      </c>
      <c r="H1784" s="960">
        <v>5</v>
      </c>
      <c r="I1784" s="960">
        <v>5</v>
      </c>
      <c r="J1784" s="960">
        <v>4</v>
      </c>
      <c r="K1784" s="960">
        <v>1</v>
      </c>
      <c r="L1784" s="960" t="s">
        <v>125</v>
      </c>
      <c r="M1784" s="960" t="s">
        <v>125</v>
      </c>
      <c r="N1784" s="960" t="s">
        <v>125</v>
      </c>
      <c r="O1784" s="960" t="s">
        <v>125</v>
      </c>
    </row>
    <row r="1785" spans="1:15" x14ac:dyDescent="0.2">
      <c r="A1785" s="1275" t="s">
        <v>145</v>
      </c>
      <c r="B1785" s="960">
        <v>4</v>
      </c>
      <c r="C1785" s="960">
        <v>4</v>
      </c>
      <c r="D1785" s="960" t="s">
        <v>125</v>
      </c>
      <c r="E1785" s="960">
        <v>4</v>
      </c>
      <c r="F1785" s="960">
        <v>1</v>
      </c>
      <c r="G1785" s="960">
        <v>1</v>
      </c>
      <c r="H1785" s="960">
        <v>2</v>
      </c>
      <c r="I1785" s="960" t="s">
        <v>125</v>
      </c>
      <c r="J1785" s="960" t="s">
        <v>125</v>
      </c>
      <c r="K1785" s="960" t="s">
        <v>125</v>
      </c>
      <c r="L1785" s="960" t="s">
        <v>125</v>
      </c>
      <c r="M1785" s="960" t="s">
        <v>125</v>
      </c>
      <c r="N1785" s="960" t="s">
        <v>125</v>
      </c>
      <c r="O1785" s="960" t="s">
        <v>125</v>
      </c>
    </row>
    <row r="1786" spans="1:15" x14ac:dyDescent="0.2">
      <c r="A1786" s="1275" t="s">
        <v>146</v>
      </c>
      <c r="B1786" s="960">
        <v>12</v>
      </c>
      <c r="C1786" s="960">
        <v>12</v>
      </c>
      <c r="D1786" s="960" t="s">
        <v>125</v>
      </c>
      <c r="E1786" s="960">
        <v>7</v>
      </c>
      <c r="F1786" s="960">
        <v>3</v>
      </c>
      <c r="G1786" s="960">
        <v>1</v>
      </c>
      <c r="H1786" s="960">
        <v>3</v>
      </c>
      <c r="I1786" s="960">
        <v>5</v>
      </c>
      <c r="J1786" s="960">
        <v>4</v>
      </c>
      <c r="K1786" s="960">
        <v>1</v>
      </c>
      <c r="L1786" s="960" t="s">
        <v>125</v>
      </c>
      <c r="M1786" s="960" t="s">
        <v>125</v>
      </c>
      <c r="N1786" s="960" t="s">
        <v>125</v>
      </c>
      <c r="O1786" s="960" t="s">
        <v>125</v>
      </c>
    </row>
    <row r="1787" spans="1:15" ht="24" x14ac:dyDescent="0.2">
      <c r="A1787" s="1275" t="s">
        <v>2231</v>
      </c>
      <c r="B1787" s="960">
        <v>1</v>
      </c>
      <c r="C1787" s="960">
        <v>1</v>
      </c>
      <c r="D1787" s="960" t="s">
        <v>125</v>
      </c>
      <c r="E1787" s="960" t="s">
        <v>125</v>
      </c>
      <c r="F1787" s="960" t="s">
        <v>125</v>
      </c>
      <c r="G1787" s="960" t="s">
        <v>125</v>
      </c>
      <c r="H1787" s="960" t="s">
        <v>125</v>
      </c>
      <c r="I1787" s="960">
        <v>1</v>
      </c>
      <c r="J1787" s="960">
        <v>1</v>
      </c>
      <c r="K1787" s="960" t="s">
        <v>125</v>
      </c>
      <c r="L1787" s="960" t="s">
        <v>125</v>
      </c>
      <c r="M1787" s="960" t="s">
        <v>125</v>
      </c>
      <c r="N1787" s="960" t="s">
        <v>125</v>
      </c>
      <c r="O1787" s="960" t="s">
        <v>125</v>
      </c>
    </row>
    <row r="1788" spans="1:15" x14ac:dyDescent="0.2">
      <c r="A1788" s="1275" t="s">
        <v>146</v>
      </c>
      <c r="B1788" s="960">
        <v>1</v>
      </c>
      <c r="C1788" s="960">
        <v>1</v>
      </c>
      <c r="D1788" s="960" t="s">
        <v>125</v>
      </c>
      <c r="E1788" s="960" t="s">
        <v>125</v>
      </c>
      <c r="F1788" s="960" t="s">
        <v>125</v>
      </c>
      <c r="G1788" s="960" t="s">
        <v>125</v>
      </c>
      <c r="H1788" s="960" t="s">
        <v>125</v>
      </c>
      <c r="I1788" s="960">
        <v>1</v>
      </c>
      <c r="J1788" s="960">
        <v>1</v>
      </c>
      <c r="K1788" s="960" t="s">
        <v>125</v>
      </c>
      <c r="L1788" s="960" t="s">
        <v>125</v>
      </c>
      <c r="M1788" s="960" t="s">
        <v>125</v>
      </c>
      <c r="N1788" s="960" t="s">
        <v>125</v>
      </c>
      <c r="O1788" s="960" t="s">
        <v>125</v>
      </c>
    </row>
    <row r="1789" spans="1:15" x14ac:dyDescent="0.2">
      <c r="A1789" s="1275" t="s">
        <v>2232</v>
      </c>
      <c r="B1789" s="960">
        <v>2</v>
      </c>
      <c r="C1789" s="960">
        <v>2</v>
      </c>
      <c r="D1789" s="960" t="s">
        <v>125</v>
      </c>
      <c r="E1789" s="960">
        <v>1</v>
      </c>
      <c r="F1789" s="960" t="s">
        <v>125</v>
      </c>
      <c r="G1789" s="960" t="s">
        <v>125</v>
      </c>
      <c r="H1789" s="960">
        <v>1</v>
      </c>
      <c r="I1789" s="960">
        <v>1</v>
      </c>
      <c r="J1789" s="960" t="s">
        <v>125</v>
      </c>
      <c r="K1789" s="960">
        <v>1</v>
      </c>
      <c r="L1789" s="960" t="s">
        <v>125</v>
      </c>
      <c r="M1789" s="960" t="s">
        <v>125</v>
      </c>
      <c r="N1789" s="960" t="s">
        <v>125</v>
      </c>
      <c r="O1789" s="960" t="s">
        <v>125</v>
      </c>
    </row>
    <row r="1790" spans="1:15" x14ac:dyDescent="0.2">
      <c r="A1790" s="1275" t="s">
        <v>146</v>
      </c>
      <c r="B1790" s="960">
        <v>2</v>
      </c>
      <c r="C1790" s="960">
        <v>2</v>
      </c>
      <c r="D1790" s="960" t="s">
        <v>125</v>
      </c>
      <c r="E1790" s="960">
        <v>1</v>
      </c>
      <c r="F1790" s="960" t="s">
        <v>125</v>
      </c>
      <c r="G1790" s="960" t="s">
        <v>125</v>
      </c>
      <c r="H1790" s="960">
        <v>1</v>
      </c>
      <c r="I1790" s="960">
        <v>1</v>
      </c>
      <c r="J1790" s="960" t="s">
        <v>125</v>
      </c>
      <c r="K1790" s="960">
        <v>1</v>
      </c>
      <c r="L1790" s="960" t="s">
        <v>125</v>
      </c>
      <c r="M1790" s="960" t="s">
        <v>125</v>
      </c>
      <c r="N1790" s="960" t="s">
        <v>125</v>
      </c>
      <c r="O1790" s="960" t="s">
        <v>125</v>
      </c>
    </row>
    <row r="1791" spans="1:15" ht="36" x14ac:dyDescent="0.2">
      <c r="A1791" s="1275" t="s">
        <v>2233</v>
      </c>
      <c r="B1791" s="960">
        <v>1</v>
      </c>
      <c r="C1791" s="960">
        <v>1</v>
      </c>
      <c r="D1791" s="960" t="s">
        <v>125</v>
      </c>
      <c r="E1791" s="960" t="s">
        <v>125</v>
      </c>
      <c r="F1791" s="960" t="s">
        <v>125</v>
      </c>
      <c r="G1791" s="960" t="s">
        <v>125</v>
      </c>
      <c r="H1791" s="960" t="s">
        <v>125</v>
      </c>
      <c r="I1791" s="960">
        <v>1</v>
      </c>
      <c r="J1791" s="960" t="s">
        <v>125</v>
      </c>
      <c r="K1791" s="960" t="s">
        <v>125</v>
      </c>
      <c r="L1791" s="960">
        <v>1</v>
      </c>
      <c r="M1791" s="960" t="s">
        <v>125</v>
      </c>
      <c r="N1791" s="960" t="s">
        <v>125</v>
      </c>
      <c r="O1791" s="960" t="s">
        <v>125</v>
      </c>
    </row>
    <row r="1792" spans="1:15" x14ac:dyDescent="0.2">
      <c r="A1792" s="1275" t="s">
        <v>146</v>
      </c>
      <c r="B1792" s="960">
        <v>1</v>
      </c>
      <c r="C1792" s="960">
        <v>1</v>
      </c>
      <c r="D1792" s="960" t="s">
        <v>125</v>
      </c>
      <c r="E1792" s="960" t="s">
        <v>125</v>
      </c>
      <c r="F1792" s="960" t="s">
        <v>125</v>
      </c>
      <c r="G1792" s="960" t="s">
        <v>125</v>
      </c>
      <c r="H1792" s="960" t="s">
        <v>125</v>
      </c>
      <c r="I1792" s="960">
        <v>1</v>
      </c>
      <c r="J1792" s="960" t="s">
        <v>125</v>
      </c>
      <c r="K1792" s="960" t="s">
        <v>125</v>
      </c>
      <c r="L1792" s="960">
        <v>1</v>
      </c>
      <c r="M1792" s="960" t="s">
        <v>125</v>
      </c>
      <c r="N1792" s="960" t="s">
        <v>125</v>
      </c>
      <c r="O1792" s="960" t="s">
        <v>125</v>
      </c>
    </row>
    <row r="1793" spans="1:15" ht="36" x14ac:dyDescent="0.2">
      <c r="A1793" s="1275" t="s">
        <v>2234</v>
      </c>
      <c r="B1793" s="960">
        <v>1</v>
      </c>
      <c r="C1793" s="960">
        <v>1</v>
      </c>
      <c r="D1793" s="960" t="s">
        <v>125</v>
      </c>
      <c r="E1793" s="960">
        <v>1</v>
      </c>
      <c r="F1793" s="960" t="s">
        <v>125</v>
      </c>
      <c r="G1793" s="960" t="s">
        <v>125</v>
      </c>
      <c r="H1793" s="960">
        <v>1</v>
      </c>
      <c r="I1793" s="960" t="s">
        <v>125</v>
      </c>
      <c r="J1793" s="960" t="s">
        <v>125</v>
      </c>
      <c r="K1793" s="960" t="s">
        <v>125</v>
      </c>
      <c r="L1793" s="960" t="s">
        <v>125</v>
      </c>
      <c r="M1793" s="960" t="s">
        <v>125</v>
      </c>
      <c r="N1793" s="960" t="s">
        <v>125</v>
      </c>
      <c r="O1793" s="960" t="s">
        <v>125</v>
      </c>
    </row>
    <row r="1794" spans="1:15" x14ac:dyDescent="0.2">
      <c r="A1794" s="1275" t="s">
        <v>145</v>
      </c>
      <c r="B1794" s="960">
        <v>1</v>
      </c>
      <c r="C1794" s="960">
        <v>1</v>
      </c>
      <c r="D1794" s="960" t="s">
        <v>125</v>
      </c>
      <c r="E1794" s="960">
        <v>1</v>
      </c>
      <c r="F1794" s="960" t="s">
        <v>125</v>
      </c>
      <c r="G1794" s="960" t="s">
        <v>125</v>
      </c>
      <c r="H1794" s="960">
        <v>1</v>
      </c>
      <c r="I1794" s="960" t="s">
        <v>125</v>
      </c>
      <c r="J1794" s="960" t="s">
        <v>125</v>
      </c>
      <c r="K1794" s="960" t="s">
        <v>125</v>
      </c>
      <c r="L1794" s="960" t="s">
        <v>125</v>
      </c>
      <c r="M1794" s="960" t="s">
        <v>125</v>
      </c>
      <c r="N1794" s="960" t="s">
        <v>125</v>
      </c>
      <c r="O1794" s="960" t="s">
        <v>125</v>
      </c>
    </row>
    <row r="1795" spans="1:15" ht="24" x14ac:dyDescent="0.2">
      <c r="A1795" s="1275" t="s">
        <v>2235</v>
      </c>
      <c r="B1795" s="960">
        <v>10</v>
      </c>
      <c r="C1795" s="960">
        <v>10</v>
      </c>
      <c r="D1795" s="960" t="s">
        <v>125</v>
      </c>
      <c r="E1795" s="960">
        <v>8</v>
      </c>
      <c r="F1795" s="960">
        <v>4</v>
      </c>
      <c r="G1795" s="960">
        <v>2</v>
      </c>
      <c r="H1795" s="960">
        <v>2</v>
      </c>
      <c r="I1795" s="960">
        <v>2</v>
      </c>
      <c r="J1795" s="960" t="s">
        <v>125</v>
      </c>
      <c r="K1795" s="960" t="s">
        <v>125</v>
      </c>
      <c r="L1795" s="960">
        <v>2</v>
      </c>
      <c r="M1795" s="960" t="s">
        <v>125</v>
      </c>
      <c r="N1795" s="960" t="s">
        <v>125</v>
      </c>
      <c r="O1795" s="960" t="s">
        <v>125</v>
      </c>
    </row>
    <row r="1796" spans="1:15" x14ac:dyDescent="0.2">
      <c r="A1796" s="1275" t="s">
        <v>145</v>
      </c>
      <c r="B1796" s="960">
        <v>4</v>
      </c>
      <c r="C1796" s="960">
        <v>4</v>
      </c>
      <c r="D1796" s="960" t="s">
        <v>125</v>
      </c>
      <c r="E1796" s="960">
        <v>3</v>
      </c>
      <c r="F1796" s="960">
        <v>2</v>
      </c>
      <c r="G1796" s="960" t="s">
        <v>125</v>
      </c>
      <c r="H1796" s="960">
        <v>1</v>
      </c>
      <c r="I1796" s="960">
        <v>1</v>
      </c>
      <c r="J1796" s="960" t="s">
        <v>125</v>
      </c>
      <c r="K1796" s="960" t="s">
        <v>125</v>
      </c>
      <c r="L1796" s="960">
        <v>1</v>
      </c>
      <c r="M1796" s="960" t="s">
        <v>125</v>
      </c>
      <c r="N1796" s="960" t="s">
        <v>125</v>
      </c>
      <c r="O1796" s="960" t="s">
        <v>125</v>
      </c>
    </row>
    <row r="1797" spans="1:15" x14ac:dyDescent="0.2">
      <c r="A1797" s="1275" t="s">
        <v>146</v>
      </c>
      <c r="B1797" s="960">
        <v>6</v>
      </c>
      <c r="C1797" s="960">
        <v>6</v>
      </c>
      <c r="D1797" s="960" t="s">
        <v>125</v>
      </c>
      <c r="E1797" s="960">
        <v>5</v>
      </c>
      <c r="F1797" s="960">
        <v>2</v>
      </c>
      <c r="G1797" s="960">
        <v>2</v>
      </c>
      <c r="H1797" s="960">
        <v>1</v>
      </c>
      <c r="I1797" s="960">
        <v>1</v>
      </c>
      <c r="J1797" s="960" t="s">
        <v>125</v>
      </c>
      <c r="K1797" s="960" t="s">
        <v>125</v>
      </c>
      <c r="L1797" s="960">
        <v>1</v>
      </c>
      <c r="M1797" s="960" t="s">
        <v>125</v>
      </c>
      <c r="N1797" s="960" t="s">
        <v>125</v>
      </c>
      <c r="O1797" s="960" t="s">
        <v>125</v>
      </c>
    </row>
    <row r="1798" spans="1:15" x14ac:dyDescent="0.2">
      <c r="A1798" s="1275" t="s">
        <v>2236</v>
      </c>
      <c r="B1798" s="960">
        <v>9</v>
      </c>
      <c r="C1798" s="960" t="s">
        <v>125</v>
      </c>
      <c r="D1798" s="960">
        <v>9</v>
      </c>
      <c r="E1798" s="960" t="s">
        <v>125</v>
      </c>
      <c r="F1798" s="960" t="s">
        <v>125</v>
      </c>
      <c r="G1798" s="960" t="s">
        <v>125</v>
      </c>
      <c r="H1798" s="960" t="s">
        <v>125</v>
      </c>
      <c r="I1798" s="960">
        <v>9</v>
      </c>
      <c r="J1798" s="960" t="s">
        <v>125</v>
      </c>
      <c r="K1798" s="960" t="s">
        <v>125</v>
      </c>
      <c r="L1798" s="960">
        <v>1</v>
      </c>
      <c r="M1798" s="960">
        <v>2</v>
      </c>
      <c r="N1798" s="960">
        <v>6</v>
      </c>
      <c r="O1798" s="960" t="s">
        <v>125</v>
      </c>
    </row>
    <row r="1799" spans="1:15" x14ac:dyDescent="0.2">
      <c r="A1799" s="1275" t="s">
        <v>145</v>
      </c>
      <c r="B1799" s="960">
        <v>8</v>
      </c>
      <c r="C1799" s="960" t="s">
        <v>125</v>
      </c>
      <c r="D1799" s="960">
        <v>8</v>
      </c>
      <c r="E1799" s="960" t="s">
        <v>125</v>
      </c>
      <c r="F1799" s="960" t="s">
        <v>125</v>
      </c>
      <c r="G1799" s="960" t="s">
        <v>125</v>
      </c>
      <c r="H1799" s="960" t="s">
        <v>125</v>
      </c>
      <c r="I1799" s="960">
        <v>8</v>
      </c>
      <c r="J1799" s="960" t="s">
        <v>125</v>
      </c>
      <c r="K1799" s="960" t="s">
        <v>125</v>
      </c>
      <c r="L1799" s="960">
        <v>1</v>
      </c>
      <c r="M1799" s="960">
        <v>1</v>
      </c>
      <c r="N1799" s="960">
        <v>6</v>
      </c>
      <c r="O1799" s="960" t="s">
        <v>125</v>
      </c>
    </row>
    <row r="1800" spans="1:15" x14ac:dyDescent="0.2">
      <c r="A1800" s="1275" t="s">
        <v>146</v>
      </c>
      <c r="B1800" s="960">
        <v>1</v>
      </c>
      <c r="C1800" s="960" t="s">
        <v>125</v>
      </c>
      <c r="D1800" s="960">
        <v>1</v>
      </c>
      <c r="E1800" s="960" t="s">
        <v>125</v>
      </c>
      <c r="F1800" s="960" t="s">
        <v>125</v>
      </c>
      <c r="G1800" s="960" t="s">
        <v>125</v>
      </c>
      <c r="H1800" s="960" t="s">
        <v>125</v>
      </c>
      <c r="I1800" s="960">
        <v>1</v>
      </c>
      <c r="J1800" s="960" t="s">
        <v>125</v>
      </c>
      <c r="K1800" s="960" t="s">
        <v>125</v>
      </c>
      <c r="L1800" s="960" t="s">
        <v>125</v>
      </c>
      <c r="M1800" s="960">
        <v>1</v>
      </c>
      <c r="N1800" s="960" t="s">
        <v>125</v>
      </c>
      <c r="O1800" s="960" t="s">
        <v>125</v>
      </c>
    </row>
    <row r="1801" spans="1:15" ht="24" x14ac:dyDescent="0.2">
      <c r="A1801" s="1275" t="s">
        <v>2237</v>
      </c>
      <c r="B1801" s="960">
        <v>38</v>
      </c>
      <c r="C1801" s="960">
        <v>1</v>
      </c>
      <c r="D1801" s="960">
        <v>37</v>
      </c>
      <c r="E1801" s="960" t="s">
        <v>125</v>
      </c>
      <c r="F1801" s="960" t="s">
        <v>125</v>
      </c>
      <c r="G1801" s="960" t="s">
        <v>125</v>
      </c>
      <c r="H1801" s="960" t="s">
        <v>125</v>
      </c>
      <c r="I1801" s="960">
        <v>38</v>
      </c>
      <c r="J1801" s="960" t="s">
        <v>125</v>
      </c>
      <c r="K1801" s="960" t="s">
        <v>125</v>
      </c>
      <c r="L1801" s="960">
        <v>5</v>
      </c>
      <c r="M1801" s="960">
        <v>6</v>
      </c>
      <c r="N1801" s="960">
        <v>27</v>
      </c>
      <c r="O1801" s="960" t="s">
        <v>125</v>
      </c>
    </row>
    <row r="1802" spans="1:15" x14ac:dyDescent="0.2">
      <c r="A1802" s="1275" t="s">
        <v>145</v>
      </c>
      <c r="B1802" s="960">
        <v>12</v>
      </c>
      <c r="C1802" s="960" t="s">
        <v>125</v>
      </c>
      <c r="D1802" s="960">
        <v>12</v>
      </c>
      <c r="E1802" s="960" t="s">
        <v>125</v>
      </c>
      <c r="F1802" s="960" t="s">
        <v>125</v>
      </c>
      <c r="G1802" s="960" t="s">
        <v>125</v>
      </c>
      <c r="H1802" s="960" t="s">
        <v>125</v>
      </c>
      <c r="I1802" s="960">
        <v>12</v>
      </c>
      <c r="J1802" s="960" t="s">
        <v>125</v>
      </c>
      <c r="K1802" s="960" t="s">
        <v>125</v>
      </c>
      <c r="L1802" s="960">
        <v>2</v>
      </c>
      <c r="M1802" s="960">
        <v>3</v>
      </c>
      <c r="N1802" s="960">
        <v>7</v>
      </c>
      <c r="O1802" s="960" t="s">
        <v>125</v>
      </c>
    </row>
    <row r="1803" spans="1:15" x14ac:dyDescent="0.2">
      <c r="A1803" s="1275" t="s">
        <v>146</v>
      </c>
      <c r="B1803" s="960">
        <v>26</v>
      </c>
      <c r="C1803" s="960">
        <v>1</v>
      </c>
      <c r="D1803" s="960">
        <v>25</v>
      </c>
      <c r="E1803" s="960" t="s">
        <v>125</v>
      </c>
      <c r="F1803" s="960" t="s">
        <v>125</v>
      </c>
      <c r="G1803" s="960" t="s">
        <v>125</v>
      </c>
      <c r="H1803" s="960" t="s">
        <v>125</v>
      </c>
      <c r="I1803" s="960">
        <v>26</v>
      </c>
      <c r="J1803" s="960" t="s">
        <v>125</v>
      </c>
      <c r="K1803" s="960" t="s">
        <v>125</v>
      </c>
      <c r="L1803" s="960">
        <v>3</v>
      </c>
      <c r="M1803" s="960">
        <v>3</v>
      </c>
      <c r="N1803" s="960">
        <v>20</v>
      </c>
      <c r="O1803" s="960" t="s">
        <v>125</v>
      </c>
    </row>
    <row r="1804" spans="1:15" x14ac:dyDescent="0.2">
      <c r="A1804" s="1275" t="s">
        <v>2238</v>
      </c>
      <c r="B1804" s="960">
        <v>5</v>
      </c>
      <c r="C1804" s="960">
        <v>1</v>
      </c>
      <c r="D1804" s="960">
        <v>4</v>
      </c>
      <c r="E1804" s="960" t="s">
        <v>125</v>
      </c>
      <c r="F1804" s="960" t="s">
        <v>125</v>
      </c>
      <c r="G1804" s="960" t="s">
        <v>125</v>
      </c>
      <c r="H1804" s="960" t="s">
        <v>125</v>
      </c>
      <c r="I1804" s="960">
        <v>5</v>
      </c>
      <c r="J1804" s="960" t="s">
        <v>125</v>
      </c>
      <c r="K1804" s="960" t="s">
        <v>125</v>
      </c>
      <c r="L1804" s="960">
        <v>1</v>
      </c>
      <c r="M1804" s="960">
        <v>3</v>
      </c>
      <c r="N1804" s="960">
        <v>1</v>
      </c>
      <c r="O1804" s="960" t="s">
        <v>125</v>
      </c>
    </row>
    <row r="1805" spans="1:15" x14ac:dyDescent="0.2">
      <c r="A1805" s="1275" t="s">
        <v>145</v>
      </c>
      <c r="B1805" s="960">
        <v>4</v>
      </c>
      <c r="C1805" s="960" t="s">
        <v>125</v>
      </c>
      <c r="D1805" s="960">
        <v>4</v>
      </c>
      <c r="E1805" s="960" t="s">
        <v>125</v>
      </c>
      <c r="F1805" s="960" t="s">
        <v>125</v>
      </c>
      <c r="G1805" s="960" t="s">
        <v>125</v>
      </c>
      <c r="H1805" s="960" t="s">
        <v>125</v>
      </c>
      <c r="I1805" s="960">
        <v>4</v>
      </c>
      <c r="J1805" s="960" t="s">
        <v>125</v>
      </c>
      <c r="K1805" s="960" t="s">
        <v>125</v>
      </c>
      <c r="L1805" s="960" t="s">
        <v>125</v>
      </c>
      <c r="M1805" s="960">
        <v>3</v>
      </c>
      <c r="N1805" s="960">
        <v>1</v>
      </c>
      <c r="O1805" s="960" t="s">
        <v>125</v>
      </c>
    </row>
    <row r="1806" spans="1:15" ht="15.75" customHeight="1" x14ac:dyDescent="0.2">
      <c r="A1806" s="1275" t="s">
        <v>146</v>
      </c>
      <c r="B1806" s="960">
        <v>1</v>
      </c>
      <c r="C1806" s="960">
        <v>1</v>
      </c>
      <c r="D1806" s="960" t="s">
        <v>125</v>
      </c>
      <c r="E1806" s="960" t="s">
        <v>125</v>
      </c>
      <c r="F1806" s="960" t="s">
        <v>125</v>
      </c>
      <c r="G1806" s="960" t="s">
        <v>125</v>
      </c>
      <c r="H1806" s="960" t="s">
        <v>125</v>
      </c>
      <c r="I1806" s="960">
        <v>1</v>
      </c>
      <c r="J1806" s="960" t="s">
        <v>125</v>
      </c>
      <c r="K1806" s="960" t="s">
        <v>125</v>
      </c>
      <c r="L1806" s="960">
        <v>1</v>
      </c>
      <c r="M1806" s="960" t="s">
        <v>125</v>
      </c>
      <c r="N1806" s="960" t="s">
        <v>125</v>
      </c>
      <c r="O1806" s="960" t="s">
        <v>125</v>
      </c>
    </row>
    <row r="1807" spans="1:15" ht="15.75" customHeight="1" x14ac:dyDescent="0.2">
      <c r="A1807" s="1275" t="s">
        <v>2239</v>
      </c>
      <c r="B1807" s="960">
        <v>110</v>
      </c>
      <c r="C1807" s="960" t="s">
        <v>125</v>
      </c>
      <c r="D1807" s="960">
        <v>110</v>
      </c>
      <c r="E1807" s="960">
        <v>6</v>
      </c>
      <c r="F1807" s="960" t="s">
        <v>125</v>
      </c>
      <c r="G1807" s="960" t="s">
        <v>125</v>
      </c>
      <c r="H1807" s="960">
        <v>6</v>
      </c>
      <c r="I1807" s="960">
        <v>104</v>
      </c>
      <c r="J1807" s="960">
        <v>7</v>
      </c>
      <c r="K1807" s="960">
        <v>2</v>
      </c>
      <c r="L1807" s="960">
        <v>2</v>
      </c>
      <c r="M1807" s="960">
        <v>3</v>
      </c>
      <c r="N1807" s="960">
        <v>90</v>
      </c>
      <c r="O1807" s="960" t="s">
        <v>125</v>
      </c>
    </row>
    <row r="1808" spans="1:15" ht="15.75" customHeight="1" x14ac:dyDescent="0.2">
      <c r="A1808" s="1275" t="s">
        <v>145</v>
      </c>
      <c r="B1808" s="960">
        <v>69</v>
      </c>
      <c r="C1808" s="960" t="s">
        <v>125</v>
      </c>
      <c r="D1808" s="960">
        <v>69</v>
      </c>
      <c r="E1808" s="960">
        <v>3</v>
      </c>
      <c r="F1808" s="960" t="s">
        <v>125</v>
      </c>
      <c r="G1808" s="960" t="s">
        <v>125</v>
      </c>
      <c r="H1808" s="960">
        <v>3</v>
      </c>
      <c r="I1808" s="960">
        <v>66</v>
      </c>
      <c r="J1808" s="960">
        <v>4</v>
      </c>
      <c r="K1808" s="960">
        <v>1</v>
      </c>
      <c r="L1808" s="960">
        <v>1</v>
      </c>
      <c r="M1808" s="960">
        <v>2</v>
      </c>
      <c r="N1808" s="960">
        <v>58</v>
      </c>
      <c r="O1808" s="960" t="s">
        <v>125</v>
      </c>
    </row>
    <row r="1809" spans="1:15" ht="15.75" customHeight="1" x14ac:dyDescent="0.2">
      <c r="A1809" s="1275" t="s">
        <v>146</v>
      </c>
      <c r="B1809" s="960">
        <v>41</v>
      </c>
      <c r="C1809" s="960" t="s">
        <v>125</v>
      </c>
      <c r="D1809" s="960">
        <v>41</v>
      </c>
      <c r="E1809" s="960">
        <v>3</v>
      </c>
      <c r="F1809" s="960" t="s">
        <v>125</v>
      </c>
      <c r="G1809" s="960" t="s">
        <v>125</v>
      </c>
      <c r="H1809" s="960">
        <v>3</v>
      </c>
      <c r="I1809" s="960">
        <v>38</v>
      </c>
      <c r="J1809" s="960">
        <v>3</v>
      </c>
      <c r="K1809" s="960">
        <v>1</v>
      </c>
      <c r="L1809" s="960">
        <v>1</v>
      </c>
      <c r="M1809" s="960">
        <v>1</v>
      </c>
      <c r="N1809" s="960">
        <v>32</v>
      </c>
      <c r="O1809" s="960" t="s">
        <v>125</v>
      </c>
    </row>
    <row r="1810" spans="1:15" ht="15.75" customHeight="1" x14ac:dyDescent="0.2">
      <c r="A1810" s="1275" t="s">
        <v>2240</v>
      </c>
      <c r="B1810" s="960">
        <v>79</v>
      </c>
      <c r="C1810" s="960">
        <v>6</v>
      </c>
      <c r="D1810" s="960">
        <v>73</v>
      </c>
      <c r="E1810" s="960">
        <v>3</v>
      </c>
      <c r="F1810" s="960" t="s">
        <v>125</v>
      </c>
      <c r="G1810" s="960" t="s">
        <v>125</v>
      </c>
      <c r="H1810" s="960">
        <v>3</v>
      </c>
      <c r="I1810" s="960">
        <v>76</v>
      </c>
      <c r="J1810" s="960">
        <v>1</v>
      </c>
      <c r="K1810" s="960" t="s">
        <v>125</v>
      </c>
      <c r="L1810" s="960">
        <v>5</v>
      </c>
      <c r="M1810" s="960">
        <v>9</v>
      </c>
      <c r="N1810" s="960">
        <v>61</v>
      </c>
      <c r="O1810" s="960" t="s">
        <v>125</v>
      </c>
    </row>
    <row r="1811" spans="1:15" ht="15.75" customHeight="1" x14ac:dyDescent="0.2">
      <c r="A1811" s="1275" t="s">
        <v>145</v>
      </c>
      <c r="B1811" s="960">
        <v>43</v>
      </c>
      <c r="C1811" s="960">
        <v>4</v>
      </c>
      <c r="D1811" s="960">
        <v>39</v>
      </c>
      <c r="E1811" s="960">
        <v>1</v>
      </c>
      <c r="F1811" s="960" t="s">
        <v>125</v>
      </c>
      <c r="G1811" s="960" t="s">
        <v>125</v>
      </c>
      <c r="H1811" s="960">
        <v>1</v>
      </c>
      <c r="I1811" s="960">
        <v>42</v>
      </c>
      <c r="J1811" s="960" t="s">
        <v>125</v>
      </c>
      <c r="K1811" s="960" t="s">
        <v>125</v>
      </c>
      <c r="L1811" s="960">
        <v>1</v>
      </c>
      <c r="M1811" s="960">
        <v>6</v>
      </c>
      <c r="N1811" s="960">
        <v>35</v>
      </c>
      <c r="O1811" s="960" t="s">
        <v>125</v>
      </c>
    </row>
    <row r="1812" spans="1:15" ht="15.75" customHeight="1" x14ac:dyDescent="0.2">
      <c r="A1812" s="1275" t="s">
        <v>146</v>
      </c>
      <c r="B1812" s="960">
        <v>36</v>
      </c>
      <c r="C1812" s="960">
        <v>2</v>
      </c>
      <c r="D1812" s="960">
        <v>34</v>
      </c>
      <c r="E1812" s="960">
        <v>2</v>
      </c>
      <c r="F1812" s="960" t="s">
        <v>125</v>
      </c>
      <c r="G1812" s="960" t="s">
        <v>125</v>
      </c>
      <c r="H1812" s="960">
        <v>2</v>
      </c>
      <c r="I1812" s="960">
        <v>34</v>
      </c>
      <c r="J1812" s="960">
        <v>1</v>
      </c>
      <c r="K1812" s="960" t="s">
        <v>125</v>
      </c>
      <c r="L1812" s="960">
        <v>4</v>
      </c>
      <c r="M1812" s="960">
        <v>3</v>
      </c>
      <c r="N1812" s="960">
        <v>26</v>
      </c>
      <c r="O1812" s="960" t="s">
        <v>125</v>
      </c>
    </row>
    <row r="1813" spans="1:15" ht="15.75" customHeight="1" x14ac:dyDescent="0.2">
      <c r="A1813" s="1275" t="s">
        <v>2241</v>
      </c>
      <c r="B1813" s="960">
        <v>159</v>
      </c>
      <c r="C1813" s="960">
        <v>1</v>
      </c>
      <c r="D1813" s="960">
        <v>158</v>
      </c>
      <c r="E1813" s="960" t="s">
        <v>125</v>
      </c>
      <c r="F1813" s="960" t="s">
        <v>125</v>
      </c>
      <c r="G1813" s="960" t="s">
        <v>125</v>
      </c>
      <c r="H1813" s="960" t="s">
        <v>125</v>
      </c>
      <c r="I1813" s="960">
        <v>159</v>
      </c>
      <c r="J1813" s="960" t="s">
        <v>125</v>
      </c>
      <c r="K1813" s="960">
        <v>1</v>
      </c>
      <c r="L1813" s="960">
        <v>14</v>
      </c>
      <c r="M1813" s="960">
        <v>24</v>
      </c>
      <c r="N1813" s="960">
        <v>120</v>
      </c>
      <c r="O1813" s="960" t="s">
        <v>125</v>
      </c>
    </row>
    <row r="1814" spans="1:15" ht="15.75" customHeight="1" x14ac:dyDescent="0.2">
      <c r="A1814" s="1275" t="s">
        <v>145</v>
      </c>
      <c r="B1814" s="960">
        <v>80</v>
      </c>
      <c r="C1814" s="960">
        <v>1</v>
      </c>
      <c r="D1814" s="960">
        <v>79</v>
      </c>
      <c r="E1814" s="960" t="s">
        <v>125</v>
      </c>
      <c r="F1814" s="960" t="s">
        <v>125</v>
      </c>
      <c r="G1814" s="960" t="s">
        <v>125</v>
      </c>
      <c r="H1814" s="960" t="s">
        <v>125</v>
      </c>
      <c r="I1814" s="960">
        <v>80</v>
      </c>
      <c r="J1814" s="960" t="s">
        <v>125</v>
      </c>
      <c r="K1814" s="960" t="s">
        <v>125</v>
      </c>
      <c r="L1814" s="960">
        <v>5</v>
      </c>
      <c r="M1814" s="960">
        <v>13</v>
      </c>
      <c r="N1814" s="960">
        <v>62</v>
      </c>
      <c r="O1814" s="960" t="s">
        <v>125</v>
      </c>
    </row>
    <row r="1815" spans="1:15" ht="15.75" customHeight="1" x14ac:dyDescent="0.2">
      <c r="A1815" s="1275" t="s">
        <v>146</v>
      </c>
      <c r="B1815" s="960">
        <v>79</v>
      </c>
      <c r="C1815" s="960" t="s">
        <v>125</v>
      </c>
      <c r="D1815" s="960">
        <v>79</v>
      </c>
      <c r="E1815" s="960" t="s">
        <v>125</v>
      </c>
      <c r="F1815" s="960" t="s">
        <v>125</v>
      </c>
      <c r="G1815" s="960" t="s">
        <v>125</v>
      </c>
      <c r="H1815" s="960" t="s">
        <v>125</v>
      </c>
      <c r="I1815" s="960">
        <v>79</v>
      </c>
      <c r="J1815" s="960" t="s">
        <v>125</v>
      </c>
      <c r="K1815" s="960">
        <v>1</v>
      </c>
      <c r="L1815" s="960">
        <v>9</v>
      </c>
      <c r="M1815" s="960">
        <v>11</v>
      </c>
      <c r="N1815" s="960">
        <v>58</v>
      </c>
      <c r="O1815" s="960" t="s">
        <v>125</v>
      </c>
    </row>
    <row r="1816" spans="1:15" ht="37.5" customHeight="1" x14ac:dyDescent="0.2">
      <c r="A1816" s="1275" t="s">
        <v>2242</v>
      </c>
      <c r="B1816" s="960">
        <v>343</v>
      </c>
      <c r="C1816" s="960">
        <v>9</v>
      </c>
      <c r="D1816" s="960">
        <v>334</v>
      </c>
      <c r="E1816" s="960">
        <v>5</v>
      </c>
      <c r="F1816" s="960">
        <v>2</v>
      </c>
      <c r="G1816" s="960" t="s">
        <v>125</v>
      </c>
      <c r="H1816" s="960">
        <v>3</v>
      </c>
      <c r="I1816" s="960">
        <v>338</v>
      </c>
      <c r="J1816" s="960">
        <v>4</v>
      </c>
      <c r="K1816" s="960">
        <v>4</v>
      </c>
      <c r="L1816" s="960">
        <v>30</v>
      </c>
      <c r="M1816" s="960">
        <v>39</v>
      </c>
      <c r="N1816" s="960">
        <v>261</v>
      </c>
      <c r="O1816" s="960" t="s">
        <v>125</v>
      </c>
    </row>
    <row r="1817" spans="1:15" x14ac:dyDescent="0.2">
      <c r="A1817" s="1275" t="s">
        <v>145</v>
      </c>
      <c r="B1817" s="960">
        <v>196</v>
      </c>
      <c r="C1817" s="960">
        <v>7</v>
      </c>
      <c r="D1817" s="960">
        <v>189</v>
      </c>
      <c r="E1817" s="960">
        <v>5</v>
      </c>
      <c r="F1817" s="960">
        <v>2</v>
      </c>
      <c r="G1817" s="960" t="s">
        <v>125</v>
      </c>
      <c r="H1817" s="960">
        <v>3</v>
      </c>
      <c r="I1817" s="960">
        <v>191</v>
      </c>
      <c r="J1817" s="960">
        <v>3</v>
      </c>
      <c r="K1817" s="960">
        <v>4</v>
      </c>
      <c r="L1817" s="960">
        <v>22</v>
      </c>
      <c r="M1817" s="960">
        <v>23</v>
      </c>
      <c r="N1817" s="960">
        <v>139</v>
      </c>
      <c r="O1817" s="960" t="s">
        <v>125</v>
      </c>
    </row>
    <row r="1818" spans="1:15" x14ac:dyDescent="0.2">
      <c r="A1818" s="1275" t="s">
        <v>146</v>
      </c>
      <c r="B1818" s="960">
        <v>147</v>
      </c>
      <c r="C1818" s="960">
        <v>2</v>
      </c>
      <c r="D1818" s="960">
        <v>145</v>
      </c>
      <c r="E1818" s="960" t="s">
        <v>125</v>
      </c>
      <c r="F1818" s="960" t="s">
        <v>125</v>
      </c>
      <c r="G1818" s="960" t="s">
        <v>125</v>
      </c>
      <c r="H1818" s="960" t="s">
        <v>125</v>
      </c>
      <c r="I1818" s="960">
        <v>147</v>
      </c>
      <c r="J1818" s="960">
        <v>1</v>
      </c>
      <c r="K1818" s="960" t="s">
        <v>125</v>
      </c>
      <c r="L1818" s="960">
        <v>8</v>
      </c>
      <c r="M1818" s="960">
        <v>16</v>
      </c>
      <c r="N1818" s="960">
        <v>122</v>
      </c>
      <c r="O1818" s="960" t="s">
        <v>125</v>
      </c>
    </row>
    <row r="1819" spans="1:15" x14ac:dyDescent="0.2">
      <c r="A1819" s="1275" t="s">
        <v>2243</v>
      </c>
      <c r="B1819" s="960">
        <v>322</v>
      </c>
      <c r="C1819" s="960">
        <v>7</v>
      </c>
      <c r="D1819" s="960">
        <v>315</v>
      </c>
      <c r="E1819" s="960">
        <v>3</v>
      </c>
      <c r="F1819" s="960" t="s">
        <v>125</v>
      </c>
      <c r="G1819" s="960" t="s">
        <v>125</v>
      </c>
      <c r="H1819" s="960">
        <v>3</v>
      </c>
      <c r="I1819" s="960">
        <v>319</v>
      </c>
      <c r="J1819" s="960">
        <v>7</v>
      </c>
      <c r="K1819" s="960">
        <v>6</v>
      </c>
      <c r="L1819" s="960">
        <v>32</v>
      </c>
      <c r="M1819" s="960">
        <v>46</v>
      </c>
      <c r="N1819" s="960">
        <v>228</v>
      </c>
      <c r="O1819" s="960" t="s">
        <v>125</v>
      </c>
    </row>
    <row r="1820" spans="1:15" x14ac:dyDescent="0.2">
      <c r="A1820" s="1275" t="s">
        <v>145</v>
      </c>
      <c r="B1820" s="960">
        <v>163</v>
      </c>
      <c r="C1820" s="960">
        <v>4</v>
      </c>
      <c r="D1820" s="960">
        <v>159</v>
      </c>
      <c r="E1820" s="960" t="s">
        <v>125</v>
      </c>
      <c r="F1820" s="960" t="s">
        <v>125</v>
      </c>
      <c r="G1820" s="960" t="s">
        <v>125</v>
      </c>
      <c r="H1820" s="960" t="s">
        <v>125</v>
      </c>
      <c r="I1820" s="960">
        <v>163</v>
      </c>
      <c r="J1820" s="960">
        <v>6</v>
      </c>
      <c r="K1820" s="960">
        <v>1</v>
      </c>
      <c r="L1820" s="960">
        <v>22</v>
      </c>
      <c r="M1820" s="960">
        <v>26</v>
      </c>
      <c r="N1820" s="960">
        <v>108</v>
      </c>
      <c r="O1820" s="960" t="s">
        <v>125</v>
      </c>
    </row>
    <row r="1821" spans="1:15" x14ac:dyDescent="0.2">
      <c r="A1821" s="1275" t="s">
        <v>146</v>
      </c>
      <c r="B1821" s="960">
        <v>159</v>
      </c>
      <c r="C1821" s="960">
        <v>3</v>
      </c>
      <c r="D1821" s="960">
        <v>156</v>
      </c>
      <c r="E1821" s="960">
        <v>3</v>
      </c>
      <c r="F1821" s="960" t="s">
        <v>125</v>
      </c>
      <c r="G1821" s="960" t="s">
        <v>125</v>
      </c>
      <c r="H1821" s="960">
        <v>3</v>
      </c>
      <c r="I1821" s="960">
        <v>156</v>
      </c>
      <c r="J1821" s="960">
        <v>1</v>
      </c>
      <c r="K1821" s="960">
        <v>5</v>
      </c>
      <c r="L1821" s="960">
        <v>10</v>
      </c>
      <c r="M1821" s="960">
        <v>20</v>
      </c>
      <c r="N1821" s="960">
        <v>120</v>
      </c>
      <c r="O1821" s="960" t="s">
        <v>125</v>
      </c>
    </row>
    <row r="1822" spans="1:15" x14ac:dyDescent="0.2">
      <c r="A1822" s="1275" t="s">
        <v>2244</v>
      </c>
      <c r="B1822" s="960">
        <v>79</v>
      </c>
      <c r="C1822" s="960" t="s">
        <v>125</v>
      </c>
      <c r="D1822" s="960">
        <v>79</v>
      </c>
      <c r="E1822" s="960">
        <v>8</v>
      </c>
      <c r="F1822" s="960" t="s">
        <v>125</v>
      </c>
      <c r="G1822" s="960" t="s">
        <v>125</v>
      </c>
      <c r="H1822" s="960">
        <v>8</v>
      </c>
      <c r="I1822" s="960">
        <v>71</v>
      </c>
      <c r="J1822" s="960">
        <v>8</v>
      </c>
      <c r="K1822" s="960">
        <v>1</v>
      </c>
      <c r="L1822" s="960">
        <v>10</v>
      </c>
      <c r="M1822" s="960">
        <v>12</v>
      </c>
      <c r="N1822" s="960">
        <v>40</v>
      </c>
      <c r="O1822" s="960" t="s">
        <v>125</v>
      </c>
    </row>
    <row r="1823" spans="1:15" x14ac:dyDescent="0.2">
      <c r="A1823" s="1275" t="s">
        <v>145</v>
      </c>
      <c r="B1823" s="960">
        <v>40</v>
      </c>
      <c r="C1823" s="960" t="s">
        <v>125</v>
      </c>
      <c r="D1823" s="960">
        <v>40</v>
      </c>
      <c r="E1823" s="960">
        <v>1</v>
      </c>
      <c r="F1823" s="960" t="s">
        <v>125</v>
      </c>
      <c r="G1823" s="960" t="s">
        <v>125</v>
      </c>
      <c r="H1823" s="960">
        <v>1</v>
      </c>
      <c r="I1823" s="960">
        <v>39</v>
      </c>
      <c r="J1823" s="960">
        <v>4</v>
      </c>
      <c r="K1823" s="960">
        <v>1</v>
      </c>
      <c r="L1823" s="960">
        <v>6</v>
      </c>
      <c r="M1823" s="960">
        <v>8</v>
      </c>
      <c r="N1823" s="960">
        <v>20</v>
      </c>
      <c r="O1823" s="960" t="s">
        <v>125</v>
      </c>
    </row>
    <row r="1824" spans="1:15" x14ac:dyDescent="0.2">
      <c r="A1824" s="1275" t="s">
        <v>146</v>
      </c>
      <c r="B1824" s="960">
        <v>39</v>
      </c>
      <c r="C1824" s="960" t="s">
        <v>125</v>
      </c>
      <c r="D1824" s="960">
        <v>39</v>
      </c>
      <c r="E1824" s="960">
        <v>7</v>
      </c>
      <c r="F1824" s="960" t="s">
        <v>125</v>
      </c>
      <c r="G1824" s="960" t="s">
        <v>125</v>
      </c>
      <c r="H1824" s="960">
        <v>7</v>
      </c>
      <c r="I1824" s="960">
        <v>32</v>
      </c>
      <c r="J1824" s="960">
        <v>4</v>
      </c>
      <c r="K1824" s="960" t="s">
        <v>125</v>
      </c>
      <c r="L1824" s="960">
        <v>4</v>
      </c>
      <c r="M1824" s="960">
        <v>4</v>
      </c>
      <c r="N1824" s="960">
        <v>20</v>
      </c>
      <c r="O1824" s="960" t="s">
        <v>125</v>
      </c>
    </row>
    <row r="1825" spans="1:15" s="317" customFormat="1" ht="24" x14ac:dyDescent="0.2">
      <c r="A1825" s="1275" t="s">
        <v>2245</v>
      </c>
      <c r="B1825" s="960">
        <v>59</v>
      </c>
      <c r="C1825" s="960" t="s">
        <v>125</v>
      </c>
      <c r="D1825" s="960">
        <v>59</v>
      </c>
      <c r="E1825" s="960" t="s">
        <v>125</v>
      </c>
      <c r="F1825" s="960" t="s">
        <v>125</v>
      </c>
      <c r="G1825" s="960" t="s">
        <v>125</v>
      </c>
      <c r="H1825" s="960" t="s">
        <v>125</v>
      </c>
      <c r="I1825" s="960">
        <v>59</v>
      </c>
      <c r="J1825" s="960" t="s">
        <v>125</v>
      </c>
      <c r="K1825" s="960" t="s">
        <v>125</v>
      </c>
      <c r="L1825" s="960">
        <v>9</v>
      </c>
      <c r="M1825" s="960">
        <v>13</v>
      </c>
      <c r="N1825" s="960">
        <v>37</v>
      </c>
      <c r="O1825" s="960" t="s">
        <v>125</v>
      </c>
    </row>
    <row r="1826" spans="1:15" s="317" customFormat="1" x14ac:dyDescent="0.2">
      <c r="A1826" s="1275" t="s">
        <v>145</v>
      </c>
      <c r="B1826" s="960">
        <v>33</v>
      </c>
      <c r="C1826" s="960" t="s">
        <v>125</v>
      </c>
      <c r="D1826" s="960">
        <v>33</v>
      </c>
      <c r="E1826" s="960" t="s">
        <v>125</v>
      </c>
      <c r="F1826" s="960" t="s">
        <v>125</v>
      </c>
      <c r="G1826" s="960" t="s">
        <v>125</v>
      </c>
      <c r="H1826" s="960" t="s">
        <v>125</v>
      </c>
      <c r="I1826" s="960">
        <v>33</v>
      </c>
      <c r="J1826" s="960" t="s">
        <v>125</v>
      </c>
      <c r="K1826" s="960" t="s">
        <v>125</v>
      </c>
      <c r="L1826" s="960">
        <v>5</v>
      </c>
      <c r="M1826" s="960">
        <v>6</v>
      </c>
      <c r="N1826" s="960">
        <v>22</v>
      </c>
      <c r="O1826" s="960" t="s">
        <v>125</v>
      </c>
    </row>
    <row r="1827" spans="1:15" x14ac:dyDescent="0.2">
      <c r="A1827" s="1275" t="s">
        <v>146</v>
      </c>
      <c r="B1827" s="960">
        <v>26</v>
      </c>
      <c r="C1827" s="960" t="s">
        <v>125</v>
      </c>
      <c r="D1827" s="960">
        <v>26</v>
      </c>
      <c r="E1827" s="960" t="s">
        <v>125</v>
      </c>
      <c r="F1827" s="960" t="s">
        <v>125</v>
      </c>
      <c r="G1827" s="960" t="s">
        <v>125</v>
      </c>
      <c r="H1827" s="960" t="s">
        <v>125</v>
      </c>
      <c r="I1827" s="960">
        <v>26</v>
      </c>
      <c r="J1827" s="960" t="s">
        <v>125</v>
      </c>
      <c r="K1827" s="960" t="s">
        <v>125</v>
      </c>
      <c r="L1827" s="960">
        <v>4</v>
      </c>
      <c r="M1827" s="960">
        <v>7</v>
      </c>
      <c r="N1827" s="960">
        <v>15</v>
      </c>
      <c r="O1827" s="960" t="s">
        <v>125</v>
      </c>
    </row>
    <row r="1828" spans="1:15" x14ac:dyDescent="0.2">
      <c r="A1828" s="1275" t="s">
        <v>2246</v>
      </c>
      <c r="B1828" s="960">
        <v>3</v>
      </c>
      <c r="C1828" s="960">
        <v>2</v>
      </c>
      <c r="D1828" s="960">
        <v>1</v>
      </c>
      <c r="E1828" s="960">
        <v>1</v>
      </c>
      <c r="F1828" s="960" t="s">
        <v>125</v>
      </c>
      <c r="G1828" s="960" t="s">
        <v>125</v>
      </c>
      <c r="H1828" s="960">
        <v>1</v>
      </c>
      <c r="I1828" s="960">
        <v>2</v>
      </c>
      <c r="J1828" s="960" t="s">
        <v>125</v>
      </c>
      <c r="K1828" s="960">
        <v>1</v>
      </c>
      <c r="L1828" s="960" t="s">
        <v>125</v>
      </c>
      <c r="M1828" s="960" t="s">
        <v>125</v>
      </c>
      <c r="N1828" s="960">
        <v>1</v>
      </c>
      <c r="O1828" s="960" t="s">
        <v>125</v>
      </c>
    </row>
    <row r="1829" spans="1:15" x14ac:dyDescent="0.2">
      <c r="A1829" s="1275" t="s">
        <v>145</v>
      </c>
      <c r="B1829" s="960">
        <v>3</v>
      </c>
      <c r="C1829" s="960">
        <v>2</v>
      </c>
      <c r="D1829" s="960">
        <v>1</v>
      </c>
      <c r="E1829" s="960">
        <v>1</v>
      </c>
      <c r="F1829" s="960" t="s">
        <v>125</v>
      </c>
      <c r="G1829" s="960" t="s">
        <v>125</v>
      </c>
      <c r="H1829" s="960">
        <v>1</v>
      </c>
      <c r="I1829" s="960">
        <v>2</v>
      </c>
      <c r="J1829" s="960" t="s">
        <v>125</v>
      </c>
      <c r="K1829" s="960">
        <v>1</v>
      </c>
      <c r="L1829" s="960" t="s">
        <v>125</v>
      </c>
      <c r="M1829" s="960" t="s">
        <v>125</v>
      </c>
      <c r="N1829" s="960">
        <v>1</v>
      </c>
      <c r="O1829" s="960" t="s">
        <v>125</v>
      </c>
    </row>
    <row r="1830" spans="1:15" ht="24" x14ac:dyDescent="0.2">
      <c r="A1830" s="1275" t="s">
        <v>2247</v>
      </c>
      <c r="B1830" s="960">
        <v>149</v>
      </c>
      <c r="C1830" s="960">
        <v>1</v>
      </c>
      <c r="D1830" s="960">
        <v>148</v>
      </c>
      <c r="E1830" s="960">
        <v>2</v>
      </c>
      <c r="F1830" s="960" t="s">
        <v>125</v>
      </c>
      <c r="G1830" s="960" t="s">
        <v>125</v>
      </c>
      <c r="H1830" s="960">
        <v>2</v>
      </c>
      <c r="I1830" s="960">
        <v>147</v>
      </c>
      <c r="J1830" s="960">
        <v>1</v>
      </c>
      <c r="K1830" s="960" t="s">
        <v>125</v>
      </c>
      <c r="L1830" s="960">
        <v>19</v>
      </c>
      <c r="M1830" s="960">
        <v>22</v>
      </c>
      <c r="N1830" s="960">
        <v>105</v>
      </c>
      <c r="O1830" s="960" t="s">
        <v>125</v>
      </c>
    </row>
    <row r="1831" spans="1:15" x14ac:dyDescent="0.2">
      <c r="A1831" s="1275" t="s">
        <v>145</v>
      </c>
      <c r="B1831" s="960">
        <v>88</v>
      </c>
      <c r="C1831" s="960" t="s">
        <v>125</v>
      </c>
      <c r="D1831" s="960">
        <v>88</v>
      </c>
      <c r="E1831" s="960">
        <v>1</v>
      </c>
      <c r="F1831" s="960" t="s">
        <v>125</v>
      </c>
      <c r="G1831" s="960" t="s">
        <v>125</v>
      </c>
      <c r="H1831" s="960">
        <v>1</v>
      </c>
      <c r="I1831" s="960">
        <v>87</v>
      </c>
      <c r="J1831" s="960">
        <v>1</v>
      </c>
      <c r="K1831" s="960" t="s">
        <v>125</v>
      </c>
      <c r="L1831" s="960">
        <v>8</v>
      </c>
      <c r="M1831" s="960">
        <v>16</v>
      </c>
      <c r="N1831" s="960">
        <v>62</v>
      </c>
      <c r="O1831" s="960" t="s">
        <v>125</v>
      </c>
    </row>
    <row r="1832" spans="1:15" x14ac:dyDescent="0.2">
      <c r="A1832" s="1275" t="s">
        <v>146</v>
      </c>
      <c r="B1832" s="960">
        <v>61</v>
      </c>
      <c r="C1832" s="960">
        <v>1</v>
      </c>
      <c r="D1832" s="960">
        <v>60</v>
      </c>
      <c r="E1832" s="960">
        <v>1</v>
      </c>
      <c r="F1832" s="960" t="s">
        <v>125</v>
      </c>
      <c r="G1832" s="960" t="s">
        <v>125</v>
      </c>
      <c r="H1832" s="960">
        <v>1</v>
      </c>
      <c r="I1832" s="960">
        <v>60</v>
      </c>
      <c r="J1832" s="960" t="s">
        <v>125</v>
      </c>
      <c r="K1832" s="960" t="s">
        <v>125</v>
      </c>
      <c r="L1832" s="960">
        <v>11</v>
      </c>
      <c r="M1832" s="960">
        <v>6</v>
      </c>
      <c r="N1832" s="960">
        <v>43</v>
      </c>
      <c r="O1832" s="960" t="s">
        <v>125</v>
      </c>
    </row>
    <row r="1833" spans="1:15" ht="24" x14ac:dyDescent="0.2">
      <c r="A1833" s="1275" t="s">
        <v>2248</v>
      </c>
      <c r="B1833" s="960">
        <v>69</v>
      </c>
      <c r="C1833" s="960" t="s">
        <v>125</v>
      </c>
      <c r="D1833" s="960">
        <v>69</v>
      </c>
      <c r="E1833" s="960">
        <v>1</v>
      </c>
      <c r="F1833" s="960" t="s">
        <v>125</v>
      </c>
      <c r="G1833" s="960" t="s">
        <v>125</v>
      </c>
      <c r="H1833" s="960">
        <v>1</v>
      </c>
      <c r="I1833" s="960">
        <v>68</v>
      </c>
      <c r="J1833" s="960">
        <v>1</v>
      </c>
      <c r="K1833" s="960" t="s">
        <v>125</v>
      </c>
      <c r="L1833" s="960">
        <v>6</v>
      </c>
      <c r="M1833" s="960">
        <v>17</v>
      </c>
      <c r="N1833" s="960">
        <v>44</v>
      </c>
      <c r="O1833" s="960" t="s">
        <v>125</v>
      </c>
    </row>
    <row r="1834" spans="1:15" x14ac:dyDescent="0.2">
      <c r="A1834" s="1275" t="s">
        <v>145</v>
      </c>
      <c r="B1834" s="960">
        <v>28</v>
      </c>
      <c r="C1834" s="960" t="s">
        <v>125</v>
      </c>
      <c r="D1834" s="960">
        <v>28</v>
      </c>
      <c r="E1834" s="960" t="s">
        <v>125</v>
      </c>
      <c r="F1834" s="960" t="s">
        <v>125</v>
      </c>
      <c r="G1834" s="960" t="s">
        <v>125</v>
      </c>
      <c r="H1834" s="960" t="s">
        <v>125</v>
      </c>
      <c r="I1834" s="960">
        <v>28</v>
      </c>
      <c r="J1834" s="960" t="s">
        <v>125</v>
      </c>
      <c r="K1834" s="960" t="s">
        <v>125</v>
      </c>
      <c r="L1834" s="960">
        <v>2</v>
      </c>
      <c r="M1834" s="960">
        <v>4</v>
      </c>
      <c r="N1834" s="960">
        <v>22</v>
      </c>
      <c r="O1834" s="960" t="s">
        <v>125</v>
      </c>
    </row>
    <row r="1835" spans="1:15" x14ac:dyDescent="0.2">
      <c r="A1835" s="1275" t="s">
        <v>146</v>
      </c>
      <c r="B1835" s="960">
        <v>41</v>
      </c>
      <c r="C1835" s="960" t="s">
        <v>125</v>
      </c>
      <c r="D1835" s="960">
        <v>41</v>
      </c>
      <c r="E1835" s="960">
        <v>1</v>
      </c>
      <c r="F1835" s="960" t="s">
        <v>125</v>
      </c>
      <c r="G1835" s="960" t="s">
        <v>125</v>
      </c>
      <c r="H1835" s="960">
        <v>1</v>
      </c>
      <c r="I1835" s="960">
        <v>40</v>
      </c>
      <c r="J1835" s="960">
        <v>1</v>
      </c>
      <c r="K1835" s="960" t="s">
        <v>125</v>
      </c>
      <c r="L1835" s="960">
        <v>4</v>
      </c>
      <c r="M1835" s="960">
        <v>13</v>
      </c>
      <c r="N1835" s="960">
        <v>22</v>
      </c>
      <c r="O1835" s="960" t="s">
        <v>125</v>
      </c>
    </row>
    <row r="1836" spans="1:15" x14ac:dyDescent="0.2">
      <c r="A1836" s="1275" t="s">
        <v>2249</v>
      </c>
      <c r="B1836" s="960">
        <v>13</v>
      </c>
      <c r="C1836" s="960" t="s">
        <v>125</v>
      </c>
      <c r="D1836" s="960">
        <v>13</v>
      </c>
      <c r="E1836" s="960" t="s">
        <v>125</v>
      </c>
      <c r="F1836" s="960" t="s">
        <v>125</v>
      </c>
      <c r="G1836" s="960" t="s">
        <v>125</v>
      </c>
      <c r="H1836" s="960" t="s">
        <v>125</v>
      </c>
      <c r="I1836" s="960">
        <v>13</v>
      </c>
      <c r="J1836" s="960" t="s">
        <v>125</v>
      </c>
      <c r="K1836" s="960" t="s">
        <v>125</v>
      </c>
      <c r="L1836" s="960">
        <v>3</v>
      </c>
      <c r="M1836" s="960">
        <v>1</v>
      </c>
      <c r="N1836" s="960">
        <v>9</v>
      </c>
      <c r="O1836" s="960" t="s">
        <v>125</v>
      </c>
    </row>
    <row r="1837" spans="1:15" x14ac:dyDescent="0.2">
      <c r="A1837" s="1275" t="s">
        <v>145</v>
      </c>
      <c r="B1837" s="960">
        <v>7</v>
      </c>
      <c r="C1837" s="960" t="s">
        <v>125</v>
      </c>
      <c r="D1837" s="960">
        <v>7</v>
      </c>
      <c r="E1837" s="960" t="s">
        <v>125</v>
      </c>
      <c r="F1837" s="960" t="s">
        <v>125</v>
      </c>
      <c r="G1837" s="960" t="s">
        <v>125</v>
      </c>
      <c r="H1837" s="960" t="s">
        <v>125</v>
      </c>
      <c r="I1837" s="960">
        <v>7</v>
      </c>
      <c r="J1837" s="960" t="s">
        <v>125</v>
      </c>
      <c r="K1837" s="960" t="s">
        <v>125</v>
      </c>
      <c r="L1837" s="960">
        <v>3</v>
      </c>
      <c r="M1837" s="960" t="s">
        <v>125</v>
      </c>
      <c r="N1837" s="960">
        <v>4</v>
      </c>
      <c r="O1837" s="960" t="s">
        <v>125</v>
      </c>
    </row>
    <row r="1838" spans="1:15" x14ac:dyDescent="0.2">
      <c r="A1838" s="1275" t="s">
        <v>146</v>
      </c>
      <c r="B1838" s="960">
        <v>6</v>
      </c>
      <c r="C1838" s="960" t="s">
        <v>125</v>
      </c>
      <c r="D1838" s="960">
        <v>6</v>
      </c>
      <c r="E1838" s="960" t="s">
        <v>125</v>
      </c>
      <c r="F1838" s="960" t="s">
        <v>125</v>
      </c>
      <c r="G1838" s="960" t="s">
        <v>125</v>
      </c>
      <c r="H1838" s="960" t="s">
        <v>125</v>
      </c>
      <c r="I1838" s="960">
        <v>6</v>
      </c>
      <c r="J1838" s="960" t="s">
        <v>125</v>
      </c>
      <c r="K1838" s="960" t="s">
        <v>125</v>
      </c>
      <c r="L1838" s="960" t="s">
        <v>125</v>
      </c>
      <c r="M1838" s="960">
        <v>1</v>
      </c>
      <c r="N1838" s="960">
        <v>5</v>
      </c>
      <c r="O1838" s="960" t="s">
        <v>125</v>
      </c>
    </row>
    <row r="1839" spans="1:15" x14ac:dyDescent="0.2">
      <c r="A1839" s="1275" t="s">
        <v>2250</v>
      </c>
      <c r="B1839" s="960">
        <v>13</v>
      </c>
      <c r="C1839" s="960" t="s">
        <v>125</v>
      </c>
      <c r="D1839" s="960">
        <v>13</v>
      </c>
      <c r="E1839" s="960" t="s">
        <v>125</v>
      </c>
      <c r="F1839" s="960" t="s">
        <v>125</v>
      </c>
      <c r="G1839" s="960" t="s">
        <v>125</v>
      </c>
      <c r="H1839" s="960" t="s">
        <v>125</v>
      </c>
      <c r="I1839" s="960">
        <v>13</v>
      </c>
      <c r="J1839" s="960" t="s">
        <v>125</v>
      </c>
      <c r="K1839" s="960">
        <v>1</v>
      </c>
      <c r="L1839" s="960">
        <v>1</v>
      </c>
      <c r="M1839" s="960">
        <v>2</v>
      </c>
      <c r="N1839" s="960">
        <v>9</v>
      </c>
      <c r="O1839" s="960" t="s">
        <v>125</v>
      </c>
    </row>
    <row r="1840" spans="1:15" x14ac:dyDescent="0.2">
      <c r="A1840" s="1275" t="s">
        <v>145</v>
      </c>
      <c r="B1840" s="960">
        <v>10</v>
      </c>
      <c r="C1840" s="960" t="s">
        <v>125</v>
      </c>
      <c r="D1840" s="960">
        <v>10</v>
      </c>
      <c r="E1840" s="960" t="s">
        <v>125</v>
      </c>
      <c r="F1840" s="960" t="s">
        <v>125</v>
      </c>
      <c r="G1840" s="960" t="s">
        <v>125</v>
      </c>
      <c r="H1840" s="960" t="s">
        <v>125</v>
      </c>
      <c r="I1840" s="960">
        <v>10</v>
      </c>
      <c r="J1840" s="960" t="s">
        <v>125</v>
      </c>
      <c r="K1840" s="960">
        <v>1</v>
      </c>
      <c r="L1840" s="960">
        <v>1</v>
      </c>
      <c r="M1840" s="960" t="s">
        <v>125</v>
      </c>
      <c r="N1840" s="960">
        <v>8</v>
      </c>
      <c r="O1840" s="960" t="s">
        <v>125</v>
      </c>
    </row>
    <row r="1841" spans="1:15" x14ac:dyDescent="0.2">
      <c r="A1841" s="1275" t="s">
        <v>146</v>
      </c>
      <c r="B1841" s="960">
        <v>3</v>
      </c>
      <c r="C1841" s="960" t="s">
        <v>125</v>
      </c>
      <c r="D1841" s="960">
        <v>3</v>
      </c>
      <c r="E1841" s="960" t="s">
        <v>125</v>
      </c>
      <c r="F1841" s="960" t="s">
        <v>125</v>
      </c>
      <c r="G1841" s="960" t="s">
        <v>125</v>
      </c>
      <c r="H1841" s="960" t="s">
        <v>125</v>
      </c>
      <c r="I1841" s="960">
        <v>3</v>
      </c>
      <c r="J1841" s="960" t="s">
        <v>125</v>
      </c>
      <c r="K1841" s="960" t="s">
        <v>125</v>
      </c>
      <c r="L1841" s="960" t="s">
        <v>125</v>
      </c>
      <c r="M1841" s="960">
        <v>2</v>
      </c>
      <c r="N1841" s="960">
        <v>1</v>
      </c>
      <c r="O1841" s="960" t="s">
        <v>125</v>
      </c>
    </row>
    <row r="1842" spans="1:15" ht="24" x14ac:dyDescent="0.2">
      <c r="A1842" s="1275" t="s">
        <v>2251</v>
      </c>
      <c r="B1842" s="960">
        <v>1</v>
      </c>
      <c r="C1842" s="960" t="s">
        <v>125</v>
      </c>
      <c r="D1842" s="960">
        <v>1</v>
      </c>
      <c r="E1842" s="960" t="s">
        <v>125</v>
      </c>
      <c r="F1842" s="960" t="s">
        <v>125</v>
      </c>
      <c r="G1842" s="960" t="s">
        <v>125</v>
      </c>
      <c r="H1842" s="960" t="s">
        <v>125</v>
      </c>
      <c r="I1842" s="960">
        <v>1</v>
      </c>
      <c r="J1842" s="960" t="s">
        <v>125</v>
      </c>
      <c r="K1842" s="960" t="s">
        <v>125</v>
      </c>
      <c r="L1842" s="960" t="s">
        <v>125</v>
      </c>
      <c r="M1842" s="960" t="s">
        <v>125</v>
      </c>
      <c r="N1842" s="960">
        <v>1</v>
      </c>
      <c r="O1842" s="960" t="s">
        <v>125</v>
      </c>
    </row>
    <row r="1843" spans="1:15" x14ac:dyDescent="0.2">
      <c r="A1843" s="1275" t="s">
        <v>145</v>
      </c>
      <c r="B1843" s="960">
        <v>1</v>
      </c>
      <c r="C1843" s="960" t="s">
        <v>125</v>
      </c>
      <c r="D1843" s="960">
        <v>1</v>
      </c>
      <c r="E1843" s="960" t="s">
        <v>125</v>
      </c>
      <c r="F1843" s="960" t="s">
        <v>125</v>
      </c>
      <c r="G1843" s="960" t="s">
        <v>125</v>
      </c>
      <c r="H1843" s="960" t="s">
        <v>125</v>
      </c>
      <c r="I1843" s="960">
        <v>1</v>
      </c>
      <c r="J1843" s="960" t="s">
        <v>125</v>
      </c>
      <c r="K1843" s="960" t="s">
        <v>125</v>
      </c>
      <c r="L1843" s="960" t="s">
        <v>125</v>
      </c>
      <c r="M1843" s="960" t="s">
        <v>125</v>
      </c>
      <c r="N1843" s="960">
        <v>1</v>
      </c>
      <c r="O1843" s="960" t="s">
        <v>125</v>
      </c>
    </row>
    <row r="1844" spans="1:15" x14ac:dyDescent="0.2">
      <c r="A1844" s="1275" t="s">
        <v>2252</v>
      </c>
      <c r="B1844" s="960">
        <v>3</v>
      </c>
      <c r="C1844" s="960" t="s">
        <v>125</v>
      </c>
      <c r="D1844" s="960">
        <v>3</v>
      </c>
      <c r="E1844" s="960" t="s">
        <v>125</v>
      </c>
      <c r="F1844" s="960" t="s">
        <v>125</v>
      </c>
      <c r="G1844" s="960" t="s">
        <v>125</v>
      </c>
      <c r="H1844" s="960" t="s">
        <v>125</v>
      </c>
      <c r="I1844" s="960">
        <v>3</v>
      </c>
      <c r="J1844" s="960" t="s">
        <v>125</v>
      </c>
      <c r="K1844" s="960" t="s">
        <v>125</v>
      </c>
      <c r="L1844" s="960" t="s">
        <v>125</v>
      </c>
      <c r="M1844" s="960">
        <v>1</v>
      </c>
      <c r="N1844" s="960">
        <v>2</v>
      </c>
      <c r="O1844" s="960" t="s">
        <v>125</v>
      </c>
    </row>
    <row r="1845" spans="1:15" x14ac:dyDescent="0.2">
      <c r="A1845" s="1275" t="s">
        <v>145</v>
      </c>
      <c r="B1845" s="960">
        <v>2</v>
      </c>
      <c r="C1845" s="960" t="s">
        <v>125</v>
      </c>
      <c r="D1845" s="960">
        <v>2</v>
      </c>
      <c r="E1845" s="960" t="s">
        <v>125</v>
      </c>
      <c r="F1845" s="960" t="s">
        <v>125</v>
      </c>
      <c r="G1845" s="960" t="s">
        <v>125</v>
      </c>
      <c r="H1845" s="960" t="s">
        <v>125</v>
      </c>
      <c r="I1845" s="960">
        <v>2</v>
      </c>
      <c r="J1845" s="960" t="s">
        <v>125</v>
      </c>
      <c r="K1845" s="960" t="s">
        <v>125</v>
      </c>
      <c r="L1845" s="960" t="s">
        <v>125</v>
      </c>
      <c r="M1845" s="960">
        <v>1</v>
      </c>
      <c r="N1845" s="960">
        <v>1</v>
      </c>
      <c r="O1845" s="960" t="s">
        <v>125</v>
      </c>
    </row>
    <row r="1846" spans="1:15" x14ac:dyDescent="0.2">
      <c r="A1846" s="1275" t="s">
        <v>146</v>
      </c>
      <c r="B1846" s="960">
        <v>1</v>
      </c>
      <c r="C1846" s="960" t="s">
        <v>125</v>
      </c>
      <c r="D1846" s="960">
        <v>1</v>
      </c>
      <c r="E1846" s="960" t="s">
        <v>125</v>
      </c>
      <c r="F1846" s="960" t="s">
        <v>125</v>
      </c>
      <c r="G1846" s="960" t="s">
        <v>125</v>
      </c>
      <c r="H1846" s="960" t="s">
        <v>125</v>
      </c>
      <c r="I1846" s="960">
        <v>1</v>
      </c>
      <c r="J1846" s="960" t="s">
        <v>125</v>
      </c>
      <c r="K1846" s="960" t="s">
        <v>125</v>
      </c>
      <c r="L1846" s="960" t="s">
        <v>125</v>
      </c>
      <c r="M1846" s="960" t="s">
        <v>125</v>
      </c>
      <c r="N1846" s="960">
        <v>1</v>
      </c>
      <c r="O1846" s="960" t="s">
        <v>125</v>
      </c>
    </row>
    <row r="1847" spans="1:15" ht="24" x14ac:dyDescent="0.2">
      <c r="A1847" s="1275" t="s">
        <v>2253</v>
      </c>
      <c r="B1847" s="960">
        <v>10</v>
      </c>
      <c r="C1847" s="960" t="s">
        <v>125</v>
      </c>
      <c r="D1847" s="960">
        <v>10</v>
      </c>
      <c r="E1847" s="960" t="s">
        <v>125</v>
      </c>
      <c r="F1847" s="960" t="s">
        <v>125</v>
      </c>
      <c r="G1847" s="960" t="s">
        <v>125</v>
      </c>
      <c r="H1847" s="960" t="s">
        <v>125</v>
      </c>
      <c r="I1847" s="960">
        <v>10</v>
      </c>
      <c r="J1847" s="960">
        <v>1</v>
      </c>
      <c r="K1847" s="960" t="s">
        <v>125</v>
      </c>
      <c r="L1847" s="960">
        <v>2</v>
      </c>
      <c r="M1847" s="960" t="s">
        <v>125</v>
      </c>
      <c r="N1847" s="960">
        <v>7</v>
      </c>
      <c r="O1847" s="960" t="s">
        <v>125</v>
      </c>
    </row>
    <row r="1848" spans="1:15" s="317" customFormat="1" x14ac:dyDescent="0.2">
      <c r="A1848" s="1275" t="s">
        <v>145</v>
      </c>
      <c r="B1848" s="960">
        <v>4</v>
      </c>
      <c r="C1848" s="960" t="s">
        <v>125</v>
      </c>
      <c r="D1848" s="960">
        <v>4</v>
      </c>
      <c r="E1848" s="960" t="s">
        <v>125</v>
      </c>
      <c r="F1848" s="960" t="s">
        <v>125</v>
      </c>
      <c r="G1848" s="960" t="s">
        <v>125</v>
      </c>
      <c r="H1848" s="960" t="s">
        <v>125</v>
      </c>
      <c r="I1848" s="960">
        <v>4</v>
      </c>
      <c r="J1848" s="960" t="s">
        <v>125</v>
      </c>
      <c r="K1848" s="960" t="s">
        <v>125</v>
      </c>
      <c r="L1848" s="960">
        <v>1</v>
      </c>
      <c r="M1848" s="960" t="s">
        <v>125</v>
      </c>
      <c r="N1848" s="960">
        <v>3</v>
      </c>
      <c r="O1848" s="960" t="s">
        <v>125</v>
      </c>
    </row>
    <row r="1849" spans="1:15" x14ac:dyDescent="0.2">
      <c r="A1849" s="1275" t="s">
        <v>146</v>
      </c>
      <c r="B1849" s="960">
        <v>6</v>
      </c>
      <c r="C1849" s="960" t="s">
        <v>125</v>
      </c>
      <c r="D1849" s="960">
        <v>6</v>
      </c>
      <c r="E1849" s="960" t="s">
        <v>125</v>
      </c>
      <c r="F1849" s="960" t="s">
        <v>125</v>
      </c>
      <c r="G1849" s="960" t="s">
        <v>125</v>
      </c>
      <c r="H1849" s="960" t="s">
        <v>125</v>
      </c>
      <c r="I1849" s="960">
        <v>6</v>
      </c>
      <c r="J1849" s="960">
        <v>1</v>
      </c>
      <c r="K1849" s="960" t="s">
        <v>125</v>
      </c>
      <c r="L1849" s="960">
        <v>1</v>
      </c>
      <c r="M1849" s="960" t="s">
        <v>125</v>
      </c>
      <c r="N1849" s="960">
        <v>4</v>
      </c>
      <c r="O1849" s="960" t="s">
        <v>125</v>
      </c>
    </row>
    <row r="1850" spans="1:15" x14ac:dyDescent="0.2">
      <c r="A1850" s="1275" t="s">
        <v>2254</v>
      </c>
      <c r="B1850" s="960">
        <v>2</v>
      </c>
      <c r="C1850" s="960" t="s">
        <v>125</v>
      </c>
      <c r="D1850" s="960">
        <v>2</v>
      </c>
      <c r="E1850" s="960" t="s">
        <v>125</v>
      </c>
      <c r="F1850" s="960" t="s">
        <v>125</v>
      </c>
      <c r="G1850" s="960" t="s">
        <v>125</v>
      </c>
      <c r="H1850" s="960" t="s">
        <v>125</v>
      </c>
      <c r="I1850" s="960">
        <v>2</v>
      </c>
      <c r="J1850" s="960" t="s">
        <v>125</v>
      </c>
      <c r="K1850" s="960" t="s">
        <v>125</v>
      </c>
      <c r="L1850" s="960" t="s">
        <v>125</v>
      </c>
      <c r="M1850" s="960">
        <v>2</v>
      </c>
      <c r="N1850" s="960" t="s">
        <v>125</v>
      </c>
      <c r="O1850" s="960" t="s">
        <v>125</v>
      </c>
    </row>
    <row r="1851" spans="1:15" x14ac:dyDescent="0.2">
      <c r="A1851" s="1275" t="s">
        <v>145</v>
      </c>
      <c r="B1851" s="960">
        <v>1</v>
      </c>
      <c r="C1851" s="960" t="s">
        <v>125</v>
      </c>
      <c r="D1851" s="960">
        <v>1</v>
      </c>
      <c r="E1851" s="960" t="s">
        <v>125</v>
      </c>
      <c r="F1851" s="960" t="s">
        <v>125</v>
      </c>
      <c r="G1851" s="960" t="s">
        <v>125</v>
      </c>
      <c r="H1851" s="960" t="s">
        <v>125</v>
      </c>
      <c r="I1851" s="960">
        <v>1</v>
      </c>
      <c r="J1851" s="960" t="s">
        <v>125</v>
      </c>
      <c r="K1851" s="960" t="s">
        <v>125</v>
      </c>
      <c r="L1851" s="960" t="s">
        <v>125</v>
      </c>
      <c r="M1851" s="960">
        <v>1</v>
      </c>
      <c r="N1851" s="960" t="s">
        <v>125</v>
      </c>
      <c r="O1851" s="960" t="s">
        <v>125</v>
      </c>
    </row>
    <row r="1852" spans="1:15" x14ac:dyDescent="0.2">
      <c r="A1852" s="1275" t="s">
        <v>146</v>
      </c>
      <c r="B1852" s="960">
        <v>1</v>
      </c>
      <c r="C1852" s="960" t="s">
        <v>125</v>
      </c>
      <c r="D1852" s="960">
        <v>1</v>
      </c>
      <c r="E1852" s="960" t="s">
        <v>125</v>
      </c>
      <c r="F1852" s="960" t="s">
        <v>125</v>
      </c>
      <c r="G1852" s="960" t="s">
        <v>125</v>
      </c>
      <c r="H1852" s="960" t="s">
        <v>125</v>
      </c>
      <c r="I1852" s="960">
        <v>1</v>
      </c>
      <c r="J1852" s="960" t="s">
        <v>125</v>
      </c>
      <c r="K1852" s="960" t="s">
        <v>125</v>
      </c>
      <c r="L1852" s="960" t="s">
        <v>125</v>
      </c>
      <c r="M1852" s="960">
        <v>1</v>
      </c>
      <c r="N1852" s="960" t="s">
        <v>125</v>
      </c>
      <c r="O1852" s="960" t="s">
        <v>125</v>
      </c>
    </row>
    <row r="1853" spans="1:15" x14ac:dyDescent="0.2">
      <c r="A1853" s="1275" t="s">
        <v>2255</v>
      </c>
      <c r="B1853" s="960">
        <v>1</v>
      </c>
      <c r="C1853" s="960" t="s">
        <v>125</v>
      </c>
      <c r="D1853" s="960">
        <v>1</v>
      </c>
      <c r="E1853" s="960" t="s">
        <v>125</v>
      </c>
      <c r="F1853" s="960" t="s">
        <v>125</v>
      </c>
      <c r="G1853" s="960" t="s">
        <v>125</v>
      </c>
      <c r="H1853" s="960" t="s">
        <v>125</v>
      </c>
      <c r="I1853" s="960">
        <v>1</v>
      </c>
      <c r="J1853" s="960" t="s">
        <v>125</v>
      </c>
      <c r="K1853" s="960" t="s">
        <v>125</v>
      </c>
      <c r="L1853" s="960" t="s">
        <v>125</v>
      </c>
      <c r="M1853" s="960" t="s">
        <v>125</v>
      </c>
      <c r="N1853" s="960">
        <v>1</v>
      </c>
      <c r="O1853" s="960" t="s">
        <v>125</v>
      </c>
    </row>
    <row r="1854" spans="1:15" x14ac:dyDescent="0.2">
      <c r="A1854" s="1275" t="s">
        <v>145</v>
      </c>
      <c r="B1854" s="960">
        <v>1</v>
      </c>
      <c r="C1854" s="960" t="s">
        <v>125</v>
      </c>
      <c r="D1854" s="960">
        <v>1</v>
      </c>
      <c r="E1854" s="960" t="s">
        <v>125</v>
      </c>
      <c r="F1854" s="960" t="s">
        <v>125</v>
      </c>
      <c r="G1854" s="960" t="s">
        <v>125</v>
      </c>
      <c r="H1854" s="960" t="s">
        <v>125</v>
      </c>
      <c r="I1854" s="960">
        <v>1</v>
      </c>
      <c r="J1854" s="960" t="s">
        <v>125</v>
      </c>
      <c r="K1854" s="960" t="s">
        <v>125</v>
      </c>
      <c r="L1854" s="960" t="s">
        <v>125</v>
      </c>
      <c r="M1854" s="960" t="s">
        <v>125</v>
      </c>
      <c r="N1854" s="960">
        <v>1</v>
      </c>
      <c r="O1854" s="960" t="s">
        <v>125</v>
      </c>
    </row>
    <row r="1855" spans="1:15" x14ac:dyDescent="0.2">
      <c r="A1855" s="1275" t="s">
        <v>2256</v>
      </c>
      <c r="B1855" s="960">
        <v>1</v>
      </c>
      <c r="C1855" s="960" t="s">
        <v>125</v>
      </c>
      <c r="D1855" s="960">
        <v>1</v>
      </c>
      <c r="E1855" s="960" t="s">
        <v>125</v>
      </c>
      <c r="F1855" s="960" t="s">
        <v>125</v>
      </c>
      <c r="G1855" s="960" t="s">
        <v>125</v>
      </c>
      <c r="H1855" s="960" t="s">
        <v>125</v>
      </c>
      <c r="I1855" s="960">
        <v>1</v>
      </c>
      <c r="J1855" s="960" t="s">
        <v>125</v>
      </c>
      <c r="K1855" s="960" t="s">
        <v>125</v>
      </c>
      <c r="L1855" s="960" t="s">
        <v>125</v>
      </c>
      <c r="M1855" s="960" t="s">
        <v>125</v>
      </c>
      <c r="N1855" s="960">
        <v>1</v>
      </c>
      <c r="O1855" s="960" t="s">
        <v>125</v>
      </c>
    </row>
    <row r="1856" spans="1:15" x14ac:dyDescent="0.2">
      <c r="A1856" s="1275" t="s">
        <v>145</v>
      </c>
      <c r="B1856" s="960">
        <v>1</v>
      </c>
      <c r="C1856" s="960" t="s">
        <v>125</v>
      </c>
      <c r="D1856" s="960">
        <v>1</v>
      </c>
      <c r="E1856" s="960" t="s">
        <v>125</v>
      </c>
      <c r="F1856" s="960" t="s">
        <v>125</v>
      </c>
      <c r="G1856" s="960" t="s">
        <v>125</v>
      </c>
      <c r="H1856" s="960" t="s">
        <v>125</v>
      </c>
      <c r="I1856" s="960">
        <v>1</v>
      </c>
      <c r="J1856" s="960" t="s">
        <v>125</v>
      </c>
      <c r="K1856" s="960" t="s">
        <v>125</v>
      </c>
      <c r="L1856" s="960" t="s">
        <v>125</v>
      </c>
      <c r="M1856" s="960" t="s">
        <v>125</v>
      </c>
      <c r="N1856" s="960">
        <v>1</v>
      </c>
      <c r="O1856" s="960" t="s">
        <v>125</v>
      </c>
    </row>
    <row r="1857" spans="1:15" ht="24" x14ac:dyDescent="0.2">
      <c r="A1857" s="1275" t="s">
        <v>2257</v>
      </c>
      <c r="B1857" s="960">
        <v>58</v>
      </c>
      <c r="C1857" s="960" t="s">
        <v>125</v>
      </c>
      <c r="D1857" s="960">
        <v>58</v>
      </c>
      <c r="E1857" s="960" t="s">
        <v>125</v>
      </c>
      <c r="F1857" s="960" t="s">
        <v>125</v>
      </c>
      <c r="G1857" s="960" t="s">
        <v>125</v>
      </c>
      <c r="H1857" s="960" t="s">
        <v>125</v>
      </c>
      <c r="I1857" s="960">
        <v>58</v>
      </c>
      <c r="J1857" s="960" t="s">
        <v>125</v>
      </c>
      <c r="K1857" s="960" t="s">
        <v>125</v>
      </c>
      <c r="L1857" s="960">
        <v>3</v>
      </c>
      <c r="M1857" s="960">
        <v>16</v>
      </c>
      <c r="N1857" s="960">
        <v>39</v>
      </c>
      <c r="O1857" s="960" t="s">
        <v>125</v>
      </c>
    </row>
    <row r="1858" spans="1:15" x14ac:dyDescent="0.2">
      <c r="A1858" s="1275" t="s">
        <v>145</v>
      </c>
      <c r="B1858" s="960">
        <v>42</v>
      </c>
      <c r="C1858" s="960" t="s">
        <v>125</v>
      </c>
      <c r="D1858" s="960">
        <v>42</v>
      </c>
      <c r="E1858" s="960" t="s">
        <v>125</v>
      </c>
      <c r="F1858" s="960" t="s">
        <v>125</v>
      </c>
      <c r="G1858" s="960" t="s">
        <v>125</v>
      </c>
      <c r="H1858" s="960" t="s">
        <v>125</v>
      </c>
      <c r="I1858" s="960">
        <v>42</v>
      </c>
      <c r="J1858" s="960" t="s">
        <v>125</v>
      </c>
      <c r="K1858" s="960" t="s">
        <v>125</v>
      </c>
      <c r="L1858" s="960">
        <v>3</v>
      </c>
      <c r="M1858" s="960">
        <v>11</v>
      </c>
      <c r="N1858" s="960">
        <v>28</v>
      </c>
      <c r="O1858" s="960" t="s">
        <v>125</v>
      </c>
    </row>
    <row r="1859" spans="1:15" x14ac:dyDescent="0.2">
      <c r="A1859" s="1275" t="s">
        <v>146</v>
      </c>
      <c r="B1859" s="960">
        <v>16</v>
      </c>
      <c r="C1859" s="960" t="s">
        <v>125</v>
      </c>
      <c r="D1859" s="960">
        <v>16</v>
      </c>
      <c r="E1859" s="960" t="s">
        <v>125</v>
      </c>
      <c r="F1859" s="960" t="s">
        <v>125</v>
      </c>
      <c r="G1859" s="960" t="s">
        <v>125</v>
      </c>
      <c r="H1859" s="960" t="s">
        <v>125</v>
      </c>
      <c r="I1859" s="960">
        <v>16</v>
      </c>
      <c r="J1859" s="960" t="s">
        <v>125</v>
      </c>
      <c r="K1859" s="960" t="s">
        <v>125</v>
      </c>
      <c r="L1859" s="960" t="s">
        <v>125</v>
      </c>
      <c r="M1859" s="960">
        <v>5</v>
      </c>
      <c r="N1859" s="960">
        <v>11</v>
      </c>
      <c r="O1859" s="960" t="s">
        <v>125</v>
      </c>
    </row>
    <row r="1860" spans="1:15" x14ac:dyDescent="0.2">
      <c r="A1860" s="1275" t="s">
        <v>2258</v>
      </c>
      <c r="B1860" s="960">
        <v>50</v>
      </c>
      <c r="C1860" s="960" t="s">
        <v>125</v>
      </c>
      <c r="D1860" s="960">
        <v>50</v>
      </c>
      <c r="E1860" s="960" t="s">
        <v>125</v>
      </c>
      <c r="F1860" s="960" t="s">
        <v>125</v>
      </c>
      <c r="G1860" s="960" t="s">
        <v>125</v>
      </c>
      <c r="H1860" s="960" t="s">
        <v>125</v>
      </c>
      <c r="I1860" s="960">
        <v>50</v>
      </c>
      <c r="J1860" s="960" t="s">
        <v>125</v>
      </c>
      <c r="K1860" s="960" t="s">
        <v>125</v>
      </c>
      <c r="L1860" s="960">
        <v>4</v>
      </c>
      <c r="M1860" s="960">
        <v>9</v>
      </c>
      <c r="N1860" s="960">
        <v>37</v>
      </c>
      <c r="O1860" s="960" t="s">
        <v>125</v>
      </c>
    </row>
    <row r="1861" spans="1:15" x14ac:dyDescent="0.2">
      <c r="A1861" s="1275" t="s">
        <v>145</v>
      </c>
      <c r="B1861" s="960">
        <v>30</v>
      </c>
      <c r="C1861" s="960" t="s">
        <v>125</v>
      </c>
      <c r="D1861" s="960">
        <v>30</v>
      </c>
      <c r="E1861" s="960" t="s">
        <v>125</v>
      </c>
      <c r="F1861" s="960" t="s">
        <v>125</v>
      </c>
      <c r="G1861" s="960" t="s">
        <v>125</v>
      </c>
      <c r="H1861" s="960" t="s">
        <v>125</v>
      </c>
      <c r="I1861" s="960">
        <v>30</v>
      </c>
      <c r="J1861" s="960" t="s">
        <v>125</v>
      </c>
      <c r="K1861" s="960" t="s">
        <v>125</v>
      </c>
      <c r="L1861" s="960">
        <v>2</v>
      </c>
      <c r="M1861" s="960">
        <v>6</v>
      </c>
      <c r="N1861" s="960">
        <v>22</v>
      </c>
      <c r="O1861" s="960" t="s">
        <v>125</v>
      </c>
    </row>
    <row r="1862" spans="1:15" x14ac:dyDescent="0.2">
      <c r="A1862" s="1275" t="s">
        <v>146</v>
      </c>
      <c r="B1862" s="960">
        <v>20</v>
      </c>
      <c r="C1862" s="960" t="s">
        <v>125</v>
      </c>
      <c r="D1862" s="960">
        <v>20</v>
      </c>
      <c r="E1862" s="960" t="s">
        <v>125</v>
      </c>
      <c r="F1862" s="960" t="s">
        <v>125</v>
      </c>
      <c r="G1862" s="960" t="s">
        <v>125</v>
      </c>
      <c r="H1862" s="960" t="s">
        <v>125</v>
      </c>
      <c r="I1862" s="960">
        <v>20</v>
      </c>
      <c r="J1862" s="960" t="s">
        <v>125</v>
      </c>
      <c r="K1862" s="960" t="s">
        <v>125</v>
      </c>
      <c r="L1862" s="960">
        <v>2</v>
      </c>
      <c r="M1862" s="960">
        <v>3</v>
      </c>
      <c r="N1862" s="960">
        <v>15</v>
      </c>
      <c r="O1862" s="960" t="s">
        <v>125</v>
      </c>
    </row>
    <row r="1863" spans="1:15" ht="24" x14ac:dyDescent="0.2">
      <c r="A1863" s="1275" t="s">
        <v>2259</v>
      </c>
      <c r="B1863" s="960">
        <v>4</v>
      </c>
      <c r="C1863" s="960">
        <v>1</v>
      </c>
      <c r="D1863" s="960">
        <v>3</v>
      </c>
      <c r="E1863" s="960" t="s">
        <v>125</v>
      </c>
      <c r="F1863" s="960" t="s">
        <v>125</v>
      </c>
      <c r="G1863" s="960" t="s">
        <v>125</v>
      </c>
      <c r="H1863" s="960" t="s">
        <v>125</v>
      </c>
      <c r="I1863" s="960">
        <v>4</v>
      </c>
      <c r="J1863" s="960" t="s">
        <v>125</v>
      </c>
      <c r="K1863" s="960" t="s">
        <v>125</v>
      </c>
      <c r="L1863" s="960">
        <v>1</v>
      </c>
      <c r="M1863" s="960">
        <v>1</v>
      </c>
      <c r="N1863" s="960">
        <v>2</v>
      </c>
      <c r="O1863" s="960" t="s">
        <v>125</v>
      </c>
    </row>
    <row r="1864" spans="1:15" x14ac:dyDescent="0.2">
      <c r="A1864" s="1275" t="s">
        <v>145</v>
      </c>
      <c r="B1864" s="960">
        <v>3</v>
      </c>
      <c r="C1864" s="960" t="s">
        <v>125</v>
      </c>
      <c r="D1864" s="960">
        <v>3</v>
      </c>
      <c r="E1864" s="960" t="s">
        <v>125</v>
      </c>
      <c r="F1864" s="960" t="s">
        <v>125</v>
      </c>
      <c r="G1864" s="960" t="s">
        <v>125</v>
      </c>
      <c r="H1864" s="960" t="s">
        <v>125</v>
      </c>
      <c r="I1864" s="960">
        <v>3</v>
      </c>
      <c r="J1864" s="960" t="s">
        <v>125</v>
      </c>
      <c r="K1864" s="960" t="s">
        <v>125</v>
      </c>
      <c r="L1864" s="960">
        <v>1</v>
      </c>
      <c r="M1864" s="960">
        <v>1</v>
      </c>
      <c r="N1864" s="960">
        <v>1</v>
      </c>
      <c r="O1864" s="960" t="s">
        <v>125</v>
      </c>
    </row>
    <row r="1865" spans="1:15" x14ac:dyDescent="0.2">
      <c r="A1865" s="1275" t="s">
        <v>146</v>
      </c>
      <c r="B1865" s="960">
        <v>1</v>
      </c>
      <c r="C1865" s="960">
        <v>1</v>
      </c>
      <c r="D1865" s="960" t="s">
        <v>125</v>
      </c>
      <c r="E1865" s="960" t="s">
        <v>125</v>
      </c>
      <c r="F1865" s="960" t="s">
        <v>125</v>
      </c>
      <c r="G1865" s="960" t="s">
        <v>125</v>
      </c>
      <c r="H1865" s="960" t="s">
        <v>125</v>
      </c>
      <c r="I1865" s="960">
        <v>1</v>
      </c>
      <c r="J1865" s="960" t="s">
        <v>125</v>
      </c>
      <c r="K1865" s="960" t="s">
        <v>125</v>
      </c>
      <c r="L1865" s="960" t="s">
        <v>125</v>
      </c>
      <c r="M1865" s="960" t="s">
        <v>125</v>
      </c>
      <c r="N1865" s="960">
        <v>1</v>
      </c>
      <c r="O1865" s="960" t="s">
        <v>125</v>
      </c>
    </row>
    <row r="1866" spans="1:15" x14ac:dyDescent="0.2">
      <c r="A1866" s="1275" t="s">
        <v>2260</v>
      </c>
      <c r="B1866" s="960">
        <v>6</v>
      </c>
      <c r="C1866" s="960" t="s">
        <v>125</v>
      </c>
      <c r="D1866" s="960">
        <v>6</v>
      </c>
      <c r="E1866" s="960" t="s">
        <v>125</v>
      </c>
      <c r="F1866" s="960" t="s">
        <v>125</v>
      </c>
      <c r="G1866" s="960" t="s">
        <v>125</v>
      </c>
      <c r="H1866" s="960" t="s">
        <v>125</v>
      </c>
      <c r="I1866" s="960">
        <v>6</v>
      </c>
      <c r="J1866" s="960" t="s">
        <v>125</v>
      </c>
      <c r="K1866" s="960" t="s">
        <v>125</v>
      </c>
      <c r="L1866" s="960">
        <v>1</v>
      </c>
      <c r="M1866" s="960" t="s">
        <v>125</v>
      </c>
      <c r="N1866" s="960">
        <v>5</v>
      </c>
      <c r="O1866" s="960" t="s">
        <v>125</v>
      </c>
    </row>
    <row r="1867" spans="1:15" x14ac:dyDescent="0.2">
      <c r="A1867" s="1275" t="s">
        <v>145</v>
      </c>
      <c r="B1867" s="960">
        <v>3</v>
      </c>
      <c r="C1867" s="960" t="s">
        <v>125</v>
      </c>
      <c r="D1867" s="960">
        <v>3</v>
      </c>
      <c r="E1867" s="960" t="s">
        <v>125</v>
      </c>
      <c r="F1867" s="960" t="s">
        <v>125</v>
      </c>
      <c r="G1867" s="960" t="s">
        <v>125</v>
      </c>
      <c r="H1867" s="960" t="s">
        <v>125</v>
      </c>
      <c r="I1867" s="960">
        <v>3</v>
      </c>
      <c r="J1867" s="960" t="s">
        <v>125</v>
      </c>
      <c r="K1867" s="960" t="s">
        <v>125</v>
      </c>
      <c r="L1867" s="960" t="s">
        <v>125</v>
      </c>
      <c r="M1867" s="960" t="s">
        <v>125</v>
      </c>
      <c r="N1867" s="960">
        <v>3</v>
      </c>
      <c r="O1867" s="960" t="s">
        <v>125</v>
      </c>
    </row>
    <row r="1868" spans="1:15" x14ac:dyDescent="0.2">
      <c r="A1868" s="1275" t="s">
        <v>146</v>
      </c>
      <c r="B1868" s="960">
        <v>3</v>
      </c>
      <c r="C1868" s="960" t="s">
        <v>125</v>
      </c>
      <c r="D1868" s="960">
        <v>3</v>
      </c>
      <c r="E1868" s="960" t="s">
        <v>125</v>
      </c>
      <c r="F1868" s="960" t="s">
        <v>125</v>
      </c>
      <c r="G1868" s="960" t="s">
        <v>125</v>
      </c>
      <c r="H1868" s="960" t="s">
        <v>125</v>
      </c>
      <c r="I1868" s="960">
        <v>3</v>
      </c>
      <c r="J1868" s="960" t="s">
        <v>125</v>
      </c>
      <c r="K1868" s="960" t="s">
        <v>125</v>
      </c>
      <c r="L1868" s="960">
        <v>1</v>
      </c>
      <c r="M1868" s="960" t="s">
        <v>125</v>
      </c>
      <c r="N1868" s="960">
        <v>2</v>
      </c>
      <c r="O1868" s="960" t="s">
        <v>125</v>
      </c>
    </row>
    <row r="1869" spans="1:15" s="317" customFormat="1" ht="24" x14ac:dyDescent="0.2">
      <c r="A1869" s="1275" t="s">
        <v>2261</v>
      </c>
      <c r="B1869" s="960">
        <v>8</v>
      </c>
      <c r="C1869" s="960" t="s">
        <v>125</v>
      </c>
      <c r="D1869" s="960">
        <v>8</v>
      </c>
      <c r="E1869" s="960" t="s">
        <v>125</v>
      </c>
      <c r="F1869" s="960" t="s">
        <v>125</v>
      </c>
      <c r="G1869" s="960" t="s">
        <v>125</v>
      </c>
      <c r="H1869" s="960" t="s">
        <v>125</v>
      </c>
      <c r="I1869" s="960">
        <v>8</v>
      </c>
      <c r="J1869" s="960" t="s">
        <v>125</v>
      </c>
      <c r="K1869" s="960" t="s">
        <v>125</v>
      </c>
      <c r="L1869" s="960" t="s">
        <v>125</v>
      </c>
      <c r="M1869" s="960">
        <v>1</v>
      </c>
      <c r="N1869" s="960">
        <v>7</v>
      </c>
      <c r="O1869" s="960" t="s">
        <v>125</v>
      </c>
    </row>
    <row r="1870" spans="1:15" x14ac:dyDescent="0.2">
      <c r="A1870" s="1275" t="s">
        <v>145</v>
      </c>
      <c r="B1870" s="960">
        <v>4</v>
      </c>
      <c r="C1870" s="960" t="s">
        <v>125</v>
      </c>
      <c r="D1870" s="960">
        <v>4</v>
      </c>
      <c r="E1870" s="960" t="s">
        <v>125</v>
      </c>
      <c r="F1870" s="960" t="s">
        <v>125</v>
      </c>
      <c r="G1870" s="960" t="s">
        <v>125</v>
      </c>
      <c r="H1870" s="960" t="s">
        <v>125</v>
      </c>
      <c r="I1870" s="960">
        <v>4</v>
      </c>
      <c r="J1870" s="960" t="s">
        <v>125</v>
      </c>
      <c r="K1870" s="960" t="s">
        <v>125</v>
      </c>
      <c r="L1870" s="960" t="s">
        <v>125</v>
      </c>
      <c r="M1870" s="960" t="s">
        <v>125</v>
      </c>
      <c r="N1870" s="960">
        <v>4</v>
      </c>
      <c r="O1870" s="960" t="s">
        <v>125</v>
      </c>
    </row>
    <row r="1871" spans="1:15" x14ac:dyDescent="0.2">
      <c r="A1871" s="1275" t="s">
        <v>146</v>
      </c>
      <c r="B1871" s="960">
        <v>4</v>
      </c>
      <c r="C1871" s="960" t="s">
        <v>125</v>
      </c>
      <c r="D1871" s="960">
        <v>4</v>
      </c>
      <c r="E1871" s="960" t="s">
        <v>125</v>
      </c>
      <c r="F1871" s="960" t="s">
        <v>125</v>
      </c>
      <c r="G1871" s="960" t="s">
        <v>125</v>
      </c>
      <c r="H1871" s="960" t="s">
        <v>125</v>
      </c>
      <c r="I1871" s="960">
        <v>4</v>
      </c>
      <c r="J1871" s="960" t="s">
        <v>125</v>
      </c>
      <c r="K1871" s="960" t="s">
        <v>125</v>
      </c>
      <c r="L1871" s="960" t="s">
        <v>125</v>
      </c>
      <c r="M1871" s="960">
        <v>1</v>
      </c>
      <c r="N1871" s="960">
        <v>3</v>
      </c>
      <c r="O1871" s="960" t="s">
        <v>125</v>
      </c>
    </row>
    <row r="1872" spans="1:15" s="317" customFormat="1" ht="24" x14ac:dyDescent="0.2">
      <c r="A1872" s="1275" t="s">
        <v>2262</v>
      </c>
      <c r="B1872" s="960">
        <v>1</v>
      </c>
      <c r="C1872" s="960" t="s">
        <v>125</v>
      </c>
      <c r="D1872" s="960">
        <v>1</v>
      </c>
      <c r="E1872" s="960" t="s">
        <v>125</v>
      </c>
      <c r="F1872" s="960" t="s">
        <v>125</v>
      </c>
      <c r="G1872" s="960" t="s">
        <v>125</v>
      </c>
      <c r="H1872" s="960" t="s">
        <v>125</v>
      </c>
      <c r="I1872" s="960">
        <v>1</v>
      </c>
      <c r="J1872" s="960" t="s">
        <v>125</v>
      </c>
      <c r="K1872" s="960" t="s">
        <v>125</v>
      </c>
      <c r="L1872" s="960" t="s">
        <v>125</v>
      </c>
      <c r="M1872" s="960" t="s">
        <v>125</v>
      </c>
      <c r="N1872" s="960">
        <v>1</v>
      </c>
      <c r="O1872" s="960" t="s">
        <v>125</v>
      </c>
    </row>
    <row r="1873" spans="1:15" x14ac:dyDescent="0.2">
      <c r="A1873" s="1275" t="s">
        <v>146</v>
      </c>
      <c r="B1873" s="960">
        <v>1</v>
      </c>
      <c r="C1873" s="960" t="s">
        <v>125</v>
      </c>
      <c r="D1873" s="960">
        <v>1</v>
      </c>
      <c r="E1873" s="960" t="s">
        <v>125</v>
      </c>
      <c r="F1873" s="960" t="s">
        <v>125</v>
      </c>
      <c r="G1873" s="960" t="s">
        <v>125</v>
      </c>
      <c r="H1873" s="960" t="s">
        <v>125</v>
      </c>
      <c r="I1873" s="960">
        <v>1</v>
      </c>
      <c r="J1873" s="960" t="s">
        <v>125</v>
      </c>
      <c r="K1873" s="960" t="s">
        <v>125</v>
      </c>
      <c r="L1873" s="960" t="s">
        <v>125</v>
      </c>
      <c r="M1873" s="960" t="s">
        <v>125</v>
      </c>
      <c r="N1873" s="960">
        <v>1</v>
      </c>
      <c r="O1873" s="960" t="s">
        <v>125</v>
      </c>
    </row>
    <row r="1874" spans="1:15" ht="24" x14ac:dyDescent="0.2">
      <c r="A1874" s="1275" t="s">
        <v>2263</v>
      </c>
      <c r="B1874" s="960">
        <v>99</v>
      </c>
      <c r="C1874" s="960">
        <v>3</v>
      </c>
      <c r="D1874" s="960">
        <v>96</v>
      </c>
      <c r="E1874" s="960">
        <v>13</v>
      </c>
      <c r="F1874" s="960">
        <v>1</v>
      </c>
      <c r="G1874" s="960" t="s">
        <v>125</v>
      </c>
      <c r="H1874" s="960">
        <v>12</v>
      </c>
      <c r="I1874" s="960">
        <v>86</v>
      </c>
      <c r="J1874" s="960">
        <v>7</v>
      </c>
      <c r="K1874" s="960">
        <v>4</v>
      </c>
      <c r="L1874" s="960">
        <v>20</v>
      </c>
      <c r="M1874" s="960">
        <v>3</v>
      </c>
      <c r="N1874" s="960">
        <v>52</v>
      </c>
      <c r="O1874" s="960" t="s">
        <v>125</v>
      </c>
    </row>
    <row r="1875" spans="1:15" s="317" customFormat="1" x14ac:dyDescent="0.2">
      <c r="A1875" s="1275" t="s">
        <v>145</v>
      </c>
      <c r="B1875" s="960">
        <v>46</v>
      </c>
      <c r="C1875" s="960">
        <v>1</v>
      </c>
      <c r="D1875" s="960">
        <v>45</v>
      </c>
      <c r="E1875" s="960">
        <v>8</v>
      </c>
      <c r="F1875" s="960" t="s">
        <v>125</v>
      </c>
      <c r="G1875" s="960" t="s">
        <v>125</v>
      </c>
      <c r="H1875" s="960">
        <v>8</v>
      </c>
      <c r="I1875" s="960">
        <v>38</v>
      </c>
      <c r="J1875" s="960">
        <v>2</v>
      </c>
      <c r="K1875" s="960">
        <v>1</v>
      </c>
      <c r="L1875" s="960">
        <v>7</v>
      </c>
      <c r="M1875" s="960">
        <v>1</v>
      </c>
      <c r="N1875" s="960">
        <v>27</v>
      </c>
      <c r="O1875" s="960" t="s">
        <v>125</v>
      </c>
    </row>
    <row r="1876" spans="1:15" x14ac:dyDescent="0.2">
      <c r="A1876" s="1275" t="s">
        <v>146</v>
      </c>
      <c r="B1876" s="960">
        <v>53</v>
      </c>
      <c r="C1876" s="960">
        <v>2</v>
      </c>
      <c r="D1876" s="960">
        <v>51</v>
      </c>
      <c r="E1876" s="960">
        <v>5</v>
      </c>
      <c r="F1876" s="960">
        <v>1</v>
      </c>
      <c r="G1876" s="960" t="s">
        <v>125</v>
      </c>
      <c r="H1876" s="960">
        <v>4</v>
      </c>
      <c r="I1876" s="960">
        <v>48</v>
      </c>
      <c r="J1876" s="960">
        <v>5</v>
      </c>
      <c r="K1876" s="960">
        <v>3</v>
      </c>
      <c r="L1876" s="960">
        <v>13</v>
      </c>
      <c r="M1876" s="960">
        <v>2</v>
      </c>
      <c r="N1876" s="960">
        <v>25</v>
      </c>
      <c r="O1876" s="960" t="s">
        <v>125</v>
      </c>
    </row>
    <row r="1877" spans="1:15" x14ac:dyDescent="0.2">
      <c r="A1877" s="1275" t="s">
        <v>2264</v>
      </c>
      <c r="B1877" s="960">
        <v>146</v>
      </c>
      <c r="C1877" s="960" t="s">
        <v>125</v>
      </c>
      <c r="D1877" s="960">
        <v>146</v>
      </c>
      <c r="E1877" s="960" t="s">
        <v>125</v>
      </c>
      <c r="F1877" s="960" t="s">
        <v>125</v>
      </c>
      <c r="G1877" s="960" t="s">
        <v>125</v>
      </c>
      <c r="H1877" s="960" t="s">
        <v>125</v>
      </c>
      <c r="I1877" s="960">
        <v>146</v>
      </c>
      <c r="J1877" s="960">
        <v>1</v>
      </c>
      <c r="K1877" s="960">
        <v>1</v>
      </c>
      <c r="L1877" s="960">
        <v>19</v>
      </c>
      <c r="M1877" s="960">
        <v>22</v>
      </c>
      <c r="N1877" s="960">
        <v>103</v>
      </c>
      <c r="O1877" s="960" t="s">
        <v>125</v>
      </c>
    </row>
    <row r="1878" spans="1:15" x14ac:dyDescent="0.2">
      <c r="A1878" s="1275" t="s">
        <v>145</v>
      </c>
      <c r="B1878" s="960">
        <v>61</v>
      </c>
      <c r="C1878" s="960" t="s">
        <v>125</v>
      </c>
      <c r="D1878" s="960">
        <v>61</v>
      </c>
      <c r="E1878" s="960" t="s">
        <v>125</v>
      </c>
      <c r="F1878" s="960" t="s">
        <v>125</v>
      </c>
      <c r="G1878" s="960" t="s">
        <v>125</v>
      </c>
      <c r="H1878" s="960" t="s">
        <v>125</v>
      </c>
      <c r="I1878" s="960">
        <v>61</v>
      </c>
      <c r="J1878" s="960">
        <v>1</v>
      </c>
      <c r="K1878" s="960" t="s">
        <v>125</v>
      </c>
      <c r="L1878" s="960">
        <v>9</v>
      </c>
      <c r="M1878" s="960">
        <v>8</v>
      </c>
      <c r="N1878" s="960">
        <v>43</v>
      </c>
      <c r="O1878" s="960" t="s">
        <v>125</v>
      </c>
    </row>
    <row r="1879" spans="1:15" x14ac:dyDescent="0.2">
      <c r="A1879" s="1275" t="s">
        <v>146</v>
      </c>
      <c r="B1879" s="960">
        <v>85</v>
      </c>
      <c r="C1879" s="960" t="s">
        <v>125</v>
      </c>
      <c r="D1879" s="960">
        <v>85</v>
      </c>
      <c r="E1879" s="960" t="s">
        <v>125</v>
      </c>
      <c r="F1879" s="960" t="s">
        <v>125</v>
      </c>
      <c r="G1879" s="960" t="s">
        <v>125</v>
      </c>
      <c r="H1879" s="960" t="s">
        <v>125</v>
      </c>
      <c r="I1879" s="960">
        <v>85</v>
      </c>
      <c r="J1879" s="960" t="s">
        <v>125</v>
      </c>
      <c r="K1879" s="960">
        <v>1</v>
      </c>
      <c r="L1879" s="960">
        <v>10</v>
      </c>
      <c r="M1879" s="960">
        <v>14</v>
      </c>
      <c r="N1879" s="960">
        <v>60</v>
      </c>
      <c r="O1879" s="960" t="s">
        <v>125</v>
      </c>
    </row>
    <row r="1880" spans="1:15" x14ac:dyDescent="0.2">
      <c r="A1880" s="1275" t="s">
        <v>2265</v>
      </c>
      <c r="B1880" s="960">
        <v>114</v>
      </c>
      <c r="C1880" s="960" t="s">
        <v>125</v>
      </c>
      <c r="D1880" s="960">
        <v>114</v>
      </c>
      <c r="E1880" s="960" t="s">
        <v>125</v>
      </c>
      <c r="F1880" s="960" t="s">
        <v>125</v>
      </c>
      <c r="G1880" s="960" t="s">
        <v>125</v>
      </c>
      <c r="H1880" s="960" t="s">
        <v>125</v>
      </c>
      <c r="I1880" s="960">
        <v>114</v>
      </c>
      <c r="J1880" s="960">
        <v>2</v>
      </c>
      <c r="K1880" s="960" t="s">
        <v>125</v>
      </c>
      <c r="L1880" s="960">
        <v>9</v>
      </c>
      <c r="M1880" s="960">
        <v>13</v>
      </c>
      <c r="N1880" s="960">
        <v>90</v>
      </c>
      <c r="O1880" s="960" t="s">
        <v>125</v>
      </c>
    </row>
    <row r="1881" spans="1:15" s="317" customFormat="1" x14ac:dyDescent="0.2">
      <c r="A1881" s="1275" t="s">
        <v>145</v>
      </c>
      <c r="B1881" s="960">
        <v>60</v>
      </c>
      <c r="C1881" s="960" t="s">
        <v>125</v>
      </c>
      <c r="D1881" s="960">
        <v>60</v>
      </c>
      <c r="E1881" s="960" t="s">
        <v>125</v>
      </c>
      <c r="F1881" s="960" t="s">
        <v>125</v>
      </c>
      <c r="G1881" s="960" t="s">
        <v>125</v>
      </c>
      <c r="H1881" s="960" t="s">
        <v>125</v>
      </c>
      <c r="I1881" s="960">
        <v>60</v>
      </c>
      <c r="J1881" s="960">
        <v>1</v>
      </c>
      <c r="K1881" s="960" t="s">
        <v>125</v>
      </c>
      <c r="L1881" s="960">
        <v>5</v>
      </c>
      <c r="M1881" s="960">
        <v>6</v>
      </c>
      <c r="N1881" s="960">
        <v>48</v>
      </c>
      <c r="O1881" s="960" t="s">
        <v>125</v>
      </c>
    </row>
    <row r="1882" spans="1:15" x14ac:dyDescent="0.2">
      <c r="A1882" s="1275" t="s">
        <v>146</v>
      </c>
      <c r="B1882" s="960">
        <v>54</v>
      </c>
      <c r="C1882" s="960" t="s">
        <v>125</v>
      </c>
      <c r="D1882" s="960">
        <v>54</v>
      </c>
      <c r="E1882" s="960" t="s">
        <v>125</v>
      </c>
      <c r="F1882" s="960" t="s">
        <v>125</v>
      </c>
      <c r="G1882" s="960" t="s">
        <v>125</v>
      </c>
      <c r="H1882" s="960" t="s">
        <v>125</v>
      </c>
      <c r="I1882" s="960">
        <v>54</v>
      </c>
      <c r="J1882" s="960">
        <v>1</v>
      </c>
      <c r="K1882" s="960" t="s">
        <v>125</v>
      </c>
      <c r="L1882" s="960">
        <v>4</v>
      </c>
      <c r="M1882" s="960">
        <v>7</v>
      </c>
      <c r="N1882" s="960">
        <v>42</v>
      </c>
      <c r="O1882" s="960" t="s">
        <v>125</v>
      </c>
    </row>
    <row r="1883" spans="1:15" s="317" customFormat="1" x14ac:dyDescent="0.2">
      <c r="A1883" s="1275" t="s">
        <v>2266</v>
      </c>
      <c r="B1883" s="960">
        <v>42</v>
      </c>
      <c r="C1883" s="960">
        <v>2</v>
      </c>
      <c r="D1883" s="960">
        <v>40</v>
      </c>
      <c r="E1883" s="960" t="s">
        <v>125</v>
      </c>
      <c r="F1883" s="960" t="s">
        <v>125</v>
      </c>
      <c r="G1883" s="960" t="s">
        <v>125</v>
      </c>
      <c r="H1883" s="960" t="s">
        <v>125</v>
      </c>
      <c r="I1883" s="960">
        <v>42</v>
      </c>
      <c r="J1883" s="960" t="s">
        <v>125</v>
      </c>
      <c r="K1883" s="960" t="s">
        <v>125</v>
      </c>
      <c r="L1883" s="960">
        <v>2</v>
      </c>
      <c r="M1883" s="960">
        <v>5</v>
      </c>
      <c r="N1883" s="960">
        <v>35</v>
      </c>
      <c r="O1883" s="960" t="s">
        <v>125</v>
      </c>
    </row>
    <row r="1884" spans="1:15" x14ac:dyDescent="0.2">
      <c r="A1884" s="1275" t="s">
        <v>145</v>
      </c>
      <c r="B1884" s="960">
        <v>22</v>
      </c>
      <c r="C1884" s="960" t="s">
        <v>125</v>
      </c>
      <c r="D1884" s="960">
        <v>22</v>
      </c>
      <c r="E1884" s="960" t="s">
        <v>125</v>
      </c>
      <c r="F1884" s="960" t="s">
        <v>125</v>
      </c>
      <c r="G1884" s="960" t="s">
        <v>125</v>
      </c>
      <c r="H1884" s="960" t="s">
        <v>125</v>
      </c>
      <c r="I1884" s="960">
        <v>22</v>
      </c>
      <c r="J1884" s="960" t="s">
        <v>125</v>
      </c>
      <c r="K1884" s="960" t="s">
        <v>125</v>
      </c>
      <c r="L1884" s="960">
        <v>1</v>
      </c>
      <c r="M1884" s="960">
        <v>3</v>
      </c>
      <c r="N1884" s="960">
        <v>18</v>
      </c>
      <c r="O1884" s="960" t="s">
        <v>125</v>
      </c>
    </row>
    <row r="1885" spans="1:15" s="317" customFormat="1" x14ac:dyDescent="0.2">
      <c r="A1885" s="1275" t="s">
        <v>146</v>
      </c>
      <c r="B1885" s="960">
        <v>20</v>
      </c>
      <c r="C1885" s="960">
        <v>2</v>
      </c>
      <c r="D1885" s="960">
        <v>18</v>
      </c>
      <c r="E1885" s="960" t="s">
        <v>125</v>
      </c>
      <c r="F1885" s="960" t="s">
        <v>125</v>
      </c>
      <c r="G1885" s="960" t="s">
        <v>125</v>
      </c>
      <c r="H1885" s="960" t="s">
        <v>125</v>
      </c>
      <c r="I1885" s="960">
        <v>20</v>
      </c>
      <c r="J1885" s="960" t="s">
        <v>125</v>
      </c>
      <c r="K1885" s="960" t="s">
        <v>125</v>
      </c>
      <c r="L1885" s="960">
        <v>1</v>
      </c>
      <c r="M1885" s="960">
        <v>2</v>
      </c>
      <c r="N1885" s="960">
        <v>17</v>
      </c>
      <c r="O1885" s="960" t="s">
        <v>125</v>
      </c>
    </row>
    <row r="1886" spans="1:15" x14ac:dyDescent="0.2">
      <c r="A1886" s="1275" t="s">
        <v>2267</v>
      </c>
      <c r="B1886" s="960">
        <v>629</v>
      </c>
      <c r="C1886" s="960">
        <v>190</v>
      </c>
      <c r="D1886" s="960">
        <v>439</v>
      </c>
      <c r="E1886" s="960" t="s">
        <v>125</v>
      </c>
      <c r="F1886" s="960" t="s">
        <v>125</v>
      </c>
      <c r="G1886" s="960" t="s">
        <v>125</v>
      </c>
      <c r="H1886" s="960" t="s">
        <v>125</v>
      </c>
      <c r="I1886" s="960">
        <v>629</v>
      </c>
      <c r="J1886" s="960" t="s">
        <v>125</v>
      </c>
      <c r="K1886" s="960" t="s">
        <v>125</v>
      </c>
      <c r="L1886" s="960" t="s">
        <v>125</v>
      </c>
      <c r="M1886" s="960" t="s">
        <v>125</v>
      </c>
      <c r="N1886" s="960">
        <v>629</v>
      </c>
      <c r="O1886" s="960" t="s">
        <v>125</v>
      </c>
    </row>
    <row r="1887" spans="1:15" x14ac:dyDescent="0.2">
      <c r="A1887" s="1275" t="s">
        <v>145</v>
      </c>
      <c r="B1887" s="960">
        <v>251</v>
      </c>
      <c r="C1887" s="960">
        <v>74</v>
      </c>
      <c r="D1887" s="960">
        <v>177</v>
      </c>
      <c r="E1887" s="960" t="s">
        <v>125</v>
      </c>
      <c r="F1887" s="960" t="s">
        <v>125</v>
      </c>
      <c r="G1887" s="960" t="s">
        <v>125</v>
      </c>
      <c r="H1887" s="960" t="s">
        <v>125</v>
      </c>
      <c r="I1887" s="960">
        <v>251</v>
      </c>
      <c r="J1887" s="960" t="s">
        <v>125</v>
      </c>
      <c r="K1887" s="960" t="s">
        <v>125</v>
      </c>
      <c r="L1887" s="960" t="s">
        <v>125</v>
      </c>
      <c r="M1887" s="960" t="s">
        <v>125</v>
      </c>
      <c r="N1887" s="960">
        <v>251</v>
      </c>
      <c r="O1887" s="960" t="s">
        <v>125</v>
      </c>
    </row>
    <row r="1888" spans="1:15" x14ac:dyDescent="0.2">
      <c r="A1888" s="1275" t="s">
        <v>146</v>
      </c>
      <c r="B1888" s="960">
        <v>378</v>
      </c>
      <c r="C1888" s="960">
        <v>116</v>
      </c>
      <c r="D1888" s="960">
        <v>262</v>
      </c>
      <c r="E1888" s="960" t="s">
        <v>125</v>
      </c>
      <c r="F1888" s="960" t="s">
        <v>125</v>
      </c>
      <c r="G1888" s="960" t="s">
        <v>125</v>
      </c>
      <c r="H1888" s="960" t="s">
        <v>125</v>
      </c>
      <c r="I1888" s="960">
        <v>378</v>
      </c>
      <c r="J1888" s="960" t="s">
        <v>125</v>
      </c>
      <c r="K1888" s="960" t="s">
        <v>125</v>
      </c>
      <c r="L1888" s="960" t="s">
        <v>125</v>
      </c>
      <c r="M1888" s="960" t="s">
        <v>125</v>
      </c>
      <c r="N1888" s="960">
        <v>378</v>
      </c>
      <c r="O1888" s="960" t="s">
        <v>125</v>
      </c>
    </row>
    <row r="1889" spans="1:15" x14ac:dyDescent="0.2">
      <c r="A1889" s="1275" t="s">
        <v>2268</v>
      </c>
      <c r="B1889" s="960">
        <v>33</v>
      </c>
      <c r="C1889" s="960">
        <v>3</v>
      </c>
      <c r="D1889" s="960">
        <v>30</v>
      </c>
      <c r="E1889" s="960" t="s">
        <v>125</v>
      </c>
      <c r="F1889" s="960" t="s">
        <v>125</v>
      </c>
      <c r="G1889" s="960" t="s">
        <v>125</v>
      </c>
      <c r="H1889" s="960" t="s">
        <v>125</v>
      </c>
      <c r="I1889" s="960">
        <v>33</v>
      </c>
      <c r="J1889" s="960" t="s">
        <v>125</v>
      </c>
      <c r="K1889" s="960" t="s">
        <v>125</v>
      </c>
      <c r="L1889" s="960">
        <v>1</v>
      </c>
      <c r="M1889" s="960">
        <v>4</v>
      </c>
      <c r="N1889" s="960">
        <v>28</v>
      </c>
      <c r="O1889" s="960" t="s">
        <v>125</v>
      </c>
    </row>
    <row r="1890" spans="1:15" s="317" customFormat="1" x14ac:dyDescent="0.2">
      <c r="A1890" s="1275" t="s">
        <v>145</v>
      </c>
      <c r="B1890" s="960">
        <v>14</v>
      </c>
      <c r="C1890" s="960">
        <v>1</v>
      </c>
      <c r="D1890" s="960">
        <v>13</v>
      </c>
      <c r="E1890" s="960" t="s">
        <v>125</v>
      </c>
      <c r="F1890" s="960" t="s">
        <v>125</v>
      </c>
      <c r="G1890" s="960" t="s">
        <v>125</v>
      </c>
      <c r="H1890" s="960" t="s">
        <v>125</v>
      </c>
      <c r="I1890" s="960">
        <v>14</v>
      </c>
      <c r="J1890" s="960" t="s">
        <v>125</v>
      </c>
      <c r="K1890" s="960" t="s">
        <v>125</v>
      </c>
      <c r="L1890" s="960" t="s">
        <v>125</v>
      </c>
      <c r="M1890" s="960">
        <v>2</v>
      </c>
      <c r="N1890" s="960">
        <v>12</v>
      </c>
      <c r="O1890" s="960" t="s">
        <v>125</v>
      </c>
    </row>
    <row r="1891" spans="1:15" x14ac:dyDescent="0.2">
      <c r="A1891" s="1275" t="s">
        <v>146</v>
      </c>
      <c r="B1891" s="960">
        <v>19</v>
      </c>
      <c r="C1891" s="960">
        <v>2</v>
      </c>
      <c r="D1891" s="960">
        <v>17</v>
      </c>
      <c r="E1891" s="960" t="s">
        <v>125</v>
      </c>
      <c r="F1891" s="960" t="s">
        <v>125</v>
      </c>
      <c r="G1891" s="960" t="s">
        <v>125</v>
      </c>
      <c r="H1891" s="960" t="s">
        <v>125</v>
      </c>
      <c r="I1891" s="960">
        <v>19</v>
      </c>
      <c r="J1891" s="960" t="s">
        <v>125</v>
      </c>
      <c r="K1891" s="960" t="s">
        <v>125</v>
      </c>
      <c r="L1891" s="960">
        <v>1</v>
      </c>
      <c r="M1891" s="960">
        <v>2</v>
      </c>
      <c r="N1891" s="960">
        <v>16</v>
      </c>
      <c r="O1891" s="960" t="s">
        <v>125</v>
      </c>
    </row>
    <row r="1892" spans="1:15" ht="24" x14ac:dyDescent="0.2">
      <c r="A1892" s="1275" t="s">
        <v>2269</v>
      </c>
      <c r="B1892" s="960">
        <v>28</v>
      </c>
      <c r="C1892" s="960">
        <v>4</v>
      </c>
      <c r="D1892" s="960">
        <v>24</v>
      </c>
      <c r="E1892" s="960">
        <v>1</v>
      </c>
      <c r="F1892" s="960" t="s">
        <v>125</v>
      </c>
      <c r="G1892" s="960" t="s">
        <v>125</v>
      </c>
      <c r="H1892" s="960">
        <v>1</v>
      </c>
      <c r="I1892" s="960">
        <v>27</v>
      </c>
      <c r="J1892" s="960">
        <v>2</v>
      </c>
      <c r="K1892" s="960">
        <v>3</v>
      </c>
      <c r="L1892" s="960">
        <v>13</v>
      </c>
      <c r="M1892" s="960">
        <v>1</v>
      </c>
      <c r="N1892" s="960">
        <v>8</v>
      </c>
      <c r="O1892" s="960" t="s">
        <v>125</v>
      </c>
    </row>
    <row r="1893" spans="1:15" x14ac:dyDescent="0.2">
      <c r="A1893" s="1275" t="s">
        <v>145</v>
      </c>
      <c r="B1893" s="960">
        <v>18</v>
      </c>
      <c r="C1893" s="960">
        <v>3</v>
      </c>
      <c r="D1893" s="960">
        <v>15</v>
      </c>
      <c r="E1893" s="960">
        <v>1</v>
      </c>
      <c r="F1893" s="960" t="s">
        <v>125</v>
      </c>
      <c r="G1893" s="960" t="s">
        <v>125</v>
      </c>
      <c r="H1893" s="960">
        <v>1</v>
      </c>
      <c r="I1893" s="960">
        <v>17</v>
      </c>
      <c r="J1893" s="960">
        <v>1</v>
      </c>
      <c r="K1893" s="960">
        <v>1</v>
      </c>
      <c r="L1893" s="960">
        <v>8</v>
      </c>
      <c r="M1893" s="960">
        <v>1</v>
      </c>
      <c r="N1893" s="960">
        <v>6</v>
      </c>
      <c r="O1893" s="960" t="s">
        <v>125</v>
      </c>
    </row>
    <row r="1894" spans="1:15" x14ac:dyDescent="0.2">
      <c r="A1894" s="1275" t="s">
        <v>146</v>
      </c>
      <c r="B1894" s="960">
        <v>10</v>
      </c>
      <c r="C1894" s="960">
        <v>1</v>
      </c>
      <c r="D1894" s="960">
        <v>9</v>
      </c>
      <c r="E1894" s="960" t="s">
        <v>125</v>
      </c>
      <c r="F1894" s="960" t="s">
        <v>125</v>
      </c>
      <c r="G1894" s="960" t="s">
        <v>125</v>
      </c>
      <c r="H1894" s="960" t="s">
        <v>125</v>
      </c>
      <c r="I1894" s="960">
        <v>10</v>
      </c>
      <c r="J1894" s="960">
        <v>1</v>
      </c>
      <c r="K1894" s="960">
        <v>2</v>
      </c>
      <c r="L1894" s="960">
        <v>5</v>
      </c>
      <c r="M1894" s="960" t="s">
        <v>125</v>
      </c>
      <c r="N1894" s="960">
        <v>2</v>
      </c>
      <c r="O1894" s="960" t="s">
        <v>125</v>
      </c>
    </row>
    <row r="1895" spans="1:15" s="317" customFormat="1" x14ac:dyDescent="0.2">
      <c r="A1895" s="1275" t="s">
        <v>2270</v>
      </c>
      <c r="B1895" s="960">
        <v>37</v>
      </c>
      <c r="C1895" s="960">
        <v>13</v>
      </c>
      <c r="D1895" s="960">
        <v>24</v>
      </c>
      <c r="E1895" s="960" t="s">
        <v>125</v>
      </c>
      <c r="F1895" s="960" t="s">
        <v>125</v>
      </c>
      <c r="G1895" s="960" t="s">
        <v>125</v>
      </c>
      <c r="H1895" s="960" t="s">
        <v>125</v>
      </c>
      <c r="I1895" s="960">
        <v>37</v>
      </c>
      <c r="J1895" s="960" t="s">
        <v>125</v>
      </c>
      <c r="K1895" s="960">
        <v>2</v>
      </c>
      <c r="L1895" s="960">
        <v>3</v>
      </c>
      <c r="M1895" s="960">
        <v>5</v>
      </c>
      <c r="N1895" s="960">
        <v>27</v>
      </c>
      <c r="O1895" s="960" t="s">
        <v>125</v>
      </c>
    </row>
    <row r="1896" spans="1:15" x14ac:dyDescent="0.2">
      <c r="A1896" s="1275" t="s">
        <v>145</v>
      </c>
      <c r="B1896" s="960">
        <v>17</v>
      </c>
      <c r="C1896" s="960">
        <v>2</v>
      </c>
      <c r="D1896" s="960">
        <v>15</v>
      </c>
      <c r="E1896" s="960" t="s">
        <v>125</v>
      </c>
      <c r="F1896" s="960" t="s">
        <v>125</v>
      </c>
      <c r="G1896" s="960" t="s">
        <v>125</v>
      </c>
      <c r="H1896" s="960" t="s">
        <v>125</v>
      </c>
      <c r="I1896" s="960">
        <v>17</v>
      </c>
      <c r="J1896" s="960" t="s">
        <v>125</v>
      </c>
      <c r="K1896" s="960">
        <v>1</v>
      </c>
      <c r="L1896" s="960">
        <v>2</v>
      </c>
      <c r="M1896" s="960">
        <v>3</v>
      </c>
      <c r="N1896" s="960">
        <v>11</v>
      </c>
      <c r="O1896" s="960" t="s">
        <v>125</v>
      </c>
    </row>
    <row r="1897" spans="1:15" x14ac:dyDescent="0.2">
      <c r="A1897" s="1275" t="s">
        <v>146</v>
      </c>
      <c r="B1897" s="960">
        <v>20</v>
      </c>
      <c r="C1897" s="960">
        <v>11</v>
      </c>
      <c r="D1897" s="960">
        <v>9</v>
      </c>
      <c r="E1897" s="960" t="s">
        <v>125</v>
      </c>
      <c r="F1897" s="960" t="s">
        <v>125</v>
      </c>
      <c r="G1897" s="960" t="s">
        <v>125</v>
      </c>
      <c r="H1897" s="960" t="s">
        <v>125</v>
      </c>
      <c r="I1897" s="960">
        <v>20</v>
      </c>
      <c r="J1897" s="960" t="s">
        <v>125</v>
      </c>
      <c r="K1897" s="960">
        <v>1</v>
      </c>
      <c r="L1897" s="960">
        <v>1</v>
      </c>
      <c r="M1897" s="960">
        <v>2</v>
      </c>
      <c r="N1897" s="960">
        <v>16</v>
      </c>
      <c r="O1897" s="960" t="s">
        <v>125</v>
      </c>
    </row>
    <row r="1898" spans="1:15" x14ac:dyDescent="0.2">
      <c r="A1898" s="1275" t="s">
        <v>2271</v>
      </c>
      <c r="B1898" s="960">
        <v>8</v>
      </c>
      <c r="C1898" s="960" t="s">
        <v>125</v>
      </c>
      <c r="D1898" s="960">
        <v>8</v>
      </c>
      <c r="E1898" s="960" t="s">
        <v>125</v>
      </c>
      <c r="F1898" s="960" t="s">
        <v>125</v>
      </c>
      <c r="G1898" s="960" t="s">
        <v>125</v>
      </c>
      <c r="H1898" s="960" t="s">
        <v>125</v>
      </c>
      <c r="I1898" s="960">
        <v>8</v>
      </c>
      <c r="J1898" s="960" t="s">
        <v>125</v>
      </c>
      <c r="K1898" s="960" t="s">
        <v>125</v>
      </c>
      <c r="L1898" s="960">
        <v>1</v>
      </c>
      <c r="M1898" s="960">
        <v>3</v>
      </c>
      <c r="N1898" s="960">
        <v>4</v>
      </c>
      <c r="O1898" s="960" t="s">
        <v>125</v>
      </c>
    </row>
    <row r="1899" spans="1:15" x14ac:dyDescent="0.2">
      <c r="A1899" s="1275" t="s">
        <v>145</v>
      </c>
      <c r="B1899" s="960">
        <v>6</v>
      </c>
      <c r="C1899" s="960" t="s">
        <v>125</v>
      </c>
      <c r="D1899" s="960">
        <v>6</v>
      </c>
      <c r="E1899" s="960" t="s">
        <v>125</v>
      </c>
      <c r="F1899" s="960" t="s">
        <v>125</v>
      </c>
      <c r="G1899" s="960" t="s">
        <v>125</v>
      </c>
      <c r="H1899" s="960" t="s">
        <v>125</v>
      </c>
      <c r="I1899" s="960">
        <v>6</v>
      </c>
      <c r="J1899" s="960" t="s">
        <v>125</v>
      </c>
      <c r="K1899" s="960" t="s">
        <v>125</v>
      </c>
      <c r="L1899" s="960">
        <v>1</v>
      </c>
      <c r="M1899" s="960">
        <v>3</v>
      </c>
      <c r="N1899" s="960">
        <v>2</v>
      </c>
      <c r="O1899" s="960" t="s">
        <v>125</v>
      </c>
    </row>
    <row r="1900" spans="1:15" x14ac:dyDescent="0.2">
      <c r="A1900" s="1275" t="s">
        <v>146</v>
      </c>
      <c r="B1900" s="960">
        <v>2</v>
      </c>
      <c r="C1900" s="960" t="s">
        <v>125</v>
      </c>
      <c r="D1900" s="960">
        <v>2</v>
      </c>
      <c r="E1900" s="960" t="s">
        <v>125</v>
      </c>
      <c r="F1900" s="960" t="s">
        <v>125</v>
      </c>
      <c r="G1900" s="960" t="s">
        <v>125</v>
      </c>
      <c r="H1900" s="960" t="s">
        <v>125</v>
      </c>
      <c r="I1900" s="960">
        <v>2</v>
      </c>
      <c r="J1900" s="960" t="s">
        <v>125</v>
      </c>
      <c r="K1900" s="960" t="s">
        <v>125</v>
      </c>
      <c r="L1900" s="960" t="s">
        <v>125</v>
      </c>
      <c r="M1900" s="960" t="s">
        <v>125</v>
      </c>
      <c r="N1900" s="960">
        <v>2</v>
      </c>
      <c r="O1900" s="960" t="s">
        <v>125</v>
      </c>
    </row>
    <row r="1901" spans="1:15" s="317" customFormat="1" x14ac:dyDescent="0.2">
      <c r="A1901" s="1275" t="s">
        <v>2272</v>
      </c>
      <c r="B1901" s="960">
        <v>9</v>
      </c>
      <c r="C1901" s="960" t="s">
        <v>125</v>
      </c>
      <c r="D1901" s="960">
        <v>9</v>
      </c>
      <c r="E1901" s="960" t="s">
        <v>125</v>
      </c>
      <c r="F1901" s="960" t="s">
        <v>125</v>
      </c>
      <c r="G1901" s="960" t="s">
        <v>125</v>
      </c>
      <c r="H1901" s="960" t="s">
        <v>125</v>
      </c>
      <c r="I1901" s="960">
        <v>9</v>
      </c>
      <c r="J1901" s="960" t="s">
        <v>125</v>
      </c>
      <c r="K1901" s="960" t="s">
        <v>125</v>
      </c>
      <c r="L1901" s="960" t="s">
        <v>125</v>
      </c>
      <c r="M1901" s="960">
        <v>1</v>
      </c>
      <c r="N1901" s="960">
        <v>8</v>
      </c>
      <c r="O1901" s="960" t="s">
        <v>125</v>
      </c>
    </row>
    <row r="1902" spans="1:15" x14ac:dyDescent="0.2">
      <c r="A1902" s="1275" t="s">
        <v>145</v>
      </c>
      <c r="B1902" s="960">
        <v>3</v>
      </c>
      <c r="C1902" s="960" t="s">
        <v>125</v>
      </c>
      <c r="D1902" s="960">
        <v>3</v>
      </c>
      <c r="E1902" s="960" t="s">
        <v>125</v>
      </c>
      <c r="F1902" s="960" t="s">
        <v>125</v>
      </c>
      <c r="G1902" s="960" t="s">
        <v>125</v>
      </c>
      <c r="H1902" s="960" t="s">
        <v>125</v>
      </c>
      <c r="I1902" s="960">
        <v>3</v>
      </c>
      <c r="J1902" s="960" t="s">
        <v>125</v>
      </c>
      <c r="K1902" s="960" t="s">
        <v>125</v>
      </c>
      <c r="L1902" s="960" t="s">
        <v>125</v>
      </c>
      <c r="M1902" s="960">
        <v>1</v>
      </c>
      <c r="N1902" s="960">
        <v>2</v>
      </c>
      <c r="O1902" s="960" t="s">
        <v>125</v>
      </c>
    </row>
    <row r="1903" spans="1:15" x14ac:dyDescent="0.2">
      <c r="A1903" s="1275" t="s">
        <v>146</v>
      </c>
      <c r="B1903" s="960">
        <v>6</v>
      </c>
      <c r="C1903" s="960" t="s">
        <v>125</v>
      </c>
      <c r="D1903" s="960">
        <v>6</v>
      </c>
      <c r="E1903" s="960" t="s">
        <v>125</v>
      </c>
      <c r="F1903" s="960" t="s">
        <v>125</v>
      </c>
      <c r="G1903" s="960" t="s">
        <v>125</v>
      </c>
      <c r="H1903" s="960" t="s">
        <v>125</v>
      </c>
      <c r="I1903" s="960">
        <v>6</v>
      </c>
      <c r="J1903" s="960" t="s">
        <v>125</v>
      </c>
      <c r="K1903" s="960" t="s">
        <v>125</v>
      </c>
      <c r="L1903" s="960" t="s">
        <v>125</v>
      </c>
      <c r="M1903" s="960" t="s">
        <v>125</v>
      </c>
      <c r="N1903" s="960">
        <v>6</v>
      </c>
      <c r="O1903" s="960" t="s">
        <v>125</v>
      </c>
    </row>
    <row r="1904" spans="1:15" x14ac:dyDescent="0.2">
      <c r="A1904" s="1275" t="s">
        <v>2273</v>
      </c>
      <c r="B1904" s="960">
        <v>3</v>
      </c>
      <c r="C1904" s="960">
        <v>2</v>
      </c>
      <c r="D1904" s="960">
        <v>1</v>
      </c>
      <c r="E1904" s="960" t="s">
        <v>125</v>
      </c>
      <c r="F1904" s="960" t="s">
        <v>125</v>
      </c>
      <c r="G1904" s="960" t="s">
        <v>125</v>
      </c>
      <c r="H1904" s="960" t="s">
        <v>125</v>
      </c>
      <c r="I1904" s="960">
        <v>3</v>
      </c>
      <c r="J1904" s="960" t="s">
        <v>125</v>
      </c>
      <c r="K1904" s="960">
        <v>1</v>
      </c>
      <c r="L1904" s="960" t="s">
        <v>125</v>
      </c>
      <c r="M1904" s="960" t="s">
        <v>125</v>
      </c>
      <c r="N1904" s="960">
        <v>2</v>
      </c>
      <c r="O1904" s="960" t="s">
        <v>125</v>
      </c>
    </row>
    <row r="1905" spans="1:15" x14ac:dyDescent="0.2">
      <c r="A1905" s="1275" t="s">
        <v>145</v>
      </c>
      <c r="B1905" s="960">
        <v>2</v>
      </c>
      <c r="C1905" s="960">
        <v>1</v>
      </c>
      <c r="D1905" s="960">
        <v>1</v>
      </c>
      <c r="E1905" s="960" t="s">
        <v>125</v>
      </c>
      <c r="F1905" s="960" t="s">
        <v>125</v>
      </c>
      <c r="G1905" s="960" t="s">
        <v>125</v>
      </c>
      <c r="H1905" s="960" t="s">
        <v>125</v>
      </c>
      <c r="I1905" s="960">
        <v>2</v>
      </c>
      <c r="J1905" s="960" t="s">
        <v>125</v>
      </c>
      <c r="K1905" s="960">
        <v>1</v>
      </c>
      <c r="L1905" s="960" t="s">
        <v>125</v>
      </c>
      <c r="M1905" s="960" t="s">
        <v>125</v>
      </c>
      <c r="N1905" s="960">
        <v>1</v>
      </c>
      <c r="O1905" s="960" t="s">
        <v>125</v>
      </c>
    </row>
    <row r="1906" spans="1:15" x14ac:dyDescent="0.2">
      <c r="A1906" s="1275" t="s">
        <v>146</v>
      </c>
      <c r="B1906" s="960">
        <v>1</v>
      </c>
      <c r="C1906" s="960">
        <v>1</v>
      </c>
      <c r="D1906" s="960" t="s">
        <v>125</v>
      </c>
      <c r="E1906" s="960" t="s">
        <v>125</v>
      </c>
      <c r="F1906" s="960" t="s">
        <v>125</v>
      </c>
      <c r="G1906" s="960" t="s">
        <v>125</v>
      </c>
      <c r="H1906" s="960" t="s">
        <v>125</v>
      </c>
      <c r="I1906" s="960">
        <v>1</v>
      </c>
      <c r="J1906" s="960" t="s">
        <v>125</v>
      </c>
      <c r="K1906" s="960" t="s">
        <v>125</v>
      </c>
      <c r="L1906" s="960" t="s">
        <v>125</v>
      </c>
      <c r="M1906" s="960" t="s">
        <v>125</v>
      </c>
      <c r="N1906" s="960">
        <v>1</v>
      </c>
      <c r="O1906" s="960" t="s">
        <v>125</v>
      </c>
    </row>
    <row r="1907" spans="1:15" x14ac:dyDescent="0.2">
      <c r="A1907" s="1275" t="s">
        <v>2274</v>
      </c>
      <c r="B1907" s="960">
        <v>1</v>
      </c>
      <c r="C1907" s="960" t="s">
        <v>125</v>
      </c>
      <c r="D1907" s="960">
        <v>1</v>
      </c>
      <c r="E1907" s="960" t="s">
        <v>125</v>
      </c>
      <c r="F1907" s="960" t="s">
        <v>125</v>
      </c>
      <c r="G1907" s="960" t="s">
        <v>125</v>
      </c>
      <c r="H1907" s="960" t="s">
        <v>125</v>
      </c>
      <c r="I1907" s="960">
        <v>1</v>
      </c>
      <c r="J1907" s="960" t="s">
        <v>125</v>
      </c>
      <c r="K1907" s="960" t="s">
        <v>125</v>
      </c>
      <c r="L1907" s="960" t="s">
        <v>125</v>
      </c>
      <c r="M1907" s="960" t="s">
        <v>125</v>
      </c>
      <c r="N1907" s="960">
        <v>1</v>
      </c>
      <c r="O1907" s="960" t="s">
        <v>125</v>
      </c>
    </row>
    <row r="1908" spans="1:15" x14ac:dyDescent="0.2">
      <c r="A1908" s="1275" t="s">
        <v>146</v>
      </c>
      <c r="B1908" s="960">
        <v>1</v>
      </c>
      <c r="C1908" s="960" t="s">
        <v>125</v>
      </c>
      <c r="D1908" s="960">
        <v>1</v>
      </c>
      <c r="E1908" s="960" t="s">
        <v>125</v>
      </c>
      <c r="F1908" s="960" t="s">
        <v>125</v>
      </c>
      <c r="G1908" s="960" t="s">
        <v>125</v>
      </c>
      <c r="H1908" s="960" t="s">
        <v>125</v>
      </c>
      <c r="I1908" s="960">
        <v>1</v>
      </c>
      <c r="J1908" s="960" t="s">
        <v>125</v>
      </c>
      <c r="K1908" s="960" t="s">
        <v>125</v>
      </c>
      <c r="L1908" s="960" t="s">
        <v>125</v>
      </c>
      <c r="M1908" s="960" t="s">
        <v>125</v>
      </c>
      <c r="N1908" s="960">
        <v>1</v>
      </c>
      <c r="O1908" s="960" t="s">
        <v>125</v>
      </c>
    </row>
    <row r="1909" spans="1:15" ht="24" x14ac:dyDescent="0.2">
      <c r="A1909" s="1275" t="s">
        <v>2275</v>
      </c>
      <c r="B1909" s="960">
        <v>77</v>
      </c>
      <c r="C1909" s="960">
        <v>5</v>
      </c>
      <c r="D1909" s="960">
        <v>72</v>
      </c>
      <c r="E1909" s="960">
        <v>1</v>
      </c>
      <c r="F1909" s="960" t="s">
        <v>125</v>
      </c>
      <c r="G1909" s="960">
        <v>1</v>
      </c>
      <c r="H1909" s="960" t="s">
        <v>125</v>
      </c>
      <c r="I1909" s="960">
        <v>76</v>
      </c>
      <c r="J1909" s="960">
        <v>1</v>
      </c>
      <c r="K1909" s="960" t="s">
        <v>125</v>
      </c>
      <c r="L1909" s="960">
        <v>5</v>
      </c>
      <c r="M1909" s="960">
        <v>6</v>
      </c>
      <c r="N1909" s="960">
        <v>64</v>
      </c>
      <c r="O1909" s="960" t="s">
        <v>125</v>
      </c>
    </row>
    <row r="1910" spans="1:15" s="317" customFormat="1" x14ac:dyDescent="0.2">
      <c r="A1910" s="1275" t="s">
        <v>145</v>
      </c>
      <c r="B1910" s="960">
        <v>38</v>
      </c>
      <c r="C1910" s="960">
        <v>3</v>
      </c>
      <c r="D1910" s="960">
        <v>35</v>
      </c>
      <c r="E1910" s="960" t="s">
        <v>125</v>
      </c>
      <c r="F1910" s="960" t="s">
        <v>125</v>
      </c>
      <c r="G1910" s="960" t="s">
        <v>125</v>
      </c>
      <c r="H1910" s="960" t="s">
        <v>125</v>
      </c>
      <c r="I1910" s="960">
        <v>38</v>
      </c>
      <c r="J1910" s="960" t="s">
        <v>125</v>
      </c>
      <c r="K1910" s="960" t="s">
        <v>125</v>
      </c>
      <c r="L1910" s="960">
        <v>4</v>
      </c>
      <c r="M1910" s="960">
        <v>3</v>
      </c>
      <c r="N1910" s="960">
        <v>31</v>
      </c>
      <c r="O1910" s="960" t="s">
        <v>125</v>
      </c>
    </row>
    <row r="1911" spans="1:15" x14ac:dyDescent="0.2">
      <c r="A1911" s="1275" t="s">
        <v>146</v>
      </c>
      <c r="B1911" s="960">
        <v>39</v>
      </c>
      <c r="C1911" s="960">
        <v>2</v>
      </c>
      <c r="D1911" s="960">
        <v>37</v>
      </c>
      <c r="E1911" s="960">
        <v>1</v>
      </c>
      <c r="F1911" s="960" t="s">
        <v>125</v>
      </c>
      <c r="G1911" s="960">
        <v>1</v>
      </c>
      <c r="H1911" s="960" t="s">
        <v>125</v>
      </c>
      <c r="I1911" s="960">
        <v>38</v>
      </c>
      <c r="J1911" s="960">
        <v>1</v>
      </c>
      <c r="K1911" s="960" t="s">
        <v>125</v>
      </c>
      <c r="L1911" s="960">
        <v>1</v>
      </c>
      <c r="M1911" s="960">
        <v>3</v>
      </c>
      <c r="N1911" s="960">
        <v>33</v>
      </c>
      <c r="O1911" s="960" t="s">
        <v>125</v>
      </c>
    </row>
    <row r="1912" spans="1:15" s="317" customFormat="1" x14ac:dyDescent="0.2">
      <c r="A1912" s="1275" t="s">
        <v>2276</v>
      </c>
      <c r="B1912" s="960">
        <v>11</v>
      </c>
      <c r="C1912" s="960">
        <v>2</v>
      </c>
      <c r="D1912" s="960">
        <v>9</v>
      </c>
      <c r="E1912" s="960" t="s">
        <v>125</v>
      </c>
      <c r="F1912" s="960" t="s">
        <v>125</v>
      </c>
      <c r="G1912" s="960" t="s">
        <v>125</v>
      </c>
      <c r="H1912" s="960" t="s">
        <v>125</v>
      </c>
      <c r="I1912" s="960">
        <v>11</v>
      </c>
      <c r="J1912" s="960" t="s">
        <v>125</v>
      </c>
      <c r="K1912" s="960" t="s">
        <v>125</v>
      </c>
      <c r="L1912" s="960">
        <v>4</v>
      </c>
      <c r="M1912" s="960">
        <v>2</v>
      </c>
      <c r="N1912" s="960">
        <v>5</v>
      </c>
      <c r="O1912" s="960" t="s">
        <v>125</v>
      </c>
    </row>
    <row r="1913" spans="1:15" x14ac:dyDescent="0.2">
      <c r="A1913" s="1275" t="s">
        <v>145</v>
      </c>
      <c r="B1913" s="960">
        <v>4</v>
      </c>
      <c r="C1913" s="960" t="s">
        <v>125</v>
      </c>
      <c r="D1913" s="960">
        <v>4</v>
      </c>
      <c r="E1913" s="960" t="s">
        <v>125</v>
      </c>
      <c r="F1913" s="960" t="s">
        <v>125</v>
      </c>
      <c r="G1913" s="960" t="s">
        <v>125</v>
      </c>
      <c r="H1913" s="960" t="s">
        <v>125</v>
      </c>
      <c r="I1913" s="960">
        <v>4</v>
      </c>
      <c r="J1913" s="960" t="s">
        <v>125</v>
      </c>
      <c r="K1913" s="960" t="s">
        <v>125</v>
      </c>
      <c r="L1913" s="960">
        <v>2</v>
      </c>
      <c r="M1913" s="960">
        <v>1</v>
      </c>
      <c r="N1913" s="960">
        <v>1</v>
      </c>
      <c r="O1913" s="960" t="s">
        <v>125</v>
      </c>
    </row>
    <row r="1914" spans="1:15" x14ac:dyDescent="0.2">
      <c r="A1914" s="1275" t="s">
        <v>146</v>
      </c>
      <c r="B1914" s="960">
        <v>7</v>
      </c>
      <c r="C1914" s="960">
        <v>2</v>
      </c>
      <c r="D1914" s="960">
        <v>5</v>
      </c>
      <c r="E1914" s="960" t="s">
        <v>125</v>
      </c>
      <c r="F1914" s="960" t="s">
        <v>125</v>
      </c>
      <c r="G1914" s="960" t="s">
        <v>125</v>
      </c>
      <c r="H1914" s="960" t="s">
        <v>125</v>
      </c>
      <c r="I1914" s="960">
        <v>7</v>
      </c>
      <c r="J1914" s="960" t="s">
        <v>125</v>
      </c>
      <c r="K1914" s="960" t="s">
        <v>125</v>
      </c>
      <c r="L1914" s="960">
        <v>2</v>
      </c>
      <c r="M1914" s="960">
        <v>1</v>
      </c>
      <c r="N1914" s="960">
        <v>4</v>
      </c>
      <c r="O1914" s="960" t="s">
        <v>125</v>
      </c>
    </row>
    <row r="1915" spans="1:15" ht="24" x14ac:dyDescent="0.2">
      <c r="A1915" s="1275" t="s">
        <v>2277</v>
      </c>
      <c r="B1915" s="960">
        <v>1</v>
      </c>
      <c r="C1915" s="960" t="s">
        <v>125</v>
      </c>
      <c r="D1915" s="960">
        <v>1</v>
      </c>
      <c r="E1915" s="960" t="s">
        <v>125</v>
      </c>
      <c r="F1915" s="960" t="s">
        <v>125</v>
      </c>
      <c r="G1915" s="960" t="s">
        <v>125</v>
      </c>
      <c r="H1915" s="960" t="s">
        <v>125</v>
      </c>
      <c r="I1915" s="960">
        <v>1</v>
      </c>
      <c r="J1915" s="960" t="s">
        <v>125</v>
      </c>
      <c r="K1915" s="960" t="s">
        <v>125</v>
      </c>
      <c r="L1915" s="960" t="s">
        <v>125</v>
      </c>
      <c r="M1915" s="960" t="s">
        <v>125</v>
      </c>
      <c r="N1915" s="960">
        <v>1</v>
      </c>
      <c r="O1915" s="960" t="s">
        <v>125</v>
      </c>
    </row>
    <row r="1916" spans="1:15" s="317" customFormat="1" x14ac:dyDescent="0.2">
      <c r="A1916" s="1275" t="s">
        <v>146</v>
      </c>
      <c r="B1916" s="960">
        <v>1</v>
      </c>
      <c r="C1916" s="960" t="s">
        <v>125</v>
      </c>
      <c r="D1916" s="960">
        <v>1</v>
      </c>
      <c r="E1916" s="960" t="s">
        <v>125</v>
      </c>
      <c r="F1916" s="960" t="s">
        <v>125</v>
      </c>
      <c r="G1916" s="960" t="s">
        <v>125</v>
      </c>
      <c r="H1916" s="960" t="s">
        <v>125</v>
      </c>
      <c r="I1916" s="960">
        <v>1</v>
      </c>
      <c r="J1916" s="960" t="s">
        <v>125</v>
      </c>
      <c r="K1916" s="960" t="s">
        <v>125</v>
      </c>
      <c r="L1916" s="960" t="s">
        <v>125</v>
      </c>
      <c r="M1916" s="960" t="s">
        <v>125</v>
      </c>
      <c r="N1916" s="960">
        <v>1</v>
      </c>
      <c r="O1916" s="960" t="s">
        <v>125</v>
      </c>
    </row>
    <row r="1917" spans="1:15" x14ac:dyDescent="0.2">
      <c r="A1917" s="1275" t="s">
        <v>2278</v>
      </c>
      <c r="B1917" s="960">
        <v>27</v>
      </c>
      <c r="C1917" s="960">
        <v>20</v>
      </c>
      <c r="D1917" s="960">
        <v>7</v>
      </c>
      <c r="E1917" s="960">
        <v>1</v>
      </c>
      <c r="F1917" s="960" t="s">
        <v>125</v>
      </c>
      <c r="G1917" s="960" t="s">
        <v>125</v>
      </c>
      <c r="H1917" s="960">
        <v>1</v>
      </c>
      <c r="I1917" s="960">
        <v>26</v>
      </c>
      <c r="J1917" s="960" t="s">
        <v>125</v>
      </c>
      <c r="K1917" s="960" t="s">
        <v>125</v>
      </c>
      <c r="L1917" s="960">
        <v>5</v>
      </c>
      <c r="M1917" s="960">
        <v>4</v>
      </c>
      <c r="N1917" s="960">
        <v>17</v>
      </c>
      <c r="O1917" s="960" t="s">
        <v>125</v>
      </c>
    </row>
    <row r="1918" spans="1:15" s="317" customFormat="1" x14ac:dyDescent="0.2">
      <c r="A1918" s="1275" t="s">
        <v>145</v>
      </c>
      <c r="B1918" s="960">
        <v>13</v>
      </c>
      <c r="C1918" s="960">
        <v>11</v>
      </c>
      <c r="D1918" s="960">
        <v>2</v>
      </c>
      <c r="E1918" s="960">
        <v>1</v>
      </c>
      <c r="F1918" s="960" t="s">
        <v>125</v>
      </c>
      <c r="G1918" s="960" t="s">
        <v>125</v>
      </c>
      <c r="H1918" s="960">
        <v>1</v>
      </c>
      <c r="I1918" s="960">
        <v>12</v>
      </c>
      <c r="J1918" s="960" t="s">
        <v>125</v>
      </c>
      <c r="K1918" s="960" t="s">
        <v>125</v>
      </c>
      <c r="L1918" s="960">
        <v>3</v>
      </c>
      <c r="M1918" s="960">
        <v>3</v>
      </c>
      <c r="N1918" s="960">
        <v>6</v>
      </c>
      <c r="O1918" s="960" t="s">
        <v>125</v>
      </c>
    </row>
    <row r="1919" spans="1:15" x14ac:dyDescent="0.2">
      <c r="A1919" s="1275" t="s">
        <v>146</v>
      </c>
      <c r="B1919" s="960">
        <v>14</v>
      </c>
      <c r="C1919" s="960">
        <v>9</v>
      </c>
      <c r="D1919" s="960">
        <v>5</v>
      </c>
      <c r="E1919" s="960" t="s">
        <v>125</v>
      </c>
      <c r="F1919" s="960" t="s">
        <v>125</v>
      </c>
      <c r="G1919" s="960" t="s">
        <v>125</v>
      </c>
      <c r="H1919" s="960" t="s">
        <v>125</v>
      </c>
      <c r="I1919" s="960">
        <v>14</v>
      </c>
      <c r="J1919" s="960" t="s">
        <v>125</v>
      </c>
      <c r="K1919" s="960" t="s">
        <v>125</v>
      </c>
      <c r="L1919" s="960">
        <v>2</v>
      </c>
      <c r="M1919" s="960">
        <v>1</v>
      </c>
      <c r="N1919" s="960">
        <v>11</v>
      </c>
      <c r="O1919" s="960" t="s">
        <v>125</v>
      </c>
    </row>
    <row r="1920" spans="1:15" x14ac:dyDescent="0.2">
      <c r="A1920" s="1275" t="s">
        <v>2279</v>
      </c>
      <c r="B1920" s="960">
        <v>19</v>
      </c>
      <c r="C1920" s="960" t="s">
        <v>125</v>
      </c>
      <c r="D1920" s="960">
        <v>19</v>
      </c>
      <c r="E1920" s="960">
        <v>1</v>
      </c>
      <c r="F1920" s="960" t="s">
        <v>125</v>
      </c>
      <c r="G1920" s="960" t="s">
        <v>125</v>
      </c>
      <c r="H1920" s="960">
        <v>1</v>
      </c>
      <c r="I1920" s="960">
        <v>18</v>
      </c>
      <c r="J1920" s="960">
        <v>1</v>
      </c>
      <c r="K1920" s="960">
        <v>4</v>
      </c>
      <c r="L1920" s="960">
        <v>6</v>
      </c>
      <c r="M1920" s="960" t="s">
        <v>125</v>
      </c>
      <c r="N1920" s="960">
        <v>7</v>
      </c>
      <c r="O1920" s="960" t="s">
        <v>125</v>
      </c>
    </row>
    <row r="1921" spans="1:15" x14ac:dyDescent="0.2">
      <c r="A1921" s="1275" t="s">
        <v>145</v>
      </c>
      <c r="B1921" s="960">
        <v>13</v>
      </c>
      <c r="C1921" s="960" t="s">
        <v>125</v>
      </c>
      <c r="D1921" s="960">
        <v>13</v>
      </c>
      <c r="E1921" s="960">
        <v>1</v>
      </c>
      <c r="F1921" s="960" t="s">
        <v>125</v>
      </c>
      <c r="G1921" s="960" t="s">
        <v>125</v>
      </c>
      <c r="H1921" s="960">
        <v>1</v>
      </c>
      <c r="I1921" s="960">
        <v>12</v>
      </c>
      <c r="J1921" s="960">
        <v>1</v>
      </c>
      <c r="K1921" s="960">
        <v>3</v>
      </c>
      <c r="L1921" s="960">
        <v>5</v>
      </c>
      <c r="M1921" s="960" t="s">
        <v>125</v>
      </c>
      <c r="N1921" s="960">
        <v>3</v>
      </c>
      <c r="O1921" s="960" t="s">
        <v>125</v>
      </c>
    </row>
    <row r="1922" spans="1:15" s="317" customFormat="1" x14ac:dyDescent="0.2">
      <c r="A1922" s="1275" t="s">
        <v>146</v>
      </c>
      <c r="B1922" s="960">
        <v>6</v>
      </c>
      <c r="C1922" s="960" t="s">
        <v>125</v>
      </c>
      <c r="D1922" s="960">
        <v>6</v>
      </c>
      <c r="E1922" s="960" t="s">
        <v>125</v>
      </c>
      <c r="F1922" s="960" t="s">
        <v>125</v>
      </c>
      <c r="G1922" s="960" t="s">
        <v>125</v>
      </c>
      <c r="H1922" s="960" t="s">
        <v>125</v>
      </c>
      <c r="I1922" s="960">
        <v>6</v>
      </c>
      <c r="J1922" s="960" t="s">
        <v>125</v>
      </c>
      <c r="K1922" s="960">
        <v>1</v>
      </c>
      <c r="L1922" s="960">
        <v>1</v>
      </c>
      <c r="M1922" s="960" t="s">
        <v>125</v>
      </c>
      <c r="N1922" s="960">
        <v>4</v>
      </c>
      <c r="O1922" s="960" t="s">
        <v>125</v>
      </c>
    </row>
    <row r="1923" spans="1:15" x14ac:dyDescent="0.2">
      <c r="A1923" s="1275" t="s">
        <v>2280</v>
      </c>
      <c r="B1923" s="960">
        <v>70</v>
      </c>
      <c r="C1923" s="960" t="s">
        <v>125</v>
      </c>
      <c r="D1923" s="960">
        <v>70</v>
      </c>
      <c r="E1923" s="960" t="s">
        <v>125</v>
      </c>
      <c r="F1923" s="960" t="s">
        <v>125</v>
      </c>
      <c r="G1923" s="960" t="s">
        <v>125</v>
      </c>
      <c r="H1923" s="960" t="s">
        <v>125</v>
      </c>
      <c r="I1923" s="960">
        <v>70</v>
      </c>
      <c r="J1923" s="960" t="s">
        <v>125</v>
      </c>
      <c r="K1923" s="960" t="s">
        <v>125</v>
      </c>
      <c r="L1923" s="960">
        <v>4</v>
      </c>
      <c r="M1923" s="960">
        <v>19</v>
      </c>
      <c r="N1923" s="960">
        <v>47</v>
      </c>
      <c r="O1923" s="960" t="s">
        <v>125</v>
      </c>
    </row>
    <row r="1924" spans="1:15" x14ac:dyDescent="0.2">
      <c r="A1924" s="1275" t="s">
        <v>145</v>
      </c>
      <c r="B1924" s="960">
        <v>41</v>
      </c>
      <c r="C1924" s="960" t="s">
        <v>125</v>
      </c>
      <c r="D1924" s="960">
        <v>41</v>
      </c>
      <c r="E1924" s="960" t="s">
        <v>125</v>
      </c>
      <c r="F1924" s="960" t="s">
        <v>125</v>
      </c>
      <c r="G1924" s="960" t="s">
        <v>125</v>
      </c>
      <c r="H1924" s="960" t="s">
        <v>125</v>
      </c>
      <c r="I1924" s="960">
        <v>41</v>
      </c>
      <c r="J1924" s="960" t="s">
        <v>125</v>
      </c>
      <c r="K1924" s="960" t="s">
        <v>125</v>
      </c>
      <c r="L1924" s="960">
        <v>3</v>
      </c>
      <c r="M1924" s="960">
        <v>12</v>
      </c>
      <c r="N1924" s="960">
        <v>26</v>
      </c>
      <c r="O1924" s="960" t="s">
        <v>125</v>
      </c>
    </row>
    <row r="1925" spans="1:15" x14ac:dyDescent="0.2">
      <c r="A1925" s="1275" t="s">
        <v>146</v>
      </c>
      <c r="B1925" s="960">
        <v>29</v>
      </c>
      <c r="C1925" s="960" t="s">
        <v>125</v>
      </c>
      <c r="D1925" s="960">
        <v>29</v>
      </c>
      <c r="E1925" s="960" t="s">
        <v>125</v>
      </c>
      <c r="F1925" s="960" t="s">
        <v>125</v>
      </c>
      <c r="G1925" s="960" t="s">
        <v>125</v>
      </c>
      <c r="H1925" s="960" t="s">
        <v>125</v>
      </c>
      <c r="I1925" s="960">
        <v>29</v>
      </c>
      <c r="J1925" s="960" t="s">
        <v>125</v>
      </c>
      <c r="K1925" s="960" t="s">
        <v>125</v>
      </c>
      <c r="L1925" s="960">
        <v>1</v>
      </c>
      <c r="M1925" s="960">
        <v>7</v>
      </c>
      <c r="N1925" s="960">
        <v>21</v>
      </c>
      <c r="O1925" s="960" t="s">
        <v>125</v>
      </c>
    </row>
    <row r="1926" spans="1:15" s="317" customFormat="1" x14ac:dyDescent="0.2">
      <c r="A1926" s="1275" t="s">
        <v>2281</v>
      </c>
      <c r="B1926" s="960">
        <v>1</v>
      </c>
      <c r="C1926" s="960" t="s">
        <v>125</v>
      </c>
      <c r="D1926" s="960">
        <v>1</v>
      </c>
      <c r="E1926" s="960" t="s">
        <v>125</v>
      </c>
      <c r="F1926" s="960" t="s">
        <v>125</v>
      </c>
      <c r="G1926" s="960" t="s">
        <v>125</v>
      </c>
      <c r="H1926" s="960" t="s">
        <v>125</v>
      </c>
      <c r="I1926" s="960">
        <v>1</v>
      </c>
      <c r="J1926" s="960" t="s">
        <v>125</v>
      </c>
      <c r="K1926" s="960" t="s">
        <v>125</v>
      </c>
      <c r="L1926" s="960" t="s">
        <v>125</v>
      </c>
      <c r="M1926" s="960" t="s">
        <v>125</v>
      </c>
      <c r="N1926" s="960">
        <v>1</v>
      </c>
      <c r="O1926" s="960" t="s">
        <v>125</v>
      </c>
    </row>
    <row r="1927" spans="1:15" x14ac:dyDescent="0.2">
      <c r="A1927" s="1275" t="s">
        <v>145</v>
      </c>
      <c r="B1927" s="960">
        <v>1</v>
      </c>
      <c r="C1927" s="960" t="s">
        <v>125</v>
      </c>
      <c r="D1927" s="960">
        <v>1</v>
      </c>
      <c r="E1927" s="960" t="s">
        <v>125</v>
      </c>
      <c r="F1927" s="960" t="s">
        <v>125</v>
      </c>
      <c r="G1927" s="960" t="s">
        <v>125</v>
      </c>
      <c r="H1927" s="960" t="s">
        <v>125</v>
      </c>
      <c r="I1927" s="960">
        <v>1</v>
      </c>
      <c r="J1927" s="960" t="s">
        <v>125</v>
      </c>
      <c r="K1927" s="960" t="s">
        <v>125</v>
      </c>
      <c r="L1927" s="960" t="s">
        <v>125</v>
      </c>
      <c r="M1927" s="960" t="s">
        <v>125</v>
      </c>
      <c r="N1927" s="960">
        <v>1</v>
      </c>
      <c r="O1927" s="960" t="s">
        <v>125</v>
      </c>
    </row>
    <row r="1928" spans="1:15" ht="24" x14ac:dyDescent="0.2">
      <c r="A1928" s="1275" t="s">
        <v>2282</v>
      </c>
      <c r="B1928" s="960">
        <v>1</v>
      </c>
      <c r="C1928" s="960" t="s">
        <v>125</v>
      </c>
      <c r="D1928" s="960">
        <v>1</v>
      </c>
      <c r="E1928" s="960" t="s">
        <v>125</v>
      </c>
      <c r="F1928" s="960" t="s">
        <v>125</v>
      </c>
      <c r="G1928" s="960" t="s">
        <v>125</v>
      </c>
      <c r="H1928" s="960" t="s">
        <v>125</v>
      </c>
      <c r="I1928" s="960">
        <v>1</v>
      </c>
      <c r="J1928" s="960" t="s">
        <v>125</v>
      </c>
      <c r="K1928" s="960" t="s">
        <v>125</v>
      </c>
      <c r="L1928" s="960">
        <v>1</v>
      </c>
      <c r="M1928" s="960" t="s">
        <v>125</v>
      </c>
      <c r="N1928" s="960" t="s">
        <v>125</v>
      </c>
      <c r="O1928" s="960" t="s">
        <v>125</v>
      </c>
    </row>
    <row r="1929" spans="1:15" x14ac:dyDescent="0.2">
      <c r="A1929" s="1275" t="s">
        <v>145</v>
      </c>
      <c r="B1929" s="960">
        <v>1</v>
      </c>
      <c r="C1929" s="960" t="s">
        <v>125</v>
      </c>
      <c r="D1929" s="960">
        <v>1</v>
      </c>
      <c r="E1929" s="960" t="s">
        <v>125</v>
      </c>
      <c r="F1929" s="960" t="s">
        <v>125</v>
      </c>
      <c r="G1929" s="960" t="s">
        <v>125</v>
      </c>
      <c r="H1929" s="960" t="s">
        <v>125</v>
      </c>
      <c r="I1929" s="960">
        <v>1</v>
      </c>
      <c r="J1929" s="960" t="s">
        <v>125</v>
      </c>
      <c r="K1929" s="960" t="s">
        <v>125</v>
      </c>
      <c r="L1929" s="960">
        <v>1</v>
      </c>
      <c r="M1929" s="960" t="s">
        <v>125</v>
      </c>
      <c r="N1929" s="960" t="s">
        <v>125</v>
      </c>
      <c r="O1929" s="960" t="s">
        <v>125</v>
      </c>
    </row>
    <row r="1930" spans="1:15" ht="24" x14ac:dyDescent="0.2">
      <c r="A1930" s="1275" t="s">
        <v>2283</v>
      </c>
      <c r="B1930" s="960">
        <v>3</v>
      </c>
      <c r="C1930" s="960">
        <v>1</v>
      </c>
      <c r="D1930" s="960">
        <v>2</v>
      </c>
      <c r="E1930" s="960" t="s">
        <v>125</v>
      </c>
      <c r="F1930" s="960" t="s">
        <v>125</v>
      </c>
      <c r="G1930" s="960" t="s">
        <v>125</v>
      </c>
      <c r="H1930" s="960" t="s">
        <v>125</v>
      </c>
      <c r="I1930" s="960">
        <v>3</v>
      </c>
      <c r="J1930" s="960" t="s">
        <v>125</v>
      </c>
      <c r="K1930" s="960" t="s">
        <v>125</v>
      </c>
      <c r="L1930" s="960" t="s">
        <v>125</v>
      </c>
      <c r="M1930" s="960">
        <v>1</v>
      </c>
      <c r="N1930" s="960">
        <v>2</v>
      </c>
      <c r="O1930" s="960" t="s">
        <v>125</v>
      </c>
    </row>
    <row r="1931" spans="1:15" x14ac:dyDescent="0.2">
      <c r="A1931" s="1275" t="s">
        <v>145</v>
      </c>
      <c r="B1931" s="960">
        <v>1</v>
      </c>
      <c r="C1931" s="960" t="s">
        <v>125</v>
      </c>
      <c r="D1931" s="960">
        <v>1</v>
      </c>
      <c r="E1931" s="960" t="s">
        <v>125</v>
      </c>
      <c r="F1931" s="960" t="s">
        <v>125</v>
      </c>
      <c r="G1931" s="960" t="s">
        <v>125</v>
      </c>
      <c r="H1931" s="960" t="s">
        <v>125</v>
      </c>
      <c r="I1931" s="960">
        <v>1</v>
      </c>
      <c r="J1931" s="960" t="s">
        <v>125</v>
      </c>
      <c r="K1931" s="960" t="s">
        <v>125</v>
      </c>
      <c r="L1931" s="960" t="s">
        <v>125</v>
      </c>
      <c r="M1931" s="960" t="s">
        <v>125</v>
      </c>
      <c r="N1931" s="960">
        <v>1</v>
      </c>
      <c r="O1931" s="960" t="s">
        <v>125</v>
      </c>
    </row>
    <row r="1932" spans="1:15" x14ac:dyDescent="0.2">
      <c r="A1932" s="1275" t="s">
        <v>146</v>
      </c>
      <c r="B1932" s="960">
        <v>2</v>
      </c>
      <c r="C1932" s="960">
        <v>1</v>
      </c>
      <c r="D1932" s="960">
        <v>1</v>
      </c>
      <c r="E1932" s="960" t="s">
        <v>125</v>
      </c>
      <c r="F1932" s="960" t="s">
        <v>125</v>
      </c>
      <c r="G1932" s="960" t="s">
        <v>125</v>
      </c>
      <c r="H1932" s="960" t="s">
        <v>125</v>
      </c>
      <c r="I1932" s="960">
        <v>2</v>
      </c>
      <c r="J1932" s="960" t="s">
        <v>125</v>
      </c>
      <c r="K1932" s="960" t="s">
        <v>125</v>
      </c>
      <c r="L1932" s="960" t="s">
        <v>125</v>
      </c>
      <c r="M1932" s="960">
        <v>1</v>
      </c>
      <c r="N1932" s="960">
        <v>1</v>
      </c>
      <c r="O1932" s="960" t="s">
        <v>125</v>
      </c>
    </row>
    <row r="1933" spans="1:15" ht="24" x14ac:dyDescent="0.2">
      <c r="A1933" s="1275" t="s">
        <v>2284</v>
      </c>
      <c r="B1933" s="960">
        <v>1</v>
      </c>
      <c r="C1933" s="960" t="s">
        <v>125</v>
      </c>
      <c r="D1933" s="960">
        <v>1</v>
      </c>
      <c r="E1933" s="960" t="s">
        <v>125</v>
      </c>
      <c r="F1933" s="960" t="s">
        <v>125</v>
      </c>
      <c r="G1933" s="960" t="s">
        <v>125</v>
      </c>
      <c r="H1933" s="960" t="s">
        <v>125</v>
      </c>
      <c r="I1933" s="960">
        <v>1</v>
      </c>
      <c r="J1933" s="960" t="s">
        <v>125</v>
      </c>
      <c r="K1933" s="960" t="s">
        <v>125</v>
      </c>
      <c r="L1933" s="960" t="s">
        <v>125</v>
      </c>
      <c r="M1933" s="960" t="s">
        <v>125</v>
      </c>
      <c r="N1933" s="960">
        <v>1</v>
      </c>
      <c r="O1933" s="960" t="s">
        <v>125</v>
      </c>
    </row>
    <row r="1934" spans="1:15" x14ac:dyDescent="0.2">
      <c r="A1934" s="1275" t="s">
        <v>146</v>
      </c>
      <c r="B1934" s="960">
        <v>1</v>
      </c>
      <c r="C1934" s="960" t="s">
        <v>125</v>
      </c>
      <c r="D1934" s="960">
        <v>1</v>
      </c>
      <c r="E1934" s="960" t="s">
        <v>125</v>
      </c>
      <c r="F1934" s="960" t="s">
        <v>125</v>
      </c>
      <c r="G1934" s="960" t="s">
        <v>125</v>
      </c>
      <c r="H1934" s="960" t="s">
        <v>125</v>
      </c>
      <c r="I1934" s="960">
        <v>1</v>
      </c>
      <c r="J1934" s="960" t="s">
        <v>125</v>
      </c>
      <c r="K1934" s="960" t="s">
        <v>125</v>
      </c>
      <c r="L1934" s="960" t="s">
        <v>125</v>
      </c>
      <c r="M1934" s="960" t="s">
        <v>125</v>
      </c>
      <c r="N1934" s="960">
        <v>1</v>
      </c>
      <c r="O1934" s="960" t="s">
        <v>125</v>
      </c>
    </row>
    <row r="1935" spans="1:15" x14ac:dyDescent="0.2">
      <c r="A1935" s="1275" t="s">
        <v>2285</v>
      </c>
      <c r="B1935" s="960">
        <v>22</v>
      </c>
      <c r="C1935" s="960">
        <v>16</v>
      </c>
      <c r="D1935" s="960">
        <v>6</v>
      </c>
      <c r="E1935" s="960">
        <v>22</v>
      </c>
      <c r="F1935" s="960">
        <v>8</v>
      </c>
      <c r="G1935" s="960">
        <v>6</v>
      </c>
      <c r="H1935" s="960">
        <v>8</v>
      </c>
      <c r="I1935" s="960" t="s">
        <v>125</v>
      </c>
      <c r="J1935" s="960" t="s">
        <v>125</v>
      </c>
      <c r="K1935" s="960" t="s">
        <v>125</v>
      </c>
      <c r="L1935" s="960" t="s">
        <v>125</v>
      </c>
      <c r="M1935" s="960" t="s">
        <v>125</v>
      </c>
      <c r="N1935" s="960" t="s">
        <v>125</v>
      </c>
      <c r="O1935" s="960" t="s">
        <v>125</v>
      </c>
    </row>
    <row r="1936" spans="1:15" x14ac:dyDescent="0.2">
      <c r="A1936" s="1275" t="s">
        <v>145</v>
      </c>
      <c r="B1936" s="960">
        <v>15</v>
      </c>
      <c r="C1936" s="960">
        <v>11</v>
      </c>
      <c r="D1936" s="960">
        <v>4</v>
      </c>
      <c r="E1936" s="960">
        <v>15</v>
      </c>
      <c r="F1936" s="960">
        <v>6</v>
      </c>
      <c r="G1936" s="960">
        <v>5</v>
      </c>
      <c r="H1936" s="960">
        <v>4</v>
      </c>
      <c r="I1936" s="960" t="s">
        <v>125</v>
      </c>
      <c r="J1936" s="960" t="s">
        <v>125</v>
      </c>
      <c r="K1936" s="960" t="s">
        <v>125</v>
      </c>
      <c r="L1936" s="960" t="s">
        <v>125</v>
      </c>
      <c r="M1936" s="960" t="s">
        <v>125</v>
      </c>
      <c r="N1936" s="960" t="s">
        <v>125</v>
      </c>
      <c r="O1936" s="960" t="s">
        <v>125</v>
      </c>
    </row>
    <row r="1937" spans="1:15" x14ac:dyDescent="0.2">
      <c r="A1937" s="1275" t="s">
        <v>146</v>
      </c>
      <c r="B1937" s="960">
        <v>7</v>
      </c>
      <c r="C1937" s="960">
        <v>5</v>
      </c>
      <c r="D1937" s="960">
        <v>2</v>
      </c>
      <c r="E1937" s="960">
        <v>7</v>
      </c>
      <c r="F1937" s="960">
        <v>2</v>
      </c>
      <c r="G1937" s="960">
        <v>1</v>
      </c>
      <c r="H1937" s="960">
        <v>4</v>
      </c>
      <c r="I1937" s="960" t="s">
        <v>125</v>
      </c>
      <c r="J1937" s="960" t="s">
        <v>125</v>
      </c>
      <c r="K1937" s="960" t="s">
        <v>125</v>
      </c>
      <c r="L1937" s="960" t="s">
        <v>125</v>
      </c>
      <c r="M1937" s="960" t="s">
        <v>125</v>
      </c>
      <c r="N1937" s="960" t="s">
        <v>125</v>
      </c>
      <c r="O1937" s="960" t="s">
        <v>125</v>
      </c>
    </row>
    <row r="1938" spans="1:15" ht="24" x14ac:dyDescent="0.2">
      <c r="A1938" s="1275" t="s">
        <v>2286</v>
      </c>
      <c r="B1938" s="960">
        <v>39</v>
      </c>
      <c r="C1938" s="960">
        <v>22</v>
      </c>
      <c r="D1938" s="960">
        <v>17</v>
      </c>
      <c r="E1938" s="960" t="s">
        <v>125</v>
      </c>
      <c r="F1938" s="960" t="s">
        <v>125</v>
      </c>
      <c r="G1938" s="960" t="s">
        <v>125</v>
      </c>
      <c r="H1938" s="960" t="s">
        <v>125</v>
      </c>
      <c r="I1938" s="960">
        <v>39</v>
      </c>
      <c r="J1938" s="960" t="s">
        <v>125</v>
      </c>
      <c r="K1938" s="960">
        <v>1</v>
      </c>
      <c r="L1938" s="960">
        <v>5</v>
      </c>
      <c r="M1938" s="960">
        <v>7</v>
      </c>
      <c r="N1938" s="960">
        <v>26</v>
      </c>
      <c r="O1938" s="960" t="s">
        <v>125</v>
      </c>
    </row>
    <row r="1939" spans="1:15" x14ac:dyDescent="0.2">
      <c r="A1939" s="1275" t="s">
        <v>145</v>
      </c>
      <c r="B1939" s="960">
        <v>23</v>
      </c>
      <c r="C1939" s="960">
        <v>15</v>
      </c>
      <c r="D1939" s="960">
        <v>8</v>
      </c>
      <c r="E1939" s="960" t="s">
        <v>125</v>
      </c>
      <c r="F1939" s="960" t="s">
        <v>125</v>
      </c>
      <c r="G1939" s="960" t="s">
        <v>125</v>
      </c>
      <c r="H1939" s="960" t="s">
        <v>125</v>
      </c>
      <c r="I1939" s="960">
        <v>23</v>
      </c>
      <c r="J1939" s="960" t="s">
        <v>125</v>
      </c>
      <c r="K1939" s="960">
        <v>1</v>
      </c>
      <c r="L1939" s="960">
        <v>5</v>
      </c>
      <c r="M1939" s="960">
        <v>6</v>
      </c>
      <c r="N1939" s="960">
        <v>11</v>
      </c>
      <c r="O1939" s="960" t="s">
        <v>125</v>
      </c>
    </row>
    <row r="1940" spans="1:15" s="317" customFormat="1" x14ac:dyDescent="0.2">
      <c r="A1940" s="1275" t="s">
        <v>146</v>
      </c>
      <c r="B1940" s="960">
        <v>16</v>
      </c>
      <c r="C1940" s="960">
        <v>7</v>
      </c>
      <c r="D1940" s="960">
        <v>9</v>
      </c>
      <c r="E1940" s="960" t="s">
        <v>125</v>
      </c>
      <c r="F1940" s="960" t="s">
        <v>125</v>
      </c>
      <c r="G1940" s="960" t="s">
        <v>125</v>
      </c>
      <c r="H1940" s="960" t="s">
        <v>125</v>
      </c>
      <c r="I1940" s="960">
        <v>16</v>
      </c>
      <c r="J1940" s="960" t="s">
        <v>125</v>
      </c>
      <c r="K1940" s="960" t="s">
        <v>125</v>
      </c>
      <c r="L1940" s="960" t="s">
        <v>125</v>
      </c>
      <c r="M1940" s="960">
        <v>1</v>
      </c>
      <c r="N1940" s="960">
        <v>15</v>
      </c>
      <c r="O1940" s="960" t="s">
        <v>125</v>
      </c>
    </row>
    <row r="1941" spans="1:15" x14ac:dyDescent="0.2">
      <c r="A1941" s="1275" t="s">
        <v>2287</v>
      </c>
      <c r="B1941" s="960">
        <v>446</v>
      </c>
      <c r="C1941" s="960">
        <v>5</v>
      </c>
      <c r="D1941" s="960">
        <v>441</v>
      </c>
      <c r="E1941" s="960">
        <v>7</v>
      </c>
      <c r="F1941" s="960" t="s">
        <v>125</v>
      </c>
      <c r="G1941" s="960">
        <v>2</v>
      </c>
      <c r="H1941" s="960">
        <v>5</v>
      </c>
      <c r="I1941" s="960">
        <v>439</v>
      </c>
      <c r="J1941" s="960">
        <v>2</v>
      </c>
      <c r="K1941" s="960">
        <v>2</v>
      </c>
      <c r="L1941" s="960">
        <v>29</v>
      </c>
      <c r="M1941" s="960">
        <v>61</v>
      </c>
      <c r="N1941" s="960">
        <v>345</v>
      </c>
      <c r="O1941" s="960" t="s">
        <v>125</v>
      </c>
    </row>
    <row r="1942" spans="1:15" x14ac:dyDescent="0.2">
      <c r="A1942" s="1275" t="s">
        <v>145</v>
      </c>
      <c r="B1942" s="960">
        <v>239</v>
      </c>
      <c r="C1942" s="960">
        <v>5</v>
      </c>
      <c r="D1942" s="960">
        <v>234</v>
      </c>
      <c r="E1942" s="960">
        <v>6</v>
      </c>
      <c r="F1942" s="960" t="s">
        <v>125</v>
      </c>
      <c r="G1942" s="960">
        <v>2</v>
      </c>
      <c r="H1942" s="960">
        <v>4</v>
      </c>
      <c r="I1942" s="960">
        <v>233</v>
      </c>
      <c r="J1942" s="960">
        <v>2</v>
      </c>
      <c r="K1942" s="960">
        <v>1</v>
      </c>
      <c r="L1942" s="960">
        <v>19</v>
      </c>
      <c r="M1942" s="960">
        <v>40</v>
      </c>
      <c r="N1942" s="960">
        <v>171</v>
      </c>
      <c r="O1942" s="960" t="s">
        <v>125</v>
      </c>
    </row>
    <row r="1943" spans="1:15" x14ac:dyDescent="0.2">
      <c r="A1943" s="1275" t="s">
        <v>146</v>
      </c>
      <c r="B1943" s="960">
        <v>207</v>
      </c>
      <c r="C1943" s="960" t="s">
        <v>125</v>
      </c>
      <c r="D1943" s="960">
        <v>207</v>
      </c>
      <c r="E1943" s="960">
        <v>1</v>
      </c>
      <c r="F1943" s="960" t="s">
        <v>125</v>
      </c>
      <c r="G1943" s="960" t="s">
        <v>125</v>
      </c>
      <c r="H1943" s="960">
        <v>1</v>
      </c>
      <c r="I1943" s="960">
        <v>206</v>
      </c>
      <c r="J1943" s="960" t="s">
        <v>125</v>
      </c>
      <c r="K1943" s="960">
        <v>1</v>
      </c>
      <c r="L1943" s="960">
        <v>10</v>
      </c>
      <c r="M1943" s="960">
        <v>21</v>
      </c>
      <c r="N1943" s="960">
        <v>174</v>
      </c>
      <c r="O1943" s="960" t="s">
        <v>125</v>
      </c>
    </row>
    <row r="1944" spans="1:15" ht="24" x14ac:dyDescent="0.2">
      <c r="A1944" s="1275" t="s">
        <v>2288</v>
      </c>
      <c r="B1944" s="960">
        <v>2101</v>
      </c>
      <c r="C1944" s="960">
        <v>321</v>
      </c>
      <c r="D1944" s="960">
        <v>1780</v>
      </c>
      <c r="E1944" s="960">
        <v>59</v>
      </c>
      <c r="F1944" s="960">
        <v>7</v>
      </c>
      <c r="G1944" s="960">
        <v>11</v>
      </c>
      <c r="H1944" s="960">
        <v>41</v>
      </c>
      <c r="I1944" s="960">
        <v>2042</v>
      </c>
      <c r="J1944" s="960">
        <v>38</v>
      </c>
      <c r="K1944" s="960">
        <v>28</v>
      </c>
      <c r="L1944" s="960">
        <v>245</v>
      </c>
      <c r="M1944" s="960">
        <v>258</v>
      </c>
      <c r="N1944" s="960">
        <v>1473</v>
      </c>
      <c r="O1944" s="960" t="s">
        <v>125</v>
      </c>
    </row>
    <row r="1945" spans="1:15" x14ac:dyDescent="0.2">
      <c r="A1945" s="1275" t="s">
        <v>145</v>
      </c>
      <c r="B1945" s="960">
        <v>1137</v>
      </c>
      <c r="C1945" s="960">
        <v>184</v>
      </c>
      <c r="D1945" s="960">
        <v>953</v>
      </c>
      <c r="E1945" s="960">
        <v>35</v>
      </c>
      <c r="F1945" s="960">
        <v>6</v>
      </c>
      <c r="G1945" s="960">
        <v>4</v>
      </c>
      <c r="H1945" s="960">
        <v>25</v>
      </c>
      <c r="I1945" s="960">
        <v>1102</v>
      </c>
      <c r="J1945" s="960">
        <v>22</v>
      </c>
      <c r="K1945" s="960">
        <v>20</v>
      </c>
      <c r="L1945" s="960">
        <v>161</v>
      </c>
      <c r="M1945" s="960">
        <v>143</v>
      </c>
      <c r="N1945" s="960">
        <v>756</v>
      </c>
      <c r="O1945" s="960" t="s">
        <v>125</v>
      </c>
    </row>
    <row r="1946" spans="1:15" x14ac:dyDescent="0.2">
      <c r="A1946" s="1275" t="s">
        <v>146</v>
      </c>
      <c r="B1946" s="960">
        <v>964</v>
      </c>
      <c r="C1946" s="960">
        <v>137</v>
      </c>
      <c r="D1946" s="960">
        <v>827</v>
      </c>
      <c r="E1946" s="960">
        <v>24</v>
      </c>
      <c r="F1946" s="960">
        <v>1</v>
      </c>
      <c r="G1946" s="960">
        <v>7</v>
      </c>
      <c r="H1946" s="960">
        <v>16</v>
      </c>
      <c r="I1946" s="960">
        <v>940</v>
      </c>
      <c r="J1946" s="960">
        <v>16</v>
      </c>
      <c r="K1946" s="960">
        <v>8</v>
      </c>
      <c r="L1946" s="960">
        <v>84</v>
      </c>
      <c r="M1946" s="960">
        <v>115</v>
      </c>
      <c r="N1946" s="960">
        <v>717</v>
      </c>
      <c r="O1946" s="960" t="s">
        <v>125</v>
      </c>
    </row>
    <row r="1947" spans="1:15" ht="24" x14ac:dyDescent="0.2">
      <c r="A1947" s="1275" t="s">
        <v>2289</v>
      </c>
      <c r="B1947" s="960">
        <v>28</v>
      </c>
      <c r="C1947" s="960">
        <v>28</v>
      </c>
      <c r="D1947" s="960" t="s">
        <v>125</v>
      </c>
      <c r="E1947" s="960" t="s">
        <v>125</v>
      </c>
      <c r="F1947" s="960" t="s">
        <v>125</v>
      </c>
      <c r="G1947" s="960" t="s">
        <v>125</v>
      </c>
      <c r="H1947" s="960" t="s">
        <v>125</v>
      </c>
      <c r="I1947" s="960">
        <v>28</v>
      </c>
      <c r="J1947" s="960" t="s">
        <v>125</v>
      </c>
      <c r="K1947" s="960">
        <v>1</v>
      </c>
      <c r="L1947" s="960">
        <v>10</v>
      </c>
      <c r="M1947" s="960">
        <v>5</v>
      </c>
      <c r="N1947" s="960">
        <v>12</v>
      </c>
      <c r="O1947" s="960" t="s">
        <v>125</v>
      </c>
    </row>
    <row r="1948" spans="1:15" x14ac:dyDescent="0.2">
      <c r="A1948" s="1275" t="s">
        <v>145</v>
      </c>
      <c r="B1948" s="960">
        <v>22</v>
      </c>
      <c r="C1948" s="960">
        <v>22</v>
      </c>
      <c r="D1948" s="960" t="s">
        <v>125</v>
      </c>
      <c r="E1948" s="960" t="s">
        <v>125</v>
      </c>
      <c r="F1948" s="960" t="s">
        <v>125</v>
      </c>
      <c r="G1948" s="960" t="s">
        <v>125</v>
      </c>
      <c r="H1948" s="960" t="s">
        <v>125</v>
      </c>
      <c r="I1948" s="960">
        <v>22</v>
      </c>
      <c r="J1948" s="960" t="s">
        <v>125</v>
      </c>
      <c r="K1948" s="960">
        <v>1</v>
      </c>
      <c r="L1948" s="960">
        <v>10</v>
      </c>
      <c r="M1948" s="960">
        <v>3</v>
      </c>
      <c r="N1948" s="960">
        <v>8</v>
      </c>
      <c r="O1948" s="960" t="s">
        <v>125</v>
      </c>
    </row>
    <row r="1949" spans="1:15" x14ac:dyDescent="0.2">
      <c r="A1949" s="1275" t="s">
        <v>146</v>
      </c>
      <c r="B1949" s="960">
        <v>6</v>
      </c>
      <c r="C1949" s="960">
        <v>6</v>
      </c>
      <c r="D1949" s="960" t="s">
        <v>125</v>
      </c>
      <c r="E1949" s="960" t="s">
        <v>125</v>
      </c>
      <c r="F1949" s="960" t="s">
        <v>125</v>
      </c>
      <c r="G1949" s="960" t="s">
        <v>125</v>
      </c>
      <c r="H1949" s="960" t="s">
        <v>125</v>
      </c>
      <c r="I1949" s="960">
        <v>6</v>
      </c>
      <c r="J1949" s="960" t="s">
        <v>125</v>
      </c>
      <c r="K1949" s="960" t="s">
        <v>125</v>
      </c>
      <c r="L1949" s="960" t="s">
        <v>125</v>
      </c>
      <c r="M1949" s="960">
        <v>2</v>
      </c>
      <c r="N1949" s="960">
        <v>4</v>
      </c>
      <c r="O1949" s="960" t="s">
        <v>125</v>
      </c>
    </row>
    <row r="1950" spans="1:15" ht="24" x14ac:dyDescent="0.2">
      <c r="A1950" s="1275" t="s">
        <v>2290</v>
      </c>
      <c r="B1950" s="960">
        <v>63</v>
      </c>
      <c r="C1950" s="960">
        <v>63</v>
      </c>
      <c r="D1950" s="960" t="s">
        <v>125</v>
      </c>
      <c r="E1950" s="960" t="s">
        <v>125</v>
      </c>
      <c r="F1950" s="960" t="s">
        <v>125</v>
      </c>
      <c r="G1950" s="960" t="s">
        <v>125</v>
      </c>
      <c r="H1950" s="960" t="s">
        <v>125</v>
      </c>
      <c r="I1950" s="960">
        <v>63</v>
      </c>
      <c r="J1950" s="960">
        <v>6</v>
      </c>
      <c r="K1950" s="960">
        <v>8</v>
      </c>
      <c r="L1950" s="960">
        <v>20</v>
      </c>
      <c r="M1950" s="960">
        <v>10</v>
      </c>
      <c r="N1950" s="960">
        <v>19</v>
      </c>
      <c r="O1950" s="960" t="s">
        <v>125</v>
      </c>
    </row>
    <row r="1951" spans="1:15" x14ac:dyDescent="0.2">
      <c r="A1951" s="1275" t="s">
        <v>145</v>
      </c>
      <c r="B1951" s="960">
        <v>36</v>
      </c>
      <c r="C1951" s="960">
        <v>36</v>
      </c>
      <c r="D1951" s="960" t="s">
        <v>125</v>
      </c>
      <c r="E1951" s="960" t="s">
        <v>125</v>
      </c>
      <c r="F1951" s="960" t="s">
        <v>125</v>
      </c>
      <c r="G1951" s="960" t="s">
        <v>125</v>
      </c>
      <c r="H1951" s="960" t="s">
        <v>125</v>
      </c>
      <c r="I1951" s="960">
        <v>36</v>
      </c>
      <c r="J1951" s="960">
        <v>1</v>
      </c>
      <c r="K1951" s="960">
        <v>4</v>
      </c>
      <c r="L1951" s="960">
        <v>15</v>
      </c>
      <c r="M1951" s="960">
        <v>4</v>
      </c>
      <c r="N1951" s="960">
        <v>12</v>
      </c>
      <c r="O1951" s="960" t="s">
        <v>125</v>
      </c>
    </row>
    <row r="1952" spans="1:15" x14ac:dyDescent="0.2">
      <c r="A1952" s="1275" t="s">
        <v>146</v>
      </c>
      <c r="B1952" s="960">
        <v>27</v>
      </c>
      <c r="C1952" s="960">
        <v>27</v>
      </c>
      <c r="D1952" s="960" t="s">
        <v>125</v>
      </c>
      <c r="E1952" s="960" t="s">
        <v>125</v>
      </c>
      <c r="F1952" s="960" t="s">
        <v>125</v>
      </c>
      <c r="G1952" s="960" t="s">
        <v>125</v>
      </c>
      <c r="H1952" s="960" t="s">
        <v>125</v>
      </c>
      <c r="I1952" s="960">
        <v>27</v>
      </c>
      <c r="J1952" s="960">
        <v>5</v>
      </c>
      <c r="K1952" s="960">
        <v>4</v>
      </c>
      <c r="L1952" s="960">
        <v>5</v>
      </c>
      <c r="M1952" s="960">
        <v>6</v>
      </c>
      <c r="N1952" s="960">
        <v>7</v>
      </c>
      <c r="O1952" s="960" t="s">
        <v>125</v>
      </c>
    </row>
    <row r="1953" spans="1:15" ht="24" x14ac:dyDescent="0.2">
      <c r="A1953" s="1275" t="s">
        <v>2291</v>
      </c>
      <c r="B1953" s="960">
        <v>47</v>
      </c>
      <c r="C1953" s="960">
        <v>47</v>
      </c>
      <c r="D1953" s="960" t="s">
        <v>125</v>
      </c>
      <c r="E1953" s="960" t="s">
        <v>125</v>
      </c>
      <c r="F1953" s="960" t="s">
        <v>125</v>
      </c>
      <c r="G1953" s="960" t="s">
        <v>125</v>
      </c>
      <c r="H1953" s="960" t="s">
        <v>125</v>
      </c>
      <c r="I1953" s="960">
        <v>47</v>
      </c>
      <c r="J1953" s="960">
        <v>3</v>
      </c>
      <c r="K1953" s="960">
        <v>5</v>
      </c>
      <c r="L1953" s="960">
        <v>20</v>
      </c>
      <c r="M1953" s="960">
        <v>4</v>
      </c>
      <c r="N1953" s="960">
        <v>15</v>
      </c>
      <c r="O1953" s="960" t="s">
        <v>125</v>
      </c>
    </row>
    <row r="1954" spans="1:15" x14ac:dyDescent="0.2">
      <c r="A1954" s="1275" t="s">
        <v>145</v>
      </c>
      <c r="B1954" s="960">
        <v>31</v>
      </c>
      <c r="C1954" s="960">
        <v>31</v>
      </c>
      <c r="D1954" s="960" t="s">
        <v>125</v>
      </c>
      <c r="E1954" s="960" t="s">
        <v>125</v>
      </c>
      <c r="F1954" s="960" t="s">
        <v>125</v>
      </c>
      <c r="G1954" s="960" t="s">
        <v>125</v>
      </c>
      <c r="H1954" s="960" t="s">
        <v>125</v>
      </c>
      <c r="I1954" s="960">
        <v>31</v>
      </c>
      <c r="J1954" s="960">
        <v>2</v>
      </c>
      <c r="K1954" s="960">
        <v>3</v>
      </c>
      <c r="L1954" s="960">
        <v>15</v>
      </c>
      <c r="M1954" s="960">
        <v>3</v>
      </c>
      <c r="N1954" s="960">
        <v>8</v>
      </c>
      <c r="O1954" s="960" t="s">
        <v>125</v>
      </c>
    </row>
    <row r="1955" spans="1:15" x14ac:dyDescent="0.2">
      <c r="A1955" s="1275" t="s">
        <v>146</v>
      </c>
      <c r="B1955" s="960">
        <v>16</v>
      </c>
      <c r="C1955" s="960">
        <v>16</v>
      </c>
      <c r="D1955" s="960" t="s">
        <v>125</v>
      </c>
      <c r="E1955" s="960" t="s">
        <v>125</v>
      </c>
      <c r="F1955" s="960" t="s">
        <v>125</v>
      </c>
      <c r="G1955" s="960" t="s">
        <v>125</v>
      </c>
      <c r="H1955" s="960" t="s">
        <v>125</v>
      </c>
      <c r="I1955" s="960">
        <v>16</v>
      </c>
      <c r="J1955" s="960">
        <v>1</v>
      </c>
      <c r="K1955" s="960">
        <v>2</v>
      </c>
      <c r="L1955" s="960">
        <v>5</v>
      </c>
      <c r="M1955" s="960">
        <v>1</v>
      </c>
      <c r="N1955" s="960">
        <v>7</v>
      </c>
      <c r="O1955" s="960" t="s">
        <v>125</v>
      </c>
    </row>
    <row r="1956" spans="1:15" ht="24" x14ac:dyDescent="0.2">
      <c r="A1956" s="1275" t="s">
        <v>2292</v>
      </c>
      <c r="B1956" s="960">
        <v>473</v>
      </c>
      <c r="C1956" s="960">
        <v>473</v>
      </c>
      <c r="D1956" s="960" t="s">
        <v>125</v>
      </c>
      <c r="E1956" s="960">
        <v>1</v>
      </c>
      <c r="F1956" s="960" t="s">
        <v>125</v>
      </c>
      <c r="G1956" s="960" t="s">
        <v>125</v>
      </c>
      <c r="H1956" s="960">
        <v>1</v>
      </c>
      <c r="I1956" s="960">
        <v>472</v>
      </c>
      <c r="J1956" s="960">
        <v>27</v>
      </c>
      <c r="K1956" s="960">
        <v>29</v>
      </c>
      <c r="L1956" s="960">
        <v>195</v>
      </c>
      <c r="M1956" s="960">
        <v>75</v>
      </c>
      <c r="N1956" s="960">
        <v>145</v>
      </c>
      <c r="O1956" s="960">
        <v>1</v>
      </c>
    </row>
    <row r="1957" spans="1:15" s="317" customFormat="1" x14ac:dyDescent="0.2">
      <c r="A1957" s="1275" t="s">
        <v>145</v>
      </c>
      <c r="B1957" s="960">
        <v>357</v>
      </c>
      <c r="C1957" s="960">
        <v>357</v>
      </c>
      <c r="D1957" s="960" t="s">
        <v>125</v>
      </c>
      <c r="E1957" s="960">
        <v>1</v>
      </c>
      <c r="F1957" s="960" t="s">
        <v>125</v>
      </c>
      <c r="G1957" s="960" t="s">
        <v>125</v>
      </c>
      <c r="H1957" s="960">
        <v>1</v>
      </c>
      <c r="I1957" s="960">
        <v>356</v>
      </c>
      <c r="J1957" s="960">
        <v>13</v>
      </c>
      <c r="K1957" s="960">
        <v>21</v>
      </c>
      <c r="L1957" s="960">
        <v>168</v>
      </c>
      <c r="M1957" s="960">
        <v>59</v>
      </c>
      <c r="N1957" s="960">
        <v>94</v>
      </c>
      <c r="O1957" s="960">
        <v>1</v>
      </c>
    </row>
    <row r="1958" spans="1:15" x14ac:dyDescent="0.2">
      <c r="A1958" s="1275" t="s">
        <v>146</v>
      </c>
      <c r="B1958" s="960">
        <v>116</v>
      </c>
      <c r="C1958" s="960">
        <v>116</v>
      </c>
      <c r="D1958" s="960" t="s">
        <v>125</v>
      </c>
      <c r="E1958" s="960" t="s">
        <v>125</v>
      </c>
      <c r="F1958" s="960" t="s">
        <v>125</v>
      </c>
      <c r="G1958" s="960" t="s">
        <v>125</v>
      </c>
      <c r="H1958" s="960" t="s">
        <v>125</v>
      </c>
      <c r="I1958" s="960">
        <v>116</v>
      </c>
      <c r="J1958" s="960">
        <v>14</v>
      </c>
      <c r="K1958" s="960">
        <v>8</v>
      </c>
      <c r="L1958" s="960">
        <v>27</v>
      </c>
      <c r="M1958" s="960">
        <v>16</v>
      </c>
      <c r="N1958" s="960">
        <v>51</v>
      </c>
      <c r="O1958" s="960" t="s">
        <v>125</v>
      </c>
    </row>
    <row r="1959" spans="1:15" ht="24" x14ac:dyDescent="0.2">
      <c r="A1959" s="1275" t="s">
        <v>2293</v>
      </c>
      <c r="B1959" s="960">
        <v>5</v>
      </c>
      <c r="C1959" s="960">
        <v>5</v>
      </c>
      <c r="D1959" s="960" t="s">
        <v>125</v>
      </c>
      <c r="E1959" s="960" t="s">
        <v>125</v>
      </c>
      <c r="F1959" s="960" t="s">
        <v>125</v>
      </c>
      <c r="G1959" s="960" t="s">
        <v>125</v>
      </c>
      <c r="H1959" s="960" t="s">
        <v>125</v>
      </c>
      <c r="I1959" s="960">
        <v>5</v>
      </c>
      <c r="J1959" s="960" t="s">
        <v>125</v>
      </c>
      <c r="K1959" s="960" t="s">
        <v>125</v>
      </c>
      <c r="L1959" s="960">
        <v>1</v>
      </c>
      <c r="M1959" s="960">
        <v>3</v>
      </c>
      <c r="N1959" s="960">
        <v>1</v>
      </c>
      <c r="O1959" s="960" t="s">
        <v>125</v>
      </c>
    </row>
    <row r="1960" spans="1:15" s="317" customFormat="1" x14ac:dyDescent="0.2">
      <c r="A1960" s="1275" t="s">
        <v>145</v>
      </c>
      <c r="B1960" s="960">
        <v>5</v>
      </c>
      <c r="C1960" s="960">
        <v>5</v>
      </c>
      <c r="D1960" s="960" t="s">
        <v>125</v>
      </c>
      <c r="E1960" s="960" t="s">
        <v>125</v>
      </c>
      <c r="F1960" s="960" t="s">
        <v>125</v>
      </c>
      <c r="G1960" s="960" t="s">
        <v>125</v>
      </c>
      <c r="H1960" s="960" t="s">
        <v>125</v>
      </c>
      <c r="I1960" s="960">
        <v>5</v>
      </c>
      <c r="J1960" s="960" t="s">
        <v>125</v>
      </c>
      <c r="K1960" s="960" t="s">
        <v>125</v>
      </c>
      <c r="L1960" s="960">
        <v>1</v>
      </c>
      <c r="M1960" s="960">
        <v>3</v>
      </c>
      <c r="N1960" s="960">
        <v>1</v>
      </c>
      <c r="O1960" s="960" t="s">
        <v>125</v>
      </c>
    </row>
    <row r="1961" spans="1:15" ht="24" x14ac:dyDescent="0.2">
      <c r="A1961" s="1275" t="s">
        <v>2294</v>
      </c>
      <c r="B1961" s="960">
        <v>13</v>
      </c>
      <c r="C1961" s="960">
        <v>13</v>
      </c>
      <c r="D1961" s="960" t="s">
        <v>125</v>
      </c>
      <c r="E1961" s="960" t="s">
        <v>125</v>
      </c>
      <c r="F1961" s="960" t="s">
        <v>125</v>
      </c>
      <c r="G1961" s="960" t="s">
        <v>125</v>
      </c>
      <c r="H1961" s="960" t="s">
        <v>125</v>
      </c>
      <c r="I1961" s="960">
        <v>13</v>
      </c>
      <c r="J1961" s="960" t="s">
        <v>125</v>
      </c>
      <c r="K1961" s="960">
        <v>1</v>
      </c>
      <c r="L1961" s="960">
        <v>2</v>
      </c>
      <c r="M1961" s="960">
        <v>5</v>
      </c>
      <c r="N1961" s="960">
        <v>5</v>
      </c>
      <c r="O1961" s="960" t="s">
        <v>125</v>
      </c>
    </row>
    <row r="1962" spans="1:15" s="317" customFormat="1" x14ac:dyDescent="0.2">
      <c r="A1962" s="1275" t="s">
        <v>145</v>
      </c>
      <c r="B1962" s="960">
        <v>13</v>
      </c>
      <c r="C1962" s="960">
        <v>13</v>
      </c>
      <c r="D1962" s="960" t="s">
        <v>125</v>
      </c>
      <c r="E1962" s="960" t="s">
        <v>125</v>
      </c>
      <c r="F1962" s="960" t="s">
        <v>125</v>
      </c>
      <c r="G1962" s="960" t="s">
        <v>125</v>
      </c>
      <c r="H1962" s="960" t="s">
        <v>125</v>
      </c>
      <c r="I1962" s="960">
        <v>13</v>
      </c>
      <c r="J1962" s="960" t="s">
        <v>125</v>
      </c>
      <c r="K1962" s="960">
        <v>1</v>
      </c>
      <c r="L1962" s="960">
        <v>2</v>
      </c>
      <c r="M1962" s="960">
        <v>5</v>
      </c>
      <c r="N1962" s="960">
        <v>5</v>
      </c>
      <c r="O1962" s="960" t="s">
        <v>125</v>
      </c>
    </row>
    <row r="1963" spans="1:15" ht="24" x14ac:dyDescent="0.2">
      <c r="A1963" s="1275" t="s">
        <v>2295</v>
      </c>
      <c r="B1963" s="960">
        <v>7</v>
      </c>
      <c r="C1963" s="960">
        <v>7</v>
      </c>
      <c r="D1963" s="960" t="s">
        <v>125</v>
      </c>
      <c r="E1963" s="960" t="s">
        <v>125</v>
      </c>
      <c r="F1963" s="960" t="s">
        <v>125</v>
      </c>
      <c r="G1963" s="960" t="s">
        <v>125</v>
      </c>
      <c r="H1963" s="960" t="s">
        <v>125</v>
      </c>
      <c r="I1963" s="960">
        <v>7</v>
      </c>
      <c r="J1963" s="960" t="s">
        <v>125</v>
      </c>
      <c r="K1963" s="960" t="s">
        <v>125</v>
      </c>
      <c r="L1963" s="960">
        <v>2</v>
      </c>
      <c r="M1963" s="960">
        <v>2</v>
      </c>
      <c r="N1963" s="960">
        <v>3</v>
      </c>
      <c r="O1963" s="960" t="s">
        <v>125</v>
      </c>
    </row>
    <row r="1964" spans="1:15" x14ac:dyDescent="0.2">
      <c r="A1964" s="1275" t="s">
        <v>145</v>
      </c>
      <c r="B1964" s="960">
        <v>6</v>
      </c>
      <c r="C1964" s="960">
        <v>6</v>
      </c>
      <c r="D1964" s="960" t="s">
        <v>125</v>
      </c>
      <c r="E1964" s="960" t="s">
        <v>125</v>
      </c>
      <c r="F1964" s="960" t="s">
        <v>125</v>
      </c>
      <c r="G1964" s="960" t="s">
        <v>125</v>
      </c>
      <c r="H1964" s="960" t="s">
        <v>125</v>
      </c>
      <c r="I1964" s="960">
        <v>6</v>
      </c>
      <c r="J1964" s="960" t="s">
        <v>125</v>
      </c>
      <c r="K1964" s="960" t="s">
        <v>125</v>
      </c>
      <c r="L1964" s="960">
        <v>2</v>
      </c>
      <c r="M1964" s="960">
        <v>2</v>
      </c>
      <c r="N1964" s="960">
        <v>2</v>
      </c>
      <c r="O1964" s="960" t="s">
        <v>125</v>
      </c>
    </row>
    <row r="1965" spans="1:15" x14ac:dyDescent="0.2">
      <c r="A1965" s="1275" t="s">
        <v>146</v>
      </c>
      <c r="B1965" s="960">
        <v>1</v>
      </c>
      <c r="C1965" s="960">
        <v>1</v>
      </c>
      <c r="D1965" s="960" t="s">
        <v>125</v>
      </c>
      <c r="E1965" s="960" t="s">
        <v>125</v>
      </c>
      <c r="F1965" s="960" t="s">
        <v>125</v>
      </c>
      <c r="G1965" s="960" t="s">
        <v>125</v>
      </c>
      <c r="H1965" s="960" t="s">
        <v>125</v>
      </c>
      <c r="I1965" s="960">
        <v>1</v>
      </c>
      <c r="J1965" s="960" t="s">
        <v>125</v>
      </c>
      <c r="K1965" s="960" t="s">
        <v>125</v>
      </c>
      <c r="L1965" s="960" t="s">
        <v>125</v>
      </c>
      <c r="M1965" s="960" t="s">
        <v>125</v>
      </c>
      <c r="N1965" s="960">
        <v>1</v>
      </c>
      <c r="O1965" s="960" t="s">
        <v>125</v>
      </c>
    </row>
    <row r="1966" spans="1:15" ht="24" x14ac:dyDescent="0.2">
      <c r="A1966" s="1275" t="s">
        <v>2296</v>
      </c>
      <c r="B1966" s="960">
        <v>1</v>
      </c>
      <c r="C1966" s="960">
        <v>1</v>
      </c>
      <c r="D1966" s="960" t="s">
        <v>125</v>
      </c>
      <c r="E1966" s="960" t="s">
        <v>125</v>
      </c>
      <c r="F1966" s="960" t="s">
        <v>125</v>
      </c>
      <c r="G1966" s="960" t="s">
        <v>125</v>
      </c>
      <c r="H1966" s="960" t="s">
        <v>125</v>
      </c>
      <c r="I1966" s="960">
        <v>1</v>
      </c>
      <c r="J1966" s="960" t="s">
        <v>125</v>
      </c>
      <c r="K1966" s="960">
        <v>1</v>
      </c>
      <c r="L1966" s="960" t="s">
        <v>125</v>
      </c>
      <c r="M1966" s="960" t="s">
        <v>125</v>
      </c>
      <c r="N1966" s="960" t="s">
        <v>125</v>
      </c>
      <c r="O1966" s="960" t="s">
        <v>125</v>
      </c>
    </row>
    <row r="1967" spans="1:15" x14ac:dyDescent="0.2">
      <c r="A1967" s="1275" t="s">
        <v>145</v>
      </c>
      <c r="B1967" s="960">
        <v>1</v>
      </c>
      <c r="C1967" s="960">
        <v>1</v>
      </c>
      <c r="D1967" s="960" t="s">
        <v>125</v>
      </c>
      <c r="E1967" s="960" t="s">
        <v>125</v>
      </c>
      <c r="F1967" s="960" t="s">
        <v>125</v>
      </c>
      <c r="G1967" s="960" t="s">
        <v>125</v>
      </c>
      <c r="H1967" s="960" t="s">
        <v>125</v>
      </c>
      <c r="I1967" s="960">
        <v>1</v>
      </c>
      <c r="J1967" s="960" t="s">
        <v>125</v>
      </c>
      <c r="K1967" s="960">
        <v>1</v>
      </c>
      <c r="L1967" s="960" t="s">
        <v>125</v>
      </c>
      <c r="M1967" s="960" t="s">
        <v>125</v>
      </c>
      <c r="N1967" s="960" t="s">
        <v>125</v>
      </c>
      <c r="O1967" s="960" t="s">
        <v>125</v>
      </c>
    </row>
    <row r="1968" spans="1:15" ht="24" x14ac:dyDescent="0.2">
      <c r="A1968" s="1275" t="s">
        <v>2297</v>
      </c>
      <c r="B1968" s="960">
        <v>4</v>
      </c>
      <c r="C1968" s="960">
        <v>4</v>
      </c>
      <c r="D1968" s="960" t="s">
        <v>125</v>
      </c>
      <c r="E1968" s="960" t="s">
        <v>125</v>
      </c>
      <c r="F1968" s="960" t="s">
        <v>125</v>
      </c>
      <c r="G1968" s="960" t="s">
        <v>125</v>
      </c>
      <c r="H1968" s="960" t="s">
        <v>125</v>
      </c>
      <c r="I1968" s="960">
        <v>4</v>
      </c>
      <c r="J1968" s="960" t="s">
        <v>125</v>
      </c>
      <c r="K1968" s="960">
        <v>1</v>
      </c>
      <c r="L1968" s="960">
        <v>3</v>
      </c>
      <c r="M1968" s="960" t="s">
        <v>125</v>
      </c>
      <c r="N1968" s="960" t="s">
        <v>125</v>
      </c>
      <c r="O1968" s="960" t="s">
        <v>125</v>
      </c>
    </row>
    <row r="1969" spans="1:15" x14ac:dyDescent="0.2">
      <c r="A1969" s="1275" t="s">
        <v>145</v>
      </c>
      <c r="B1969" s="960">
        <v>4</v>
      </c>
      <c r="C1969" s="960">
        <v>4</v>
      </c>
      <c r="D1969" s="960" t="s">
        <v>125</v>
      </c>
      <c r="E1969" s="960" t="s">
        <v>125</v>
      </c>
      <c r="F1969" s="960" t="s">
        <v>125</v>
      </c>
      <c r="G1969" s="960" t="s">
        <v>125</v>
      </c>
      <c r="H1969" s="960" t="s">
        <v>125</v>
      </c>
      <c r="I1969" s="960">
        <v>4</v>
      </c>
      <c r="J1969" s="960" t="s">
        <v>125</v>
      </c>
      <c r="K1969" s="960">
        <v>1</v>
      </c>
      <c r="L1969" s="960">
        <v>3</v>
      </c>
      <c r="M1969" s="960" t="s">
        <v>125</v>
      </c>
      <c r="N1969" s="960" t="s">
        <v>125</v>
      </c>
      <c r="O1969" s="960" t="s">
        <v>125</v>
      </c>
    </row>
    <row r="1970" spans="1:15" ht="24" x14ac:dyDescent="0.2">
      <c r="A1970" s="1275" t="s">
        <v>2298</v>
      </c>
      <c r="B1970" s="960">
        <v>27</v>
      </c>
      <c r="C1970" s="960">
        <v>27</v>
      </c>
      <c r="D1970" s="960" t="s">
        <v>125</v>
      </c>
      <c r="E1970" s="960" t="s">
        <v>125</v>
      </c>
      <c r="F1970" s="960" t="s">
        <v>125</v>
      </c>
      <c r="G1970" s="960" t="s">
        <v>125</v>
      </c>
      <c r="H1970" s="960" t="s">
        <v>125</v>
      </c>
      <c r="I1970" s="960">
        <v>27</v>
      </c>
      <c r="J1970" s="960" t="s">
        <v>125</v>
      </c>
      <c r="K1970" s="960">
        <v>2</v>
      </c>
      <c r="L1970" s="960">
        <v>11</v>
      </c>
      <c r="M1970" s="960">
        <v>6</v>
      </c>
      <c r="N1970" s="960">
        <v>8</v>
      </c>
      <c r="O1970" s="960" t="s">
        <v>125</v>
      </c>
    </row>
    <row r="1971" spans="1:15" x14ac:dyDescent="0.2">
      <c r="A1971" s="1275" t="s">
        <v>145</v>
      </c>
      <c r="B1971" s="960">
        <v>25</v>
      </c>
      <c r="C1971" s="960">
        <v>25</v>
      </c>
      <c r="D1971" s="960" t="s">
        <v>125</v>
      </c>
      <c r="E1971" s="960" t="s">
        <v>125</v>
      </c>
      <c r="F1971" s="960" t="s">
        <v>125</v>
      </c>
      <c r="G1971" s="960" t="s">
        <v>125</v>
      </c>
      <c r="H1971" s="960" t="s">
        <v>125</v>
      </c>
      <c r="I1971" s="960">
        <v>25</v>
      </c>
      <c r="J1971" s="960" t="s">
        <v>125</v>
      </c>
      <c r="K1971" s="960">
        <v>2</v>
      </c>
      <c r="L1971" s="960">
        <v>10</v>
      </c>
      <c r="M1971" s="960">
        <v>5</v>
      </c>
      <c r="N1971" s="960">
        <v>8</v>
      </c>
      <c r="O1971" s="960" t="s">
        <v>125</v>
      </c>
    </row>
    <row r="1972" spans="1:15" x14ac:dyDescent="0.2">
      <c r="A1972" s="1275" t="s">
        <v>146</v>
      </c>
      <c r="B1972" s="960">
        <v>2</v>
      </c>
      <c r="C1972" s="960">
        <v>2</v>
      </c>
      <c r="D1972" s="960" t="s">
        <v>125</v>
      </c>
      <c r="E1972" s="960" t="s">
        <v>125</v>
      </c>
      <c r="F1972" s="960" t="s">
        <v>125</v>
      </c>
      <c r="G1972" s="960" t="s">
        <v>125</v>
      </c>
      <c r="H1972" s="960" t="s">
        <v>125</v>
      </c>
      <c r="I1972" s="960">
        <v>2</v>
      </c>
      <c r="J1972" s="960" t="s">
        <v>125</v>
      </c>
      <c r="K1972" s="960" t="s">
        <v>125</v>
      </c>
      <c r="L1972" s="960">
        <v>1</v>
      </c>
      <c r="M1972" s="960">
        <v>1</v>
      </c>
      <c r="N1972" s="960" t="s">
        <v>125</v>
      </c>
      <c r="O1972" s="960" t="s">
        <v>125</v>
      </c>
    </row>
    <row r="1973" spans="1:15" s="317" customFormat="1" ht="24" x14ac:dyDescent="0.2">
      <c r="A1973" s="1275" t="s">
        <v>2299</v>
      </c>
      <c r="B1973" s="960">
        <v>5</v>
      </c>
      <c r="C1973" s="960">
        <v>5</v>
      </c>
      <c r="D1973" s="960" t="s">
        <v>125</v>
      </c>
      <c r="E1973" s="960" t="s">
        <v>125</v>
      </c>
      <c r="F1973" s="960" t="s">
        <v>125</v>
      </c>
      <c r="G1973" s="960" t="s">
        <v>125</v>
      </c>
      <c r="H1973" s="960" t="s">
        <v>125</v>
      </c>
      <c r="I1973" s="960">
        <v>5</v>
      </c>
      <c r="J1973" s="960" t="s">
        <v>125</v>
      </c>
      <c r="K1973" s="960" t="s">
        <v>125</v>
      </c>
      <c r="L1973" s="960">
        <v>5</v>
      </c>
      <c r="M1973" s="960" t="s">
        <v>125</v>
      </c>
      <c r="N1973" s="960" t="s">
        <v>125</v>
      </c>
      <c r="O1973" s="960" t="s">
        <v>125</v>
      </c>
    </row>
    <row r="1974" spans="1:15" x14ac:dyDescent="0.2">
      <c r="A1974" s="1275" t="s">
        <v>145</v>
      </c>
      <c r="B1974" s="960">
        <v>5</v>
      </c>
      <c r="C1974" s="960">
        <v>5</v>
      </c>
      <c r="D1974" s="960" t="s">
        <v>125</v>
      </c>
      <c r="E1974" s="960" t="s">
        <v>125</v>
      </c>
      <c r="F1974" s="960" t="s">
        <v>125</v>
      </c>
      <c r="G1974" s="960" t="s">
        <v>125</v>
      </c>
      <c r="H1974" s="960" t="s">
        <v>125</v>
      </c>
      <c r="I1974" s="960">
        <v>5</v>
      </c>
      <c r="J1974" s="960" t="s">
        <v>125</v>
      </c>
      <c r="K1974" s="960" t="s">
        <v>125</v>
      </c>
      <c r="L1974" s="960">
        <v>5</v>
      </c>
      <c r="M1974" s="960" t="s">
        <v>125</v>
      </c>
      <c r="N1974" s="960" t="s">
        <v>125</v>
      </c>
      <c r="O1974" s="960" t="s">
        <v>125</v>
      </c>
    </row>
    <row r="1975" spans="1:15" ht="24" x14ac:dyDescent="0.2">
      <c r="A1975" s="1275" t="s">
        <v>2300</v>
      </c>
      <c r="B1975" s="960">
        <v>52</v>
      </c>
      <c r="C1975" s="960">
        <v>52</v>
      </c>
      <c r="D1975" s="960" t="s">
        <v>125</v>
      </c>
      <c r="E1975" s="960" t="s">
        <v>125</v>
      </c>
      <c r="F1975" s="960" t="s">
        <v>125</v>
      </c>
      <c r="G1975" s="960" t="s">
        <v>125</v>
      </c>
      <c r="H1975" s="960" t="s">
        <v>125</v>
      </c>
      <c r="I1975" s="960">
        <v>52</v>
      </c>
      <c r="J1975" s="960" t="s">
        <v>125</v>
      </c>
      <c r="K1975" s="960">
        <v>1</v>
      </c>
      <c r="L1975" s="960">
        <v>49</v>
      </c>
      <c r="M1975" s="960">
        <v>1</v>
      </c>
      <c r="N1975" s="960">
        <v>1</v>
      </c>
      <c r="O1975" s="960" t="s">
        <v>125</v>
      </c>
    </row>
    <row r="1976" spans="1:15" x14ac:dyDescent="0.2">
      <c r="A1976" s="1275" t="s">
        <v>145</v>
      </c>
      <c r="B1976" s="960">
        <v>47</v>
      </c>
      <c r="C1976" s="960">
        <v>47</v>
      </c>
      <c r="D1976" s="960" t="s">
        <v>125</v>
      </c>
      <c r="E1976" s="960" t="s">
        <v>125</v>
      </c>
      <c r="F1976" s="960" t="s">
        <v>125</v>
      </c>
      <c r="G1976" s="960" t="s">
        <v>125</v>
      </c>
      <c r="H1976" s="960" t="s">
        <v>125</v>
      </c>
      <c r="I1976" s="960">
        <v>47</v>
      </c>
      <c r="J1976" s="960" t="s">
        <v>125</v>
      </c>
      <c r="K1976" s="960">
        <v>1</v>
      </c>
      <c r="L1976" s="960">
        <v>44</v>
      </c>
      <c r="M1976" s="960">
        <v>1</v>
      </c>
      <c r="N1976" s="960">
        <v>1</v>
      </c>
      <c r="O1976" s="960" t="s">
        <v>125</v>
      </c>
    </row>
    <row r="1977" spans="1:15" x14ac:dyDescent="0.2">
      <c r="A1977" s="1275" t="s">
        <v>146</v>
      </c>
      <c r="B1977" s="960">
        <v>5</v>
      </c>
      <c r="C1977" s="960">
        <v>5</v>
      </c>
      <c r="D1977" s="960" t="s">
        <v>125</v>
      </c>
      <c r="E1977" s="960" t="s">
        <v>125</v>
      </c>
      <c r="F1977" s="960" t="s">
        <v>125</v>
      </c>
      <c r="G1977" s="960" t="s">
        <v>125</v>
      </c>
      <c r="H1977" s="960" t="s">
        <v>125</v>
      </c>
      <c r="I1977" s="960">
        <v>5</v>
      </c>
      <c r="J1977" s="960" t="s">
        <v>125</v>
      </c>
      <c r="K1977" s="960" t="s">
        <v>125</v>
      </c>
      <c r="L1977" s="960">
        <v>5</v>
      </c>
      <c r="M1977" s="960" t="s">
        <v>125</v>
      </c>
      <c r="N1977" s="960" t="s">
        <v>125</v>
      </c>
      <c r="O1977" s="960" t="s">
        <v>125</v>
      </c>
    </row>
    <row r="1978" spans="1:15" ht="24" x14ac:dyDescent="0.2">
      <c r="A1978" s="1275" t="s">
        <v>2301</v>
      </c>
      <c r="B1978" s="960">
        <v>89</v>
      </c>
      <c r="C1978" s="960">
        <v>89</v>
      </c>
      <c r="D1978" s="960" t="s">
        <v>125</v>
      </c>
      <c r="E1978" s="960">
        <v>2</v>
      </c>
      <c r="F1978" s="960" t="s">
        <v>125</v>
      </c>
      <c r="G1978" s="960" t="s">
        <v>125</v>
      </c>
      <c r="H1978" s="960">
        <v>2</v>
      </c>
      <c r="I1978" s="960">
        <v>87</v>
      </c>
      <c r="J1978" s="960">
        <v>2</v>
      </c>
      <c r="K1978" s="960">
        <v>1</v>
      </c>
      <c r="L1978" s="960">
        <v>76</v>
      </c>
      <c r="M1978" s="960">
        <v>8</v>
      </c>
      <c r="N1978" s="960" t="s">
        <v>125</v>
      </c>
      <c r="O1978" s="960" t="s">
        <v>125</v>
      </c>
    </row>
    <row r="1979" spans="1:15" s="317" customFormat="1" x14ac:dyDescent="0.2">
      <c r="A1979" s="1275" t="s">
        <v>145</v>
      </c>
      <c r="B1979" s="960">
        <v>76</v>
      </c>
      <c r="C1979" s="960">
        <v>76</v>
      </c>
      <c r="D1979" s="960" t="s">
        <v>125</v>
      </c>
      <c r="E1979" s="960">
        <v>1</v>
      </c>
      <c r="F1979" s="960" t="s">
        <v>125</v>
      </c>
      <c r="G1979" s="960" t="s">
        <v>125</v>
      </c>
      <c r="H1979" s="960">
        <v>1</v>
      </c>
      <c r="I1979" s="960">
        <v>75</v>
      </c>
      <c r="J1979" s="960">
        <v>1</v>
      </c>
      <c r="K1979" s="960">
        <v>1</v>
      </c>
      <c r="L1979" s="960">
        <v>66</v>
      </c>
      <c r="M1979" s="960">
        <v>7</v>
      </c>
      <c r="N1979" s="960" t="s">
        <v>125</v>
      </c>
      <c r="O1979" s="960" t="s">
        <v>125</v>
      </c>
    </row>
    <row r="1980" spans="1:15" x14ac:dyDescent="0.2">
      <c r="A1980" s="1275" t="s">
        <v>146</v>
      </c>
      <c r="B1980" s="960">
        <v>13</v>
      </c>
      <c r="C1980" s="960">
        <v>13</v>
      </c>
      <c r="D1980" s="960" t="s">
        <v>125</v>
      </c>
      <c r="E1980" s="960">
        <v>1</v>
      </c>
      <c r="F1980" s="960" t="s">
        <v>125</v>
      </c>
      <c r="G1980" s="960" t="s">
        <v>125</v>
      </c>
      <c r="H1980" s="960">
        <v>1</v>
      </c>
      <c r="I1980" s="960">
        <v>12</v>
      </c>
      <c r="J1980" s="960">
        <v>1</v>
      </c>
      <c r="K1980" s="960" t="s">
        <v>125</v>
      </c>
      <c r="L1980" s="960">
        <v>10</v>
      </c>
      <c r="M1980" s="960">
        <v>1</v>
      </c>
      <c r="N1980" s="960" t="s">
        <v>125</v>
      </c>
      <c r="O1980" s="960" t="s">
        <v>125</v>
      </c>
    </row>
    <row r="1981" spans="1:15" ht="24" x14ac:dyDescent="0.2">
      <c r="A1981" s="1275" t="s">
        <v>2302</v>
      </c>
      <c r="B1981" s="960">
        <v>84</v>
      </c>
      <c r="C1981" s="960">
        <v>84</v>
      </c>
      <c r="D1981" s="960" t="s">
        <v>125</v>
      </c>
      <c r="E1981" s="960" t="s">
        <v>125</v>
      </c>
      <c r="F1981" s="960" t="s">
        <v>125</v>
      </c>
      <c r="G1981" s="960" t="s">
        <v>125</v>
      </c>
      <c r="H1981" s="960" t="s">
        <v>125</v>
      </c>
      <c r="I1981" s="960">
        <v>84</v>
      </c>
      <c r="J1981" s="960" t="s">
        <v>125</v>
      </c>
      <c r="K1981" s="960" t="s">
        <v>125</v>
      </c>
      <c r="L1981" s="960">
        <v>82</v>
      </c>
      <c r="M1981" s="960">
        <v>1</v>
      </c>
      <c r="N1981" s="960">
        <v>1</v>
      </c>
      <c r="O1981" s="960" t="s">
        <v>125</v>
      </c>
    </row>
    <row r="1982" spans="1:15" x14ac:dyDescent="0.2">
      <c r="A1982" s="1275" t="s">
        <v>145</v>
      </c>
      <c r="B1982" s="960">
        <v>77</v>
      </c>
      <c r="C1982" s="960">
        <v>77</v>
      </c>
      <c r="D1982" s="960" t="s">
        <v>125</v>
      </c>
      <c r="E1982" s="960" t="s">
        <v>125</v>
      </c>
      <c r="F1982" s="960" t="s">
        <v>125</v>
      </c>
      <c r="G1982" s="960" t="s">
        <v>125</v>
      </c>
      <c r="H1982" s="960" t="s">
        <v>125</v>
      </c>
      <c r="I1982" s="960">
        <v>77</v>
      </c>
      <c r="J1982" s="960" t="s">
        <v>125</v>
      </c>
      <c r="K1982" s="960" t="s">
        <v>125</v>
      </c>
      <c r="L1982" s="960">
        <v>75</v>
      </c>
      <c r="M1982" s="960">
        <v>1</v>
      </c>
      <c r="N1982" s="960">
        <v>1</v>
      </c>
      <c r="O1982" s="960" t="s">
        <v>125</v>
      </c>
    </row>
    <row r="1983" spans="1:15" x14ac:dyDescent="0.2">
      <c r="A1983" s="1275" t="s">
        <v>146</v>
      </c>
      <c r="B1983" s="960">
        <v>7</v>
      </c>
      <c r="C1983" s="960">
        <v>7</v>
      </c>
      <c r="D1983" s="960" t="s">
        <v>125</v>
      </c>
      <c r="E1983" s="960" t="s">
        <v>125</v>
      </c>
      <c r="F1983" s="960" t="s">
        <v>125</v>
      </c>
      <c r="G1983" s="960" t="s">
        <v>125</v>
      </c>
      <c r="H1983" s="960" t="s">
        <v>125</v>
      </c>
      <c r="I1983" s="960">
        <v>7</v>
      </c>
      <c r="J1983" s="960" t="s">
        <v>125</v>
      </c>
      <c r="K1983" s="960" t="s">
        <v>125</v>
      </c>
      <c r="L1983" s="960">
        <v>7</v>
      </c>
      <c r="M1983" s="960" t="s">
        <v>125</v>
      </c>
      <c r="N1983" s="960" t="s">
        <v>125</v>
      </c>
      <c r="O1983" s="960" t="s">
        <v>125</v>
      </c>
    </row>
    <row r="1984" spans="1:15" ht="24" x14ac:dyDescent="0.2">
      <c r="A1984" s="1275" t="s">
        <v>2303</v>
      </c>
      <c r="B1984" s="960">
        <v>45</v>
      </c>
      <c r="C1984" s="960">
        <v>45</v>
      </c>
      <c r="D1984" s="960" t="s">
        <v>125</v>
      </c>
      <c r="E1984" s="960" t="s">
        <v>125</v>
      </c>
      <c r="F1984" s="960" t="s">
        <v>125</v>
      </c>
      <c r="G1984" s="960" t="s">
        <v>125</v>
      </c>
      <c r="H1984" s="960" t="s">
        <v>125</v>
      </c>
      <c r="I1984" s="960">
        <v>45</v>
      </c>
      <c r="J1984" s="960" t="s">
        <v>125</v>
      </c>
      <c r="K1984" s="960">
        <v>1</v>
      </c>
      <c r="L1984" s="960">
        <v>43</v>
      </c>
      <c r="M1984" s="960">
        <v>1</v>
      </c>
      <c r="N1984" s="960" t="s">
        <v>125</v>
      </c>
      <c r="O1984" s="960" t="s">
        <v>125</v>
      </c>
    </row>
    <row r="1985" spans="1:15" x14ac:dyDescent="0.2">
      <c r="A1985" s="1275" t="s">
        <v>145</v>
      </c>
      <c r="B1985" s="960">
        <v>44</v>
      </c>
      <c r="C1985" s="960">
        <v>44</v>
      </c>
      <c r="D1985" s="960" t="s">
        <v>125</v>
      </c>
      <c r="E1985" s="960" t="s">
        <v>125</v>
      </c>
      <c r="F1985" s="960" t="s">
        <v>125</v>
      </c>
      <c r="G1985" s="960" t="s">
        <v>125</v>
      </c>
      <c r="H1985" s="960" t="s">
        <v>125</v>
      </c>
      <c r="I1985" s="960">
        <v>44</v>
      </c>
      <c r="J1985" s="960" t="s">
        <v>125</v>
      </c>
      <c r="K1985" s="960">
        <v>1</v>
      </c>
      <c r="L1985" s="960">
        <v>42</v>
      </c>
      <c r="M1985" s="960">
        <v>1</v>
      </c>
      <c r="N1985" s="960" t="s">
        <v>125</v>
      </c>
      <c r="O1985" s="960" t="s">
        <v>125</v>
      </c>
    </row>
    <row r="1986" spans="1:15" s="317" customFormat="1" x14ac:dyDescent="0.2">
      <c r="A1986" s="1275" t="s">
        <v>146</v>
      </c>
      <c r="B1986" s="960">
        <v>1</v>
      </c>
      <c r="C1986" s="960">
        <v>1</v>
      </c>
      <c r="D1986" s="960" t="s">
        <v>125</v>
      </c>
      <c r="E1986" s="960" t="s">
        <v>125</v>
      </c>
      <c r="F1986" s="960" t="s">
        <v>125</v>
      </c>
      <c r="G1986" s="960" t="s">
        <v>125</v>
      </c>
      <c r="H1986" s="960" t="s">
        <v>125</v>
      </c>
      <c r="I1986" s="960">
        <v>1</v>
      </c>
      <c r="J1986" s="960" t="s">
        <v>125</v>
      </c>
      <c r="K1986" s="960" t="s">
        <v>125</v>
      </c>
      <c r="L1986" s="960">
        <v>1</v>
      </c>
      <c r="M1986" s="960" t="s">
        <v>125</v>
      </c>
      <c r="N1986" s="960" t="s">
        <v>125</v>
      </c>
      <c r="O1986" s="960" t="s">
        <v>125</v>
      </c>
    </row>
    <row r="1987" spans="1:15" ht="24" x14ac:dyDescent="0.2">
      <c r="A1987" s="1275" t="s">
        <v>2304</v>
      </c>
      <c r="B1987" s="960">
        <v>63</v>
      </c>
      <c r="C1987" s="960">
        <v>63</v>
      </c>
      <c r="D1987" s="960" t="s">
        <v>125</v>
      </c>
      <c r="E1987" s="960" t="s">
        <v>125</v>
      </c>
      <c r="F1987" s="960" t="s">
        <v>125</v>
      </c>
      <c r="G1987" s="960" t="s">
        <v>125</v>
      </c>
      <c r="H1987" s="960" t="s">
        <v>125</v>
      </c>
      <c r="I1987" s="960">
        <v>63</v>
      </c>
      <c r="J1987" s="960" t="s">
        <v>125</v>
      </c>
      <c r="K1987" s="960">
        <v>2</v>
      </c>
      <c r="L1987" s="960">
        <v>56</v>
      </c>
      <c r="M1987" s="960">
        <v>5</v>
      </c>
      <c r="N1987" s="960" t="s">
        <v>125</v>
      </c>
      <c r="O1987" s="960" t="s">
        <v>125</v>
      </c>
    </row>
    <row r="1988" spans="1:15" s="317" customFormat="1" x14ac:dyDescent="0.2">
      <c r="A1988" s="1275" t="s">
        <v>145</v>
      </c>
      <c r="B1988" s="960">
        <v>59</v>
      </c>
      <c r="C1988" s="960">
        <v>59</v>
      </c>
      <c r="D1988" s="960" t="s">
        <v>125</v>
      </c>
      <c r="E1988" s="960" t="s">
        <v>125</v>
      </c>
      <c r="F1988" s="960" t="s">
        <v>125</v>
      </c>
      <c r="G1988" s="960" t="s">
        <v>125</v>
      </c>
      <c r="H1988" s="960" t="s">
        <v>125</v>
      </c>
      <c r="I1988" s="960">
        <v>59</v>
      </c>
      <c r="J1988" s="960" t="s">
        <v>125</v>
      </c>
      <c r="K1988" s="960">
        <v>2</v>
      </c>
      <c r="L1988" s="960">
        <v>53</v>
      </c>
      <c r="M1988" s="960">
        <v>4</v>
      </c>
      <c r="N1988" s="960" t="s">
        <v>125</v>
      </c>
      <c r="O1988" s="960" t="s">
        <v>125</v>
      </c>
    </row>
    <row r="1989" spans="1:15" x14ac:dyDescent="0.2">
      <c r="A1989" s="1275" t="s">
        <v>146</v>
      </c>
      <c r="B1989" s="960">
        <v>4</v>
      </c>
      <c r="C1989" s="960">
        <v>4</v>
      </c>
      <c r="D1989" s="960" t="s">
        <v>125</v>
      </c>
      <c r="E1989" s="960" t="s">
        <v>125</v>
      </c>
      <c r="F1989" s="960" t="s">
        <v>125</v>
      </c>
      <c r="G1989" s="960" t="s">
        <v>125</v>
      </c>
      <c r="H1989" s="960" t="s">
        <v>125</v>
      </c>
      <c r="I1989" s="960">
        <v>4</v>
      </c>
      <c r="J1989" s="960" t="s">
        <v>125</v>
      </c>
      <c r="K1989" s="960" t="s">
        <v>125</v>
      </c>
      <c r="L1989" s="960">
        <v>3</v>
      </c>
      <c r="M1989" s="960">
        <v>1</v>
      </c>
      <c r="N1989" s="960" t="s">
        <v>125</v>
      </c>
      <c r="O1989" s="960" t="s">
        <v>125</v>
      </c>
    </row>
    <row r="1990" spans="1:15" s="317" customFormat="1" ht="24" x14ac:dyDescent="0.2">
      <c r="A1990" s="1275" t="s">
        <v>2305</v>
      </c>
      <c r="B1990" s="960">
        <v>248</v>
      </c>
      <c r="C1990" s="960">
        <v>248</v>
      </c>
      <c r="D1990" s="960" t="s">
        <v>125</v>
      </c>
      <c r="E1990" s="960" t="s">
        <v>125</v>
      </c>
      <c r="F1990" s="960" t="s">
        <v>125</v>
      </c>
      <c r="G1990" s="960" t="s">
        <v>125</v>
      </c>
      <c r="H1990" s="960" t="s">
        <v>125</v>
      </c>
      <c r="I1990" s="960">
        <v>248</v>
      </c>
      <c r="J1990" s="960" t="s">
        <v>125</v>
      </c>
      <c r="K1990" s="960">
        <v>4</v>
      </c>
      <c r="L1990" s="960">
        <v>215</v>
      </c>
      <c r="M1990" s="960">
        <v>25</v>
      </c>
      <c r="N1990" s="960">
        <v>3</v>
      </c>
      <c r="O1990" s="960">
        <v>1</v>
      </c>
    </row>
    <row r="1991" spans="1:15" x14ac:dyDescent="0.2">
      <c r="A1991" s="1275" t="s">
        <v>145</v>
      </c>
      <c r="B1991" s="960">
        <v>235</v>
      </c>
      <c r="C1991" s="960">
        <v>235</v>
      </c>
      <c r="D1991" s="960" t="s">
        <v>125</v>
      </c>
      <c r="E1991" s="960" t="s">
        <v>125</v>
      </c>
      <c r="F1991" s="960" t="s">
        <v>125</v>
      </c>
      <c r="G1991" s="960" t="s">
        <v>125</v>
      </c>
      <c r="H1991" s="960" t="s">
        <v>125</v>
      </c>
      <c r="I1991" s="960">
        <v>235</v>
      </c>
      <c r="J1991" s="960" t="s">
        <v>125</v>
      </c>
      <c r="K1991" s="960">
        <v>3</v>
      </c>
      <c r="L1991" s="960">
        <v>204</v>
      </c>
      <c r="M1991" s="960">
        <v>24</v>
      </c>
      <c r="N1991" s="960">
        <v>3</v>
      </c>
      <c r="O1991" s="960">
        <v>1</v>
      </c>
    </row>
    <row r="1992" spans="1:15" x14ac:dyDescent="0.2">
      <c r="A1992" s="1275" t="s">
        <v>146</v>
      </c>
      <c r="B1992" s="960">
        <v>13</v>
      </c>
      <c r="C1992" s="960">
        <v>13</v>
      </c>
      <c r="D1992" s="960" t="s">
        <v>125</v>
      </c>
      <c r="E1992" s="960" t="s">
        <v>125</v>
      </c>
      <c r="F1992" s="960" t="s">
        <v>125</v>
      </c>
      <c r="G1992" s="960" t="s">
        <v>125</v>
      </c>
      <c r="H1992" s="960" t="s">
        <v>125</v>
      </c>
      <c r="I1992" s="960">
        <v>13</v>
      </c>
      <c r="J1992" s="960" t="s">
        <v>125</v>
      </c>
      <c r="K1992" s="960">
        <v>1</v>
      </c>
      <c r="L1992" s="960">
        <v>11</v>
      </c>
      <c r="M1992" s="960">
        <v>1</v>
      </c>
      <c r="N1992" s="960" t="s">
        <v>125</v>
      </c>
      <c r="O1992" s="960" t="s">
        <v>125</v>
      </c>
    </row>
    <row r="1993" spans="1:15" ht="36" x14ac:dyDescent="0.2">
      <c r="A1993" s="1275" t="s">
        <v>2306</v>
      </c>
      <c r="B1993" s="960">
        <v>1</v>
      </c>
      <c r="C1993" s="960">
        <v>1</v>
      </c>
      <c r="D1993" s="960" t="s">
        <v>125</v>
      </c>
      <c r="E1993" s="960" t="s">
        <v>125</v>
      </c>
      <c r="F1993" s="960" t="s">
        <v>125</v>
      </c>
      <c r="G1993" s="960" t="s">
        <v>125</v>
      </c>
      <c r="H1993" s="960" t="s">
        <v>125</v>
      </c>
      <c r="I1993" s="960">
        <v>1</v>
      </c>
      <c r="J1993" s="960" t="s">
        <v>125</v>
      </c>
      <c r="K1993" s="960" t="s">
        <v>125</v>
      </c>
      <c r="L1993" s="960">
        <v>1</v>
      </c>
      <c r="M1993" s="960" t="s">
        <v>125</v>
      </c>
      <c r="N1993" s="960" t="s">
        <v>125</v>
      </c>
      <c r="O1993" s="960" t="s">
        <v>125</v>
      </c>
    </row>
    <row r="1994" spans="1:15" x14ac:dyDescent="0.2">
      <c r="A1994" s="1275" t="s">
        <v>145</v>
      </c>
      <c r="B1994" s="960">
        <v>1</v>
      </c>
      <c r="C1994" s="960">
        <v>1</v>
      </c>
      <c r="D1994" s="960" t="s">
        <v>125</v>
      </c>
      <c r="E1994" s="960" t="s">
        <v>125</v>
      </c>
      <c r="F1994" s="960" t="s">
        <v>125</v>
      </c>
      <c r="G1994" s="960" t="s">
        <v>125</v>
      </c>
      <c r="H1994" s="960" t="s">
        <v>125</v>
      </c>
      <c r="I1994" s="960">
        <v>1</v>
      </c>
      <c r="J1994" s="960" t="s">
        <v>125</v>
      </c>
      <c r="K1994" s="960" t="s">
        <v>125</v>
      </c>
      <c r="L1994" s="960">
        <v>1</v>
      </c>
      <c r="M1994" s="960" t="s">
        <v>125</v>
      </c>
      <c r="N1994" s="960" t="s">
        <v>125</v>
      </c>
      <c r="O1994" s="960" t="s">
        <v>125</v>
      </c>
    </row>
    <row r="1995" spans="1:15" ht="36" x14ac:dyDescent="0.2">
      <c r="A1995" s="1275" t="s">
        <v>2307</v>
      </c>
      <c r="B1995" s="960">
        <v>1</v>
      </c>
      <c r="C1995" s="960">
        <v>1</v>
      </c>
      <c r="D1995" s="960" t="s">
        <v>125</v>
      </c>
      <c r="E1995" s="960" t="s">
        <v>125</v>
      </c>
      <c r="F1995" s="960" t="s">
        <v>125</v>
      </c>
      <c r="G1995" s="960" t="s">
        <v>125</v>
      </c>
      <c r="H1995" s="960" t="s">
        <v>125</v>
      </c>
      <c r="I1995" s="960">
        <v>1</v>
      </c>
      <c r="J1995" s="960" t="s">
        <v>125</v>
      </c>
      <c r="K1995" s="960" t="s">
        <v>125</v>
      </c>
      <c r="L1995" s="960">
        <v>1</v>
      </c>
      <c r="M1995" s="960" t="s">
        <v>125</v>
      </c>
      <c r="N1995" s="960" t="s">
        <v>125</v>
      </c>
      <c r="O1995" s="960" t="s">
        <v>125</v>
      </c>
    </row>
    <row r="1996" spans="1:15" x14ac:dyDescent="0.2">
      <c r="A1996" s="1275" t="s">
        <v>145</v>
      </c>
      <c r="B1996" s="960">
        <v>1</v>
      </c>
      <c r="C1996" s="960">
        <v>1</v>
      </c>
      <c r="D1996" s="960" t="s">
        <v>125</v>
      </c>
      <c r="E1996" s="960" t="s">
        <v>125</v>
      </c>
      <c r="F1996" s="960" t="s">
        <v>125</v>
      </c>
      <c r="G1996" s="960" t="s">
        <v>125</v>
      </c>
      <c r="H1996" s="960" t="s">
        <v>125</v>
      </c>
      <c r="I1996" s="960">
        <v>1</v>
      </c>
      <c r="J1996" s="960" t="s">
        <v>125</v>
      </c>
      <c r="K1996" s="960" t="s">
        <v>125</v>
      </c>
      <c r="L1996" s="960">
        <v>1</v>
      </c>
      <c r="M1996" s="960" t="s">
        <v>125</v>
      </c>
      <c r="N1996" s="960" t="s">
        <v>125</v>
      </c>
      <c r="O1996" s="960" t="s">
        <v>125</v>
      </c>
    </row>
    <row r="1997" spans="1:15" ht="36" x14ac:dyDescent="0.2">
      <c r="A1997" s="1275" t="s">
        <v>2308</v>
      </c>
      <c r="B1997" s="960">
        <v>3</v>
      </c>
      <c r="C1997" s="960">
        <v>3</v>
      </c>
      <c r="D1997" s="960" t="s">
        <v>125</v>
      </c>
      <c r="E1997" s="960" t="s">
        <v>125</v>
      </c>
      <c r="F1997" s="960" t="s">
        <v>125</v>
      </c>
      <c r="G1997" s="960" t="s">
        <v>125</v>
      </c>
      <c r="H1997" s="960" t="s">
        <v>125</v>
      </c>
      <c r="I1997" s="960">
        <v>3</v>
      </c>
      <c r="J1997" s="960" t="s">
        <v>125</v>
      </c>
      <c r="K1997" s="960" t="s">
        <v>125</v>
      </c>
      <c r="L1997" s="960">
        <v>3</v>
      </c>
      <c r="M1997" s="960" t="s">
        <v>125</v>
      </c>
      <c r="N1997" s="960" t="s">
        <v>125</v>
      </c>
      <c r="O1997" s="960" t="s">
        <v>125</v>
      </c>
    </row>
    <row r="1998" spans="1:15" x14ac:dyDescent="0.2">
      <c r="A1998" s="1275" t="s">
        <v>145</v>
      </c>
      <c r="B1998" s="960">
        <v>3</v>
      </c>
      <c r="C1998" s="960">
        <v>3</v>
      </c>
      <c r="D1998" s="960" t="s">
        <v>125</v>
      </c>
      <c r="E1998" s="960" t="s">
        <v>125</v>
      </c>
      <c r="F1998" s="960" t="s">
        <v>125</v>
      </c>
      <c r="G1998" s="960" t="s">
        <v>125</v>
      </c>
      <c r="H1998" s="960" t="s">
        <v>125</v>
      </c>
      <c r="I1998" s="960">
        <v>3</v>
      </c>
      <c r="J1998" s="960" t="s">
        <v>125</v>
      </c>
      <c r="K1998" s="960" t="s">
        <v>125</v>
      </c>
      <c r="L1998" s="960">
        <v>3</v>
      </c>
      <c r="M1998" s="960" t="s">
        <v>125</v>
      </c>
      <c r="N1998" s="960" t="s">
        <v>125</v>
      </c>
      <c r="O1998" s="960" t="s">
        <v>125</v>
      </c>
    </row>
    <row r="1999" spans="1:15" ht="36" x14ac:dyDescent="0.2">
      <c r="A1999" s="1275" t="s">
        <v>2309</v>
      </c>
      <c r="B1999" s="960">
        <v>1</v>
      </c>
      <c r="C1999" s="960">
        <v>1</v>
      </c>
      <c r="D1999" s="960" t="s">
        <v>125</v>
      </c>
      <c r="E1999" s="960" t="s">
        <v>125</v>
      </c>
      <c r="F1999" s="960" t="s">
        <v>125</v>
      </c>
      <c r="G1999" s="960" t="s">
        <v>125</v>
      </c>
      <c r="H1999" s="960" t="s">
        <v>125</v>
      </c>
      <c r="I1999" s="960">
        <v>1</v>
      </c>
      <c r="J1999" s="960" t="s">
        <v>125</v>
      </c>
      <c r="K1999" s="960" t="s">
        <v>125</v>
      </c>
      <c r="L1999" s="960">
        <v>1</v>
      </c>
      <c r="M1999" s="960" t="s">
        <v>125</v>
      </c>
      <c r="N1999" s="960" t="s">
        <v>125</v>
      </c>
      <c r="O1999" s="960" t="s">
        <v>125</v>
      </c>
    </row>
    <row r="2000" spans="1:15" x14ac:dyDescent="0.2">
      <c r="A2000" s="1275" t="s">
        <v>145</v>
      </c>
      <c r="B2000" s="960">
        <v>1</v>
      </c>
      <c r="C2000" s="960">
        <v>1</v>
      </c>
      <c r="D2000" s="960" t="s">
        <v>125</v>
      </c>
      <c r="E2000" s="960" t="s">
        <v>125</v>
      </c>
      <c r="F2000" s="960" t="s">
        <v>125</v>
      </c>
      <c r="G2000" s="960" t="s">
        <v>125</v>
      </c>
      <c r="H2000" s="960" t="s">
        <v>125</v>
      </c>
      <c r="I2000" s="960">
        <v>1</v>
      </c>
      <c r="J2000" s="960" t="s">
        <v>125</v>
      </c>
      <c r="K2000" s="960" t="s">
        <v>125</v>
      </c>
      <c r="L2000" s="960">
        <v>1</v>
      </c>
      <c r="M2000" s="960" t="s">
        <v>125</v>
      </c>
      <c r="N2000" s="960" t="s">
        <v>125</v>
      </c>
      <c r="O2000" s="960" t="s">
        <v>125</v>
      </c>
    </row>
    <row r="2001" spans="1:15" ht="36" x14ac:dyDescent="0.2">
      <c r="A2001" s="1275" t="s">
        <v>2310</v>
      </c>
      <c r="B2001" s="960">
        <v>12</v>
      </c>
      <c r="C2001" s="960">
        <v>12</v>
      </c>
      <c r="D2001" s="960" t="s">
        <v>125</v>
      </c>
      <c r="E2001" s="960" t="s">
        <v>125</v>
      </c>
      <c r="F2001" s="960" t="s">
        <v>125</v>
      </c>
      <c r="G2001" s="960" t="s">
        <v>125</v>
      </c>
      <c r="H2001" s="960" t="s">
        <v>125</v>
      </c>
      <c r="I2001" s="960">
        <v>12</v>
      </c>
      <c r="J2001" s="960" t="s">
        <v>125</v>
      </c>
      <c r="K2001" s="960">
        <v>1</v>
      </c>
      <c r="L2001" s="960">
        <v>10</v>
      </c>
      <c r="M2001" s="960">
        <v>1</v>
      </c>
      <c r="N2001" s="960" t="s">
        <v>125</v>
      </c>
      <c r="O2001" s="960" t="s">
        <v>125</v>
      </c>
    </row>
    <row r="2002" spans="1:15" x14ac:dyDescent="0.2">
      <c r="A2002" s="1275" t="s">
        <v>145</v>
      </c>
      <c r="B2002" s="960">
        <v>10</v>
      </c>
      <c r="C2002" s="960">
        <v>10</v>
      </c>
      <c r="D2002" s="960" t="s">
        <v>125</v>
      </c>
      <c r="E2002" s="960" t="s">
        <v>125</v>
      </c>
      <c r="F2002" s="960" t="s">
        <v>125</v>
      </c>
      <c r="G2002" s="960" t="s">
        <v>125</v>
      </c>
      <c r="H2002" s="960" t="s">
        <v>125</v>
      </c>
      <c r="I2002" s="960">
        <v>10</v>
      </c>
      <c r="J2002" s="960" t="s">
        <v>125</v>
      </c>
      <c r="K2002" s="960">
        <v>1</v>
      </c>
      <c r="L2002" s="960">
        <v>8</v>
      </c>
      <c r="M2002" s="960">
        <v>1</v>
      </c>
      <c r="N2002" s="960" t="s">
        <v>125</v>
      </c>
      <c r="O2002" s="960" t="s">
        <v>125</v>
      </c>
    </row>
    <row r="2003" spans="1:15" x14ac:dyDescent="0.2">
      <c r="A2003" s="1275" t="s">
        <v>146</v>
      </c>
      <c r="B2003" s="960">
        <v>2</v>
      </c>
      <c r="C2003" s="960">
        <v>2</v>
      </c>
      <c r="D2003" s="960" t="s">
        <v>125</v>
      </c>
      <c r="E2003" s="960" t="s">
        <v>125</v>
      </c>
      <c r="F2003" s="960" t="s">
        <v>125</v>
      </c>
      <c r="G2003" s="960" t="s">
        <v>125</v>
      </c>
      <c r="H2003" s="960" t="s">
        <v>125</v>
      </c>
      <c r="I2003" s="960">
        <v>2</v>
      </c>
      <c r="J2003" s="960" t="s">
        <v>125</v>
      </c>
      <c r="K2003" s="960" t="s">
        <v>125</v>
      </c>
      <c r="L2003" s="960">
        <v>2</v>
      </c>
      <c r="M2003" s="960" t="s">
        <v>125</v>
      </c>
      <c r="N2003" s="960" t="s">
        <v>125</v>
      </c>
      <c r="O2003" s="960" t="s">
        <v>125</v>
      </c>
    </row>
    <row r="2004" spans="1:15" ht="36" x14ac:dyDescent="0.2">
      <c r="A2004" s="1275" t="s">
        <v>2311</v>
      </c>
      <c r="B2004" s="960">
        <v>34</v>
      </c>
      <c r="C2004" s="960">
        <v>34</v>
      </c>
      <c r="D2004" s="960" t="s">
        <v>125</v>
      </c>
      <c r="E2004" s="960" t="s">
        <v>125</v>
      </c>
      <c r="F2004" s="960" t="s">
        <v>125</v>
      </c>
      <c r="G2004" s="960" t="s">
        <v>125</v>
      </c>
      <c r="H2004" s="960" t="s">
        <v>125</v>
      </c>
      <c r="I2004" s="960">
        <v>34</v>
      </c>
      <c r="J2004" s="960" t="s">
        <v>125</v>
      </c>
      <c r="K2004" s="960" t="s">
        <v>125</v>
      </c>
      <c r="L2004" s="960">
        <v>30</v>
      </c>
      <c r="M2004" s="960">
        <v>4</v>
      </c>
      <c r="N2004" s="960" t="s">
        <v>125</v>
      </c>
      <c r="O2004" s="960" t="s">
        <v>125</v>
      </c>
    </row>
    <row r="2005" spans="1:15" x14ac:dyDescent="0.2">
      <c r="A2005" s="1275" t="s">
        <v>145</v>
      </c>
      <c r="B2005" s="960">
        <v>23</v>
      </c>
      <c r="C2005" s="960">
        <v>23</v>
      </c>
      <c r="D2005" s="960" t="s">
        <v>125</v>
      </c>
      <c r="E2005" s="960" t="s">
        <v>125</v>
      </c>
      <c r="F2005" s="960" t="s">
        <v>125</v>
      </c>
      <c r="G2005" s="960" t="s">
        <v>125</v>
      </c>
      <c r="H2005" s="960" t="s">
        <v>125</v>
      </c>
      <c r="I2005" s="960">
        <v>23</v>
      </c>
      <c r="J2005" s="960" t="s">
        <v>125</v>
      </c>
      <c r="K2005" s="960" t="s">
        <v>125</v>
      </c>
      <c r="L2005" s="960">
        <v>20</v>
      </c>
      <c r="M2005" s="960">
        <v>3</v>
      </c>
      <c r="N2005" s="960" t="s">
        <v>125</v>
      </c>
      <c r="O2005" s="960" t="s">
        <v>125</v>
      </c>
    </row>
    <row r="2006" spans="1:15" x14ac:dyDescent="0.2">
      <c r="A2006" s="1275" t="s">
        <v>146</v>
      </c>
      <c r="B2006" s="960">
        <v>11</v>
      </c>
      <c r="C2006" s="960">
        <v>11</v>
      </c>
      <c r="D2006" s="960" t="s">
        <v>125</v>
      </c>
      <c r="E2006" s="960" t="s">
        <v>125</v>
      </c>
      <c r="F2006" s="960" t="s">
        <v>125</v>
      </c>
      <c r="G2006" s="960" t="s">
        <v>125</v>
      </c>
      <c r="H2006" s="960" t="s">
        <v>125</v>
      </c>
      <c r="I2006" s="960">
        <v>11</v>
      </c>
      <c r="J2006" s="960" t="s">
        <v>125</v>
      </c>
      <c r="K2006" s="960" t="s">
        <v>125</v>
      </c>
      <c r="L2006" s="960">
        <v>10</v>
      </c>
      <c r="M2006" s="960">
        <v>1</v>
      </c>
      <c r="N2006" s="960" t="s">
        <v>125</v>
      </c>
      <c r="O2006" s="960" t="s">
        <v>125</v>
      </c>
    </row>
    <row r="2007" spans="1:15" ht="24" x14ac:dyDescent="0.2">
      <c r="A2007" s="1275" t="s">
        <v>2312</v>
      </c>
      <c r="B2007" s="960">
        <v>13</v>
      </c>
      <c r="C2007" s="960">
        <v>13</v>
      </c>
      <c r="D2007" s="960" t="s">
        <v>125</v>
      </c>
      <c r="E2007" s="960" t="s">
        <v>125</v>
      </c>
      <c r="F2007" s="960" t="s">
        <v>125</v>
      </c>
      <c r="G2007" s="960" t="s">
        <v>125</v>
      </c>
      <c r="H2007" s="960" t="s">
        <v>125</v>
      </c>
      <c r="I2007" s="960">
        <v>13</v>
      </c>
      <c r="J2007" s="960" t="s">
        <v>125</v>
      </c>
      <c r="K2007" s="960" t="s">
        <v>125</v>
      </c>
      <c r="L2007" s="960">
        <v>10</v>
      </c>
      <c r="M2007" s="960">
        <v>2</v>
      </c>
      <c r="N2007" s="960">
        <v>1</v>
      </c>
      <c r="O2007" s="960" t="s">
        <v>125</v>
      </c>
    </row>
    <row r="2008" spans="1:15" x14ac:dyDescent="0.2">
      <c r="A2008" s="1275" t="s">
        <v>145</v>
      </c>
      <c r="B2008" s="960">
        <v>9</v>
      </c>
      <c r="C2008" s="960">
        <v>9</v>
      </c>
      <c r="D2008" s="960" t="s">
        <v>125</v>
      </c>
      <c r="E2008" s="960" t="s">
        <v>125</v>
      </c>
      <c r="F2008" s="960" t="s">
        <v>125</v>
      </c>
      <c r="G2008" s="960" t="s">
        <v>125</v>
      </c>
      <c r="H2008" s="960" t="s">
        <v>125</v>
      </c>
      <c r="I2008" s="960">
        <v>9</v>
      </c>
      <c r="J2008" s="960" t="s">
        <v>125</v>
      </c>
      <c r="K2008" s="960" t="s">
        <v>125</v>
      </c>
      <c r="L2008" s="960">
        <v>8</v>
      </c>
      <c r="M2008" s="960">
        <v>1</v>
      </c>
      <c r="N2008" s="960" t="s">
        <v>125</v>
      </c>
      <c r="O2008" s="960" t="s">
        <v>125</v>
      </c>
    </row>
    <row r="2009" spans="1:15" x14ac:dyDescent="0.2">
      <c r="A2009" s="1275" t="s">
        <v>146</v>
      </c>
      <c r="B2009" s="960">
        <v>4</v>
      </c>
      <c r="C2009" s="960">
        <v>4</v>
      </c>
      <c r="D2009" s="960" t="s">
        <v>125</v>
      </c>
      <c r="E2009" s="960" t="s">
        <v>125</v>
      </c>
      <c r="F2009" s="960" t="s">
        <v>125</v>
      </c>
      <c r="G2009" s="960" t="s">
        <v>125</v>
      </c>
      <c r="H2009" s="960" t="s">
        <v>125</v>
      </c>
      <c r="I2009" s="960">
        <v>4</v>
      </c>
      <c r="J2009" s="960" t="s">
        <v>125</v>
      </c>
      <c r="K2009" s="960" t="s">
        <v>125</v>
      </c>
      <c r="L2009" s="960">
        <v>2</v>
      </c>
      <c r="M2009" s="960">
        <v>1</v>
      </c>
      <c r="N2009" s="960">
        <v>1</v>
      </c>
      <c r="O2009" s="960" t="s">
        <v>125</v>
      </c>
    </row>
    <row r="2010" spans="1:15" ht="24" x14ac:dyDescent="0.2">
      <c r="A2010" s="1275" t="s">
        <v>2313</v>
      </c>
      <c r="B2010" s="960">
        <v>20</v>
      </c>
      <c r="C2010" s="960">
        <v>20</v>
      </c>
      <c r="D2010" s="960" t="s">
        <v>125</v>
      </c>
      <c r="E2010" s="960" t="s">
        <v>125</v>
      </c>
      <c r="F2010" s="960" t="s">
        <v>125</v>
      </c>
      <c r="G2010" s="960" t="s">
        <v>125</v>
      </c>
      <c r="H2010" s="960" t="s">
        <v>125</v>
      </c>
      <c r="I2010" s="960">
        <v>20</v>
      </c>
      <c r="J2010" s="960" t="s">
        <v>125</v>
      </c>
      <c r="K2010" s="960" t="s">
        <v>125</v>
      </c>
      <c r="L2010" s="960">
        <v>18</v>
      </c>
      <c r="M2010" s="960" t="s">
        <v>125</v>
      </c>
      <c r="N2010" s="960">
        <v>2</v>
      </c>
      <c r="O2010" s="960" t="s">
        <v>125</v>
      </c>
    </row>
    <row r="2011" spans="1:15" x14ac:dyDescent="0.2">
      <c r="A2011" s="1275" t="s">
        <v>145</v>
      </c>
      <c r="B2011" s="960">
        <v>16</v>
      </c>
      <c r="C2011" s="960">
        <v>16</v>
      </c>
      <c r="D2011" s="960" t="s">
        <v>125</v>
      </c>
      <c r="E2011" s="960" t="s">
        <v>125</v>
      </c>
      <c r="F2011" s="960" t="s">
        <v>125</v>
      </c>
      <c r="G2011" s="960" t="s">
        <v>125</v>
      </c>
      <c r="H2011" s="960" t="s">
        <v>125</v>
      </c>
      <c r="I2011" s="960">
        <v>16</v>
      </c>
      <c r="J2011" s="960" t="s">
        <v>125</v>
      </c>
      <c r="K2011" s="960" t="s">
        <v>125</v>
      </c>
      <c r="L2011" s="960">
        <v>15</v>
      </c>
      <c r="M2011" s="960" t="s">
        <v>125</v>
      </c>
      <c r="N2011" s="960">
        <v>1</v>
      </c>
      <c r="O2011" s="960" t="s">
        <v>125</v>
      </c>
    </row>
    <row r="2012" spans="1:15" s="317" customFormat="1" x14ac:dyDescent="0.2">
      <c r="A2012" s="1275" t="s">
        <v>146</v>
      </c>
      <c r="B2012" s="960">
        <v>4</v>
      </c>
      <c r="C2012" s="960">
        <v>4</v>
      </c>
      <c r="D2012" s="960" t="s">
        <v>125</v>
      </c>
      <c r="E2012" s="960" t="s">
        <v>125</v>
      </c>
      <c r="F2012" s="960" t="s">
        <v>125</v>
      </c>
      <c r="G2012" s="960" t="s">
        <v>125</v>
      </c>
      <c r="H2012" s="960" t="s">
        <v>125</v>
      </c>
      <c r="I2012" s="960">
        <v>4</v>
      </c>
      <c r="J2012" s="960" t="s">
        <v>125</v>
      </c>
      <c r="K2012" s="960" t="s">
        <v>125</v>
      </c>
      <c r="L2012" s="960">
        <v>3</v>
      </c>
      <c r="M2012" s="960" t="s">
        <v>125</v>
      </c>
      <c r="N2012" s="960">
        <v>1</v>
      </c>
      <c r="O2012" s="960" t="s">
        <v>125</v>
      </c>
    </row>
    <row r="2013" spans="1:15" ht="36" x14ac:dyDescent="0.2">
      <c r="A2013" s="1275" t="s">
        <v>2314</v>
      </c>
      <c r="B2013" s="960">
        <v>18</v>
      </c>
      <c r="C2013" s="960">
        <v>18</v>
      </c>
      <c r="D2013" s="960" t="s">
        <v>125</v>
      </c>
      <c r="E2013" s="960" t="s">
        <v>125</v>
      </c>
      <c r="F2013" s="960" t="s">
        <v>125</v>
      </c>
      <c r="G2013" s="960" t="s">
        <v>125</v>
      </c>
      <c r="H2013" s="960" t="s">
        <v>125</v>
      </c>
      <c r="I2013" s="960">
        <v>18</v>
      </c>
      <c r="J2013" s="960" t="s">
        <v>125</v>
      </c>
      <c r="K2013" s="960">
        <v>2</v>
      </c>
      <c r="L2013" s="960">
        <v>12</v>
      </c>
      <c r="M2013" s="960">
        <v>1</v>
      </c>
      <c r="N2013" s="960">
        <v>3</v>
      </c>
      <c r="O2013" s="960" t="s">
        <v>125</v>
      </c>
    </row>
    <row r="2014" spans="1:15" x14ac:dyDescent="0.2">
      <c r="A2014" s="1275" t="s">
        <v>145</v>
      </c>
      <c r="B2014" s="960">
        <v>12</v>
      </c>
      <c r="C2014" s="960">
        <v>12</v>
      </c>
      <c r="D2014" s="960" t="s">
        <v>125</v>
      </c>
      <c r="E2014" s="960" t="s">
        <v>125</v>
      </c>
      <c r="F2014" s="960" t="s">
        <v>125</v>
      </c>
      <c r="G2014" s="960" t="s">
        <v>125</v>
      </c>
      <c r="H2014" s="960" t="s">
        <v>125</v>
      </c>
      <c r="I2014" s="960">
        <v>12</v>
      </c>
      <c r="J2014" s="960" t="s">
        <v>125</v>
      </c>
      <c r="K2014" s="960">
        <v>1</v>
      </c>
      <c r="L2014" s="960">
        <v>10</v>
      </c>
      <c r="M2014" s="960" t="s">
        <v>125</v>
      </c>
      <c r="N2014" s="960">
        <v>1</v>
      </c>
      <c r="O2014" s="960" t="s">
        <v>125</v>
      </c>
    </row>
    <row r="2015" spans="1:15" x14ac:dyDescent="0.2">
      <c r="A2015" s="1275" t="s">
        <v>146</v>
      </c>
      <c r="B2015" s="960">
        <v>6</v>
      </c>
      <c r="C2015" s="960">
        <v>6</v>
      </c>
      <c r="D2015" s="960" t="s">
        <v>125</v>
      </c>
      <c r="E2015" s="960" t="s">
        <v>125</v>
      </c>
      <c r="F2015" s="960" t="s">
        <v>125</v>
      </c>
      <c r="G2015" s="960" t="s">
        <v>125</v>
      </c>
      <c r="H2015" s="960" t="s">
        <v>125</v>
      </c>
      <c r="I2015" s="960">
        <v>6</v>
      </c>
      <c r="J2015" s="960" t="s">
        <v>125</v>
      </c>
      <c r="K2015" s="960">
        <v>1</v>
      </c>
      <c r="L2015" s="960">
        <v>2</v>
      </c>
      <c r="M2015" s="960">
        <v>1</v>
      </c>
      <c r="N2015" s="960">
        <v>2</v>
      </c>
      <c r="O2015" s="960" t="s">
        <v>125</v>
      </c>
    </row>
    <row r="2016" spans="1:15" ht="36" x14ac:dyDescent="0.2">
      <c r="A2016" s="1275" t="s">
        <v>2315</v>
      </c>
      <c r="B2016" s="960">
        <v>12</v>
      </c>
      <c r="C2016" s="960">
        <v>12</v>
      </c>
      <c r="D2016" s="960" t="s">
        <v>125</v>
      </c>
      <c r="E2016" s="960">
        <v>1</v>
      </c>
      <c r="F2016" s="960" t="s">
        <v>125</v>
      </c>
      <c r="G2016" s="960" t="s">
        <v>125</v>
      </c>
      <c r="H2016" s="960">
        <v>1</v>
      </c>
      <c r="I2016" s="960">
        <v>11</v>
      </c>
      <c r="J2016" s="960">
        <v>1</v>
      </c>
      <c r="K2016" s="960">
        <v>3</v>
      </c>
      <c r="L2016" s="960">
        <v>5</v>
      </c>
      <c r="M2016" s="960">
        <v>2</v>
      </c>
      <c r="N2016" s="960" t="s">
        <v>125</v>
      </c>
      <c r="O2016" s="960" t="s">
        <v>125</v>
      </c>
    </row>
    <row r="2017" spans="1:15" x14ac:dyDescent="0.2">
      <c r="A2017" s="1275" t="s">
        <v>145</v>
      </c>
      <c r="B2017" s="960">
        <v>5</v>
      </c>
      <c r="C2017" s="960">
        <v>5</v>
      </c>
      <c r="D2017" s="960" t="s">
        <v>125</v>
      </c>
      <c r="E2017" s="960">
        <v>1</v>
      </c>
      <c r="F2017" s="960" t="s">
        <v>125</v>
      </c>
      <c r="G2017" s="960" t="s">
        <v>125</v>
      </c>
      <c r="H2017" s="960">
        <v>1</v>
      </c>
      <c r="I2017" s="960">
        <v>4</v>
      </c>
      <c r="J2017" s="960" t="s">
        <v>125</v>
      </c>
      <c r="K2017" s="960">
        <v>1</v>
      </c>
      <c r="L2017" s="960">
        <v>2</v>
      </c>
      <c r="M2017" s="960">
        <v>1</v>
      </c>
      <c r="N2017" s="960" t="s">
        <v>125</v>
      </c>
      <c r="O2017" s="960" t="s">
        <v>125</v>
      </c>
    </row>
    <row r="2018" spans="1:15" x14ac:dyDescent="0.2">
      <c r="A2018" s="1275" t="s">
        <v>146</v>
      </c>
      <c r="B2018" s="960">
        <v>7</v>
      </c>
      <c r="C2018" s="960">
        <v>7</v>
      </c>
      <c r="D2018" s="960" t="s">
        <v>125</v>
      </c>
      <c r="E2018" s="960" t="s">
        <v>125</v>
      </c>
      <c r="F2018" s="960" t="s">
        <v>125</v>
      </c>
      <c r="G2018" s="960" t="s">
        <v>125</v>
      </c>
      <c r="H2018" s="960" t="s">
        <v>125</v>
      </c>
      <c r="I2018" s="960">
        <v>7</v>
      </c>
      <c r="J2018" s="960">
        <v>1</v>
      </c>
      <c r="K2018" s="960">
        <v>2</v>
      </c>
      <c r="L2018" s="960">
        <v>3</v>
      </c>
      <c r="M2018" s="960">
        <v>1</v>
      </c>
      <c r="N2018" s="960" t="s">
        <v>125</v>
      </c>
      <c r="O2018" s="960" t="s">
        <v>125</v>
      </c>
    </row>
    <row r="2019" spans="1:15" ht="36" x14ac:dyDescent="0.2">
      <c r="A2019" s="1275" t="s">
        <v>2316</v>
      </c>
      <c r="B2019" s="960">
        <v>10</v>
      </c>
      <c r="C2019" s="960">
        <v>10</v>
      </c>
      <c r="D2019" s="960" t="s">
        <v>125</v>
      </c>
      <c r="E2019" s="960" t="s">
        <v>125</v>
      </c>
      <c r="F2019" s="960" t="s">
        <v>125</v>
      </c>
      <c r="G2019" s="960" t="s">
        <v>125</v>
      </c>
      <c r="H2019" s="960" t="s">
        <v>125</v>
      </c>
      <c r="I2019" s="960">
        <v>10</v>
      </c>
      <c r="J2019" s="960" t="s">
        <v>125</v>
      </c>
      <c r="K2019" s="960" t="s">
        <v>125</v>
      </c>
      <c r="L2019" s="960">
        <v>9</v>
      </c>
      <c r="M2019" s="960">
        <v>1</v>
      </c>
      <c r="N2019" s="960" t="s">
        <v>125</v>
      </c>
      <c r="O2019" s="960" t="s">
        <v>125</v>
      </c>
    </row>
    <row r="2020" spans="1:15" x14ac:dyDescent="0.2">
      <c r="A2020" s="1275" t="s">
        <v>145</v>
      </c>
      <c r="B2020" s="960">
        <v>5</v>
      </c>
      <c r="C2020" s="960">
        <v>5</v>
      </c>
      <c r="D2020" s="960" t="s">
        <v>125</v>
      </c>
      <c r="E2020" s="960" t="s">
        <v>125</v>
      </c>
      <c r="F2020" s="960" t="s">
        <v>125</v>
      </c>
      <c r="G2020" s="960" t="s">
        <v>125</v>
      </c>
      <c r="H2020" s="960" t="s">
        <v>125</v>
      </c>
      <c r="I2020" s="960">
        <v>5</v>
      </c>
      <c r="J2020" s="960" t="s">
        <v>125</v>
      </c>
      <c r="K2020" s="960" t="s">
        <v>125</v>
      </c>
      <c r="L2020" s="960">
        <v>4</v>
      </c>
      <c r="M2020" s="960">
        <v>1</v>
      </c>
      <c r="N2020" s="960" t="s">
        <v>125</v>
      </c>
      <c r="O2020" s="960" t="s">
        <v>125</v>
      </c>
    </row>
    <row r="2021" spans="1:15" x14ac:dyDescent="0.2">
      <c r="A2021" s="1275" t="s">
        <v>146</v>
      </c>
      <c r="B2021" s="960">
        <v>5</v>
      </c>
      <c r="C2021" s="960">
        <v>5</v>
      </c>
      <c r="D2021" s="960" t="s">
        <v>125</v>
      </c>
      <c r="E2021" s="960" t="s">
        <v>125</v>
      </c>
      <c r="F2021" s="960" t="s">
        <v>125</v>
      </c>
      <c r="G2021" s="960" t="s">
        <v>125</v>
      </c>
      <c r="H2021" s="960" t="s">
        <v>125</v>
      </c>
      <c r="I2021" s="960">
        <v>5</v>
      </c>
      <c r="J2021" s="960" t="s">
        <v>125</v>
      </c>
      <c r="K2021" s="960" t="s">
        <v>125</v>
      </c>
      <c r="L2021" s="960">
        <v>5</v>
      </c>
      <c r="M2021" s="960" t="s">
        <v>125</v>
      </c>
      <c r="N2021" s="960" t="s">
        <v>125</v>
      </c>
      <c r="O2021" s="960" t="s">
        <v>125</v>
      </c>
    </row>
    <row r="2022" spans="1:15" ht="36" x14ac:dyDescent="0.2">
      <c r="A2022" s="1275" t="s">
        <v>2317</v>
      </c>
      <c r="B2022" s="960">
        <v>1</v>
      </c>
      <c r="C2022" s="960">
        <v>1</v>
      </c>
      <c r="D2022" s="960" t="s">
        <v>125</v>
      </c>
      <c r="E2022" s="960" t="s">
        <v>125</v>
      </c>
      <c r="F2022" s="960" t="s">
        <v>125</v>
      </c>
      <c r="G2022" s="960" t="s">
        <v>125</v>
      </c>
      <c r="H2022" s="960" t="s">
        <v>125</v>
      </c>
      <c r="I2022" s="960">
        <v>1</v>
      </c>
      <c r="J2022" s="960" t="s">
        <v>125</v>
      </c>
      <c r="K2022" s="960" t="s">
        <v>125</v>
      </c>
      <c r="L2022" s="960">
        <v>1</v>
      </c>
      <c r="M2022" s="960" t="s">
        <v>125</v>
      </c>
      <c r="N2022" s="960" t="s">
        <v>125</v>
      </c>
      <c r="O2022" s="960" t="s">
        <v>125</v>
      </c>
    </row>
    <row r="2023" spans="1:15" x14ac:dyDescent="0.2">
      <c r="A2023" s="1275" t="s">
        <v>145</v>
      </c>
      <c r="B2023" s="960">
        <v>1</v>
      </c>
      <c r="C2023" s="960">
        <v>1</v>
      </c>
      <c r="D2023" s="960" t="s">
        <v>125</v>
      </c>
      <c r="E2023" s="960" t="s">
        <v>125</v>
      </c>
      <c r="F2023" s="960" t="s">
        <v>125</v>
      </c>
      <c r="G2023" s="960" t="s">
        <v>125</v>
      </c>
      <c r="H2023" s="960" t="s">
        <v>125</v>
      </c>
      <c r="I2023" s="960">
        <v>1</v>
      </c>
      <c r="J2023" s="960" t="s">
        <v>125</v>
      </c>
      <c r="K2023" s="960" t="s">
        <v>125</v>
      </c>
      <c r="L2023" s="960">
        <v>1</v>
      </c>
      <c r="M2023" s="960" t="s">
        <v>125</v>
      </c>
      <c r="N2023" s="960" t="s">
        <v>125</v>
      </c>
      <c r="O2023" s="960" t="s">
        <v>125</v>
      </c>
    </row>
    <row r="2024" spans="1:15" ht="36" x14ac:dyDescent="0.2">
      <c r="A2024" s="1275" t="s">
        <v>2318</v>
      </c>
      <c r="B2024" s="960">
        <v>2</v>
      </c>
      <c r="C2024" s="960">
        <v>2</v>
      </c>
      <c r="D2024" s="960" t="s">
        <v>125</v>
      </c>
      <c r="E2024" s="960" t="s">
        <v>125</v>
      </c>
      <c r="F2024" s="960" t="s">
        <v>125</v>
      </c>
      <c r="G2024" s="960" t="s">
        <v>125</v>
      </c>
      <c r="H2024" s="960" t="s">
        <v>125</v>
      </c>
      <c r="I2024" s="960">
        <v>2</v>
      </c>
      <c r="J2024" s="960" t="s">
        <v>125</v>
      </c>
      <c r="K2024" s="960" t="s">
        <v>125</v>
      </c>
      <c r="L2024" s="960">
        <v>2</v>
      </c>
      <c r="M2024" s="960" t="s">
        <v>125</v>
      </c>
      <c r="N2024" s="960" t="s">
        <v>125</v>
      </c>
      <c r="O2024" s="960" t="s">
        <v>125</v>
      </c>
    </row>
    <row r="2025" spans="1:15" x14ac:dyDescent="0.2">
      <c r="A2025" s="1275" t="s">
        <v>145</v>
      </c>
      <c r="B2025" s="960">
        <v>2</v>
      </c>
      <c r="C2025" s="960">
        <v>2</v>
      </c>
      <c r="D2025" s="960" t="s">
        <v>125</v>
      </c>
      <c r="E2025" s="960" t="s">
        <v>125</v>
      </c>
      <c r="F2025" s="960" t="s">
        <v>125</v>
      </c>
      <c r="G2025" s="960" t="s">
        <v>125</v>
      </c>
      <c r="H2025" s="960" t="s">
        <v>125</v>
      </c>
      <c r="I2025" s="960">
        <v>2</v>
      </c>
      <c r="J2025" s="960" t="s">
        <v>125</v>
      </c>
      <c r="K2025" s="960" t="s">
        <v>125</v>
      </c>
      <c r="L2025" s="960">
        <v>2</v>
      </c>
      <c r="M2025" s="960" t="s">
        <v>125</v>
      </c>
      <c r="N2025" s="960" t="s">
        <v>125</v>
      </c>
      <c r="O2025" s="960" t="s">
        <v>125</v>
      </c>
    </row>
    <row r="2026" spans="1:15" ht="36" x14ac:dyDescent="0.2">
      <c r="A2026" s="1275" t="s">
        <v>2319</v>
      </c>
      <c r="B2026" s="960">
        <v>27</v>
      </c>
      <c r="C2026" s="960">
        <v>27</v>
      </c>
      <c r="D2026" s="960" t="s">
        <v>125</v>
      </c>
      <c r="E2026" s="960" t="s">
        <v>125</v>
      </c>
      <c r="F2026" s="960" t="s">
        <v>125</v>
      </c>
      <c r="G2026" s="960" t="s">
        <v>125</v>
      </c>
      <c r="H2026" s="960" t="s">
        <v>125</v>
      </c>
      <c r="I2026" s="960">
        <v>27</v>
      </c>
      <c r="J2026" s="960" t="s">
        <v>125</v>
      </c>
      <c r="K2026" s="960">
        <v>2</v>
      </c>
      <c r="L2026" s="960">
        <v>14</v>
      </c>
      <c r="M2026" s="960">
        <v>7</v>
      </c>
      <c r="N2026" s="960">
        <v>4</v>
      </c>
      <c r="O2026" s="960" t="s">
        <v>125</v>
      </c>
    </row>
    <row r="2027" spans="1:15" x14ac:dyDescent="0.2">
      <c r="A2027" s="1275" t="s">
        <v>145</v>
      </c>
      <c r="B2027" s="960">
        <v>22</v>
      </c>
      <c r="C2027" s="960">
        <v>22</v>
      </c>
      <c r="D2027" s="960" t="s">
        <v>125</v>
      </c>
      <c r="E2027" s="960" t="s">
        <v>125</v>
      </c>
      <c r="F2027" s="960" t="s">
        <v>125</v>
      </c>
      <c r="G2027" s="960" t="s">
        <v>125</v>
      </c>
      <c r="H2027" s="960" t="s">
        <v>125</v>
      </c>
      <c r="I2027" s="960">
        <v>22</v>
      </c>
      <c r="J2027" s="960" t="s">
        <v>125</v>
      </c>
      <c r="K2027" s="960" t="s">
        <v>125</v>
      </c>
      <c r="L2027" s="960">
        <v>13</v>
      </c>
      <c r="M2027" s="960">
        <v>6</v>
      </c>
      <c r="N2027" s="960">
        <v>3</v>
      </c>
      <c r="O2027" s="960" t="s">
        <v>125</v>
      </c>
    </row>
    <row r="2028" spans="1:15" x14ac:dyDescent="0.2">
      <c r="A2028" s="1275" t="s">
        <v>146</v>
      </c>
      <c r="B2028" s="960">
        <v>5</v>
      </c>
      <c r="C2028" s="960">
        <v>5</v>
      </c>
      <c r="D2028" s="960" t="s">
        <v>125</v>
      </c>
      <c r="E2028" s="960" t="s">
        <v>125</v>
      </c>
      <c r="F2028" s="960" t="s">
        <v>125</v>
      </c>
      <c r="G2028" s="960" t="s">
        <v>125</v>
      </c>
      <c r="H2028" s="960" t="s">
        <v>125</v>
      </c>
      <c r="I2028" s="960">
        <v>5</v>
      </c>
      <c r="J2028" s="960" t="s">
        <v>125</v>
      </c>
      <c r="K2028" s="960">
        <v>2</v>
      </c>
      <c r="L2028" s="960">
        <v>1</v>
      </c>
      <c r="M2028" s="960">
        <v>1</v>
      </c>
      <c r="N2028" s="960">
        <v>1</v>
      </c>
      <c r="O2028" s="960" t="s">
        <v>125</v>
      </c>
    </row>
    <row r="2029" spans="1:15" ht="36" x14ac:dyDescent="0.2">
      <c r="A2029" s="1275" t="s">
        <v>2320</v>
      </c>
      <c r="B2029" s="960">
        <v>11</v>
      </c>
      <c r="C2029" s="960">
        <v>11</v>
      </c>
      <c r="D2029" s="960" t="s">
        <v>125</v>
      </c>
      <c r="E2029" s="960" t="s">
        <v>125</v>
      </c>
      <c r="F2029" s="960" t="s">
        <v>125</v>
      </c>
      <c r="G2029" s="960" t="s">
        <v>125</v>
      </c>
      <c r="H2029" s="960" t="s">
        <v>125</v>
      </c>
      <c r="I2029" s="960">
        <v>11</v>
      </c>
      <c r="J2029" s="960">
        <v>1</v>
      </c>
      <c r="K2029" s="960" t="s">
        <v>125</v>
      </c>
      <c r="L2029" s="960">
        <v>4</v>
      </c>
      <c r="M2029" s="960">
        <v>4</v>
      </c>
      <c r="N2029" s="960">
        <v>2</v>
      </c>
      <c r="O2029" s="960" t="s">
        <v>125</v>
      </c>
    </row>
    <row r="2030" spans="1:15" x14ac:dyDescent="0.2">
      <c r="A2030" s="1275" t="s">
        <v>145</v>
      </c>
      <c r="B2030" s="960">
        <v>10</v>
      </c>
      <c r="C2030" s="960">
        <v>10</v>
      </c>
      <c r="D2030" s="960" t="s">
        <v>125</v>
      </c>
      <c r="E2030" s="960" t="s">
        <v>125</v>
      </c>
      <c r="F2030" s="960" t="s">
        <v>125</v>
      </c>
      <c r="G2030" s="960" t="s">
        <v>125</v>
      </c>
      <c r="H2030" s="960" t="s">
        <v>125</v>
      </c>
      <c r="I2030" s="960">
        <v>10</v>
      </c>
      <c r="J2030" s="960">
        <v>1</v>
      </c>
      <c r="K2030" s="960" t="s">
        <v>125</v>
      </c>
      <c r="L2030" s="960">
        <v>4</v>
      </c>
      <c r="M2030" s="960">
        <v>3</v>
      </c>
      <c r="N2030" s="960">
        <v>2</v>
      </c>
      <c r="O2030" s="960" t="s">
        <v>125</v>
      </c>
    </row>
    <row r="2031" spans="1:15" x14ac:dyDescent="0.2">
      <c r="A2031" s="1275" t="s">
        <v>146</v>
      </c>
      <c r="B2031" s="960">
        <v>1</v>
      </c>
      <c r="C2031" s="960">
        <v>1</v>
      </c>
      <c r="D2031" s="960" t="s">
        <v>125</v>
      </c>
      <c r="E2031" s="960" t="s">
        <v>125</v>
      </c>
      <c r="F2031" s="960" t="s">
        <v>125</v>
      </c>
      <c r="G2031" s="960" t="s">
        <v>125</v>
      </c>
      <c r="H2031" s="960" t="s">
        <v>125</v>
      </c>
      <c r="I2031" s="960">
        <v>1</v>
      </c>
      <c r="J2031" s="960" t="s">
        <v>125</v>
      </c>
      <c r="K2031" s="960" t="s">
        <v>125</v>
      </c>
      <c r="L2031" s="960" t="s">
        <v>125</v>
      </c>
      <c r="M2031" s="960">
        <v>1</v>
      </c>
      <c r="N2031" s="960" t="s">
        <v>125</v>
      </c>
      <c r="O2031" s="960" t="s">
        <v>125</v>
      </c>
    </row>
    <row r="2032" spans="1:15" s="317" customFormat="1" ht="36" x14ac:dyDescent="0.2">
      <c r="A2032" s="1275" t="s">
        <v>2321</v>
      </c>
      <c r="B2032" s="960">
        <v>1</v>
      </c>
      <c r="C2032" s="960">
        <v>1</v>
      </c>
      <c r="D2032" s="960" t="s">
        <v>125</v>
      </c>
      <c r="E2032" s="960" t="s">
        <v>125</v>
      </c>
      <c r="F2032" s="960" t="s">
        <v>125</v>
      </c>
      <c r="G2032" s="960" t="s">
        <v>125</v>
      </c>
      <c r="H2032" s="960" t="s">
        <v>125</v>
      </c>
      <c r="I2032" s="960">
        <v>1</v>
      </c>
      <c r="J2032" s="960" t="s">
        <v>125</v>
      </c>
      <c r="K2032" s="960" t="s">
        <v>125</v>
      </c>
      <c r="L2032" s="960">
        <v>1</v>
      </c>
      <c r="M2032" s="960" t="s">
        <v>125</v>
      </c>
      <c r="N2032" s="960" t="s">
        <v>125</v>
      </c>
      <c r="O2032" s="960" t="s">
        <v>125</v>
      </c>
    </row>
    <row r="2033" spans="1:15" x14ac:dyDescent="0.2">
      <c r="A2033" s="1275" t="s">
        <v>145</v>
      </c>
      <c r="B2033" s="960">
        <v>1</v>
      </c>
      <c r="C2033" s="960">
        <v>1</v>
      </c>
      <c r="D2033" s="960" t="s">
        <v>125</v>
      </c>
      <c r="E2033" s="960" t="s">
        <v>125</v>
      </c>
      <c r="F2033" s="960" t="s">
        <v>125</v>
      </c>
      <c r="G2033" s="960" t="s">
        <v>125</v>
      </c>
      <c r="H2033" s="960" t="s">
        <v>125</v>
      </c>
      <c r="I2033" s="960">
        <v>1</v>
      </c>
      <c r="J2033" s="960" t="s">
        <v>125</v>
      </c>
      <c r="K2033" s="960" t="s">
        <v>125</v>
      </c>
      <c r="L2033" s="960">
        <v>1</v>
      </c>
      <c r="M2033" s="960" t="s">
        <v>125</v>
      </c>
      <c r="N2033" s="960" t="s">
        <v>125</v>
      </c>
      <c r="O2033" s="960" t="s">
        <v>125</v>
      </c>
    </row>
    <row r="2034" spans="1:15" s="317" customFormat="1" ht="36" x14ac:dyDescent="0.2">
      <c r="A2034" s="1275" t="s">
        <v>2322</v>
      </c>
      <c r="B2034" s="960">
        <v>2</v>
      </c>
      <c r="C2034" s="960">
        <v>2</v>
      </c>
      <c r="D2034" s="960" t="s">
        <v>125</v>
      </c>
      <c r="E2034" s="960" t="s">
        <v>125</v>
      </c>
      <c r="F2034" s="960" t="s">
        <v>125</v>
      </c>
      <c r="G2034" s="960" t="s">
        <v>125</v>
      </c>
      <c r="H2034" s="960" t="s">
        <v>125</v>
      </c>
      <c r="I2034" s="960">
        <v>2</v>
      </c>
      <c r="J2034" s="960" t="s">
        <v>125</v>
      </c>
      <c r="K2034" s="960" t="s">
        <v>125</v>
      </c>
      <c r="L2034" s="960" t="s">
        <v>125</v>
      </c>
      <c r="M2034" s="960">
        <v>2</v>
      </c>
      <c r="N2034" s="960" t="s">
        <v>125</v>
      </c>
      <c r="O2034" s="960" t="s">
        <v>125</v>
      </c>
    </row>
    <row r="2035" spans="1:15" x14ac:dyDescent="0.2">
      <c r="A2035" s="1275" t="s">
        <v>145</v>
      </c>
      <c r="B2035" s="960">
        <v>2</v>
      </c>
      <c r="C2035" s="960">
        <v>2</v>
      </c>
      <c r="D2035" s="960" t="s">
        <v>125</v>
      </c>
      <c r="E2035" s="960" t="s">
        <v>125</v>
      </c>
      <c r="F2035" s="960" t="s">
        <v>125</v>
      </c>
      <c r="G2035" s="960" t="s">
        <v>125</v>
      </c>
      <c r="H2035" s="960" t="s">
        <v>125</v>
      </c>
      <c r="I2035" s="960">
        <v>2</v>
      </c>
      <c r="J2035" s="960" t="s">
        <v>125</v>
      </c>
      <c r="K2035" s="960" t="s">
        <v>125</v>
      </c>
      <c r="L2035" s="960" t="s">
        <v>125</v>
      </c>
      <c r="M2035" s="960">
        <v>2</v>
      </c>
      <c r="N2035" s="960" t="s">
        <v>125</v>
      </c>
      <c r="O2035" s="960" t="s">
        <v>125</v>
      </c>
    </row>
    <row r="2036" spans="1:15" ht="36" x14ac:dyDescent="0.2">
      <c r="A2036" s="1275" t="s">
        <v>2323</v>
      </c>
      <c r="B2036" s="960">
        <v>4</v>
      </c>
      <c r="C2036" s="960">
        <v>4</v>
      </c>
      <c r="D2036" s="960" t="s">
        <v>125</v>
      </c>
      <c r="E2036" s="960" t="s">
        <v>125</v>
      </c>
      <c r="F2036" s="960" t="s">
        <v>125</v>
      </c>
      <c r="G2036" s="960" t="s">
        <v>125</v>
      </c>
      <c r="H2036" s="960" t="s">
        <v>125</v>
      </c>
      <c r="I2036" s="960">
        <v>4</v>
      </c>
      <c r="J2036" s="960" t="s">
        <v>125</v>
      </c>
      <c r="K2036" s="960" t="s">
        <v>125</v>
      </c>
      <c r="L2036" s="960">
        <v>4</v>
      </c>
      <c r="M2036" s="960" t="s">
        <v>125</v>
      </c>
      <c r="N2036" s="960" t="s">
        <v>125</v>
      </c>
      <c r="O2036" s="960" t="s">
        <v>125</v>
      </c>
    </row>
    <row r="2037" spans="1:15" x14ac:dyDescent="0.2">
      <c r="A2037" s="1275" t="s">
        <v>145</v>
      </c>
      <c r="B2037" s="960">
        <v>3</v>
      </c>
      <c r="C2037" s="960">
        <v>3</v>
      </c>
      <c r="D2037" s="960" t="s">
        <v>125</v>
      </c>
      <c r="E2037" s="960" t="s">
        <v>125</v>
      </c>
      <c r="F2037" s="960" t="s">
        <v>125</v>
      </c>
      <c r="G2037" s="960" t="s">
        <v>125</v>
      </c>
      <c r="H2037" s="960" t="s">
        <v>125</v>
      </c>
      <c r="I2037" s="960">
        <v>3</v>
      </c>
      <c r="J2037" s="960" t="s">
        <v>125</v>
      </c>
      <c r="K2037" s="960" t="s">
        <v>125</v>
      </c>
      <c r="L2037" s="960">
        <v>3</v>
      </c>
      <c r="M2037" s="960" t="s">
        <v>125</v>
      </c>
      <c r="N2037" s="960" t="s">
        <v>125</v>
      </c>
      <c r="O2037" s="960" t="s">
        <v>125</v>
      </c>
    </row>
    <row r="2038" spans="1:15" x14ac:dyDescent="0.2">
      <c r="A2038" s="1275" t="s">
        <v>146</v>
      </c>
      <c r="B2038" s="960">
        <v>1</v>
      </c>
      <c r="C2038" s="960">
        <v>1</v>
      </c>
      <c r="D2038" s="960" t="s">
        <v>125</v>
      </c>
      <c r="E2038" s="960" t="s">
        <v>125</v>
      </c>
      <c r="F2038" s="960" t="s">
        <v>125</v>
      </c>
      <c r="G2038" s="960" t="s">
        <v>125</v>
      </c>
      <c r="H2038" s="960" t="s">
        <v>125</v>
      </c>
      <c r="I2038" s="960">
        <v>1</v>
      </c>
      <c r="J2038" s="960" t="s">
        <v>125</v>
      </c>
      <c r="K2038" s="960" t="s">
        <v>125</v>
      </c>
      <c r="L2038" s="960">
        <v>1</v>
      </c>
      <c r="M2038" s="960" t="s">
        <v>125</v>
      </c>
      <c r="N2038" s="960" t="s">
        <v>125</v>
      </c>
      <c r="O2038" s="960" t="s">
        <v>125</v>
      </c>
    </row>
    <row r="2039" spans="1:15" ht="36" x14ac:dyDescent="0.2">
      <c r="A2039" s="1275" t="s">
        <v>2324</v>
      </c>
      <c r="B2039" s="960">
        <v>3</v>
      </c>
      <c r="C2039" s="960">
        <v>3</v>
      </c>
      <c r="D2039" s="960" t="s">
        <v>125</v>
      </c>
      <c r="E2039" s="960" t="s">
        <v>125</v>
      </c>
      <c r="F2039" s="960" t="s">
        <v>125</v>
      </c>
      <c r="G2039" s="960" t="s">
        <v>125</v>
      </c>
      <c r="H2039" s="960" t="s">
        <v>125</v>
      </c>
      <c r="I2039" s="960">
        <v>3</v>
      </c>
      <c r="J2039" s="960" t="s">
        <v>125</v>
      </c>
      <c r="K2039" s="960" t="s">
        <v>125</v>
      </c>
      <c r="L2039" s="960">
        <v>2</v>
      </c>
      <c r="M2039" s="960">
        <v>1</v>
      </c>
      <c r="N2039" s="960" t="s">
        <v>125</v>
      </c>
      <c r="O2039" s="960" t="s">
        <v>125</v>
      </c>
    </row>
    <row r="2040" spans="1:15" x14ac:dyDescent="0.2">
      <c r="A2040" s="1275" t="s">
        <v>145</v>
      </c>
      <c r="B2040" s="960">
        <v>3</v>
      </c>
      <c r="C2040" s="960">
        <v>3</v>
      </c>
      <c r="D2040" s="960" t="s">
        <v>125</v>
      </c>
      <c r="E2040" s="960" t="s">
        <v>125</v>
      </c>
      <c r="F2040" s="960" t="s">
        <v>125</v>
      </c>
      <c r="G2040" s="960" t="s">
        <v>125</v>
      </c>
      <c r="H2040" s="960" t="s">
        <v>125</v>
      </c>
      <c r="I2040" s="960">
        <v>3</v>
      </c>
      <c r="J2040" s="960" t="s">
        <v>125</v>
      </c>
      <c r="K2040" s="960" t="s">
        <v>125</v>
      </c>
      <c r="L2040" s="960">
        <v>2</v>
      </c>
      <c r="M2040" s="960">
        <v>1</v>
      </c>
      <c r="N2040" s="960" t="s">
        <v>125</v>
      </c>
      <c r="O2040" s="960" t="s">
        <v>125</v>
      </c>
    </row>
    <row r="2041" spans="1:15" ht="36" x14ac:dyDescent="0.2">
      <c r="A2041" s="1275" t="s">
        <v>2325</v>
      </c>
      <c r="B2041" s="960">
        <v>15</v>
      </c>
      <c r="C2041" s="960">
        <v>15</v>
      </c>
      <c r="D2041" s="960" t="s">
        <v>125</v>
      </c>
      <c r="E2041" s="960" t="s">
        <v>125</v>
      </c>
      <c r="F2041" s="960" t="s">
        <v>125</v>
      </c>
      <c r="G2041" s="960" t="s">
        <v>125</v>
      </c>
      <c r="H2041" s="960" t="s">
        <v>125</v>
      </c>
      <c r="I2041" s="960">
        <v>15</v>
      </c>
      <c r="J2041" s="960" t="s">
        <v>125</v>
      </c>
      <c r="K2041" s="960" t="s">
        <v>125</v>
      </c>
      <c r="L2041" s="960">
        <v>11</v>
      </c>
      <c r="M2041" s="960">
        <v>4</v>
      </c>
      <c r="N2041" s="960" t="s">
        <v>125</v>
      </c>
      <c r="O2041" s="960" t="s">
        <v>125</v>
      </c>
    </row>
    <row r="2042" spans="1:15" x14ac:dyDescent="0.2">
      <c r="A2042" s="1275" t="s">
        <v>145</v>
      </c>
      <c r="B2042" s="960">
        <v>14</v>
      </c>
      <c r="C2042" s="960">
        <v>14</v>
      </c>
      <c r="D2042" s="960" t="s">
        <v>125</v>
      </c>
      <c r="E2042" s="960" t="s">
        <v>125</v>
      </c>
      <c r="F2042" s="960" t="s">
        <v>125</v>
      </c>
      <c r="G2042" s="960" t="s">
        <v>125</v>
      </c>
      <c r="H2042" s="960" t="s">
        <v>125</v>
      </c>
      <c r="I2042" s="960">
        <v>14</v>
      </c>
      <c r="J2042" s="960" t="s">
        <v>125</v>
      </c>
      <c r="K2042" s="960" t="s">
        <v>125</v>
      </c>
      <c r="L2042" s="960">
        <v>11</v>
      </c>
      <c r="M2042" s="960">
        <v>3</v>
      </c>
      <c r="N2042" s="960" t="s">
        <v>125</v>
      </c>
      <c r="O2042" s="960" t="s">
        <v>125</v>
      </c>
    </row>
    <row r="2043" spans="1:15" x14ac:dyDescent="0.2">
      <c r="A2043" s="1275" t="s">
        <v>146</v>
      </c>
      <c r="B2043" s="960">
        <v>1</v>
      </c>
      <c r="C2043" s="960">
        <v>1</v>
      </c>
      <c r="D2043" s="960" t="s">
        <v>125</v>
      </c>
      <c r="E2043" s="960" t="s">
        <v>125</v>
      </c>
      <c r="F2043" s="960" t="s">
        <v>125</v>
      </c>
      <c r="G2043" s="960" t="s">
        <v>125</v>
      </c>
      <c r="H2043" s="960" t="s">
        <v>125</v>
      </c>
      <c r="I2043" s="960">
        <v>1</v>
      </c>
      <c r="J2043" s="960" t="s">
        <v>125</v>
      </c>
      <c r="K2043" s="960" t="s">
        <v>125</v>
      </c>
      <c r="L2043" s="960" t="s">
        <v>125</v>
      </c>
      <c r="M2043" s="960">
        <v>1</v>
      </c>
      <c r="N2043" s="960" t="s">
        <v>125</v>
      </c>
      <c r="O2043" s="960" t="s">
        <v>125</v>
      </c>
    </row>
    <row r="2044" spans="1:15" ht="36" x14ac:dyDescent="0.2">
      <c r="A2044" s="1275" t="s">
        <v>2326</v>
      </c>
      <c r="B2044" s="960">
        <v>5</v>
      </c>
      <c r="C2044" s="960">
        <v>5</v>
      </c>
      <c r="D2044" s="960" t="s">
        <v>125</v>
      </c>
      <c r="E2044" s="960" t="s">
        <v>125</v>
      </c>
      <c r="F2044" s="960" t="s">
        <v>125</v>
      </c>
      <c r="G2044" s="960" t="s">
        <v>125</v>
      </c>
      <c r="H2044" s="960" t="s">
        <v>125</v>
      </c>
      <c r="I2044" s="960">
        <v>5</v>
      </c>
      <c r="J2044" s="960">
        <v>1</v>
      </c>
      <c r="K2044" s="960" t="s">
        <v>125</v>
      </c>
      <c r="L2044" s="960">
        <v>3</v>
      </c>
      <c r="M2044" s="960">
        <v>1</v>
      </c>
      <c r="N2044" s="960" t="s">
        <v>125</v>
      </c>
      <c r="O2044" s="960" t="s">
        <v>125</v>
      </c>
    </row>
    <row r="2045" spans="1:15" x14ac:dyDescent="0.2">
      <c r="A2045" s="1275" t="s">
        <v>145</v>
      </c>
      <c r="B2045" s="960">
        <v>4</v>
      </c>
      <c r="C2045" s="960">
        <v>4</v>
      </c>
      <c r="D2045" s="960" t="s">
        <v>125</v>
      </c>
      <c r="E2045" s="960" t="s">
        <v>125</v>
      </c>
      <c r="F2045" s="960" t="s">
        <v>125</v>
      </c>
      <c r="G2045" s="960" t="s">
        <v>125</v>
      </c>
      <c r="H2045" s="960" t="s">
        <v>125</v>
      </c>
      <c r="I2045" s="960">
        <v>4</v>
      </c>
      <c r="J2045" s="960">
        <v>1</v>
      </c>
      <c r="K2045" s="960" t="s">
        <v>125</v>
      </c>
      <c r="L2045" s="960">
        <v>2</v>
      </c>
      <c r="M2045" s="960">
        <v>1</v>
      </c>
      <c r="N2045" s="960" t="s">
        <v>125</v>
      </c>
      <c r="O2045" s="960" t="s">
        <v>125</v>
      </c>
    </row>
    <row r="2046" spans="1:15" x14ac:dyDescent="0.2">
      <c r="A2046" s="1275" t="s">
        <v>146</v>
      </c>
      <c r="B2046" s="960">
        <v>1</v>
      </c>
      <c r="C2046" s="960">
        <v>1</v>
      </c>
      <c r="D2046" s="960" t="s">
        <v>125</v>
      </c>
      <c r="E2046" s="960" t="s">
        <v>125</v>
      </c>
      <c r="F2046" s="960" t="s">
        <v>125</v>
      </c>
      <c r="G2046" s="960" t="s">
        <v>125</v>
      </c>
      <c r="H2046" s="960" t="s">
        <v>125</v>
      </c>
      <c r="I2046" s="960">
        <v>1</v>
      </c>
      <c r="J2046" s="960" t="s">
        <v>125</v>
      </c>
      <c r="K2046" s="960" t="s">
        <v>125</v>
      </c>
      <c r="L2046" s="960">
        <v>1</v>
      </c>
      <c r="M2046" s="960" t="s">
        <v>125</v>
      </c>
      <c r="N2046" s="960" t="s">
        <v>125</v>
      </c>
      <c r="O2046" s="960" t="s">
        <v>125</v>
      </c>
    </row>
    <row r="2047" spans="1:15" ht="36" x14ac:dyDescent="0.2">
      <c r="A2047" s="1275" t="s">
        <v>2327</v>
      </c>
      <c r="B2047" s="960">
        <v>2</v>
      </c>
      <c r="C2047" s="960">
        <v>2</v>
      </c>
      <c r="D2047" s="960" t="s">
        <v>125</v>
      </c>
      <c r="E2047" s="960" t="s">
        <v>125</v>
      </c>
      <c r="F2047" s="960" t="s">
        <v>125</v>
      </c>
      <c r="G2047" s="960" t="s">
        <v>125</v>
      </c>
      <c r="H2047" s="960" t="s">
        <v>125</v>
      </c>
      <c r="I2047" s="960">
        <v>2</v>
      </c>
      <c r="J2047" s="960" t="s">
        <v>125</v>
      </c>
      <c r="K2047" s="960" t="s">
        <v>125</v>
      </c>
      <c r="L2047" s="960">
        <v>2</v>
      </c>
      <c r="M2047" s="960" t="s">
        <v>125</v>
      </c>
      <c r="N2047" s="960" t="s">
        <v>125</v>
      </c>
      <c r="O2047" s="960" t="s">
        <v>125</v>
      </c>
    </row>
    <row r="2048" spans="1:15" s="317" customFormat="1" x14ac:dyDescent="0.2">
      <c r="A2048" s="1275" t="s">
        <v>145</v>
      </c>
      <c r="B2048" s="960">
        <v>2</v>
      </c>
      <c r="C2048" s="960">
        <v>2</v>
      </c>
      <c r="D2048" s="960" t="s">
        <v>125</v>
      </c>
      <c r="E2048" s="960" t="s">
        <v>125</v>
      </c>
      <c r="F2048" s="960" t="s">
        <v>125</v>
      </c>
      <c r="G2048" s="960" t="s">
        <v>125</v>
      </c>
      <c r="H2048" s="960" t="s">
        <v>125</v>
      </c>
      <c r="I2048" s="960">
        <v>2</v>
      </c>
      <c r="J2048" s="960" t="s">
        <v>125</v>
      </c>
      <c r="K2048" s="960" t="s">
        <v>125</v>
      </c>
      <c r="L2048" s="960">
        <v>2</v>
      </c>
      <c r="M2048" s="960" t="s">
        <v>125</v>
      </c>
      <c r="N2048" s="960" t="s">
        <v>125</v>
      </c>
      <c r="O2048" s="960" t="s">
        <v>125</v>
      </c>
    </row>
    <row r="2049" spans="1:15" ht="36" x14ac:dyDescent="0.2">
      <c r="A2049" s="1275" t="s">
        <v>2328</v>
      </c>
      <c r="B2049" s="960">
        <v>3</v>
      </c>
      <c r="C2049" s="960">
        <v>3</v>
      </c>
      <c r="D2049" s="960" t="s">
        <v>125</v>
      </c>
      <c r="E2049" s="960" t="s">
        <v>125</v>
      </c>
      <c r="F2049" s="960" t="s">
        <v>125</v>
      </c>
      <c r="G2049" s="960" t="s">
        <v>125</v>
      </c>
      <c r="H2049" s="960" t="s">
        <v>125</v>
      </c>
      <c r="I2049" s="960">
        <v>3</v>
      </c>
      <c r="J2049" s="960" t="s">
        <v>125</v>
      </c>
      <c r="K2049" s="960">
        <v>1</v>
      </c>
      <c r="L2049" s="960">
        <v>1</v>
      </c>
      <c r="M2049" s="960">
        <v>1</v>
      </c>
      <c r="N2049" s="960" t="s">
        <v>125</v>
      </c>
      <c r="O2049" s="960" t="s">
        <v>125</v>
      </c>
    </row>
    <row r="2050" spans="1:15" x14ac:dyDescent="0.2">
      <c r="A2050" s="1275" t="s">
        <v>145</v>
      </c>
      <c r="B2050" s="960">
        <v>2</v>
      </c>
      <c r="C2050" s="960">
        <v>2</v>
      </c>
      <c r="D2050" s="960" t="s">
        <v>125</v>
      </c>
      <c r="E2050" s="960" t="s">
        <v>125</v>
      </c>
      <c r="F2050" s="960" t="s">
        <v>125</v>
      </c>
      <c r="G2050" s="960" t="s">
        <v>125</v>
      </c>
      <c r="H2050" s="960" t="s">
        <v>125</v>
      </c>
      <c r="I2050" s="960">
        <v>2</v>
      </c>
      <c r="J2050" s="960" t="s">
        <v>125</v>
      </c>
      <c r="K2050" s="960">
        <v>1</v>
      </c>
      <c r="L2050" s="960">
        <v>1</v>
      </c>
      <c r="M2050" s="960" t="s">
        <v>125</v>
      </c>
      <c r="N2050" s="960" t="s">
        <v>125</v>
      </c>
      <c r="O2050" s="960" t="s">
        <v>125</v>
      </c>
    </row>
    <row r="2051" spans="1:15" x14ac:dyDescent="0.2">
      <c r="A2051" s="1275" t="s">
        <v>146</v>
      </c>
      <c r="B2051" s="960">
        <v>1</v>
      </c>
      <c r="C2051" s="960">
        <v>1</v>
      </c>
      <c r="D2051" s="960" t="s">
        <v>125</v>
      </c>
      <c r="E2051" s="960" t="s">
        <v>125</v>
      </c>
      <c r="F2051" s="960" t="s">
        <v>125</v>
      </c>
      <c r="G2051" s="960" t="s">
        <v>125</v>
      </c>
      <c r="H2051" s="960" t="s">
        <v>125</v>
      </c>
      <c r="I2051" s="960">
        <v>1</v>
      </c>
      <c r="J2051" s="960" t="s">
        <v>125</v>
      </c>
      <c r="K2051" s="960" t="s">
        <v>125</v>
      </c>
      <c r="L2051" s="960" t="s">
        <v>125</v>
      </c>
      <c r="M2051" s="960">
        <v>1</v>
      </c>
      <c r="N2051" s="960" t="s">
        <v>125</v>
      </c>
      <c r="O2051" s="960" t="s">
        <v>125</v>
      </c>
    </row>
    <row r="2052" spans="1:15" ht="24" x14ac:dyDescent="0.2">
      <c r="A2052" s="1275" t="s">
        <v>2329</v>
      </c>
      <c r="B2052" s="960">
        <v>1</v>
      </c>
      <c r="C2052" s="960">
        <v>1</v>
      </c>
      <c r="D2052" s="960" t="s">
        <v>125</v>
      </c>
      <c r="E2052" s="960" t="s">
        <v>125</v>
      </c>
      <c r="F2052" s="960" t="s">
        <v>125</v>
      </c>
      <c r="G2052" s="960" t="s">
        <v>125</v>
      </c>
      <c r="H2052" s="960" t="s">
        <v>125</v>
      </c>
      <c r="I2052" s="960">
        <v>1</v>
      </c>
      <c r="J2052" s="960" t="s">
        <v>125</v>
      </c>
      <c r="K2052" s="960" t="s">
        <v>125</v>
      </c>
      <c r="L2052" s="960" t="s">
        <v>125</v>
      </c>
      <c r="M2052" s="960">
        <v>1</v>
      </c>
      <c r="N2052" s="960" t="s">
        <v>125</v>
      </c>
      <c r="O2052" s="960" t="s">
        <v>125</v>
      </c>
    </row>
    <row r="2053" spans="1:15" x14ac:dyDescent="0.2">
      <c r="A2053" s="1275" t="s">
        <v>145</v>
      </c>
      <c r="B2053" s="960">
        <v>1</v>
      </c>
      <c r="C2053" s="960">
        <v>1</v>
      </c>
      <c r="D2053" s="960" t="s">
        <v>125</v>
      </c>
      <c r="E2053" s="960" t="s">
        <v>125</v>
      </c>
      <c r="F2053" s="960" t="s">
        <v>125</v>
      </c>
      <c r="G2053" s="960" t="s">
        <v>125</v>
      </c>
      <c r="H2053" s="960" t="s">
        <v>125</v>
      </c>
      <c r="I2053" s="960">
        <v>1</v>
      </c>
      <c r="J2053" s="960" t="s">
        <v>125</v>
      </c>
      <c r="K2053" s="960" t="s">
        <v>125</v>
      </c>
      <c r="L2053" s="960" t="s">
        <v>125</v>
      </c>
      <c r="M2053" s="960">
        <v>1</v>
      </c>
      <c r="N2053" s="960" t="s">
        <v>125</v>
      </c>
      <c r="O2053" s="960" t="s">
        <v>125</v>
      </c>
    </row>
    <row r="2054" spans="1:15" ht="24" x14ac:dyDescent="0.2">
      <c r="A2054" s="1275" t="s">
        <v>2330</v>
      </c>
      <c r="B2054" s="960">
        <v>7</v>
      </c>
      <c r="C2054" s="960">
        <v>7</v>
      </c>
      <c r="D2054" s="960" t="s">
        <v>125</v>
      </c>
      <c r="E2054" s="960" t="s">
        <v>125</v>
      </c>
      <c r="F2054" s="960" t="s">
        <v>125</v>
      </c>
      <c r="G2054" s="960" t="s">
        <v>125</v>
      </c>
      <c r="H2054" s="960" t="s">
        <v>125</v>
      </c>
      <c r="I2054" s="960">
        <v>7</v>
      </c>
      <c r="J2054" s="960" t="s">
        <v>125</v>
      </c>
      <c r="K2054" s="960" t="s">
        <v>125</v>
      </c>
      <c r="L2054" s="960">
        <v>2</v>
      </c>
      <c r="M2054" s="960">
        <v>3</v>
      </c>
      <c r="N2054" s="960">
        <v>2</v>
      </c>
      <c r="O2054" s="960" t="s">
        <v>125</v>
      </c>
    </row>
    <row r="2055" spans="1:15" x14ac:dyDescent="0.2">
      <c r="A2055" s="1275" t="s">
        <v>145</v>
      </c>
      <c r="B2055" s="960">
        <v>5</v>
      </c>
      <c r="C2055" s="960">
        <v>5</v>
      </c>
      <c r="D2055" s="960" t="s">
        <v>125</v>
      </c>
      <c r="E2055" s="960" t="s">
        <v>125</v>
      </c>
      <c r="F2055" s="960" t="s">
        <v>125</v>
      </c>
      <c r="G2055" s="960" t="s">
        <v>125</v>
      </c>
      <c r="H2055" s="960" t="s">
        <v>125</v>
      </c>
      <c r="I2055" s="960">
        <v>5</v>
      </c>
      <c r="J2055" s="960" t="s">
        <v>125</v>
      </c>
      <c r="K2055" s="960" t="s">
        <v>125</v>
      </c>
      <c r="L2055" s="960">
        <v>1</v>
      </c>
      <c r="M2055" s="960">
        <v>2</v>
      </c>
      <c r="N2055" s="960">
        <v>2</v>
      </c>
      <c r="O2055" s="960" t="s">
        <v>125</v>
      </c>
    </row>
    <row r="2056" spans="1:15" x14ac:dyDescent="0.2">
      <c r="A2056" s="1275" t="s">
        <v>146</v>
      </c>
      <c r="B2056" s="960">
        <v>2</v>
      </c>
      <c r="C2056" s="960">
        <v>2</v>
      </c>
      <c r="D2056" s="960" t="s">
        <v>125</v>
      </c>
      <c r="E2056" s="960" t="s">
        <v>125</v>
      </c>
      <c r="F2056" s="960" t="s">
        <v>125</v>
      </c>
      <c r="G2056" s="960" t="s">
        <v>125</v>
      </c>
      <c r="H2056" s="960" t="s">
        <v>125</v>
      </c>
      <c r="I2056" s="960">
        <v>2</v>
      </c>
      <c r="J2056" s="960" t="s">
        <v>125</v>
      </c>
      <c r="K2056" s="960" t="s">
        <v>125</v>
      </c>
      <c r="L2056" s="960">
        <v>1</v>
      </c>
      <c r="M2056" s="960">
        <v>1</v>
      </c>
      <c r="N2056" s="960" t="s">
        <v>125</v>
      </c>
      <c r="O2056" s="960" t="s">
        <v>125</v>
      </c>
    </row>
    <row r="2057" spans="1:15" ht="36" x14ac:dyDescent="0.2">
      <c r="A2057" s="1275" t="s">
        <v>2331</v>
      </c>
      <c r="B2057" s="960">
        <v>4</v>
      </c>
      <c r="C2057" s="960">
        <v>4</v>
      </c>
      <c r="D2057" s="960" t="s">
        <v>125</v>
      </c>
      <c r="E2057" s="960" t="s">
        <v>125</v>
      </c>
      <c r="F2057" s="960" t="s">
        <v>125</v>
      </c>
      <c r="G2057" s="960" t="s">
        <v>125</v>
      </c>
      <c r="H2057" s="960" t="s">
        <v>125</v>
      </c>
      <c r="I2057" s="960">
        <v>4</v>
      </c>
      <c r="J2057" s="960" t="s">
        <v>125</v>
      </c>
      <c r="K2057" s="960" t="s">
        <v>125</v>
      </c>
      <c r="L2057" s="960">
        <v>3</v>
      </c>
      <c r="M2057" s="960" t="s">
        <v>125</v>
      </c>
      <c r="N2057" s="960">
        <v>1</v>
      </c>
      <c r="O2057" s="960" t="s">
        <v>125</v>
      </c>
    </row>
    <row r="2058" spans="1:15" s="317" customFormat="1" x14ac:dyDescent="0.2">
      <c r="A2058" s="1275" t="s">
        <v>145</v>
      </c>
      <c r="B2058" s="960">
        <v>4</v>
      </c>
      <c r="C2058" s="960">
        <v>4</v>
      </c>
      <c r="D2058" s="960" t="s">
        <v>125</v>
      </c>
      <c r="E2058" s="960" t="s">
        <v>125</v>
      </c>
      <c r="F2058" s="960" t="s">
        <v>125</v>
      </c>
      <c r="G2058" s="960" t="s">
        <v>125</v>
      </c>
      <c r="H2058" s="960" t="s">
        <v>125</v>
      </c>
      <c r="I2058" s="960">
        <v>4</v>
      </c>
      <c r="J2058" s="960" t="s">
        <v>125</v>
      </c>
      <c r="K2058" s="960" t="s">
        <v>125</v>
      </c>
      <c r="L2058" s="960">
        <v>3</v>
      </c>
      <c r="M2058" s="960" t="s">
        <v>125</v>
      </c>
      <c r="N2058" s="960">
        <v>1</v>
      </c>
      <c r="O2058" s="960" t="s">
        <v>125</v>
      </c>
    </row>
    <row r="2059" spans="1:15" ht="24" x14ac:dyDescent="0.2">
      <c r="A2059" s="1275" t="s">
        <v>2332</v>
      </c>
      <c r="B2059" s="960">
        <v>5</v>
      </c>
      <c r="C2059" s="960">
        <v>5</v>
      </c>
      <c r="D2059" s="960" t="s">
        <v>125</v>
      </c>
      <c r="E2059" s="960" t="s">
        <v>125</v>
      </c>
      <c r="F2059" s="960" t="s">
        <v>125</v>
      </c>
      <c r="G2059" s="960" t="s">
        <v>125</v>
      </c>
      <c r="H2059" s="960" t="s">
        <v>125</v>
      </c>
      <c r="I2059" s="960">
        <v>5</v>
      </c>
      <c r="J2059" s="960" t="s">
        <v>125</v>
      </c>
      <c r="K2059" s="960">
        <v>2</v>
      </c>
      <c r="L2059" s="960" t="s">
        <v>125</v>
      </c>
      <c r="M2059" s="960">
        <v>3</v>
      </c>
      <c r="N2059" s="960" t="s">
        <v>125</v>
      </c>
      <c r="O2059" s="960" t="s">
        <v>125</v>
      </c>
    </row>
    <row r="2060" spans="1:15" x14ac:dyDescent="0.2">
      <c r="A2060" s="1275" t="s">
        <v>145</v>
      </c>
      <c r="B2060" s="960">
        <v>3</v>
      </c>
      <c r="C2060" s="960">
        <v>3</v>
      </c>
      <c r="D2060" s="960" t="s">
        <v>125</v>
      </c>
      <c r="E2060" s="960" t="s">
        <v>125</v>
      </c>
      <c r="F2060" s="960" t="s">
        <v>125</v>
      </c>
      <c r="G2060" s="960" t="s">
        <v>125</v>
      </c>
      <c r="H2060" s="960" t="s">
        <v>125</v>
      </c>
      <c r="I2060" s="960">
        <v>3</v>
      </c>
      <c r="J2060" s="960" t="s">
        <v>125</v>
      </c>
      <c r="K2060" s="960" t="s">
        <v>125</v>
      </c>
      <c r="L2060" s="960" t="s">
        <v>125</v>
      </c>
      <c r="M2060" s="960">
        <v>3</v>
      </c>
      <c r="N2060" s="960" t="s">
        <v>125</v>
      </c>
      <c r="O2060" s="960" t="s">
        <v>125</v>
      </c>
    </row>
    <row r="2061" spans="1:15" x14ac:dyDescent="0.2">
      <c r="A2061" s="1275" t="s">
        <v>146</v>
      </c>
      <c r="B2061" s="960">
        <v>2</v>
      </c>
      <c r="C2061" s="960">
        <v>2</v>
      </c>
      <c r="D2061" s="960" t="s">
        <v>125</v>
      </c>
      <c r="E2061" s="960" t="s">
        <v>125</v>
      </c>
      <c r="F2061" s="960" t="s">
        <v>125</v>
      </c>
      <c r="G2061" s="960" t="s">
        <v>125</v>
      </c>
      <c r="H2061" s="960" t="s">
        <v>125</v>
      </c>
      <c r="I2061" s="960">
        <v>2</v>
      </c>
      <c r="J2061" s="960" t="s">
        <v>125</v>
      </c>
      <c r="K2061" s="960">
        <v>2</v>
      </c>
      <c r="L2061" s="960" t="s">
        <v>125</v>
      </c>
      <c r="M2061" s="960" t="s">
        <v>125</v>
      </c>
      <c r="N2061" s="960" t="s">
        <v>125</v>
      </c>
      <c r="O2061" s="960" t="s">
        <v>125</v>
      </c>
    </row>
    <row r="2062" spans="1:15" ht="36" x14ac:dyDescent="0.2">
      <c r="A2062" s="1275" t="s">
        <v>2333</v>
      </c>
      <c r="B2062" s="960">
        <v>4</v>
      </c>
      <c r="C2062" s="960">
        <v>4</v>
      </c>
      <c r="D2062" s="960" t="s">
        <v>125</v>
      </c>
      <c r="E2062" s="960" t="s">
        <v>125</v>
      </c>
      <c r="F2062" s="960" t="s">
        <v>125</v>
      </c>
      <c r="G2062" s="960" t="s">
        <v>125</v>
      </c>
      <c r="H2062" s="960" t="s">
        <v>125</v>
      </c>
      <c r="I2062" s="960">
        <v>4</v>
      </c>
      <c r="J2062" s="960" t="s">
        <v>125</v>
      </c>
      <c r="K2062" s="960" t="s">
        <v>125</v>
      </c>
      <c r="L2062" s="960">
        <v>3</v>
      </c>
      <c r="M2062" s="960" t="s">
        <v>125</v>
      </c>
      <c r="N2062" s="960">
        <v>1</v>
      </c>
      <c r="O2062" s="960" t="s">
        <v>125</v>
      </c>
    </row>
    <row r="2063" spans="1:15" x14ac:dyDescent="0.2">
      <c r="A2063" s="1275" t="s">
        <v>145</v>
      </c>
      <c r="B2063" s="960">
        <v>2</v>
      </c>
      <c r="C2063" s="960">
        <v>2</v>
      </c>
      <c r="D2063" s="960" t="s">
        <v>125</v>
      </c>
      <c r="E2063" s="960" t="s">
        <v>125</v>
      </c>
      <c r="F2063" s="960" t="s">
        <v>125</v>
      </c>
      <c r="G2063" s="960" t="s">
        <v>125</v>
      </c>
      <c r="H2063" s="960" t="s">
        <v>125</v>
      </c>
      <c r="I2063" s="960">
        <v>2</v>
      </c>
      <c r="J2063" s="960" t="s">
        <v>125</v>
      </c>
      <c r="K2063" s="960" t="s">
        <v>125</v>
      </c>
      <c r="L2063" s="960">
        <v>1</v>
      </c>
      <c r="M2063" s="960" t="s">
        <v>125</v>
      </c>
      <c r="N2063" s="960">
        <v>1</v>
      </c>
      <c r="O2063" s="960" t="s">
        <v>125</v>
      </c>
    </row>
    <row r="2064" spans="1:15" x14ac:dyDescent="0.2">
      <c r="A2064" s="1275" t="s">
        <v>146</v>
      </c>
      <c r="B2064" s="960">
        <v>2</v>
      </c>
      <c r="C2064" s="960">
        <v>2</v>
      </c>
      <c r="D2064" s="960" t="s">
        <v>125</v>
      </c>
      <c r="E2064" s="960" t="s">
        <v>125</v>
      </c>
      <c r="F2064" s="960" t="s">
        <v>125</v>
      </c>
      <c r="G2064" s="960" t="s">
        <v>125</v>
      </c>
      <c r="H2064" s="960" t="s">
        <v>125</v>
      </c>
      <c r="I2064" s="960">
        <v>2</v>
      </c>
      <c r="J2064" s="960" t="s">
        <v>125</v>
      </c>
      <c r="K2064" s="960" t="s">
        <v>125</v>
      </c>
      <c r="L2064" s="960">
        <v>2</v>
      </c>
      <c r="M2064" s="960" t="s">
        <v>125</v>
      </c>
      <c r="N2064" s="960" t="s">
        <v>125</v>
      </c>
      <c r="O2064" s="960" t="s">
        <v>125</v>
      </c>
    </row>
    <row r="2065" spans="1:15" ht="36" x14ac:dyDescent="0.2">
      <c r="A2065" s="1275" t="s">
        <v>2334</v>
      </c>
      <c r="B2065" s="960">
        <v>50</v>
      </c>
      <c r="C2065" s="960">
        <v>50</v>
      </c>
      <c r="D2065" s="960" t="s">
        <v>125</v>
      </c>
      <c r="E2065" s="960">
        <v>1</v>
      </c>
      <c r="F2065" s="960" t="s">
        <v>125</v>
      </c>
      <c r="G2065" s="960" t="s">
        <v>125</v>
      </c>
      <c r="H2065" s="960">
        <v>1</v>
      </c>
      <c r="I2065" s="960">
        <v>49</v>
      </c>
      <c r="J2065" s="960">
        <v>1</v>
      </c>
      <c r="K2065" s="960">
        <v>2</v>
      </c>
      <c r="L2065" s="960">
        <v>32</v>
      </c>
      <c r="M2065" s="960">
        <v>8</v>
      </c>
      <c r="N2065" s="960">
        <v>6</v>
      </c>
      <c r="O2065" s="960" t="s">
        <v>125</v>
      </c>
    </row>
    <row r="2066" spans="1:15" s="317" customFormat="1" x14ac:dyDescent="0.2">
      <c r="A2066" s="1275" t="s">
        <v>145</v>
      </c>
      <c r="B2066" s="960">
        <v>36</v>
      </c>
      <c r="C2066" s="960">
        <v>36</v>
      </c>
      <c r="D2066" s="960" t="s">
        <v>125</v>
      </c>
      <c r="E2066" s="960">
        <v>1</v>
      </c>
      <c r="F2066" s="960" t="s">
        <v>125</v>
      </c>
      <c r="G2066" s="960" t="s">
        <v>125</v>
      </c>
      <c r="H2066" s="960">
        <v>1</v>
      </c>
      <c r="I2066" s="960">
        <v>35</v>
      </c>
      <c r="J2066" s="960" t="s">
        <v>125</v>
      </c>
      <c r="K2066" s="960">
        <v>1</v>
      </c>
      <c r="L2066" s="960">
        <v>26</v>
      </c>
      <c r="M2066" s="960">
        <v>5</v>
      </c>
      <c r="N2066" s="960">
        <v>3</v>
      </c>
      <c r="O2066" s="960" t="s">
        <v>125</v>
      </c>
    </row>
    <row r="2067" spans="1:15" x14ac:dyDescent="0.2">
      <c r="A2067" s="1275" t="s">
        <v>146</v>
      </c>
      <c r="B2067" s="960">
        <v>14</v>
      </c>
      <c r="C2067" s="960">
        <v>14</v>
      </c>
      <c r="D2067" s="960" t="s">
        <v>125</v>
      </c>
      <c r="E2067" s="960" t="s">
        <v>125</v>
      </c>
      <c r="F2067" s="960" t="s">
        <v>125</v>
      </c>
      <c r="G2067" s="960" t="s">
        <v>125</v>
      </c>
      <c r="H2067" s="960" t="s">
        <v>125</v>
      </c>
      <c r="I2067" s="960">
        <v>14</v>
      </c>
      <c r="J2067" s="960">
        <v>1</v>
      </c>
      <c r="K2067" s="960">
        <v>1</v>
      </c>
      <c r="L2067" s="960">
        <v>6</v>
      </c>
      <c r="M2067" s="960">
        <v>3</v>
      </c>
      <c r="N2067" s="960">
        <v>3</v>
      </c>
      <c r="O2067" s="960" t="s">
        <v>125</v>
      </c>
    </row>
    <row r="2068" spans="1:15" s="317" customFormat="1" ht="24" x14ac:dyDescent="0.2">
      <c r="A2068" s="1275" t="s">
        <v>2335</v>
      </c>
      <c r="B2068" s="960">
        <v>1565</v>
      </c>
      <c r="C2068" s="960">
        <v>1565</v>
      </c>
      <c r="D2068" s="960" t="s">
        <v>125</v>
      </c>
      <c r="E2068" s="960">
        <v>10</v>
      </c>
      <c r="F2068" s="960" t="s">
        <v>125</v>
      </c>
      <c r="G2068" s="960">
        <v>1</v>
      </c>
      <c r="H2068" s="960">
        <v>9</v>
      </c>
      <c r="I2068" s="960">
        <v>1555</v>
      </c>
      <c r="J2068" s="960">
        <v>46</v>
      </c>
      <c r="K2068" s="960">
        <v>61</v>
      </c>
      <c r="L2068" s="960">
        <v>1072</v>
      </c>
      <c r="M2068" s="960">
        <v>190</v>
      </c>
      <c r="N2068" s="960">
        <v>186</v>
      </c>
      <c r="O2068" s="960" t="s">
        <v>125</v>
      </c>
    </row>
    <row r="2069" spans="1:15" x14ac:dyDescent="0.2">
      <c r="A2069" s="1275" t="s">
        <v>145</v>
      </c>
      <c r="B2069" s="960">
        <v>1264</v>
      </c>
      <c r="C2069" s="960">
        <v>1264</v>
      </c>
      <c r="D2069" s="960" t="s">
        <v>125</v>
      </c>
      <c r="E2069" s="960">
        <v>7</v>
      </c>
      <c r="F2069" s="960" t="s">
        <v>125</v>
      </c>
      <c r="G2069" s="960">
        <v>1</v>
      </c>
      <c r="H2069" s="960">
        <v>6</v>
      </c>
      <c r="I2069" s="960">
        <v>1257</v>
      </c>
      <c r="J2069" s="960">
        <v>28</v>
      </c>
      <c r="K2069" s="960">
        <v>32</v>
      </c>
      <c r="L2069" s="960">
        <v>927</v>
      </c>
      <c r="M2069" s="960">
        <v>145</v>
      </c>
      <c r="N2069" s="960">
        <v>125</v>
      </c>
      <c r="O2069" s="960" t="s">
        <v>125</v>
      </c>
    </row>
    <row r="2070" spans="1:15" x14ac:dyDescent="0.2">
      <c r="A2070" s="1275" t="s">
        <v>146</v>
      </c>
      <c r="B2070" s="960">
        <v>301</v>
      </c>
      <c r="C2070" s="960">
        <v>301</v>
      </c>
      <c r="D2070" s="960" t="s">
        <v>125</v>
      </c>
      <c r="E2070" s="960">
        <v>3</v>
      </c>
      <c r="F2070" s="960" t="s">
        <v>125</v>
      </c>
      <c r="G2070" s="960" t="s">
        <v>125</v>
      </c>
      <c r="H2070" s="960">
        <v>3</v>
      </c>
      <c r="I2070" s="960">
        <v>298</v>
      </c>
      <c r="J2070" s="960">
        <v>18</v>
      </c>
      <c r="K2070" s="960">
        <v>29</v>
      </c>
      <c r="L2070" s="960">
        <v>145</v>
      </c>
      <c r="M2070" s="960">
        <v>45</v>
      </c>
      <c r="N2070" s="960">
        <v>61</v>
      </c>
      <c r="O2070" s="960" t="s">
        <v>125</v>
      </c>
    </row>
    <row r="2071" spans="1:15" ht="24" x14ac:dyDescent="0.2">
      <c r="A2071" s="1275" t="s">
        <v>2336</v>
      </c>
      <c r="B2071" s="960">
        <v>7</v>
      </c>
      <c r="C2071" s="960">
        <v>7</v>
      </c>
      <c r="D2071" s="960" t="s">
        <v>125</v>
      </c>
      <c r="E2071" s="960" t="s">
        <v>125</v>
      </c>
      <c r="F2071" s="960" t="s">
        <v>125</v>
      </c>
      <c r="G2071" s="960" t="s">
        <v>125</v>
      </c>
      <c r="H2071" s="960" t="s">
        <v>125</v>
      </c>
      <c r="I2071" s="960">
        <v>7</v>
      </c>
      <c r="J2071" s="960" t="s">
        <v>125</v>
      </c>
      <c r="K2071" s="960" t="s">
        <v>125</v>
      </c>
      <c r="L2071" s="960">
        <v>5</v>
      </c>
      <c r="M2071" s="960" t="s">
        <v>125</v>
      </c>
      <c r="N2071" s="960">
        <v>2</v>
      </c>
      <c r="O2071" s="960" t="s">
        <v>125</v>
      </c>
    </row>
    <row r="2072" spans="1:15" x14ac:dyDescent="0.2">
      <c r="A2072" s="1275" t="s">
        <v>145</v>
      </c>
      <c r="B2072" s="960">
        <v>5</v>
      </c>
      <c r="C2072" s="960">
        <v>5</v>
      </c>
      <c r="D2072" s="960" t="s">
        <v>125</v>
      </c>
      <c r="E2072" s="960" t="s">
        <v>125</v>
      </c>
      <c r="F2072" s="960" t="s">
        <v>125</v>
      </c>
      <c r="G2072" s="960" t="s">
        <v>125</v>
      </c>
      <c r="H2072" s="960" t="s">
        <v>125</v>
      </c>
      <c r="I2072" s="960">
        <v>5</v>
      </c>
      <c r="J2072" s="960" t="s">
        <v>125</v>
      </c>
      <c r="K2072" s="960" t="s">
        <v>125</v>
      </c>
      <c r="L2072" s="960">
        <v>4</v>
      </c>
      <c r="M2072" s="960" t="s">
        <v>125</v>
      </c>
      <c r="N2072" s="960">
        <v>1</v>
      </c>
      <c r="O2072" s="960" t="s">
        <v>125</v>
      </c>
    </row>
    <row r="2073" spans="1:15" x14ac:dyDescent="0.2">
      <c r="A2073" s="1275" t="s">
        <v>146</v>
      </c>
      <c r="B2073" s="960">
        <v>2</v>
      </c>
      <c r="C2073" s="960">
        <v>2</v>
      </c>
      <c r="D2073" s="960" t="s">
        <v>125</v>
      </c>
      <c r="E2073" s="960" t="s">
        <v>125</v>
      </c>
      <c r="F2073" s="960" t="s">
        <v>125</v>
      </c>
      <c r="G2073" s="960" t="s">
        <v>125</v>
      </c>
      <c r="H2073" s="960" t="s">
        <v>125</v>
      </c>
      <c r="I2073" s="960">
        <v>2</v>
      </c>
      <c r="J2073" s="960" t="s">
        <v>125</v>
      </c>
      <c r="K2073" s="960" t="s">
        <v>125</v>
      </c>
      <c r="L2073" s="960">
        <v>1</v>
      </c>
      <c r="M2073" s="960" t="s">
        <v>125</v>
      </c>
      <c r="N2073" s="960">
        <v>1</v>
      </c>
      <c r="O2073" s="960" t="s">
        <v>125</v>
      </c>
    </row>
    <row r="2074" spans="1:15" ht="24" x14ac:dyDescent="0.2">
      <c r="A2074" s="1275" t="s">
        <v>2337</v>
      </c>
      <c r="B2074" s="960">
        <v>1</v>
      </c>
      <c r="C2074" s="960">
        <v>1</v>
      </c>
      <c r="D2074" s="960" t="s">
        <v>125</v>
      </c>
      <c r="E2074" s="960" t="s">
        <v>125</v>
      </c>
      <c r="F2074" s="960" t="s">
        <v>125</v>
      </c>
      <c r="G2074" s="960" t="s">
        <v>125</v>
      </c>
      <c r="H2074" s="960" t="s">
        <v>125</v>
      </c>
      <c r="I2074" s="960">
        <v>1</v>
      </c>
      <c r="J2074" s="960" t="s">
        <v>125</v>
      </c>
      <c r="K2074" s="960">
        <v>1</v>
      </c>
      <c r="L2074" s="960" t="s">
        <v>125</v>
      </c>
      <c r="M2074" s="960" t="s">
        <v>125</v>
      </c>
      <c r="N2074" s="960" t="s">
        <v>125</v>
      </c>
      <c r="O2074" s="960" t="s">
        <v>125</v>
      </c>
    </row>
    <row r="2075" spans="1:15" x14ac:dyDescent="0.2">
      <c r="A2075" s="1275" t="s">
        <v>145</v>
      </c>
      <c r="B2075" s="960">
        <v>1</v>
      </c>
      <c r="C2075" s="960">
        <v>1</v>
      </c>
      <c r="D2075" s="960" t="s">
        <v>125</v>
      </c>
      <c r="E2075" s="960" t="s">
        <v>125</v>
      </c>
      <c r="F2075" s="960" t="s">
        <v>125</v>
      </c>
      <c r="G2075" s="960" t="s">
        <v>125</v>
      </c>
      <c r="H2075" s="960" t="s">
        <v>125</v>
      </c>
      <c r="I2075" s="960">
        <v>1</v>
      </c>
      <c r="J2075" s="960" t="s">
        <v>125</v>
      </c>
      <c r="K2075" s="960">
        <v>1</v>
      </c>
      <c r="L2075" s="960" t="s">
        <v>125</v>
      </c>
      <c r="M2075" s="960" t="s">
        <v>125</v>
      </c>
      <c r="N2075" s="960" t="s">
        <v>125</v>
      </c>
      <c r="O2075" s="960" t="s">
        <v>125</v>
      </c>
    </row>
    <row r="2076" spans="1:15" ht="36" x14ac:dyDescent="0.2">
      <c r="A2076" s="1275" t="s">
        <v>2338</v>
      </c>
      <c r="B2076" s="960">
        <v>1</v>
      </c>
      <c r="C2076" s="960">
        <v>1</v>
      </c>
      <c r="D2076" s="960" t="s">
        <v>125</v>
      </c>
      <c r="E2076" s="960" t="s">
        <v>125</v>
      </c>
      <c r="F2076" s="960" t="s">
        <v>125</v>
      </c>
      <c r="G2076" s="960" t="s">
        <v>125</v>
      </c>
      <c r="H2076" s="960" t="s">
        <v>125</v>
      </c>
      <c r="I2076" s="960">
        <v>1</v>
      </c>
      <c r="J2076" s="960" t="s">
        <v>125</v>
      </c>
      <c r="K2076" s="960" t="s">
        <v>125</v>
      </c>
      <c r="L2076" s="960" t="s">
        <v>125</v>
      </c>
      <c r="M2076" s="960">
        <v>1</v>
      </c>
      <c r="N2076" s="960" t="s">
        <v>125</v>
      </c>
      <c r="O2076" s="960" t="s">
        <v>125</v>
      </c>
    </row>
    <row r="2077" spans="1:15" x14ac:dyDescent="0.2">
      <c r="A2077" s="1275" t="s">
        <v>146</v>
      </c>
      <c r="B2077" s="960">
        <v>1</v>
      </c>
      <c r="C2077" s="960">
        <v>1</v>
      </c>
      <c r="D2077" s="960" t="s">
        <v>125</v>
      </c>
      <c r="E2077" s="960" t="s">
        <v>125</v>
      </c>
      <c r="F2077" s="960" t="s">
        <v>125</v>
      </c>
      <c r="G2077" s="960" t="s">
        <v>125</v>
      </c>
      <c r="H2077" s="960" t="s">
        <v>125</v>
      </c>
      <c r="I2077" s="960">
        <v>1</v>
      </c>
      <c r="J2077" s="960" t="s">
        <v>125</v>
      </c>
      <c r="K2077" s="960" t="s">
        <v>125</v>
      </c>
      <c r="L2077" s="960" t="s">
        <v>125</v>
      </c>
      <c r="M2077" s="960">
        <v>1</v>
      </c>
      <c r="N2077" s="960" t="s">
        <v>125</v>
      </c>
      <c r="O2077" s="960" t="s">
        <v>125</v>
      </c>
    </row>
    <row r="2078" spans="1:15" s="317" customFormat="1" ht="36" x14ac:dyDescent="0.2">
      <c r="A2078" s="1275" t="s">
        <v>2339</v>
      </c>
      <c r="B2078" s="960">
        <v>2</v>
      </c>
      <c r="C2078" s="960">
        <v>2</v>
      </c>
      <c r="D2078" s="960" t="s">
        <v>125</v>
      </c>
      <c r="E2078" s="960" t="s">
        <v>125</v>
      </c>
      <c r="F2078" s="960" t="s">
        <v>125</v>
      </c>
      <c r="G2078" s="960" t="s">
        <v>125</v>
      </c>
      <c r="H2078" s="960" t="s">
        <v>125</v>
      </c>
      <c r="I2078" s="960">
        <v>2</v>
      </c>
      <c r="J2078" s="960" t="s">
        <v>125</v>
      </c>
      <c r="K2078" s="960" t="s">
        <v>125</v>
      </c>
      <c r="L2078" s="960">
        <v>2</v>
      </c>
      <c r="M2078" s="960" t="s">
        <v>125</v>
      </c>
      <c r="N2078" s="960" t="s">
        <v>125</v>
      </c>
      <c r="O2078" s="960" t="s">
        <v>125</v>
      </c>
    </row>
    <row r="2079" spans="1:15" x14ac:dyDescent="0.2">
      <c r="A2079" s="1275" t="s">
        <v>145</v>
      </c>
      <c r="B2079" s="960">
        <v>2</v>
      </c>
      <c r="C2079" s="960">
        <v>2</v>
      </c>
      <c r="D2079" s="960" t="s">
        <v>125</v>
      </c>
      <c r="E2079" s="960" t="s">
        <v>125</v>
      </c>
      <c r="F2079" s="960" t="s">
        <v>125</v>
      </c>
      <c r="G2079" s="960" t="s">
        <v>125</v>
      </c>
      <c r="H2079" s="960" t="s">
        <v>125</v>
      </c>
      <c r="I2079" s="960">
        <v>2</v>
      </c>
      <c r="J2079" s="960" t="s">
        <v>125</v>
      </c>
      <c r="K2079" s="960" t="s">
        <v>125</v>
      </c>
      <c r="L2079" s="960">
        <v>2</v>
      </c>
      <c r="M2079" s="960" t="s">
        <v>125</v>
      </c>
      <c r="N2079" s="960" t="s">
        <v>125</v>
      </c>
      <c r="O2079" s="960" t="s">
        <v>125</v>
      </c>
    </row>
    <row r="2080" spans="1:15" ht="24" x14ac:dyDescent="0.2">
      <c r="A2080" s="1275" t="s">
        <v>2340</v>
      </c>
      <c r="B2080" s="960">
        <v>1</v>
      </c>
      <c r="C2080" s="960">
        <v>1</v>
      </c>
      <c r="D2080" s="960" t="s">
        <v>125</v>
      </c>
      <c r="E2080" s="960" t="s">
        <v>125</v>
      </c>
      <c r="F2080" s="960" t="s">
        <v>125</v>
      </c>
      <c r="G2080" s="960" t="s">
        <v>125</v>
      </c>
      <c r="H2080" s="960" t="s">
        <v>125</v>
      </c>
      <c r="I2080" s="960">
        <v>1</v>
      </c>
      <c r="J2080" s="960" t="s">
        <v>125</v>
      </c>
      <c r="K2080" s="960" t="s">
        <v>125</v>
      </c>
      <c r="L2080" s="960" t="s">
        <v>125</v>
      </c>
      <c r="M2080" s="960">
        <v>1</v>
      </c>
      <c r="N2080" s="960" t="s">
        <v>125</v>
      </c>
      <c r="O2080" s="960" t="s">
        <v>125</v>
      </c>
    </row>
    <row r="2081" spans="1:15" x14ac:dyDescent="0.2">
      <c r="A2081" s="1275" t="s">
        <v>145</v>
      </c>
      <c r="B2081" s="960">
        <v>1</v>
      </c>
      <c r="C2081" s="960">
        <v>1</v>
      </c>
      <c r="D2081" s="960" t="s">
        <v>125</v>
      </c>
      <c r="E2081" s="960" t="s">
        <v>125</v>
      </c>
      <c r="F2081" s="960" t="s">
        <v>125</v>
      </c>
      <c r="G2081" s="960" t="s">
        <v>125</v>
      </c>
      <c r="H2081" s="960" t="s">
        <v>125</v>
      </c>
      <c r="I2081" s="960">
        <v>1</v>
      </c>
      <c r="J2081" s="960" t="s">
        <v>125</v>
      </c>
      <c r="K2081" s="960" t="s">
        <v>125</v>
      </c>
      <c r="L2081" s="960" t="s">
        <v>125</v>
      </c>
      <c r="M2081" s="960">
        <v>1</v>
      </c>
      <c r="N2081" s="960" t="s">
        <v>125</v>
      </c>
      <c r="O2081" s="960" t="s">
        <v>125</v>
      </c>
    </row>
    <row r="2082" spans="1:15" ht="24" x14ac:dyDescent="0.2">
      <c r="A2082" s="1275" t="s">
        <v>2341</v>
      </c>
      <c r="B2082" s="960">
        <v>5</v>
      </c>
      <c r="C2082" s="960">
        <v>5</v>
      </c>
      <c r="D2082" s="960" t="s">
        <v>125</v>
      </c>
      <c r="E2082" s="960" t="s">
        <v>125</v>
      </c>
      <c r="F2082" s="960" t="s">
        <v>125</v>
      </c>
      <c r="G2082" s="960" t="s">
        <v>125</v>
      </c>
      <c r="H2082" s="960" t="s">
        <v>125</v>
      </c>
      <c r="I2082" s="960">
        <v>5</v>
      </c>
      <c r="J2082" s="960" t="s">
        <v>125</v>
      </c>
      <c r="K2082" s="960" t="s">
        <v>125</v>
      </c>
      <c r="L2082" s="960">
        <v>4</v>
      </c>
      <c r="M2082" s="960">
        <v>1</v>
      </c>
      <c r="N2082" s="960" t="s">
        <v>125</v>
      </c>
      <c r="O2082" s="960" t="s">
        <v>125</v>
      </c>
    </row>
    <row r="2083" spans="1:15" x14ac:dyDescent="0.2">
      <c r="A2083" s="1275" t="s">
        <v>145</v>
      </c>
      <c r="B2083" s="960">
        <v>5</v>
      </c>
      <c r="C2083" s="960">
        <v>5</v>
      </c>
      <c r="D2083" s="960" t="s">
        <v>125</v>
      </c>
      <c r="E2083" s="960" t="s">
        <v>125</v>
      </c>
      <c r="F2083" s="960" t="s">
        <v>125</v>
      </c>
      <c r="G2083" s="960" t="s">
        <v>125</v>
      </c>
      <c r="H2083" s="960" t="s">
        <v>125</v>
      </c>
      <c r="I2083" s="960">
        <v>5</v>
      </c>
      <c r="J2083" s="960" t="s">
        <v>125</v>
      </c>
      <c r="K2083" s="960" t="s">
        <v>125</v>
      </c>
      <c r="L2083" s="960">
        <v>4</v>
      </c>
      <c r="M2083" s="960">
        <v>1</v>
      </c>
      <c r="N2083" s="960" t="s">
        <v>125</v>
      </c>
      <c r="O2083" s="960" t="s">
        <v>125</v>
      </c>
    </row>
    <row r="2084" spans="1:15" s="317" customFormat="1" ht="24" x14ac:dyDescent="0.2">
      <c r="A2084" s="1275" t="s">
        <v>2342</v>
      </c>
      <c r="B2084" s="960">
        <v>1</v>
      </c>
      <c r="C2084" s="960">
        <v>1</v>
      </c>
      <c r="D2084" s="960" t="s">
        <v>125</v>
      </c>
      <c r="E2084" s="960" t="s">
        <v>125</v>
      </c>
      <c r="F2084" s="960" t="s">
        <v>125</v>
      </c>
      <c r="G2084" s="960" t="s">
        <v>125</v>
      </c>
      <c r="H2084" s="960" t="s">
        <v>125</v>
      </c>
      <c r="I2084" s="960">
        <v>1</v>
      </c>
      <c r="J2084" s="960" t="s">
        <v>125</v>
      </c>
      <c r="K2084" s="960" t="s">
        <v>125</v>
      </c>
      <c r="L2084" s="960" t="s">
        <v>125</v>
      </c>
      <c r="M2084" s="960">
        <v>1</v>
      </c>
      <c r="N2084" s="960" t="s">
        <v>125</v>
      </c>
      <c r="O2084" s="960" t="s">
        <v>125</v>
      </c>
    </row>
    <row r="2085" spans="1:15" x14ac:dyDescent="0.2">
      <c r="A2085" s="1275" t="s">
        <v>145</v>
      </c>
      <c r="B2085" s="960">
        <v>1</v>
      </c>
      <c r="C2085" s="960">
        <v>1</v>
      </c>
      <c r="D2085" s="960" t="s">
        <v>125</v>
      </c>
      <c r="E2085" s="960" t="s">
        <v>125</v>
      </c>
      <c r="F2085" s="960" t="s">
        <v>125</v>
      </c>
      <c r="G2085" s="960" t="s">
        <v>125</v>
      </c>
      <c r="H2085" s="960" t="s">
        <v>125</v>
      </c>
      <c r="I2085" s="960">
        <v>1</v>
      </c>
      <c r="J2085" s="960" t="s">
        <v>125</v>
      </c>
      <c r="K2085" s="960" t="s">
        <v>125</v>
      </c>
      <c r="L2085" s="960" t="s">
        <v>125</v>
      </c>
      <c r="M2085" s="960">
        <v>1</v>
      </c>
      <c r="N2085" s="960" t="s">
        <v>125</v>
      </c>
      <c r="O2085" s="960" t="s">
        <v>125</v>
      </c>
    </row>
    <row r="2086" spans="1:15" ht="24" x14ac:dyDescent="0.2">
      <c r="A2086" s="1275" t="s">
        <v>2343</v>
      </c>
      <c r="B2086" s="960">
        <v>15</v>
      </c>
      <c r="C2086" s="960">
        <v>15</v>
      </c>
      <c r="D2086" s="960" t="s">
        <v>125</v>
      </c>
      <c r="E2086" s="960" t="s">
        <v>125</v>
      </c>
      <c r="F2086" s="960" t="s">
        <v>125</v>
      </c>
      <c r="G2086" s="960" t="s">
        <v>125</v>
      </c>
      <c r="H2086" s="960" t="s">
        <v>125</v>
      </c>
      <c r="I2086" s="960">
        <v>15</v>
      </c>
      <c r="J2086" s="960">
        <v>1</v>
      </c>
      <c r="K2086" s="960">
        <v>1</v>
      </c>
      <c r="L2086" s="960">
        <v>4</v>
      </c>
      <c r="M2086" s="960">
        <v>1</v>
      </c>
      <c r="N2086" s="960">
        <v>8</v>
      </c>
      <c r="O2086" s="960" t="s">
        <v>125</v>
      </c>
    </row>
    <row r="2087" spans="1:15" ht="18" customHeight="1" x14ac:dyDescent="0.2">
      <c r="A2087" s="1275" t="s">
        <v>145</v>
      </c>
      <c r="B2087" s="960">
        <v>9</v>
      </c>
      <c r="C2087" s="960">
        <v>9</v>
      </c>
      <c r="D2087" s="960" t="s">
        <v>125</v>
      </c>
      <c r="E2087" s="960" t="s">
        <v>125</v>
      </c>
      <c r="F2087" s="960" t="s">
        <v>125</v>
      </c>
      <c r="G2087" s="960" t="s">
        <v>125</v>
      </c>
      <c r="H2087" s="960" t="s">
        <v>125</v>
      </c>
      <c r="I2087" s="960">
        <v>9</v>
      </c>
      <c r="J2087" s="960">
        <v>1</v>
      </c>
      <c r="K2087" s="960">
        <v>1</v>
      </c>
      <c r="L2087" s="960">
        <v>3</v>
      </c>
      <c r="M2087" s="960">
        <v>1</v>
      </c>
      <c r="N2087" s="960">
        <v>3</v>
      </c>
      <c r="O2087" s="960" t="s">
        <v>125</v>
      </c>
    </row>
    <row r="2088" spans="1:15" ht="18" customHeight="1" x14ac:dyDescent="0.2">
      <c r="A2088" s="1275" t="s">
        <v>146</v>
      </c>
      <c r="B2088" s="960">
        <v>6</v>
      </c>
      <c r="C2088" s="960">
        <v>6</v>
      </c>
      <c r="D2088" s="960" t="s">
        <v>125</v>
      </c>
      <c r="E2088" s="960" t="s">
        <v>125</v>
      </c>
      <c r="F2088" s="960" t="s">
        <v>125</v>
      </c>
      <c r="G2088" s="960" t="s">
        <v>125</v>
      </c>
      <c r="H2088" s="960" t="s">
        <v>125</v>
      </c>
      <c r="I2088" s="960">
        <v>6</v>
      </c>
      <c r="J2088" s="960" t="s">
        <v>125</v>
      </c>
      <c r="K2088" s="960" t="s">
        <v>125</v>
      </c>
      <c r="L2088" s="960">
        <v>1</v>
      </c>
      <c r="M2088" s="960" t="s">
        <v>125</v>
      </c>
      <c r="N2088" s="960">
        <v>5</v>
      </c>
      <c r="O2088" s="960" t="s">
        <v>125</v>
      </c>
    </row>
    <row r="2089" spans="1:15" ht="18" customHeight="1" x14ac:dyDescent="0.2">
      <c r="A2089" s="1275" t="s">
        <v>2344</v>
      </c>
      <c r="B2089" s="960">
        <v>3</v>
      </c>
      <c r="C2089" s="960">
        <v>3</v>
      </c>
      <c r="D2089" s="960" t="s">
        <v>125</v>
      </c>
      <c r="E2089" s="960">
        <v>1</v>
      </c>
      <c r="F2089" s="960" t="s">
        <v>125</v>
      </c>
      <c r="G2089" s="960" t="s">
        <v>125</v>
      </c>
      <c r="H2089" s="960">
        <v>1</v>
      </c>
      <c r="I2089" s="960">
        <v>2</v>
      </c>
      <c r="J2089" s="960" t="s">
        <v>125</v>
      </c>
      <c r="K2089" s="960" t="s">
        <v>125</v>
      </c>
      <c r="L2089" s="960" t="s">
        <v>125</v>
      </c>
      <c r="M2089" s="960" t="s">
        <v>125</v>
      </c>
      <c r="N2089" s="960">
        <v>2</v>
      </c>
      <c r="O2089" s="960" t="s">
        <v>125</v>
      </c>
    </row>
    <row r="2090" spans="1:15" ht="18" customHeight="1" x14ac:dyDescent="0.2">
      <c r="A2090" s="1275" t="s">
        <v>145</v>
      </c>
      <c r="B2090" s="960">
        <v>1</v>
      </c>
      <c r="C2090" s="960">
        <v>1</v>
      </c>
      <c r="D2090" s="960" t="s">
        <v>125</v>
      </c>
      <c r="E2090" s="960">
        <v>1</v>
      </c>
      <c r="F2090" s="960" t="s">
        <v>125</v>
      </c>
      <c r="G2090" s="960" t="s">
        <v>125</v>
      </c>
      <c r="H2090" s="960">
        <v>1</v>
      </c>
      <c r="I2090" s="960" t="s">
        <v>125</v>
      </c>
      <c r="J2090" s="960" t="s">
        <v>125</v>
      </c>
      <c r="K2090" s="960" t="s">
        <v>125</v>
      </c>
      <c r="L2090" s="960" t="s">
        <v>125</v>
      </c>
      <c r="M2090" s="960" t="s">
        <v>125</v>
      </c>
      <c r="N2090" s="960" t="s">
        <v>125</v>
      </c>
      <c r="O2090" s="960" t="s">
        <v>125</v>
      </c>
    </row>
    <row r="2091" spans="1:15" ht="18" customHeight="1" x14ac:dyDescent="0.2">
      <c r="A2091" s="1275" t="s">
        <v>146</v>
      </c>
      <c r="B2091" s="960">
        <v>2</v>
      </c>
      <c r="C2091" s="960">
        <v>2</v>
      </c>
      <c r="D2091" s="960" t="s">
        <v>125</v>
      </c>
      <c r="E2091" s="960" t="s">
        <v>125</v>
      </c>
      <c r="F2091" s="960" t="s">
        <v>125</v>
      </c>
      <c r="G2091" s="960" t="s">
        <v>125</v>
      </c>
      <c r="H2091" s="960" t="s">
        <v>125</v>
      </c>
      <c r="I2091" s="960">
        <v>2</v>
      </c>
      <c r="J2091" s="960" t="s">
        <v>125</v>
      </c>
      <c r="K2091" s="960" t="s">
        <v>125</v>
      </c>
      <c r="L2091" s="960" t="s">
        <v>125</v>
      </c>
      <c r="M2091" s="960" t="s">
        <v>125</v>
      </c>
      <c r="N2091" s="960">
        <v>2</v>
      </c>
      <c r="O2091" s="960" t="s">
        <v>125</v>
      </c>
    </row>
    <row r="2092" spans="1:15" ht="18" customHeight="1" x14ac:dyDescent="0.2">
      <c r="A2092" s="1275" t="s">
        <v>2345</v>
      </c>
      <c r="B2092" s="960">
        <v>2</v>
      </c>
      <c r="C2092" s="960">
        <v>2</v>
      </c>
      <c r="D2092" s="960" t="s">
        <v>125</v>
      </c>
      <c r="E2092" s="960" t="s">
        <v>125</v>
      </c>
      <c r="F2092" s="960" t="s">
        <v>125</v>
      </c>
      <c r="G2092" s="960" t="s">
        <v>125</v>
      </c>
      <c r="H2092" s="960" t="s">
        <v>125</v>
      </c>
      <c r="I2092" s="960">
        <v>2</v>
      </c>
      <c r="J2092" s="960">
        <v>1</v>
      </c>
      <c r="K2092" s="960" t="s">
        <v>125</v>
      </c>
      <c r="L2092" s="960" t="s">
        <v>125</v>
      </c>
      <c r="M2092" s="960">
        <v>1</v>
      </c>
      <c r="N2092" s="960" t="s">
        <v>125</v>
      </c>
      <c r="O2092" s="960" t="s">
        <v>125</v>
      </c>
    </row>
    <row r="2093" spans="1:15" ht="18" customHeight="1" x14ac:dyDescent="0.2">
      <c r="A2093" s="1275" t="s">
        <v>145</v>
      </c>
      <c r="B2093" s="960">
        <v>1</v>
      </c>
      <c r="C2093" s="960">
        <v>1</v>
      </c>
      <c r="D2093" s="960" t="s">
        <v>125</v>
      </c>
      <c r="E2093" s="960" t="s">
        <v>125</v>
      </c>
      <c r="F2093" s="960" t="s">
        <v>125</v>
      </c>
      <c r="G2093" s="960" t="s">
        <v>125</v>
      </c>
      <c r="H2093" s="960" t="s">
        <v>125</v>
      </c>
      <c r="I2093" s="960">
        <v>1</v>
      </c>
      <c r="J2093" s="960" t="s">
        <v>125</v>
      </c>
      <c r="K2093" s="960" t="s">
        <v>125</v>
      </c>
      <c r="L2093" s="960" t="s">
        <v>125</v>
      </c>
      <c r="M2093" s="960">
        <v>1</v>
      </c>
      <c r="N2093" s="960" t="s">
        <v>125</v>
      </c>
      <c r="O2093" s="960" t="s">
        <v>125</v>
      </c>
    </row>
    <row r="2094" spans="1:15" ht="18" customHeight="1" x14ac:dyDescent="0.2">
      <c r="A2094" s="1275" t="s">
        <v>146</v>
      </c>
      <c r="B2094" s="960">
        <v>1</v>
      </c>
      <c r="C2094" s="960">
        <v>1</v>
      </c>
      <c r="D2094" s="960" t="s">
        <v>125</v>
      </c>
      <c r="E2094" s="960" t="s">
        <v>125</v>
      </c>
      <c r="F2094" s="960" t="s">
        <v>125</v>
      </c>
      <c r="G2094" s="960" t="s">
        <v>125</v>
      </c>
      <c r="H2094" s="960" t="s">
        <v>125</v>
      </c>
      <c r="I2094" s="960">
        <v>1</v>
      </c>
      <c r="J2094" s="960">
        <v>1</v>
      </c>
      <c r="K2094" s="960" t="s">
        <v>125</v>
      </c>
      <c r="L2094" s="960" t="s">
        <v>125</v>
      </c>
      <c r="M2094" s="960" t="s">
        <v>125</v>
      </c>
      <c r="N2094" s="960" t="s">
        <v>125</v>
      </c>
      <c r="O2094" s="960" t="s">
        <v>125</v>
      </c>
    </row>
    <row r="2095" spans="1:15" ht="24" x14ac:dyDescent="0.2">
      <c r="A2095" s="1275" t="s">
        <v>2346</v>
      </c>
      <c r="B2095" s="960">
        <v>1</v>
      </c>
      <c r="C2095" s="960">
        <v>1</v>
      </c>
      <c r="D2095" s="960" t="s">
        <v>125</v>
      </c>
      <c r="E2095" s="960" t="s">
        <v>125</v>
      </c>
      <c r="F2095" s="960" t="s">
        <v>125</v>
      </c>
      <c r="G2095" s="960" t="s">
        <v>125</v>
      </c>
      <c r="H2095" s="960" t="s">
        <v>125</v>
      </c>
      <c r="I2095" s="960">
        <v>1</v>
      </c>
      <c r="J2095" s="960" t="s">
        <v>125</v>
      </c>
      <c r="K2095" s="960">
        <v>1</v>
      </c>
      <c r="L2095" s="960" t="s">
        <v>125</v>
      </c>
      <c r="M2095" s="960" t="s">
        <v>125</v>
      </c>
      <c r="N2095" s="960" t="s">
        <v>125</v>
      </c>
      <c r="O2095" s="960" t="s">
        <v>125</v>
      </c>
    </row>
    <row r="2096" spans="1:15" x14ac:dyDescent="0.2">
      <c r="A2096" s="1275" t="s">
        <v>145</v>
      </c>
      <c r="B2096" s="960">
        <v>1</v>
      </c>
      <c r="C2096" s="960">
        <v>1</v>
      </c>
      <c r="D2096" s="960" t="s">
        <v>125</v>
      </c>
      <c r="E2096" s="960" t="s">
        <v>125</v>
      </c>
      <c r="F2096" s="960" t="s">
        <v>125</v>
      </c>
      <c r="G2096" s="960" t="s">
        <v>125</v>
      </c>
      <c r="H2096" s="960" t="s">
        <v>125</v>
      </c>
      <c r="I2096" s="960">
        <v>1</v>
      </c>
      <c r="J2096" s="960" t="s">
        <v>125</v>
      </c>
      <c r="K2096" s="960">
        <v>1</v>
      </c>
      <c r="L2096" s="960" t="s">
        <v>125</v>
      </c>
      <c r="M2096" s="960" t="s">
        <v>125</v>
      </c>
      <c r="N2096" s="960" t="s">
        <v>125</v>
      </c>
      <c r="O2096" s="960" t="s">
        <v>125</v>
      </c>
    </row>
    <row r="2097" spans="1:15" x14ac:dyDescent="0.2">
      <c r="A2097" s="1275" t="s">
        <v>2347</v>
      </c>
      <c r="B2097" s="960">
        <v>14</v>
      </c>
      <c r="C2097" s="960">
        <v>14</v>
      </c>
      <c r="D2097" s="960" t="s">
        <v>125</v>
      </c>
      <c r="E2097" s="960" t="s">
        <v>125</v>
      </c>
      <c r="F2097" s="960" t="s">
        <v>125</v>
      </c>
      <c r="G2097" s="960" t="s">
        <v>125</v>
      </c>
      <c r="H2097" s="960" t="s">
        <v>125</v>
      </c>
      <c r="I2097" s="960">
        <v>14</v>
      </c>
      <c r="J2097" s="960" t="s">
        <v>125</v>
      </c>
      <c r="K2097" s="960">
        <v>1</v>
      </c>
      <c r="L2097" s="960">
        <v>3</v>
      </c>
      <c r="M2097" s="960">
        <v>1</v>
      </c>
      <c r="N2097" s="960">
        <v>9</v>
      </c>
      <c r="O2097" s="960" t="s">
        <v>125</v>
      </c>
    </row>
    <row r="2098" spans="1:15" x14ac:dyDescent="0.2">
      <c r="A2098" s="1275" t="s">
        <v>145</v>
      </c>
      <c r="B2098" s="960">
        <v>8</v>
      </c>
      <c r="C2098" s="960">
        <v>8</v>
      </c>
      <c r="D2098" s="960" t="s">
        <v>125</v>
      </c>
      <c r="E2098" s="960" t="s">
        <v>125</v>
      </c>
      <c r="F2098" s="960" t="s">
        <v>125</v>
      </c>
      <c r="G2098" s="960" t="s">
        <v>125</v>
      </c>
      <c r="H2098" s="960" t="s">
        <v>125</v>
      </c>
      <c r="I2098" s="960">
        <v>8</v>
      </c>
      <c r="J2098" s="960" t="s">
        <v>125</v>
      </c>
      <c r="K2098" s="960" t="s">
        <v>125</v>
      </c>
      <c r="L2098" s="960">
        <v>1</v>
      </c>
      <c r="M2098" s="960">
        <v>1</v>
      </c>
      <c r="N2098" s="960">
        <v>6</v>
      </c>
      <c r="O2098" s="960" t="s">
        <v>125</v>
      </c>
    </row>
    <row r="2099" spans="1:15" x14ac:dyDescent="0.2">
      <c r="A2099" s="1275" t="s">
        <v>146</v>
      </c>
      <c r="B2099" s="960">
        <v>6</v>
      </c>
      <c r="C2099" s="960">
        <v>6</v>
      </c>
      <c r="D2099" s="960" t="s">
        <v>125</v>
      </c>
      <c r="E2099" s="960" t="s">
        <v>125</v>
      </c>
      <c r="F2099" s="960" t="s">
        <v>125</v>
      </c>
      <c r="G2099" s="960" t="s">
        <v>125</v>
      </c>
      <c r="H2099" s="960" t="s">
        <v>125</v>
      </c>
      <c r="I2099" s="960">
        <v>6</v>
      </c>
      <c r="J2099" s="960" t="s">
        <v>125</v>
      </c>
      <c r="K2099" s="960">
        <v>1</v>
      </c>
      <c r="L2099" s="960">
        <v>2</v>
      </c>
      <c r="M2099" s="960" t="s">
        <v>125</v>
      </c>
      <c r="N2099" s="960">
        <v>3</v>
      </c>
      <c r="O2099" s="960" t="s">
        <v>125</v>
      </c>
    </row>
    <row r="2100" spans="1:15" x14ac:dyDescent="0.2">
      <c r="A2100" s="1275" t="s">
        <v>2348</v>
      </c>
      <c r="B2100" s="960">
        <v>33</v>
      </c>
      <c r="C2100" s="960">
        <v>33</v>
      </c>
      <c r="D2100" s="960" t="s">
        <v>125</v>
      </c>
      <c r="E2100" s="960" t="s">
        <v>125</v>
      </c>
      <c r="F2100" s="960" t="s">
        <v>125</v>
      </c>
      <c r="G2100" s="960" t="s">
        <v>125</v>
      </c>
      <c r="H2100" s="960" t="s">
        <v>125</v>
      </c>
      <c r="I2100" s="960">
        <v>33</v>
      </c>
      <c r="J2100" s="960">
        <v>2</v>
      </c>
      <c r="K2100" s="960">
        <v>2</v>
      </c>
      <c r="L2100" s="960">
        <v>4</v>
      </c>
      <c r="M2100" s="960">
        <v>10</v>
      </c>
      <c r="N2100" s="960">
        <v>15</v>
      </c>
      <c r="O2100" s="960" t="s">
        <v>125</v>
      </c>
    </row>
    <row r="2101" spans="1:15" x14ac:dyDescent="0.2">
      <c r="A2101" s="1275" t="s">
        <v>145</v>
      </c>
      <c r="B2101" s="960">
        <v>27</v>
      </c>
      <c r="C2101" s="960">
        <v>27</v>
      </c>
      <c r="D2101" s="960" t="s">
        <v>125</v>
      </c>
      <c r="E2101" s="960" t="s">
        <v>125</v>
      </c>
      <c r="F2101" s="960" t="s">
        <v>125</v>
      </c>
      <c r="G2101" s="960" t="s">
        <v>125</v>
      </c>
      <c r="H2101" s="960" t="s">
        <v>125</v>
      </c>
      <c r="I2101" s="960">
        <v>27</v>
      </c>
      <c r="J2101" s="960">
        <v>1</v>
      </c>
      <c r="K2101" s="960">
        <v>1</v>
      </c>
      <c r="L2101" s="960">
        <v>3</v>
      </c>
      <c r="M2101" s="960">
        <v>10</v>
      </c>
      <c r="N2101" s="960">
        <v>12</v>
      </c>
      <c r="O2101" s="960" t="s">
        <v>125</v>
      </c>
    </row>
    <row r="2102" spans="1:15" x14ac:dyDescent="0.2">
      <c r="A2102" s="1275" t="s">
        <v>146</v>
      </c>
      <c r="B2102" s="960">
        <v>6</v>
      </c>
      <c r="C2102" s="960">
        <v>6</v>
      </c>
      <c r="D2102" s="960" t="s">
        <v>125</v>
      </c>
      <c r="E2102" s="960" t="s">
        <v>125</v>
      </c>
      <c r="F2102" s="960" t="s">
        <v>125</v>
      </c>
      <c r="G2102" s="960" t="s">
        <v>125</v>
      </c>
      <c r="H2102" s="960" t="s">
        <v>125</v>
      </c>
      <c r="I2102" s="960">
        <v>6</v>
      </c>
      <c r="J2102" s="960">
        <v>1</v>
      </c>
      <c r="K2102" s="960">
        <v>1</v>
      </c>
      <c r="L2102" s="960">
        <v>1</v>
      </c>
      <c r="M2102" s="960" t="s">
        <v>125</v>
      </c>
      <c r="N2102" s="960">
        <v>3</v>
      </c>
      <c r="O2102" s="960" t="s">
        <v>125</v>
      </c>
    </row>
    <row r="2103" spans="1:15" x14ac:dyDescent="0.2">
      <c r="A2103" s="1275" t="s">
        <v>2349</v>
      </c>
      <c r="B2103" s="960">
        <v>6</v>
      </c>
      <c r="C2103" s="960">
        <v>6</v>
      </c>
      <c r="D2103" s="960" t="s">
        <v>125</v>
      </c>
      <c r="E2103" s="960" t="s">
        <v>125</v>
      </c>
      <c r="F2103" s="960" t="s">
        <v>125</v>
      </c>
      <c r="G2103" s="960" t="s">
        <v>125</v>
      </c>
      <c r="H2103" s="960" t="s">
        <v>125</v>
      </c>
      <c r="I2103" s="960">
        <v>6</v>
      </c>
      <c r="J2103" s="960" t="s">
        <v>125</v>
      </c>
      <c r="K2103" s="960" t="s">
        <v>125</v>
      </c>
      <c r="L2103" s="960">
        <v>2</v>
      </c>
      <c r="M2103" s="960">
        <v>4</v>
      </c>
      <c r="N2103" s="960" t="s">
        <v>125</v>
      </c>
      <c r="O2103" s="960" t="s">
        <v>125</v>
      </c>
    </row>
    <row r="2104" spans="1:15" x14ac:dyDescent="0.2">
      <c r="A2104" s="1275" t="s">
        <v>145</v>
      </c>
      <c r="B2104" s="960">
        <v>6</v>
      </c>
      <c r="C2104" s="960">
        <v>6</v>
      </c>
      <c r="D2104" s="960" t="s">
        <v>125</v>
      </c>
      <c r="E2104" s="960" t="s">
        <v>125</v>
      </c>
      <c r="F2104" s="960" t="s">
        <v>125</v>
      </c>
      <c r="G2104" s="960" t="s">
        <v>125</v>
      </c>
      <c r="H2104" s="960" t="s">
        <v>125</v>
      </c>
      <c r="I2104" s="960">
        <v>6</v>
      </c>
      <c r="J2104" s="960" t="s">
        <v>125</v>
      </c>
      <c r="K2104" s="960" t="s">
        <v>125</v>
      </c>
      <c r="L2104" s="960">
        <v>2</v>
      </c>
      <c r="M2104" s="960">
        <v>4</v>
      </c>
      <c r="N2104" s="960" t="s">
        <v>125</v>
      </c>
      <c r="O2104" s="960" t="s">
        <v>125</v>
      </c>
    </row>
    <row r="2105" spans="1:15" ht="24" x14ac:dyDescent="0.2">
      <c r="A2105" s="1275" t="s">
        <v>2350</v>
      </c>
      <c r="B2105" s="960">
        <v>57</v>
      </c>
      <c r="C2105" s="960">
        <v>57</v>
      </c>
      <c r="D2105" s="960" t="s">
        <v>125</v>
      </c>
      <c r="E2105" s="960" t="s">
        <v>125</v>
      </c>
      <c r="F2105" s="960" t="s">
        <v>125</v>
      </c>
      <c r="G2105" s="960" t="s">
        <v>125</v>
      </c>
      <c r="H2105" s="960" t="s">
        <v>125</v>
      </c>
      <c r="I2105" s="960">
        <v>57</v>
      </c>
      <c r="J2105" s="960">
        <v>3</v>
      </c>
      <c r="K2105" s="960">
        <v>4</v>
      </c>
      <c r="L2105" s="960">
        <v>29</v>
      </c>
      <c r="M2105" s="960">
        <v>9</v>
      </c>
      <c r="N2105" s="960">
        <v>12</v>
      </c>
      <c r="O2105" s="960" t="s">
        <v>125</v>
      </c>
    </row>
    <row r="2106" spans="1:15" ht="16.5" customHeight="1" x14ac:dyDescent="0.2">
      <c r="A2106" s="1275" t="s">
        <v>145</v>
      </c>
      <c r="B2106" s="960">
        <v>49</v>
      </c>
      <c r="C2106" s="960">
        <v>49</v>
      </c>
      <c r="D2106" s="960" t="s">
        <v>125</v>
      </c>
      <c r="E2106" s="960" t="s">
        <v>125</v>
      </c>
      <c r="F2106" s="960" t="s">
        <v>125</v>
      </c>
      <c r="G2106" s="960" t="s">
        <v>125</v>
      </c>
      <c r="H2106" s="960" t="s">
        <v>125</v>
      </c>
      <c r="I2106" s="960">
        <v>49</v>
      </c>
      <c r="J2106" s="960">
        <v>3</v>
      </c>
      <c r="K2106" s="960">
        <v>3</v>
      </c>
      <c r="L2106" s="960">
        <v>25</v>
      </c>
      <c r="M2106" s="960">
        <v>9</v>
      </c>
      <c r="N2106" s="960">
        <v>9</v>
      </c>
      <c r="O2106" s="960" t="s">
        <v>125</v>
      </c>
    </row>
    <row r="2107" spans="1:15" s="317" customFormat="1" ht="16.5" customHeight="1" x14ac:dyDescent="0.2">
      <c r="A2107" s="1275" t="s">
        <v>146</v>
      </c>
      <c r="B2107" s="960">
        <v>8</v>
      </c>
      <c r="C2107" s="960">
        <v>8</v>
      </c>
      <c r="D2107" s="960" t="s">
        <v>125</v>
      </c>
      <c r="E2107" s="960" t="s">
        <v>125</v>
      </c>
      <c r="F2107" s="960" t="s">
        <v>125</v>
      </c>
      <c r="G2107" s="960" t="s">
        <v>125</v>
      </c>
      <c r="H2107" s="960" t="s">
        <v>125</v>
      </c>
      <c r="I2107" s="960">
        <v>8</v>
      </c>
      <c r="J2107" s="960" t="s">
        <v>125</v>
      </c>
      <c r="K2107" s="960">
        <v>1</v>
      </c>
      <c r="L2107" s="960">
        <v>4</v>
      </c>
      <c r="M2107" s="960" t="s">
        <v>125</v>
      </c>
      <c r="N2107" s="960">
        <v>3</v>
      </c>
      <c r="O2107" s="960" t="s">
        <v>125</v>
      </c>
    </row>
    <row r="2108" spans="1:15" ht="16.5" customHeight="1" x14ac:dyDescent="0.2">
      <c r="A2108" s="1275" t="s">
        <v>2351</v>
      </c>
      <c r="B2108" s="960">
        <v>12</v>
      </c>
      <c r="C2108" s="960">
        <v>12</v>
      </c>
      <c r="D2108" s="960" t="s">
        <v>125</v>
      </c>
      <c r="E2108" s="960" t="s">
        <v>125</v>
      </c>
      <c r="F2108" s="960" t="s">
        <v>125</v>
      </c>
      <c r="G2108" s="960" t="s">
        <v>125</v>
      </c>
      <c r="H2108" s="960" t="s">
        <v>125</v>
      </c>
      <c r="I2108" s="960">
        <v>12</v>
      </c>
      <c r="J2108" s="960" t="s">
        <v>125</v>
      </c>
      <c r="K2108" s="960">
        <v>4</v>
      </c>
      <c r="L2108" s="960">
        <v>4</v>
      </c>
      <c r="M2108" s="960">
        <v>1</v>
      </c>
      <c r="N2108" s="960">
        <v>3</v>
      </c>
      <c r="O2108" s="960" t="s">
        <v>125</v>
      </c>
    </row>
    <row r="2109" spans="1:15" ht="16.5" customHeight="1" x14ac:dyDescent="0.2">
      <c r="A2109" s="1275" t="s">
        <v>145</v>
      </c>
      <c r="B2109" s="960">
        <v>12</v>
      </c>
      <c r="C2109" s="960">
        <v>12</v>
      </c>
      <c r="D2109" s="960" t="s">
        <v>125</v>
      </c>
      <c r="E2109" s="960" t="s">
        <v>125</v>
      </c>
      <c r="F2109" s="960" t="s">
        <v>125</v>
      </c>
      <c r="G2109" s="960" t="s">
        <v>125</v>
      </c>
      <c r="H2109" s="960" t="s">
        <v>125</v>
      </c>
      <c r="I2109" s="960">
        <v>12</v>
      </c>
      <c r="J2109" s="960" t="s">
        <v>125</v>
      </c>
      <c r="K2109" s="960">
        <v>4</v>
      </c>
      <c r="L2109" s="960">
        <v>4</v>
      </c>
      <c r="M2109" s="960">
        <v>1</v>
      </c>
      <c r="N2109" s="960">
        <v>3</v>
      </c>
      <c r="O2109" s="960" t="s">
        <v>125</v>
      </c>
    </row>
    <row r="2110" spans="1:15" ht="16.5" customHeight="1" x14ac:dyDescent="0.2">
      <c r="A2110" s="1275" t="s">
        <v>2352</v>
      </c>
      <c r="B2110" s="960">
        <v>17</v>
      </c>
      <c r="C2110" s="960">
        <v>17</v>
      </c>
      <c r="D2110" s="960" t="s">
        <v>125</v>
      </c>
      <c r="E2110" s="960" t="s">
        <v>125</v>
      </c>
      <c r="F2110" s="960" t="s">
        <v>125</v>
      </c>
      <c r="G2110" s="960" t="s">
        <v>125</v>
      </c>
      <c r="H2110" s="960" t="s">
        <v>125</v>
      </c>
      <c r="I2110" s="960">
        <v>17</v>
      </c>
      <c r="J2110" s="960" t="s">
        <v>125</v>
      </c>
      <c r="K2110" s="960" t="s">
        <v>125</v>
      </c>
      <c r="L2110" s="960">
        <v>14</v>
      </c>
      <c r="M2110" s="960" t="s">
        <v>125</v>
      </c>
      <c r="N2110" s="960">
        <v>3</v>
      </c>
      <c r="O2110" s="960" t="s">
        <v>125</v>
      </c>
    </row>
    <row r="2111" spans="1:15" ht="16.5" customHeight="1" x14ac:dyDescent="0.2">
      <c r="A2111" s="1275" t="s">
        <v>145</v>
      </c>
      <c r="B2111" s="960">
        <v>16</v>
      </c>
      <c r="C2111" s="960">
        <v>16</v>
      </c>
      <c r="D2111" s="960" t="s">
        <v>125</v>
      </c>
      <c r="E2111" s="960" t="s">
        <v>125</v>
      </c>
      <c r="F2111" s="960" t="s">
        <v>125</v>
      </c>
      <c r="G2111" s="960" t="s">
        <v>125</v>
      </c>
      <c r="H2111" s="960" t="s">
        <v>125</v>
      </c>
      <c r="I2111" s="960">
        <v>16</v>
      </c>
      <c r="J2111" s="960" t="s">
        <v>125</v>
      </c>
      <c r="K2111" s="960" t="s">
        <v>125</v>
      </c>
      <c r="L2111" s="960">
        <v>14</v>
      </c>
      <c r="M2111" s="960" t="s">
        <v>125</v>
      </c>
      <c r="N2111" s="960">
        <v>2</v>
      </c>
      <c r="O2111" s="960" t="s">
        <v>125</v>
      </c>
    </row>
    <row r="2112" spans="1:15" ht="16.5" customHeight="1" x14ac:dyDescent="0.2">
      <c r="A2112" s="1275" t="s">
        <v>146</v>
      </c>
      <c r="B2112" s="960">
        <v>1</v>
      </c>
      <c r="C2112" s="960">
        <v>1</v>
      </c>
      <c r="D2112" s="960" t="s">
        <v>125</v>
      </c>
      <c r="E2112" s="960" t="s">
        <v>125</v>
      </c>
      <c r="F2112" s="960" t="s">
        <v>125</v>
      </c>
      <c r="G2112" s="960" t="s">
        <v>125</v>
      </c>
      <c r="H2112" s="960" t="s">
        <v>125</v>
      </c>
      <c r="I2112" s="960">
        <v>1</v>
      </c>
      <c r="J2112" s="960" t="s">
        <v>125</v>
      </c>
      <c r="K2112" s="960" t="s">
        <v>125</v>
      </c>
      <c r="L2112" s="960" t="s">
        <v>125</v>
      </c>
      <c r="M2112" s="960" t="s">
        <v>125</v>
      </c>
      <c r="N2112" s="960">
        <v>1</v>
      </c>
      <c r="O2112" s="960" t="s">
        <v>125</v>
      </c>
    </row>
    <row r="2113" spans="1:15" ht="36" x14ac:dyDescent="0.2">
      <c r="A2113" s="1275" t="s">
        <v>2353</v>
      </c>
      <c r="B2113" s="960">
        <v>1</v>
      </c>
      <c r="C2113" s="960">
        <v>1</v>
      </c>
      <c r="D2113" s="960" t="s">
        <v>125</v>
      </c>
      <c r="E2113" s="960" t="s">
        <v>125</v>
      </c>
      <c r="F2113" s="960" t="s">
        <v>125</v>
      </c>
      <c r="G2113" s="960" t="s">
        <v>125</v>
      </c>
      <c r="H2113" s="960" t="s">
        <v>125</v>
      </c>
      <c r="I2113" s="960">
        <v>1</v>
      </c>
      <c r="J2113" s="960" t="s">
        <v>125</v>
      </c>
      <c r="K2113" s="960" t="s">
        <v>125</v>
      </c>
      <c r="L2113" s="960">
        <v>1</v>
      </c>
      <c r="M2113" s="960" t="s">
        <v>125</v>
      </c>
      <c r="N2113" s="960" t="s">
        <v>125</v>
      </c>
      <c r="O2113" s="960" t="s">
        <v>125</v>
      </c>
    </row>
    <row r="2114" spans="1:15" ht="15.75" customHeight="1" x14ac:dyDescent="0.2">
      <c r="A2114" s="1275" t="s">
        <v>145</v>
      </c>
      <c r="B2114" s="960">
        <v>1</v>
      </c>
      <c r="C2114" s="960">
        <v>1</v>
      </c>
      <c r="D2114" s="960" t="s">
        <v>125</v>
      </c>
      <c r="E2114" s="960" t="s">
        <v>125</v>
      </c>
      <c r="F2114" s="960" t="s">
        <v>125</v>
      </c>
      <c r="G2114" s="960" t="s">
        <v>125</v>
      </c>
      <c r="H2114" s="960" t="s">
        <v>125</v>
      </c>
      <c r="I2114" s="960">
        <v>1</v>
      </c>
      <c r="J2114" s="960" t="s">
        <v>125</v>
      </c>
      <c r="K2114" s="960" t="s">
        <v>125</v>
      </c>
      <c r="L2114" s="960">
        <v>1</v>
      </c>
      <c r="M2114" s="960" t="s">
        <v>125</v>
      </c>
      <c r="N2114" s="960" t="s">
        <v>125</v>
      </c>
      <c r="O2114" s="960" t="s">
        <v>125</v>
      </c>
    </row>
    <row r="2115" spans="1:15" ht="15.75" customHeight="1" x14ac:dyDescent="0.2">
      <c r="A2115" s="1275" t="s">
        <v>2354</v>
      </c>
      <c r="B2115" s="960">
        <v>86</v>
      </c>
      <c r="C2115" s="960">
        <v>86</v>
      </c>
      <c r="D2115" s="960" t="s">
        <v>125</v>
      </c>
      <c r="E2115" s="960">
        <v>1</v>
      </c>
      <c r="F2115" s="960" t="s">
        <v>125</v>
      </c>
      <c r="G2115" s="960" t="s">
        <v>125</v>
      </c>
      <c r="H2115" s="960">
        <v>1</v>
      </c>
      <c r="I2115" s="960">
        <v>85</v>
      </c>
      <c r="J2115" s="960">
        <v>3</v>
      </c>
      <c r="K2115" s="960">
        <v>2</v>
      </c>
      <c r="L2115" s="960">
        <v>37</v>
      </c>
      <c r="M2115" s="960">
        <v>11</v>
      </c>
      <c r="N2115" s="960">
        <v>32</v>
      </c>
      <c r="O2115" s="960" t="s">
        <v>125</v>
      </c>
    </row>
    <row r="2116" spans="1:15" ht="15.75" customHeight="1" x14ac:dyDescent="0.2">
      <c r="A2116" s="1275" t="s">
        <v>145</v>
      </c>
      <c r="B2116" s="960">
        <v>75</v>
      </c>
      <c r="C2116" s="960">
        <v>75</v>
      </c>
      <c r="D2116" s="960" t="s">
        <v>125</v>
      </c>
      <c r="E2116" s="960">
        <v>1</v>
      </c>
      <c r="F2116" s="960" t="s">
        <v>125</v>
      </c>
      <c r="G2116" s="960" t="s">
        <v>125</v>
      </c>
      <c r="H2116" s="960">
        <v>1</v>
      </c>
      <c r="I2116" s="960">
        <v>74</v>
      </c>
      <c r="J2116" s="960">
        <v>3</v>
      </c>
      <c r="K2116" s="960" t="s">
        <v>125</v>
      </c>
      <c r="L2116" s="960">
        <v>36</v>
      </c>
      <c r="M2116" s="960">
        <v>11</v>
      </c>
      <c r="N2116" s="960">
        <v>24</v>
      </c>
      <c r="O2116" s="960" t="s">
        <v>125</v>
      </c>
    </row>
    <row r="2117" spans="1:15" ht="15.75" customHeight="1" x14ac:dyDescent="0.2">
      <c r="A2117" s="1275" t="s">
        <v>146</v>
      </c>
      <c r="B2117" s="960">
        <v>11</v>
      </c>
      <c r="C2117" s="960">
        <v>11</v>
      </c>
      <c r="D2117" s="960" t="s">
        <v>125</v>
      </c>
      <c r="E2117" s="960" t="s">
        <v>125</v>
      </c>
      <c r="F2117" s="960" t="s">
        <v>125</v>
      </c>
      <c r="G2117" s="960" t="s">
        <v>125</v>
      </c>
      <c r="H2117" s="960" t="s">
        <v>125</v>
      </c>
      <c r="I2117" s="960">
        <v>11</v>
      </c>
      <c r="J2117" s="960" t="s">
        <v>125</v>
      </c>
      <c r="K2117" s="960">
        <v>2</v>
      </c>
      <c r="L2117" s="960">
        <v>1</v>
      </c>
      <c r="M2117" s="960" t="s">
        <v>125</v>
      </c>
      <c r="N2117" s="960">
        <v>8</v>
      </c>
      <c r="O2117" s="960" t="s">
        <v>125</v>
      </c>
    </row>
    <row r="2118" spans="1:15" s="317" customFormat="1" ht="15.75" customHeight="1" x14ac:dyDescent="0.2">
      <c r="A2118" s="1275" t="s">
        <v>2355</v>
      </c>
      <c r="B2118" s="960">
        <v>65</v>
      </c>
      <c r="C2118" s="960">
        <v>65</v>
      </c>
      <c r="D2118" s="960" t="s">
        <v>125</v>
      </c>
      <c r="E2118" s="960" t="s">
        <v>125</v>
      </c>
      <c r="F2118" s="960" t="s">
        <v>125</v>
      </c>
      <c r="G2118" s="960" t="s">
        <v>125</v>
      </c>
      <c r="H2118" s="960" t="s">
        <v>125</v>
      </c>
      <c r="I2118" s="960">
        <v>65</v>
      </c>
      <c r="J2118" s="960" t="s">
        <v>125</v>
      </c>
      <c r="K2118" s="960" t="s">
        <v>125</v>
      </c>
      <c r="L2118" s="960">
        <v>15</v>
      </c>
      <c r="M2118" s="960">
        <v>14</v>
      </c>
      <c r="N2118" s="960">
        <v>36</v>
      </c>
      <c r="O2118" s="960" t="s">
        <v>125</v>
      </c>
    </row>
    <row r="2119" spans="1:15" ht="15.75" customHeight="1" x14ac:dyDescent="0.2">
      <c r="A2119" s="1275" t="s">
        <v>145</v>
      </c>
      <c r="B2119" s="960">
        <v>36</v>
      </c>
      <c r="C2119" s="960">
        <v>36</v>
      </c>
      <c r="D2119" s="960" t="s">
        <v>125</v>
      </c>
      <c r="E2119" s="960" t="s">
        <v>125</v>
      </c>
      <c r="F2119" s="960" t="s">
        <v>125</v>
      </c>
      <c r="G2119" s="960" t="s">
        <v>125</v>
      </c>
      <c r="H2119" s="960" t="s">
        <v>125</v>
      </c>
      <c r="I2119" s="960">
        <v>36</v>
      </c>
      <c r="J2119" s="960" t="s">
        <v>125</v>
      </c>
      <c r="K2119" s="960" t="s">
        <v>125</v>
      </c>
      <c r="L2119" s="960">
        <v>13</v>
      </c>
      <c r="M2119" s="960">
        <v>11</v>
      </c>
      <c r="N2119" s="960">
        <v>12</v>
      </c>
      <c r="O2119" s="960" t="s">
        <v>125</v>
      </c>
    </row>
    <row r="2120" spans="1:15" s="317" customFormat="1" ht="15.75" customHeight="1" x14ac:dyDescent="0.2">
      <c r="A2120" s="1275" t="s">
        <v>146</v>
      </c>
      <c r="B2120" s="960">
        <v>29</v>
      </c>
      <c r="C2120" s="960">
        <v>29</v>
      </c>
      <c r="D2120" s="960" t="s">
        <v>125</v>
      </c>
      <c r="E2120" s="960" t="s">
        <v>125</v>
      </c>
      <c r="F2120" s="960" t="s">
        <v>125</v>
      </c>
      <c r="G2120" s="960" t="s">
        <v>125</v>
      </c>
      <c r="H2120" s="960" t="s">
        <v>125</v>
      </c>
      <c r="I2120" s="960">
        <v>29</v>
      </c>
      <c r="J2120" s="960" t="s">
        <v>125</v>
      </c>
      <c r="K2120" s="960" t="s">
        <v>125</v>
      </c>
      <c r="L2120" s="960">
        <v>2</v>
      </c>
      <c r="M2120" s="960">
        <v>3</v>
      </c>
      <c r="N2120" s="960">
        <v>24</v>
      </c>
      <c r="O2120" s="960" t="s">
        <v>125</v>
      </c>
    </row>
    <row r="2121" spans="1:15" ht="15.75" customHeight="1" x14ac:dyDescent="0.2">
      <c r="A2121" s="1275" t="s">
        <v>2356</v>
      </c>
      <c r="B2121" s="960">
        <v>171</v>
      </c>
      <c r="C2121" s="960">
        <v>171</v>
      </c>
      <c r="D2121" s="960" t="s">
        <v>125</v>
      </c>
      <c r="E2121" s="960">
        <v>3</v>
      </c>
      <c r="F2121" s="960">
        <v>2</v>
      </c>
      <c r="G2121" s="960" t="s">
        <v>125</v>
      </c>
      <c r="H2121" s="960">
        <v>1</v>
      </c>
      <c r="I2121" s="960">
        <v>168</v>
      </c>
      <c r="J2121" s="960">
        <v>2</v>
      </c>
      <c r="K2121" s="960">
        <v>2</v>
      </c>
      <c r="L2121" s="960">
        <v>57</v>
      </c>
      <c r="M2121" s="960">
        <v>35</v>
      </c>
      <c r="N2121" s="960">
        <v>72</v>
      </c>
      <c r="O2121" s="960" t="s">
        <v>125</v>
      </c>
    </row>
    <row r="2122" spans="1:15" ht="15.75" customHeight="1" x14ac:dyDescent="0.2">
      <c r="A2122" s="1275" t="s">
        <v>145</v>
      </c>
      <c r="B2122" s="960">
        <v>137</v>
      </c>
      <c r="C2122" s="960">
        <v>137</v>
      </c>
      <c r="D2122" s="960" t="s">
        <v>125</v>
      </c>
      <c r="E2122" s="960">
        <v>2</v>
      </c>
      <c r="F2122" s="960">
        <v>1</v>
      </c>
      <c r="G2122" s="960" t="s">
        <v>125</v>
      </c>
      <c r="H2122" s="960">
        <v>1</v>
      </c>
      <c r="I2122" s="960">
        <v>135</v>
      </c>
      <c r="J2122" s="960">
        <v>2</v>
      </c>
      <c r="K2122" s="960">
        <v>2</v>
      </c>
      <c r="L2122" s="960">
        <v>52</v>
      </c>
      <c r="M2122" s="960">
        <v>31</v>
      </c>
      <c r="N2122" s="960">
        <v>48</v>
      </c>
      <c r="O2122" s="960" t="s">
        <v>125</v>
      </c>
    </row>
    <row r="2123" spans="1:15" ht="15.75" customHeight="1" x14ac:dyDescent="0.2">
      <c r="A2123" s="1275" t="s">
        <v>146</v>
      </c>
      <c r="B2123" s="960">
        <v>34</v>
      </c>
      <c r="C2123" s="960">
        <v>34</v>
      </c>
      <c r="D2123" s="960" t="s">
        <v>125</v>
      </c>
      <c r="E2123" s="960">
        <v>1</v>
      </c>
      <c r="F2123" s="960">
        <v>1</v>
      </c>
      <c r="G2123" s="960" t="s">
        <v>125</v>
      </c>
      <c r="H2123" s="960" t="s">
        <v>125</v>
      </c>
      <c r="I2123" s="960">
        <v>33</v>
      </c>
      <c r="J2123" s="960" t="s">
        <v>125</v>
      </c>
      <c r="K2123" s="960" t="s">
        <v>125</v>
      </c>
      <c r="L2123" s="960">
        <v>5</v>
      </c>
      <c r="M2123" s="960">
        <v>4</v>
      </c>
      <c r="N2123" s="960">
        <v>24</v>
      </c>
      <c r="O2123" s="960" t="s">
        <v>125</v>
      </c>
    </row>
    <row r="2124" spans="1:15" ht="24" x14ac:dyDescent="0.2">
      <c r="A2124" s="1275" t="s">
        <v>2357</v>
      </c>
      <c r="B2124" s="960">
        <v>41</v>
      </c>
      <c r="C2124" s="960">
        <v>41</v>
      </c>
      <c r="D2124" s="960" t="s">
        <v>125</v>
      </c>
      <c r="E2124" s="960">
        <v>2</v>
      </c>
      <c r="F2124" s="960" t="s">
        <v>125</v>
      </c>
      <c r="G2124" s="960" t="s">
        <v>125</v>
      </c>
      <c r="H2124" s="960">
        <v>2</v>
      </c>
      <c r="I2124" s="960">
        <v>39</v>
      </c>
      <c r="J2124" s="960">
        <v>2</v>
      </c>
      <c r="K2124" s="960">
        <v>3</v>
      </c>
      <c r="L2124" s="960">
        <v>20</v>
      </c>
      <c r="M2124" s="960">
        <v>7</v>
      </c>
      <c r="N2124" s="960">
        <v>7</v>
      </c>
      <c r="O2124" s="960" t="s">
        <v>125</v>
      </c>
    </row>
    <row r="2125" spans="1:15" x14ac:dyDescent="0.2">
      <c r="A2125" s="1275" t="s">
        <v>145</v>
      </c>
      <c r="B2125" s="960">
        <v>30</v>
      </c>
      <c r="C2125" s="960">
        <v>30</v>
      </c>
      <c r="D2125" s="960" t="s">
        <v>125</v>
      </c>
      <c r="E2125" s="960" t="s">
        <v>125</v>
      </c>
      <c r="F2125" s="960" t="s">
        <v>125</v>
      </c>
      <c r="G2125" s="960" t="s">
        <v>125</v>
      </c>
      <c r="H2125" s="960" t="s">
        <v>125</v>
      </c>
      <c r="I2125" s="960">
        <v>30</v>
      </c>
      <c r="J2125" s="960">
        <v>2</v>
      </c>
      <c r="K2125" s="960">
        <v>2</v>
      </c>
      <c r="L2125" s="960">
        <v>16</v>
      </c>
      <c r="M2125" s="960">
        <v>6</v>
      </c>
      <c r="N2125" s="960">
        <v>4</v>
      </c>
      <c r="O2125" s="960" t="s">
        <v>125</v>
      </c>
    </row>
    <row r="2126" spans="1:15" x14ac:dyDescent="0.2">
      <c r="A2126" s="1275" t="s">
        <v>146</v>
      </c>
      <c r="B2126" s="960">
        <v>11</v>
      </c>
      <c r="C2126" s="960">
        <v>11</v>
      </c>
      <c r="D2126" s="960" t="s">
        <v>125</v>
      </c>
      <c r="E2126" s="960">
        <v>2</v>
      </c>
      <c r="F2126" s="960" t="s">
        <v>125</v>
      </c>
      <c r="G2126" s="960" t="s">
        <v>125</v>
      </c>
      <c r="H2126" s="960">
        <v>2</v>
      </c>
      <c r="I2126" s="960">
        <v>9</v>
      </c>
      <c r="J2126" s="960" t="s">
        <v>125</v>
      </c>
      <c r="K2126" s="960">
        <v>1</v>
      </c>
      <c r="L2126" s="960">
        <v>4</v>
      </c>
      <c r="M2126" s="960">
        <v>1</v>
      </c>
      <c r="N2126" s="960">
        <v>3</v>
      </c>
      <c r="O2126" s="960" t="s">
        <v>125</v>
      </c>
    </row>
    <row r="2127" spans="1:15" ht="24" x14ac:dyDescent="0.2">
      <c r="A2127" s="1275" t="s">
        <v>2358</v>
      </c>
      <c r="B2127" s="960">
        <v>12</v>
      </c>
      <c r="C2127" s="960">
        <v>12</v>
      </c>
      <c r="D2127" s="960" t="s">
        <v>125</v>
      </c>
      <c r="E2127" s="960">
        <v>1</v>
      </c>
      <c r="F2127" s="960" t="s">
        <v>125</v>
      </c>
      <c r="G2127" s="960" t="s">
        <v>125</v>
      </c>
      <c r="H2127" s="960">
        <v>1</v>
      </c>
      <c r="I2127" s="960">
        <v>11</v>
      </c>
      <c r="J2127" s="960">
        <v>1</v>
      </c>
      <c r="K2127" s="960">
        <v>2</v>
      </c>
      <c r="L2127" s="960">
        <v>3</v>
      </c>
      <c r="M2127" s="960">
        <v>2</v>
      </c>
      <c r="N2127" s="960">
        <v>3</v>
      </c>
      <c r="O2127" s="960" t="s">
        <v>125</v>
      </c>
    </row>
    <row r="2128" spans="1:15" x14ac:dyDescent="0.2">
      <c r="A2128" s="1275" t="s">
        <v>145</v>
      </c>
      <c r="B2128" s="960">
        <v>7</v>
      </c>
      <c r="C2128" s="960">
        <v>7</v>
      </c>
      <c r="D2128" s="960" t="s">
        <v>125</v>
      </c>
      <c r="E2128" s="960" t="s">
        <v>125</v>
      </c>
      <c r="F2128" s="960" t="s">
        <v>125</v>
      </c>
      <c r="G2128" s="960" t="s">
        <v>125</v>
      </c>
      <c r="H2128" s="960" t="s">
        <v>125</v>
      </c>
      <c r="I2128" s="960">
        <v>7</v>
      </c>
      <c r="J2128" s="960">
        <v>1</v>
      </c>
      <c r="K2128" s="960">
        <v>1</v>
      </c>
      <c r="L2128" s="960">
        <v>3</v>
      </c>
      <c r="M2128" s="960" t="s">
        <v>125</v>
      </c>
      <c r="N2128" s="960">
        <v>2</v>
      </c>
      <c r="O2128" s="960" t="s">
        <v>125</v>
      </c>
    </row>
    <row r="2129" spans="1:15" s="317" customFormat="1" x14ac:dyDescent="0.2">
      <c r="A2129" s="1275" t="s">
        <v>146</v>
      </c>
      <c r="B2129" s="960">
        <v>5</v>
      </c>
      <c r="C2129" s="960">
        <v>5</v>
      </c>
      <c r="D2129" s="960" t="s">
        <v>125</v>
      </c>
      <c r="E2129" s="960">
        <v>1</v>
      </c>
      <c r="F2129" s="960" t="s">
        <v>125</v>
      </c>
      <c r="G2129" s="960" t="s">
        <v>125</v>
      </c>
      <c r="H2129" s="960">
        <v>1</v>
      </c>
      <c r="I2129" s="960">
        <v>4</v>
      </c>
      <c r="J2129" s="960" t="s">
        <v>125</v>
      </c>
      <c r="K2129" s="960">
        <v>1</v>
      </c>
      <c r="L2129" s="960" t="s">
        <v>125</v>
      </c>
      <c r="M2129" s="960">
        <v>2</v>
      </c>
      <c r="N2129" s="960">
        <v>1</v>
      </c>
      <c r="O2129" s="960" t="s">
        <v>125</v>
      </c>
    </row>
    <row r="2130" spans="1:15" ht="24" x14ac:dyDescent="0.2">
      <c r="A2130" s="1275" t="s">
        <v>2359</v>
      </c>
      <c r="B2130" s="960">
        <v>19</v>
      </c>
      <c r="C2130" s="960">
        <v>19</v>
      </c>
      <c r="D2130" s="960" t="s">
        <v>125</v>
      </c>
      <c r="E2130" s="960" t="s">
        <v>125</v>
      </c>
      <c r="F2130" s="960" t="s">
        <v>125</v>
      </c>
      <c r="G2130" s="960" t="s">
        <v>125</v>
      </c>
      <c r="H2130" s="960" t="s">
        <v>125</v>
      </c>
      <c r="I2130" s="960">
        <v>19</v>
      </c>
      <c r="J2130" s="960">
        <v>2</v>
      </c>
      <c r="K2130" s="960">
        <v>3</v>
      </c>
      <c r="L2130" s="960">
        <v>5</v>
      </c>
      <c r="M2130" s="960">
        <v>5</v>
      </c>
      <c r="N2130" s="960">
        <v>4</v>
      </c>
      <c r="O2130" s="960" t="s">
        <v>125</v>
      </c>
    </row>
    <row r="2131" spans="1:15" s="317" customFormat="1" x14ac:dyDescent="0.2">
      <c r="A2131" s="1275" t="s">
        <v>145</v>
      </c>
      <c r="B2131" s="960">
        <v>15</v>
      </c>
      <c r="C2131" s="960">
        <v>15</v>
      </c>
      <c r="D2131" s="960" t="s">
        <v>125</v>
      </c>
      <c r="E2131" s="960" t="s">
        <v>125</v>
      </c>
      <c r="F2131" s="960" t="s">
        <v>125</v>
      </c>
      <c r="G2131" s="960" t="s">
        <v>125</v>
      </c>
      <c r="H2131" s="960" t="s">
        <v>125</v>
      </c>
      <c r="I2131" s="960">
        <v>15</v>
      </c>
      <c r="J2131" s="960" t="s">
        <v>125</v>
      </c>
      <c r="K2131" s="960">
        <v>2</v>
      </c>
      <c r="L2131" s="960">
        <v>5</v>
      </c>
      <c r="M2131" s="960">
        <v>5</v>
      </c>
      <c r="N2131" s="960">
        <v>3</v>
      </c>
      <c r="O2131" s="960" t="s">
        <v>125</v>
      </c>
    </row>
    <row r="2132" spans="1:15" x14ac:dyDescent="0.2">
      <c r="A2132" s="1275" t="s">
        <v>146</v>
      </c>
      <c r="B2132" s="960">
        <v>4</v>
      </c>
      <c r="C2132" s="960">
        <v>4</v>
      </c>
      <c r="D2132" s="960" t="s">
        <v>125</v>
      </c>
      <c r="E2132" s="960" t="s">
        <v>125</v>
      </c>
      <c r="F2132" s="960" t="s">
        <v>125</v>
      </c>
      <c r="G2132" s="960" t="s">
        <v>125</v>
      </c>
      <c r="H2132" s="960" t="s">
        <v>125</v>
      </c>
      <c r="I2132" s="960">
        <v>4</v>
      </c>
      <c r="J2132" s="960">
        <v>2</v>
      </c>
      <c r="K2132" s="960">
        <v>1</v>
      </c>
      <c r="L2132" s="960" t="s">
        <v>125</v>
      </c>
      <c r="M2132" s="960" t="s">
        <v>125</v>
      </c>
      <c r="N2132" s="960">
        <v>1</v>
      </c>
      <c r="O2132" s="960" t="s">
        <v>125</v>
      </c>
    </row>
    <row r="2133" spans="1:15" ht="36" x14ac:dyDescent="0.2">
      <c r="A2133" s="1275" t="s">
        <v>2360</v>
      </c>
      <c r="B2133" s="960">
        <v>2</v>
      </c>
      <c r="C2133" s="960">
        <v>2</v>
      </c>
      <c r="D2133" s="960" t="s">
        <v>125</v>
      </c>
      <c r="E2133" s="960" t="s">
        <v>125</v>
      </c>
      <c r="F2133" s="960" t="s">
        <v>125</v>
      </c>
      <c r="G2133" s="960" t="s">
        <v>125</v>
      </c>
      <c r="H2133" s="960" t="s">
        <v>125</v>
      </c>
      <c r="I2133" s="960">
        <v>2</v>
      </c>
      <c r="J2133" s="960" t="s">
        <v>125</v>
      </c>
      <c r="K2133" s="960" t="s">
        <v>125</v>
      </c>
      <c r="L2133" s="960">
        <v>2</v>
      </c>
      <c r="M2133" s="960" t="s">
        <v>125</v>
      </c>
      <c r="N2133" s="960" t="s">
        <v>125</v>
      </c>
      <c r="O2133" s="960" t="s">
        <v>125</v>
      </c>
    </row>
    <row r="2134" spans="1:15" x14ac:dyDescent="0.2">
      <c r="A2134" s="1275" t="s">
        <v>145</v>
      </c>
      <c r="B2134" s="960">
        <v>2</v>
      </c>
      <c r="C2134" s="960">
        <v>2</v>
      </c>
      <c r="D2134" s="960" t="s">
        <v>125</v>
      </c>
      <c r="E2134" s="960" t="s">
        <v>125</v>
      </c>
      <c r="F2134" s="960" t="s">
        <v>125</v>
      </c>
      <c r="G2134" s="960" t="s">
        <v>125</v>
      </c>
      <c r="H2134" s="960" t="s">
        <v>125</v>
      </c>
      <c r="I2134" s="960">
        <v>2</v>
      </c>
      <c r="J2134" s="960" t="s">
        <v>125</v>
      </c>
      <c r="K2134" s="960" t="s">
        <v>125</v>
      </c>
      <c r="L2134" s="960">
        <v>2</v>
      </c>
      <c r="M2134" s="960" t="s">
        <v>125</v>
      </c>
      <c r="N2134" s="960" t="s">
        <v>125</v>
      </c>
      <c r="O2134" s="960" t="s">
        <v>125</v>
      </c>
    </row>
    <row r="2135" spans="1:15" ht="24" x14ac:dyDescent="0.2">
      <c r="A2135" s="1275" t="s">
        <v>2361</v>
      </c>
      <c r="B2135" s="960">
        <v>6</v>
      </c>
      <c r="C2135" s="960">
        <v>6</v>
      </c>
      <c r="D2135" s="960" t="s">
        <v>125</v>
      </c>
      <c r="E2135" s="960" t="s">
        <v>125</v>
      </c>
      <c r="F2135" s="960" t="s">
        <v>125</v>
      </c>
      <c r="G2135" s="960" t="s">
        <v>125</v>
      </c>
      <c r="H2135" s="960" t="s">
        <v>125</v>
      </c>
      <c r="I2135" s="960">
        <v>6</v>
      </c>
      <c r="J2135" s="960" t="s">
        <v>125</v>
      </c>
      <c r="K2135" s="960" t="s">
        <v>125</v>
      </c>
      <c r="L2135" s="960">
        <v>5</v>
      </c>
      <c r="M2135" s="960">
        <v>1</v>
      </c>
      <c r="N2135" s="960" t="s">
        <v>125</v>
      </c>
      <c r="O2135" s="960" t="s">
        <v>125</v>
      </c>
    </row>
    <row r="2136" spans="1:15" x14ac:dyDescent="0.2">
      <c r="A2136" s="1275" t="s">
        <v>145</v>
      </c>
      <c r="B2136" s="960">
        <v>4</v>
      </c>
      <c r="C2136" s="960">
        <v>4</v>
      </c>
      <c r="D2136" s="960" t="s">
        <v>125</v>
      </c>
      <c r="E2136" s="960" t="s">
        <v>125</v>
      </c>
      <c r="F2136" s="960" t="s">
        <v>125</v>
      </c>
      <c r="G2136" s="960" t="s">
        <v>125</v>
      </c>
      <c r="H2136" s="960" t="s">
        <v>125</v>
      </c>
      <c r="I2136" s="960">
        <v>4</v>
      </c>
      <c r="J2136" s="960" t="s">
        <v>125</v>
      </c>
      <c r="K2136" s="960" t="s">
        <v>125</v>
      </c>
      <c r="L2136" s="960">
        <v>3</v>
      </c>
      <c r="M2136" s="960">
        <v>1</v>
      </c>
      <c r="N2136" s="960" t="s">
        <v>125</v>
      </c>
      <c r="O2136" s="960" t="s">
        <v>125</v>
      </c>
    </row>
    <row r="2137" spans="1:15" x14ac:dyDescent="0.2">
      <c r="A2137" s="1275" t="s">
        <v>146</v>
      </c>
      <c r="B2137" s="960">
        <v>2</v>
      </c>
      <c r="C2137" s="960">
        <v>2</v>
      </c>
      <c r="D2137" s="960" t="s">
        <v>125</v>
      </c>
      <c r="E2137" s="960" t="s">
        <v>125</v>
      </c>
      <c r="F2137" s="960" t="s">
        <v>125</v>
      </c>
      <c r="G2137" s="960" t="s">
        <v>125</v>
      </c>
      <c r="H2137" s="960" t="s">
        <v>125</v>
      </c>
      <c r="I2137" s="960">
        <v>2</v>
      </c>
      <c r="J2137" s="960" t="s">
        <v>125</v>
      </c>
      <c r="K2137" s="960" t="s">
        <v>125</v>
      </c>
      <c r="L2137" s="960">
        <v>2</v>
      </c>
      <c r="M2137" s="960" t="s">
        <v>125</v>
      </c>
      <c r="N2137" s="960" t="s">
        <v>125</v>
      </c>
      <c r="O2137" s="960" t="s">
        <v>125</v>
      </c>
    </row>
    <row r="2138" spans="1:15" ht="24" x14ac:dyDescent="0.2">
      <c r="A2138" s="1275" t="s">
        <v>2362</v>
      </c>
      <c r="B2138" s="960">
        <v>1</v>
      </c>
      <c r="C2138" s="960">
        <v>1</v>
      </c>
      <c r="D2138" s="960" t="s">
        <v>125</v>
      </c>
      <c r="E2138" s="960" t="s">
        <v>125</v>
      </c>
      <c r="F2138" s="960" t="s">
        <v>125</v>
      </c>
      <c r="G2138" s="960" t="s">
        <v>125</v>
      </c>
      <c r="H2138" s="960" t="s">
        <v>125</v>
      </c>
      <c r="I2138" s="960">
        <v>1</v>
      </c>
      <c r="J2138" s="960" t="s">
        <v>125</v>
      </c>
      <c r="K2138" s="960" t="s">
        <v>125</v>
      </c>
      <c r="L2138" s="960" t="s">
        <v>125</v>
      </c>
      <c r="M2138" s="960" t="s">
        <v>125</v>
      </c>
      <c r="N2138" s="960">
        <v>1</v>
      </c>
      <c r="O2138" s="960" t="s">
        <v>125</v>
      </c>
    </row>
    <row r="2139" spans="1:15" x14ac:dyDescent="0.2">
      <c r="A2139" s="1275" t="s">
        <v>146</v>
      </c>
      <c r="B2139" s="960">
        <v>1</v>
      </c>
      <c r="C2139" s="960">
        <v>1</v>
      </c>
      <c r="D2139" s="960" t="s">
        <v>125</v>
      </c>
      <c r="E2139" s="960" t="s">
        <v>125</v>
      </c>
      <c r="F2139" s="960" t="s">
        <v>125</v>
      </c>
      <c r="G2139" s="960" t="s">
        <v>125</v>
      </c>
      <c r="H2139" s="960" t="s">
        <v>125</v>
      </c>
      <c r="I2139" s="960">
        <v>1</v>
      </c>
      <c r="J2139" s="960" t="s">
        <v>125</v>
      </c>
      <c r="K2139" s="960" t="s">
        <v>125</v>
      </c>
      <c r="L2139" s="960" t="s">
        <v>125</v>
      </c>
      <c r="M2139" s="960" t="s">
        <v>125</v>
      </c>
      <c r="N2139" s="960">
        <v>1</v>
      </c>
      <c r="O2139" s="960" t="s">
        <v>125</v>
      </c>
    </row>
    <row r="2140" spans="1:15" ht="36" x14ac:dyDescent="0.2">
      <c r="A2140" s="1275" t="s">
        <v>2363</v>
      </c>
      <c r="B2140" s="960">
        <v>1</v>
      </c>
      <c r="C2140" s="960">
        <v>1</v>
      </c>
      <c r="D2140" s="960" t="s">
        <v>125</v>
      </c>
      <c r="E2140" s="960" t="s">
        <v>125</v>
      </c>
      <c r="F2140" s="960" t="s">
        <v>125</v>
      </c>
      <c r="G2140" s="960" t="s">
        <v>125</v>
      </c>
      <c r="H2140" s="960" t="s">
        <v>125</v>
      </c>
      <c r="I2140" s="960">
        <v>1</v>
      </c>
      <c r="J2140" s="960" t="s">
        <v>125</v>
      </c>
      <c r="K2140" s="960" t="s">
        <v>125</v>
      </c>
      <c r="L2140" s="960">
        <v>1</v>
      </c>
      <c r="M2140" s="960" t="s">
        <v>125</v>
      </c>
      <c r="N2140" s="960" t="s">
        <v>125</v>
      </c>
      <c r="O2140" s="960" t="s">
        <v>125</v>
      </c>
    </row>
    <row r="2141" spans="1:15" x14ac:dyDescent="0.2">
      <c r="A2141" s="1275" t="s">
        <v>145</v>
      </c>
      <c r="B2141" s="960">
        <v>1</v>
      </c>
      <c r="C2141" s="960">
        <v>1</v>
      </c>
      <c r="D2141" s="960" t="s">
        <v>125</v>
      </c>
      <c r="E2141" s="960" t="s">
        <v>125</v>
      </c>
      <c r="F2141" s="960" t="s">
        <v>125</v>
      </c>
      <c r="G2141" s="960" t="s">
        <v>125</v>
      </c>
      <c r="H2141" s="960" t="s">
        <v>125</v>
      </c>
      <c r="I2141" s="960">
        <v>1</v>
      </c>
      <c r="J2141" s="960" t="s">
        <v>125</v>
      </c>
      <c r="K2141" s="960" t="s">
        <v>125</v>
      </c>
      <c r="L2141" s="960">
        <v>1</v>
      </c>
      <c r="M2141" s="960" t="s">
        <v>125</v>
      </c>
      <c r="N2141" s="960" t="s">
        <v>125</v>
      </c>
      <c r="O2141" s="960" t="s">
        <v>125</v>
      </c>
    </row>
    <row r="2142" spans="1:15" ht="24" x14ac:dyDescent="0.2">
      <c r="A2142" s="1275" t="s">
        <v>2364</v>
      </c>
      <c r="B2142" s="960">
        <v>5</v>
      </c>
      <c r="C2142" s="960">
        <v>5</v>
      </c>
      <c r="D2142" s="960" t="s">
        <v>125</v>
      </c>
      <c r="E2142" s="960" t="s">
        <v>125</v>
      </c>
      <c r="F2142" s="960" t="s">
        <v>125</v>
      </c>
      <c r="G2142" s="960" t="s">
        <v>125</v>
      </c>
      <c r="H2142" s="960" t="s">
        <v>125</v>
      </c>
      <c r="I2142" s="960">
        <v>5</v>
      </c>
      <c r="J2142" s="960">
        <v>2</v>
      </c>
      <c r="K2142" s="960" t="s">
        <v>125</v>
      </c>
      <c r="L2142" s="960">
        <v>1</v>
      </c>
      <c r="M2142" s="960">
        <v>2</v>
      </c>
      <c r="N2142" s="960" t="s">
        <v>125</v>
      </c>
      <c r="O2142" s="960" t="s">
        <v>125</v>
      </c>
    </row>
    <row r="2143" spans="1:15" x14ac:dyDescent="0.2">
      <c r="A2143" s="1275" t="s">
        <v>145</v>
      </c>
      <c r="B2143" s="960">
        <v>4</v>
      </c>
      <c r="C2143" s="960">
        <v>4</v>
      </c>
      <c r="D2143" s="960" t="s">
        <v>125</v>
      </c>
      <c r="E2143" s="960" t="s">
        <v>125</v>
      </c>
      <c r="F2143" s="960" t="s">
        <v>125</v>
      </c>
      <c r="G2143" s="960" t="s">
        <v>125</v>
      </c>
      <c r="H2143" s="960" t="s">
        <v>125</v>
      </c>
      <c r="I2143" s="960">
        <v>4</v>
      </c>
      <c r="J2143" s="960">
        <v>1</v>
      </c>
      <c r="K2143" s="960" t="s">
        <v>125</v>
      </c>
      <c r="L2143" s="960">
        <v>1</v>
      </c>
      <c r="M2143" s="960">
        <v>2</v>
      </c>
      <c r="N2143" s="960" t="s">
        <v>125</v>
      </c>
      <c r="O2143" s="960" t="s">
        <v>125</v>
      </c>
    </row>
    <row r="2144" spans="1:15" x14ac:dyDescent="0.2">
      <c r="A2144" s="1275" t="s">
        <v>146</v>
      </c>
      <c r="B2144" s="960">
        <v>1</v>
      </c>
      <c r="C2144" s="960">
        <v>1</v>
      </c>
      <c r="D2144" s="960" t="s">
        <v>125</v>
      </c>
      <c r="E2144" s="960" t="s">
        <v>125</v>
      </c>
      <c r="F2144" s="960" t="s">
        <v>125</v>
      </c>
      <c r="G2144" s="960" t="s">
        <v>125</v>
      </c>
      <c r="H2144" s="960" t="s">
        <v>125</v>
      </c>
      <c r="I2144" s="960">
        <v>1</v>
      </c>
      <c r="J2144" s="960">
        <v>1</v>
      </c>
      <c r="K2144" s="960" t="s">
        <v>125</v>
      </c>
      <c r="L2144" s="960" t="s">
        <v>125</v>
      </c>
      <c r="M2144" s="960" t="s">
        <v>125</v>
      </c>
      <c r="N2144" s="960" t="s">
        <v>125</v>
      </c>
      <c r="O2144" s="960" t="s">
        <v>125</v>
      </c>
    </row>
    <row r="2145" spans="1:15" ht="24" x14ac:dyDescent="0.2">
      <c r="A2145" s="1275" t="s">
        <v>2365</v>
      </c>
      <c r="B2145" s="960">
        <v>4</v>
      </c>
      <c r="C2145" s="960">
        <v>4</v>
      </c>
      <c r="D2145" s="960" t="s">
        <v>125</v>
      </c>
      <c r="E2145" s="960" t="s">
        <v>125</v>
      </c>
      <c r="F2145" s="960" t="s">
        <v>125</v>
      </c>
      <c r="G2145" s="960" t="s">
        <v>125</v>
      </c>
      <c r="H2145" s="960" t="s">
        <v>125</v>
      </c>
      <c r="I2145" s="960">
        <v>4</v>
      </c>
      <c r="J2145" s="960" t="s">
        <v>125</v>
      </c>
      <c r="K2145" s="960" t="s">
        <v>125</v>
      </c>
      <c r="L2145" s="960">
        <v>2</v>
      </c>
      <c r="M2145" s="960" t="s">
        <v>125</v>
      </c>
      <c r="N2145" s="960">
        <v>2</v>
      </c>
      <c r="O2145" s="960" t="s">
        <v>125</v>
      </c>
    </row>
    <row r="2146" spans="1:15" x14ac:dyDescent="0.2">
      <c r="A2146" s="1275" t="s">
        <v>145</v>
      </c>
      <c r="B2146" s="960">
        <v>4</v>
      </c>
      <c r="C2146" s="960">
        <v>4</v>
      </c>
      <c r="D2146" s="960" t="s">
        <v>125</v>
      </c>
      <c r="E2146" s="960" t="s">
        <v>125</v>
      </c>
      <c r="F2146" s="960" t="s">
        <v>125</v>
      </c>
      <c r="G2146" s="960" t="s">
        <v>125</v>
      </c>
      <c r="H2146" s="960" t="s">
        <v>125</v>
      </c>
      <c r="I2146" s="960">
        <v>4</v>
      </c>
      <c r="J2146" s="960" t="s">
        <v>125</v>
      </c>
      <c r="K2146" s="960" t="s">
        <v>125</v>
      </c>
      <c r="L2146" s="960">
        <v>2</v>
      </c>
      <c r="M2146" s="960" t="s">
        <v>125</v>
      </c>
      <c r="N2146" s="960">
        <v>2</v>
      </c>
      <c r="O2146" s="960" t="s">
        <v>125</v>
      </c>
    </row>
    <row r="2147" spans="1:15" x14ac:dyDescent="0.2">
      <c r="A2147" s="1275" t="s">
        <v>2366</v>
      </c>
      <c r="B2147" s="960">
        <v>1</v>
      </c>
      <c r="C2147" s="960">
        <v>1</v>
      </c>
      <c r="D2147" s="960" t="s">
        <v>125</v>
      </c>
      <c r="E2147" s="960" t="s">
        <v>125</v>
      </c>
      <c r="F2147" s="960" t="s">
        <v>125</v>
      </c>
      <c r="G2147" s="960" t="s">
        <v>125</v>
      </c>
      <c r="H2147" s="960" t="s">
        <v>125</v>
      </c>
      <c r="I2147" s="960">
        <v>1</v>
      </c>
      <c r="J2147" s="960" t="s">
        <v>125</v>
      </c>
      <c r="K2147" s="960" t="s">
        <v>125</v>
      </c>
      <c r="L2147" s="960">
        <v>1</v>
      </c>
      <c r="M2147" s="960" t="s">
        <v>125</v>
      </c>
      <c r="N2147" s="960" t="s">
        <v>125</v>
      </c>
      <c r="O2147" s="960" t="s">
        <v>125</v>
      </c>
    </row>
    <row r="2148" spans="1:15" x14ac:dyDescent="0.2">
      <c r="A2148" s="1275" t="s">
        <v>145</v>
      </c>
      <c r="B2148" s="960">
        <v>1</v>
      </c>
      <c r="C2148" s="960">
        <v>1</v>
      </c>
      <c r="D2148" s="960" t="s">
        <v>125</v>
      </c>
      <c r="E2148" s="960" t="s">
        <v>125</v>
      </c>
      <c r="F2148" s="960" t="s">
        <v>125</v>
      </c>
      <c r="G2148" s="960" t="s">
        <v>125</v>
      </c>
      <c r="H2148" s="960" t="s">
        <v>125</v>
      </c>
      <c r="I2148" s="960">
        <v>1</v>
      </c>
      <c r="J2148" s="960" t="s">
        <v>125</v>
      </c>
      <c r="K2148" s="960" t="s">
        <v>125</v>
      </c>
      <c r="L2148" s="960">
        <v>1</v>
      </c>
      <c r="M2148" s="960" t="s">
        <v>125</v>
      </c>
      <c r="N2148" s="960" t="s">
        <v>125</v>
      </c>
      <c r="O2148" s="960" t="s">
        <v>125</v>
      </c>
    </row>
    <row r="2149" spans="1:15" x14ac:dyDescent="0.2">
      <c r="A2149" s="1275" t="s">
        <v>2367</v>
      </c>
      <c r="B2149" s="960">
        <v>4</v>
      </c>
      <c r="C2149" s="960">
        <v>4</v>
      </c>
      <c r="D2149" s="960" t="s">
        <v>125</v>
      </c>
      <c r="E2149" s="960" t="s">
        <v>125</v>
      </c>
      <c r="F2149" s="960" t="s">
        <v>125</v>
      </c>
      <c r="G2149" s="960" t="s">
        <v>125</v>
      </c>
      <c r="H2149" s="960" t="s">
        <v>125</v>
      </c>
      <c r="I2149" s="960">
        <v>4</v>
      </c>
      <c r="J2149" s="960" t="s">
        <v>125</v>
      </c>
      <c r="K2149" s="960">
        <v>2</v>
      </c>
      <c r="L2149" s="960">
        <v>2</v>
      </c>
      <c r="M2149" s="960" t="s">
        <v>125</v>
      </c>
      <c r="N2149" s="960" t="s">
        <v>125</v>
      </c>
      <c r="O2149" s="960" t="s">
        <v>125</v>
      </c>
    </row>
    <row r="2150" spans="1:15" x14ac:dyDescent="0.2">
      <c r="A2150" s="1275" t="s">
        <v>145</v>
      </c>
      <c r="B2150" s="960">
        <v>3</v>
      </c>
      <c r="C2150" s="960">
        <v>3</v>
      </c>
      <c r="D2150" s="960" t="s">
        <v>125</v>
      </c>
      <c r="E2150" s="960" t="s">
        <v>125</v>
      </c>
      <c r="F2150" s="960" t="s">
        <v>125</v>
      </c>
      <c r="G2150" s="960" t="s">
        <v>125</v>
      </c>
      <c r="H2150" s="960" t="s">
        <v>125</v>
      </c>
      <c r="I2150" s="960">
        <v>3</v>
      </c>
      <c r="J2150" s="960" t="s">
        <v>125</v>
      </c>
      <c r="K2150" s="960">
        <v>1</v>
      </c>
      <c r="L2150" s="960">
        <v>2</v>
      </c>
      <c r="M2150" s="960" t="s">
        <v>125</v>
      </c>
      <c r="N2150" s="960" t="s">
        <v>125</v>
      </c>
      <c r="O2150" s="960" t="s">
        <v>125</v>
      </c>
    </row>
    <row r="2151" spans="1:15" x14ac:dyDescent="0.2">
      <c r="A2151" s="1275" t="s">
        <v>146</v>
      </c>
      <c r="B2151" s="960">
        <v>1</v>
      </c>
      <c r="C2151" s="960">
        <v>1</v>
      </c>
      <c r="D2151" s="960" t="s">
        <v>125</v>
      </c>
      <c r="E2151" s="960" t="s">
        <v>125</v>
      </c>
      <c r="F2151" s="960" t="s">
        <v>125</v>
      </c>
      <c r="G2151" s="960" t="s">
        <v>125</v>
      </c>
      <c r="H2151" s="960" t="s">
        <v>125</v>
      </c>
      <c r="I2151" s="960">
        <v>1</v>
      </c>
      <c r="J2151" s="960" t="s">
        <v>125</v>
      </c>
      <c r="K2151" s="960">
        <v>1</v>
      </c>
      <c r="L2151" s="960" t="s">
        <v>125</v>
      </c>
      <c r="M2151" s="960" t="s">
        <v>125</v>
      </c>
      <c r="N2151" s="960" t="s">
        <v>125</v>
      </c>
      <c r="O2151" s="960" t="s">
        <v>125</v>
      </c>
    </row>
    <row r="2152" spans="1:15" ht="24" x14ac:dyDescent="0.2">
      <c r="A2152" s="1275" t="s">
        <v>2368</v>
      </c>
      <c r="B2152" s="960">
        <v>13</v>
      </c>
      <c r="C2152" s="960">
        <v>13</v>
      </c>
      <c r="D2152" s="960" t="s">
        <v>125</v>
      </c>
      <c r="E2152" s="960" t="s">
        <v>125</v>
      </c>
      <c r="F2152" s="960" t="s">
        <v>125</v>
      </c>
      <c r="G2152" s="960" t="s">
        <v>125</v>
      </c>
      <c r="H2152" s="960" t="s">
        <v>125</v>
      </c>
      <c r="I2152" s="960">
        <v>13</v>
      </c>
      <c r="J2152" s="960" t="s">
        <v>125</v>
      </c>
      <c r="K2152" s="960">
        <v>2</v>
      </c>
      <c r="L2152" s="960">
        <v>8</v>
      </c>
      <c r="M2152" s="960">
        <v>2</v>
      </c>
      <c r="N2152" s="960">
        <v>1</v>
      </c>
      <c r="O2152" s="960" t="s">
        <v>125</v>
      </c>
    </row>
    <row r="2153" spans="1:15" x14ac:dyDescent="0.2">
      <c r="A2153" s="1275" t="s">
        <v>145</v>
      </c>
      <c r="B2153" s="960">
        <v>10</v>
      </c>
      <c r="C2153" s="960">
        <v>10</v>
      </c>
      <c r="D2153" s="960" t="s">
        <v>125</v>
      </c>
      <c r="E2153" s="960" t="s">
        <v>125</v>
      </c>
      <c r="F2153" s="960" t="s">
        <v>125</v>
      </c>
      <c r="G2153" s="960" t="s">
        <v>125</v>
      </c>
      <c r="H2153" s="960" t="s">
        <v>125</v>
      </c>
      <c r="I2153" s="960">
        <v>10</v>
      </c>
      <c r="J2153" s="960" t="s">
        <v>125</v>
      </c>
      <c r="K2153" s="960">
        <v>1</v>
      </c>
      <c r="L2153" s="960">
        <v>6</v>
      </c>
      <c r="M2153" s="960">
        <v>2</v>
      </c>
      <c r="N2153" s="960">
        <v>1</v>
      </c>
      <c r="O2153" s="960" t="s">
        <v>125</v>
      </c>
    </row>
    <row r="2154" spans="1:15" x14ac:dyDescent="0.2">
      <c r="A2154" s="1275" t="s">
        <v>146</v>
      </c>
      <c r="B2154" s="960">
        <v>3</v>
      </c>
      <c r="C2154" s="960">
        <v>3</v>
      </c>
      <c r="D2154" s="960" t="s">
        <v>125</v>
      </c>
      <c r="E2154" s="960" t="s">
        <v>125</v>
      </c>
      <c r="F2154" s="960" t="s">
        <v>125</v>
      </c>
      <c r="G2154" s="960" t="s">
        <v>125</v>
      </c>
      <c r="H2154" s="960" t="s">
        <v>125</v>
      </c>
      <c r="I2154" s="960">
        <v>3</v>
      </c>
      <c r="J2154" s="960" t="s">
        <v>125</v>
      </c>
      <c r="K2154" s="960">
        <v>1</v>
      </c>
      <c r="L2154" s="960">
        <v>2</v>
      </c>
      <c r="M2154" s="960" t="s">
        <v>125</v>
      </c>
      <c r="N2154" s="960" t="s">
        <v>125</v>
      </c>
      <c r="O2154" s="960" t="s">
        <v>125</v>
      </c>
    </row>
    <row r="2155" spans="1:15" x14ac:dyDescent="0.2">
      <c r="A2155" s="1275" t="s">
        <v>2369</v>
      </c>
      <c r="B2155" s="960">
        <v>19</v>
      </c>
      <c r="C2155" s="960">
        <v>19</v>
      </c>
      <c r="D2155" s="960" t="s">
        <v>125</v>
      </c>
      <c r="E2155" s="960" t="s">
        <v>125</v>
      </c>
      <c r="F2155" s="960" t="s">
        <v>125</v>
      </c>
      <c r="G2155" s="960" t="s">
        <v>125</v>
      </c>
      <c r="H2155" s="960" t="s">
        <v>125</v>
      </c>
      <c r="I2155" s="960">
        <v>19</v>
      </c>
      <c r="J2155" s="960">
        <v>2</v>
      </c>
      <c r="K2155" s="960">
        <v>1</v>
      </c>
      <c r="L2155" s="960">
        <v>6</v>
      </c>
      <c r="M2155" s="960">
        <v>6</v>
      </c>
      <c r="N2155" s="960">
        <v>4</v>
      </c>
      <c r="O2155" s="960" t="s">
        <v>125</v>
      </c>
    </row>
    <row r="2156" spans="1:15" x14ac:dyDescent="0.2">
      <c r="A2156" s="1275" t="s">
        <v>145</v>
      </c>
      <c r="B2156" s="960">
        <v>12</v>
      </c>
      <c r="C2156" s="960">
        <v>12</v>
      </c>
      <c r="D2156" s="960" t="s">
        <v>125</v>
      </c>
      <c r="E2156" s="960" t="s">
        <v>125</v>
      </c>
      <c r="F2156" s="960" t="s">
        <v>125</v>
      </c>
      <c r="G2156" s="960" t="s">
        <v>125</v>
      </c>
      <c r="H2156" s="960" t="s">
        <v>125</v>
      </c>
      <c r="I2156" s="960">
        <v>12</v>
      </c>
      <c r="J2156" s="960">
        <v>1</v>
      </c>
      <c r="K2156" s="960">
        <v>1</v>
      </c>
      <c r="L2156" s="960">
        <v>4</v>
      </c>
      <c r="M2156" s="960">
        <v>4</v>
      </c>
      <c r="N2156" s="960">
        <v>2</v>
      </c>
      <c r="O2156" s="960" t="s">
        <v>125</v>
      </c>
    </row>
    <row r="2157" spans="1:15" s="317" customFormat="1" x14ac:dyDescent="0.2">
      <c r="A2157" s="1275" t="s">
        <v>146</v>
      </c>
      <c r="B2157" s="960">
        <v>7</v>
      </c>
      <c r="C2157" s="960">
        <v>7</v>
      </c>
      <c r="D2157" s="960" t="s">
        <v>125</v>
      </c>
      <c r="E2157" s="960" t="s">
        <v>125</v>
      </c>
      <c r="F2157" s="960" t="s">
        <v>125</v>
      </c>
      <c r="G2157" s="960" t="s">
        <v>125</v>
      </c>
      <c r="H2157" s="960" t="s">
        <v>125</v>
      </c>
      <c r="I2157" s="960">
        <v>7</v>
      </c>
      <c r="J2157" s="960">
        <v>1</v>
      </c>
      <c r="K2157" s="960" t="s">
        <v>125</v>
      </c>
      <c r="L2157" s="960">
        <v>2</v>
      </c>
      <c r="M2157" s="960">
        <v>2</v>
      </c>
      <c r="N2157" s="960">
        <v>2</v>
      </c>
      <c r="O2157" s="960" t="s">
        <v>125</v>
      </c>
    </row>
    <row r="2158" spans="1:15" ht="24" x14ac:dyDescent="0.2">
      <c r="A2158" s="1275" t="s">
        <v>2370</v>
      </c>
      <c r="B2158" s="960">
        <v>2</v>
      </c>
      <c r="C2158" s="960">
        <v>2</v>
      </c>
      <c r="D2158" s="960" t="s">
        <v>125</v>
      </c>
      <c r="E2158" s="960" t="s">
        <v>125</v>
      </c>
      <c r="F2158" s="960" t="s">
        <v>125</v>
      </c>
      <c r="G2158" s="960" t="s">
        <v>125</v>
      </c>
      <c r="H2158" s="960" t="s">
        <v>125</v>
      </c>
      <c r="I2158" s="960">
        <v>2</v>
      </c>
      <c r="J2158" s="960" t="s">
        <v>125</v>
      </c>
      <c r="K2158" s="960" t="s">
        <v>125</v>
      </c>
      <c r="L2158" s="960">
        <v>2</v>
      </c>
      <c r="M2158" s="960" t="s">
        <v>125</v>
      </c>
      <c r="N2158" s="960" t="s">
        <v>125</v>
      </c>
      <c r="O2158" s="960" t="s">
        <v>125</v>
      </c>
    </row>
    <row r="2159" spans="1:15" s="317" customFormat="1" x14ac:dyDescent="0.2">
      <c r="A2159" s="1275" t="s">
        <v>145</v>
      </c>
      <c r="B2159" s="960">
        <v>2</v>
      </c>
      <c r="C2159" s="960">
        <v>2</v>
      </c>
      <c r="D2159" s="960" t="s">
        <v>125</v>
      </c>
      <c r="E2159" s="960" t="s">
        <v>125</v>
      </c>
      <c r="F2159" s="960" t="s">
        <v>125</v>
      </c>
      <c r="G2159" s="960" t="s">
        <v>125</v>
      </c>
      <c r="H2159" s="960" t="s">
        <v>125</v>
      </c>
      <c r="I2159" s="960">
        <v>2</v>
      </c>
      <c r="J2159" s="960" t="s">
        <v>125</v>
      </c>
      <c r="K2159" s="960" t="s">
        <v>125</v>
      </c>
      <c r="L2159" s="960">
        <v>2</v>
      </c>
      <c r="M2159" s="960" t="s">
        <v>125</v>
      </c>
      <c r="N2159" s="960" t="s">
        <v>125</v>
      </c>
      <c r="O2159" s="960" t="s">
        <v>125</v>
      </c>
    </row>
    <row r="2160" spans="1:15" x14ac:dyDescent="0.2">
      <c r="A2160" s="1275" t="s">
        <v>2371</v>
      </c>
      <c r="B2160" s="960">
        <v>2</v>
      </c>
      <c r="C2160" s="960">
        <v>2</v>
      </c>
      <c r="D2160" s="960" t="s">
        <v>125</v>
      </c>
      <c r="E2160" s="960" t="s">
        <v>125</v>
      </c>
      <c r="F2160" s="960" t="s">
        <v>125</v>
      </c>
      <c r="G2160" s="960" t="s">
        <v>125</v>
      </c>
      <c r="H2160" s="960" t="s">
        <v>125</v>
      </c>
      <c r="I2160" s="960">
        <v>2</v>
      </c>
      <c r="J2160" s="960" t="s">
        <v>125</v>
      </c>
      <c r="K2160" s="960" t="s">
        <v>125</v>
      </c>
      <c r="L2160" s="960">
        <v>2</v>
      </c>
      <c r="M2160" s="960" t="s">
        <v>125</v>
      </c>
      <c r="N2160" s="960" t="s">
        <v>125</v>
      </c>
      <c r="O2160" s="960" t="s">
        <v>125</v>
      </c>
    </row>
    <row r="2161" spans="1:15" x14ac:dyDescent="0.2">
      <c r="A2161" s="1275" t="s">
        <v>145</v>
      </c>
      <c r="B2161" s="960">
        <v>2</v>
      </c>
      <c r="C2161" s="960">
        <v>2</v>
      </c>
      <c r="D2161" s="960" t="s">
        <v>125</v>
      </c>
      <c r="E2161" s="960" t="s">
        <v>125</v>
      </c>
      <c r="F2161" s="960" t="s">
        <v>125</v>
      </c>
      <c r="G2161" s="960" t="s">
        <v>125</v>
      </c>
      <c r="H2161" s="960" t="s">
        <v>125</v>
      </c>
      <c r="I2161" s="960">
        <v>2</v>
      </c>
      <c r="J2161" s="960" t="s">
        <v>125</v>
      </c>
      <c r="K2161" s="960" t="s">
        <v>125</v>
      </c>
      <c r="L2161" s="960">
        <v>2</v>
      </c>
      <c r="M2161" s="960" t="s">
        <v>125</v>
      </c>
      <c r="N2161" s="960" t="s">
        <v>125</v>
      </c>
      <c r="O2161" s="960" t="s">
        <v>125</v>
      </c>
    </row>
    <row r="2162" spans="1:15" x14ac:dyDescent="0.2">
      <c r="A2162" s="1275" t="s">
        <v>2372</v>
      </c>
      <c r="B2162" s="960">
        <v>3</v>
      </c>
      <c r="C2162" s="960">
        <v>3</v>
      </c>
      <c r="D2162" s="960" t="s">
        <v>125</v>
      </c>
      <c r="E2162" s="960" t="s">
        <v>125</v>
      </c>
      <c r="F2162" s="960" t="s">
        <v>125</v>
      </c>
      <c r="G2162" s="960" t="s">
        <v>125</v>
      </c>
      <c r="H2162" s="960" t="s">
        <v>125</v>
      </c>
      <c r="I2162" s="960">
        <v>3</v>
      </c>
      <c r="J2162" s="960" t="s">
        <v>125</v>
      </c>
      <c r="K2162" s="960" t="s">
        <v>125</v>
      </c>
      <c r="L2162" s="960">
        <v>3</v>
      </c>
      <c r="M2162" s="960" t="s">
        <v>125</v>
      </c>
      <c r="N2162" s="960" t="s">
        <v>125</v>
      </c>
      <c r="O2162" s="960" t="s">
        <v>125</v>
      </c>
    </row>
    <row r="2163" spans="1:15" x14ac:dyDescent="0.2">
      <c r="A2163" s="1275" t="s">
        <v>145</v>
      </c>
      <c r="B2163" s="960">
        <v>3</v>
      </c>
      <c r="C2163" s="960">
        <v>3</v>
      </c>
      <c r="D2163" s="960" t="s">
        <v>125</v>
      </c>
      <c r="E2163" s="960" t="s">
        <v>125</v>
      </c>
      <c r="F2163" s="960" t="s">
        <v>125</v>
      </c>
      <c r="G2163" s="960" t="s">
        <v>125</v>
      </c>
      <c r="H2163" s="960" t="s">
        <v>125</v>
      </c>
      <c r="I2163" s="960">
        <v>3</v>
      </c>
      <c r="J2163" s="960" t="s">
        <v>125</v>
      </c>
      <c r="K2163" s="960" t="s">
        <v>125</v>
      </c>
      <c r="L2163" s="960">
        <v>3</v>
      </c>
      <c r="M2163" s="960" t="s">
        <v>125</v>
      </c>
      <c r="N2163" s="960" t="s">
        <v>125</v>
      </c>
      <c r="O2163" s="960" t="s">
        <v>125</v>
      </c>
    </row>
    <row r="2164" spans="1:15" ht="24" x14ac:dyDescent="0.2">
      <c r="A2164" s="1275" t="s">
        <v>2373</v>
      </c>
      <c r="B2164" s="960">
        <v>8</v>
      </c>
      <c r="C2164" s="960">
        <v>8</v>
      </c>
      <c r="D2164" s="960" t="s">
        <v>125</v>
      </c>
      <c r="E2164" s="960" t="s">
        <v>125</v>
      </c>
      <c r="F2164" s="960" t="s">
        <v>125</v>
      </c>
      <c r="G2164" s="960" t="s">
        <v>125</v>
      </c>
      <c r="H2164" s="960" t="s">
        <v>125</v>
      </c>
      <c r="I2164" s="960">
        <v>8</v>
      </c>
      <c r="J2164" s="960" t="s">
        <v>125</v>
      </c>
      <c r="K2164" s="960" t="s">
        <v>125</v>
      </c>
      <c r="L2164" s="960">
        <v>3</v>
      </c>
      <c r="M2164" s="960">
        <v>1</v>
      </c>
      <c r="N2164" s="960">
        <v>4</v>
      </c>
      <c r="O2164" s="960" t="s">
        <v>125</v>
      </c>
    </row>
    <row r="2165" spans="1:15" x14ac:dyDescent="0.2">
      <c r="A2165" s="1275" t="s">
        <v>145</v>
      </c>
      <c r="B2165" s="960">
        <v>6</v>
      </c>
      <c r="C2165" s="960">
        <v>6</v>
      </c>
      <c r="D2165" s="960" t="s">
        <v>125</v>
      </c>
      <c r="E2165" s="960" t="s">
        <v>125</v>
      </c>
      <c r="F2165" s="960" t="s">
        <v>125</v>
      </c>
      <c r="G2165" s="960" t="s">
        <v>125</v>
      </c>
      <c r="H2165" s="960" t="s">
        <v>125</v>
      </c>
      <c r="I2165" s="960">
        <v>6</v>
      </c>
      <c r="J2165" s="960" t="s">
        <v>125</v>
      </c>
      <c r="K2165" s="960" t="s">
        <v>125</v>
      </c>
      <c r="L2165" s="960">
        <v>2</v>
      </c>
      <c r="M2165" s="960">
        <v>1</v>
      </c>
      <c r="N2165" s="960">
        <v>3</v>
      </c>
      <c r="O2165" s="960" t="s">
        <v>125</v>
      </c>
    </row>
    <row r="2166" spans="1:15" x14ac:dyDescent="0.2">
      <c r="A2166" s="1275" t="s">
        <v>146</v>
      </c>
      <c r="B2166" s="960">
        <v>2</v>
      </c>
      <c r="C2166" s="960">
        <v>2</v>
      </c>
      <c r="D2166" s="960" t="s">
        <v>125</v>
      </c>
      <c r="E2166" s="960" t="s">
        <v>125</v>
      </c>
      <c r="F2166" s="960" t="s">
        <v>125</v>
      </c>
      <c r="G2166" s="960" t="s">
        <v>125</v>
      </c>
      <c r="H2166" s="960" t="s">
        <v>125</v>
      </c>
      <c r="I2166" s="960">
        <v>2</v>
      </c>
      <c r="J2166" s="960" t="s">
        <v>125</v>
      </c>
      <c r="K2166" s="960" t="s">
        <v>125</v>
      </c>
      <c r="L2166" s="960">
        <v>1</v>
      </c>
      <c r="M2166" s="960" t="s">
        <v>125</v>
      </c>
      <c r="N2166" s="960">
        <v>1</v>
      </c>
      <c r="O2166" s="960" t="s">
        <v>125</v>
      </c>
    </row>
    <row r="2167" spans="1:15" ht="24" x14ac:dyDescent="0.2">
      <c r="A2167" s="1275" t="s">
        <v>2374</v>
      </c>
      <c r="B2167" s="960">
        <v>2</v>
      </c>
      <c r="C2167" s="960">
        <v>2</v>
      </c>
      <c r="D2167" s="960" t="s">
        <v>125</v>
      </c>
      <c r="E2167" s="960" t="s">
        <v>125</v>
      </c>
      <c r="F2167" s="960" t="s">
        <v>125</v>
      </c>
      <c r="G2167" s="960" t="s">
        <v>125</v>
      </c>
      <c r="H2167" s="960" t="s">
        <v>125</v>
      </c>
      <c r="I2167" s="960">
        <v>2</v>
      </c>
      <c r="J2167" s="960" t="s">
        <v>125</v>
      </c>
      <c r="K2167" s="960" t="s">
        <v>125</v>
      </c>
      <c r="L2167" s="960">
        <v>1</v>
      </c>
      <c r="M2167" s="960">
        <v>1</v>
      </c>
      <c r="N2167" s="960" t="s">
        <v>125</v>
      </c>
      <c r="O2167" s="960" t="s">
        <v>125</v>
      </c>
    </row>
    <row r="2168" spans="1:15" x14ac:dyDescent="0.2">
      <c r="A2168" s="1275" t="s">
        <v>145</v>
      </c>
      <c r="B2168" s="960">
        <v>2</v>
      </c>
      <c r="C2168" s="960">
        <v>2</v>
      </c>
      <c r="D2168" s="960" t="s">
        <v>125</v>
      </c>
      <c r="E2168" s="960" t="s">
        <v>125</v>
      </c>
      <c r="F2168" s="960" t="s">
        <v>125</v>
      </c>
      <c r="G2168" s="960" t="s">
        <v>125</v>
      </c>
      <c r="H2168" s="960" t="s">
        <v>125</v>
      </c>
      <c r="I2168" s="960">
        <v>2</v>
      </c>
      <c r="J2168" s="960" t="s">
        <v>125</v>
      </c>
      <c r="K2168" s="960" t="s">
        <v>125</v>
      </c>
      <c r="L2168" s="960">
        <v>1</v>
      </c>
      <c r="M2168" s="960">
        <v>1</v>
      </c>
      <c r="N2168" s="960" t="s">
        <v>125</v>
      </c>
      <c r="O2168" s="960" t="s">
        <v>125</v>
      </c>
    </row>
    <row r="2169" spans="1:15" ht="24" x14ac:dyDescent="0.2">
      <c r="A2169" s="1275" t="s">
        <v>2375</v>
      </c>
      <c r="B2169" s="960">
        <v>1</v>
      </c>
      <c r="C2169" s="960">
        <v>1</v>
      </c>
      <c r="D2169" s="960" t="s">
        <v>125</v>
      </c>
      <c r="E2169" s="960" t="s">
        <v>125</v>
      </c>
      <c r="F2169" s="960" t="s">
        <v>125</v>
      </c>
      <c r="G2169" s="960" t="s">
        <v>125</v>
      </c>
      <c r="H2169" s="960" t="s">
        <v>125</v>
      </c>
      <c r="I2169" s="960">
        <v>1</v>
      </c>
      <c r="J2169" s="960" t="s">
        <v>125</v>
      </c>
      <c r="K2169" s="960" t="s">
        <v>125</v>
      </c>
      <c r="L2169" s="960">
        <v>1</v>
      </c>
      <c r="M2169" s="960" t="s">
        <v>125</v>
      </c>
      <c r="N2169" s="960" t="s">
        <v>125</v>
      </c>
      <c r="O2169" s="960" t="s">
        <v>125</v>
      </c>
    </row>
    <row r="2170" spans="1:15" x14ac:dyDescent="0.2">
      <c r="A2170" s="1275" t="s">
        <v>145</v>
      </c>
      <c r="B2170" s="960">
        <v>1</v>
      </c>
      <c r="C2170" s="960">
        <v>1</v>
      </c>
      <c r="D2170" s="960" t="s">
        <v>125</v>
      </c>
      <c r="E2170" s="960" t="s">
        <v>125</v>
      </c>
      <c r="F2170" s="960" t="s">
        <v>125</v>
      </c>
      <c r="G2170" s="960" t="s">
        <v>125</v>
      </c>
      <c r="H2170" s="960" t="s">
        <v>125</v>
      </c>
      <c r="I2170" s="960">
        <v>1</v>
      </c>
      <c r="J2170" s="960" t="s">
        <v>125</v>
      </c>
      <c r="K2170" s="960" t="s">
        <v>125</v>
      </c>
      <c r="L2170" s="960">
        <v>1</v>
      </c>
      <c r="M2170" s="960" t="s">
        <v>125</v>
      </c>
      <c r="N2170" s="960" t="s">
        <v>125</v>
      </c>
      <c r="O2170" s="960" t="s">
        <v>125</v>
      </c>
    </row>
    <row r="2171" spans="1:15" ht="36" x14ac:dyDescent="0.2">
      <c r="A2171" s="1275" t="s">
        <v>2376</v>
      </c>
      <c r="B2171" s="960">
        <v>3</v>
      </c>
      <c r="C2171" s="960">
        <v>3</v>
      </c>
      <c r="D2171" s="960" t="s">
        <v>125</v>
      </c>
      <c r="E2171" s="960">
        <v>1</v>
      </c>
      <c r="F2171" s="960" t="s">
        <v>125</v>
      </c>
      <c r="G2171" s="960">
        <v>1</v>
      </c>
      <c r="H2171" s="960" t="s">
        <v>125</v>
      </c>
      <c r="I2171" s="960">
        <v>2</v>
      </c>
      <c r="J2171" s="960" t="s">
        <v>125</v>
      </c>
      <c r="K2171" s="960" t="s">
        <v>125</v>
      </c>
      <c r="L2171" s="960">
        <v>1</v>
      </c>
      <c r="M2171" s="960">
        <v>1</v>
      </c>
      <c r="N2171" s="960" t="s">
        <v>125</v>
      </c>
      <c r="O2171" s="960" t="s">
        <v>125</v>
      </c>
    </row>
    <row r="2172" spans="1:15" x14ac:dyDescent="0.2">
      <c r="A2172" s="1275" t="s">
        <v>145</v>
      </c>
      <c r="B2172" s="960">
        <v>1</v>
      </c>
      <c r="C2172" s="960">
        <v>1</v>
      </c>
      <c r="D2172" s="960" t="s">
        <v>125</v>
      </c>
      <c r="E2172" s="960" t="s">
        <v>125</v>
      </c>
      <c r="F2172" s="960" t="s">
        <v>125</v>
      </c>
      <c r="G2172" s="960" t="s">
        <v>125</v>
      </c>
      <c r="H2172" s="960" t="s">
        <v>125</v>
      </c>
      <c r="I2172" s="960">
        <v>1</v>
      </c>
      <c r="J2172" s="960" t="s">
        <v>125</v>
      </c>
      <c r="K2172" s="960" t="s">
        <v>125</v>
      </c>
      <c r="L2172" s="960">
        <v>1</v>
      </c>
      <c r="M2172" s="960" t="s">
        <v>125</v>
      </c>
      <c r="N2172" s="960" t="s">
        <v>125</v>
      </c>
      <c r="O2172" s="960" t="s">
        <v>125</v>
      </c>
    </row>
    <row r="2173" spans="1:15" x14ac:dyDescent="0.2">
      <c r="A2173" s="1275" t="s">
        <v>146</v>
      </c>
      <c r="B2173" s="960">
        <v>2</v>
      </c>
      <c r="C2173" s="960">
        <v>2</v>
      </c>
      <c r="D2173" s="960" t="s">
        <v>125</v>
      </c>
      <c r="E2173" s="960">
        <v>1</v>
      </c>
      <c r="F2173" s="960" t="s">
        <v>125</v>
      </c>
      <c r="G2173" s="960">
        <v>1</v>
      </c>
      <c r="H2173" s="960" t="s">
        <v>125</v>
      </c>
      <c r="I2173" s="960">
        <v>1</v>
      </c>
      <c r="J2173" s="960" t="s">
        <v>125</v>
      </c>
      <c r="K2173" s="960" t="s">
        <v>125</v>
      </c>
      <c r="L2173" s="960" t="s">
        <v>125</v>
      </c>
      <c r="M2173" s="960">
        <v>1</v>
      </c>
      <c r="N2173" s="960" t="s">
        <v>125</v>
      </c>
      <c r="O2173" s="960" t="s">
        <v>125</v>
      </c>
    </row>
    <row r="2174" spans="1:15" x14ac:dyDescent="0.2">
      <c r="A2174" s="1275" t="s">
        <v>2377</v>
      </c>
      <c r="B2174" s="960">
        <v>3</v>
      </c>
      <c r="C2174" s="960">
        <v>3</v>
      </c>
      <c r="D2174" s="960" t="s">
        <v>125</v>
      </c>
      <c r="E2174" s="960" t="s">
        <v>125</v>
      </c>
      <c r="F2174" s="960" t="s">
        <v>125</v>
      </c>
      <c r="G2174" s="960" t="s">
        <v>125</v>
      </c>
      <c r="H2174" s="960" t="s">
        <v>125</v>
      </c>
      <c r="I2174" s="960">
        <v>3</v>
      </c>
      <c r="J2174" s="960">
        <v>1</v>
      </c>
      <c r="K2174" s="960" t="s">
        <v>125</v>
      </c>
      <c r="L2174" s="960" t="s">
        <v>125</v>
      </c>
      <c r="M2174" s="960">
        <v>2</v>
      </c>
      <c r="N2174" s="960" t="s">
        <v>125</v>
      </c>
      <c r="O2174" s="960" t="s">
        <v>125</v>
      </c>
    </row>
    <row r="2175" spans="1:15" ht="11.25" customHeight="1" x14ac:dyDescent="0.2">
      <c r="A2175" s="1275" t="s">
        <v>145</v>
      </c>
      <c r="B2175" s="960">
        <v>2</v>
      </c>
      <c r="C2175" s="960">
        <v>2</v>
      </c>
      <c r="D2175" s="960" t="s">
        <v>125</v>
      </c>
      <c r="E2175" s="960" t="s">
        <v>125</v>
      </c>
      <c r="F2175" s="960" t="s">
        <v>125</v>
      </c>
      <c r="G2175" s="960" t="s">
        <v>125</v>
      </c>
      <c r="H2175" s="960" t="s">
        <v>125</v>
      </c>
      <c r="I2175" s="960">
        <v>2</v>
      </c>
      <c r="J2175" s="960">
        <v>1</v>
      </c>
      <c r="K2175" s="960" t="s">
        <v>125</v>
      </c>
      <c r="L2175" s="960" t="s">
        <v>125</v>
      </c>
      <c r="M2175" s="960">
        <v>1</v>
      </c>
      <c r="N2175" s="960" t="s">
        <v>125</v>
      </c>
      <c r="O2175" s="960" t="s">
        <v>125</v>
      </c>
    </row>
    <row r="2176" spans="1:15" x14ac:dyDescent="0.2">
      <c r="A2176" s="1275" t="s">
        <v>146</v>
      </c>
      <c r="B2176" s="960">
        <v>1</v>
      </c>
      <c r="C2176" s="960">
        <v>1</v>
      </c>
      <c r="D2176" s="960" t="s">
        <v>125</v>
      </c>
      <c r="E2176" s="960" t="s">
        <v>125</v>
      </c>
      <c r="F2176" s="960" t="s">
        <v>125</v>
      </c>
      <c r="G2176" s="960" t="s">
        <v>125</v>
      </c>
      <c r="H2176" s="960" t="s">
        <v>125</v>
      </c>
      <c r="I2176" s="960">
        <v>1</v>
      </c>
      <c r="J2176" s="960" t="s">
        <v>125</v>
      </c>
      <c r="K2176" s="960" t="s">
        <v>125</v>
      </c>
      <c r="L2176" s="960" t="s">
        <v>125</v>
      </c>
      <c r="M2176" s="960">
        <v>1</v>
      </c>
      <c r="N2176" s="960" t="s">
        <v>125</v>
      </c>
      <c r="O2176" s="960" t="s">
        <v>125</v>
      </c>
    </row>
    <row r="2177" spans="1:15" x14ac:dyDescent="0.2">
      <c r="A2177" s="1275" t="s">
        <v>2378</v>
      </c>
      <c r="B2177" s="960">
        <v>5</v>
      </c>
      <c r="C2177" s="960">
        <v>5</v>
      </c>
      <c r="D2177" s="960" t="s">
        <v>125</v>
      </c>
      <c r="E2177" s="960" t="s">
        <v>125</v>
      </c>
      <c r="F2177" s="960" t="s">
        <v>125</v>
      </c>
      <c r="G2177" s="960" t="s">
        <v>125</v>
      </c>
      <c r="H2177" s="960" t="s">
        <v>125</v>
      </c>
      <c r="I2177" s="960">
        <v>5</v>
      </c>
      <c r="J2177" s="960" t="s">
        <v>125</v>
      </c>
      <c r="K2177" s="960" t="s">
        <v>125</v>
      </c>
      <c r="L2177" s="960" t="s">
        <v>125</v>
      </c>
      <c r="M2177" s="960">
        <v>1</v>
      </c>
      <c r="N2177" s="960">
        <v>4</v>
      </c>
      <c r="O2177" s="960" t="s">
        <v>125</v>
      </c>
    </row>
    <row r="2178" spans="1:15" x14ac:dyDescent="0.2">
      <c r="A2178" s="1275" t="s">
        <v>145</v>
      </c>
      <c r="B2178" s="960">
        <v>4</v>
      </c>
      <c r="C2178" s="960">
        <v>4</v>
      </c>
      <c r="D2178" s="960" t="s">
        <v>125</v>
      </c>
      <c r="E2178" s="960" t="s">
        <v>125</v>
      </c>
      <c r="F2178" s="960" t="s">
        <v>125</v>
      </c>
      <c r="G2178" s="960" t="s">
        <v>125</v>
      </c>
      <c r="H2178" s="960" t="s">
        <v>125</v>
      </c>
      <c r="I2178" s="960">
        <v>4</v>
      </c>
      <c r="J2178" s="960" t="s">
        <v>125</v>
      </c>
      <c r="K2178" s="960" t="s">
        <v>125</v>
      </c>
      <c r="L2178" s="960" t="s">
        <v>125</v>
      </c>
      <c r="M2178" s="960">
        <v>1</v>
      </c>
      <c r="N2178" s="960">
        <v>3</v>
      </c>
      <c r="O2178" s="960" t="s">
        <v>125</v>
      </c>
    </row>
    <row r="2179" spans="1:15" x14ac:dyDescent="0.2">
      <c r="A2179" s="1275" t="s">
        <v>146</v>
      </c>
      <c r="B2179" s="960">
        <v>1</v>
      </c>
      <c r="C2179" s="960">
        <v>1</v>
      </c>
      <c r="D2179" s="960" t="s">
        <v>125</v>
      </c>
      <c r="E2179" s="960" t="s">
        <v>125</v>
      </c>
      <c r="F2179" s="960" t="s">
        <v>125</v>
      </c>
      <c r="G2179" s="960" t="s">
        <v>125</v>
      </c>
      <c r="H2179" s="960" t="s">
        <v>125</v>
      </c>
      <c r="I2179" s="960">
        <v>1</v>
      </c>
      <c r="J2179" s="960" t="s">
        <v>125</v>
      </c>
      <c r="K2179" s="960" t="s">
        <v>125</v>
      </c>
      <c r="L2179" s="960" t="s">
        <v>125</v>
      </c>
      <c r="M2179" s="960" t="s">
        <v>125</v>
      </c>
      <c r="N2179" s="960">
        <v>1</v>
      </c>
      <c r="O2179" s="960" t="s">
        <v>125</v>
      </c>
    </row>
    <row r="2180" spans="1:15" s="317" customFormat="1" ht="24" x14ac:dyDescent="0.2">
      <c r="A2180" s="1275" t="s">
        <v>2379</v>
      </c>
      <c r="B2180" s="960">
        <v>2</v>
      </c>
      <c r="C2180" s="960">
        <v>2</v>
      </c>
      <c r="D2180" s="960" t="s">
        <v>125</v>
      </c>
      <c r="E2180" s="960" t="s">
        <v>125</v>
      </c>
      <c r="F2180" s="960" t="s">
        <v>125</v>
      </c>
      <c r="G2180" s="960" t="s">
        <v>125</v>
      </c>
      <c r="H2180" s="960" t="s">
        <v>125</v>
      </c>
      <c r="I2180" s="960">
        <v>2</v>
      </c>
      <c r="J2180" s="960" t="s">
        <v>125</v>
      </c>
      <c r="K2180" s="960" t="s">
        <v>125</v>
      </c>
      <c r="L2180" s="960">
        <v>1</v>
      </c>
      <c r="M2180" s="960">
        <v>1</v>
      </c>
      <c r="N2180" s="960" t="s">
        <v>125</v>
      </c>
      <c r="O2180" s="960" t="s">
        <v>125</v>
      </c>
    </row>
    <row r="2181" spans="1:15" x14ac:dyDescent="0.2">
      <c r="A2181" s="1275" t="s">
        <v>145</v>
      </c>
      <c r="B2181" s="960">
        <v>2</v>
      </c>
      <c r="C2181" s="960">
        <v>2</v>
      </c>
      <c r="D2181" s="960" t="s">
        <v>125</v>
      </c>
      <c r="E2181" s="960" t="s">
        <v>125</v>
      </c>
      <c r="F2181" s="960" t="s">
        <v>125</v>
      </c>
      <c r="G2181" s="960" t="s">
        <v>125</v>
      </c>
      <c r="H2181" s="960" t="s">
        <v>125</v>
      </c>
      <c r="I2181" s="960">
        <v>2</v>
      </c>
      <c r="J2181" s="960" t="s">
        <v>125</v>
      </c>
      <c r="K2181" s="960" t="s">
        <v>125</v>
      </c>
      <c r="L2181" s="960">
        <v>1</v>
      </c>
      <c r="M2181" s="960">
        <v>1</v>
      </c>
      <c r="N2181" s="960" t="s">
        <v>125</v>
      </c>
      <c r="O2181" s="960" t="s">
        <v>125</v>
      </c>
    </row>
    <row r="2182" spans="1:15" ht="24" x14ac:dyDescent="0.2">
      <c r="A2182" s="1275" t="s">
        <v>2380</v>
      </c>
      <c r="B2182" s="960">
        <v>1</v>
      </c>
      <c r="C2182" s="960">
        <v>1</v>
      </c>
      <c r="D2182" s="960" t="s">
        <v>125</v>
      </c>
      <c r="E2182" s="960" t="s">
        <v>125</v>
      </c>
      <c r="F2182" s="960" t="s">
        <v>125</v>
      </c>
      <c r="G2182" s="960" t="s">
        <v>125</v>
      </c>
      <c r="H2182" s="960" t="s">
        <v>125</v>
      </c>
      <c r="I2182" s="960">
        <v>1</v>
      </c>
      <c r="J2182" s="960" t="s">
        <v>125</v>
      </c>
      <c r="K2182" s="960" t="s">
        <v>125</v>
      </c>
      <c r="L2182" s="960">
        <v>1</v>
      </c>
      <c r="M2182" s="960" t="s">
        <v>125</v>
      </c>
      <c r="N2182" s="960" t="s">
        <v>125</v>
      </c>
      <c r="O2182" s="960" t="s">
        <v>125</v>
      </c>
    </row>
    <row r="2183" spans="1:15" x14ac:dyDescent="0.2">
      <c r="A2183" s="1275" t="s">
        <v>145</v>
      </c>
      <c r="B2183" s="960">
        <v>1</v>
      </c>
      <c r="C2183" s="960">
        <v>1</v>
      </c>
      <c r="D2183" s="960" t="s">
        <v>125</v>
      </c>
      <c r="E2183" s="960" t="s">
        <v>125</v>
      </c>
      <c r="F2183" s="960" t="s">
        <v>125</v>
      </c>
      <c r="G2183" s="960" t="s">
        <v>125</v>
      </c>
      <c r="H2183" s="960" t="s">
        <v>125</v>
      </c>
      <c r="I2183" s="960">
        <v>1</v>
      </c>
      <c r="J2183" s="960" t="s">
        <v>125</v>
      </c>
      <c r="K2183" s="960" t="s">
        <v>125</v>
      </c>
      <c r="L2183" s="960">
        <v>1</v>
      </c>
      <c r="M2183" s="960" t="s">
        <v>125</v>
      </c>
      <c r="N2183" s="960" t="s">
        <v>125</v>
      </c>
      <c r="O2183" s="960" t="s">
        <v>125</v>
      </c>
    </row>
    <row r="2184" spans="1:15" ht="24" x14ac:dyDescent="0.2">
      <c r="A2184" s="1275" t="s">
        <v>2381</v>
      </c>
      <c r="B2184" s="960">
        <v>1</v>
      </c>
      <c r="C2184" s="960">
        <v>1</v>
      </c>
      <c r="D2184" s="960" t="s">
        <v>125</v>
      </c>
      <c r="E2184" s="960" t="s">
        <v>125</v>
      </c>
      <c r="F2184" s="960" t="s">
        <v>125</v>
      </c>
      <c r="G2184" s="960" t="s">
        <v>125</v>
      </c>
      <c r="H2184" s="960" t="s">
        <v>125</v>
      </c>
      <c r="I2184" s="960">
        <v>1</v>
      </c>
      <c r="J2184" s="960" t="s">
        <v>125</v>
      </c>
      <c r="K2184" s="960" t="s">
        <v>125</v>
      </c>
      <c r="L2184" s="960">
        <v>1</v>
      </c>
      <c r="M2184" s="960" t="s">
        <v>125</v>
      </c>
      <c r="N2184" s="960" t="s">
        <v>125</v>
      </c>
      <c r="O2184" s="960" t="s">
        <v>125</v>
      </c>
    </row>
    <row r="2185" spans="1:15" s="317" customFormat="1" x14ac:dyDescent="0.2">
      <c r="A2185" s="1275" t="s">
        <v>146</v>
      </c>
      <c r="B2185" s="960">
        <v>1</v>
      </c>
      <c r="C2185" s="960">
        <v>1</v>
      </c>
      <c r="D2185" s="960" t="s">
        <v>125</v>
      </c>
      <c r="E2185" s="960" t="s">
        <v>125</v>
      </c>
      <c r="F2185" s="960" t="s">
        <v>125</v>
      </c>
      <c r="G2185" s="960" t="s">
        <v>125</v>
      </c>
      <c r="H2185" s="960" t="s">
        <v>125</v>
      </c>
      <c r="I2185" s="960">
        <v>1</v>
      </c>
      <c r="J2185" s="960" t="s">
        <v>125</v>
      </c>
      <c r="K2185" s="960" t="s">
        <v>125</v>
      </c>
      <c r="L2185" s="960">
        <v>1</v>
      </c>
      <c r="M2185" s="960" t="s">
        <v>125</v>
      </c>
      <c r="N2185" s="960" t="s">
        <v>125</v>
      </c>
      <c r="O2185" s="960" t="s">
        <v>125</v>
      </c>
    </row>
    <row r="2186" spans="1:15" ht="24" x14ac:dyDescent="0.2">
      <c r="A2186" s="1275" t="s">
        <v>2382</v>
      </c>
      <c r="B2186" s="960">
        <v>17</v>
      </c>
      <c r="C2186" s="960">
        <v>17</v>
      </c>
      <c r="D2186" s="960" t="s">
        <v>125</v>
      </c>
      <c r="E2186" s="960" t="s">
        <v>125</v>
      </c>
      <c r="F2186" s="960" t="s">
        <v>125</v>
      </c>
      <c r="G2186" s="960" t="s">
        <v>125</v>
      </c>
      <c r="H2186" s="960" t="s">
        <v>125</v>
      </c>
      <c r="I2186" s="960">
        <v>17</v>
      </c>
      <c r="J2186" s="960">
        <v>1</v>
      </c>
      <c r="K2186" s="960">
        <v>7</v>
      </c>
      <c r="L2186" s="960">
        <v>6</v>
      </c>
      <c r="M2186" s="960">
        <v>1</v>
      </c>
      <c r="N2186" s="960">
        <v>2</v>
      </c>
      <c r="O2186" s="960" t="s">
        <v>125</v>
      </c>
    </row>
    <row r="2187" spans="1:15" x14ac:dyDescent="0.2">
      <c r="A2187" s="1275" t="s">
        <v>145</v>
      </c>
      <c r="B2187" s="960">
        <v>12</v>
      </c>
      <c r="C2187" s="960">
        <v>12</v>
      </c>
      <c r="D2187" s="960" t="s">
        <v>125</v>
      </c>
      <c r="E2187" s="960" t="s">
        <v>125</v>
      </c>
      <c r="F2187" s="960" t="s">
        <v>125</v>
      </c>
      <c r="G2187" s="960" t="s">
        <v>125</v>
      </c>
      <c r="H2187" s="960" t="s">
        <v>125</v>
      </c>
      <c r="I2187" s="960">
        <v>12</v>
      </c>
      <c r="J2187" s="960" t="s">
        <v>125</v>
      </c>
      <c r="K2187" s="960">
        <v>5</v>
      </c>
      <c r="L2187" s="960">
        <v>4</v>
      </c>
      <c r="M2187" s="960">
        <v>1</v>
      </c>
      <c r="N2187" s="960">
        <v>2</v>
      </c>
      <c r="O2187" s="960" t="s">
        <v>125</v>
      </c>
    </row>
    <row r="2188" spans="1:15" x14ac:dyDescent="0.2">
      <c r="A2188" s="1275" t="s">
        <v>146</v>
      </c>
      <c r="B2188" s="960">
        <v>5</v>
      </c>
      <c r="C2188" s="960">
        <v>5</v>
      </c>
      <c r="D2188" s="960" t="s">
        <v>125</v>
      </c>
      <c r="E2188" s="960" t="s">
        <v>125</v>
      </c>
      <c r="F2188" s="960" t="s">
        <v>125</v>
      </c>
      <c r="G2188" s="960" t="s">
        <v>125</v>
      </c>
      <c r="H2188" s="960" t="s">
        <v>125</v>
      </c>
      <c r="I2188" s="960">
        <v>5</v>
      </c>
      <c r="J2188" s="960">
        <v>1</v>
      </c>
      <c r="K2188" s="960">
        <v>2</v>
      </c>
      <c r="L2188" s="960">
        <v>2</v>
      </c>
      <c r="M2188" s="960" t="s">
        <v>125</v>
      </c>
      <c r="N2188" s="960" t="s">
        <v>125</v>
      </c>
      <c r="O2188" s="960" t="s">
        <v>125</v>
      </c>
    </row>
    <row r="2189" spans="1:15" ht="24" x14ac:dyDescent="0.2">
      <c r="A2189" s="1275" t="s">
        <v>2383</v>
      </c>
      <c r="B2189" s="960">
        <v>4</v>
      </c>
      <c r="C2189" s="960">
        <v>4</v>
      </c>
      <c r="D2189" s="960" t="s">
        <v>125</v>
      </c>
      <c r="E2189" s="960" t="s">
        <v>125</v>
      </c>
      <c r="F2189" s="960" t="s">
        <v>125</v>
      </c>
      <c r="G2189" s="960" t="s">
        <v>125</v>
      </c>
      <c r="H2189" s="960" t="s">
        <v>125</v>
      </c>
      <c r="I2189" s="960">
        <v>4</v>
      </c>
      <c r="J2189" s="960" t="s">
        <v>125</v>
      </c>
      <c r="K2189" s="960">
        <v>1</v>
      </c>
      <c r="L2189" s="960">
        <v>3</v>
      </c>
      <c r="M2189" s="960" t="s">
        <v>125</v>
      </c>
      <c r="N2189" s="960" t="s">
        <v>125</v>
      </c>
      <c r="O2189" s="960" t="s">
        <v>125</v>
      </c>
    </row>
    <row r="2190" spans="1:15" x14ac:dyDescent="0.2">
      <c r="A2190" s="1275" t="s">
        <v>145</v>
      </c>
      <c r="B2190" s="960">
        <v>3</v>
      </c>
      <c r="C2190" s="960">
        <v>3</v>
      </c>
      <c r="D2190" s="960" t="s">
        <v>125</v>
      </c>
      <c r="E2190" s="960" t="s">
        <v>125</v>
      </c>
      <c r="F2190" s="960" t="s">
        <v>125</v>
      </c>
      <c r="G2190" s="960" t="s">
        <v>125</v>
      </c>
      <c r="H2190" s="960" t="s">
        <v>125</v>
      </c>
      <c r="I2190" s="960">
        <v>3</v>
      </c>
      <c r="J2190" s="960" t="s">
        <v>125</v>
      </c>
      <c r="K2190" s="960" t="s">
        <v>125</v>
      </c>
      <c r="L2190" s="960">
        <v>3</v>
      </c>
      <c r="M2190" s="960" t="s">
        <v>125</v>
      </c>
      <c r="N2190" s="960" t="s">
        <v>125</v>
      </c>
      <c r="O2190" s="960" t="s">
        <v>125</v>
      </c>
    </row>
    <row r="2191" spans="1:15" x14ac:dyDescent="0.2">
      <c r="A2191" s="1275" t="s">
        <v>146</v>
      </c>
      <c r="B2191" s="960">
        <v>1</v>
      </c>
      <c r="C2191" s="960">
        <v>1</v>
      </c>
      <c r="D2191" s="960" t="s">
        <v>125</v>
      </c>
      <c r="E2191" s="960" t="s">
        <v>125</v>
      </c>
      <c r="F2191" s="960" t="s">
        <v>125</v>
      </c>
      <c r="G2191" s="960" t="s">
        <v>125</v>
      </c>
      <c r="H2191" s="960" t="s">
        <v>125</v>
      </c>
      <c r="I2191" s="960">
        <v>1</v>
      </c>
      <c r="J2191" s="960" t="s">
        <v>125</v>
      </c>
      <c r="K2191" s="960">
        <v>1</v>
      </c>
      <c r="L2191" s="960" t="s">
        <v>125</v>
      </c>
      <c r="M2191" s="960" t="s">
        <v>125</v>
      </c>
      <c r="N2191" s="960" t="s">
        <v>125</v>
      </c>
      <c r="O2191" s="960" t="s">
        <v>125</v>
      </c>
    </row>
    <row r="2192" spans="1:15" ht="24" x14ac:dyDescent="0.2">
      <c r="A2192" s="1275" t="s">
        <v>2384</v>
      </c>
      <c r="B2192" s="960">
        <v>164</v>
      </c>
      <c r="C2192" s="960">
        <v>164</v>
      </c>
      <c r="D2192" s="960" t="s">
        <v>125</v>
      </c>
      <c r="E2192" s="960" t="s">
        <v>125</v>
      </c>
      <c r="F2192" s="960" t="s">
        <v>125</v>
      </c>
      <c r="G2192" s="960" t="s">
        <v>125</v>
      </c>
      <c r="H2192" s="960" t="s">
        <v>125</v>
      </c>
      <c r="I2192" s="960">
        <v>164</v>
      </c>
      <c r="J2192" s="960">
        <v>4</v>
      </c>
      <c r="K2192" s="960">
        <v>33</v>
      </c>
      <c r="L2192" s="960">
        <v>102</v>
      </c>
      <c r="M2192" s="960">
        <v>16</v>
      </c>
      <c r="N2192" s="960">
        <v>9</v>
      </c>
      <c r="O2192" s="960" t="s">
        <v>125</v>
      </c>
    </row>
    <row r="2193" spans="1:15" x14ac:dyDescent="0.2">
      <c r="A2193" s="1275" t="s">
        <v>145</v>
      </c>
      <c r="B2193" s="960">
        <v>135</v>
      </c>
      <c r="C2193" s="960">
        <v>135</v>
      </c>
      <c r="D2193" s="960" t="s">
        <v>125</v>
      </c>
      <c r="E2193" s="960" t="s">
        <v>125</v>
      </c>
      <c r="F2193" s="960" t="s">
        <v>125</v>
      </c>
      <c r="G2193" s="960" t="s">
        <v>125</v>
      </c>
      <c r="H2193" s="960" t="s">
        <v>125</v>
      </c>
      <c r="I2193" s="960">
        <v>135</v>
      </c>
      <c r="J2193" s="960">
        <v>2</v>
      </c>
      <c r="K2193" s="960">
        <v>19</v>
      </c>
      <c r="L2193" s="960">
        <v>92</v>
      </c>
      <c r="M2193" s="960">
        <v>13</v>
      </c>
      <c r="N2193" s="960">
        <v>9</v>
      </c>
      <c r="O2193" s="960" t="s">
        <v>125</v>
      </c>
    </row>
    <row r="2194" spans="1:15" x14ac:dyDescent="0.2">
      <c r="A2194" s="1275" t="s">
        <v>146</v>
      </c>
      <c r="B2194" s="960">
        <v>29</v>
      </c>
      <c r="C2194" s="960">
        <v>29</v>
      </c>
      <c r="D2194" s="960" t="s">
        <v>125</v>
      </c>
      <c r="E2194" s="960" t="s">
        <v>125</v>
      </c>
      <c r="F2194" s="960" t="s">
        <v>125</v>
      </c>
      <c r="G2194" s="960" t="s">
        <v>125</v>
      </c>
      <c r="H2194" s="960" t="s">
        <v>125</v>
      </c>
      <c r="I2194" s="960">
        <v>29</v>
      </c>
      <c r="J2194" s="960">
        <v>2</v>
      </c>
      <c r="K2194" s="960">
        <v>14</v>
      </c>
      <c r="L2194" s="960">
        <v>10</v>
      </c>
      <c r="M2194" s="960">
        <v>3</v>
      </c>
      <c r="N2194" s="960" t="s">
        <v>125</v>
      </c>
      <c r="O2194" s="960" t="s">
        <v>125</v>
      </c>
    </row>
    <row r="2195" spans="1:15" ht="24" x14ac:dyDescent="0.2">
      <c r="A2195" s="1275" t="s">
        <v>2385</v>
      </c>
      <c r="B2195" s="960">
        <v>46</v>
      </c>
      <c r="C2195" s="960">
        <v>46</v>
      </c>
      <c r="D2195" s="960" t="s">
        <v>125</v>
      </c>
      <c r="E2195" s="960" t="s">
        <v>125</v>
      </c>
      <c r="F2195" s="960" t="s">
        <v>125</v>
      </c>
      <c r="G2195" s="960" t="s">
        <v>125</v>
      </c>
      <c r="H2195" s="960" t="s">
        <v>125</v>
      </c>
      <c r="I2195" s="960">
        <v>46</v>
      </c>
      <c r="J2195" s="960">
        <v>2</v>
      </c>
      <c r="K2195" s="960">
        <v>4</v>
      </c>
      <c r="L2195" s="960">
        <v>27</v>
      </c>
      <c r="M2195" s="960">
        <v>7</v>
      </c>
      <c r="N2195" s="960">
        <v>6</v>
      </c>
      <c r="O2195" s="960" t="s">
        <v>125</v>
      </c>
    </row>
    <row r="2196" spans="1:15" x14ac:dyDescent="0.2">
      <c r="A2196" s="1275" t="s">
        <v>145</v>
      </c>
      <c r="B2196" s="960">
        <v>40</v>
      </c>
      <c r="C2196" s="960">
        <v>40</v>
      </c>
      <c r="D2196" s="960" t="s">
        <v>125</v>
      </c>
      <c r="E2196" s="960" t="s">
        <v>125</v>
      </c>
      <c r="F2196" s="960" t="s">
        <v>125</v>
      </c>
      <c r="G2196" s="960" t="s">
        <v>125</v>
      </c>
      <c r="H2196" s="960" t="s">
        <v>125</v>
      </c>
      <c r="I2196" s="960">
        <v>40</v>
      </c>
      <c r="J2196" s="960">
        <v>2</v>
      </c>
      <c r="K2196" s="960">
        <v>2</v>
      </c>
      <c r="L2196" s="960">
        <v>24</v>
      </c>
      <c r="M2196" s="960">
        <v>6</v>
      </c>
      <c r="N2196" s="960">
        <v>6</v>
      </c>
      <c r="O2196" s="960" t="s">
        <v>125</v>
      </c>
    </row>
    <row r="2197" spans="1:15" x14ac:dyDescent="0.2">
      <c r="A2197" s="1275" t="s">
        <v>146</v>
      </c>
      <c r="B2197" s="960">
        <v>6</v>
      </c>
      <c r="C2197" s="960">
        <v>6</v>
      </c>
      <c r="D2197" s="960" t="s">
        <v>125</v>
      </c>
      <c r="E2197" s="960" t="s">
        <v>125</v>
      </c>
      <c r="F2197" s="960" t="s">
        <v>125</v>
      </c>
      <c r="G2197" s="960" t="s">
        <v>125</v>
      </c>
      <c r="H2197" s="960" t="s">
        <v>125</v>
      </c>
      <c r="I2197" s="960">
        <v>6</v>
      </c>
      <c r="J2197" s="960" t="s">
        <v>125</v>
      </c>
      <c r="K2197" s="960">
        <v>2</v>
      </c>
      <c r="L2197" s="960">
        <v>3</v>
      </c>
      <c r="M2197" s="960">
        <v>1</v>
      </c>
      <c r="N2197" s="960" t="s">
        <v>125</v>
      </c>
      <c r="O2197" s="960" t="s">
        <v>125</v>
      </c>
    </row>
    <row r="2198" spans="1:15" ht="24" x14ac:dyDescent="0.2">
      <c r="A2198" s="1275" t="s">
        <v>2386</v>
      </c>
      <c r="B2198" s="960">
        <v>40</v>
      </c>
      <c r="C2198" s="960">
        <v>40</v>
      </c>
      <c r="D2198" s="960" t="s">
        <v>125</v>
      </c>
      <c r="E2198" s="960">
        <v>2</v>
      </c>
      <c r="F2198" s="960" t="s">
        <v>125</v>
      </c>
      <c r="G2198" s="960" t="s">
        <v>125</v>
      </c>
      <c r="H2198" s="960">
        <v>2</v>
      </c>
      <c r="I2198" s="960">
        <v>38</v>
      </c>
      <c r="J2198" s="960">
        <v>11</v>
      </c>
      <c r="K2198" s="960">
        <v>6</v>
      </c>
      <c r="L2198" s="960">
        <v>11</v>
      </c>
      <c r="M2198" s="960">
        <v>4</v>
      </c>
      <c r="N2198" s="960">
        <v>6</v>
      </c>
      <c r="O2198" s="960" t="s">
        <v>125</v>
      </c>
    </row>
    <row r="2199" spans="1:15" x14ac:dyDescent="0.2">
      <c r="A2199" s="1275" t="s">
        <v>145</v>
      </c>
      <c r="B2199" s="960">
        <v>28</v>
      </c>
      <c r="C2199" s="960">
        <v>28</v>
      </c>
      <c r="D2199" s="960" t="s">
        <v>125</v>
      </c>
      <c r="E2199" s="960" t="s">
        <v>125</v>
      </c>
      <c r="F2199" s="960" t="s">
        <v>125</v>
      </c>
      <c r="G2199" s="960" t="s">
        <v>125</v>
      </c>
      <c r="H2199" s="960" t="s">
        <v>125</v>
      </c>
      <c r="I2199" s="960">
        <v>28</v>
      </c>
      <c r="J2199" s="960">
        <v>6</v>
      </c>
      <c r="K2199" s="960">
        <v>3</v>
      </c>
      <c r="L2199" s="960">
        <v>11</v>
      </c>
      <c r="M2199" s="960">
        <v>4</v>
      </c>
      <c r="N2199" s="960">
        <v>4</v>
      </c>
      <c r="O2199" s="960" t="s">
        <v>125</v>
      </c>
    </row>
    <row r="2200" spans="1:15" x14ac:dyDescent="0.2">
      <c r="A2200" s="1275" t="s">
        <v>146</v>
      </c>
      <c r="B2200" s="960">
        <v>12</v>
      </c>
      <c r="C2200" s="960">
        <v>12</v>
      </c>
      <c r="D2200" s="960" t="s">
        <v>125</v>
      </c>
      <c r="E2200" s="960">
        <v>2</v>
      </c>
      <c r="F2200" s="960" t="s">
        <v>125</v>
      </c>
      <c r="G2200" s="960" t="s">
        <v>125</v>
      </c>
      <c r="H2200" s="960">
        <v>2</v>
      </c>
      <c r="I2200" s="960">
        <v>10</v>
      </c>
      <c r="J2200" s="960">
        <v>5</v>
      </c>
      <c r="K2200" s="960">
        <v>3</v>
      </c>
      <c r="L2200" s="960" t="s">
        <v>125</v>
      </c>
      <c r="M2200" s="960" t="s">
        <v>125</v>
      </c>
      <c r="N2200" s="960">
        <v>2</v>
      </c>
      <c r="O2200" s="960" t="s">
        <v>125</v>
      </c>
    </row>
    <row r="2201" spans="1:15" ht="24" x14ac:dyDescent="0.2">
      <c r="A2201" s="1275" t="s">
        <v>2387</v>
      </c>
      <c r="B2201" s="960">
        <v>132</v>
      </c>
      <c r="C2201" s="960">
        <v>132</v>
      </c>
      <c r="D2201" s="960" t="s">
        <v>125</v>
      </c>
      <c r="E2201" s="960">
        <v>2</v>
      </c>
      <c r="F2201" s="960" t="s">
        <v>125</v>
      </c>
      <c r="G2201" s="960" t="s">
        <v>125</v>
      </c>
      <c r="H2201" s="960">
        <v>2</v>
      </c>
      <c r="I2201" s="960">
        <v>130</v>
      </c>
      <c r="J2201" s="960">
        <v>27</v>
      </c>
      <c r="K2201" s="960">
        <v>15</v>
      </c>
      <c r="L2201" s="960">
        <v>53</v>
      </c>
      <c r="M2201" s="960">
        <v>15</v>
      </c>
      <c r="N2201" s="960">
        <v>20</v>
      </c>
      <c r="O2201" s="960" t="s">
        <v>125</v>
      </c>
    </row>
    <row r="2202" spans="1:15" x14ac:dyDescent="0.2">
      <c r="A2202" s="1275" t="s">
        <v>145</v>
      </c>
      <c r="B2202" s="960">
        <v>105</v>
      </c>
      <c r="C2202" s="960">
        <v>105</v>
      </c>
      <c r="D2202" s="960" t="s">
        <v>125</v>
      </c>
      <c r="E2202" s="960" t="s">
        <v>125</v>
      </c>
      <c r="F2202" s="960" t="s">
        <v>125</v>
      </c>
      <c r="G2202" s="960" t="s">
        <v>125</v>
      </c>
      <c r="H2202" s="960" t="s">
        <v>125</v>
      </c>
      <c r="I2202" s="960">
        <v>105</v>
      </c>
      <c r="J2202" s="960">
        <v>15</v>
      </c>
      <c r="K2202" s="960">
        <v>10</v>
      </c>
      <c r="L2202" s="960">
        <v>51</v>
      </c>
      <c r="M2202" s="960">
        <v>15</v>
      </c>
      <c r="N2202" s="960">
        <v>14</v>
      </c>
      <c r="O2202" s="960" t="s">
        <v>125</v>
      </c>
    </row>
    <row r="2203" spans="1:15" x14ac:dyDescent="0.2">
      <c r="A2203" s="1275" t="s">
        <v>146</v>
      </c>
      <c r="B2203" s="960">
        <v>27</v>
      </c>
      <c r="C2203" s="960">
        <v>27</v>
      </c>
      <c r="D2203" s="960" t="s">
        <v>125</v>
      </c>
      <c r="E2203" s="960">
        <v>2</v>
      </c>
      <c r="F2203" s="960" t="s">
        <v>125</v>
      </c>
      <c r="G2203" s="960" t="s">
        <v>125</v>
      </c>
      <c r="H2203" s="960">
        <v>2</v>
      </c>
      <c r="I2203" s="960">
        <v>25</v>
      </c>
      <c r="J2203" s="960">
        <v>12</v>
      </c>
      <c r="K2203" s="960">
        <v>5</v>
      </c>
      <c r="L2203" s="960">
        <v>2</v>
      </c>
      <c r="M2203" s="960" t="s">
        <v>125</v>
      </c>
      <c r="N2203" s="960">
        <v>6</v>
      </c>
      <c r="O2203" s="960" t="s">
        <v>125</v>
      </c>
    </row>
    <row r="2204" spans="1:15" s="317" customFormat="1" ht="24" x14ac:dyDescent="0.2">
      <c r="A2204" s="1275" t="s">
        <v>2388</v>
      </c>
      <c r="B2204" s="960">
        <v>2</v>
      </c>
      <c r="C2204" s="960">
        <v>2</v>
      </c>
      <c r="D2204" s="960" t="s">
        <v>125</v>
      </c>
      <c r="E2204" s="960">
        <v>2</v>
      </c>
      <c r="F2204" s="960" t="s">
        <v>125</v>
      </c>
      <c r="G2204" s="960" t="s">
        <v>125</v>
      </c>
      <c r="H2204" s="960">
        <v>2</v>
      </c>
      <c r="I2204" s="960" t="s">
        <v>125</v>
      </c>
      <c r="J2204" s="960" t="s">
        <v>125</v>
      </c>
      <c r="K2204" s="960" t="s">
        <v>125</v>
      </c>
      <c r="L2204" s="960" t="s">
        <v>125</v>
      </c>
      <c r="M2204" s="960" t="s">
        <v>125</v>
      </c>
      <c r="N2204" s="960" t="s">
        <v>125</v>
      </c>
      <c r="O2204" s="960" t="s">
        <v>125</v>
      </c>
    </row>
    <row r="2205" spans="1:15" x14ac:dyDescent="0.2">
      <c r="A2205" s="1275" t="s">
        <v>145</v>
      </c>
      <c r="B2205" s="960">
        <v>1</v>
      </c>
      <c r="C2205" s="960">
        <v>1</v>
      </c>
      <c r="D2205" s="960" t="s">
        <v>125</v>
      </c>
      <c r="E2205" s="960">
        <v>1</v>
      </c>
      <c r="F2205" s="960" t="s">
        <v>125</v>
      </c>
      <c r="G2205" s="960" t="s">
        <v>125</v>
      </c>
      <c r="H2205" s="960">
        <v>1</v>
      </c>
      <c r="I2205" s="960" t="s">
        <v>125</v>
      </c>
      <c r="J2205" s="960" t="s">
        <v>125</v>
      </c>
      <c r="K2205" s="960" t="s">
        <v>125</v>
      </c>
      <c r="L2205" s="960" t="s">
        <v>125</v>
      </c>
      <c r="M2205" s="960" t="s">
        <v>125</v>
      </c>
      <c r="N2205" s="960" t="s">
        <v>125</v>
      </c>
      <c r="O2205" s="960" t="s">
        <v>125</v>
      </c>
    </row>
    <row r="2206" spans="1:15" x14ac:dyDescent="0.2">
      <c r="A2206" s="1275" t="s">
        <v>146</v>
      </c>
      <c r="B2206" s="960">
        <v>1</v>
      </c>
      <c r="C2206" s="960">
        <v>1</v>
      </c>
      <c r="D2206" s="960" t="s">
        <v>125</v>
      </c>
      <c r="E2206" s="960">
        <v>1</v>
      </c>
      <c r="F2206" s="960" t="s">
        <v>125</v>
      </c>
      <c r="G2206" s="960" t="s">
        <v>125</v>
      </c>
      <c r="H2206" s="960">
        <v>1</v>
      </c>
      <c r="I2206" s="960" t="s">
        <v>125</v>
      </c>
      <c r="J2206" s="960" t="s">
        <v>125</v>
      </c>
      <c r="K2206" s="960" t="s">
        <v>125</v>
      </c>
      <c r="L2206" s="960" t="s">
        <v>125</v>
      </c>
      <c r="M2206" s="960" t="s">
        <v>125</v>
      </c>
      <c r="N2206" s="960" t="s">
        <v>125</v>
      </c>
      <c r="O2206" s="960" t="s">
        <v>125</v>
      </c>
    </row>
    <row r="2207" spans="1:15" ht="24" x14ac:dyDescent="0.2">
      <c r="A2207" s="1275" t="s">
        <v>2389</v>
      </c>
      <c r="B2207" s="960">
        <v>17</v>
      </c>
      <c r="C2207" s="960">
        <v>17</v>
      </c>
      <c r="D2207" s="960" t="s">
        <v>125</v>
      </c>
      <c r="E2207" s="960" t="s">
        <v>125</v>
      </c>
      <c r="F2207" s="960" t="s">
        <v>125</v>
      </c>
      <c r="G2207" s="960" t="s">
        <v>125</v>
      </c>
      <c r="H2207" s="960" t="s">
        <v>125</v>
      </c>
      <c r="I2207" s="960">
        <v>17</v>
      </c>
      <c r="J2207" s="960">
        <v>1</v>
      </c>
      <c r="K2207" s="960">
        <v>11</v>
      </c>
      <c r="L2207" s="960">
        <v>4</v>
      </c>
      <c r="M2207" s="960" t="s">
        <v>125</v>
      </c>
      <c r="N2207" s="960">
        <v>1</v>
      </c>
      <c r="O2207" s="960" t="s">
        <v>125</v>
      </c>
    </row>
    <row r="2208" spans="1:15" s="317" customFormat="1" x14ac:dyDescent="0.2">
      <c r="A2208" s="1275" t="s">
        <v>145</v>
      </c>
      <c r="B2208" s="960">
        <v>13</v>
      </c>
      <c r="C2208" s="960">
        <v>13</v>
      </c>
      <c r="D2208" s="960" t="s">
        <v>125</v>
      </c>
      <c r="E2208" s="960" t="s">
        <v>125</v>
      </c>
      <c r="F2208" s="960" t="s">
        <v>125</v>
      </c>
      <c r="G2208" s="960" t="s">
        <v>125</v>
      </c>
      <c r="H2208" s="960" t="s">
        <v>125</v>
      </c>
      <c r="I2208" s="960">
        <v>13</v>
      </c>
      <c r="J2208" s="960">
        <v>1</v>
      </c>
      <c r="K2208" s="960">
        <v>8</v>
      </c>
      <c r="L2208" s="960">
        <v>3</v>
      </c>
      <c r="M2208" s="960" t="s">
        <v>125</v>
      </c>
      <c r="N2208" s="960">
        <v>1</v>
      </c>
      <c r="O2208" s="960" t="s">
        <v>125</v>
      </c>
    </row>
    <row r="2209" spans="1:15" x14ac:dyDescent="0.2">
      <c r="A2209" s="1275" t="s">
        <v>146</v>
      </c>
      <c r="B2209" s="960">
        <v>4</v>
      </c>
      <c r="C2209" s="960">
        <v>4</v>
      </c>
      <c r="D2209" s="960" t="s">
        <v>125</v>
      </c>
      <c r="E2209" s="960" t="s">
        <v>125</v>
      </c>
      <c r="F2209" s="960" t="s">
        <v>125</v>
      </c>
      <c r="G2209" s="960" t="s">
        <v>125</v>
      </c>
      <c r="H2209" s="960" t="s">
        <v>125</v>
      </c>
      <c r="I2209" s="960">
        <v>4</v>
      </c>
      <c r="J2209" s="960" t="s">
        <v>125</v>
      </c>
      <c r="K2209" s="960">
        <v>3</v>
      </c>
      <c r="L2209" s="960">
        <v>1</v>
      </c>
      <c r="M2209" s="960" t="s">
        <v>125</v>
      </c>
      <c r="N2209" s="960" t="s">
        <v>125</v>
      </c>
      <c r="O2209" s="960" t="s">
        <v>125</v>
      </c>
    </row>
    <row r="2210" spans="1:15" ht="24" x14ac:dyDescent="0.2">
      <c r="A2210" s="1275" t="s">
        <v>2390</v>
      </c>
      <c r="B2210" s="960">
        <v>17</v>
      </c>
      <c r="C2210" s="960">
        <v>17</v>
      </c>
      <c r="D2210" s="960" t="s">
        <v>125</v>
      </c>
      <c r="E2210" s="960" t="s">
        <v>125</v>
      </c>
      <c r="F2210" s="960" t="s">
        <v>125</v>
      </c>
      <c r="G2210" s="960" t="s">
        <v>125</v>
      </c>
      <c r="H2210" s="960" t="s">
        <v>125</v>
      </c>
      <c r="I2210" s="960">
        <v>17</v>
      </c>
      <c r="J2210" s="960" t="s">
        <v>125</v>
      </c>
      <c r="K2210" s="960" t="s">
        <v>125</v>
      </c>
      <c r="L2210" s="960">
        <v>14</v>
      </c>
      <c r="M2210" s="960">
        <v>3</v>
      </c>
      <c r="N2210" s="960" t="s">
        <v>125</v>
      </c>
      <c r="O2210" s="960" t="s">
        <v>125</v>
      </c>
    </row>
    <row r="2211" spans="1:15" x14ac:dyDescent="0.2">
      <c r="A2211" s="1275" t="s">
        <v>145</v>
      </c>
      <c r="B2211" s="960">
        <v>16</v>
      </c>
      <c r="C2211" s="960">
        <v>16</v>
      </c>
      <c r="D2211" s="960" t="s">
        <v>125</v>
      </c>
      <c r="E2211" s="960" t="s">
        <v>125</v>
      </c>
      <c r="F2211" s="960" t="s">
        <v>125</v>
      </c>
      <c r="G2211" s="960" t="s">
        <v>125</v>
      </c>
      <c r="H2211" s="960" t="s">
        <v>125</v>
      </c>
      <c r="I2211" s="960">
        <v>16</v>
      </c>
      <c r="J2211" s="960" t="s">
        <v>125</v>
      </c>
      <c r="K2211" s="960" t="s">
        <v>125</v>
      </c>
      <c r="L2211" s="960">
        <v>13</v>
      </c>
      <c r="M2211" s="960">
        <v>3</v>
      </c>
      <c r="N2211" s="960" t="s">
        <v>125</v>
      </c>
      <c r="O2211" s="960" t="s">
        <v>125</v>
      </c>
    </row>
    <row r="2212" spans="1:15" x14ac:dyDescent="0.2">
      <c r="A2212" s="1275" t="s">
        <v>146</v>
      </c>
      <c r="B2212" s="960">
        <v>1</v>
      </c>
      <c r="C2212" s="960">
        <v>1</v>
      </c>
      <c r="D2212" s="960" t="s">
        <v>125</v>
      </c>
      <c r="E2212" s="960" t="s">
        <v>125</v>
      </c>
      <c r="F2212" s="960" t="s">
        <v>125</v>
      </c>
      <c r="G2212" s="960" t="s">
        <v>125</v>
      </c>
      <c r="H2212" s="960" t="s">
        <v>125</v>
      </c>
      <c r="I2212" s="960">
        <v>1</v>
      </c>
      <c r="J2212" s="960" t="s">
        <v>125</v>
      </c>
      <c r="K2212" s="960" t="s">
        <v>125</v>
      </c>
      <c r="L2212" s="960">
        <v>1</v>
      </c>
      <c r="M2212" s="960" t="s">
        <v>125</v>
      </c>
      <c r="N2212" s="960" t="s">
        <v>125</v>
      </c>
      <c r="O2212" s="960" t="s">
        <v>125</v>
      </c>
    </row>
    <row r="2213" spans="1:15" s="317" customFormat="1" x14ac:dyDescent="0.2">
      <c r="A2213" s="1275" t="s">
        <v>2391</v>
      </c>
      <c r="B2213" s="960">
        <v>82</v>
      </c>
      <c r="C2213" s="960">
        <v>82</v>
      </c>
      <c r="D2213" s="960" t="s">
        <v>125</v>
      </c>
      <c r="E2213" s="960">
        <v>15</v>
      </c>
      <c r="F2213" s="960" t="s">
        <v>125</v>
      </c>
      <c r="G2213" s="960">
        <v>1</v>
      </c>
      <c r="H2213" s="960">
        <v>14</v>
      </c>
      <c r="I2213" s="960">
        <v>67</v>
      </c>
      <c r="J2213" s="960">
        <v>7</v>
      </c>
      <c r="K2213" s="960">
        <v>4</v>
      </c>
      <c r="L2213" s="960">
        <v>28</v>
      </c>
      <c r="M2213" s="960">
        <v>11</v>
      </c>
      <c r="N2213" s="960">
        <v>17</v>
      </c>
      <c r="O2213" s="960" t="s">
        <v>125</v>
      </c>
    </row>
    <row r="2214" spans="1:15" x14ac:dyDescent="0.2">
      <c r="A2214" s="1275" t="s">
        <v>145</v>
      </c>
      <c r="B2214" s="960">
        <v>61</v>
      </c>
      <c r="C2214" s="960">
        <v>61</v>
      </c>
      <c r="D2214" s="960" t="s">
        <v>125</v>
      </c>
      <c r="E2214" s="960">
        <v>9</v>
      </c>
      <c r="F2214" s="960" t="s">
        <v>125</v>
      </c>
      <c r="G2214" s="960">
        <v>1</v>
      </c>
      <c r="H2214" s="960">
        <v>8</v>
      </c>
      <c r="I2214" s="960">
        <v>52</v>
      </c>
      <c r="J2214" s="960">
        <v>3</v>
      </c>
      <c r="K2214" s="960">
        <v>1</v>
      </c>
      <c r="L2214" s="960">
        <v>26</v>
      </c>
      <c r="M2214" s="960">
        <v>9</v>
      </c>
      <c r="N2214" s="960">
        <v>13</v>
      </c>
      <c r="O2214" s="960" t="s">
        <v>125</v>
      </c>
    </row>
    <row r="2215" spans="1:15" x14ac:dyDescent="0.2">
      <c r="A2215" s="1275" t="s">
        <v>146</v>
      </c>
      <c r="B2215" s="960">
        <v>21</v>
      </c>
      <c r="C2215" s="960">
        <v>21</v>
      </c>
      <c r="D2215" s="960" t="s">
        <v>125</v>
      </c>
      <c r="E2215" s="960">
        <v>6</v>
      </c>
      <c r="F2215" s="960" t="s">
        <v>125</v>
      </c>
      <c r="G2215" s="960" t="s">
        <v>125</v>
      </c>
      <c r="H2215" s="960">
        <v>6</v>
      </c>
      <c r="I2215" s="960">
        <v>15</v>
      </c>
      <c r="J2215" s="960">
        <v>4</v>
      </c>
      <c r="K2215" s="960">
        <v>3</v>
      </c>
      <c r="L2215" s="960">
        <v>2</v>
      </c>
      <c r="M2215" s="960">
        <v>2</v>
      </c>
      <c r="N2215" s="960">
        <v>4</v>
      </c>
      <c r="O2215" s="960" t="s">
        <v>125</v>
      </c>
    </row>
    <row r="2216" spans="1:15" ht="24" x14ac:dyDescent="0.2">
      <c r="A2216" s="1275" t="s">
        <v>2392</v>
      </c>
      <c r="B2216" s="960">
        <v>79</v>
      </c>
      <c r="C2216" s="960">
        <v>79</v>
      </c>
      <c r="D2216" s="960" t="s">
        <v>125</v>
      </c>
      <c r="E2216" s="960">
        <v>28</v>
      </c>
      <c r="F2216" s="960">
        <v>1</v>
      </c>
      <c r="G2216" s="960">
        <v>5</v>
      </c>
      <c r="H2216" s="960">
        <v>22</v>
      </c>
      <c r="I2216" s="960">
        <v>51</v>
      </c>
      <c r="J2216" s="960">
        <v>9</v>
      </c>
      <c r="K2216" s="960">
        <v>1</v>
      </c>
      <c r="L2216" s="960">
        <v>19</v>
      </c>
      <c r="M2216" s="960">
        <v>17</v>
      </c>
      <c r="N2216" s="960">
        <v>5</v>
      </c>
      <c r="O2216" s="960" t="s">
        <v>125</v>
      </c>
    </row>
    <row r="2217" spans="1:15" x14ac:dyDescent="0.2">
      <c r="A2217" s="1275" t="s">
        <v>145</v>
      </c>
      <c r="B2217" s="960">
        <v>61</v>
      </c>
      <c r="C2217" s="960">
        <v>61</v>
      </c>
      <c r="D2217" s="960" t="s">
        <v>125</v>
      </c>
      <c r="E2217" s="960">
        <v>16</v>
      </c>
      <c r="F2217" s="960" t="s">
        <v>125</v>
      </c>
      <c r="G2217" s="960">
        <v>2</v>
      </c>
      <c r="H2217" s="960">
        <v>14</v>
      </c>
      <c r="I2217" s="960">
        <v>45</v>
      </c>
      <c r="J2217" s="960">
        <v>7</v>
      </c>
      <c r="K2217" s="960" t="s">
        <v>125</v>
      </c>
      <c r="L2217" s="960">
        <v>17</v>
      </c>
      <c r="M2217" s="960">
        <v>17</v>
      </c>
      <c r="N2217" s="960">
        <v>4</v>
      </c>
      <c r="O2217" s="960" t="s">
        <v>125</v>
      </c>
    </row>
    <row r="2218" spans="1:15" x14ac:dyDescent="0.2">
      <c r="A2218" s="1275" t="s">
        <v>146</v>
      </c>
      <c r="B2218" s="960">
        <v>18</v>
      </c>
      <c r="C2218" s="960">
        <v>18</v>
      </c>
      <c r="D2218" s="960" t="s">
        <v>125</v>
      </c>
      <c r="E2218" s="960">
        <v>12</v>
      </c>
      <c r="F2218" s="960">
        <v>1</v>
      </c>
      <c r="G2218" s="960">
        <v>3</v>
      </c>
      <c r="H2218" s="960">
        <v>8</v>
      </c>
      <c r="I2218" s="960">
        <v>6</v>
      </c>
      <c r="J2218" s="960">
        <v>2</v>
      </c>
      <c r="K2218" s="960">
        <v>1</v>
      </c>
      <c r="L2218" s="960">
        <v>2</v>
      </c>
      <c r="M2218" s="960" t="s">
        <v>125</v>
      </c>
      <c r="N2218" s="960">
        <v>1</v>
      </c>
      <c r="O2218" s="960" t="s">
        <v>125</v>
      </c>
    </row>
    <row r="2219" spans="1:15" s="317" customFormat="1" ht="24" x14ac:dyDescent="0.2">
      <c r="A2219" s="1275" t="s">
        <v>2393</v>
      </c>
      <c r="B2219" s="960">
        <v>45</v>
      </c>
      <c r="C2219" s="960">
        <v>45</v>
      </c>
      <c r="D2219" s="960" t="s">
        <v>125</v>
      </c>
      <c r="E2219" s="960">
        <v>7</v>
      </c>
      <c r="F2219" s="960">
        <v>1</v>
      </c>
      <c r="G2219" s="960" t="s">
        <v>125</v>
      </c>
      <c r="H2219" s="960">
        <v>6</v>
      </c>
      <c r="I2219" s="960">
        <v>38</v>
      </c>
      <c r="J2219" s="960">
        <v>3</v>
      </c>
      <c r="K2219" s="960">
        <v>2</v>
      </c>
      <c r="L2219" s="960">
        <v>16</v>
      </c>
      <c r="M2219" s="960">
        <v>3</v>
      </c>
      <c r="N2219" s="960">
        <v>14</v>
      </c>
      <c r="O2219" s="960" t="s">
        <v>125</v>
      </c>
    </row>
    <row r="2220" spans="1:15" x14ac:dyDescent="0.2">
      <c r="A2220" s="1275" t="s">
        <v>145</v>
      </c>
      <c r="B2220" s="960">
        <v>34</v>
      </c>
      <c r="C2220" s="960">
        <v>34</v>
      </c>
      <c r="D2220" s="960" t="s">
        <v>125</v>
      </c>
      <c r="E2220" s="960">
        <v>5</v>
      </c>
      <c r="F2220" s="960">
        <v>1</v>
      </c>
      <c r="G2220" s="960" t="s">
        <v>125</v>
      </c>
      <c r="H2220" s="960">
        <v>4</v>
      </c>
      <c r="I2220" s="960">
        <v>29</v>
      </c>
      <c r="J2220" s="960" t="s">
        <v>125</v>
      </c>
      <c r="K2220" s="960">
        <v>2</v>
      </c>
      <c r="L2220" s="960">
        <v>14</v>
      </c>
      <c r="M2220" s="960">
        <v>2</v>
      </c>
      <c r="N2220" s="960">
        <v>11</v>
      </c>
      <c r="O2220" s="960" t="s">
        <v>125</v>
      </c>
    </row>
    <row r="2221" spans="1:15" x14ac:dyDescent="0.2">
      <c r="A2221" s="1275" t="s">
        <v>146</v>
      </c>
      <c r="B2221" s="960">
        <v>11</v>
      </c>
      <c r="C2221" s="960">
        <v>11</v>
      </c>
      <c r="D2221" s="960" t="s">
        <v>125</v>
      </c>
      <c r="E2221" s="960">
        <v>2</v>
      </c>
      <c r="F2221" s="960" t="s">
        <v>125</v>
      </c>
      <c r="G2221" s="960" t="s">
        <v>125</v>
      </c>
      <c r="H2221" s="960">
        <v>2</v>
      </c>
      <c r="I2221" s="960">
        <v>9</v>
      </c>
      <c r="J2221" s="960">
        <v>3</v>
      </c>
      <c r="K2221" s="960" t="s">
        <v>125</v>
      </c>
      <c r="L2221" s="960">
        <v>2</v>
      </c>
      <c r="M2221" s="960">
        <v>1</v>
      </c>
      <c r="N2221" s="960">
        <v>3</v>
      </c>
      <c r="O2221" s="960" t="s">
        <v>125</v>
      </c>
    </row>
    <row r="2222" spans="1:15" ht="24" x14ac:dyDescent="0.2">
      <c r="A2222" s="1275" t="s">
        <v>2394</v>
      </c>
      <c r="B2222" s="960">
        <v>8</v>
      </c>
      <c r="C2222" s="960">
        <v>8</v>
      </c>
      <c r="D2222" s="960" t="s">
        <v>125</v>
      </c>
      <c r="E2222" s="960" t="s">
        <v>125</v>
      </c>
      <c r="F2222" s="960" t="s">
        <v>125</v>
      </c>
      <c r="G2222" s="960" t="s">
        <v>125</v>
      </c>
      <c r="H2222" s="960" t="s">
        <v>125</v>
      </c>
      <c r="I2222" s="960">
        <v>8</v>
      </c>
      <c r="J2222" s="960">
        <v>1</v>
      </c>
      <c r="K2222" s="960">
        <v>1</v>
      </c>
      <c r="L2222" s="960">
        <v>3</v>
      </c>
      <c r="M2222" s="960">
        <v>2</v>
      </c>
      <c r="N2222" s="960">
        <v>1</v>
      </c>
      <c r="O2222" s="960" t="s">
        <v>125</v>
      </c>
    </row>
    <row r="2223" spans="1:15" x14ac:dyDescent="0.2">
      <c r="A2223" s="1275" t="s">
        <v>145</v>
      </c>
      <c r="B2223" s="960">
        <v>2</v>
      </c>
      <c r="C2223" s="960">
        <v>2</v>
      </c>
      <c r="D2223" s="960" t="s">
        <v>125</v>
      </c>
      <c r="E2223" s="960" t="s">
        <v>125</v>
      </c>
      <c r="F2223" s="960" t="s">
        <v>125</v>
      </c>
      <c r="G2223" s="960" t="s">
        <v>125</v>
      </c>
      <c r="H2223" s="960" t="s">
        <v>125</v>
      </c>
      <c r="I2223" s="960">
        <v>2</v>
      </c>
      <c r="J2223" s="960" t="s">
        <v>125</v>
      </c>
      <c r="K2223" s="960" t="s">
        <v>125</v>
      </c>
      <c r="L2223" s="960">
        <v>1</v>
      </c>
      <c r="M2223" s="960" t="s">
        <v>125</v>
      </c>
      <c r="N2223" s="960">
        <v>1</v>
      </c>
      <c r="O2223" s="960" t="s">
        <v>125</v>
      </c>
    </row>
    <row r="2224" spans="1:15" x14ac:dyDescent="0.2">
      <c r="A2224" s="1275" t="s">
        <v>146</v>
      </c>
      <c r="B2224" s="960">
        <v>6</v>
      </c>
      <c r="C2224" s="960">
        <v>6</v>
      </c>
      <c r="D2224" s="960" t="s">
        <v>125</v>
      </c>
      <c r="E2224" s="960" t="s">
        <v>125</v>
      </c>
      <c r="F2224" s="960" t="s">
        <v>125</v>
      </c>
      <c r="G2224" s="960" t="s">
        <v>125</v>
      </c>
      <c r="H2224" s="960" t="s">
        <v>125</v>
      </c>
      <c r="I2224" s="960">
        <v>6</v>
      </c>
      <c r="J2224" s="960">
        <v>1</v>
      </c>
      <c r="K2224" s="960">
        <v>1</v>
      </c>
      <c r="L2224" s="960">
        <v>2</v>
      </c>
      <c r="M2224" s="960">
        <v>2</v>
      </c>
      <c r="N2224" s="960" t="s">
        <v>125</v>
      </c>
      <c r="O2224" s="960" t="s">
        <v>125</v>
      </c>
    </row>
    <row r="2225" spans="1:15" ht="24" x14ac:dyDescent="0.2">
      <c r="A2225" s="1275" t="s">
        <v>2395</v>
      </c>
      <c r="B2225" s="960">
        <v>188</v>
      </c>
      <c r="C2225" s="960">
        <v>188</v>
      </c>
      <c r="D2225" s="960" t="s">
        <v>125</v>
      </c>
      <c r="E2225" s="960">
        <v>53</v>
      </c>
      <c r="F2225" s="960">
        <v>3</v>
      </c>
      <c r="G2225" s="960">
        <v>10</v>
      </c>
      <c r="H2225" s="960">
        <v>40</v>
      </c>
      <c r="I2225" s="960">
        <v>135</v>
      </c>
      <c r="J2225" s="960">
        <v>14</v>
      </c>
      <c r="K2225" s="960">
        <v>10</v>
      </c>
      <c r="L2225" s="960">
        <v>62</v>
      </c>
      <c r="M2225" s="960">
        <v>26</v>
      </c>
      <c r="N2225" s="960">
        <v>23</v>
      </c>
      <c r="O2225" s="960" t="s">
        <v>125</v>
      </c>
    </row>
    <row r="2226" spans="1:15" x14ac:dyDescent="0.2">
      <c r="A2226" s="1275" t="s">
        <v>145</v>
      </c>
      <c r="B2226" s="960">
        <v>139</v>
      </c>
      <c r="C2226" s="960">
        <v>139</v>
      </c>
      <c r="D2226" s="960" t="s">
        <v>125</v>
      </c>
      <c r="E2226" s="960">
        <v>32</v>
      </c>
      <c r="F2226" s="960">
        <v>1</v>
      </c>
      <c r="G2226" s="960">
        <v>4</v>
      </c>
      <c r="H2226" s="960">
        <v>27</v>
      </c>
      <c r="I2226" s="960">
        <v>107</v>
      </c>
      <c r="J2226" s="960">
        <v>9</v>
      </c>
      <c r="K2226" s="960">
        <v>8</v>
      </c>
      <c r="L2226" s="960">
        <v>52</v>
      </c>
      <c r="M2226" s="960">
        <v>22</v>
      </c>
      <c r="N2226" s="960">
        <v>16</v>
      </c>
      <c r="O2226" s="960" t="s">
        <v>125</v>
      </c>
    </row>
    <row r="2227" spans="1:15" x14ac:dyDescent="0.2">
      <c r="A2227" s="1275" t="s">
        <v>146</v>
      </c>
      <c r="B2227" s="960">
        <v>49</v>
      </c>
      <c r="C2227" s="960">
        <v>49</v>
      </c>
      <c r="D2227" s="960" t="s">
        <v>125</v>
      </c>
      <c r="E2227" s="960">
        <v>21</v>
      </c>
      <c r="F2227" s="960">
        <v>2</v>
      </c>
      <c r="G2227" s="960">
        <v>6</v>
      </c>
      <c r="H2227" s="960">
        <v>13</v>
      </c>
      <c r="I2227" s="960">
        <v>28</v>
      </c>
      <c r="J2227" s="960">
        <v>5</v>
      </c>
      <c r="K2227" s="960">
        <v>2</v>
      </c>
      <c r="L2227" s="960">
        <v>10</v>
      </c>
      <c r="M2227" s="960">
        <v>4</v>
      </c>
      <c r="N2227" s="960">
        <v>7</v>
      </c>
      <c r="O2227" s="960" t="s">
        <v>125</v>
      </c>
    </row>
    <row r="2228" spans="1:15" ht="24" x14ac:dyDescent="0.2">
      <c r="A2228" s="1275" t="s">
        <v>2396</v>
      </c>
      <c r="B2228" s="960">
        <v>27</v>
      </c>
      <c r="C2228" s="960">
        <v>27</v>
      </c>
      <c r="D2228" s="960" t="s">
        <v>125</v>
      </c>
      <c r="E2228" s="960" t="s">
        <v>125</v>
      </c>
      <c r="F2228" s="960" t="s">
        <v>125</v>
      </c>
      <c r="G2228" s="960" t="s">
        <v>125</v>
      </c>
      <c r="H2228" s="960" t="s">
        <v>125</v>
      </c>
      <c r="I2228" s="960">
        <v>27</v>
      </c>
      <c r="J2228" s="960" t="s">
        <v>125</v>
      </c>
      <c r="K2228" s="960">
        <v>1</v>
      </c>
      <c r="L2228" s="960">
        <v>22</v>
      </c>
      <c r="M2228" s="960">
        <v>3</v>
      </c>
      <c r="N2228" s="960">
        <v>1</v>
      </c>
      <c r="O2228" s="960" t="s">
        <v>125</v>
      </c>
    </row>
    <row r="2229" spans="1:15" s="317" customFormat="1" x14ac:dyDescent="0.2">
      <c r="A2229" s="1275" t="s">
        <v>145</v>
      </c>
      <c r="B2229" s="960">
        <v>25</v>
      </c>
      <c r="C2229" s="960">
        <v>25</v>
      </c>
      <c r="D2229" s="960" t="s">
        <v>125</v>
      </c>
      <c r="E2229" s="960" t="s">
        <v>125</v>
      </c>
      <c r="F2229" s="960" t="s">
        <v>125</v>
      </c>
      <c r="G2229" s="960" t="s">
        <v>125</v>
      </c>
      <c r="H2229" s="960" t="s">
        <v>125</v>
      </c>
      <c r="I2229" s="960">
        <v>25</v>
      </c>
      <c r="J2229" s="960" t="s">
        <v>125</v>
      </c>
      <c r="K2229" s="960">
        <v>1</v>
      </c>
      <c r="L2229" s="960">
        <v>20</v>
      </c>
      <c r="M2229" s="960">
        <v>3</v>
      </c>
      <c r="N2229" s="960">
        <v>1</v>
      </c>
      <c r="O2229" s="960" t="s">
        <v>125</v>
      </c>
    </row>
    <row r="2230" spans="1:15" x14ac:dyDescent="0.2">
      <c r="A2230" s="1275" t="s">
        <v>146</v>
      </c>
      <c r="B2230" s="960">
        <v>2</v>
      </c>
      <c r="C2230" s="960">
        <v>2</v>
      </c>
      <c r="D2230" s="960" t="s">
        <v>125</v>
      </c>
      <c r="E2230" s="960" t="s">
        <v>125</v>
      </c>
      <c r="F2230" s="960" t="s">
        <v>125</v>
      </c>
      <c r="G2230" s="960" t="s">
        <v>125</v>
      </c>
      <c r="H2230" s="960" t="s">
        <v>125</v>
      </c>
      <c r="I2230" s="960">
        <v>2</v>
      </c>
      <c r="J2230" s="960" t="s">
        <v>125</v>
      </c>
      <c r="K2230" s="960" t="s">
        <v>125</v>
      </c>
      <c r="L2230" s="960">
        <v>2</v>
      </c>
      <c r="M2230" s="960" t="s">
        <v>125</v>
      </c>
      <c r="N2230" s="960" t="s">
        <v>125</v>
      </c>
      <c r="O2230" s="960" t="s">
        <v>125</v>
      </c>
    </row>
    <row r="2231" spans="1:15" ht="24" x14ac:dyDescent="0.2">
      <c r="A2231" s="1275" t="s">
        <v>2397</v>
      </c>
      <c r="B2231" s="960">
        <v>6</v>
      </c>
      <c r="C2231" s="960">
        <v>6</v>
      </c>
      <c r="D2231" s="960" t="s">
        <v>125</v>
      </c>
      <c r="E2231" s="960" t="s">
        <v>125</v>
      </c>
      <c r="F2231" s="960" t="s">
        <v>125</v>
      </c>
      <c r="G2231" s="960" t="s">
        <v>125</v>
      </c>
      <c r="H2231" s="960" t="s">
        <v>125</v>
      </c>
      <c r="I2231" s="960">
        <v>6</v>
      </c>
      <c r="J2231" s="960" t="s">
        <v>125</v>
      </c>
      <c r="K2231" s="960">
        <v>1</v>
      </c>
      <c r="L2231" s="960">
        <v>5</v>
      </c>
      <c r="M2231" s="960" t="s">
        <v>125</v>
      </c>
      <c r="N2231" s="960" t="s">
        <v>125</v>
      </c>
      <c r="O2231" s="960" t="s">
        <v>125</v>
      </c>
    </row>
    <row r="2232" spans="1:15" x14ac:dyDescent="0.2">
      <c r="A2232" s="1275" t="s">
        <v>145</v>
      </c>
      <c r="B2232" s="960">
        <v>6</v>
      </c>
      <c r="C2232" s="960">
        <v>6</v>
      </c>
      <c r="D2232" s="960" t="s">
        <v>125</v>
      </c>
      <c r="E2232" s="960" t="s">
        <v>125</v>
      </c>
      <c r="F2232" s="960" t="s">
        <v>125</v>
      </c>
      <c r="G2232" s="960" t="s">
        <v>125</v>
      </c>
      <c r="H2232" s="960" t="s">
        <v>125</v>
      </c>
      <c r="I2232" s="960">
        <v>6</v>
      </c>
      <c r="J2232" s="960" t="s">
        <v>125</v>
      </c>
      <c r="K2232" s="960">
        <v>1</v>
      </c>
      <c r="L2232" s="960">
        <v>5</v>
      </c>
      <c r="M2232" s="960" t="s">
        <v>125</v>
      </c>
      <c r="N2232" s="960" t="s">
        <v>125</v>
      </c>
      <c r="O2232" s="960" t="s">
        <v>125</v>
      </c>
    </row>
    <row r="2233" spans="1:15" ht="24" x14ac:dyDescent="0.2">
      <c r="A2233" s="1275" t="s">
        <v>2398</v>
      </c>
      <c r="B2233" s="960">
        <v>63</v>
      </c>
      <c r="C2233" s="960">
        <v>63</v>
      </c>
      <c r="D2233" s="960" t="s">
        <v>125</v>
      </c>
      <c r="E2233" s="960" t="s">
        <v>125</v>
      </c>
      <c r="F2233" s="960" t="s">
        <v>125</v>
      </c>
      <c r="G2233" s="960" t="s">
        <v>125</v>
      </c>
      <c r="H2233" s="960" t="s">
        <v>125</v>
      </c>
      <c r="I2233" s="960">
        <v>63</v>
      </c>
      <c r="J2233" s="960">
        <v>1</v>
      </c>
      <c r="K2233" s="960">
        <v>5</v>
      </c>
      <c r="L2233" s="960">
        <v>46</v>
      </c>
      <c r="M2233" s="960">
        <v>8</v>
      </c>
      <c r="N2233" s="960">
        <v>3</v>
      </c>
      <c r="O2233" s="960" t="s">
        <v>125</v>
      </c>
    </row>
    <row r="2234" spans="1:15" x14ac:dyDescent="0.2">
      <c r="A2234" s="1275" t="s">
        <v>145</v>
      </c>
      <c r="B2234" s="960">
        <v>57</v>
      </c>
      <c r="C2234" s="960">
        <v>57</v>
      </c>
      <c r="D2234" s="960" t="s">
        <v>125</v>
      </c>
      <c r="E2234" s="960" t="s">
        <v>125</v>
      </c>
      <c r="F2234" s="960" t="s">
        <v>125</v>
      </c>
      <c r="G2234" s="960" t="s">
        <v>125</v>
      </c>
      <c r="H2234" s="960" t="s">
        <v>125</v>
      </c>
      <c r="I2234" s="960">
        <v>57</v>
      </c>
      <c r="J2234" s="960" t="s">
        <v>125</v>
      </c>
      <c r="K2234" s="960">
        <v>4</v>
      </c>
      <c r="L2234" s="960">
        <v>44</v>
      </c>
      <c r="M2234" s="960">
        <v>8</v>
      </c>
      <c r="N2234" s="960">
        <v>1</v>
      </c>
      <c r="O2234" s="960" t="s">
        <v>125</v>
      </c>
    </row>
    <row r="2235" spans="1:15" x14ac:dyDescent="0.2">
      <c r="A2235" s="1275" t="s">
        <v>146</v>
      </c>
      <c r="B2235" s="960">
        <v>6</v>
      </c>
      <c r="C2235" s="960">
        <v>6</v>
      </c>
      <c r="D2235" s="960" t="s">
        <v>125</v>
      </c>
      <c r="E2235" s="960" t="s">
        <v>125</v>
      </c>
      <c r="F2235" s="960" t="s">
        <v>125</v>
      </c>
      <c r="G2235" s="960" t="s">
        <v>125</v>
      </c>
      <c r="H2235" s="960" t="s">
        <v>125</v>
      </c>
      <c r="I2235" s="960">
        <v>6</v>
      </c>
      <c r="J2235" s="960">
        <v>1</v>
      </c>
      <c r="K2235" s="960">
        <v>1</v>
      </c>
      <c r="L2235" s="960">
        <v>2</v>
      </c>
      <c r="M2235" s="960" t="s">
        <v>125</v>
      </c>
      <c r="N2235" s="960">
        <v>2</v>
      </c>
      <c r="O2235" s="960" t="s">
        <v>125</v>
      </c>
    </row>
    <row r="2236" spans="1:15" ht="24" x14ac:dyDescent="0.2">
      <c r="A2236" s="1275" t="s">
        <v>2399</v>
      </c>
      <c r="B2236" s="960">
        <v>4</v>
      </c>
      <c r="C2236" s="960">
        <v>4</v>
      </c>
      <c r="D2236" s="960" t="s">
        <v>125</v>
      </c>
      <c r="E2236" s="960">
        <v>1</v>
      </c>
      <c r="F2236" s="960" t="s">
        <v>125</v>
      </c>
      <c r="G2236" s="960" t="s">
        <v>125</v>
      </c>
      <c r="H2236" s="960">
        <v>1</v>
      </c>
      <c r="I2236" s="960">
        <v>3</v>
      </c>
      <c r="J2236" s="960" t="s">
        <v>125</v>
      </c>
      <c r="K2236" s="960" t="s">
        <v>125</v>
      </c>
      <c r="L2236" s="960">
        <v>2</v>
      </c>
      <c r="M2236" s="960">
        <v>1</v>
      </c>
      <c r="N2236" s="960" t="s">
        <v>125</v>
      </c>
      <c r="O2236" s="960" t="s">
        <v>125</v>
      </c>
    </row>
    <row r="2237" spans="1:15" x14ac:dyDescent="0.2">
      <c r="A2237" s="1275" t="s">
        <v>145</v>
      </c>
      <c r="B2237" s="960">
        <v>4</v>
      </c>
      <c r="C2237" s="960">
        <v>4</v>
      </c>
      <c r="D2237" s="960" t="s">
        <v>125</v>
      </c>
      <c r="E2237" s="960">
        <v>1</v>
      </c>
      <c r="F2237" s="960" t="s">
        <v>125</v>
      </c>
      <c r="G2237" s="960" t="s">
        <v>125</v>
      </c>
      <c r="H2237" s="960">
        <v>1</v>
      </c>
      <c r="I2237" s="960">
        <v>3</v>
      </c>
      <c r="J2237" s="960" t="s">
        <v>125</v>
      </c>
      <c r="K2237" s="960" t="s">
        <v>125</v>
      </c>
      <c r="L2237" s="960">
        <v>2</v>
      </c>
      <c r="M2237" s="960">
        <v>1</v>
      </c>
      <c r="N2237" s="960" t="s">
        <v>125</v>
      </c>
      <c r="O2237" s="960" t="s">
        <v>125</v>
      </c>
    </row>
    <row r="2238" spans="1:15" ht="24" x14ac:dyDescent="0.2">
      <c r="A2238" s="1275" t="s">
        <v>2400</v>
      </c>
      <c r="B2238" s="960">
        <v>1</v>
      </c>
      <c r="C2238" s="960">
        <v>1</v>
      </c>
      <c r="D2238" s="960" t="s">
        <v>125</v>
      </c>
      <c r="E2238" s="960" t="s">
        <v>125</v>
      </c>
      <c r="F2238" s="960" t="s">
        <v>125</v>
      </c>
      <c r="G2238" s="960" t="s">
        <v>125</v>
      </c>
      <c r="H2238" s="960" t="s">
        <v>125</v>
      </c>
      <c r="I2238" s="960">
        <v>1</v>
      </c>
      <c r="J2238" s="960">
        <v>1</v>
      </c>
      <c r="K2238" s="960" t="s">
        <v>125</v>
      </c>
      <c r="L2238" s="960" t="s">
        <v>125</v>
      </c>
      <c r="M2238" s="960" t="s">
        <v>125</v>
      </c>
      <c r="N2238" s="960" t="s">
        <v>125</v>
      </c>
      <c r="O2238" s="960" t="s">
        <v>125</v>
      </c>
    </row>
    <row r="2239" spans="1:15" x14ac:dyDescent="0.2">
      <c r="A2239" s="1275" t="s">
        <v>146</v>
      </c>
      <c r="B2239" s="960">
        <v>1</v>
      </c>
      <c r="C2239" s="960">
        <v>1</v>
      </c>
      <c r="D2239" s="960" t="s">
        <v>125</v>
      </c>
      <c r="E2239" s="960" t="s">
        <v>125</v>
      </c>
      <c r="F2239" s="960" t="s">
        <v>125</v>
      </c>
      <c r="G2239" s="960" t="s">
        <v>125</v>
      </c>
      <c r="H2239" s="960" t="s">
        <v>125</v>
      </c>
      <c r="I2239" s="960">
        <v>1</v>
      </c>
      <c r="J2239" s="960">
        <v>1</v>
      </c>
      <c r="K2239" s="960" t="s">
        <v>125</v>
      </c>
      <c r="L2239" s="960" t="s">
        <v>125</v>
      </c>
      <c r="M2239" s="960" t="s">
        <v>125</v>
      </c>
      <c r="N2239" s="960" t="s">
        <v>125</v>
      </c>
      <c r="O2239" s="960" t="s">
        <v>125</v>
      </c>
    </row>
    <row r="2240" spans="1:15" ht="24" x14ac:dyDescent="0.2">
      <c r="A2240" s="1275" t="s">
        <v>2401</v>
      </c>
      <c r="B2240" s="960">
        <v>3</v>
      </c>
      <c r="C2240" s="960">
        <v>3</v>
      </c>
      <c r="D2240" s="960" t="s">
        <v>125</v>
      </c>
      <c r="E2240" s="960" t="s">
        <v>125</v>
      </c>
      <c r="F2240" s="960" t="s">
        <v>125</v>
      </c>
      <c r="G2240" s="960" t="s">
        <v>125</v>
      </c>
      <c r="H2240" s="960" t="s">
        <v>125</v>
      </c>
      <c r="I2240" s="960">
        <v>3</v>
      </c>
      <c r="J2240" s="960" t="s">
        <v>125</v>
      </c>
      <c r="K2240" s="960" t="s">
        <v>125</v>
      </c>
      <c r="L2240" s="960">
        <v>1</v>
      </c>
      <c r="M2240" s="960" t="s">
        <v>125</v>
      </c>
      <c r="N2240" s="960">
        <v>2</v>
      </c>
      <c r="O2240" s="960" t="s">
        <v>125</v>
      </c>
    </row>
    <row r="2241" spans="1:15" s="317" customFormat="1" x14ac:dyDescent="0.2">
      <c r="A2241" s="1275" t="s">
        <v>145</v>
      </c>
      <c r="B2241" s="960">
        <v>1</v>
      </c>
      <c r="C2241" s="960">
        <v>1</v>
      </c>
      <c r="D2241" s="960" t="s">
        <v>125</v>
      </c>
      <c r="E2241" s="960" t="s">
        <v>125</v>
      </c>
      <c r="F2241" s="960" t="s">
        <v>125</v>
      </c>
      <c r="G2241" s="960" t="s">
        <v>125</v>
      </c>
      <c r="H2241" s="960" t="s">
        <v>125</v>
      </c>
      <c r="I2241" s="960">
        <v>1</v>
      </c>
      <c r="J2241" s="960" t="s">
        <v>125</v>
      </c>
      <c r="K2241" s="960" t="s">
        <v>125</v>
      </c>
      <c r="L2241" s="960">
        <v>1</v>
      </c>
      <c r="M2241" s="960" t="s">
        <v>125</v>
      </c>
      <c r="N2241" s="960" t="s">
        <v>125</v>
      </c>
      <c r="O2241" s="960" t="s">
        <v>125</v>
      </c>
    </row>
    <row r="2242" spans="1:15" x14ac:dyDescent="0.2">
      <c r="A2242" s="1275" t="s">
        <v>146</v>
      </c>
      <c r="B2242" s="960">
        <v>2</v>
      </c>
      <c r="C2242" s="960">
        <v>2</v>
      </c>
      <c r="D2242" s="960" t="s">
        <v>125</v>
      </c>
      <c r="E2242" s="960" t="s">
        <v>125</v>
      </c>
      <c r="F2242" s="960" t="s">
        <v>125</v>
      </c>
      <c r="G2242" s="960" t="s">
        <v>125</v>
      </c>
      <c r="H2242" s="960" t="s">
        <v>125</v>
      </c>
      <c r="I2242" s="960">
        <v>2</v>
      </c>
      <c r="J2242" s="960" t="s">
        <v>125</v>
      </c>
      <c r="K2242" s="960" t="s">
        <v>125</v>
      </c>
      <c r="L2242" s="960" t="s">
        <v>125</v>
      </c>
      <c r="M2242" s="960" t="s">
        <v>125</v>
      </c>
      <c r="N2242" s="960">
        <v>2</v>
      </c>
      <c r="O2242" s="960" t="s">
        <v>125</v>
      </c>
    </row>
    <row r="2243" spans="1:15" ht="24" x14ac:dyDescent="0.2">
      <c r="A2243" s="1275" t="s">
        <v>2402</v>
      </c>
      <c r="B2243" s="960">
        <v>1</v>
      </c>
      <c r="C2243" s="960">
        <v>1</v>
      </c>
      <c r="D2243" s="960" t="s">
        <v>125</v>
      </c>
      <c r="E2243" s="960" t="s">
        <v>125</v>
      </c>
      <c r="F2243" s="960" t="s">
        <v>125</v>
      </c>
      <c r="G2243" s="960" t="s">
        <v>125</v>
      </c>
      <c r="H2243" s="960" t="s">
        <v>125</v>
      </c>
      <c r="I2243" s="960">
        <v>1</v>
      </c>
      <c r="J2243" s="960" t="s">
        <v>125</v>
      </c>
      <c r="K2243" s="960" t="s">
        <v>125</v>
      </c>
      <c r="L2243" s="960" t="s">
        <v>125</v>
      </c>
      <c r="M2243" s="960" t="s">
        <v>125</v>
      </c>
      <c r="N2243" s="960">
        <v>1</v>
      </c>
      <c r="O2243" s="960" t="s">
        <v>125</v>
      </c>
    </row>
    <row r="2244" spans="1:15" x14ac:dyDescent="0.2">
      <c r="A2244" s="1275" t="s">
        <v>145</v>
      </c>
      <c r="B2244" s="960">
        <v>1</v>
      </c>
      <c r="C2244" s="960">
        <v>1</v>
      </c>
      <c r="D2244" s="960" t="s">
        <v>125</v>
      </c>
      <c r="E2244" s="960" t="s">
        <v>125</v>
      </c>
      <c r="F2244" s="960" t="s">
        <v>125</v>
      </c>
      <c r="G2244" s="960" t="s">
        <v>125</v>
      </c>
      <c r="H2244" s="960" t="s">
        <v>125</v>
      </c>
      <c r="I2244" s="960">
        <v>1</v>
      </c>
      <c r="J2244" s="960" t="s">
        <v>125</v>
      </c>
      <c r="K2244" s="960" t="s">
        <v>125</v>
      </c>
      <c r="L2244" s="960" t="s">
        <v>125</v>
      </c>
      <c r="M2244" s="960" t="s">
        <v>125</v>
      </c>
      <c r="N2244" s="960">
        <v>1</v>
      </c>
      <c r="O2244" s="960" t="s">
        <v>125</v>
      </c>
    </row>
    <row r="2245" spans="1:15" ht="24" x14ac:dyDescent="0.2">
      <c r="A2245" s="1275" t="s">
        <v>2403</v>
      </c>
      <c r="B2245" s="960">
        <v>2</v>
      </c>
      <c r="C2245" s="960">
        <v>2</v>
      </c>
      <c r="D2245" s="960" t="s">
        <v>125</v>
      </c>
      <c r="E2245" s="960" t="s">
        <v>125</v>
      </c>
      <c r="F2245" s="960" t="s">
        <v>125</v>
      </c>
      <c r="G2245" s="960" t="s">
        <v>125</v>
      </c>
      <c r="H2245" s="960" t="s">
        <v>125</v>
      </c>
      <c r="I2245" s="960">
        <v>2</v>
      </c>
      <c r="J2245" s="960">
        <v>1</v>
      </c>
      <c r="K2245" s="960" t="s">
        <v>125</v>
      </c>
      <c r="L2245" s="960">
        <v>1</v>
      </c>
      <c r="M2245" s="960" t="s">
        <v>125</v>
      </c>
      <c r="N2245" s="960" t="s">
        <v>125</v>
      </c>
      <c r="O2245" s="960" t="s">
        <v>125</v>
      </c>
    </row>
    <row r="2246" spans="1:15" x14ac:dyDescent="0.2">
      <c r="A2246" s="1275" t="s">
        <v>145</v>
      </c>
      <c r="B2246" s="960">
        <v>2</v>
      </c>
      <c r="C2246" s="960">
        <v>2</v>
      </c>
      <c r="D2246" s="960" t="s">
        <v>125</v>
      </c>
      <c r="E2246" s="960" t="s">
        <v>125</v>
      </c>
      <c r="F2246" s="960" t="s">
        <v>125</v>
      </c>
      <c r="G2246" s="960" t="s">
        <v>125</v>
      </c>
      <c r="H2246" s="960" t="s">
        <v>125</v>
      </c>
      <c r="I2246" s="960">
        <v>2</v>
      </c>
      <c r="J2246" s="960">
        <v>1</v>
      </c>
      <c r="K2246" s="960" t="s">
        <v>125</v>
      </c>
      <c r="L2246" s="960">
        <v>1</v>
      </c>
      <c r="M2246" s="960" t="s">
        <v>125</v>
      </c>
      <c r="N2246" s="960" t="s">
        <v>125</v>
      </c>
      <c r="O2246" s="960" t="s">
        <v>125</v>
      </c>
    </row>
    <row r="2247" spans="1:15" ht="24" x14ac:dyDescent="0.2">
      <c r="A2247" s="1275" t="s">
        <v>2404</v>
      </c>
      <c r="B2247" s="960">
        <v>17</v>
      </c>
      <c r="C2247" s="960">
        <v>17</v>
      </c>
      <c r="D2247" s="960" t="s">
        <v>125</v>
      </c>
      <c r="E2247" s="960" t="s">
        <v>125</v>
      </c>
      <c r="F2247" s="960" t="s">
        <v>125</v>
      </c>
      <c r="G2247" s="960" t="s">
        <v>125</v>
      </c>
      <c r="H2247" s="960" t="s">
        <v>125</v>
      </c>
      <c r="I2247" s="960">
        <v>17</v>
      </c>
      <c r="J2247" s="960">
        <v>2</v>
      </c>
      <c r="K2247" s="960">
        <v>3</v>
      </c>
      <c r="L2247" s="960">
        <v>7</v>
      </c>
      <c r="M2247" s="960">
        <v>2</v>
      </c>
      <c r="N2247" s="960">
        <v>3</v>
      </c>
      <c r="O2247" s="960" t="s">
        <v>125</v>
      </c>
    </row>
    <row r="2248" spans="1:15" x14ac:dyDescent="0.2">
      <c r="A2248" s="1275" t="s">
        <v>145</v>
      </c>
      <c r="B2248" s="960">
        <v>16</v>
      </c>
      <c r="C2248" s="960">
        <v>16</v>
      </c>
      <c r="D2248" s="960" t="s">
        <v>125</v>
      </c>
      <c r="E2248" s="960" t="s">
        <v>125</v>
      </c>
      <c r="F2248" s="960" t="s">
        <v>125</v>
      </c>
      <c r="G2248" s="960" t="s">
        <v>125</v>
      </c>
      <c r="H2248" s="960" t="s">
        <v>125</v>
      </c>
      <c r="I2248" s="960">
        <v>16</v>
      </c>
      <c r="J2248" s="960">
        <v>1</v>
      </c>
      <c r="K2248" s="960">
        <v>3</v>
      </c>
      <c r="L2248" s="960">
        <v>7</v>
      </c>
      <c r="M2248" s="960">
        <v>2</v>
      </c>
      <c r="N2248" s="960">
        <v>3</v>
      </c>
      <c r="O2248" s="960" t="s">
        <v>125</v>
      </c>
    </row>
    <row r="2249" spans="1:15" x14ac:dyDescent="0.2">
      <c r="A2249" s="1275" t="s">
        <v>146</v>
      </c>
      <c r="B2249" s="960">
        <v>1</v>
      </c>
      <c r="C2249" s="960">
        <v>1</v>
      </c>
      <c r="D2249" s="960" t="s">
        <v>125</v>
      </c>
      <c r="E2249" s="960" t="s">
        <v>125</v>
      </c>
      <c r="F2249" s="960" t="s">
        <v>125</v>
      </c>
      <c r="G2249" s="960" t="s">
        <v>125</v>
      </c>
      <c r="H2249" s="960" t="s">
        <v>125</v>
      </c>
      <c r="I2249" s="960">
        <v>1</v>
      </c>
      <c r="J2249" s="960">
        <v>1</v>
      </c>
      <c r="K2249" s="960" t="s">
        <v>125</v>
      </c>
      <c r="L2249" s="960" t="s">
        <v>125</v>
      </c>
      <c r="M2249" s="960" t="s">
        <v>125</v>
      </c>
      <c r="N2249" s="960" t="s">
        <v>125</v>
      </c>
      <c r="O2249" s="960" t="s">
        <v>125</v>
      </c>
    </row>
    <row r="2250" spans="1:15" ht="24" x14ac:dyDescent="0.2">
      <c r="A2250" s="1275" t="s">
        <v>2405</v>
      </c>
      <c r="B2250" s="960">
        <v>57</v>
      </c>
      <c r="C2250" s="960">
        <v>57</v>
      </c>
      <c r="D2250" s="960" t="s">
        <v>125</v>
      </c>
      <c r="E2250" s="960">
        <v>2</v>
      </c>
      <c r="F2250" s="960">
        <v>1</v>
      </c>
      <c r="G2250" s="960" t="s">
        <v>125</v>
      </c>
      <c r="H2250" s="960">
        <v>1</v>
      </c>
      <c r="I2250" s="960">
        <v>55</v>
      </c>
      <c r="J2250" s="960">
        <v>2</v>
      </c>
      <c r="K2250" s="960">
        <v>4</v>
      </c>
      <c r="L2250" s="960">
        <v>14</v>
      </c>
      <c r="M2250" s="960">
        <v>8</v>
      </c>
      <c r="N2250" s="960">
        <v>27</v>
      </c>
      <c r="O2250" s="960" t="s">
        <v>125</v>
      </c>
    </row>
    <row r="2251" spans="1:15" x14ac:dyDescent="0.2">
      <c r="A2251" s="1275" t="s">
        <v>145</v>
      </c>
      <c r="B2251" s="960">
        <v>37</v>
      </c>
      <c r="C2251" s="960">
        <v>37</v>
      </c>
      <c r="D2251" s="960" t="s">
        <v>125</v>
      </c>
      <c r="E2251" s="960">
        <v>2</v>
      </c>
      <c r="F2251" s="960">
        <v>1</v>
      </c>
      <c r="G2251" s="960" t="s">
        <v>125</v>
      </c>
      <c r="H2251" s="960">
        <v>1</v>
      </c>
      <c r="I2251" s="960">
        <v>35</v>
      </c>
      <c r="J2251" s="960">
        <v>2</v>
      </c>
      <c r="K2251" s="960">
        <v>1</v>
      </c>
      <c r="L2251" s="960">
        <v>10</v>
      </c>
      <c r="M2251" s="960">
        <v>7</v>
      </c>
      <c r="N2251" s="960">
        <v>15</v>
      </c>
      <c r="O2251" s="960" t="s">
        <v>125</v>
      </c>
    </row>
    <row r="2252" spans="1:15" x14ac:dyDescent="0.2">
      <c r="A2252" s="1275" t="s">
        <v>146</v>
      </c>
      <c r="B2252" s="960">
        <v>20</v>
      </c>
      <c r="C2252" s="960">
        <v>20</v>
      </c>
      <c r="D2252" s="960" t="s">
        <v>125</v>
      </c>
      <c r="E2252" s="960" t="s">
        <v>125</v>
      </c>
      <c r="F2252" s="960" t="s">
        <v>125</v>
      </c>
      <c r="G2252" s="960" t="s">
        <v>125</v>
      </c>
      <c r="H2252" s="960" t="s">
        <v>125</v>
      </c>
      <c r="I2252" s="960">
        <v>20</v>
      </c>
      <c r="J2252" s="960" t="s">
        <v>125</v>
      </c>
      <c r="K2252" s="960">
        <v>3</v>
      </c>
      <c r="L2252" s="960">
        <v>4</v>
      </c>
      <c r="M2252" s="960">
        <v>1</v>
      </c>
      <c r="N2252" s="960">
        <v>12</v>
      </c>
      <c r="O2252" s="960" t="s">
        <v>125</v>
      </c>
    </row>
    <row r="2253" spans="1:15" x14ac:dyDescent="0.2">
      <c r="A2253" s="1275" t="s">
        <v>2406</v>
      </c>
      <c r="B2253" s="960">
        <v>1</v>
      </c>
      <c r="C2253" s="960">
        <v>1</v>
      </c>
      <c r="D2253" s="960" t="s">
        <v>125</v>
      </c>
      <c r="E2253" s="960" t="s">
        <v>125</v>
      </c>
      <c r="F2253" s="960" t="s">
        <v>125</v>
      </c>
      <c r="G2253" s="960" t="s">
        <v>125</v>
      </c>
      <c r="H2253" s="960" t="s">
        <v>125</v>
      </c>
      <c r="I2253" s="960">
        <v>1</v>
      </c>
      <c r="J2253" s="960">
        <v>1</v>
      </c>
      <c r="K2253" s="960" t="s">
        <v>125</v>
      </c>
      <c r="L2253" s="960" t="s">
        <v>125</v>
      </c>
      <c r="M2253" s="960" t="s">
        <v>125</v>
      </c>
      <c r="N2253" s="960" t="s">
        <v>125</v>
      </c>
      <c r="O2253" s="960" t="s">
        <v>125</v>
      </c>
    </row>
    <row r="2254" spans="1:15" x14ac:dyDescent="0.2">
      <c r="A2254" s="1275" t="s">
        <v>145</v>
      </c>
      <c r="B2254" s="960">
        <v>1</v>
      </c>
      <c r="C2254" s="960">
        <v>1</v>
      </c>
      <c r="D2254" s="960" t="s">
        <v>125</v>
      </c>
      <c r="E2254" s="960" t="s">
        <v>125</v>
      </c>
      <c r="F2254" s="960" t="s">
        <v>125</v>
      </c>
      <c r="G2254" s="960" t="s">
        <v>125</v>
      </c>
      <c r="H2254" s="960" t="s">
        <v>125</v>
      </c>
      <c r="I2254" s="960">
        <v>1</v>
      </c>
      <c r="J2254" s="960">
        <v>1</v>
      </c>
      <c r="K2254" s="960" t="s">
        <v>125</v>
      </c>
      <c r="L2254" s="960" t="s">
        <v>125</v>
      </c>
      <c r="M2254" s="960" t="s">
        <v>125</v>
      </c>
      <c r="N2254" s="960" t="s">
        <v>125</v>
      </c>
      <c r="O2254" s="960" t="s">
        <v>125</v>
      </c>
    </row>
    <row r="2255" spans="1:15" x14ac:dyDescent="0.2">
      <c r="A2255" s="1275" t="s">
        <v>2407</v>
      </c>
      <c r="B2255" s="960">
        <v>2</v>
      </c>
      <c r="C2255" s="960">
        <v>2</v>
      </c>
      <c r="D2255" s="960" t="s">
        <v>125</v>
      </c>
      <c r="E2255" s="960" t="s">
        <v>125</v>
      </c>
      <c r="F2255" s="960" t="s">
        <v>125</v>
      </c>
      <c r="G2255" s="960" t="s">
        <v>125</v>
      </c>
      <c r="H2255" s="960" t="s">
        <v>125</v>
      </c>
      <c r="I2255" s="960">
        <v>2</v>
      </c>
      <c r="J2255" s="960" t="s">
        <v>125</v>
      </c>
      <c r="K2255" s="960" t="s">
        <v>125</v>
      </c>
      <c r="L2255" s="960" t="s">
        <v>125</v>
      </c>
      <c r="M2255" s="960" t="s">
        <v>125</v>
      </c>
      <c r="N2255" s="960">
        <v>2</v>
      </c>
      <c r="O2255" s="960" t="s">
        <v>125</v>
      </c>
    </row>
    <row r="2256" spans="1:15" x14ac:dyDescent="0.2">
      <c r="A2256" s="1275" t="s">
        <v>145</v>
      </c>
      <c r="B2256" s="960">
        <v>1</v>
      </c>
      <c r="C2256" s="960">
        <v>1</v>
      </c>
      <c r="D2256" s="960" t="s">
        <v>125</v>
      </c>
      <c r="E2256" s="960" t="s">
        <v>125</v>
      </c>
      <c r="F2256" s="960" t="s">
        <v>125</v>
      </c>
      <c r="G2256" s="960" t="s">
        <v>125</v>
      </c>
      <c r="H2256" s="960" t="s">
        <v>125</v>
      </c>
      <c r="I2256" s="960">
        <v>1</v>
      </c>
      <c r="J2256" s="960" t="s">
        <v>125</v>
      </c>
      <c r="K2256" s="960" t="s">
        <v>125</v>
      </c>
      <c r="L2256" s="960" t="s">
        <v>125</v>
      </c>
      <c r="M2256" s="960" t="s">
        <v>125</v>
      </c>
      <c r="N2256" s="960">
        <v>1</v>
      </c>
      <c r="O2256" s="960" t="s">
        <v>125</v>
      </c>
    </row>
    <row r="2257" spans="1:15" x14ac:dyDescent="0.2">
      <c r="A2257" s="1275" t="s">
        <v>146</v>
      </c>
      <c r="B2257" s="960">
        <v>1</v>
      </c>
      <c r="C2257" s="960">
        <v>1</v>
      </c>
      <c r="D2257" s="960" t="s">
        <v>125</v>
      </c>
      <c r="E2257" s="960" t="s">
        <v>125</v>
      </c>
      <c r="F2257" s="960" t="s">
        <v>125</v>
      </c>
      <c r="G2257" s="960" t="s">
        <v>125</v>
      </c>
      <c r="H2257" s="960" t="s">
        <v>125</v>
      </c>
      <c r="I2257" s="960">
        <v>1</v>
      </c>
      <c r="J2257" s="960" t="s">
        <v>125</v>
      </c>
      <c r="K2257" s="960" t="s">
        <v>125</v>
      </c>
      <c r="L2257" s="960" t="s">
        <v>125</v>
      </c>
      <c r="M2257" s="960" t="s">
        <v>125</v>
      </c>
      <c r="N2257" s="960">
        <v>1</v>
      </c>
      <c r="O2257" s="960" t="s">
        <v>125</v>
      </c>
    </row>
    <row r="2258" spans="1:15" x14ac:dyDescent="0.2">
      <c r="A2258" s="1275" t="s">
        <v>2408</v>
      </c>
      <c r="B2258" s="960">
        <v>1</v>
      </c>
      <c r="C2258" s="960">
        <v>1</v>
      </c>
      <c r="D2258" s="960" t="s">
        <v>125</v>
      </c>
      <c r="E2258" s="960" t="s">
        <v>125</v>
      </c>
      <c r="F2258" s="960" t="s">
        <v>125</v>
      </c>
      <c r="G2258" s="960" t="s">
        <v>125</v>
      </c>
      <c r="H2258" s="960" t="s">
        <v>125</v>
      </c>
      <c r="I2258" s="960">
        <v>1</v>
      </c>
      <c r="J2258" s="960" t="s">
        <v>125</v>
      </c>
      <c r="K2258" s="960" t="s">
        <v>125</v>
      </c>
      <c r="L2258" s="960" t="s">
        <v>125</v>
      </c>
      <c r="M2258" s="960">
        <v>1</v>
      </c>
      <c r="N2258" s="960" t="s">
        <v>125</v>
      </c>
      <c r="O2258" s="960" t="s">
        <v>125</v>
      </c>
    </row>
    <row r="2259" spans="1:15" x14ac:dyDescent="0.2">
      <c r="A2259" s="1275" t="s">
        <v>145</v>
      </c>
      <c r="B2259" s="960">
        <v>1</v>
      </c>
      <c r="C2259" s="960">
        <v>1</v>
      </c>
      <c r="D2259" s="960" t="s">
        <v>125</v>
      </c>
      <c r="E2259" s="960" t="s">
        <v>125</v>
      </c>
      <c r="F2259" s="960" t="s">
        <v>125</v>
      </c>
      <c r="G2259" s="960" t="s">
        <v>125</v>
      </c>
      <c r="H2259" s="960" t="s">
        <v>125</v>
      </c>
      <c r="I2259" s="960">
        <v>1</v>
      </c>
      <c r="J2259" s="960" t="s">
        <v>125</v>
      </c>
      <c r="K2259" s="960" t="s">
        <v>125</v>
      </c>
      <c r="L2259" s="960" t="s">
        <v>125</v>
      </c>
      <c r="M2259" s="960">
        <v>1</v>
      </c>
      <c r="N2259" s="960" t="s">
        <v>125</v>
      </c>
      <c r="O2259" s="960" t="s">
        <v>125</v>
      </c>
    </row>
    <row r="2260" spans="1:15" s="317" customFormat="1" ht="24" x14ac:dyDescent="0.2">
      <c r="A2260" s="1275" t="s">
        <v>2409</v>
      </c>
      <c r="B2260" s="960">
        <v>1</v>
      </c>
      <c r="C2260" s="960">
        <v>1</v>
      </c>
      <c r="D2260" s="960" t="s">
        <v>125</v>
      </c>
      <c r="E2260" s="960" t="s">
        <v>125</v>
      </c>
      <c r="F2260" s="960" t="s">
        <v>125</v>
      </c>
      <c r="G2260" s="960" t="s">
        <v>125</v>
      </c>
      <c r="H2260" s="960" t="s">
        <v>125</v>
      </c>
      <c r="I2260" s="960">
        <v>1</v>
      </c>
      <c r="J2260" s="960" t="s">
        <v>125</v>
      </c>
      <c r="K2260" s="960" t="s">
        <v>125</v>
      </c>
      <c r="L2260" s="960">
        <v>1</v>
      </c>
      <c r="M2260" s="960" t="s">
        <v>125</v>
      </c>
      <c r="N2260" s="960" t="s">
        <v>125</v>
      </c>
      <c r="O2260" s="960" t="s">
        <v>125</v>
      </c>
    </row>
    <row r="2261" spans="1:15" x14ac:dyDescent="0.2">
      <c r="A2261" s="1275" t="s">
        <v>146</v>
      </c>
      <c r="B2261" s="960">
        <v>1</v>
      </c>
      <c r="C2261" s="960">
        <v>1</v>
      </c>
      <c r="D2261" s="960" t="s">
        <v>125</v>
      </c>
      <c r="E2261" s="960" t="s">
        <v>125</v>
      </c>
      <c r="F2261" s="960" t="s">
        <v>125</v>
      </c>
      <c r="G2261" s="960" t="s">
        <v>125</v>
      </c>
      <c r="H2261" s="960" t="s">
        <v>125</v>
      </c>
      <c r="I2261" s="960">
        <v>1</v>
      </c>
      <c r="J2261" s="960" t="s">
        <v>125</v>
      </c>
      <c r="K2261" s="960" t="s">
        <v>125</v>
      </c>
      <c r="L2261" s="960">
        <v>1</v>
      </c>
      <c r="M2261" s="960" t="s">
        <v>125</v>
      </c>
      <c r="N2261" s="960" t="s">
        <v>125</v>
      </c>
      <c r="O2261" s="960" t="s">
        <v>125</v>
      </c>
    </row>
    <row r="2262" spans="1:15" x14ac:dyDescent="0.2">
      <c r="A2262" s="1275" t="s">
        <v>2410</v>
      </c>
      <c r="B2262" s="960">
        <v>1</v>
      </c>
      <c r="C2262" s="960">
        <v>1</v>
      </c>
      <c r="D2262" s="960" t="s">
        <v>125</v>
      </c>
      <c r="E2262" s="960" t="s">
        <v>125</v>
      </c>
      <c r="F2262" s="960" t="s">
        <v>125</v>
      </c>
      <c r="G2262" s="960" t="s">
        <v>125</v>
      </c>
      <c r="H2262" s="960" t="s">
        <v>125</v>
      </c>
      <c r="I2262" s="960">
        <v>1</v>
      </c>
      <c r="J2262" s="960" t="s">
        <v>125</v>
      </c>
      <c r="K2262" s="960" t="s">
        <v>125</v>
      </c>
      <c r="L2262" s="960" t="s">
        <v>125</v>
      </c>
      <c r="M2262" s="960">
        <v>1</v>
      </c>
      <c r="N2262" s="960" t="s">
        <v>125</v>
      </c>
      <c r="O2262" s="960" t="s">
        <v>125</v>
      </c>
    </row>
    <row r="2263" spans="1:15" x14ac:dyDescent="0.2">
      <c r="A2263" s="1275" t="s">
        <v>145</v>
      </c>
      <c r="B2263" s="960">
        <v>1</v>
      </c>
      <c r="C2263" s="960">
        <v>1</v>
      </c>
      <c r="D2263" s="960" t="s">
        <v>125</v>
      </c>
      <c r="E2263" s="960" t="s">
        <v>125</v>
      </c>
      <c r="F2263" s="960" t="s">
        <v>125</v>
      </c>
      <c r="G2263" s="960" t="s">
        <v>125</v>
      </c>
      <c r="H2263" s="960" t="s">
        <v>125</v>
      </c>
      <c r="I2263" s="960">
        <v>1</v>
      </c>
      <c r="J2263" s="960" t="s">
        <v>125</v>
      </c>
      <c r="K2263" s="960" t="s">
        <v>125</v>
      </c>
      <c r="L2263" s="960" t="s">
        <v>125</v>
      </c>
      <c r="M2263" s="960">
        <v>1</v>
      </c>
      <c r="N2263" s="960" t="s">
        <v>125</v>
      </c>
      <c r="O2263" s="960" t="s">
        <v>125</v>
      </c>
    </row>
    <row r="2264" spans="1:15" ht="24" x14ac:dyDescent="0.2">
      <c r="A2264" s="1275" t="s">
        <v>2411</v>
      </c>
      <c r="B2264" s="960">
        <v>4</v>
      </c>
      <c r="C2264" s="960">
        <v>4</v>
      </c>
      <c r="D2264" s="960" t="s">
        <v>125</v>
      </c>
      <c r="E2264" s="960" t="s">
        <v>125</v>
      </c>
      <c r="F2264" s="960" t="s">
        <v>125</v>
      </c>
      <c r="G2264" s="960" t="s">
        <v>125</v>
      </c>
      <c r="H2264" s="960" t="s">
        <v>125</v>
      </c>
      <c r="I2264" s="960">
        <v>4</v>
      </c>
      <c r="J2264" s="960" t="s">
        <v>125</v>
      </c>
      <c r="K2264" s="960" t="s">
        <v>125</v>
      </c>
      <c r="L2264" s="960">
        <v>1</v>
      </c>
      <c r="M2264" s="960">
        <v>2</v>
      </c>
      <c r="N2264" s="960">
        <v>1</v>
      </c>
      <c r="O2264" s="960" t="s">
        <v>125</v>
      </c>
    </row>
    <row r="2265" spans="1:15" s="317" customFormat="1" x14ac:dyDescent="0.2">
      <c r="A2265" s="1275" t="s">
        <v>145</v>
      </c>
      <c r="B2265" s="960">
        <v>2</v>
      </c>
      <c r="C2265" s="960">
        <v>2</v>
      </c>
      <c r="D2265" s="960" t="s">
        <v>125</v>
      </c>
      <c r="E2265" s="960" t="s">
        <v>125</v>
      </c>
      <c r="F2265" s="960" t="s">
        <v>125</v>
      </c>
      <c r="G2265" s="960" t="s">
        <v>125</v>
      </c>
      <c r="H2265" s="960" t="s">
        <v>125</v>
      </c>
      <c r="I2265" s="960">
        <v>2</v>
      </c>
      <c r="J2265" s="960" t="s">
        <v>125</v>
      </c>
      <c r="K2265" s="960" t="s">
        <v>125</v>
      </c>
      <c r="L2265" s="960" t="s">
        <v>125</v>
      </c>
      <c r="M2265" s="960">
        <v>1</v>
      </c>
      <c r="N2265" s="960">
        <v>1</v>
      </c>
      <c r="O2265" s="960" t="s">
        <v>125</v>
      </c>
    </row>
    <row r="2266" spans="1:15" x14ac:dyDescent="0.2">
      <c r="A2266" s="1275" t="s">
        <v>146</v>
      </c>
      <c r="B2266" s="960">
        <v>2</v>
      </c>
      <c r="C2266" s="960">
        <v>2</v>
      </c>
      <c r="D2266" s="960" t="s">
        <v>125</v>
      </c>
      <c r="E2266" s="960" t="s">
        <v>125</v>
      </c>
      <c r="F2266" s="960" t="s">
        <v>125</v>
      </c>
      <c r="G2266" s="960" t="s">
        <v>125</v>
      </c>
      <c r="H2266" s="960" t="s">
        <v>125</v>
      </c>
      <c r="I2266" s="960">
        <v>2</v>
      </c>
      <c r="J2266" s="960" t="s">
        <v>125</v>
      </c>
      <c r="K2266" s="960" t="s">
        <v>125</v>
      </c>
      <c r="L2266" s="960">
        <v>1</v>
      </c>
      <c r="M2266" s="960">
        <v>1</v>
      </c>
      <c r="N2266" s="960" t="s">
        <v>125</v>
      </c>
      <c r="O2266" s="960" t="s">
        <v>125</v>
      </c>
    </row>
    <row r="2267" spans="1:15" s="317" customFormat="1" ht="24" x14ac:dyDescent="0.2">
      <c r="A2267" s="1275" t="s">
        <v>2412</v>
      </c>
      <c r="B2267" s="960">
        <v>7</v>
      </c>
      <c r="C2267" s="960">
        <v>7</v>
      </c>
      <c r="D2267" s="960" t="s">
        <v>125</v>
      </c>
      <c r="E2267" s="960" t="s">
        <v>125</v>
      </c>
      <c r="F2267" s="960" t="s">
        <v>125</v>
      </c>
      <c r="G2267" s="960" t="s">
        <v>125</v>
      </c>
      <c r="H2267" s="960" t="s">
        <v>125</v>
      </c>
      <c r="I2267" s="960">
        <v>7</v>
      </c>
      <c r="J2267" s="960">
        <v>2</v>
      </c>
      <c r="K2267" s="960">
        <v>2</v>
      </c>
      <c r="L2267" s="960" t="s">
        <v>125</v>
      </c>
      <c r="M2267" s="960">
        <v>2</v>
      </c>
      <c r="N2267" s="960">
        <v>1</v>
      </c>
      <c r="O2267" s="960" t="s">
        <v>125</v>
      </c>
    </row>
    <row r="2268" spans="1:15" x14ac:dyDescent="0.2">
      <c r="A2268" s="1275" t="s">
        <v>145</v>
      </c>
      <c r="B2268" s="960">
        <v>5</v>
      </c>
      <c r="C2268" s="960">
        <v>5</v>
      </c>
      <c r="D2268" s="960" t="s">
        <v>125</v>
      </c>
      <c r="E2268" s="960" t="s">
        <v>125</v>
      </c>
      <c r="F2268" s="960" t="s">
        <v>125</v>
      </c>
      <c r="G2268" s="960" t="s">
        <v>125</v>
      </c>
      <c r="H2268" s="960" t="s">
        <v>125</v>
      </c>
      <c r="I2268" s="960">
        <v>5</v>
      </c>
      <c r="J2268" s="960">
        <v>2</v>
      </c>
      <c r="K2268" s="960">
        <v>1</v>
      </c>
      <c r="L2268" s="960" t="s">
        <v>125</v>
      </c>
      <c r="M2268" s="960">
        <v>1</v>
      </c>
      <c r="N2268" s="960">
        <v>1</v>
      </c>
      <c r="O2268" s="960" t="s">
        <v>125</v>
      </c>
    </row>
    <row r="2269" spans="1:15" x14ac:dyDescent="0.2">
      <c r="A2269" s="1275" t="s">
        <v>146</v>
      </c>
      <c r="B2269" s="960">
        <v>2</v>
      </c>
      <c r="C2269" s="960">
        <v>2</v>
      </c>
      <c r="D2269" s="960" t="s">
        <v>125</v>
      </c>
      <c r="E2269" s="960" t="s">
        <v>125</v>
      </c>
      <c r="F2269" s="960" t="s">
        <v>125</v>
      </c>
      <c r="G2269" s="960" t="s">
        <v>125</v>
      </c>
      <c r="H2269" s="960" t="s">
        <v>125</v>
      </c>
      <c r="I2269" s="960">
        <v>2</v>
      </c>
      <c r="J2269" s="960" t="s">
        <v>125</v>
      </c>
      <c r="K2269" s="960">
        <v>1</v>
      </c>
      <c r="L2269" s="960" t="s">
        <v>125</v>
      </c>
      <c r="M2269" s="960">
        <v>1</v>
      </c>
      <c r="N2269" s="960" t="s">
        <v>125</v>
      </c>
      <c r="O2269" s="960" t="s">
        <v>125</v>
      </c>
    </row>
    <row r="2270" spans="1:15" ht="24" x14ac:dyDescent="0.2">
      <c r="A2270" s="1275" t="s">
        <v>2413</v>
      </c>
      <c r="B2270" s="960">
        <v>1</v>
      </c>
      <c r="C2270" s="960">
        <v>1</v>
      </c>
      <c r="D2270" s="960" t="s">
        <v>125</v>
      </c>
      <c r="E2270" s="960" t="s">
        <v>125</v>
      </c>
      <c r="F2270" s="960" t="s">
        <v>125</v>
      </c>
      <c r="G2270" s="960" t="s">
        <v>125</v>
      </c>
      <c r="H2270" s="960" t="s">
        <v>125</v>
      </c>
      <c r="I2270" s="960">
        <v>1</v>
      </c>
      <c r="J2270" s="960" t="s">
        <v>125</v>
      </c>
      <c r="K2270" s="960" t="s">
        <v>125</v>
      </c>
      <c r="L2270" s="960" t="s">
        <v>125</v>
      </c>
      <c r="M2270" s="960" t="s">
        <v>125</v>
      </c>
      <c r="N2270" s="960">
        <v>1</v>
      </c>
      <c r="O2270" s="960" t="s">
        <v>125</v>
      </c>
    </row>
    <row r="2271" spans="1:15" x14ac:dyDescent="0.2">
      <c r="A2271" s="1275" t="s">
        <v>145</v>
      </c>
      <c r="B2271" s="960">
        <v>1</v>
      </c>
      <c r="C2271" s="960">
        <v>1</v>
      </c>
      <c r="D2271" s="960" t="s">
        <v>125</v>
      </c>
      <c r="E2271" s="960" t="s">
        <v>125</v>
      </c>
      <c r="F2271" s="960" t="s">
        <v>125</v>
      </c>
      <c r="G2271" s="960" t="s">
        <v>125</v>
      </c>
      <c r="H2271" s="960" t="s">
        <v>125</v>
      </c>
      <c r="I2271" s="960">
        <v>1</v>
      </c>
      <c r="J2271" s="960" t="s">
        <v>125</v>
      </c>
      <c r="K2271" s="960" t="s">
        <v>125</v>
      </c>
      <c r="L2271" s="960" t="s">
        <v>125</v>
      </c>
      <c r="M2271" s="960" t="s">
        <v>125</v>
      </c>
      <c r="N2271" s="960">
        <v>1</v>
      </c>
      <c r="O2271" s="960" t="s">
        <v>125</v>
      </c>
    </row>
    <row r="2272" spans="1:15" x14ac:dyDescent="0.2">
      <c r="A2272" s="1275" t="s">
        <v>2414</v>
      </c>
      <c r="B2272" s="960">
        <v>3</v>
      </c>
      <c r="C2272" s="960">
        <v>3</v>
      </c>
      <c r="D2272" s="960" t="s">
        <v>125</v>
      </c>
      <c r="E2272" s="960" t="s">
        <v>125</v>
      </c>
      <c r="F2272" s="960" t="s">
        <v>125</v>
      </c>
      <c r="G2272" s="960" t="s">
        <v>125</v>
      </c>
      <c r="H2272" s="960" t="s">
        <v>125</v>
      </c>
      <c r="I2272" s="960">
        <v>3</v>
      </c>
      <c r="J2272" s="960">
        <v>3</v>
      </c>
      <c r="K2272" s="960" t="s">
        <v>125</v>
      </c>
      <c r="L2272" s="960" t="s">
        <v>125</v>
      </c>
      <c r="M2272" s="960" t="s">
        <v>125</v>
      </c>
      <c r="N2272" s="960" t="s">
        <v>125</v>
      </c>
      <c r="O2272" s="960" t="s">
        <v>125</v>
      </c>
    </row>
    <row r="2273" spans="1:15" x14ac:dyDescent="0.2">
      <c r="A2273" s="1275" t="s">
        <v>146</v>
      </c>
      <c r="B2273" s="960">
        <v>3</v>
      </c>
      <c r="C2273" s="960">
        <v>3</v>
      </c>
      <c r="D2273" s="960" t="s">
        <v>125</v>
      </c>
      <c r="E2273" s="960" t="s">
        <v>125</v>
      </c>
      <c r="F2273" s="960" t="s">
        <v>125</v>
      </c>
      <c r="G2273" s="960" t="s">
        <v>125</v>
      </c>
      <c r="H2273" s="960" t="s">
        <v>125</v>
      </c>
      <c r="I2273" s="960">
        <v>3</v>
      </c>
      <c r="J2273" s="960">
        <v>3</v>
      </c>
      <c r="K2273" s="960" t="s">
        <v>125</v>
      </c>
      <c r="L2273" s="960" t="s">
        <v>125</v>
      </c>
      <c r="M2273" s="960" t="s">
        <v>125</v>
      </c>
      <c r="N2273" s="960" t="s">
        <v>125</v>
      </c>
      <c r="O2273" s="960" t="s">
        <v>125</v>
      </c>
    </row>
    <row r="2274" spans="1:15" ht="24" x14ac:dyDescent="0.2">
      <c r="A2274" s="1275" t="s">
        <v>2415</v>
      </c>
      <c r="B2274" s="960">
        <v>5</v>
      </c>
      <c r="C2274" s="960">
        <v>5</v>
      </c>
      <c r="D2274" s="960" t="s">
        <v>125</v>
      </c>
      <c r="E2274" s="960" t="s">
        <v>125</v>
      </c>
      <c r="F2274" s="960" t="s">
        <v>125</v>
      </c>
      <c r="G2274" s="960" t="s">
        <v>125</v>
      </c>
      <c r="H2274" s="960" t="s">
        <v>125</v>
      </c>
      <c r="I2274" s="960">
        <v>5</v>
      </c>
      <c r="J2274" s="960" t="s">
        <v>125</v>
      </c>
      <c r="K2274" s="960" t="s">
        <v>125</v>
      </c>
      <c r="L2274" s="960" t="s">
        <v>125</v>
      </c>
      <c r="M2274" s="960" t="s">
        <v>125</v>
      </c>
      <c r="N2274" s="960">
        <v>5</v>
      </c>
      <c r="O2274" s="960" t="s">
        <v>125</v>
      </c>
    </row>
    <row r="2275" spans="1:15" x14ac:dyDescent="0.2">
      <c r="A2275" s="1275" t="s">
        <v>145</v>
      </c>
      <c r="B2275" s="960">
        <v>5</v>
      </c>
      <c r="C2275" s="960">
        <v>5</v>
      </c>
      <c r="D2275" s="960" t="s">
        <v>125</v>
      </c>
      <c r="E2275" s="960" t="s">
        <v>125</v>
      </c>
      <c r="F2275" s="960" t="s">
        <v>125</v>
      </c>
      <c r="G2275" s="960" t="s">
        <v>125</v>
      </c>
      <c r="H2275" s="960" t="s">
        <v>125</v>
      </c>
      <c r="I2275" s="960">
        <v>5</v>
      </c>
      <c r="J2275" s="960" t="s">
        <v>125</v>
      </c>
      <c r="K2275" s="960" t="s">
        <v>125</v>
      </c>
      <c r="L2275" s="960" t="s">
        <v>125</v>
      </c>
      <c r="M2275" s="960" t="s">
        <v>125</v>
      </c>
      <c r="N2275" s="960">
        <v>5</v>
      </c>
      <c r="O2275" s="960" t="s">
        <v>125</v>
      </c>
    </row>
    <row r="2276" spans="1:15" s="317" customFormat="1" ht="24" x14ac:dyDescent="0.2">
      <c r="A2276" s="1275" t="s">
        <v>2416</v>
      </c>
      <c r="B2276" s="960">
        <v>2</v>
      </c>
      <c r="C2276" s="960">
        <v>2</v>
      </c>
      <c r="D2276" s="960" t="s">
        <v>125</v>
      </c>
      <c r="E2276" s="960" t="s">
        <v>125</v>
      </c>
      <c r="F2276" s="960" t="s">
        <v>125</v>
      </c>
      <c r="G2276" s="960" t="s">
        <v>125</v>
      </c>
      <c r="H2276" s="960" t="s">
        <v>125</v>
      </c>
      <c r="I2276" s="960">
        <v>2</v>
      </c>
      <c r="J2276" s="960" t="s">
        <v>125</v>
      </c>
      <c r="K2276" s="960" t="s">
        <v>125</v>
      </c>
      <c r="L2276" s="960">
        <v>1</v>
      </c>
      <c r="M2276" s="960" t="s">
        <v>125</v>
      </c>
      <c r="N2276" s="960">
        <v>1</v>
      </c>
      <c r="O2276" s="960" t="s">
        <v>125</v>
      </c>
    </row>
    <row r="2277" spans="1:15" x14ac:dyDescent="0.2">
      <c r="A2277" s="1275" t="s">
        <v>145</v>
      </c>
      <c r="B2277" s="960">
        <v>1</v>
      </c>
      <c r="C2277" s="960">
        <v>1</v>
      </c>
      <c r="D2277" s="960" t="s">
        <v>125</v>
      </c>
      <c r="E2277" s="960" t="s">
        <v>125</v>
      </c>
      <c r="F2277" s="960" t="s">
        <v>125</v>
      </c>
      <c r="G2277" s="960" t="s">
        <v>125</v>
      </c>
      <c r="H2277" s="960" t="s">
        <v>125</v>
      </c>
      <c r="I2277" s="960">
        <v>1</v>
      </c>
      <c r="J2277" s="960" t="s">
        <v>125</v>
      </c>
      <c r="K2277" s="960" t="s">
        <v>125</v>
      </c>
      <c r="L2277" s="960">
        <v>1</v>
      </c>
      <c r="M2277" s="960" t="s">
        <v>125</v>
      </c>
      <c r="N2277" s="960" t="s">
        <v>125</v>
      </c>
      <c r="O2277" s="960" t="s">
        <v>125</v>
      </c>
    </row>
    <row r="2278" spans="1:15" x14ac:dyDescent="0.2">
      <c r="A2278" s="1275" t="s">
        <v>146</v>
      </c>
      <c r="B2278" s="960">
        <v>1</v>
      </c>
      <c r="C2278" s="960">
        <v>1</v>
      </c>
      <c r="D2278" s="960" t="s">
        <v>125</v>
      </c>
      <c r="E2278" s="960" t="s">
        <v>125</v>
      </c>
      <c r="F2278" s="960" t="s">
        <v>125</v>
      </c>
      <c r="G2278" s="960" t="s">
        <v>125</v>
      </c>
      <c r="H2278" s="960" t="s">
        <v>125</v>
      </c>
      <c r="I2278" s="960">
        <v>1</v>
      </c>
      <c r="J2278" s="960" t="s">
        <v>125</v>
      </c>
      <c r="K2278" s="960" t="s">
        <v>125</v>
      </c>
      <c r="L2278" s="960" t="s">
        <v>125</v>
      </c>
      <c r="M2278" s="960" t="s">
        <v>125</v>
      </c>
      <c r="N2278" s="960">
        <v>1</v>
      </c>
      <c r="O2278" s="960" t="s">
        <v>125</v>
      </c>
    </row>
    <row r="2279" spans="1:15" ht="24" x14ac:dyDescent="0.2">
      <c r="A2279" s="1275" t="s">
        <v>2417</v>
      </c>
      <c r="B2279" s="960">
        <v>1</v>
      </c>
      <c r="C2279" s="960">
        <v>1</v>
      </c>
      <c r="D2279" s="960" t="s">
        <v>125</v>
      </c>
      <c r="E2279" s="960" t="s">
        <v>125</v>
      </c>
      <c r="F2279" s="960" t="s">
        <v>125</v>
      </c>
      <c r="G2279" s="960" t="s">
        <v>125</v>
      </c>
      <c r="H2279" s="960" t="s">
        <v>125</v>
      </c>
      <c r="I2279" s="960">
        <v>1</v>
      </c>
      <c r="J2279" s="960" t="s">
        <v>125</v>
      </c>
      <c r="K2279" s="960" t="s">
        <v>125</v>
      </c>
      <c r="L2279" s="960" t="s">
        <v>125</v>
      </c>
      <c r="M2279" s="960">
        <v>1</v>
      </c>
      <c r="N2279" s="960" t="s">
        <v>125</v>
      </c>
      <c r="O2279" s="960" t="s">
        <v>125</v>
      </c>
    </row>
    <row r="2280" spans="1:15" ht="15.75" customHeight="1" x14ac:dyDescent="0.2">
      <c r="A2280" s="1275" t="s">
        <v>145</v>
      </c>
      <c r="B2280" s="960">
        <v>1</v>
      </c>
      <c r="C2280" s="960">
        <v>1</v>
      </c>
      <c r="D2280" s="960" t="s">
        <v>125</v>
      </c>
      <c r="E2280" s="960" t="s">
        <v>125</v>
      </c>
      <c r="F2280" s="960" t="s">
        <v>125</v>
      </c>
      <c r="G2280" s="960" t="s">
        <v>125</v>
      </c>
      <c r="H2280" s="960" t="s">
        <v>125</v>
      </c>
      <c r="I2280" s="960">
        <v>1</v>
      </c>
      <c r="J2280" s="960" t="s">
        <v>125</v>
      </c>
      <c r="K2280" s="960" t="s">
        <v>125</v>
      </c>
      <c r="L2280" s="960" t="s">
        <v>125</v>
      </c>
      <c r="M2280" s="960">
        <v>1</v>
      </c>
      <c r="N2280" s="960" t="s">
        <v>125</v>
      </c>
      <c r="O2280" s="960" t="s">
        <v>125</v>
      </c>
    </row>
    <row r="2281" spans="1:15" ht="15.75" customHeight="1" x14ac:dyDescent="0.2">
      <c r="A2281" s="1275" t="s">
        <v>2418</v>
      </c>
      <c r="B2281" s="960">
        <v>9</v>
      </c>
      <c r="C2281" s="960">
        <v>9</v>
      </c>
      <c r="D2281" s="960" t="s">
        <v>125</v>
      </c>
      <c r="E2281" s="960" t="s">
        <v>125</v>
      </c>
      <c r="F2281" s="960" t="s">
        <v>125</v>
      </c>
      <c r="G2281" s="960" t="s">
        <v>125</v>
      </c>
      <c r="H2281" s="960" t="s">
        <v>125</v>
      </c>
      <c r="I2281" s="960">
        <v>9</v>
      </c>
      <c r="J2281" s="960" t="s">
        <v>125</v>
      </c>
      <c r="K2281" s="960" t="s">
        <v>125</v>
      </c>
      <c r="L2281" s="960">
        <v>1</v>
      </c>
      <c r="M2281" s="960">
        <v>2</v>
      </c>
      <c r="N2281" s="960">
        <v>6</v>
      </c>
      <c r="O2281" s="960" t="s">
        <v>125</v>
      </c>
    </row>
    <row r="2282" spans="1:15" ht="15.75" customHeight="1" x14ac:dyDescent="0.2">
      <c r="A2282" s="1275" t="s">
        <v>145</v>
      </c>
      <c r="B2282" s="960">
        <v>6</v>
      </c>
      <c r="C2282" s="960">
        <v>6</v>
      </c>
      <c r="D2282" s="960" t="s">
        <v>125</v>
      </c>
      <c r="E2282" s="960" t="s">
        <v>125</v>
      </c>
      <c r="F2282" s="960" t="s">
        <v>125</v>
      </c>
      <c r="G2282" s="960" t="s">
        <v>125</v>
      </c>
      <c r="H2282" s="960" t="s">
        <v>125</v>
      </c>
      <c r="I2282" s="960">
        <v>6</v>
      </c>
      <c r="J2282" s="960" t="s">
        <v>125</v>
      </c>
      <c r="K2282" s="960" t="s">
        <v>125</v>
      </c>
      <c r="L2282" s="960">
        <v>1</v>
      </c>
      <c r="M2282" s="960">
        <v>1</v>
      </c>
      <c r="N2282" s="960">
        <v>4</v>
      </c>
      <c r="O2282" s="960" t="s">
        <v>125</v>
      </c>
    </row>
    <row r="2283" spans="1:15" ht="15.75" customHeight="1" x14ac:dyDescent="0.2">
      <c r="A2283" s="1275" t="s">
        <v>146</v>
      </c>
      <c r="B2283" s="960">
        <v>3</v>
      </c>
      <c r="C2283" s="960">
        <v>3</v>
      </c>
      <c r="D2283" s="960" t="s">
        <v>125</v>
      </c>
      <c r="E2283" s="960" t="s">
        <v>125</v>
      </c>
      <c r="F2283" s="960" t="s">
        <v>125</v>
      </c>
      <c r="G2283" s="960" t="s">
        <v>125</v>
      </c>
      <c r="H2283" s="960" t="s">
        <v>125</v>
      </c>
      <c r="I2283" s="960">
        <v>3</v>
      </c>
      <c r="J2283" s="960" t="s">
        <v>125</v>
      </c>
      <c r="K2283" s="960" t="s">
        <v>125</v>
      </c>
      <c r="L2283" s="960" t="s">
        <v>125</v>
      </c>
      <c r="M2283" s="960">
        <v>1</v>
      </c>
      <c r="N2283" s="960">
        <v>2</v>
      </c>
      <c r="O2283" s="960" t="s">
        <v>125</v>
      </c>
    </row>
    <row r="2284" spans="1:15" ht="15.75" customHeight="1" x14ac:dyDescent="0.2">
      <c r="A2284" s="1275" t="s">
        <v>2419</v>
      </c>
      <c r="B2284" s="960">
        <v>8</v>
      </c>
      <c r="C2284" s="960">
        <v>8</v>
      </c>
      <c r="D2284" s="960" t="s">
        <v>125</v>
      </c>
      <c r="E2284" s="960" t="s">
        <v>125</v>
      </c>
      <c r="F2284" s="960" t="s">
        <v>125</v>
      </c>
      <c r="G2284" s="960" t="s">
        <v>125</v>
      </c>
      <c r="H2284" s="960" t="s">
        <v>125</v>
      </c>
      <c r="I2284" s="960">
        <v>8</v>
      </c>
      <c r="J2284" s="960" t="s">
        <v>125</v>
      </c>
      <c r="K2284" s="960" t="s">
        <v>125</v>
      </c>
      <c r="L2284" s="960">
        <v>5</v>
      </c>
      <c r="M2284" s="960">
        <v>2</v>
      </c>
      <c r="N2284" s="960">
        <v>1</v>
      </c>
      <c r="O2284" s="960" t="s">
        <v>125</v>
      </c>
    </row>
    <row r="2285" spans="1:15" ht="15.75" customHeight="1" x14ac:dyDescent="0.2">
      <c r="A2285" s="1275" t="s">
        <v>145</v>
      </c>
      <c r="B2285" s="960">
        <v>5</v>
      </c>
      <c r="C2285" s="960">
        <v>5</v>
      </c>
      <c r="D2285" s="960" t="s">
        <v>125</v>
      </c>
      <c r="E2285" s="960" t="s">
        <v>125</v>
      </c>
      <c r="F2285" s="960" t="s">
        <v>125</v>
      </c>
      <c r="G2285" s="960" t="s">
        <v>125</v>
      </c>
      <c r="H2285" s="960" t="s">
        <v>125</v>
      </c>
      <c r="I2285" s="960">
        <v>5</v>
      </c>
      <c r="J2285" s="960" t="s">
        <v>125</v>
      </c>
      <c r="K2285" s="960" t="s">
        <v>125</v>
      </c>
      <c r="L2285" s="960">
        <v>4</v>
      </c>
      <c r="M2285" s="960">
        <v>1</v>
      </c>
      <c r="N2285" s="960" t="s">
        <v>125</v>
      </c>
      <c r="O2285" s="960" t="s">
        <v>125</v>
      </c>
    </row>
    <row r="2286" spans="1:15" ht="15.75" customHeight="1" x14ac:dyDescent="0.2">
      <c r="A2286" s="1275" t="s">
        <v>146</v>
      </c>
      <c r="B2286" s="960">
        <v>3</v>
      </c>
      <c r="C2286" s="960">
        <v>3</v>
      </c>
      <c r="D2286" s="960" t="s">
        <v>125</v>
      </c>
      <c r="E2286" s="960" t="s">
        <v>125</v>
      </c>
      <c r="F2286" s="960" t="s">
        <v>125</v>
      </c>
      <c r="G2286" s="960" t="s">
        <v>125</v>
      </c>
      <c r="H2286" s="960" t="s">
        <v>125</v>
      </c>
      <c r="I2286" s="960">
        <v>3</v>
      </c>
      <c r="J2286" s="960" t="s">
        <v>125</v>
      </c>
      <c r="K2286" s="960" t="s">
        <v>125</v>
      </c>
      <c r="L2286" s="960">
        <v>1</v>
      </c>
      <c r="M2286" s="960">
        <v>1</v>
      </c>
      <c r="N2286" s="960">
        <v>1</v>
      </c>
      <c r="O2286" s="960" t="s">
        <v>125</v>
      </c>
    </row>
    <row r="2287" spans="1:15" ht="15.75" customHeight="1" x14ac:dyDescent="0.2">
      <c r="A2287" s="1275" t="s">
        <v>2420</v>
      </c>
      <c r="B2287" s="960">
        <v>4</v>
      </c>
      <c r="C2287" s="960">
        <v>4</v>
      </c>
      <c r="D2287" s="960" t="s">
        <v>125</v>
      </c>
      <c r="E2287" s="960" t="s">
        <v>125</v>
      </c>
      <c r="F2287" s="960" t="s">
        <v>125</v>
      </c>
      <c r="G2287" s="960" t="s">
        <v>125</v>
      </c>
      <c r="H2287" s="960" t="s">
        <v>125</v>
      </c>
      <c r="I2287" s="960">
        <v>4</v>
      </c>
      <c r="J2287" s="960" t="s">
        <v>125</v>
      </c>
      <c r="K2287" s="960" t="s">
        <v>125</v>
      </c>
      <c r="L2287" s="960">
        <v>1</v>
      </c>
      <c r="M2287" s="960" t="s">
        <v>125</v>
      </c>
      <c r="N2287" s="960">
        <v>3</v>
      </c>
      <c r="O2287" s="960" t="s">
        <v>125</v>
      </c>
    </row>
    <row r="2288" spans="1:15" ht="15.75" customHeight="1" x14ac:dyDescent="0.2">
      <c r="A2288" s="1275" t="s">
        <v>145</v>
      </c>
      <c r="B2288" s="960">
        <v>2</v>
      </c>
      <c r="C2288" s="960">
        <v>2</v>
      </c>
      <c r="D2288" s="960" t="s">
        <v>125</v>
      </c>
      <c r="E2288" s="960" t="s">
        <v>125</v>
      </c>
      <c r="F2288" s="960" t="s">
        <v>125</v>
      </c>
      <c r="G2288" s="960" t="s">
        <v>125</v>
      </c>
      <c r="H2288" s="960" t="s">
        <v>125</v>
      </c>
      <c r="I2288" s="960">
        <v>2</v>
      </c>
      <c r="J2288" s="960" t="s">
        <v>125</v>
      </c>
      <c r="K2288" s="960" t="s">
        <v>125</v>
      </c>
      <c r="L2288" s="960">
        <v>1</v>
      </c>
      <c r="M2288" s="960" t="s">
        <v>125</v>
      </c>
      <c r="N2288" s="960">
        <v>1</v>
      </c>
      <c r="O2288" s="960" t="s">
        <v>125</v>
      </c>
    </row>
    <row r="2289" spans="1:15" ht="15.75" customHeight="1" x14ac:dyDescent="0.2">
      <c r="A2289" s="1275" t="s">
        <v>146</v>
      </c>
      <c r="B2289" s="960">
        <v>2</v>
      </c>
      <c r="C2289" s="960">
        <v>2</v>
      </c>
      <c r="D2289" s="960" t="s">
        <v>125</v>
      </c>
      <c r="E2289" s="960" t="s">
        <v>125</v>
      </c>
      <c r="F2289" s="960" t="s">
        <v>125</v>
      </c>
      <c r="G2289" s="960" t="s">
        <v>125</v>
      </c>
      <c r="H2289" s="960" t="s">
        <v>125</v>
      </c>
      <c r="I2289" s="960">
        <v>2</v>
      </c>
      <c r="J2289" s="960" t="s">
        <v>125</v>
      </c>
      <c r="K2289" s="960" t="s">
        <v>125</v>
      </c>
      <c r="L2289" s="960" t="s">
        <v>125</v>
      </c>
      <c r="M2289" s="960" t="s">
        <v>125</v>
      </c>
      <c r="N2289" s="960">
        <v>2</v>
      </c>
      <c r="O2289" s="960" t="s">
        <v>125</v>
      </c>
    </row>
    <row r="2290" spans="1:15" ht="24" x14ac:dyDescent="0.2">
      <c r="A2290" s="1275" t="s">
        <v>2421</v>
      </c>
      <c r="B2290" s="960">
        <v>28</v>
      </c>
      <c r="C2290" s="960">
        <v>28</v>
      </c>
      <c r="D2290" s="960" t="s">
        <v>125</v>
      </c>
      <c r="E2290" s="960">
        <v>1</v>
      </c>
      <c r="F2290" s="960" t="s">
        <v>125</v>
      </c>
      <c r="G2290" s="960" t="s">
        <v>125</v>
      </c>
      <c r="H2290" s="960">
        <v>1</v>
      </c>
      <c r="I2290" s="960">
        <v>27</v>
      </c>
      <c r="J2290" s="960">
        <v>2</v>
      </c>
      <c r="K2290" s="960">
        <v>5</v>
      </c>
      <c r="L2290" s="960">
        <v>18</v>
      </c>
      <c r="M2290" s="960">
        <v>1</v>
      </c>
      <c r="N2290" s="960">
        <v>1</v>
      </c>
      <c r="O2290" s="960" t="s">
        <v>125</v>
      </c>
    </row>
    <row r="2291" spans="1:15" ht="15" customHeight="1" x14ac:dyDescent="0.2">
      <c r="A2291" s="1275" t="s">
        <v>145</v>
      </c>
      <c r="B2291" s="960">
        <v>19</v>
      </c>
      <c r="C2291" s="960">
        <v>19</v>
      </c>
      <c r="D2291" s="960" t="s">
        <v>125</v>
      </c>
      <c r="E2291" s="960" t="s">
        <v>125</v>
      </c>
      <c r="F2291" s="960" t="s">
        <v>125</v>
      </c>
      <c r="G2291" s="960" t="s">
        <v>125</v>
      </c>
      <c r="H2291" s="960" t="s">
        <v>125</v>
      </c>
      <c r="I2291" s="960">
        <v>19</v>
      </c>
      <c r="J2291" s="960">
        <v>2</v>
      </c>
      <c r="K2291" s="960">
        <v>2</v>
      </c>
      <c r="L2291" s="960">
        <v>14</v>
      </c>
      <c r="M2291" s="960">
        <v>1</v>
      </c>
      <c r="N2291" s="960" t="s">
        <v>125</v>
      </c>
      <c r="O2291" s="960" t="s">
        <v>125</v>
      </c>
    </row>
    <row r="2292" spans="1:15" ht="15" customHeight="1" x14ac:dyDescent="0.2">
      <c r="A2292" s="1275" t="s">
        <v>146</v>
      </c>
      <c r="B2292" s="960">
        <v>9</v>
      </c>
      <c r="C2292" s="960">
        <v>9</v>
      </c>
      <c r="D2292" s="960" t="s">
        <v>125</v>
      </c>
      <c r="E2292" s="960">
        <v>1</v>
      </c>
      <c r="F2292" s="960" t="s">
        <v>125</v>
      </c>
      <c r="G2292" s="960" t="s">
        <v>125</v>
      </c>
      <c r="H2292" s="960">
        <v>1</v>
      </c>
      <c r="I2292" s="960">
        <v>8</v>
      </c>
      <c r="J2292" s="960" t="s">
        <v>125</v>
      </c>
      <c r="K2292" s="960">
        <v>3</v>
      </c>
      <c r="L2292" s="960">
        <v>4</v>
      </c>
      <c r="M2292" s="960" t="s">
        <v>125</v>
      </c>
      <c r="N2292" s="960">
        <v>1</v>
      </c>
      <c r="O2292" s="960" t="s">
        <v>125</v>
      </c>
    </row>
    <row r="2293" spans="1:15" ht="15" customHeight="1" x14ac:dyDescent="0.2">
      <c r="A2293" s="1275" t="s">
        <v>2422</v>
      </c>
      <c r="B2293" s="960">
        <v>1</v>
      </c>
      <c r="C2293" s="960">
        <v>1</v>
      </c>
      <c r="D2293" s="960" t="s">
        <v>125</v>
      </c>
      <c r="E2293" s="960" t="s">
        <v>125</v>
      </c>
      <c r="F2293" s="960" t="s">
        <v>125</v>
      </c>
      <c r="G2293" s="960" t="s">
        <v>125</v>
      </c>
      <c r="H2293" s="960" t="s">
        <v>125</v>
      </c>
      <c r="I2293" s="960">
        <v>1</v>
      </c>
      <c r="J2293" s="960" t="s">
        <v>125</v>
      </c>
      <c r="K2293" s="960" t="s">
        <v>125</v>
      </c>
      <c r="L2293" s="960" t="s">
        <v>125</v>
      </c>
      <c r="M2293" s="960" t="s">
        <v>125</v>
      </c>
      <c r="N2293" s="960">
        <v>1</v>
      </c>
      <c r="O2293" s="960" t="s">
        <v>125</v>
      </c>
    </row>
    <row r="2294" spans="1:15" ht="15" customHeight="1" x14ac:dyDescent="0.2">
      <c r="A2294" s="1275" t="s">
        <v>146</v>
      </c>
      <c r="B2294" s="960">
        <v>1</v>
      </c>
      <c r="C2294" s="960">
        <v>1</v>
      </c>
      <c r="D2294" s="960" t="s">
        <v>125</v>
      </c>
      <c r="E2294" s="960" t="s">
        <v>125</v>
      </c>
      <c r="F2294" s="960" t="s">
        <v>125</v>
      </c>
      <c r="G2294" s="960" t="s">
        <v>125</v>
      </c>
      <c r="H2294" s="960" t="s">
        <v>125</v>
      </c>
      <c r="I2294" s="960">
        <v>1</v>
      </c>
      <c r="J2294" s="960" t="s">
        <v>125</v>
      </c>
      <c r="K2294" s="960" t="s">
        <v>125</v>
      </c>
      <c r="L2294" s="960" t="s">
        <v>125</v>
      </c>
      <c r="M2294" s="960" t="s">
        <v>125</v>
      </c>
      <c r="N2294" s="960">
        <v>1</v>
      </c>
      <c r="O2294" s="960" t="s">
        <v>125</v>
      </c>
    </row>
    <row r="2295" spans="1:15" ht="15" customHeight="1" x14ac:dyDescent="0.2">
      <c r="A2295" s="1275" t="s">
        <v>2423</v>
      </c>
      <c r="B2295" s="960">
        <v>2</v>
      </c>
      <c r="C2295" s="960">
        <v>2</v>
      </c>
      <c r="D2295" s="960" t="s">
        <v>125</v>
      </c>
      <c r="E2295" s="960" t="s">
        <v>125</v>
      </c>
      <c r="F2295" s="960" t="s">
        <v>125</v>
      </c>
      <c r="G2295" s="960" t="s">
        <v>125</v>
      </c>
      <c r="H2295" s="960" t="s">
        <v>125</v>
      </c>
      <c r="I2295" s="960">
        <v>2</v>
      </c>
      <c r="J2295" s="960" t="s">
        <v>125</v>
      </c>
      <c r="K2295" s="960" t="s">
        <v>125</v>
      </c>
      <c r="L2295" s="960">
        <v>2</v>
      </c>
      <c r="M2295" s="960" t="s">
        <v>125</v>
      </c>
      <c r="N2295" s="960" t="s">
        <v>125</v>
      </c>
      <c r="O2295" s="960" t="s">
        <v>125</v>
      </c>
    </row>
    <row r="2296" spans="1:15" ht="15" customHeight="1" x14ac:dyDescent="0.2">
      <c r="A2296" s="1275" t="s">
        <v>146</v>
      </c>
      <c r="B2296" s="960">
        <v>2</v>
      </c>
      <c r="C2296" s="960">
        <v>2</v>
      </c>
      <c r="D2296" s="960" t="s">
        <v>125</v>
      </c>
      <c r="E2296" s="960" t="s">
        <v>125</v>
      </c>
      <c r="F2296" s="960" t="s">
        <v>125</v>
      </c>
      <c r="G2296" s="960" t="s">
        <v>125</v>
      </c>
      <c r="H2296" s="960" t="s">
        <v>125</v>
      </c>
      <c r="I2296" s="960">
        <v>2</v>
      </c>
      <c r="J2296" s="960" t="s">
        <v>125</v>
      </c>
      <c r="K2296" s="960" t="s">
        <v>125</v>
      </c>
      <c r="L2296" s="960">
        <v>2</v>
      </c>
      <c r="M2296" s="960" t="s">
        <v>125</v>
      </c>
      <c r="N2296" s="960" t="s">
        <v>125</v>
      </c>
      <c r="O2296" s="960" t="s">
        <v>125</v>
      </c>
    </row>
    <row r="2297" spans="1:15" ht="36" x14ac:dyDescent="0.2">
      <c r="A2297" s="1275" t="s">
        <v>2424</v>
      </c>
      <c r="B2297" s="960">
        <v>1</v>
      </c>
      <c r="C2297" s="960">
        <v>1</v>
      </c>
      <c r="D2297" s="960" t="s">
        <v>125</v>
      </c>
      <c r="E2297" s="960" t="s">
        <v>125</v>
      </c>
      <c r="F2297" s="960" t="s">
        <v>125</v>
      </c>
      <c r="G2297" s="960" t="s">
        <v>125</v>
      </c>
      <c r="H2297" s="960" t="s">
        <v>125</v>
      </c>
      <c r="I2297" s="960">
        <v>1</v>
      </c>
      <c r="J2297" s="960" t="s">
        <v>125</v>
      </c>
      <c r="K2297" s="960" t="s">
        <v>125</v>
      </c>
      <c r="L2297" s="960" t="s">
        <v>125</v>
      </c>
      <c r="M2297" s="960" t="s">
        <v>125</v>
      </c>
      <c r="N2297" s="960">
        <v>1</v>
      </c>
      <c r="O2297" s="960" t="s">
        <v>125</v>
      </c>
    </row>
    <row r="2298" spans="1:15" x14ac:dyDescent="0.2">
      <c r="A2298" s="1275" t="s">
        <v>145</v>
      </c>
      <c r="B2298" s="960">
        <v>1</v>
      </c>
      <c r="C2298" s="960">
        <v>1</v>
      </c>
      <c r="D2298" s="960" t="s">
        <v>125</v>
      </c>
      <c r="E2298" s="960" t="s">
        <v>125</v>
      </c>
      <c r="F2298" s="960" t="s">
        <v>125</v>
      </c>
      <c r="G2298" s="960" t="s">
        <v>125</v>
      </c>
      <c r="H2298" s="960" t="s">
        <v>125</v>
      </c>
      <c r="I2298" s="960">
        <v>1</v>
      </c>
      <c r="J2298" s="960" t="s">
        <v>125</v>
      </c>
      <c r="K2298" s="960" t="s">
        <v>125</v>
      </c>
      <c r="L2298" s="960" t="s">
        <v>125</v>
      </c>
      <c r="M2298" s="960" t="s">
        <v>125</v>
      </c>
      <c r="N2298" s="960">
        <v>1</v>
      </c>
      <c r="O2298" s="960" t="s">
        <v>125</v>
      </c>
    </row>
    <row r="2299" spans="1:15" ht="36" x14ac:dyDescent="0.2">
      <c r="A2299" s="1275" t="s">
        <v>2425</v>
      </c>
      <c r="B2299" s="960">
        <v>2</v>
      </c>
      <c r="C2299" s="960">
        <v>2</v>
      </c>
      <c r="D2299" s="960" t="s">
        <v>125</v>
      </c>
      <c r="E2299" s="960" t="s">
        <v>125</v>
      </c>
      <c r="F2299" s="960" t="s">
        <v>125</v>
      </c>
      <c r="G2299" s="960" t="s">
        <v>125</v>
      </c>
      <c r="H2299" s="960" t="s">
        <v>125</v>
      </c>
      <c r="I2299" s="960">
        <v>2</v>
      </c>
      <c r="J2299" s="960">
        <v>1</v>
      </c>
      <c r="K2299" s="960" t="s">
        <v>125</v>
      </c>
      <c r="L2299" s="960" t="s">
        <v>125</v>
      </c>
      <c r="M2299" s="960" t="s">
        <v>125</v>
      </c>
      <c r="N2299" s="960">
        <v>1</v>
      </c>
      <c r="O2299" s="960" t="s">
        <v>125</v>
      </c>
    </row>
    <row r="2300" spans="1:15" x14ac:dyDescent="0.2">
      <c r="A2300" s="1275" t="s">
        <v>146</v>
      </c>
      <c r="B2300" s="960">
        <v>2</v>
      </c>
      <c r="C2300" s="960">
        <v>2</v>
      </c>
      <c r="D2300" s="960" t="s">
        <v>125</v>
      </c>
      <c r="E2300" s="960" t="s">
        <v>125</v>
      </c>
      <c r="F2300" s="960" t="s">
        <v>125</v>
      </c>
      <c r="G2300" s="960" t="s">
        <v>125</v>
      </c>
      <c r="H2300" s="960" t="s">
        <v>125</v>
      </c>
      <c r="I2300" s="960">
        <v>2</v>
      </c>
      <c r="J2300" s="960">
        <v>1</v>
      </c>
      <c r="K2300" s="960" t="s">
        <v>125</v>
      </c>
      <c r="L2300" s="960" t="s">
        <v>125</v>
      </c>
      <c r="M2300" s="960" t="s">
        <v>125</v>
      </c>
      <c r="N2300" s="960">
        <v>1</v>
      </c>
      <c r="O2300" s="960" t="s">
        <v>125</v>
      </c>
    </row>
    <row r="2301" spans="1:15" ht="36" x14ac:dyDescent="0.2">
      <c r="A2301" s="1275" t="s">
        <v>2426</v>
      </c>
      <c r="B2301" s="960">
        <v>1</v>
      </c>
      <c r="C2301" s="960">
        <v>1</v>
      </c>
      <c r="D2301" s="960" t="s">
        <v>125</v>
      </c>
      <c r="E2301" s="960" t="s">
        <v>125</v>
      </c>
      <c r="F2301" s="960" t="s">
        <v>125</v>
      </c>
      <c r="G2301" s="960" t="s">
        <v>125</v>
      </c>
      <c r="H2301" s="960" t="s">
        <v>125</v>
      </c>
      <c r="I2301" s="960">
        <v>1</v>
      </c>
      <c r="J2301" s="960" t="s">
        <v>125</v>
      </c>
      <c r="K2301" s="960" t="s">
        <v>125</v>
      </c>
      <c r="L2301" s="960">
        <v>1</v>
      </c>
      <c r="M2301" s="960" t="s">
        <v>125</v>
      </c>
      <c r="N2301" s="960" t="s">
        <v>125</v>
      </c>
      <c r="O2301" s="960" t="s">
        <v>125</v>
      </c>
    </row>
    <row r="2302" spans="1:15" x14ac:dyDescent="0.2">
      <c r="A2302" s="1275" t="s">
        <v>145</v>
      </c>
      <c r="B2302" s="960">
        <v>1</v>
      </c>
      <c r="C2302" s="960">
        <v>1</v>
      </c>
      <c r="D2302" s="960" t="s">
        <v>125</v>
      </c>
      <c r="E2302" s="960" t="s">
        <v>125</v>
      </c>
      <c r="F2302" s="960" t="s">
        <v>125</v>
      </c>
      <c r="G2302" s="960" t="s">
        <v>125</v>
      </c>
      <c r="H2302" s="960" t="s">
        <v>125</v>
      </c>
      <c r="I2302" s="960">
        <v>1</v>
      </c>
      <c r="J2302" s="960" t="s">
        <v>125</v>
      </c>
      <c r="K2302" s="960" t="s">
        <v>125</v>
      </c>
      <c r="L2302" s="960">
        <v>1</v>
      </c>
      <c r="M2302" s="960" t="s">
        <v>125</v>
      </c>
      <c r="N2302" s="960" t="s">
        <v>125</v>
      </c>
      <c r="O2302" s="960" t="s">
        <v>125</v>
      </c>
    </row>
    <row r="2303" spans="1:15" s="317" customFormat="1" ht="36" x14ac:dyDescent="0.2">
      <c r="A2303" s="1275" t="s">
        <v>2427</v>
      </c>
      <c r="B2303" s="960">
        <v>5</v>
      </c>
      <c r="C2303" s="960">
        <v>5</v>
      </c>
      <c r="D2303" s="960" t="s">
        <v>125</v>
      </c>
      <c r="E2303" s="960" t="s">
        <v>125</v>
      </c>
      <c r="F2303" s="960" t="s">
        <v>125</v>
      </c>
      <c r="G2303" s="960" t="s">
        <v>125</v>
      </c>
      <c r="H2303" s="960" t="s">
        <v>125</v>
      </c>
      <c r="I2303" s="960">
        <v>5</v>
      </c>
      <c r="J2303" s="960">
        <v>1</v>
      </c>
      <c r="K2303" s="960" t="s">
        <v>125</v>
      </c>
      <c r="L2303" s="960">
        <v>3</v>
      </c>
      <c r="M2303" s="960" t="s">
        <v>125</v>
      </c>
      <c r="N2303" s="960">
        <v>1</v>
      </c>
      <c r="O2303" s="960" t="s">
        <v>125</v>
      </c>
    </row>
    <row r="2304" spans="1:15" x14ac:dyDescent="0.2">
      <c r="A2304" s="1275" t="s">
        <v>145</v>
      </c>
      <c r="B2304" s="960">
        <v>2</v>
      </c>
      <c r="C2304" s="960">
        <v>2</v>
      </c>
      <c r="D2304" s="960" t="s">
        <v>125</v>
      </c>
      <c r="E2304" s="960" t="s">
        <v>125</v>
      </c>
      <c r="F2304" s="960" t="s">
        <v>125</v>
      </c>
      <c r="G2304" s="960" t="s">
        <v>125</v>
      </c>
      <c r="H2304" s="960" t="s">
        <v>125</v>
      </c>
      <c r="I2304" s="960">
        <v>2</v>
      </c>
      <c r="J2304" s="960">
        <v>1</v>
      </c>
      <c r="K2304" s="960" t="s">
        <v>125</v>
      </c>
      <c r="L2304" s="960">
        <v>1</v>
      </c>
      <c r="M2304" s="960" t="s">
        <v>125</v>
      </c>
      <c r="N2304" s="960" t="s">
        <v>125</v>
      </c>
      <c r="O2304" s="960" t="s">
        <v>125</v>
      </c>
    </row>
    <row r="2305" spans="1:15" x14ac:dyDescent="0.2">
      <c r="A2305" s="1275" t="s">
        <v>146</v>
      </c>
      <c r="B2305" s="960">
        <v>3</v>
      </c>
      <c r="C2305" s="960">
        <v>3</v>
      </c>
      <c r="D2305" s="960" t="s">
        <v>125</v>
      </c>
      <c r="E2305" s="960" t="s">
        <v>125</v>
      </c>
      <c r="F2305" s="960" t="s">
        <v>125</v>
      </c>
      <c r="G2305" s="960" t="s">
        <v>125</v>
      </c>
      <c r="H2305" s="960" t="s">
        <v>125</v>
      </c>
      <c r="I2305" s="960">
        <v>3</v>
      </c>
      <c r="J2305" s="960" t="s">
        <v>125</v>
      </c>
      <c r="K2305" s="960" t="s">
        <v>125</v>
      </c>
      <c r="L2305" s="960">
        <v>2</v>
      </c>
      <c r="M2305" s="960" t="s">
        <v>125</v>
      </c>
      <c r="N2305" s="960">
        <v>1</v>
      </c>
      <c r="O2305" s="960" t="s">
        <v>125</v>
      </c>
    </row>
    <row r="2306" spans="1:15" ht="24" x14ac:dyDescent="0.2">
      <c r="A2306" s="1275" t="s">
        <v>2428</v>
      </c>
      <c r="B2306" s="960">
        <v>55</v>
      </c>
      <c r="C2306" s="960">
        <v>55</v>
      </c>
      <c r="D2306" s="960" t="s">
        <v>125</v>
      </c>
      <c r="E2306" s="960" t="s">
        <v>125</v>
      </c>
      <c r="F2306" s="960" t="s">
        <v>125</v>
      </c>
      <c r="G2306" s="960" t="s">
        <v>125</v>
      </c>
      <c r="H2306" s="960" t="s">
        <v>125</v>
      </c>
      <c r="I2306" s="960">
        <v>55</v>
      </c>
      <c r="J2306" s="960" t="s">
        <v>125</v>
      </c>
      <c r="K2306" s="960" t="s">
        <v>125</v>
      </c>
      <c r="L2306" s="960">
        <v>24</v>
      </c>
      <c r="M2306" s="960">
        <v>23</v>
      </c>
      <c r="N2306" s="960">
        <v>8</v>
      </c>
      <c r="O2306" s="960" t="s">
        <v>125</v>
      </c>
    </row>
    <row r="2307" spans="1:15" x14ac:dyDescent="0.2">
      <c r="A2307" s="1275" t="s">
        <v>145</v>
      </c>
      <c r="B2307" s="960">
        <v>52</v>
      </c>
      <c r="C2307" s="960">
        <v>52</v>
      </c>
      <c r="D2307" s="960" t="s">
        <v>125</v>
      </c>
      <c r="E2307" s="960" t="s">
        <v>125</v>
      </c>
      <c r="F2307" s="960" t="s">
        <v>125</v>
      </c>
      <c r="G2307" s="960" t="s">
        <v>125</v>
      </c>
      <c r="H2307" s="960" t="s">
        <v>125</v>
      </c>
      <c r="I2307" s="960">
        <v>52</v>
      </c>
      <c r="J2307" s="960" t="s">
        <v>125</v>
      </c>
      <c r="K2307" s="960" t="s">
        <v>125</v>
      </c>
      <c r="L2307" s="960">
        <v>22</v>
      </c>
      <c r="M2307" s="960">
        <v>23</v>
      </c>
      <c r="N2307" s="960">
        <v>7</v>
      </c>
      <c r="O2307" s="960" t="s">
        <v>125</v>
      </c>
    </row>
    <row r="2308" spans="1:15" x14ac:dyDescent="0.2">
      <c r="A2308" s="1275" t="s">
        <v>146</v>
      </c>
      <c r="B2308" s="960">
        <v>3</v>
      </c>
      <c r="C2308" s="960">
        <v>3</v>
      </c>
      <c r="D2308" s="960" t="s">
        <v>125</v>
      </c>
      <c r="E2308" s="960" t="s">
        <v>125</v>
      </c>
      <c r="F2308" s="960" t="s">
        <v>125</v>
      </c>
      <c r="G2308" s="960" t="s">
        <v>125</v>
      </c>
      <c r="H2308" s="960" t="s">
        <v>125</v>
      </c>
      <c r="I2308" s="960">
        <v>3</v>
      </c>
      <c r="J2308" s="960" t="s">
        <v>125</v>
      </c>
      <c r="K2308" s="960" t="s">
        <v>125</v>
      </c>
      <c r="L2308" s="960">
        <v>2</v>
      </c>
      <c r="M2308" s="960" t="s">
        <v>125</v>
      </c>
      <c r="N2308" s="960">
        <v>1</v>
      </c>
      <c r="O2308" s="960" t="s">
        <v>125</v>
      </c>
    </row>
    <row r="2309" spans="1:15" ht="36" x14ac:dyDescent="0.2">
      <c r="A2309" s="1275" t="s">
        <v>2429</v>
      </c>
      <c r="B2309" s="960">
        <v>1</v>
      </c>
      <c r="C2309" s="960">
        <v>1</v>
      </c>
      <c r="D2309" s="960" t="s">
        <v>125</v>
      </c>
      <c r="E2309" s="960" t="s">
        <v>125</v>
      </c>
      <c r="F2309" s="960" t="s">
        <v>125</v>
      </c>
      <c r="G2309" s="960" t="s">
        <v>125</v>
      </c>
      <c r="H2309" s="960" t="s">
        <v>125</v>
      </c>
      <c r="I2309" s="960">
        <v>1</v>
      </c>
      <c r="J2309" s="960" t="s">
        <v>125</v>
      </c>
      <c r="K2309" s="960" t="s">
        <v>125</v>
      </c>
      <c r="L2309" s="960" t="s">
        <v>125</v>
      </c>
      <c r="M2309" s="960">
        <v>1</v>
      </c>
      <c r="N2309" s="960" t="s">
        <v>125</v>
      </c>
      <c r="O2309" s="960" t="s">
        <v>125</v>
      </c>
    </row>
    <row r="2310" spans="1:15" s="317" customFormat="1" x14ac:dyDescent="0.2">
      <c r="A2310" s="1275" t="s">
        <v>145</v>
      </c>
      <c r="B2310" s="960">
        <v>1</v>
      </c>
      <c r="C2310" s="960">
        <v>1</v>
      </c>
      <c r="D2310" s="960" t="s">
        <v>125</v>
      </c>
      <c r="E2310" s="960" t="s">
        <v>125</v>
      </c>
      <c r="F2310" s="960" t="s">
        <v>125</v>
      </c>
      <c r="G2310" s="960" t="s">
        <v>125</v>
      </c>
      <c r="H2310" s="960" t="s">
        <v>125</v>
      </c>
      <c r="I2310" s="960">
        <v>1</v>
      </c>
      <c r="J2310" s="960" t="s">
        <v>125</v>
      </c>
      <c r="K2310" s="960" t="s">
        <v>125</v>
      </c>
      <c r="L2310" s="960" t="s">
        <v>125</v>
      </c>
      <c r="M2310" s="960">
        <v>1</v>
      </c>
      <c r="N2310" s="960" t="s">
        <v>125</v>
      </c>
      <c r="O2310" s="960" t="s">
        <v>125</v>
      </c>
    </row>
    <row r="2311" spans="1:15" ht="24" x14ac:dyDescent="0.2">
      <c r="A2311" s="1275" t="s">
        <v>2430</v>
      </c>
      <c r="B2311" s="960">
        <v>20</v>
      </c>
      <c r="C2311" s="960">
        <v>20</v>
      </c>
      <c r="D2311" s="960" t="s">
        <v>125</v>
      </c>
      <c r="E2311" s="960" t="s">
        <v>125</v>
      </c>
      <c r="F2311" s="960" t="s">
        <v>125</v>
      </c>
      <c r="G2311" s="960" t="s">
        <v>125</v>
      </c>
      <c r="H2311" s="960" t="s">
        <v>125</v>
      </c>
      <c r="I2311" s="960">
        <v>20</v>
      </c>
      <c r="J2311" s="960" t="s">
        <v>125</v>
      </c>
      <c r="K2311" s="960">
        <v>2</v>
      </c>
      <c r="L2311" s="960">
        <v>11</v>
      </c>
      <c r="M2311" s="960">
        <v>1</v>
      </c>
      <c r="N2311" s="960">
        <v>6</v>
      </c>
      <c r="O2311" s="960" t="s">
        <v>125</v>
      </c>
    </row>
    <row r="2312" spans="1:15" x14ac:dyDescent="0.2">
      <c r="A2312" s="1275" t="s">
        <v>145</v>
      </c>
      <c r="B2312" s="960">
        <v>13</v>
      </c>
      <c r="C2312" s="960">
        <v>13</v>
      </c>
      <c r="D2312" s="960" t="s">
        <v>125</v>
      </c>
      <c r="E2312" s="960" t="s">
        <v>125</v>
      </c>
      <c r="F2312" s="960" t="s">
        <v>125</v>
      </c>
      <c r="G2312" s="960" t="s">
        <v>125</v>
      </c>
      <c r="H2312" s="960" t="s">
        <v>125</v>
      </c>
      <c r="I2312" s="960">
        <v>13</v>
      </c>
      <c r="J2312" s="960" t="s">
        <v>125</v>
      </c>
      <c r="K2312" s="960">
        <v>1</v>
      </c>
      <c r="L2312" s="960">
        <v>7</v>
      </c>
      <c r="M2312" s="960">
        <v>1</v>
      </c>
      <c r="N2312" s="960">
        <v>4</v>
      </c>
      <c r="O2312" s="960" t="s">
        <v>125</v>
      </c>
    </row>
    <row r="2313" spans="1:15" s="317" customFormat="1" x14ac:dyDescent="0.2">
      <c r="A2313" s="1275" t="s">
        <v>146</v>
      </c>
      <c r="B2313" s="960">
        <v>7</v>
      </c>
      <c r="C2313" s="960">
        <v>7</v>
      </c>
      <c r="D2313" s="960" t="s">
        <v>125</v>
      </c>
      <c r="E2313" s="960" t="s">
        <v>125</v>
      </c>
      <c r="F2313" s="960" t="s">
        <v>125</v>
      </c>
      <c r="G2313" s="960" t="s">
        <v>125</v>
      </c>
      <c r="H2313" s="960" t="s">
        <v>125</v>
      </c>
      <c r="I2313" s="960">
        <v>7</v>
      </c>
      <c r="J2313" s="960" t="s">
        <v>125</v>
      </c>
      <c r="K2313" s="960">
        <v>1</v>
      </c>
      <c r="L2313" s="960">
        <v>4</v>
      </c>
      <c r="M2313" s="960" t="s">
        <v>125</v>
      </c>
      <c r="N2313" s="960">
        <v>2</v>
      </c>
      <c r="O2313" s="960" t="s">
        <v>125</v>
      </c>
    </row>
    <row r="2314" spans="1:15" ht="24" x14ac:dyDescent="0.2">
      <c r="A2314" s="1275" t="s">
        <v>2431</v>
      </c>
      <c r="B2314" s="960">
        <v>15</v>
      </c>
      <c r="C2314" s="960">
        <v>15</v>
      </c>
      <c r="D2314" s="960" t="s">
        <v>125</v>
      </c>
      <c r="E2314" s="960">
        <v>1</v>
      </c>
      <c r="F2314" s="960" t="s">
        <v>125</v>
      </c>
      <c r="G2314" s="960" t="s">
        <v>125</v>
      </c>
      <c r="H2314" s="960">
        <v>1</v>
      </c>
      <c r="I2314" s="960">
        <v>14</v>
      </c>
      <c r="J2314" s="960">
        <v>1</v>
      </c>
      <c r="K2314" s="960">
        <v>2</v>
      </c>
      <c r="L2314" s="960">
        <v>5</v>
      </c>
      <c r="M2314" s="960">
        <v>6</v>
      </c>
      <c r="N2314" s="960" t="s">
        <v>125</v>
      </c>
      <c r="O2314" s="960" t="s">
        <v>125</v>
      </c>
    </row>
    <row r="2315" spans="1:15" ht="18.75" customHeight="1" x14ac:dyDescent="0.2">
      <c r="A2315" s="1275" t="s">
        <v>145</v>
      </c>
      <c r="B2315" s="960">
        <v>12</v>
      </c>
      <c r="C2315" s="960">
        <v>12</v>
      </c>
      <c r="D2315" s="960" t="s">
        <v>125</v>
      </c>
      <c r="E2315" s="960">
        <v>1</v>
      </c>
      <c r="F2315" s="960" t="s">
        <v>125</v>
      </c>
      <c r="G2315" s="960" t="s">
        <v>125</v>
      </c>
      <c r="H2315" s="960">
        <v>1</v>
      </c>
      <c r="I2315" s="960">
        <v>11</v>
      </c>
      <c r="J2315" s="960" t="s">
        <v>125</v>
      </c>
      <c r="K2315" s="960">
        <v>1</v>
      </c>
      <c r="L2315" s="960">
        <v>5</v>
      </c>
      <c r="M2315" s="960">
        <v>5</v>
      </c>
      <c r="N2315" s="960" t="s">
        <v>125</v>
      </c>
      <c r="O2315" s="960" t="s">
        <v>125</v>
      </c>
    </row>
    <row r="2316" spans="1:15" ht="18.75" customHeight="1" x14ac:dyDescent="0.2">
      <c r="A2316" s="1275" t="s">
        <v>146</v>
      </c>
      <c r="B2316" s="960">
        <v>3</v>
      </c>
      <c r="C2316" s="960">
        <v>3</v>
      </c>
      <c r="D2316" s="960" t="s">
        <v>125</v>
      </c>
      <c r="E2316" s="960" t="s">
        <v>125</v>
      </c>
      <c r="F2316" s="960" t="s">
        <v>125</v>
      </c>
      <c r="G2316" s="960" t="s">
        <v>125</v>
      </c>
      <c r="H2316" s="960" t="s">
        <v>125</v>
      </c>
      <c r="I2316" s="960">
        <v>3</v>
      </c>
      <c r="J2316" s="960">
        <v>1</v>
      </c>
      <c r="K2316" s="960">
        <v>1</v>
      </c>
      <c r="L2316" s="960" t="s">
        <v>125</v>
      </c>
      <c r="M2316" s="960">
        <v>1</v>
      </c>
      <c r="N2316" s="960" t="s">
        <v>125</v>
      </c>
      <c r="O2316" s="960" t="s">
        <v>125</v>
      </c>
    </row>
    <row r="2317" spans="1:15" ht="36" x14ac:dyDescent="0.2">
      <c r="A2317" s="1275" t="s">
        <v>2432</v>
      </c>
      <c r="B2317" s="960">
        <v>32</v>
      </c>
      <c r="C2317" s="960">
        <v>32</v>
      </c>
      <c r="D2317" s="960" t="s">
        <v>125</v>
      </c>
      <c r="E2317" s="960" t="s">
        <v>125</v>
      </c>
      <c r="F2317" s="960" t="s">
        <v>125</v>
      </c>
      <c r="G2317" s="960" t="s">
        <v>125</v>
      </c>
      <c r="H2317" s="960" t="s">
        <v>125</v>
      </c>
      <c r="I2317" s="960">
        <v>32</v>
      </c>
      <c r="J2317" s="960" t="s">
        <v>125</v>
      </c>
      <c r="K2317" s="960">
        <v>3</v>
      </c>
      <c r="L2317" s="960">
        <v>20</v>
      </c>
      <c r="M2317" s="960">
        <v>6</v>
      </c>
      <c r="N2317" s="960">
        <v>3</v>
      </c>
      <c r="O2317" s="960" t="s">
        <v>125</v>
      </c>
    </row>
    <row r="2318" spans="1:15" ht="18.75" customHeight="1" x14ac:dyDescent="0.2">
      <c r="A2318" s="1275" t="s">
        <v>145</v>
      </c>
      <c r="B2318" s="960">
        <v>21</v>
      </c>
      <c r="C2318" s="960">
        <v>21</v>
      </c>
      <c r="D2318" s="960" t="s">
        <v>125</v>
      </c>
      <c r="E2318" s="960" t="s">
        <v>125</v>
      </c>
      <c r="F2318" s="960" t="s">
        <v>125</v>
      </c>
      <c r="G2318" s="960" t="s">
        <v>125</v>
      </c>
      <c r="H2318" s="960" t="s">
        <v>125</v>
      </c>
      <c r="I2318" s="960">
        <v>21</v>
      </c>
      <c r="J2318" s="960" t="s">
        <v>125</v>
      </c>
      <c r="K2318" s="960">
        <v>2</v>
      </c>
      <c r="L2318" s="960">
        <v>12</v>
      </c>
      <c r="M2318" s="960">
        <v>6</v>
      </c>
      <c r="N2318" s="960">
        <v>1</v>
      </c>
      <c r="O2318" s="960" t="s">
        <v>125</v>
      </c>
    </row>
    <row r="2319" spans="1:15" ht="18.75" customHeight="1" x14ac:dyDescent="0.2">
      <c r="A2319" s="1275" t="s">
        <v>146</v>
      </c>
      <c r="B2319" s="960">
        <v>11</v>
      </c>
      <c r="C2319" s="960">
        <v>11</v>
      </c>
      <c r="D2319" s="960" t="s">
        <v>125</v>
      </c>
      <c r="E2319" s="960" t="s">
        <v>125</v>
      </c>
      <c r="F2319" s="960" t="s">
        <v>125</v>
      </c>
      <c r="G2319" s="960" t="s">
        <v>125</v>
      </c>
      <c r="H2319" s="960" t="s">
        <v>125</v>
      </c>
      <c r="I2319" s="960">
        <v>11</v>
      </c>
      <c r="J2319" s="960" t="s">
        <v>125</v>
      </c>
      <c r="K2319" s="960">
        <v>1</v>
      </c>
      <c r="L2319" s="960">
        <v>8</v>
      </c>
      <c r="M2319" s="960" t="s">
        <v>125</v>
      </c>
      <c r="N2319" s="960">
        <v>2</v>
      </c>
      <c r="O2319" s="960" t="s">
        <v>125</v>
      </c>
    </row>
    <row r="2320" spans="1:15" ht="18.75" customHeight="1" x14ac:dyDescent="0.2">
      <c r="A2320" s="1275" t="s">
        <v>2433</v>
      </c>
      <c r="B2320" s="960">
        <v>1</v>
      </c>
      <c r="C2320" s="960">
        <v>1</v>
      </c>
      <c r="D2320" s="960" t="s">
        <v>125</v>
      </c>
      <c r="E2320" s="960" t="s">
        <v>125</v>
      </c>
      <c r="F2320" s="960" t="s">
        <v>125</v>
      </c>
      <c r="G2320" s="960" t="s">
        <v>125</v>
      </c>
      <c r="H2320" s="960" t="s">
        <v>125</v>
      </c>
      <c r="I2320" s="960">
        <v>1</v>
      </c>
      <c r="J2320" s="960" t="s">
        <v>125</v>
      </c>
      <c r="K2320" s="960" t="s">
        <v>125</v>
      </c>
      <c r="L2320" s="960" t="s">
        <v>125</v>
      </c>
      <c r="M2320" s="960" t="s">
        <v>125</v>
      </c>
      <c r="N2320" s="960">
        <v>1</v>
      </c>
      <c r="O2320" s="960" t="s">
        <v>125</v>
      </c>
    </row>
    <row r="2321" spans="1:15" s="317" customFormat="1" ht="18.75" customHeight="1" x14ac:dyDescent="0.2">
      <c r="A2321" s="1275" t="s">
        <v>146</v>
      </c>
      <c r="B2321" s="960">
        <v>1</v>
      </c>
      <c r="C2321" s="960">
        <v>1</v>
      </c>
      <c r="D2321" s="960" t="s">
        <v>125</v>
      </c>
      <c r="E2321" s="960" t="s">
        <v>125</v>
      </c>
      <c r="F2321" s="960" t="s">
        <v>125</v>
      </c>
      <c r="G2321" s="960" t="s">
        <v>125</v>
      </c>
      <c r="H2321" s="960" t="s">
        <v>125</v>
      </c>
      <c r="I2321" s="960">
        <v>1</v>
      </c>
      <c r="J2321" s="960" t="s">
        <v>125</v>
      </c>
      <c r="K2321" s="960" t="s">
        <v>125</v>
      </c>
      <c r="L2321" s="960" t="s">
        <v>125</v>
      </c>
      <c r="M2321" s="960" t="s">
        <v>125</v>
      </c>
      <c r="N2321" s="960">
        <v>1</v>
      </c>
      <c r="O2321" s="960" t="s">
        <v>125</v>
      </c>
    </row>
    <row r="2322" spans="1:15" ht="18.75" customHeight="1" x14ac:dyDescent="0.2">
      <c r="A2322" s="1275" t="s">
        <v>2434</v>
      </c>
      <c r="B2322" s="960">
        <v>1</v>
      </c>
      <c r="C2322" s="960">
        <v>1</v>
      </c>
      <c r="D2322" s="960" t="s">
        <v>125</v>
      </c>
      <c r="E2322" s="960" t="s">
        <v>125</v>
      </c>
      <c r="F2322" s="960" t="s">
        <v>125</v>
      </c>
      <c r="G2322" s="960" t="s">
        <v>125</v>
      </c>
      <c r="H2322" s="960" t="s">
        <v>125</v>
      </c>
      <c r="I2322" s="960">
        <v>1</v>
      </c>
      <c r="J2322" s="960" t="s">
        <v>125</v>
      </c>
      <c r="K2322" s="960" t="s">
        <v>125</v>
      </c>
      <c r="L2322" s="960" t="s">
        <v>125</v>
      </c>
      <c r="M2322" s="960" t="s">
        <v>125</v>
      </c>
      <c r="N2322" s="960">
        <v>1</v>
      </c>
      <c r="O2322" s="960" t="s">
        <v>125</v>
      </c>
    </row>
    <row r="2323" spans="1:15" s="317" customFormat="1" ht="18.75" customHeight="1" x14ac:dyDescent="0.2">
      <c r="A2323" s="1275" t="s">
        <v>146</v>
      </c>
      <c r="B2323" s="960">
        <v>1</v>
      </c>
      <c r="C2323" s="960">
        <v>1</v>
      </c>
      <c r="D2323" s="960" t="s">
        <v>125</v>
      </c>
      <c r="E2323" s="960" t="s">
        <v>125</v>
      </c>
      <c r="F2323" s="960" t="s">
        <v>125</v>
      </c>
      <c r="G2323" s="960" t="s">
        <v>125</v>
      </c>
      <c r="H2323" s="960" t="s">
        <v>125</v>
      </c>
      <c r="I2323" s="960">
        <v>1</v>
      </c>
      <c r="J2323" s="960" t="s">
        <v>125</v>
      </c>
      <c r="K2323" s="960" t="s">
        <v>125</v>
      </c>
      <c r="L2323" s="960" t="s">
        <v>125</v>
      </c>
      <c r="M2323" s="960" t="s">
        <v>125</v>
      </c>
      <c r="N2323" s="960">
        <v>1</v>
      </c>
      <c r="O2323" s="960" t="s">
        <v>125</v>
      </c>
    </row>
    <row r="2324" spans="1:15" x14ac:dyDescent="0.2">
      <c r="A2324" s="1275" t="s">
        <v>2435</v>
      </c>
      <c r="B2324" s="960">
        <v>481</v>
      </c>
      <c r="C2324" s="960">
        <v>481</v>
      </c>
      <c r="D2324" s="960" t="s">
        <v>125</v>
      </c>
      <c r="E2324" s="960">
        <v>4</v>
      </c>
      <c r="F2324" s="960" t="s">
        <v>125</v>
      </c>
      <c r="G2324" s="960" t="s">
        <v>125</v>
      </c>
      <c r="H2324" s="960">
        <v>4</v>
      </c>
      <c r="I2324" s="960">
        <v>477</v>
      </c>
      <c r="J2324" s="960">
        <v>7</v>
      </c>
      <c r="K2324" s="960">
        <v>8</v>
      </c>
      <c r="L2324" s="960">
        <v>122</v>
      </c>
      <c r="M2324" s="960">
        <v>68</v>
      </c>
      <c r="N2324" s="960">
        <v>272</v>
      </c>
      <c r="O2324" s="960" t="s">
        <v>125</v>
      </c>
    </row>
    <row r="2325" spans="1:15" ht="18.75" customHeight="1" x14ac:dyDescent="0.2">
      <c r="A2325" s="1275" t="s">
        <v>145</v>
      </c>
      <c r="B2325" s="960">
        <v>313</v>
      </c>
      <c r="C2325" s="960">
        <v>313</v>
      </c>
      <c r="D2325" s="960" t="s">
        <v>125</v>
      </c>
      <c r="E2325" s="960">
        <v>2</v>
      </c>
      <c r="F2325" s="960" t="s">
        <v>125</v>
      </c>
      <c r="G2325" s="960" t="s">
        <v>125</v>
      </c>
      <c r="H2325" s="960">
        <v>2</v>
      </c>
      <c r="I2325" s="960">
        <v>311</v>
      </c>
      <c r="J2325" s="960">
        <v>5</v>
      </c>
      <c r="K2325" s="960">
        <v>6</v>
      </c>
      <c r="L2325" s="960">
        <v>107</v>
      </c>
      <c r="M2325" s="960">
        <v>55</v>
      </c>
      <c r="N2325" s="960">
        <v>138</v>
      </c>
      <c r="O2325" s="960" t="s">
        <v>125</v>
      </c>
    </row>
    <row r="2326" spans="1:15" ht="18.75" customHeight="1" x14ac:dyDescent="0.2">
      <c r="A2326" s="1275" t="s">
        <v>146</v>
      </c>
      <c r="B2326" s="960">
        <v>168</v>
      </c>
      <c r="C2326" s="960">
        <v>168</v>
      </c>
      <c r="D2326" s="960" t="s">
        <v>125</v>
      </c>
      <c r="E2326" s="960">
        <v>2</v>
      </c>
      <c r="F2326" s="960" t="s">
        <v>125</v>
      </c>
      <c r="G2326" s="960" t="s">
        <v>125</v>
      </c>
      <c r="H2326" s="960">
        <v>2</v>
      </c>
      <c r="I2326" s="960">
        <v>166</v>
      </c>
      <c r="J2326" s="960">
        <v>2</v>
      </c>
      <c r="K2326" s="960">
        <v>2</v>
      </c>
      <c r="L2326" s="960">
        <v>15</v>
      </c>
      <c r="M2326" s="960">
        <v>13</v>
      </c>
      <c r="N2326" s="960">
        <v>134</v>
      </c>
      <c r="O2326" s="960" t="s">
        <v>125</v>
      </c>
    </row>
    <row r="2327" spans="1:15" ht="36" x14ac:dyDescent="0.2">
      <c r="A2327" s="1275" t="s">
        <v>2436</v>
      </c>
      <c r="B2327" s="960">
        <v>1</v>
      </c>
      <c r="C2327" s="960">
        <v>1</v>
      </c>
      <c r="D2327" s="960" t="s">
        <v>125</v>
      </c>
      <c r="E2327" s="960" t="s">
        <v>125</v>
      </c>
      <c r="F2327" s="960" t="s">
        <v>125</v>
      </c>
      <c r="G2327" s="960" t="s">
        <v>125</v>
      </c>
      <c r="H2327" s="960" t="s">
        <v>125</v>
      </c>
      <c r="I2327" s="960">
        <v>1</v>
      </c>
      <c r="J2327" s="960" t="s">
        <v>125</v>
      </c>
      <c r="K2327" s="960" t="s">
        <v>125</v>
      </c>
      <c r="L2327" s="960">
        <v>1</v>
      </c>
      <c r="M2327" s="960" t="s">
        <v>125</v>
      </c>
      <c r="N2327" s="960" t="s">
        <v>125</v>
      </c>
      <c r="O2327" s="960" t="s">
        <v>125</v>
      </c>
    </row>
    <row r="2328" spans="1:15" ht="18.75" customHeight="1" x14ac:dyDescent="0.2">
      <c r="A2328" s="1275" t="s">
        <v>145</v>
      </c>
      <c r="B2328" s="960">
        <v>1</v>
      </c>
      <c r="C2328" s="960">
        <v>1</v>
      </c>
      <c r="D2328" s="960" t="s">
        <v>125</v>
      </c>
      <c r="E2328" s="960" t="s">
        <v>125</v>
      </c>
      <c r="F2328" s="960" t="s">
        <v>125</v>
      </c>
      <c r="G2328" s="960" t="s">
        <v>125</v>
      </c>
      <c r="H2328" s="960" t="s">
        <v>125</v>
      </c>
      <c r="I2328" s="960">
        <v>1</v>
      </c>
      <c r="J2328" s="960" t="s">
        <v>125</v>
      </c>
      <c r="K2328" s="960" t="s">
        <v>125</v>
      </c>
      <c r="L2328" s="960">
        <v>1</v>
      </c>
      <c r="M2328" s="960" t="s">
        <v>125</v>
      </c>
      <c r="N2328" s="960" t="s">
        <v>125</v>
      </c>
      <c r="O2328" s="960" t="s">
        <v>125</v>
      </c>
    </row>
    <row r="2329" spans="1:15" ht="48" x14ac:dyDescent="0.2">
      <c r="A2329" s="1275" t="s">
        <v>2437</v>
      </c>
      <c r="B2329" s="960">
        <v>10</v>
      </c>
      <c r="C2329" s="960">
        <v>10</v>
      </c>
      <c r="D2329" s="960" t="s">
        <v>125</v>
      </c>
      <c r="E2329" s="960" t="s">
        <v>125</v>
      </c>
      <c r="F2329" s="960" t="s">
        <v>125</v>
      </c>
      <c r="G2329" s="960" t="s">
        <v>125</v>
      </c>
      <c r="H2329" s="960" t="s">
        <v>125</v>
      </c>
      <c r="I2329" s="960">
        <v>10</v>
      </c>
      <c r="J2329" s="960" t="s">
        <v>125</v>
      </c>
      <c r="K2329" s="960" t="s">
        <v>125</v>
      </c>
      <c r="L2329" s="960">
        <v>10</v>
      </c>
      <c r="M2329" s="960" t="s">
        <v>125</v>
      </c>
      <c r="N2329" s="960" t="s">
        <v>125</v>
      </c>
      <c r="O2329" s="960" t="s">
        <v>125</v>
      </c>
    </row>
    <row r="2330" spans="1:15" ht="18.75" customHeight="1" x14ac:dyDescent="0.2">
      <c r="A2330" s="1275" t="s">
        <v>145</v>
      </c>
      <c r="B2330" s="960">
        <v>4</v>
      </c>
      <c r="C2330" s="960">
        <v>4</v>
      </c>
      <c r="D2330" s="960" t="s">
        <v>125</v>
      </c>
      <c r="E2330" s="960" t="s">
        <v>125</v>
      </c>
      <c r="F2330" s="960" t="s">
        <v>125</v>
      </c>
      <c r="G2330" s="960" t="s">
        <v>125</v>
      </c>
      <c r="H2330" s="960" t="s">
        <v>125</v>
      </c>
      <c r="I2330" s="960">
        <v>4</v>
      </c>
      <c r="J2330" s="960" t="s">
        <v>125</v>
      </c>
      <c r="K2330" s="960" t="s">
        <v>125</v>
      </c>
      <c r="L2330" s="960">
        <v>4</v>
      </c>
      <c r="M2330" s="960" t="s">
        <v>125</v>
      </c>
      <c r="N2330" s="960" t="s">
        <v>125</v>
      </c>
      <c r="O2330" s="960" t="s">
        <v>125</v>
      </c>
    </row>
    <row r="2331" spans="1:15" ht="18.75" customHeight="1" x14ac:dyDescent="0.2">
      <c r="A2331" s="1275" t="s">
        <v>146</v>
      </c>
      <c r="B2331" s="960">
        <v>6</v>
      </c>
      <c r="C2331" s="960">
        <v>6</v>
      </c>
      <c r="D2331" s="960" t="s">
        <v>125</v>
      </c>
      <c r="E2331" s="960" t="s">
        <v>125</v>
      </c>
      <c r="F2331" s="960" t="s">
        <v>125</v>
      </c>
      <c r="G2331" s="960" t="s">
        <v>125</v>
      </c>
      <c r="H2331" s="960" t="s">
        <v>125</v>
      </c>
      <c r="I2331" s="960">
        <v>6</v>
      </c>
      <c r="J2331" s="960" t="s">
        <v>125</v>
      </c>
      <c r="K2331" s="960" t="s">
        <v>125</v>
      </c>
      <c r="L2331" s="960">
        <v>6</v>
      </c>
      <c r="M2331" s="960" t="s">
        <v>125</v>
      </c>
      <c r="N2331" s="960" t="s">
        <v>125</v>
      </c>
      <c r="O2331" s="960" t="s">
        <v>125</v>
      </c>
    </row>
    <row r="2332" spans="1:15" ht="36" x14ac:dyDescent="0.2">
      <c r="A2332" s="1275" t="s">
        <v>2438</v>
      </c>
      <c r="B2332" s="960">
        <v>4</v>
      </c>
      <c r="C2332" s="960">
        <v>4</v>
      </c>
      <c r="D2332" s="960" t="s">
        <v>125</v>
      </c>
      <c r="E2332" s="960" t="s">
        <v>125</v>
      </c>
      <c r="F2332" s="960" t="s">
        <v>125</v>
      </c>
      <c r="G2332" s="960" t="s">
        <v>125</v>
      </c>
      <c r="H2332" s="960" t="s">
        <v>125</v>
      </c>
      <c r="I2332" s="960">
        <v>4</v>
      </c>
      <c r="J2332" s="960" t="s">
        <v>125</v>
      </c>
      <c r="K2332" s="960" t="s">
        <v>125</v>
      </c>
      <c r="L2332" s="960">
        <v>4</v>
      </c>
      <c r="M2332" s="960" t="s">
        <v>125</v>
      </c>
      <c r="N2332" s="960" t="s">
        <v>125</v>
      </c>
      <c r="O2332" s="960" t="s">
        <v>125</v>
      </c>
    </row>
    <row r="2333" spans="1:15" ht="18.75" customHeight="1" x14ac:dyDescent="0.2">
      <c r="A2333" s="1275" t="s">
        <v>145</v>
      </c>
      <c r="B2333" s="960">
        <v>3</v>
      </c>
      <c r="C2333" s="960">
        <v>3</v>
      </c>
      <c r="D2333" s="960" t="s">
        <v>125</v>
      </c>
      <c r="E2333" s="960" t="s">
        <v>125</v>
      </c>
      <c r="F2333" s="960" t="s">
        <v>125</v>
      </c>
      <c r="G2333" s="960" t="s">
        <v>125</v>
      </c>
      <c r="H2333" s="960" t="s">
        <v>125</v>
      </c>
      <c r="I2333" s="960">
        <v>3</v>
      </c>
      <c r="J2333" s="960" t="s">
        <v>125</v>
      </c>
      <c r="K2333" s="960" t="s">
        <v>125</v>
      </c>
      <c r="L2333" s="960">
        <v>3</v>
      </c>
      <c r="M2333" s="960" t="s">
        <v>125</v>
      </c>
      <c r="N2333" s="960" t="s">
        <v>125</v>
      </c>
      <c r="O2333" s="960" t="s">
        <v>125</v>
      </c>
    </row>
    <row r="2334" spans="1:15" ht="18.75" customHeight="1" x14ac:dyDescent="0.2">
      <c r="A2334" s="1275" t="s">
        <v>146</v>
      </c>
      <c r="B2334" s="960">
        <v>1</v>
      </c>
      <c r="C2334" s="960">
        <v>1</v>
      </c>
      <c r="D2334" s="960" t="s">
        <v>125</v>
      </c>
      <c r="E2334" s="960" t="s">
        <v>125</v>
      </c>
      <c r="F2334" s="960" t="s">
        <v>125</v>
      </c>
      <c r="G2334" s="960" t="s">
        <v>125</v>
      </c>
      <c r="H2334" s="960" t="s">
        <v>125</v>
      </c>
      <c r="I2334" s="960">
        <v>1</v>
      </c>
      <c r="J2334" s="960" t="s">
        <v>125</v>
      </c>
      <c r="K2334" s="960" t="s">
        <v>125</v>
      </c>
      <c r="L2334" s="960">
        <v>1</v>
      </c>
      <c r="M2334" s="960" t="s">
        <v>125</v>
      </c>
      <c r="N2334" s="960" t="s">
        <v>125</v>
      </c>
      <c r="O2334" s="960" t="s">
        <v>125</v>
      </c>
    </row>
    <row r="2335" spans="1:15" ht="36" x14ac:dyDescent="0.2">
      <c r="A2335" s="1275" t="s">
        <v>2439</v>
      </c>
      <c r="B2335" s="960">
        <v>94</v>
      </c>
      <c r="C2335" s="960">
        <v>94</v>
      </c>
      <c r="D2335" s="960" t="s">
        <v>125</v>
      </c>
      <c r="E2335" s="960" t="s">
        <v>125</v>
      </c>
      <c r="F2335" s="960" t="s">
        <v>125</v>
      </c>
      <c r="G2335" s="960" t="s">
        <v>125</v>
      </c>
      <c r="H2335" s="960" t="s">
        <v>125</v>
      </c>
      <c r="I2335" s="960">
        <v>94</v>
      </c>
      <c r="J2335" s="960" t="s">
        <v>125</v>
      </c>
      <c r="K2335" s="960">
        <v>2</v>
      </c>
      <c r="L2335" s="960">
        <v>82</v>
      </c>
      <c r="M2335" s="960">
        <v>5</v>
      </c>
      <c r="N2335" s="960">
        <v>5</v>
      </c>
      <c r="O2335" s="960" t="s">
        <v>125</v>
      </c>
    </row>
    <row r="2336" spans="1:15" ht="18.75" customHeight="1" x14ac:dyDescent="0.2">
      <c r="A2336" s="1275" t="s">
        <v>145</v>
      </c>
      <c r="B2336" s="960">
        <v>62</v>
      </c>
      <c r="C2336" s="960">
        <v>62</v>
      </c>
      <c r="D2336" s="960" t="s">
        <v>125</v>
      </c>
      <c r="E2336" s="960" t="s">
        <v>125</v>
      </c>
      <c r="F2336" s="960" t="s">
        <v>125</v>
      </c>
      <c r="G2336" s="960" t="s">
        <v>125</v>
      </c>
      <c r="H2336" s="960" t="s">
        <v>125</v>
      </c>
      <c r="I2336" s="960">
        <v>62</v>
      </c>
      <c r="J2336" s="960" t="s">
        <v>125</v>
      </c>
      <c r="K2336" s="960" t="s">
        <v>125</v>
      </c>
      <c r="L2336" s="960">
        <v>55</v>
      </c>
      <c r="M2336" s="960">
        <v>3</v>
      </c>
      <c r="N2336" s="960">
        <v>4</v>
      </c>
      <c r="O2336" s="960" t="s">
        <v>125</v>
      </c>
    </row>
    <row r="2337" spans="1:15" ht="18.75" customHeight="1" x14ac:dyDescent="0.2">
      <c r="A2337" s="1275" t="s">
        <v>146</v>
      </c>
      <c r="B2337" s="960">
        <v>32</v>
      </c>
      <c r="C2337" s="960">
        <v>32</v>
      </c>
      <c r="D2337" s="960" t="s">
        <v>125</v>
      </c>
      <c r="E2337" s="960" t="s">
        <v>125</v>
      </c>
      <c r="F2337" s="960" t="s">
        <v>125</v>
      </c>
      <c r="G2337" s="960" t="s">
        <v>125</v>
      </c>
      <c r="H2337" s="960" t="s">
        <v>125</v>
      </c>
      <c r="I2337" s="960">
        <v>32</v>
      </c>
      <c r="J2337" s="960" t="s">
        <v>125</v>
      </c>
      <c r="K2337" s="960">
        <v>2</v>
      </c>
      <c r="L2337" s="960">
        <v>27</v>
      </c>
      <c r="M2337" s="960">
        <v>2</v>
      </c>
      <c r="N2337" s="960">
        <v>1</v>
      </c>
      <c r="O2337" s="960" t="s">
        <v>125</v>
      </c>
    </row>
    <row r="2338" spans="1:15" ht="48" x14ac:dyDescent="0.2">
      <c r="A2338" s="1275" t="s">
        <v>2440</v>
      </c>
      <c r="B2338" s="960">
        <v>120</v>
      </c>
      <c r="C2338" s="960">
        <v>120</v>
      </c>
      <c r="D2338" s="960" t="s">
        <v>125</v>
      </c>
      <c r="E2338" s="960" t="s">
        <v>125</v>
      </c>
      <c r="F2338" s="960" t="s">
        <v>125</v>
      </c>
      <c r="G2338" s="960" t="s">
        <v>125</v>
      </c>
      <c r="H2338" s="960" t="s">
        <v>125</v>
      </c>
      <c r="I2338" s="960">
        <v>120</v>
      </c>
      <c r="J2338" s="960" t="s">
        <v>125</v>
      </c>
      <c r="K2338" s="960">
        <v>6</v>
      </c>
      <c r="L2338" s="960">
        <v>89</v>
      </c>
      <c r="M2338" s="960">
        <v>16</v>
      </c>
      <c r="N2338" s="960">
        <v>9</v>
      </c>
      <c r="O2338" s="960" t="s">
        <v>125</v>
      </c>
    </row>
    <row r="2339" spans="1:15" ht="18.75" customHeight="1" x14ac:dyDescent="0.2">
      <c r="A2339" s="1275" t="s">
        <v>145</v>
      </c>
      <c r="B2339" s="960">
        <v>65</v>
      </c>
      <c r="C2339" s="960">
        <v>65</v>
      </c>
      <c r="D2339" s="960" t="s">
        <v>125</v>
      </c>
      <c r="E2339" s="960" t="s">
        <v>125</v>
      </c>
      <c r="F2339" s="960" t="s">
        <v>125</v>
      </c>
      <c r="G2339" s="960" t="s">
        <v>125</v>
      </c>
      <c r="H2339" s="960" t="s">
        <v>125</v>
      </c>
      <c r="I2339" s="960">
        <v>65</v>
      </c>
      <c r="J2339" s="960" t="s">
        <v>125</v>
      </c>
      <c r="K2339" s="960">
        <v>2</v>
      </c>
      <c r="L2339" s="960">
        <v>44</v>
      </c>
      <c r="M2339" s="960">
        <v>10</v>
      </c>
      <c r="N2339" s="960">
        <v>9</v>
      </c>
      <c r="O2339" s="960" t="s">
        <v>125</v>
      </c>
    </row>
    <row r="2340" spans="1:15" ht="18.75" customHeight="1" x14ac:dyDescent="0.2">
      <c r="A2340" s="1275" t="s">
        <v>146</v>
      </c>
      <c r="B2340" s="960">
        <v>55</v>
      </c>
      <c r="C2340" s="960">
        <v>55</v>
      </c>
      <c r="D2340" s="960" t="s">
        <v>125</v>
      </c>
      <c r="E2340" s="960" t="s">
        <v>125</v>
      </c>
      <c r="F2340" s="960" t="s">
        <v>125</v>
      </c>
      <c r="G2340" s="960" t="s">
        <v>125</v>
      </c>
      <c r="H2340" s="960" t="s">
        <v>125</v>
      </c>
      <c r="I2340" s="960">
        <v>55</v>
      </c>
      <c r="J2340" s="960" t="s">
        <v>125</v>
      </c>
      <c r="K2340" s="960">
        <v>4</v>
      </c>
      <c r="L2340" s="960">
        <v>45</v>
      </c>
      <c r="M2340" s="960">
        <v>6</v>
      </c>
      <c r="N2340" s="960" t="s">
        <v>125</v>
      </c>
      <c r="O2340" s="960" t="s">
        <v>125</v>
      </c>
    </row>
    <row r="2341" spans="1:15" ht="24" x14ac:dyDescent="0.2">
      <c r="A2341" s="1275" t="s">
        <v>2441</v>
      </c>
      <c r="B2341" s="960">
        <v>743</v>
      </c>
      <c r="C2341" s="960">
        <v>743</v>
      </c>
      <c r="D2341" s="960" t="s">
        <v>125</v>
      </c>
      <c r="E2341" s="960" t="s">
        <v>125</v>
      </c>
      <c r="F2341" s="960" t="s">
        <v>125</v>
      </c>
      <c r="G2341" s="960" t="s">
        <v>125</v>
      </c>
      <c r="H2341" s="960" t="s">
        <v>125</v>
      </c>
      <c r="I2341" s="960">
        <v>743</v>
      </c>
      <c r="J2341" s="960" t="s">
        <v>125</v>
      </c>
      <c r="K2341" s="960">
        <v>53</v>
      </c>
      <c r="L2341" s="960">
        <v>541</v>
      </c>
      <c r="M2341" s="960">
        <v>84</v>
      </c>
      <c r="N2341" s="960">
        <v>65</v>
      </c>
      <c r="O2341" s="960" t="s">
        <v>125</v>
      </c>
    </row>
    <row r="2342" spans="1:15" x14ac:dyDescent="0.2">
      <c r="A2342" s="1275" t="s">
        <v>145</v>
      </c>
      <c r="B2342" s="960">
        <v>581</v>
      </c>
      <c r="C2342" s="960">
        <v>581</v>
      </c>
      <c r="D2342" s="960" t="s">
        <v>125</v>
      </c>
      <c r="E2342" s="960" t="s">
        <v>125</v>
      </c>
      <c r="F2342" s="960" t="s">
        <v>125</v>
      </c>
      <c r="G2342" s="960" t="s">
        <v>125</v>
      </c>
      <c r="H2342" s="960" t="s">
        <v>125</v>
      </c>
      <c r="I2342" s="960">
        <v>581</v>
      </c>
      <c r="J2342" s="960" t="s">
        <v>125</v>
      </c>
      <c r="K2342" s="960">
        <v>33</v>
      </c>
      <c r="L2342" s="960">
        <v>426</v>
      </c>
      <c r="M2342" s="960">
        <v>66</v>
      </c>
      <c r="N2342" s="960">
        <v>56</v>
      </c>
      <c r="O2342" s="960" t="s">
        <v>125</v>
      </c>
    </row>
    <row r="2343" spans="1:15" x14ac:dyDescent="0.2">
      <c r="A2343" s="1275" t="s">
        <v>146</v>
      </c>
      <c r="B2343" s="960">
        <v>162</v>
      </c>
      <c r="C2343" s="960">
        <v>162</v>
      </c>
      <c r="D2343" s="960" t="s">
        <v>125</v>
      </c>
      <c r="E2343" s="960" t="s">
        <v>125</v>
      </c>
      <c r="F2343" s="960" t="s">
        <v>125</v>
      </c>
      <c r="G2343" s="960" t="s">
        <v>125</v>
      </c>
      <c r="H2343" s="960" t="s">
        <v>125</v>
      </c>
      <c r="I2343" s="960">
        <v>162</v>
      </c>
      <c r="J2343" s="960" t="s">
        <v>125</v>
      </c>
      <c r="K2343" s="960">
        <v>20</v>
      </c>
      <c r="L2343" s="960">
        <v>115</v>
      </c>
      <c r="M2343" s="960">
        <v>18</v>
      </c>
      <c r="N2343" s="960">
        <v>9</v>
      </c>
      <c r="O2343" s="960" t="s">
        <v>125</v>
      </c>
    </row>
    <row r="2344" spans="1:15" ht="24" x14ac:dyDescent="0.2">
      <c r="A2344" s="1275" t="s">
        <v>2442</v>
      </c>
      <c r="B2344" s="960">
        <v>4</v>
      </c>
      <c r="C2344" s="960">
        <v>4</v>
      </c>
      <c r="D2344" s="960" t="s">
        <v>125</v>
      </c>
      <c r="E2344" s="960" t="s">
        <v>125</v>
      </c>
      <c r="F2344" s="960" t="s">
        <v>125</v>
      </c>
      <c r="G2344" s="960" t="s">
        <v>125</v>
      </c>
      <c r="H2344" s="960" t="s">
        <v>125</v>
      </c>
      <c r="I2344" s="960">
        <v>4</v>
      </c>
      <c r="J2344" s="960" t="s">
        <v>125</v>
      </c>
      <c r="K2344" s="960" t="s">
        <v>125</v>
      </c>
      <c r="L2344" s="960">
        <v>4</v>
      </c>
      <c r="M2344" s="960" t="s">
        <v>125</v>
      </c>
      <c r="N2344" s="960" t="s">
        <v>125</v>
      </c>
      <c r="O2344" s="960" t="s">
        <v>125</v>
      </c>
    </row>
    <row r="2345" spans="1:15" ht="18.75" customHeight="1" x14ac:dyDescent="0.2">
      <c r="A2345" s="1275" t="s">
        <v>145</v>
      </c>
      <c r="B2345" s="960">
        <v>4</v>
      </c>
      <c r="C2345" s="960">
        <v>4</v>
      </c>
      <c r="D2345" s="960" t="s">
        <v>125</v>
      </c>
      <c r="E2345" s="960" t="s">
        <v>125</v>
      </c>
      <c r="F2345" s="960" t="s">
        <v>125</v>
      </c>
      <c r="G2345" s="960" t="s">
        <v>125</v>
      </c>
      <c r="H2345" s="960" t="s">
        <v>125</v>
      </c>
      <c r="I2345" s="960">
        <v>4</v>
      </c>
      <c r="J2345" s="960" t="s">
        <v>125</v>
      </c>
      <c r="K2345" s="960" t="s">
        <v>125</v>
      </c>
      <c r="L2345" s="960">
        <v>4</v>
      </c>
      <c r="M2345" s="960" t="s">
        <v>125</v>
      </c>
      <c r="N2345" s="960" t="s">
        <v>125</v>
      </c>
      <c r="O2345" s="960" t="s">
        <v>125</v>
      </c>
    </row>
    <row r="2346" spans="1:15" ht="24" x14ac:dyDescent="0.2">
      <c r="A2346" s="1275" t="s">
        <v>2443</v>
      </c>
      <c r="B2346" s="960">
        <v>16</v>
      </c>
      <c r="C2346" s="960">
        <v>16</v>
      </c>
      <c r="D2346" s="960" t="s">
        <v>125</v>
      </c>
      <c r="E2346" s="960" t="s">
        <v>125</v>
      </c>
      <c r="F2346" s="960" t="s">
        <v>125</v>
      </c>
      <c r="G2346" s="960" t="s">
        <v>125</v>
      </c>
      <c r="H2346" s="960" t="s">
        <v>125</v>
      </c>
      <c r="I2346" s="960">
        <v>16</v>
      </c>
      <c r="J2346" s="960" t="s">
        <v>125</v>
      </c>
      <c r="K2346" s="960" t="s">
        <v>125</v>
      </c>
      <c r="L2346" s="960">
        <v>12</v>
      </c>
      <c r="M2346" s="960">
        <v>1</v>
      </c>
      <c r="N2346" s="960">
        <v>3</v>
      </c>
      <c r="O2346" s="960" t="s">
        <v>125</v>
      </c>
    </row>
    <row r="2347" spans="1:15" ht="18.75" customHeight="1" x14ac:dyDescent="0.2">
      <c r="A2347" s="1275" t="s">
        <v>145</v>
      </c>
      <c r="B2347" s="960">
        <v>14</v>
      </c>
      <c r="C2347" s="960">
        <v>14</v>
      </c>
      <c r="D2347" s="960" t="s">
        <v>125</v>
      </c>
      <c r="E2347" s="960" t="s">
        <v>125</v>
      </c>
      <c r="F2347" s="960" t="s">
        <v>125</v>
      </c>
      <c r="G2347" s="960" t="s">
        <v>125</v>
      </c>
      <c r="H2347" s="960" t="s">
        <v>125</v>
      </c>
      <c r="I2347" s="960">
        <v>14</v>
      </c>
      <c r="J2347" s="960" t="s">
        <v>125</v>
      </c>
      <c r="K2347" s="960" t="s">
        <v>125</v>
      </c>
      <c r="L2347" s="960">
        <v>10</v>
      </c>
      <c r="M2347" s="960">
        <v>1</v>
      </c>
      <c r="N2347" s="960">
        <v>3</v>
      </c>
      <c r="O2347" s="960" t="s">
        <v>125</v>
      </c>
    </row>
    <row r="2348" spans="1:15" ht="18.75" customHeight="1" x14ac:dyDescent="0.2">
      <c r="A2348" s="1275" t="s">
        <v>146</v>
      </c>
      <c r="B2348" s="960">
        <v>2</v>
      </c>
      <c r="C2348" s="960">
        <v>2</v>
      </c>
      <c r="D2348" s="960" t="s">
        <v>125</v>
      </c>
      <c r="E2348" s="960" t="s">
        <v>125</v>
      </c>
      <c r="F2348" s="960" t="s">
        <v>125</v>
      </c>
      <c r="G2348" s="960" t="s">
        <v>125</v>
      </c>
      <c r="H2348" s="960" t="s">
        <v>125</v>
      </c>
      <c r="I2348" s="960">
        <v>2</v>
      </c>
      <c r="J2348" s="960" t="s">
        <v>125</v>
      </c>
      <c r="K2348" s="960" t="s">
        <v>125</v>
      </c>
      <c r="L2348" s="960">
        <v>2</v>
      </c>
      <c r="M2348" s="960" t="s">
        <v>125</v>
      </c>
      <c r="N2348" s="960" t="s">
        <v>125</v>
      </c>
      <c r="O2348" s="960" t="s">
        <v>125</v>
      </c>
    </row>
    <row r="2349" spans="1:15" ht="24" x14ac:dyDescent="0.2">
      <c r="A2349" s="1275" t="s">
        <v>2444</v>
      </c>
      <c r="B2349" s="960">
        <v>14</v>
      </c>
      <c r="C2349" s="960">
        <v>14</v>
      </c>
      <c r="D2349" s="960" t="s">
        <v>125</v>
      </c>
      <c r="E2349" s="960" t="s">
        <v>125</v>
      </c>
      <c r="F2349" s="960" t="s">
        <v>125</v>
      </c>
      <c r="G2349" s="960" t="s">
        <v>125</v>
      </c>
      <c r="H2349" s="960" t="s">
        <v>125</v>
      </c>
      <c r="I2349" s="960">
        <v>14</v>
      </c>
      <c r="J2349" s="960" t="s">
        <v>125</v>
      </c>
      <c r="K2349" s="960" t="s">
        <v>125</v>
      </c>
      <c r="L2349" s="960">
        <v>11</v>
      </c>
      <c r="M2349" s="960" t="s">
        <v>125</v>
      </c>
      <c r="N2349" s="960">
        <v>3</v>
      </c>
      <c r="O2349" s="960" t="s">
        <v>125</v>
      </c>
    </row>
    <row r="2350" spans="1:15" ht="18.75" customHeight="1" x14ac:dyDescent="0.2">
      <c r="A2350" s="1275" t="s">
        <v>145</v>
      </c>
      <c r="B2350" s="960">
        <v>13</v>
      </c>
      <c r="C2350" s="960">
        <v>13</v>
      </c>
      <c r="D2350" s="960" t="s">
        <v>125</v>
      </c>
      <c r="E2350" s="960" t="s">
        <v>125</v>
      </c>
      <c r="F2350" s="960" t="s">
        <v>125</v>
      </c>
      <c r="G2350" s="960" t="s">
        <v>125</v>
      </c>
      <c r="H2350" s="960" t="s">
        <v>125</v>
      </c>
      <c r="I2350" s="960">
        <v>13</v>
      </c>
      <c r="J2350" s="960" t="s">
        <v>125</v>
      </c>
      <c r="K2350" s="960" t="s">
        <v>125</v>
      </c>
      <c r="L2350" s="960">
        <v>10</v>
      </c>
      <c r="M2350" s="960" t="s">
        <v>125</v>
      </c>
      <c r="N2350" s="960">
        <v>3</v>
      </c>
      <c r="O2350" s="960" t="s">
        <v>125</v>
      </c>
    </row>
    <row r="2351" spans="1:15" ht="18.75" customHeight="1" x14ac:dyDescent="0.2">
      <c r="A2351" s="1275" t="s">
        <v>146</v>
      </c>
      <c r="B2351" s="960">
        <v>1</v>
      </c>
      <c r="C2351" s="960">
        <v>1</v>
      </c>
      <c r="D2351" s="960" t="s">
        <v>125</v>
      </c>
      <c r="E2351" s="960" t="s">
        <v>125</v>
      </c>
      <c r="F2351" s="960" t="s">
        <v>125</v>
      </c>
      <c r="G2351" s="960" t="s">
        <v>125</v>
      </c>
      <c r="H2351" s="960" t="s">
        <v>125</v>
      </c>
      <c r="I2351" s="960">
        <v>1</v>
      </c>
      <c r="J2351" s="960" t="s">
        <v>125</v>
      </c>
      <c r="K2351" s="960" t="s">
        <v>125</v>
      </c>
      <c r="L2351" s="960">
        <v>1</v>
      </c>
      <c r="M2351" s="960" t="s">
        <v>125</v>
      </c>
      <c r="N2351" s="960" t="s">
        <v>125</v>
      </c>
      <c r="O2351" s="960" t="s">
        <v>125</v>
      </c>
    </row>
    <row r="2352" spans="1:15" ht="36" x14ac:dyDescent="0.2">
      <c r="A2352" s="1275" t="s">
        <v>2445</v>
      </c>
      <c r="B2352" s="960">
        <v>30</v>
      </c>
      <c r="C2352" s="960">
        <v>30</v>
      </c>
      <c r="D2352" s="960" t="s">
        <v>125</v>
      </c>
      <c r="E2352" s="960" t="s">
        <v>125</v>
      </c>
      <c r="F2352" s="960" t="s">
        <v>125</v>
      </c>
      <c r="G2352" s="960" t="s">
        <v>125</v>
      </c>
      <c r="H2352" s="960" t="s">
        <v>125</v>
      </c>
      <c r="I2352" s="960">
        <v>30</v>
      </c>
      <c r="J2352" s="960" t="s">
        <v>125</v>
      </c>
      <c r="K2352" s="960" t="s">
        <v>125</v>
      </c>
      <c r="L2352" s="960">
        <v>20</v>
      </c>
      <c r="M2352" s="960">
        <v>3</v>
      </c>
      <c r="N2352" s="960">
        <v>7</v>
      </c>
      <c r="O2352" s="960" t="s">
        <v>125</v>
      </c>
    </row>
    <row r="2353" spans="1:15" x14ac:dyDescent="0.2">
      <c r="A2353" s="1275" t="s">
        <v>145</v>
      </c>
      <c r="B2353" s="960">
        <v>30</v>
      </c>
      <c r="C2353" s="960">
        <v>30</v>
      </c>
      <c r="D2353" s="960" t="s">
        <v>125</v>
      </c>
      <c r="E2353" s="960" t="s">
        <v>125</v>
      </c>
      <c r="F2353" s="960" t="s">
        <v>125</v>
      </c>
      <c r="G2353" s="960" t="s">
        <v>125</v>
      </c>
      <c r="H2353" s="960" t="s">
        <v>125</v>
      </c>
      <c r="I2353" s="960">
        <v>30</v>
      </c>
      <c r="J2353" s="960" t="s">
        <v>125</v>
      </c>
      <c r="K2353" s="960" t="s">
        <v>125</v>
      </c>
      <c r="L2353" s="960">
        <v>20</v>
      </c>
      <c r="M2353" s="960">
        <v>3</v>
      </c>
      <c r="N2353" s="960">
        <v>7</v>
      </c>
      <c r="O2353" s="960" t="s">
        <v>125</v>
      </c>
    </row>
    <row r="2354" spans="1:15" ht="24" x14ac:dyDescent="0.2">
      <c r="A2354" s="1275" t="s">
        <v>2446</v>
      </c>
      <c r="B2354" s="960">
        <v>1</v>
      </c>
      <c r="C2354" s="960">
        <v>1</v>
      </c>
      <c r="D2354" s="960" t="s">
        <v>125</v>
      </c>
      <c r="E2354" s="960" t="s">
        <v>125</v>
      </c>
      <c r="F2354" s="960" t="s">
        <v>125</v>
      </c>
      <c r="G2354" s="960" t="s">
        <v>125</v>
      </c>
      <c r="H2354" s="960" t="s">
        <v>125</v>
      </c>
      <c r="I2354" s="960">
        <v>1</v>
      </c>
      <c r="J2354" s="960" t="s">
        <v>125</v>
      </c>
      <c r="K2354" s="960" t="s">
        <v>125</v>
      </c>
      <c r="L2354" s="960">
        <v>1</v>
      </c>
      <c r="M2354" s="960" t="s">
        <v>125</v>
      </c>
      <c r="N2354" s="960" t="s">
        <v>125</v>
      </c>
      <c r="O2354" s="960" t="s">
        <v>125</v>
      </c>
    </row>
    <row r="2355" spans="1:15" ht="18" customHeight="1" x14ac:dyDescent="0.2">
      <c r="A2355" s="1275" t="s">
        <v>145</v>
      </c>
      <c r="B2355" s="960">
        <v>1</v>
      </c>
      <c r="C2355" s="960">
        <v>1</v>
      </c>
      <c r="D2355" s="960" t="s">
        <v>125</v>
      </c>
      <c r="E2355" s="960" t="s">
        <v>125</v>
      </c>
      <c r="F2355" s="960" t="s">
        <v>125</v>
      </c>
      <c r="G2355" s="960" t="s">
        <v>125</v>
      </c>
      <c r="H2355" s="960" t="s">
        <v>125</v>
      </c>
      <c r="I2355" s="960">
        <v>1</v>
      </c>
      <c r="J2355" s="960" t="s">
        <v>125</v>
      </c>
      <c r="K2355" s="960" t="s">
        <v>125</v>
      </c>
      <c r="L2355" s="960">
        <v>1</v>
      </c>
      <c r="M2355" s="960" t="s">
        <v>125</v>
      </c>
      <c r="N2355" s="960" t="s">
        <v>125</v>
      </c>
      <c r="O2355" s="960" t="s">
        <v>125</v>
      </c>
    </row>
    <row r="2356" spans="1:15" ht="24" x14ac:dyDescent="0.2">
      <c r="A2356" s="1275" t="s">
        <v>2447</v>
      </c>
      <c r="B2356" s="960">
        <v>1</v>
      </c>
      <c r="C2356" s="960">
        <v>1</v>
      </c>
      <c r="D2356" s="960" t="s">
        <v>125</v>
      </c>
      <c r="E2356" s="960" t="s">
        <v>125</v>
      </c>
      <c r="F2356" s="960" t="s">
        <v>125</v>
      </c>
      <c r="G2356" s="960" t="s">
        <v>125</v>
      </c>
      <c r="H2356" s="960" t="s">
        <v>125</v>
      </c>
      <c r="I2356" s="960">
        <v>1</v>
      </c>
      <c r="J2356" s="960" t="s">
        <v>125</v>
      </c>
      <c r="K2356" s="960" t="s">
        <v>125</v>
      </c>
      <c r="L2356" s="960">
        <v>1</v>
      </c>
      <c r="M2356" s="960" t="s">
        <v>125</v>
      </c>
      <c r="N2356" s="960" t="s">
        <v>125</v>
      </c>
      <c r="O2356" s="960" t="s">
        <v>125</v>
      </c>
    </row>
    <row r="2357" spans="1:15" ht="18" customHeight="1" x14ac:dyDescent="0.2">
      <c r="A2357" s="1275" t="s">
        <v>146</v>
      </c>
      <c r="B2357" s="960">
        <v>1</v>
      </c>
      <c r="C2357" s="960">
        <v>1</v>
      </c>
      <c r="D2357" s="960" t="s">
        <v>125</v>
      </c>
      <c r="E2357" s="960" t="s">
        <v>125</v>
      </c>
      <c r="F2357" s="960" t="s">
        <v>125</v>
      </c>
      <c r="G2357" s="960" t="s">
        <v>125</v>
      </c>
      <c r="H2357" s="960" t="s">
        <v>125</v>
      </c>
      <c r="I2357" s="960">
        <v>1</v>
      </c>
      <c r="J2357" s="960" t="s">
        <v>125</v>
      </c>
      <c r="K2357" s="960" t="s">
        <v>125</v>
      </c>
      <c r="L2357" s="960">
        <v>1</v>
      </c>
      <c r="M2357" s="960" t="s">
        <v>125</v>
      </c>
      <c r="N2357" s="960" t="s">
        <v>125</v>
      </c>
      <c r="O2357" s="960" t="s">
        <v>125</v>
      </c>
    </row>
    <row r="2358" spans="1:15" ht="24" x14ac:dyDescent="0.2">
      <c r="A2358" s="1275" t="s">
        <v>2448</v>
      </c>
      <c r="B2358" s="960">
        <v>15</v>
      </c>
      <c r="C2358" s="960">
        <v>15</v>
      </c>
      <c r="D2358" s="960" t="s">
        <v>125</v>
      </c>
      <c r="E2358" s="960" t="s">
        <v>125</v>
      </c>
      <c r="F2358" s="960" t="s">
        <v>125</v>
      </c>
      <c r="G2358" s="960" t="s">
        <v>125</v>
      </c>
      <c r="H2358" s="960" t="s">
        <v>125</v>
      </c>
      <c r="I2358" s="960">
        <v>15</v>
      </c>
      <c r="J2358" s="960" t="s">
        <v>125</v>
      </c>
      <c r="K2358" s="960" t="s">
        <v>125</v>
      </c>
      <c r="L2358" s="960">
        <v>13</v>
      </c>
      <c r="M2358" s="960">
        <v>1</v>
      </c>
      <c r="N2358" s="960">
        <v>1</v>
      </c>
      <c r="O2358" s="960" t="s">
        <v>125</v>
      </c>
    </row>
    <row r="2359" spans="1:15" ht="18" customHeight="1" x14ac:dyDescent="0.2">
      <c r="A2359" s="1275" t="s">
        <v>145</v>
      </c>
      <c r="B2359" s="960">
        <v>14</v>
      </c>
      <c r="C2359" s="960">
        <v>14</v>
      </c>
      <c r="D2359" s="960" t="s">
        <v>125</v>
      </c>
      <c r="E2359" s="960" t="s">
        <v>125</v>
      </c>
      <c r="F2359" s="960" t="s">
        <v>125</v>
      </c>
      <c r="G2359" s="960" t="s">
        <v>125</v>
      </c>
      <c r="H2359" s="960" t="s">
        <v>125</v>
      </c>
      <c r="I2359" s="960">
        <v>14</v>
      </c>
      <c r="J2359" s="960" t="s">
        <v>125</v>
      </c>
      <c r="K2359" s="960" t="s">
        <v>125</v>
      </c>
      <c r="L2359" s="960">
        <v>12</v>
      </c>
      <c r="M2359" s="960">
        <v>1</v>
      </c>
      <c r="N2359" s="960">
        <v>1</v>
      </c>
      <c r="O2359" s="960" t="s">
        <v>125</v>
      </c>
    </row>
    <row r="2360" spans="1:15" ht="18" customHeight="1" x14ac:dyDescent="0.2">
      <c r="A2360" s="1275" t="s">
        <v>146</v>
      </c>
      <c r="B2360" s="960">
        <v>1</v>
      </c>
      <c r="C2360" s="960">
        <v>1</v>
      </c>
      <c r="D2360" s="960" t="s">
        <v>125</v>
      </c>
      <c r="E2360" s="960" t="s">
        <v>125</v>
      </c>
      <c r="F2360" s="960" t="s">
        <v>125</v>
      </c>
      <c r="G2360" s="960" t="s">
        <v>125</v>
      </c>
      <c r="H2360" s="960" t="s">
        <v>125</v>
      </c>
      <c r="I2360" s="960">
        <v>1</v>
      </c>
      <c r="J2360" s="960" t="s">
        <v>125</v>
      </c>
      <c r="K2360" s="960" t="s">
        <v>125</v>
      </c>
      <c r="L2360" s="960">
        <v>1</v>
      </c>
      <c r="M2360" s="960" t="s">
        <v>125</v>
      </c>
      <c r="N2360" s="960" t="s">
        <v>125</v>
      </c>
      <c r="O2360" s="960" t="s">
        <v>125</v>
      </c>
    </row>
    <row r="2361" spans="1:15" ht="24" x14ac:dyDescent="0.2">
      <c r="A2361" s="1275" t="s">
        <v>2449</v>
      </c>
      <c r="B2361" s="960">
        <v>1</v>
      </c>
      <c r="C2361" s="960">
        <v>1</v>
      </c>
      <c r="D2361" s="960" t="s">
        <v>125</v>
      </c>
      <c r="E2361" s="960" t="s">
        <v>125</v>
      </c>
      <c r="F2361" s="960" t="s">
        <v>125</v>
      </c>
      <c r="G2361" s="960" t="s">
        <v>125</v>
      </c>
      <c r="H2361" s="960" t="s">
        <v>125</v>
      </c>
      <c r="I2361" s="960">
        <v>1</v>
      </c>
      <c r="J2361" s="960" t="s">
        <v>125</v>
      </c>
      <c r="K2361" s="960" t="s">
        <v>125</v>
      </c>
      <c r="L2361" s="960">
        <v>1</v>
      </c>
      <c r="M2361" s="960" t="s">
        <v>125</v>
      </c>
      <c r="N2361" s="960" t="s">
        <v>125</v>
      </c>
      <c r="O2361" s="960" t="s">
        <v>125</v>
      </c>
    </row>
    <row r="2362" spans="1:15" ht="18" customHeight="1" x14ac:dyDescent="0.2">
      <c r="A2362" s="1275" t="s">
        <v>145</v>
      </c>
      <c r="B2362" s="960">
        <v>1</v>
      </c>
      <c r="C2362" s="960">
        <v>1</v>
      </c>
      <c r="D2362" s="960" t="s">
        <v>125</v>
      </c>
      <c r="E2362" s="960" t="s">
        <v>125</v>
      </c>
      <c r="F2362" s="960" t="s">
        <v>125</v>
      </c>
      <c r="G2362" s="960" t="s">
        <v>125</v>
      </c>
      <c r="H2362" s="960" t="s">
        <v>125</v>
      </c>
      <c r="I2362" s="960">
        <v>1</v>
      </c>
      <c r="J2362" s="960" t="s">
        <v>125</v>
      </c>
      <c r="K2362" s="960" t="s">
        <v>125</v>
      </c>
      <c r="L2362" s="960">
        <v>1</v>
      </c>
      <c r="M2362" s="960" t="s">
        <v>125</v>
      </c>
      <c r="N2362" s="960" t="s">
        <v>125</v>
      </c>
      <c r="O2362" s="960" t="s">
        <v>125</v>
      </c>
    </row>
    <row r="2363" spans="1:15" ht="24" x14ac:dyDescent="0.2">
      <c r="A2363" s="1275" t="s">
        <v>2450</v>
      </c>
      <c r="B2363" s="960">
        <v>11</v>
      </c>
      <c r="C2363" s="960">
        <v>11</v>
      </c>
      <c r="D2363" s="960" t="s">
        <v>125</v>
      </c>
      <c r="E2363" s="960" t="s">
        <v>125</v>
      </c>
      <c r="F2363" s="960" t="s">
        <v>125</v>
      </c>
      <c r="G2363" s="960" t="s">
        <v>125</v>
      </c>
      <c r="H2363" s="960" t="s">
        <v>125</v>
      </c>
      <c r="I2363" s="960">
        <v>11</v>
      </c>
      <c r="J2363" s="960" t="s">
        <v>125</v>
      </c>
      <c r="K2363" s="960" t="s">
        <v>125</v>
      </c>
      <c r="L2363" s="960">
        <v>9</v>
      </c>
      <c r="M2363" s="960" t="s">
        <v>125</v>
      </c>
      <c r="N2363" s="960">
        <v>2</v>
      </c>
      <c r="O2363" s="960" t="s">
        <v>125</v>
      </c>
    </row>
    <row r="2364" spans="1:15" ht="18" customHeight="1" x14ac:dyDescent="0.2">
      <c r="A2364" s="1275" t="s">
        <v>145</v>
      </c>
      <c r="B2364" s="960">
        <v>9</v>
      </c>
      <c r="C2364" s="960">
        <v>9</v>
      </c>
      <c r="D2364" s="960" t="s">
        <v>125</v>
      </c>
      <c r="E2364" s="960" t="s">
        <v>125</v>
      </c>
      <c r="F2364" s="960" t="s">
        <v>125</v>
      </c>
      <c r="G2364" s="960" t="s">
        <v>125</v>
      </c>
      <c r="H2364" s="960" t="s">
        <v>125</v>
      </c>
      <c r="I2364" s="960">
        <v>9</v>
      </c>
      <c r="J2364" s="960" t="s">
        <v>125</v>
      </c>
      <c r="K2364" s="960" t="s">
        <v>125</v>
      </c>
      <c r="L2364" s="960">
        <v>7</v>
      </c>
      <c r="M2364" s="960" t="s">
        <v>125</v>
      </c>
      <c r="N2364" s="960">
        <v>2</v>
      </c>
      <c r="O2364" s="960" t="s">
        <v>125</v>
      </c>
    </row>
    <row r="2365" spans="1:15" ht="18" customHeight="1" x14ac:dyDescent="0.2">
      <c r="A2365" s="1275" t="s">
        <v>146</v>
      </c>
      <c r="B2365" s="960">
        <v>2</v>
      </c>
      <c r="C2365" s="960">
        <v>2</v>
      </c>
      <c r="D2365" s="960" t="s">
        <v>125</v>
      </c>
      <c r="E2365" s="960" t="s">
        <v>125</v>
      </c>
      <c r="F2365" s="960" t="s">
        <v>125</v>
      </c>
      <c r="G2365" s="960" t="s">
        <v>125</v>
      </c>
      <c r="H2365" s="960" t="s">
        <v>125</v>
      </c>
      <c r="I2365" s="960">
        <v>2</v>
      </c>
      <c r="J2365" s="960" t="s">
        <v>125</v>
      </c>
      <c r="K2365" s="960" t="s">
        <v>125</v>
      </c>
      <c r="L2365" s="960">
        <v>2</v>
      </c>
      <c r="M2365" s="960" t="s">
        <v>125</v>
      </c>
      <c r="N2365" s="960" t="s">
        <v>125</v>
      </c>
      <c r="O2365" s="960" t="s">
        <v>125</v>
      </c>
    </row>
    <row r="2366" spans="1:15" ht="24" x14ac:dyDescent="0.2">
      <c r="A2366" s="1275" t="s">
        <v>2451</v>
      </c>
      <c r="B2366" s="960">
        <v>8</v>
      </c>
      <c r="C2366" s="960">
        <v>8</v>
      </c>
      <c r="D2366" s="960" t="s">
        <v>125</v>
      </c>
      <c r="E2366" s="960" t="s">
        <v>125</v>
      </c>
      <c r="F2366" s="960" t="s">
        <v>125</v>
      </c>
      <c r="G2366" s="960" t="s">
        <v>125</v>
      </c>
      <c r="H2366" s="960" t="s">
        <v>125</v>
      </c>
      <c r="I2366" s="960">
        <v>8</v>
      </c>
      <c r="J2366" s="960" t="s">
        <v>125</v>
      </c>
      <c r="K2366" s="960">
        <v>1</v>
      </c>
      <c r="L2366" s="960">
        <v>5</v>
      </c>
      <c r="M2366" s="960" t="s">
        <v>125</v>
      </c>
      <c r="N2366" s="960">
        <v>2</v>
      </c>
      <c r="O2366" s="960" t="s">
        <v>125</v>
      </c>
    </row>
    <row r="2367" spans="1:15" ht="18" customHeight="1" x14ac:dyDescent="0.2">
      <c r="A2367" s="1275" t="s">
        <v>145</v>
      </c>
      <c r="B2367" s="960">
        <v>5</v>
      </c>
      <c r="C2367" s="960">
        <v>5</v>
      </c>
      <c r="D2367" s="960" t="s">
        <v>125</v>
      </c>
      <c r="E2367" s="960" t="s">
        <v>125</v>
      </c>
      <c r="F2367" s="960" t="s">
        <v>125</v>
      </c>
      <c r="G2367" s="960" t="s">
        <v>125</v>
      </c>
      <c r="H2367" s="960" t="s">
        <v>125</v>
      </c>
      <c r="I2367" s="960">
        <v>5</v>
      </c>
      <c r="J2367" s="960" t="s">
        <v>125</v>
      </c>
      <c r="K2367" s="960" t="s">
        <v>125</v>
      </c>
      <c r="L2367" s="960">
        <v>3</v>
      </c>
      <c r="M2367" s="960" t="s">
        <v>125</v>
      </c>
      <c r="N2367" s="960">
        <v>2</v>
      </c>
      <c r="O2367" s="960" t="s">
        <v>125</v>
      </c>
    </row>
    <row r="2368" spans="1:15" ht="18" customHeight="1" x14ac:dyDescent="0.2">
      <c r="A2368" s="1275" t="s">
        <v>146</v>
      </c>
      <c r="B2368" s="960">
        <v>3</v>
      </c>
      <c r="C2368" s="960">
        <v>3</v>
      </c>
      <c r="D2368" s="960" t="s">
        <v>125</v>
      </c>
      <c r="E2368" s="960" t="s">
        <v>125</v>
      </c>
      <c r="F2368" s="960" t="s">
        <v>125</v>
      </c>
      <c r="G2368" s="960" t="s">
        <v>125</v>
      </c>
      <c r="H2368" s="960" t="s">
        <v>125</v>
      </c>
      <c r="I2368" s="960">
        <v>3</v>
      </c>
      <c r="J2368" s="960" t="s">
        <v>125</v>
      </c>
      <c r="K2368" s="960">
        <v>1</v>
      </c>
      <c r="L2368" s="960">
        <v>2</v>
      </c>
      <c r="M2368" s="960" t="s">
        <v>125</v>
      </c>
      <c r="N2368" s="960" t="s">
        <v>125</v>
      </c>
      <c r="O2368" s="960" t="s">
        <v>125</v>
      </c>
    </row>
    <row r="2369" spans="1:15" ht="24" x14ac:dyDescent="0.2">
      <c r="A2369" s="1275" t="s">
        <v>2452</v>
      </c>
      <c r="B2369" s="960">
        <v>2</v>
      </c>
      <c r="C2369" s="960">
        <v>2</v>
      </c>
      <c r="D2369" s="960" t="s">
        <v>125</v>
      </c>
      <c r="E2369" s="960" t="s">
        <v>125</v>
      </c>
      <c r="F2369" s="960" t="s">
        <v>125</v>
      </c>
      <c r="G2369" s="960" t="s">
        <v>125</v>
      </c>
      <c r="H2369" s="960" t="s">
        <v>125</v>
      </c>
      <c r="I2369" s="960">
        <v>2</v>
      </c>
      <c r="J2369" s="960" t="s">
        <v>125</v>
      </c>
      <c r="K2369" s="960" t="s">
        <v>125</v>
      </c>
      <c r="L2369" s="960">
        <v>2</v>
      </c>
      <c r="M2369" s="960" t="s">
        <v>125</v>
      </c>
      <c r="N2369" s="960" t="s">
        <v>125</v>
      </c>
      <c r="O2369" s="960" t="s">
        <v>125</v>
      </c>
    </row>
    <row r="2370" spans="1:15" ht="18" customHeight="1" x14ac:dyDescent="0.2">
      <c r="A2370" s="1275" t="s">
        <v>145</v>
      </c>
      <c r="B2370" s="960">
        <v>1</v>
      </c>
      <c r="C2370" s="960">
        <v>1</v>
      </c>
      <c r="D2370" s="960" t="s">
        <v>125</v>
      </c>
      <c r="E2370" s="960" t="s">
        <v>125</v>
      </c>
      <c r="F2370" s="960" t="s">
        <v>125</v>
      </c>
      <c r="G2370" s="960" t="s">
        <v>125</v>
      </c>
      <c r="H2370" s="960" t="s">
        <v>125</v>
      </c>
      <c r="I2370" s="960">
        <v>1</v>
      </c>
      <c r="J2370" s="960" t="s">
        <v>125</v>
      </c>
      <c r="K2370" s="960" t="s">
        <v>125</v>
      </c>
      <c r="L2370" s="960">
        <v>1</v>
      </c>
      <c r="M2370" s="960" t="s">
        <v>125</v>
      </c>
      <c r="N2370" s="960" t="s">
        <v>125</v>
      </c>
      <c r="O2370" s="960" t="s">
        <v>125</v>
      </c>
    </row>
    <row r="2371" spans="1:15" ht="18" customHeight="1" x14ac:dyDescent="0.2">
      <c r="A2371" s="1275" t="s">
        <v>146</v>
      </c>
      <c r="B2371" s="960">
        <v>1</v>
      </c>
      <c r="C2371" s="960">
        <v>1</v>
      </c>
      <c r="D2371" s="960" t="s">
        <v>125</v>
      </c>
      <c r="E2371" s="960" t="s">
        <v>125</v>
      </c>
      <c r="F2371" s="960" t="s">
        <v>125</v>
      </c>
      <c r="G2371" s="960" t="s">
        <v>125</v>
      </c>
      <c r="H2371" s="960" t="s">
        <v>125</v>
      </c>
      <c r="I2371" s="960">
        <v>1</v>
      </c>
      <c r="J2371" s="960" t="s">
        <v>125</v>
      </c>
      <c r="K2371" s="960" t="s">
        <v>125</v>
      </c>
      <c r="L2371" s="960">
        <v>1</v>
      </c>
      <c r="M2371" s="960" t="s">
        <v>125</v>
      </c>
      <c r="N2371" s="960" t="s">
        <v>125</v>
      </c>
      <c r="O2371" s="960" t="s">
        <v>125</v>
      </c>
    </row>
    <row r="2372" spans="1:15" ht="18" customHeight="1" x14ac:dyDescent="0.2">
      <c r="A2372" s="1275" t="s">
        <v>2453</v>
      </c>
      <c r="B2372" s="960">
        <v>3</v>
      </c>
      <c r="C2372" s="960">
        <v>3</v>
      </c>
      <c r="D2372" s="960" t="s">
        <v>125</v>
      </c>
      <c r="E2372" s="960" t="s">
        <v>125</v>
      </c>
      <c r="F2372" s="960" t="s">
        <v>125</v>
      </c>
      <c r="G2372" s="960" t="s">
        <v>125</v>
      </c>
      <c r="H2372" s="960" t="s">
        <v>125</v>
      </c>
      <c r="I2372" s="960">
        <v>3</v>
      </c>
      <c r="J2372" s="960" t="s">
        <v>125</v>
      </c>
      <c r="K2372" s="960">
        <v>2</v>
      </c>
      <c r="L2372" s="960">
        <v>1</v>
      </c>
      <c r="M2372" s="960" t="s">
        <v>125</v>
      </c>
      <c r="N2372" s="960" t="s">
        <v>125</v>
      </c>
      <c r="O2372" s="960" t="s">
        <v>125</v>
      </c>
    </row>
    <row r="2373" spans="1:15" ht="18" customHeight="1" x14ac:dyDescent="0.2">
      <c r="A2373" s="1275" t="s">
        <v>145</v>
      </c>
      <c r="B2373" s="960">
        <v>1</v>
      </c>
      <c r="C2373" s="960">
        <v>1</v>
      </c>
      <c r="D2373" s="960" t="s">
        <v>125</v>
      </c>
      <c r="E2373" s="960" t="s">
        <v>125</v>
      </c>
      <c r="F2373" s="960" t="s">
        <v>125</v>
      </c>
      <c r="G2373" s="960" t="s">
        <v>125</v>
      </c>
      <c r="H2373" s="960" t="s">
        <v>125</v>
      </c>
      <c r="I2373" s="960">
        <v>1</v>
      </c>
      <c r="J2373" s="960" t="s">
        <v>125</v>
      </c>
      <c r="K2373" s="960">
        <v>1</v>
      </c>
      <c r="L2373" s="960" t="s">
        <v>125</v>
      </c>
      <c r="M2373" s="960" t="s">
        <v>125</v>
      </c>
      <c r="N2373" s="960" t="s">
        <v>125</v>
      </c>
      <c r="O2373" s="960" t="s">
        <v>125</v>
      </c>
    </row>
    <row r="2374" spans="1:15" ht="18" customHeight="1" x14ac:dyDescent="0.2">
      <c r="A2374" s="1275" t="s">
        <v>146</v>
      </c>
      <c r="B2374" s="960">
        <v>2</v>
      </c>
      <c r="C2374" s="960">
        <v>2</v>
      </c>
      <c r="D2374" s="960" t="s">
        <v>125</v>
      </c>
      <c r="E2374" s="960" t="s">
        <v>125</v>
      </c>
      <c r="F2374" s="960" t="s">
        <v>125</v>
      </c>
      <c r="G2374" s="960" t="s">
        <v>125</v>
      </c>
      <c r="H2374" s="960" t="s">
        <v>125</v>
      </c>
      <c r="I2374" s="960">
        <v>2</v>
      </c>
      <c r="J2374" s="960" t="s">
        <v>125</v>
      </c>
      <c r="K2374" s="960">
        <v>1</v>
      </c>
      <c r="L2374" s="960">
        <v>1</v>
      </c>
      <c r="M2374" s="960" t="s">
        <v>125</v>
      </c>
      <c r="N2374" s="960" t="s">
        <v>125</v>
      </c>
      <c r="O2374" s="960" t="s">
        <v>125</v>
      </c>
    </row>
    <row r="2375" spans="1:15" ht="24" x14ac:dyDescent="0.2">
      <c r="A2375" s="1275" t="s">
        <v>2454</v>
      </c>
      <c r="B2375" s="960">
        <v>2</v>
      </c>
      <c r="C2375" s="960">
        <v>2</v>
      </c>
      <c r="D2375" s="960" t="s">
        <v>125</v>
      </c>
      <c r="E2375" s="960" t="s">
        <v>125</v>
      </c>
      <c r="F2375" s="960" t="s">
        <v>125</v>
      </c>
      <c r="G2375" s="960" t="s">
        <v>125</v>
      </c>
      <c r="H2375" s="960" t="s">
        <v>125</v>
      </c>
      <c r="I2375" s="960">
        <v>2</v>
      </c>
      <c r="J2375" s="960" t="s">
        <v>125</v>
      </c>
      <c r="K2375" s="960">
        <v>1</v>
      </c>
      <c r="L2375" s="960">
        <v>1</v>
      </c>
      <c r="M2375" s="960" t="s">
        <v>125</v>
      </c>
      <c r="N2375" s="960" t="s">
        <v>125</v>
      </c>
      <c r="O2375" s="960" t="s">
        <v>125</v>
      </c>
    </row>
    <row r="2376" spans="1:15" x14ac:dyDescent="0.2">
      <c r="A2376" s="1275" t="s">
        <v>145</v>
      </c>
      <c r="B2376" s="960">
        <v>2</v>
      </c>
      <c r="C2376" s="960">
        <v>2</v>
      </c>
      <c r="D2376" s="960" t="s">
        <v>125</v>
      </c>
      <c r="E2376" s="960" t="s">
        <v>125</v>
      </c>
      <c r="F2376" s="960" t="s">
        <v>125</v>
      </c>
      <c r="G2376" s="960" t="s">
        <v>125</v>
      </c>
      <c r="H2376" s="960" t="s">
        <v>125</v>
      </c>
      <c r="I2376" s="960">
        <v>2</v>
      </c>
      <c r="J2376" s="960" t="s">
        <v>125</v>
      </c>
      <c r="K2376" s="960">
        <v>1</v>
      </c>
      <c r="L2376" s="960">
        <v>1</v>
      </c>
      <c r="M2376" s="960" t="s">
        <v>125</v>
      </c>
      <c r="N2376" s="960" t="s">
        <v>125</v>
      </c>
      <c r="O2376" s="960" t="s">
        <v>125</v>
      </c>
    </row>
    <row r="2377" spans="1:15" ht="24" x14ac:dyDescent="0.2">
      <c r="A2377" s="1275" t="s">
        <v>2455</v>
      </c>
      <c r="B2377" s="960">
        <v>69</v>
      </c>
      <c r="C2377" s="960">
        <v>69</v>
      </c>
      <c r="D2377" s="960" t="s">
        <v>125</v>
      </c>
      <c r="E2377" s="960" t="s">
        <v>125</v>
      </c>
      <c r="F2377" s="960" t="s">
        <v>125</v>
      </c>
      <c r="G2377" s="960" t="s">
        <v>125</v>
      </c>
      <c r="H2377" s="960" t="s">
        <v>125</v>
      </c>
      <c r="I2377" s="960">
        <v>69</v>
      </c>
      <c r="J2377" s="960">
        <v>2</v>
      </c>
      <c r="K2377" s="960">
        <v>8</v>
      </c>
      <c r="L2377" s="960">
        <v>37</v>
      </c>
      <c r="M2377" s="960">
        <v>9</v>
      </c>
      <c r="N2377" s="960">
        <v>13</v>
      </c>
      <c r="O2377" s="960" t="s">
        <v>125</v>
      </c>
    </row>
    <row r="2378" spans="1:15" x14ac:dyDescent="0.2">
      <c r="A2378" s="1275" t="s">
        <v>145</v>
      </c>
      <c r="B2378" s="960">
        <v>38</v>
      </c>
      <c r="C2378" s="960">
        <v>38</v>
      </c>
      <c r="D2378" s="960" t="s">
        <v>125</v>
      </c>
      <c r="E2378" s="960" t="s">
        <v>125</v>
      </c>
      <c r="F2378" s="960" t="s">
        <v>125</v>
      </c>
      <c r="G2378" s="960" t="s">
        <v>125</v>
      </c>
      <c r="H2378" s="960" t="s">
        <v>125</v>
      </c>
      <c r="I2378" s="960">
        <v>38</v>
      </c>
      <c r="J2378" s="960">
        <v>1</v>
      </c>
      <c r="K2378" s="960">
        <v>2</v>
      </c>
      <c r="L2378" s="960">
        <v>20</v>
      </c>
      <c r="M2378" s="960">
        <v>8</v>
      </c>
      <c r="N2378" s="960">
        <v>7</v>
      </c>
      <c r="O2378" s="960" t="s">
        <v>125</v>
      </c>
    </row>
    <row r="2379" spans="1:15" x14ac:dyDescent="0.2">
      <c r="A2379" s="1275" t="s">
        <v>146</v>
      </c>
      <c r="B2379" s="960">
        <v>31</v>
      </c>
      <c r="C2379" s="960">
        <v>31</v>
      </c>
      <c r="D2379" s="960" t="s">
        <v>125</v>
      </c>
      <c r="E2379" s="960" t="s">
        <v>125</v>
      </c>
      <c r="F2379" s="960" t="s">
        <v>125</v>
      </c>
      <c r="G2379" s="960" t="s">
        <v>125</v>
      </c>
      <c r="H2379" s="960" t="s">
        <v>125</v>
      </c>
      <c r="I2379" s="960">
        <v>31</v>
      </c>
      <c r="J2379" s="960">
        <v>1</v>
      </c>
      <c r="K2379" s="960">
        <v>6</v>
      </c>
      <c r="L2379" s="960">
        <v>17</v>
      </c>
      <c r="M2379" s="960">
        <v>1</v>
      </c>
      <c r="N2379" s="960">
        <v>6</v>
      </c>
      <c r="O2379" s="960" t="s">
        <v>125</v>
      </c>
    </row>
    <row r="2380" spans="1:15" x14ac:dyDescent="0.2">
      <c r="A2380" s="1275" t="s">
        <v>2456</v>
      </c>
      <c r="B2380" s="960">
        <v>2</v>
      </c>
      <c r="C2380" s="960">
        <v>2</v>
      </c>
      <c r="D2380" s="960" t="s">
        <v>125</v>
      </c>
      <c r="E2380" s="960" t="s">
        <v>125</v>
      </c>
      <c r="F2380" s="960" t="s">
        <v>125</v>
      </c>
      <c r="G2380" s="960" t="s">
        <v>125</v>
      </c>
      <c r="H2380" s="960" t="s">
        <v>125</v>
      </c>
      <c r="I2380" s="960">
        <v>2</v>
      </c>
      <c r="J2380" s="960">
        <v>1</v>
      </c>
      <c r="K2380" s="960" t="s">
        <v>125</v>
      </c>
      <c r="L2380" s="960" t="s">
        <v>125</v>
      </c>
      <c r="M2380" s="960" t="s">
        <v>125</v>
      </c>
      <c r="N2380" s="960">
        <v>1</v>
      </c>
      <c r="O2380" s="960" t="s">
        <v>125</v>
      </c>
    </row>
    <row r="2381" spans="1:15" x14ac:dyDescent="0.2">
      <c r="A2381" s="1275" t="s">
        <v>145</v>
      </c>
      <c r="B2381" s="960">
        <v>2</v>
      </c>
      <c r="C2381" s="960">
        <v>2</v>
      </c>
      <c r="D2381" s="960" t="s">
        <v>125</v>
      </c>
      <c r="E2381" s="960" t="s">
        <v>125</v>
      </c>
      <c r="F2381" s="960" t="s">
        <v>125</v>
      </c>
      <c r="G2381" s="960" t="s">
        <v>125</v>
      </c>
      <c r="H2381" s="960" t="s">
        <v>125</v>
      </c>
      <c r="I2381" s="960">
        <v>2</v>
      </c>
      <c r="J2381" s="960">
        <v>1</v>
      </c>
      <c r="K2381" s="960" t="s">
        <v>125</v>
      </c>
      <c r="L2381" s="960" t="s">
        <v>125</v>
      </c>
      <c r="M2381" s="960" t="s">
        <v>125</v>
      </c>
      <c r="N2381" s="960">
        <v>1</v>
      </c>
      <c r="O2381" s="960" t="s">
        <v>125</v>
      </c>
    </row>
    <row r="2382" spans="1:15" x14ac:dyDescent="0.2">
      <c r="A2382" s="1275" t="s">
        <v>2457</v>
      </c>
      <c r="B2382" s="960">
        <v>276</v>
      </c>
      <c r="C2382" s="960">
        <v>276</v>
      </c>
      <c r="D2382" s="960" t="s">
        <v>125</v>
      </c>
      <c r="E2382" s="960" t="s">
        <v>125</v>
      </c>
      <c r="F2382" s="960" t="s">
        <v>125</v>
      </c>
      <c r="G2382" s="960" t="s">
        <v>125</v>
      </c>
      <c r="H2382" s="960" t="s">
        <v>125</v>
      </c>
      <c r="I2382" s="960">
        <v>276</v>
      </c>
      <c r="J2382" s="960">
        <v>1</v>
      </c>
      <c r="K2382" s="960">
        <v>4</v>
      </c>
      <c r="L2382" s="960">
        <v>247</v>
      </c>
      <c r="M2382" s="960">
        <v>20</v>
      </c>
      <c r="N2382" s="960">
        <v>4</v>
      </c>
      <c r="O2382" s="960" t="s">
        <v>125</v>
      </c>
    </row>
    <row r="2383" spans="1:15" ht="18" customHeight="1" x14ac:dyDescent="0.2">
      <c r="A2383" s="1275" t="s">
        <v>145</v>
      </c>
      <c r="B2383" s="960">
        <v>260</v>
      </c>
      <c r="C2383" s="960">
        <v>260</v>
      </c>
      <c r="D2383" s="960" t="s">
        <v>125</v>
      </c>
      <c r="E2383" s="960" t="s">
        <v>125</v>
      </c>
      <c r="F2383" s="960" t="s">
        <v>125</v>
      </c>
      <c r="G2383" s="960" t="s">
        <v>125</v>
      </c>
      <c r="H2383" s="960" t="s">
        <v>125</v>
      </c>
      <c r="I2383" s="960">
        <v>260</v>
      </c>
      <c r="J2383" s="960">
        <v>1</v>
      </c>
      <c r="K2383" s="960">
        <v>1</v>
      </c>
      <c r="L2383" s="960">
        <v>234</v>
      </c>
      <c r="M2383" s="960">
        <v>20</v>
      </c>
      <c r="N2383" s="960">
        <v>4</v>
      </c>
      <c r="O2383" s="960" t="s">
        <v>125</v>
      </c>
    </row>
    <row r="2384" spans="1:15" ht="18" customHeight="1" x14ac:dyDescent="0.2">
      <c r="A2384" s="1275" t="s">
        <v>146</v>
      </c>
      <c r="B2384" s="960">
        <v>16</v>
      </c>
      <c r="C2384" s="960">
        <v>16</v>
      </c>
      <c r="D2384" s="960" t="s">
        <v>125</v>
      </c>
      <c r="E2384" s="960" t="s">
        <v>125</v>
      </c>
      <c r="F2384" s="960" t="s">
        <v>125</v>
      </c>
      <c r="G2384" s="960" t="s">
        <v>125</v>
      </c>
      <c r="H2384" s="960" t="s">
        <v>125</v>
      </c>
      <c r="I2384" s="960">
        <v>16</v>
      </c>
      <c r="J2384" s="960" t="s">
        <v>125</v>
      </c>
      <c r="K2384" s="960">
        <v>3</v>
      </c>
      <c r="L2384" s="960">
        <v>13</v>
      </c>
      <c r="M2384" s="960" t="s">
        <v>125</v>
      </c>
      <c r="N2384" s="960" t="s">
        <v>125</v>
      </c>
      <c r="O2384" s="960" t="s">
        <v>125</v>
      </c>
    </row>
    <row r="2385" spans="1:15" ht="24" x14ac:dyDescent="0.2">
      <c r="A2385" s="1275" t="s">
        <v>2458</v>
      </c>
      <c r="B2385" s="960">
        <v>36</v>
      </c>
      <c r="C2385" s="960">
        <v>35</v>
      </c>
      <c r="D2385" s="960">
        <v>1</v>
      </c>
      <c r="E2385" s="960" t="s">
        <v>125</v>
      </c>
      <c r="F2385" s="960" t="s">
        <v>125</v>
      </c>
      <c r="G2385" s="960" t="s">
        <v>125</v>
      </c>
      <c r="H2385" s="960" t="s">
        <v>125</v>
      </c>
      <c r="I2385" s="960">
        <v>36</v>
      </c>
      <c r="J2385" s="960" t="s">
        <v>125</v>
      </c>
      <c r="K2385" s="960" t="s">
        <v>125</v>
      </c>
      <c r="L2385" s="960">
        <v>28</v>
      </c>
      <c r="M2385" s="960">
        <v>8</v>
      </c>
      <c r="N2385" s="960" t="s">
        <v>125</v>
      </c>
      <c r="O2385" s="960" t="s">
        <v>125</v>
      </c>
    </row>
    <row r="2386" spans="1:15" ht="18" customHeight="1" x14ac:dyDescent="0.2">
      <c r="A2386" s="1275" t="s">
        <v>145</v>
      </c>
      <c r="B2386" s="960">
        <v>34</v>
      </c>
      <c r="C2386" s="960">
        <v>33</v>
      </c>
      <c r="D2386" s="960">
        <v>1</v>
      </c>
      <c r="E2386" s="960" t="s">
        <v>125</v>
      </c>
      <c r="F2386" s="960" t="s">
        <v>125</v>
      </c>
      <c r="G2386" s="960" t="s">
        <v>125</v>
      </c>
      <c r="H2386" s="960" t="s">
        <v>125</v>
      </c>
      <c r="I2386" s="960">
        <v>34</v>
      </c>
      <c r="J2386" s="960" t="s">
        <v>125</v>
      </c>
      <c r="K2386" s="960" t="s">
        <v>125</v>
      </c>
      <c r="L2386" s="960">
        <v>26</v>
      </c>
      <c r="M2386" s="960">
        <v>8</v>
      </c>
      <c r="N2386" s="960" t="s">
        <v>125</v>
      </c>
      <c r="O2386" s="960" t="s">
        <v>125</v>
      </c>
    </row>
    <row r="2387" spans="1:15" ht="18" customHeight="1" x14ac:dyDescent="0.2">
      <c r="A2387" s="1275" t="s">
        <v>146</v>
      </c>
      <c r="B2387" s="960">
        <v>2</v>
      </c>
      <c r="C2387" s="960">
        <v>2</v>
      </c>
      <c r="D2387" s="960" t="s">
        <v>125</v>
      </c>
      <c r="E2387" s="960" t="s">
        <v>125</v>
      </c>
      <c r="F2387" s="960" t="s">
        <v>125</v>
      </c>
      <c r="G2387" s="960" t="s">
        <v>125</v>
      </c>
      <c r="H2387" s="960" t="s">
        <v>125</v>
      </c>
      <c r="I2387" s="960">
        <v>2</v>
      </c>
      <c r="J2387" s="960" t="s">
        <v>125</v>
      </c>
      <c r="K2387" s="960" t="s">
        <v>125</v>
      </c>
      <c r="L2387" s="960">
        <v>2</v>
      </c>
      <c r="M2387" s="960" t="s">
        <v>125</v>
      </c>
      <c r="N2387" s="960" t="s">
        <v>125</v>
      </c>
      <c r="O2387" s="960" t="s">
        <v>125</v>
      </c>
    </row>
    <row r="2388" spans="1:15" ht="24" x14ac:dyDescent="0.2">
      <c r="A2388" s="1275" t="s">
        <v>2459</v>
      </c>
      <c r="B2388" s="960">
        <v>202</v>
      </c>
      <c r="C2388" s="960">
        <v>202</v>
      </c>
      <c r="D2388" s="960" t="s">
        <v>125</v>
      </c>
      <c r="E2388" s="960" t="s">
        <v>125</v>
      </c>
      <c r="F2388" s="960" t="s">
        <v>125</v>
      </c>
      <c r="G2388" s="960" t="s">
        <v>125</v>
      </c>
      <c r="H2388" s="960" t="s">
        <v>125</v>
      </c>
      <c r="I2388" s="960">
        <v>202</v>
      </c>
      <c r="J2388" s="960" t="s">
        <v>125</v>
      </c>
      <c r="K2388" s="960">
        <v>1</v>
      </c>
      <c r="L2388" s="960">
        <v>165</v>
      </c>
      <c r="M2388" s="960">
        <v>29</v>
      </c>
      <c r="N2388" s="960">
        <v>7</v>
      </c>
      <c r="O2388" s="960" t="s">
        <v>125</v>
      </c>
    </row>
    <row r="2389" spans="1:15" ht="18" customHeight="1" x14ac:dyDescent="0.2">
      <c r="A2389" s="1275" t="s">
        <v>145</v>
      </c>
      <c r="B2389" s="960">
        <v>187</v>
      </c>
      <c r="C2389" s="960">
        <v>187</v>
      </c>
      <c r="D2389" s="960" t="s">
        <v>125</v>
      </c>
      <c r="E2389" s="960" t="s">
        <v>125</v>
      </c>
      <c r="F2389" s="960" t="s">
        <v>125</v>
      </c>
      <c r="G2389" s="960" t="s">
        <v>125</v>
      </c>
      <c r="H2389" s="960" t="s">
        <v>125</v>
      </c>
      <c r="I2389" s="960">
        <v>187</v>
      </c>
      <c r="J2389" s="960" t="s">
        <v>125</v>
      </c>
      <c r="K2389" s="960">
        <v>1</v>
      </c>
      <c r="L2389" s="960">
        <v>152</v>
      </c>
      <c r="M2389" s="960">
        <v>27</v>
      </c>
      <c r="N2389" s="960">
        <v>7</v>
      </c>
      <c r="O2389" s="960" t="s">
        <v>125</v>
      </c>
    </row>
    <row r="2390" spans="1:15" ht="18" customHeight="1" x14ac:dyDescent="0.2">
      <c r="A2390" s="1275" t="s">
        <v>146</v>
      </c>
      <c r="B2390" s="960">
        <v>15</v>
      </c>
      <c r="C2390" s="960">
        <v>15</v>
      </c>
      <c r="D2390" s="960" t="s">
        <v>125</v>
      </c>
      <c r="E2390" s="960" t="s">
        <v>125</v>
      </c>
      <c r="F2390" s="960" t="s">
        <v>125</v>
      </c>
      <c r="G2390" s="960" t="s">
        <v>125</v>
      </c>
      <c r="H2390" s="960" t="s">
        <v>125</v>
      </c>
      <c r="I2390" s="960">
        <v>15</v>
      </c>
      <c r="J2390" s="960" t="s">
        <v>125</v>
      </c>
      <c r="K2390" s="960" t="s">
        <v>125</v>
      </c>
      <c r="L2390" s="960">
        <v>13</v>
      </c>
      <c r="M2390" s="960">
        <v>2</v>
      </c>
      <c r="N2390" s="960" t="s">
        <v>125</v>
      </c>
      <c r="O2390" s="960" t="s">
        <v>125</v>
      </c>
    </row>
    <row r="2391" spans="1:15" ht="18" customHeight="1" x14ac:dyDescent="0.2">
      <c r="A2391" s="1275" t="s">
        <v>2460</v>
      </c>
      <c r="B2391" s="960">
        <v>2</v>
      </c>
      <c r="C2391" s="960">
        <v>2</v>
      </c>
      <c r="D2391" s="960" t="s">
        <v>125</v>
      </c>
      <c r="E2391" s="960" t="s">
        <v>125</v>
      </c>
      <c r="F2391" s="960" t="s">
        <v>125</v>
      </c>
      <c r="G2391" s="960" t="s">
        <v>125</v>
      </c>
      <c r="H2391" s="960" t="s">
        <v>125</v>
      </c>
      <c r="I2391" s="960">
        <v>2</v>
      </c>
      <c r="J2391" s="960" t="s">
        <v>125</v>
      </c>
      <c r="K2391" s="960" t="s">
        <v>125</v>
      </c>
      <c r="L2391" s="960">
        <v>2</v>
      </c>
      <c r="M2391" s="960" t="s">
        <v>125</v>
      </c>
      <c r="N2391" s="960" t="s">
        <v>125</v>
      </c>
      <c r="O2391" s="960" t="s">
        <v>125</v>
      </c>
    </row>
    <row r="2392" spans="1:15" ht="18" customHeight="1" x14ac:dyDescent="0.2">
      <c r="A2392" s="1275" t="s">
        <v>145</v>
      </c>
      <c r="B2392" s="960">
        <v>1</v>
      </c>
      <c r="C2392" s="960">
        <v>1</v>
      </c>
      <c r="D2392" s="960" t="s">
        <v>125</v>
      </c>
      <c r="E2392" s="960" t="s">
        <v>125</v>
      </c>
      <c r="F2392" s="960" t="s">
        <v>125</v>
      </c>
      <c r="G2392" s="960" t="s">
        <v>125</v>
      </c>
      <c r="H2392" s="960" t="s">
        <v>125</v>
      </c>
      <c r="I2392" s="960">
        <v>1</v>
      </c>
      <c r="J2392" s="960" t="s">
        <v>125</v>
      </c>
      <c r="K2392" s="960" t="s">
        <v>125</v>
      </c>
      <c r="L2392" s="960">
        <v>1</v>
      </c>
      <c r="M2392" s="960" t="s">
        <v>125</v>
      </c>
      <c r="N2392" s="960" t="s">
        <v>125</v>
      </c>
      <c r="O2392" s="960" t="s">
        <v>125</v>
      </c>
    </row>
    <row r="2393" spans="1:15" ht="18" customHeight="1" x14ac:dyDescent="0.2">
      <c r="A2393" s="1275" t="s">
        <v>146</v>
      </c>
      <c r="B2393" s="960">
        <v>1</v>
      </c>
      <c r="C2393" s="960">
        <v>1</v>
      </c>
      <c r="D2393" s="960" t="s">
        <v>125</v>
      </c>
      <c r="E2393" s="960" t="s">
        <v>125</v>
      </c>
      <c r="F2393" s="960" t="s">
        <v>125</v>
      </c>
      <c r="G2393" s="960" t="s">
        <v>125</v>
      </c>
      <c r="H2393" s="960" t="s">
        <v>125</v>
      </c>
      <c r="I2393" s="960">
        <v>1</v>
      </c>
      <c r="J2393" s="960" t="s">
        <v>125</v>
      </c>
      <c r="K2393" s="960" t="s">
        <v>125</v>
      </c>
      <c r="L2393" s="960">
        <v>1</v>
      </c>
      <c r="M2393" s="960" t="s">
        <v>125</v>
      </c>
      <c r="N2393" s="960" t="s">
        <v>125</v>
      </c>
      <c r="O2393" s="960" t="s">
        <v>125</v>
      </c>
    </row>
    <row r="2394" spans="1:15" ht="18" customHeight="1" x14ac:dyDescent="0.2">
      <c r="A2394" s="1275" t="s">
        <v>2461</v>
      </c>
      <c r="B2394" s="960">
        <v>4</v>
      </c>
      <c r="C2394" s="960">
        <v>4</v>
      </c>
      <c r="D2394" s="960" t="s">
        <v>125</v>
      </c>
      <c r="E2394" s="960" t="s">
        <v>125</v>
      </c>
      <c r="F2394" s="960" t="s">
        <v>125</v>
      </c>
      <c r="G2394" s="960" t="s">
        <v>125</v>
      </c>
      <c r="H2394" s="960" t="s">
        <v>125</v>
      </c>
      <c r="I2394" s="960">
        <v>4</v>
      </c>
      <c r="J2394" s="960" t="s">
        <v>125</v>
      </c>
      <c r="K2394" s="960" t="s">
        <v>125</v>
      </c>
      <c r="L2394" s="960">
        <v>3</v>
      </c>
      <c r="M2394" s="960" t="s">
        <v>125</v>
      </c>
      <c r="N2394" s="960">
        <v>1</v>
      </c>
      <c r="O2394" s="960" t="s">
        <v>125</v>
      </c>
    </row>
    <row r="2395" spans="1:15" ht="18" customHeight="1" x14ac:dyDescent="0.2">
      <c r="A2395" s="1275" t="s">
        <v>145</v>
      </c>
      <c r="B2395" s="960">
        <v>2</v>
      </c>
      <c r="C2395" s="960">
        <v>2</v>
      </c>
      <c r="D2395" s="960" t="s">
        <v>125</v>
      </c>
      <c r="E2395" s="960" t="s">
        <v>125</v>
      </c>
      <c r="F2395" s="960" t="s">
        <v>125</v>
      </c>
      <c r="G2395" s="960" t="s">
        <v>125</v>
      </c>
      <c r="H2395" s="960" t="s">
        <v>125</v>
      </c>
      <c r="I2395" s="960">
        <v>2</v>
      </c>
      <c r="J2395" s="960" t="s">
        <v>125</v>
      </c>
      <c r="K2395" s="960" t="s">
        <v>125</v>
      </c>
      <c r="L2395" s="960">
        <v>2</v>
      </c>
      <c r="M2395" s="960" t="s">
        <v>125</v>
      </c>
      <c r="N2395" s="960" t="s">
        <v>125</v>
      </c>
      <c r="O2395" s="960" t="s">
        <v>125</v>
      </c>
    </row>
    <row r="2396" spans="1:15" ht="18" customHeight="1" x14ac:dyDescent="0.2">
      <c r="A2396" s="1275" t="s">
        <v>146</v>
      </c>
      <c r="B2396" s="960">
        <v>2</v>
      </c>
      <c r="C2396" s="960">
        <v>2</v>
      </c>
      <c r="D2396" s="960" t="s">
        <v>125</v>
      </c>
      <c r="E2396" s="960" t="s">
        <v>125</v>
      </c>
      <c r="F2396" s="960" t="s">
        <v>125</v>
      </c>
      <c r="G2396" s="960" t="s">
        <v>125</v>
      </c>
      <c r="H2396" s="960" t="s">
        <v>125</v>
      </c>
      <c r="I2396" s="960">
        <v>2</v>
      </c>
      <c r="J2396" s="960" t="s">
        <v>125</v>
      </c>
      <c r="K2396" s="960" t="s">
        <v>125</v>
      </c>
      <c r="L2396" s="960">
        <v>1</v>
      </c>
      <c r="M2396" s="960" t="s">
        <v>125</v>
      </c>
      <c r="N2396" s="960">
        <v>1</v>
      </c>
      <c r="O2396" s="960" t="s">
        <v>125</v>
      </c>
    </row>
    <row r="2397" spans="1:15" ht="18" customHeight="1" x14ac:dyDescent="0.2">
      <c r="A2397" s="1275" t="s">
        <v>2462</v>
      </c>
      <c r="B2397" s="960">
        <v>269</v>
      </c>
      <c r="C2397" s="960">
        <v>268</v>
      </c>
      <c r="D2397" s="960">
        <v>1</v>
      </c>
      <c r="E2397" s="960" t="s">
        <v>125</v>
      </c>
      <c r="F2397" s="960" t="s">
        <v>125</v>
      </c>
      <c r="G2397" s="960" t="s">
        <v>125</v>
      </c>
      <c r="H2397" s="960" t="s">
        <v>125</v>
      </c>
      <c r="I2397" s="960">
        <v>269</v>
      </c>
      <c r="J2397" s="960">
        <v>1</v>
      </c>
      <c r="K2397" s="960">
        <v>2</v>
      </c>
      <c r="L2397" s="960">
        <v>213</v>
      </c>
      <c r="M2397" s="960">
        <v>31</v>
      </c>
      <c r="N2397" s="960">
        <v>22</v>
      </c>
      <c r="O2397" s="960" t="s">
        <v>125</v>
      </c>
    </row>
    <row r="2398" spans="1:15" ht="18" customHeight="1" x14ac:dyDescent="0.2">
      <c r="A2398" s="1275" t="s">
        <v>145</v>
      </c>
      <c r="B2398" s="960">
        <v>216</v>
      </c>
      <c r="C2398" s="960">
        <v>215</v>
      </c>
      <c r="D2398" s="960">
        <v>1</v>
      </c>
      <c r="E2398" s="960" t="s">
        <v>125</v>
      </c>
      <c r="F2398" s="960" t="s">
        <v>125</v>
      </c>
      <c r="G2398" s="960" t="s">
        <v>125</v>
      </c>
      <c r="H2398" s="960" t="s">
        <v>125</v>
      </c>
      <c r="I2398" s="960">
        <v>216</v>
      </c>
      <c r="J2398" s="960">
        <v>1</v>
      </c>
      <c r="K2398" s="960">
        <v>2</v>
      </c>
      <c r="L2398" s="960">
        <v>172</v>
      </c>
      <c r="M2398" s="960">
        <v>26</v>
      </c>
      <c r="N2398" s="960">
        <v>15</v>
      </c>
      <c r="O2398" s="960" t="s">
        <v>125</v>
      </c>
    </row>
    <row r="2399" spans="1:15" ht="18" customHeight="1" x14ac:dyDescent="0.2">
      <c r="A2399" s="1275" t="s">
        <v>146</v>
      </c>
      <c r="B2399" s="960">
        <v>53</v>
      </c>
      <c r="C2399" s="960">
        <v>53</v>
      </c>
      <c r="D2399" s="960" t="s">
        <v>125</v>
      </c>
      <c r="E2399" s="960" t="s">
        <v>125</v>
      </c>
      <c r="F2399" s="960" t="s">
        <v>125</v>
      </c>
      <c r="G2399" s="960" t="s">
        <v>125</v>
      </c>
      <c r="H2399" s="960" t="s">
        <v>125</v>
      </c>
      <c r="I2399" s="960">
        <v>53</v>
      </c>
      <c r="J2399" s="960" t="s">
        <v>125</v>
      </c>
      <c r="K2399" s="960" t="s">
        <v>125</v>
      </c>
      <c r="L2399" s="960">
        <v>41</v>
      </c>
      <c r="M2399" s="960">
        <v>5</v>
      </c>
      <c r="N2399" s="960">
        <v>7</v>
      </c>
      <c r="O2399" s="960" t="s">
        <v>125</v>
      </c>
    </row>
    <row r="2400" spans="1:15" ht="18" customHeight="1" x14ac:dyDescent="0.2">
      <c r="A2400" s="1275" t="s">
        <v>2463</v>
      </c>
      <c r="B2400" s="960">
        <v>51</v>
      </c>
      <c r="C2400" s="960">
        <v>51</v>
      </c>
      <c r="D2400" s="960" t="s">
        <v>125</v>
      </c>
      <c r="E2400" s="960" t="s">
        <v>125</v>
      </c>
      <c r="F2400" s="960" t="s">
        <v>125</v>
      </c>
      <c r="G2400" s="960" t="s">
        <v>125</v>
      </c>
      <c r="H2400" s="960" t="s">
        <v>125</v>
      </c>
      <c r="I2400" s="960">
        <v>51</v>
      </c>
      <c r="J2400" s="960" t="s">
        <v>125</v>
      </c>
      <c r="K2400" s="960">
        <v>1</v>
      </c>
      <c r="L2400" s="960">
        <v>33</v>
      </c>
      <c r="M2400" s="960">
        <v>8</v>
      </c>
      <c r="N2400" s="960">
        <v>9</v>
      </c>
      <c r="O2400" s="960" t="s">
        <v>125</v>
      </c>
    </row>
    <row r="2401" spans="1:15" ht="18" customHeight="1" x14ac:dyDescent="0.2">
      <c r="A2401" s="1275" t="s">
        <v>145</v>
      </c>
      <c r="B2401" s="960">
        <v>41</v>
      </c>
      <c r="C2401" s="960">
        <v>41</v>
      </c>
      <c r="D2401" s="960" t="s">
        <v>125</v>
      </c>
      <c r="E2401" s="960" t="s">
        <v>125</v>
      </c>
      <c r="F2401" s="960" t="s">
        <v>125</v>
      </c>
      <c r="G2401" s="960" t="s">
        <v>125</v>
      </c>
      <c r="H2401" s="960" t="s">
        <v>125</v>
      </c>
      <c r="I2401" s="960">
        <v>41</v>
      </c>
      <c r="J2401" s="960" t="s">
        <v>125</v>
      </c>
      <c r="K2401" s="960">
        <v>1</v>
      </c>
      <c r="L2401" s="960">
        <v>27</v>
      </c>
      <c r="M2401" s="960">
        <v>7</v>
      </c>
      <c r="N2401" s="960">
        <v>6</v>
      </c>
      <c r="O2401" s="960" t="s">
        <v>125</v>
      </c>
    </row>
    <row r="2402" spans="1:15" ht="18" customHeight="1" x14ac:dyDescent="0.2">
      <c r="A2402" s="1275" t="s">
        <v>146</v>
      </c>
      <c r="B2402" s="960">
        <v>10</v>
      </c>
      <c r="C2402" s="960">
        <v>10</v>
      </c>
      <c r="D2402" s="960" t="s">
        <v>125</v>
      </c>
      <c r="E2402" s="960" t="s">
        <v>125</v>
      </c>
      <c r="F2402" s="960" t="s">
        <v>125</v>
      </c>
      <c r="G2402" s="960" t="s">
        <v>125</v>
      </c>
      <c r="H2402" s="960" t="s">
        <v>125</v>
      </c>
      <c r="I2402" s="960">
        <v>10</v>
      </c>
      <c r="J2402" s="960" t="s">
        <v>125</v>
      </c>
      <c r="K2402" s="960" t="s">
        <v>125</v>
      </c>
      <c r="L2402" s="960">
        <v>6</v>
      </c>
      <c r="M2402" s="960">
        <v>1</v>
      </c>
      <c r="N2402" s="960">
        <v>3</v>
      </c>
      <c r="O2402" s="960" t="s">
        <v>125</v>
      </c>
    </row>
    <row r="2403" spans="1:15" ht="24" x14ac:dyDescent="0.2">
      <c r="A2403" s="1275" t="s">
        <v>2464</v>
      </c>
      <c r="B2403" s="960">
        <v>1</v>
      </c>
      <c r="C2403" s="960">
        <v>1</v>
      </c>
      <c r="D2403" s="960" t="s">
        <v>125</v>
      </c>
      <c r="E2403" s="960" t="s">
        <v>125</v>
      </c>
      <c r="F2403" s="960" t="s">
        <v>125</v>
      </c>
      <c r="G2403" s="960" t="s">
        <v>125</v>
      </c>
      <c r="H2403" s="960" t="s">
        <v>125</v>
      </c>
      <c r="I2403" s="960">
        <v>1</v>
      </c>
      <c r="J2403" s="960" t="s">
        <v>125</v>
      </c>
      <c r="K2403" s="960" t="s">
        <v>125</v>
      </c>
      <c r="L2403" s="960" t="s">
        <v>125</v>
      </c>
      <c r="M2403" s="960">
        <v>1</v>
      </c>
      <c r="N2403" s="960" t="s">
        <v>125</v>
      </c>
      <c r="O2403" s="960" t="s">
        <v>125</v>
      </c>
    </row>
    <row r="2404" spans="1:15" ht="18" customHeight="1" x14ac:dyDescent="0.2">
      <c r="A2404" s="1275" t="s">
        <v>145</v>
      </c>
      <c r="B2404" s="960">
        <v>1</v>
      </c>
      <c r="C2404" s="960">
        <v>1</v>
      </c>
      <c r="D2404" s="960" t="s">
        <v>125</v>
      </c>
      <c r="E2404" s="960" t="s">
        <v>125</v>
      </c>
      <c r="F2404" s="960" t="s">
        <v>125</v>
      </c>
      <c r="G2404" s="960" t="s">
        <v>125</v>
      </c>
      <c r="H2404" s="960" t="s">
        <v>125</v>
      </c>
      <c r="I2404" s="960">
        <v>1</v>
      </c>
      <c r="J2404" s="960" t="s">
        <v>125</v>
      </c>
      <c r="K2404" s="960" t="s">
        <v>125</v>
      </c>
      <c r="L2404" s="960" t="s">
        <v>125</v>
      </c>
      <c r="M2404" s="960">
        <v>1</v>
      </c>
      <c r="N2404" s="960" t="s">
        <v>125</v>
      </c>
      <c r="O2404" s="960" t="s">
        <v>125</v>
      </c>
    </row>
    <row r="2405" spans="1:15" x14ac:dyDescent="0.2">
      <c r="A2405" s="1275" t="s">
        <v>2465</v>
      </c>
      <c r="B2405" s="960">
        <v>19</v>
      </c>
      <c r="C2405" s="960">
        <v>19</v>
      </c>
      <c r="D2405" s="960" t="s">
        <v>125</v>
      </c>
      <c r="E2405" s="960" t="s">
        <v>125</v>
      </c>
      <c r="F2405" s="960" t="s">
        <v>125</v>
      </c>
      <c r="G2405" s="960" t="s">
        <v>125</v>
      </c>
      <c r="H2405" s="960" t="s">
        <v>125</v>
      </c>
      <c r="I2405" s="960">
        <v>19</v>
      </c>
      <c r="J2405" s="960">
        <v>1</v>
      </c>
      <c r="K2405" s="960" t="s">
        <v>125</v>
      </c>
      <c r="L2405" s="960">
        <v>12</v>
      </c>
      <c r="M2405" s="960">
        <v>2</v>
      </c>
      <c r="N2405" s="960">
        <v>4</v>
      </c>
      <c r="O2405" s="960" t="s">
        <v>125</v>
      </c>
    </row>
    <row r="2406" spans="1:15" ht="18" customHeight="1" x14ac:dyDescent="0.2">
      <c r="A2406" s="1275" t="s">
        <v>145</v>
      </c>
      <c r="B2406" s="960">
        <v>15</v>
      </c>
      <c r="C2406" s="960">
        <v>15</v>
      </c>
      <c r="D2406" s="960" t="s">
        <v>125</v>
      </c>
      <c r="E2406" s="960" t="s">
        <v>125</v>
      </c>
      <c r="F2406" s="960" t="s">
        <v>125</v>
      </c>
      <c r="G2406" s="960" t="s">
        <v>125</v>
      </c>
      <c r="H2406" s="960" t="s">
        <v>125</v>
      </c>
      <c r="I2406" s="960">
        <v>15</v>
      </c>
      <c r="J2406" s="960" t="s">
        <v>125</v>
      </c>
      <c r="K2406" s="960" t="s">
        <v>125</v>
      </c>
      <c r="L2406" s="960">
        <v>12</v>
      </c>
      <c r="M2406" s="960">
        <v>1</v>
      </c>
      <c r="N2406" s="960">
        <v>2</v>
      </c>
      <c r="O2406" s="960" t="s">
        <v>125</v>
      </c>
    </row>
    <row r="2407" spans="1:15" ht="18" customHeight="1" x14ac:dyDescent="0.2">
      <c r="A2407" s="1275" t="s">
        <v>146</v>
      </c>
      <c r="B2407" s="960">
        <v>4</v>
      </c>
      <c r="C2407" s="960">
        <v>4</v>
      </c>
      <c r="D2407" s="960" t="s">
        <v>125</v>
      </c>
      <c r="E2407" s="960" t="s">
        <v>125</v>
      </c>
      <c r="F2407" s="960" t="s">
        <v>125</v>
      </c>
      <c r="G2407" s="960" t="s">
        <v>125</v>
      </c>
      <c r="H2407" s="960" t="s">
        <v>125</v>
      </c>
      <c r="I2407" s="960">
        <v>4</v>
      </c>
      <c r="J2407" s="960">
        <v>1</v>
      </c>
      <c r="K2407" s="960" t="s">
        <v>125</v>
      </c>
      <c r="L2407" s="960" t="s">
        <v>125</v>
      </c>
      <c r="M2407" s="960">
        <v>1</v>
      </c>
      <c r="N2407" s="960">
        <v>2</v>
      </c>
      <c r="O2407" s="960" t="s">
        <v>125</v>
      </c>
    </row>
    <row r="2408" spans="1:15" x14ac:dyDescent="0.2">
      <c r="A2408" s="1275" t="s">
        <v>2466</v>
      </c>
      <c r="B2408" s="960">
        <v>3</v>
      </c>
      <c r="C2408" s="960">
        <v>3</v>
      </c>
      <c r="D2408" s="960" t="s">
        <v>125</v>
      </c>
      <c r="E2408" s="960" t="s">
        <v>125</v>
      </c>
      <c r="F2408" s="960" t="s">
        <v>125</v>
      </c>
      <c r="G2408" s="960" t="s">
        <v>125</v>
      </c>
      <c r="H2408" s="960" t="s">
        <v>125</v>
      </c>
      <c r="I2408" s="960">
        <v>3</v>
      </c>
      <c r="J2408" s="960">
        <v>2</v>
      </c>
      <c r="K2408" s="960">
        <v>1</v>
      </c>
      <c r="L2408" s="960" t="s">
        <v>125</v>
      </c>
      <c r="M2408" s="960" t="s">
        <v>125</v>
      </c>
      <c r="N2408" s="960" t="s">
        <v>125</v>
      </c>
      <c r="O2408" s="960" t="s">
        <v>125</v>
      </c>
    </row>
    <row r="2409" spans="1:15" ht="18" customHeight="1" x14ac:dyDescent="0.2">
      <c r="A2409" s="1275" t="s">
        <v>146</v>
      </c>
      <c r="B2409" s="960">
        <v>3</v>
      </c>
      <c r="C2409" s="960">
        <v>3</v>
      </c>
      <c r="D2409" s="960" t="s">
        <v>125</v>
      </c>
      <c r="E2409" s="960" t="s">
        <v>125</v>
      </c>
      <c r="F2409" s="960" t="s">
        <v>125</v>
      </c>
      <c r="G2409" s="960" t="s">
        <v>125</v>
      </c>
      <c r="H2409" s="960" t="s">
        <v>125</v>
      </c>
      <c r="I2409" s="960">
        <v>3</v>
      </c>
      <c r="J2409" s="960">
        <v>2</v>
      </c>
      <c r="K2409" s="960">
        <v>1</v>
      </c>
      <c r="L2409" s="960" t="s">
        <v>125</v>
      </c>
      <c r="M2409" s="960" t="s">
        <v>125</v>
      </c>
      <c r="N2409" s="960" t="s">
        <v>125</v>
      </c>
      <c r="O2409" s="960" t="s">
        <v>125</v>
      </c>
    </row>
    <row r="2410" spans="1:15" x14ac:dyDescent="0.2">
      <c r="A2410" s="1275" t="s">
        <v>2467</v>
      </c>
      <c r="B2410" s="960">
        <v>1</v>
      </c>
      <c r="C2410" s="960">
        <v>1</v>
      </c>
      <c r="D2410" s="960" t="s">
        <v>125</v>
      </c>
      <c r="E2410" s="960" t="s">
        <v>125</v>
      </c>
      <c r="F2410" s="960" t="s">
        <v>125</v>
      </c>
      <c r="G2410" s="960" t="s">
        <v>125</v>
      </c>
      <c r="H2410" s="960" t="s">
        <v>125</v>
      </c>
      <c r="I2410" s="960">
        <v>1</v>
      </c>
      <c r="J2410" s="960" t="s">
        <v>125</v>
      </c>
      <c r="K2410" s="960" t="s">
        <v>125</v>
      </c>
      <c r="L2410" s="960">
        <v>1</v>
      </c>
      <c r="M2410" s="960" t="s">
        <v>125</v>
      </c>
      <c r="N2410" s="960" t="s">
        <v>125</v>
      </c>
      <c r="O2410" s="960" t="s">
        <v>125</v>
      </c>
    </row>
    <row r="2411" spans="1:15" ht="18" customHeight="1" x14ac:dyDescent="0.2">
      <c r="A2411" s="1275" t="s">
        <v>146</v>
      </c>
      <c r="B2411" s="960">
        <v>1</v>
      </c>
      <c r="C2411" s="960">
        <v>1</v>
      </c>
      <c r="D2411" s="960" t="s">
        <v>125</v>
      </c>
      <c r="E2411" s="960" t="s">
        <v>125</v>
      </c>
      <c r="F2411" s="960" t="s">
        <v>125</v>
      </c>
      <c r="G2411" s="960" t="s">
        <v>125</v>
      </c>
      <c r="H2411" s="960" t="s">
        <v>125</v>
      </c>
      <c r="I2411" s="960">
        <v>1</v>
      </c>
      <c r="J2411" s="960" t="s">
        <v>125</v>
      </c>
      <c r="K2411" s="960" t="s">
        <v>125</v>
      </c>
      <c r="L2411" s="960">
        <v>1</v>
      </c>
      <c r="M2411" s="960" t="s">
        <v>125</v>
      </c>
      <c r="N2411" s="960" t="s">
        <v>125</v>
      </c>
      <c r="O2411" s="960" t="s">
        <v>125</v>
      </c>
    </row>
    <row r="2412" spans="1:15" x14ac:dyDescent="0.2">
      <c r="A2412" s="1275" t="s">
        <v>2468</v>
      </c>
      <c r="B2412" s="960">
        <v>3</v>
      </c>
      <c r="C2412" s="960">
        <v>3</v>
      </c>
      <c r="D2412" s="960" t="s">
        <v>125</v>
      </c>
      <c r="E2412" s="960" t="s">
        <v>125</v>
      </c>
      <c r="F2412" s="960" t="s">
        <v>125</v>
      </c>
      <c r="G2412" s="960" t="s">
        <v>125</v>
      </c>
      <c r="H2412" s="960" t="s">
        <v>125</v>
      </c>
      <c r="I2412" s="960">
        <v>3</v>
      </c>
      <c r="J2412" s="960">
        <v>2</v>
      </c>
      <c r="K2412" s="960" t="s">
        <v>125</v>
      </c>
      <c r="L2412" s="960">
        <v>1</v>
      </c>
      <c r="M2412" s="960" t="s">
        <v>125</v>
      </c>
      <c r="N2412" s="960" t="s">
        <v>125</v>
      </c>
      <c r="O2412" s="960" t="s">
        <v>125</v>
      </c>
    </row>
    <row r="2413" spans="1:15" ht="18" customHeight="1" x14ac:dyDescent="0.2">
      <c r="A2413" s="1275" t="s">
        <v>145</v>
      </c>
      <c r="B2413" s="960">
        <v>1</v>
      </c>
      <c r="C2413" s="960">
        <v>1</v>
      </c>
      <c r="D2413" s="960" t="s">
        <v>125</v>
      </c>
      <c r="E2413" s="960" t="s">
        <v>125</v>
      </c>
      <c r="F2413" s="960" t="s">
        <v>125</v>
      </c>
      <c r="G2413" s="960" t="s">
        <v>125</v>
      </c>
      <c r="H2413" s="960" t="s">
        <v>125</v>
      </c>
      <c r="I2413" s="960">
        <v>1</v>
      </c>
      <c r="J2413" s="960">
        <v>1</v>
      </c>
      <c r="K2413" s="960" t="s">
        <v>125</v>
      </c>
      <c r="L2413" s="960" t="s">
        <v>125</v>
      </c>
      <c r="M2413" s="960" t="s">
        <v>125</v>
      </c>
      <c r="N2413" s="960" t="s">
        <v>125</v>
      </c>
      <c r="O2413" s="960" t="s">
        <v>125</v>
      </c>
    </row>
    <row r="2414" spans="1:15" ht="18" customHeight="1" x14ac:dyDescent="0.2">
      <c r="A2414" s="1275" t="s">
        <v>146</v>
      </c>
      <c r="B2414" s="960">
        <v>2</v>
      </c>
      <c r="C2414" s="960">
        <v>2</v>
      </c>
      <c r="D2414" s="960" t="s">
        <v>125</v>
      </c>
      <c r="E2414" s="960" t="s">
        <v>125</v>
      </c>
      <c r="F2414" s="960" t="s">
        <v>125</v>
      </c>
      <c r="G2414" s="960" t="s">
        <v>125</v>
      </c>
      <c r="H2414" s="960" t="s">
        <v>125</v>
      </c>
      <c r="I2414" s="960">
        <v>2</v>
      </c>
      <c r="J2414" s="960">
        <v>1</v>
      </c>
      <c r="K2414" s="960" t="s">
        <v>125</v>
      </c>
      <c r="L2414" s="960">
        <v>1</v>
      </c>
      <c r="M2414" s="960" t="s">
        <v>125</v>
      </c>
      <c r="N2414" s="960" t="s">
        <v>125</v>
      </c>
      <c r="O2414" s="960" t="s">
        <v>125</v>
      </c>
    </row>
    <row r="2415" spans="1:15" x14ac:dyDescent="0.2">
      <c r="A2415" s="1275" t="s">
        <v>2469</v>
      </c>
      <c r="B2415" s="960">
        <v>3</v>
      </c>
      <c r="C2415" s="960">
        <v>3</v>
      </c>
      <c r="D2415" s="960" t="s">
        <v>125</v>
      </c>
      <c r="E2415" s="960" t="s">
        <v>125</v>
      </c>
      <c r="F2415" s="960" t="s">
        <v>125</v>
      </c>
      <c r="G2415" s="960" t="s">
        <v>125</v>
      </c>
      <c r="H2415" s="960" t="s">
        <v>125</v>
      </c>
      <c r="I2415" s="960">
        <v>3</v>
      </c>
      <c r="J2415" s="960" t="s">
        <v>125</v>
      </c>
      <c r="K2415" s="960" t="s">
        <v>125</v>
      </c>
      <c r="L2415" s="960">
        <v>2</v>
      </c>
      <c r="M2415" s="960" t="s">
        <v>125</v>
      </c>
      <c r="N2415" s="960">
        <v>1</v>
      </c>
      <c r="O2415" s="960" t="s">
        <v>125</v>
      </c>
    </row>
    <row r="2416" spans="1:15" ht="18" customHeight="1" x14ac:dyDescent="0.2">
      <c r="A2416" s="1275" t="s">
        <v>145</v>
      </c>
      <c r="B2416" s="960">
        <v>2</v>
      </c>
      <c r="C2416" s="960">
        <v>2</v>
      </c>
      <c r="D2416" s="960" t="s">
        <v>125</v>
      </c>
      <c r="E2416" s="960" t="s">
        <v>125</v>
      </c>
      <c r="F2416" s="960" t="s">
        <v>125</v>
      </c>
      <c r="G2416" s="960" t="s">
        <v>125</v>
      </c>
      <c r="H2416" s="960" t="s">
        <v>125</v>
      </c>
      <c r="I2416" s="960">
        <v>2</v>
      </c>
      <c r="J2416" s="960" t="s">
        <v>125</v>
      </c>
      <c r="K2416" s="960" t="s">
        <v>125</v>
      </c>
      <c r="L2416" s="960">
        <v>2</v>
      </c>
      <c r="M2416" s="960" t="s">
        <v>125</v>
      </c>
      <c r="N2416" s="960" t="s">
        <v>125</v>
      </c>
      <c r="O2416" s="960" t="s">
        <v>125</v>
      </c>
    </row>
    <row r="2417" spans="1:15" ht="18" customHeight="1" x14ac:dyDescent="0.2">
      <c r="A2417" s="1275" t="s">
        <v>146</v>
      </c>
      <c r="B2417" s="960">
        <v>1</v>
      </c>
      <c r="C2417" s="960">
        <v>1</v>
      </c>
      <c r="D2417" s="960" t="s">
        <v>125</v>
      </c>
      <c r="E2417" s="960" t="s">
        <v>125</v>
      </c>
      <c r="F2417" s="960" t="s">
        <v>125</v>
      </c>
      <c r="G2417" s="960" t="s">
        <v>125</v>
      </c>
      <c r="H2417" s="960" t="s">
        <v>125</v>
      </c>
      <c r="I2417" s="960">
        <v>1</v>
      </c>
      <c r="J2417" s="960" t="s">
        <v>125</v>
      </c>
      <c r="K2417" s="960" t="s">
        <v>125</v>
      </c>
      <c r="L2417" s="960" t="s">
        <v>125</v>
      </c>
      <c r="M2417" s="960" t="s">
        <v>125</v>
      </c>
      <c r="N2417" s="960">
        <v>1</v>
      </c>
      <c r="O2417" s="960" t="s">
        <v>125</v>
      </c>
    </row>
    <row r="2418" spans="1:15" x14ac:dyDescent="0.2">
      <c r="A2418" s="1275" t="s">
        <v>2470</v>
      </c>
      <c r="B2418" s="960">
        <v>33</v>
      </c>
      <c r="C2418" s="960">
        <v>33</v>
      </c>
      <c r="D2418" s="960" t="s">
        <v>125</v>
      </c>
      <c r="E2418" s="960" t="s">
        <v>125</v>
      </c>
      <c r="F2418" s="960" t="s">
        <v>125</v>
      </c>
      <c r="G2418" s="960" t="s">
        <v>125</v>
      </c>
      <c r="H2418" s="960" t="s">
        <v>125</v>
      </c>
      <c r="I2418" s="960">
        <v>33</v>
      </c>
      <c r="J2418" s="960">
        <v>1</v>
      </c>
      <c r="K2418" s="960" t="s">
        <v>125</v>
      </c>
      <c r="L2418" s="960">
        <v>15</v>
      </c>
      <c r="M2418" s="960">
        <v>11</v>
      </c>
      <c r="N2418" s="960">
        <v>6</v>
      </c>
      <c r="O2418" s="960" t="s">
        <v>125</v>
      </c>
    </row>
    <row r="2419" spans="1:15" ht="18" customHeight="1" x14ac:dyDescent="0.2">
      <c r="A2419" s="1275" t="s">
        <v>145</v>
      </c>
      <c r="B2419" s="960">
        <v>22</v>
      </c>
      <c r="C2419" s="960">
        <v>22</v>
      </c>
      <c r="D2419" s="960" t="s">
        <v>125</v>
      </c>
      <c r="E2419" s="960" t="s">
        <v>125</v>
      </c>
      <c r="F2419" s="960" t="s">
        <v>125</v>
      </c>
      <c r="G2419" s="960" t="s">
        <v>125</v>
      </c>
      <c r="H2419" s="960" t="s">
        <v>125</v>
      </c>
      <c r="I2419" s="960">
        <v>22</v>
      </c>
      <c r="J2419" s="960" t="s">
        <v>125</v>
      </c>
      <c r="K2419" s="960" t="s">
        <v>125</v>
      </c>
      <c r="L2419" s="960">
        <v>9</v>
      </c>
      <c r="M2419" s="960">
        <v>8</v>
      </c>
      <c r="N2419" s="960">
        <v>5</v>
      </c>
      <c r="O2419" s="960" t="s">
        <v>125</v>
      </c>
    </row>
    <row r="2420" spans="1:15" ht="18" customHeight="1" x14ac:dyDescent="0.2">
      <c r="A2420" s="1275" t="s">
        <v>146</v>
      </c>
      <c r="B2420" s="960">
        <v>11</v>
      </c>
      <c r="C2420" s="960">
        <v>11</v>
      </c>
      <c r="D2420" s="960" t="s">
        <v>125</v>
      </c>
      <c r="E2420" s="960" t="s">
        <v>125</v>
      </c>
      <c r="F2420" s="960" t="s">
        <v>125</v>
      </c>
      <c r="G2420" s="960" t="s">
        <v>125</v>
      </c>
      <c r="H2420" s="960" t="s">
        <v>125</v>
      </c>
      <c r="I2420" s="960">
        <v>11</v>
      </c>
      <c r="J2420" s="960">
        <v>1</v>
      </c>
      <c r="K2420" s="960" t="s">
        <v>125</v>
      </c>
      <c r="L2420" s="960">
        <v>6</v>
      </c>
      <c r="M2420" s="960">
        <v>3</v>
      </c>
      <c r="N2420" s="960">
        <v>1</v>
      </c>
      <c r="O2420" s="960" t="s">
        <v>125</v>
      </c>
    </row>
    <row r="2421" spans="1:15" ht="48" x14ac:dyDescent="0.2">
      <c r="A2421" s="1275" t="s">
        <v>2471</v>
      </c>
      <c r="B2421" s="960">
        <v>1</v>
      </c>
      <c r="C2421" s="960">
        <v>1</v>
      </c>
      <c r="D2421" s="960" t="s">
        <v>125</v>
      </c>
      <c r="E2421" s="960" t="s">
        <v>125</v>
      </c>
      <c r="F2421" s="960" t="s">
        <v>125</v>
      </c>
      <c r="G2421" s="960" t="s">
        <v>125</v>
      </c>
      <c r="H2421" s="960" t="s">
        <v>125</v>
      </c>
      <c r="I2421" s="960">
        <v>1</v>
      </c>
      <c r="J2421" s="960" t="s">
        <v>125</v>
      </c>
      <c r="K2421" s="960" t="s">
        <v>125</v>
      </c>
      <c r="L2421" s="960" t="s">
        <v>125</v>
      </c>
      <c r="M2421" s="960" t="s">
        <v>125</v>
      </c>
      <c r="N2421" s="960">
        <v>1</v>
      </c>
      <c r="O2421" s="960" t="s">
        <v>125</v>
      </c>
    </row>
    <row r="2422" spans="1:15" ht="18" customHeight="1" x14ac:dyDescent="0.2">
      <c r="A2422" s="1275" t="s">
        <v>145</v>
      </c>
      <c r="B2422" s="960">
        <v>1</v>
      </c>
      <c r="C2422" s="960">
        <v>1</v>
      </c>
      <c r="D2422" s="960" t="s">
        <v>125</v>
      </c>
      <c r="E2422" s="960" t="s">
        <v>125</v>
      </c>
      <c r="F2422" s="960" t="s">
        <v>125</v>
      </c>
      <c r="G2422" s="960" t="s">
        <v>125</v>
      </c>
      <c r="H2422" s="960" t="s">
        <v>125</v>
      </c>
      <c r="I2422" s="960">
        <v>1</v>
      </c>
      <c r="J2422" s="960" t="s">
        <v>125</v>
      </c>
      <c r="K2422" s="960" t="s">
        <v>125</v>
      </c>
      <c r="L2422" s="960" t="s">
        <v>125</v>
      </c>
      <c r="M2422" s="960" t="s">
        <v>125</v>
      </c>
      <c r="N2422" s="960">
        <v>1</v>
      </c>
      <c r="O2422" s="960" t="s">
        <v>125</v>
      </c>
    </row>
    <row r="2423" spans="1:15" ht="36" x14ac:dyDescent="0.2">
      <c r="A2423" s="1275" t="s">
        <v>2472</v>
      </c>
      <c r="B2423" s="960">
        <v>3</v>
      </c>
      <c r="C2423" s="960">
        <v>3</v>
      </c>
      <c r="D2423" s="960" t="s">
        <v>125</v>
      </c>
      <c r="E2423" s="960" t="s">
        <v>125</v>
      </c>
      <c r="F2423" s="960" t="s">
        <v>125</v>
      </c>
      <c r="G2423" s="960" t="s">
        <v>125</v>
      </c>
      <c r="H2423" s="960" t="s">
        <v>125</v>
      </c>
      <c r="I2423" s="960">
        <v>3</v>
      </c>
      <c r="J2423" s="960" t="s">
        <v>125</v>
      </c>
      <c r="K2423" s="960">
        <v>1</v>
      </c>
      <c r="L2423" s="960">
        <v>2</v>
      </c>
      <c r="M2423" s="960" t="s">
        <v>125</v>
      </c>
      <c r="N2423" s="960" t="s">
        <v>125</v>
      </c>
      <c r="O2423" s="960" t="s">
        <v>125</v>
      </c>
    </row>
    <row r="2424" spans="1:15" ht="18" customHeight="1" x14ac:dyDescent="0.2">
      <c r="A2424" s="1275" t="s">
        <v>145</v>
      </c>
      <c r="B2424" s="960">
        <v>2</v>
      </c>
      <c r="C2424" s="960">
        <v>2</v>
      </c>
      <c r="D2424" s="960" t="s">
        <v>125</v>
      </c>
      <c r="E2424" s="960" t="s">
        <v>125</v>
      </c>
      <c r="F2424" s="960" t="s">
        <v>125</v>
      </c>
      <c r="G2424" s="960" t="s">
        <v>125</v>
      </c>
      <c r="H2424" s="960" t="s">
        <v>125</v>
      </c>
      <c r="I2424" s="960">
        <v>2</v>
      </c>
      <c r="J2424" s="960" t="s">
        <v>125</v>
      </c>
      <c r="K2424" s="960" t="s">
        <v>125</v>
      </c>
      <c r="L2424" s="960">
        <v>2</v>
      </c>
      <c r="M2424" s="960" t="s">
        <v>125</v>
      </c>
      <c r="N2424" s="960" t="s">
        <v>125</v>
      </c>
      <c r="O2424" s="960" t="s">
        <v>125</v>
      </c>
    </row>
    <row r="2425" spans="1:15" ht="18" customHeight="1" x14ac:dyDescent="0.2">
      <c r="A2425" s="1275" t="s">
        <v>146</v>
      </c>
      <c r="B2425" s="960">
        <v>1</v>
      </c>
      <c r="C2425" s="960">
        <v>1</v>
      </c>
      <c r="D2425" s="960" t="s">
        <v>125</v>
      </c>
      <c r="E2425" s="960" t="s">
        <v>125</v>
      </c>
      <c r="F2425" s="960" t="s">
        <v>125</v>
      </c>
      <c r="G2425" s="960" t="s">
        <v>125</v>
      </c>
      <c r="H2425" s="960" t="s">
        <v>125</v>
      </c>
      <c r="I2425" s="960">
        <v>1</v>
      </c>
      <c r="J2425" s="960" t="s">
        <v>125</v>
      </c>
      <c r="K2425" s="960">
        <v>1</v>
      </c>
      <c r="L2425" s="960" t="s">
        <v>125</v>
      </c>
      <c r="M2425" s="960" t="s">
        <v>125</v>
      </c>
      <c r="N2425" s="960" t="s">
        <v>125</v>
      </c>
      <c r="O2425" s="960" t="s">
        <v>125</v>
      </c>
    </row>
    <row r="2426" spans="1:15" ht="36" x14ac:dyDescent="0.2">
      <c r="A2426" s="1275" t="s">
        <v>2473</v>
      </c>
      <c r="B2426" s="960">
        <v>13</v>
      </c>
      <c r="C2426" s="960">
        <v>13</v>
      </c>
      <c r="D2426" s="960" t="s">
        <v>125</v>
      </c>
      <c r="E2426" s="960" t="s">
        <v>125</v>
      </c>
      <c r="F2426" s="960" t="s">
        <v>125</v>
      </c>
      <c r="G2426" s="960" t="s">
        <v>125</v>
      </c>
      <c r="H2426" s="960" t="s">
        <v>125</v>
      </c>
      <c r="I2426" s="960">
        <v>13</v>
      </c>
      <c r="J2426" s="960" t="s">
        <v>125</v>
      </c>
      <c r="K2426" s="960">
        <v>1</v>
      </c>
      <c r="L2426" s="960">
        <v>6</v>
      </c>
      <c r="M2426" s="960">
        <v>1</v>
      </c>
      <c r="N2426" s="960">
        <v>5</v>
      </c>
      <c r="O2426" s="960" t="s">
        <v>125</v>
      </c>
    </row>
    <row r="2427" spans="1:15" ht="18" customHeight="1" x14ac:dyDescent="0.2">
      <c r="A2427" s="1275" t="s">
        <v>145</v>
      </c>
      <c r="B2427" s="960">
        <v>5</v>
      </c>
      <c r="C2427" s="960">
        <v>5</v>
      </c>
      <c r="D2427" s="960" t="s">
        <v>125</v>
      </c>
      <c r="E2427" s="960" t="s">
        <v>125</v>
      </c>
      <c r="F2427" s="960" t="s">
        <v>125</v>
      </c>
      <c r="G2427" s="960" t="s">
        <v>125</v>
      </c>
      <c r="H2427" s="960" t="s">
        <v>125</v>
      </c>
      <c r="I2427" s="960">
        <v>5</v>
      </c>
      <c r="J2427" s="960" t="s">
        <v>125</v>
      </c>
      <c r="K2427" s="960" t="s">
        <v>125</v>
      </c>
      <c r="L2427" s="960">
        <v>3</v>
      </c>
      <c r="M2427" s="960">
        <v>1</v>
      </c>
      <c r="N2427" s="960">
        <v>1</v>
      </c>
      <c r="O2427" s="960" t="s">
        <v>125</v>
      </c>
    </row>
    <row r="2428" spans="1:15" ht="18" customHeight="1" x14ac:dyDescent="0.2">
      <c r="A2428" s="1275" t="s">
        <v>146</v>
      </c>
      <c r="B2428" s="960">
        <v>8</v>
      </c>
      <c r="C2428" s="960">
        <v>8</v>
      </c>
      <c r="D2428" s="960" t="s">
        <v>125</v>
      </c>
      <c r="E2428" s="960" t="s">
        <v>125</v>
      </c>
      <c r="F2428" s="960" t="s">
        <v>125</v>
      </c>
      <c r="G2428" s="960" t="s">
        <v>125</v>
      </c>
      <c r="H2428" s="960" t="s">
        <v>125</v>
      </c>
      <c r="I2428" s="960">
        <v>8</v>
      </c>
      <c r="J2428" s="960" t="s">
        <v>125</v>
      </c>
      <c r="K2428" s="960">
        <v>1</v>
      </c>
      <c r="L2428" s="960">
        <v>3</v>
      </c>
      <c r="M2428" s="960" t="s">
        <v>125</v>
      </c>
      <c r="N2428" s="960">
        <v>4</v>
      </c>
      <c r="O2428" s="960" t="s">
        <v>125</v>
      </c>
    </row>
    <row r="2429" spans="1:15" ht="24" x14ac:dyDescent="0.2">
      <c r="A2429" s="1275" t="s">
        <v>2474</v>
      </c>
      <c r="B2429" s="960">
        <v>29</v>
      </c>
      <c r="C2429" s="960">
        <v>29</v>
      </c>
      <c r="D2429" s="960" t="s">
        <v>125</v>
      </c>
      <c r="E2429" s="960" t="s">
        <v>125</v>
      </c>
      <c r="F2429" s="960" t="s">
        <v>125</v>
      </c>
      <c r="G2429" s="960" t="s">
        <v>125</v>
      </c>
      <c r="H2429" s="960" t="s">
        <v>125</v>
      </c>
      <c r="I2429" s="960">
        <v>29</v>
      </c>
      <c r="J2429" s="960" t="s">
        <v>125</v>
      </c>
      <c r="K2429" s="960" t="s">
        <v>125</v>
      </c>
      <c r="L2429" s="960">
        <v>16</v>
      </c>
      <c r="M2429" s="960">
        <v>11</v>
      </c>
      <c r="N2429" s="960">
        <v>2</v>
      </c>
      <c r="O2429" s="960" t="s">
        <v>125</v>
      </c>
    </row>
    <row r="2430" spans="1:15" ht="18" customHeight="1" x14ac:dyDescent="0.2">
      <c r="A2430" s="1275" t="s">
        <v>145</v>
      </c>
      <c r="B2430" s="960">
        <v>29</v>
      </c>
      <c r="C2430" s="960">
        <v>29</v>
      </c>
      <c r="D2430" s="960" t="s">
        <v>125</v>
      </c>
      <c r="E2430" s="960" t="s">
        <v>125</v>
      </c>
      <c r="F2430" s="960" t="s">
        <v>125</v>
      </c>
      <c r="G2430" s="960" t="s">
        <v>125</v>
      </c>
      <c r="H2430" s="960" t="s">
        <v>125</v>
      </c>
      <c r="I2430" s="960">
        <v>29</v>
      </c>
      <c r="J2430" s="960" t="s">
        <v>125</v>
      </c>
      <c r="K2430" s="960" t="s">
        <v>125</v>
      </c>
      <c r="L2430" s="960">
        <v>16</v>
      </c>
      <c r="M2430" s="960">
        <v>11</v>
      </c>
      <c r="N2430" s="960">
        <v>2</v>
      </c>
      <c r="O2430" s="960" t="s">
        <v>125</v>
      </c>
    </row>
    <row r="2431" spans="1:15" ht="48" x14ac:dyDescent="0.2">
      <c r="A2431" s="1275" t="s">
        <v>2475</v>
      </c>
      <c r="B2431" s="960">
        <v>1</v>
      </c>
      <c r="C2431" s="960">
        <v>1</v>
      </c>
      <c r="D2431" s="960" t="s">
        <v>125</v>
      </c>
      <c r="E2431" s="960" t="s">
        <v>125</v>
      </c>
      <c r="F2431" s="960" t="s">
        <v>125</v>
      </c>
      <c r="G2431" s="960" t="s">
        <v>125</v>
      </c>
      <c r="H2431" s="960" t="s">
        <v>125</v>
      </c>
      <c r="I2431" s="960">
        <v>1</v>
      </c>
      <c r="J2431" s="960" t="s">
        <v>125</v>
      </c>
      <c r="K2431" s="960" t="s">
        <v>125</v>
      </c>
      <c r="L2431" s="960">
        <v>1</v>
      </c>
      <c r="M2431" s="960" t="s">
        <v>125</v>
      </c>
      <c r="N2431" s="960" t="s">
        <v>125</v>
      </c>
      <c r="O2431" s="960" t="s">
        <v>125</v>
      </c>
    </row>
    <row r="2432" spans="1:15" ht="18" customHeight="1" x14ac:dyDescent="0.2">
      <c r="A2432" s="1275" t="s">
        <v>146</v>
      </c>
      <c r="B2432" s="960">
        <v>1</v>
      </c>
      <c r="C2432" s="960">
        <v>1</v>
      </c>
      <c r="D2432" s="960" t="s">
        <v>125</v>
      </c>
      <c r="E2432" s="960" t="s">
        <v>125</v>
      </c>
      <c r="F2432" s="960" t="s">
        <v>125</v>
      </c>
      <c r="G2432" s="960" t="s">
        <v>125</v>
      </c>
      <c r="H2432" s="960" t="s">
        <v>125</v>
      </c>
      <c r="I2432" s="960">
        <v>1</v>
      </c>
      <c r="J2432" s="960" t="s">
        <v>125</v>
      </c>
      <c r="K2432" s="960" t="s">
        <v>125</v>
      </c>
      <c r="L2432" s="960">
        <v>1</v>
      </c>
      <c r="M2432" s="960" t="s">
        <v>125</v>
      </c>
      <c r="N2432" s="960" t="s">
        <v>125</v>
      </c>
      <c r="O2432" s="960" t="s">
        <v>125</v>
      </c>
    </row>
    <row r="2433" spans="1:15" ht="24" x14ac:dyDescent="0.2">
      <c r="A2433" s="1275" t="s">
        <v>2476</v>
      </c>
      <c r="B2433" s="960">
        <v>1</v>
      </c>
      <c r="C2433" s="960">
        <v>1</v>
      </c>
      <c r="D2433" s="960" t="s">
        <v>125</v>
      </c>
      <c r="E2433" s="960" t="s">
        <v>125</v>
      </c>
      <c r="F2433" s="960" t="s">
        <v>125</v>
      </c>
      <c r="G2433" s="960" t="s">
        <v>125</v>
      </c>
      <c r="H2433" s="960" t="s">
        <v>125</v>
      </c>
      <c r="I2433" s="960">
        <v>1</v>
      </c>
      <c r="J2433" s="960" t="s">
        <v>125</v>
      </c>
      <c r="K2433" s="960" t="s">
        <v>125</v>
      </c>
      <c r="L2433" s="960" t="s">
        <v>125</v>
      </c>
      <c r="M2433" s="960">
        <v>1</v>
      </c>
      <c r="N2433" s="960" t="s">
        <v>125</v>
      </c>
      <c r="O2433" s="960" t="s">
        <v>125</v>
      </c>
    </row>
    <row r="2434" spans="1:15" ht="18" customHeight="1" x14ac:dyDescent="0.2">
      <c r="A2434" s="1275" t="s">
        <v>145</v>
      </c>
      <c r="B2434" s="960">
        <v>1</v>
      </c>
      <c r="C2434" s="960">
        <v>1</v>
      </c>
      <c r="D2434" s="960" t="s">
        <v>125</v>
      </c>
      <c r="E2434" s="960" t="s">
        <v>125</v>
      </c>
      <c r="F2434" s="960" t="s">
        <v>125</v>
      </c>
      <c r="G2434" s="960" t="s">
        <v>125</v>
      </c>
      <c r="H2434" s="960" t="s">
        <v>125</v>
      </c>
      <c r="I2434" s="960">
        <v>1</v>
      </c>
      <c r="J2434" s="960" t="s">
        <v>125</v>
      </c>
      <c r="K2434" s="960" t="s">
        <v>125</v>
      </c>
      <c r="L2434" s="960" t="s">
        <v>125</v>
      </c>
      <c r="M2434" s="960">
        <v>1</v>
      </c>
      <c r="N2434" s="960" t="s">
        <v>125</v>
      </c>
      <c r="O2434" s="960" t="s">
        <v>125</v>
      </c>
    </row>
    <row r="2435" spans="1:15" ht="24" x14ac:dyDescent="0.2">
      <c r="A2435" s="1275" t="s">
        <v>2477</v>
      </c>
      <c r="B2435" s="960">
        <v>47</v>
      </c>
      <c r="C2435" s="960">
        <v>47</v>
      </c>
      <c r="D2435" s="960" t="s">
        <v>125</v>
      </c>
      <c r="E2435" s="960" t="s">
        <v>125</v>
      </c>
      <c r="F2435" s="960" t="s">
        <v>125</v>
      </c>
      <c r="G2435" s="960" t="s">
        <v>125</v>
      </c>
      <c r="H2435" s="960" t="s">
        <v>125</v>
      </c>
      <c r="I2435" s="960">
        <v>47</v>
      </c>
      <c r="J2435" s="960" t="s">
        <v>125</v>
      </c>
      <c r="K2435" s="960" t="s">
        <v>125</v>
      </c>
      <c r="L2435" s="960">
        <v>34</v>
      </c>
      <c r="M2435" s="960">
        <v>7</v>
      </c>
      <c r="N2435" s="960">
        <v>6</v>
      </c>
      <c r="O2435" s="960" t="s">
        <v>125</v>
      </c>
    </row>
    <row r="2436" spans="1:15" ht="18" customHeight="1" x14ac:dyDescent="0.2">
      <c r="A2436" s="1275" t="s">
        <v>145</v>
      </c>
      <c r="B2436" s="960">
        <v>30</v>
      </c>
      <c r="C2436" s="960">
        <v>30</v>
      </c>
      <c r="D2436" s="960" t="s">
        <v>125</v>
      </c>
      <c r="E2436" s="960" t="s">
        <v>125</v>
      </c>
      <c r="F2436" s="960" t="s">
        <v>125</v>
      </c>
      <c r="G2436" s="960" t="s">
        <v>125</v>
      </c>
      <c r="H2436" s="960" t="s">
        <v>125</v>
      </c>
      <c r="I2436" s="960">
        <v>30</v>
      </c>
      <c r="J2436" s="960" t="s">
        <v>125</v>
      </c>
      <c r="K2436" s="960" t="s">
        <v>125</v>
      </c>
      <c r="L2436" s="960">
        <v>20</v>
      </c>
      <c r="M2436" s="960">
        <v>7</v>
      </c>
      <c r="N2436" s="960">
        <v>3</v>
      </c>
      <c r="O2436" s="960" t="s">
        <v>125</v>
      </c>
    </row>
    <row r="2437" spans="1:15" ht="18" customHeight="1" x14ac:dyDescent="0.2">
      <c r="A2437" s="1275" t="s">
        <v>146</v>
      </c>
      <c r="B2437" s="960">
        <v>17</v>
      </c>
      <c r="C2437" s="960">
        <v>17</v>
      </c>
      <c r="D2437" s="960" t="s">
        <v>125</v>
      </c>
      <c r="E2437" s="960" t="s">
        <v>125</v>
      </c>
      <c r="F2437" s="960" t="s">
        <v>125</v>
      </c>
      <c r="G2437" s="960" t="s">
        <v>125</v>
      </c>
      <c r="H2437" s="960" t="s">
        <v>125</v>
      </c>
      <c r="I2437" s="960">
        <v>17</v>
      </c>
      <c r="J2437" s="960" t="s">
        <v>125</v>
      </c>
      <c r="K2437" s="960" t="s">
        <v>125</v>
      </c>
      <c r="L2437" s="960">
        <v>14</v>
      </c>
      <c r="M2437" s="960" t="s">
        <v>125</v>
      </c>
      <c r="N2437" s="960">
        <v>3</v>
      </c>
      <c r="O2437" s="960" t="s">
        <v>125</v>
      </c>
    </row>
    <row r="2438" spans="1:15" ht="36" x14ac:dyDescent="0.2">
      <c r="A2438" s="1275" t="s">
        <v>2478</v>
      </c>
      <c r="B2438" s="960">
        <v>36</v>
      </c>
      <c r="C2438" s="960">
        <v>36</v>
      </c>
      <c r="D2438" s="960" t="s">
        <v>125</v>
      </c>
      <c r="E2438" s="960" t="s">
        <v>125</v>
      </c>
      <c r="F2438" s="960" t="s">
        <v>125</v>
      </c>
      <c r="G2438" s="960" t="s">
        <v>125</v>
      </c>
      <c r="H2438" s="960" t="s">
        <v>125</v>
      </c>
      <c r="I2438" s="960">
        <v>36</v>
      </c>
      <c r="J2438" s="960">
        <v>1</v>
      </c>
      <c r="K2438" s="960">
        <v>1</v>
      </c>
      <c r="L2438" s="960">
        <v>21</v>
      </c>
      <c r="M2438" s="960">
        <v>7</v>
      </c>
      <c r="N2438" s="960">
        <v>6</v>
      </c>
      <c r="O2438" s="960" t="s">
        <v>125</v>
      </c>
    </row>
    <row r="2439" spans="1:15" ht="18" customHeight="1" x14ac:dyDescent="0.2">
      <c r="A2439" s="1275" t="s">
        <v>145</v>
      </c>
      <c r="B2439" s="960">
        <v>25</v>
      </c>
      <c r="C2439" s="960">
        <v>25</v>
      </c>
      <c r="D2439" s="960" t="s">
        <v>125</v>
      </c>
      <c r="E2439" s="960" t="s">
        <v>125</v>
      </c>
      <c r="F2439" s="960" t="s">
        <v>125</v>
      </c>
      <c r="G2439" s="960" t="s">
        <v>125</v>
      </c>
      <c r="H2439" s="960" t="s">
        <v>125</v>
      </c>
      <c r="I2439" s="960">
        <v>25</v>
      </c>
      <c r="J2439" s="960" t="s">
        <v>125</v>
      </c>
      <c r="K2439" s="960" t="s">
        <v>125</v>
      </c>
      <c r="L2439" s="960">
        <v>16</v>
      </c>
      <c r="M2439" s="960">
        <v>5</v>
      </c>
      <c r="N2439" s="960">
        <v>4</v>
      </c>
      <c r="O2439" s="960" t="s">
        <v>125</v>
      </c>
    </row>
    <row r="2440" spans="1:15" ht="18" customHeight="1" x14ac:dyDescent="0.2">
      <c r="A2440" s="1275" t="s">
        <v>146</v>
      </c>
      <c r="B2440" s="960">
        <v>11</v>
      </c>
      <c r="C2440" s="960">
        <v>11</v>
      </c>
      <c r="D2440" s="960" t="s">
        <v>125</v>
      </c>
      <c r="E2440" s="960" t="s">
        <v>125</v>
      </c>
      <c r="F2440" s="960" t="s">
        <v>125</v>
      </c>
      <c r="G2440" s="960" t="s">
        <v>125</v>
      </c>
      <c r="H2440" s="960" t="s">
        <v>125</v>
      </c>
      <c r="I2440" s="960">
        <v>11</v>
      </c>
      <c r="J2440" s="960">
        <v>1</v>
      </c>
      <c r="K2440" s="960">
        <v>1</v>
      </c>
      <c r="L2440" s="960">
        <v>5</v>
      </c>
      <c r="M2440" s="960">
        <v>2</v>
      </c>
      <c r="N2440" s="960">
        <v>2</v>
      </c>
      <c r="O2440" s="960" t="s">
        <v>125</v>
      </c>
    </row>
    <row r="2441" spans="1:15" ht="24" x14ac:dyDescent="0.2">
      <c r="A2441" s="1275" t="s">
        <v>2479</v>
      </c>
      <c r="B2441" s="960">
        <v>50</v>
      </c>
      <c r="C2441" s="960">
        <v>50</v>
      </c>
      <c r="D2441" s="960" t="s">
        <v>125</v>
      </c>
      <c r="E2441" s="960">
        <v>3</v>
      </c>
      <c r="F2441" s="960">
        <v>1</v>
      </c>
      <c r="G2441" s="960" t="s">
        <v>125</v>
      </c>
      <c r="H2441" s="960">
        <v>2</v>
      </c>
      <c r="I2441" s="960">
        <v>47</v>
      </c>
      <c r="J2441" s="960">
        <v>1</v>
      </c>
      <c r="K2441" s="960">
        <v>6</v>
      </c>
      <c r="L2441" s="960">
        <v>22</v>
      </c>
      <c r="M2441" s="960">
        <v>12</v>
      </c>
      <c r="N2441" s="960">
        <v>6</v>
      </c>
      <c r="O2441" s="960" t="s">
        <v>125</v>
      </c>
    </row>
    <row r="2442" spans="1:15" ht="18" customHeight="1" x14ac:dyDescent="0.2">
      <c r="A2442" s="1275" t="s">
        <v>145</v>
      </c>
      <c r="B2442" s="960">
        <v>41</v>
      </c>
      <c r="C2442" s="960">
        <v>41</v>
      </c>
      <c r="D2442" s="960" t="s">
        <v>125</v>
      </c>
      <c r="E2442" s="960">
        <v>2</v>
      </c>
      <c r="F2442" s="960">
        <v>1</v>
      </c>
      <c r="G2442" s="960" t="s">
        <v>125</v>
      </c>
      <c r="H2442" s="960">
        <v>1</v>
      </c>
      <c r="I2442" s="960">
        <v>39</v>
      </c>
      <c r="J2442" s="960" t="s">
        <v>125</v>
      </c>
      <c r="K2442" s="960">
        <v>5</v>
      </c>
      <c r="L2442" s="960">
        <v>18</v>
      </c>
      <c r="M2442" s="960">
        <v>12</v>
      </c>
      <c r="N2442" s="960">
        <v>4</v>
      </c>
      <c r="O2442" s="960" t="s">
        <v>125</v>
      </c>
    </row>
    <row r="2443" spans="1:15" ht="18" customHeight="1" x14ac:dyDescent="0.2">
      <c r="A2443" s="1275" t="s">
        <v>146</v>
      </c>
      <c r="B2443" s="960">
        <v>9</v>
      </c>
      <c r="C2443" s="960">
        <v>9</v>
      </c>
      <c r="D2443" s="960" t="s">
        <v>125</v>
      </c>
      <c r="E2443" s="960">
        <v>1</v>
      </c>
      <c r="F2443" s="960" t="s">
        <v>125</v>
      </c>
      <c r="G2443" s="960" t="s">
        <v>125</v>
      </c>
      <c r="H2443" s="960">
        <v>1</v>
      </c>
      <c r="I2443" s="960">
        <v>8</v>
      </c>
      <c r="J2443" s="960">
        <v>1</v>
      </c>
      <c r="K2443" s="960">
        <v>1</v>
      </c>
      <c r="L2443" s="960">
        <v>4</v>
      </c>
      <c r="M2443" s="960" t="s">
        <v>125</v>
      </c>
      <c r="N2443" s="960">
        <v>2</v>
      </c>
      <c r="O2443" s="960" t="s">
        <v>125</v>
      </c>
    </row>
    <row r="2444" spans="1:15" ht="24" x14ac:dyDescent="0.2">
      <c r="A2444" s="1275" t="s">
        <v>2480</v>
      </c>
      <c r="B2444" s="960">
        <v>33</v>
      </c>
      <c r="C2444" s="960">
        <v>33</v>
      </c>
      <c r="D2444" s="960" t="s">
        <v>125</v>
      </c>
      <c r="E2444" s="960" t="s">
        <v>125</v>
      </c>
      <c r="F2444" s="960" t="s">
        <v>125</v>
      </c>
      <c r="G2444" s="960" t="s">
        <v>125</v>
      </c>
      <c r="H2444" s="960" t="s">
        <v>125</v>
      </c>
      <c r="I2444" s="960">
        <v>33</v>
      </c>
      <c r="J2444" s="960">
        <v>3</v>
      </c>
      <c r="K2444" s="960">
        <v>3</v>
      </c>
      <c r="L2444" s="960">
        <v>22</v>
      </c>
      <c r="M2444" s="960">
        <v>2</v>
      </c>
      <c r="N2444" s="960">
        <v>3</v>
      </c>
      <c r="O2444" s="960" t="s">
        <v>125</v>
      </c>
    </row>
    <row r="2445" spans="1:15" ht="18" customHeight="1" x14ac:dyDescent="0.2">
      <c r="A2445" s="1275" t="s">
        <v>145</v>
      </c>
      <c r="B2445" s="960">
        <v>28</v>
      </c>
      <c r="C2445" s="960">
        <v>28</v>
      </c>
      <c r="D2445" s="960" t="s">
        <v>125</v>
      </c>
      <c r="E2445" s="960" t="s">
        <v>125</v>
      </c>
      <c r="F2445" s="960" t="s">
        <v>125</v>
      </c>
      <c r="G2445" s="960" t="s">
        <v>125</v>
      </c>
      <c r="H2445" s="960" t="s">
        <v>125</v>
      </c>
      <c r="I2445" s="960">
        <v>28</v>
      </c>
      <c r="J2445" s="960">
        <v>2</v>
      </c>
      <c r="K2445" s="960">
        <v>1</v>
      </c>
      <c r="L2445" s="960">
        <v>20</v>
      </c>
      <c r="M2445" s="960">
        <v>2</v>
      </c>
      <c r="N2445" s="960">
        <v>3</v>
      </c>
      <c r="O2445" s="960" t="s">
        <v>125</v>
      </c>
    </row>
    <row r="2446" spans="1:15" ht="18" customHeight="1" x14ac:dyDescent="0.2">
      <c r="A2446" s="1275" t="s">
        <v>146</v>
      </c>
      <c r="B2446" s="960">
        <v>5</v>
      </c>
      <c r="C2446" s="960">
        <v>5</v>
      </c>
      <c r="D2446" s="960" t="s">
        <v>125</v>
      </c>
      <c r="E2446" s="960" t="s">
        <v>125</v>
      </c>
      <c r="F2446" s="960" t="s">
        <v>125</v>
      </c>
      <c r="G2446" s="960" t="s">
        <v>125</v>
      </c>
      <c r="H2446" s="960" t="s">
        <v>125</v>
      </c>
      <c r="I2446" s="960">
        <v>5</v>
      </c>
      <c r="J2446" s="960">
        <v>1</v>
      </c>
      <c r="K2446" s="960">
        <v>2</v>
      </c>
      <c r="L2446" s="960">
        <v>2</v>
      </c>
      <c r="M2446" s="960" t="s">
        <v>125</v>
      </c>
      <c r="N2446" s="960" t="s">
        <v>125</v>
      </c>
      <c r="O2446" s="960" t="s">
        <v>125</v>
      </c>
    </row>
    <row r="2447" spans="1:15" ht="24" x14ac:dyDescent="0.2">
      <c r="A2447" s="1275" t="s">
        <v>2481</v>
      </c>
      <c r="B2447" s="960">
        <v>1</v>
      </c>
      <c r="C2447" s="960">
        <v>1</v>
      </c>
      <c r="D2447" s="960" t="s">
        <v>125</v>
      </c>
      <c r="E2447" s="960" t="s">
        <v>125</v>
      </c>
      <c r="F2447" s="960" t="s">
        <v>125</v>
      </c>
      <c r="G2447" s="960" t="s">
        <v>125</v>
      </c>
      <c r="H2447" s="960" t="s">
        <v>125</v>
      </c>
      <c r="I2447" s="960">
        <v>1</v>
      </c>
      <c r="J2447" s="960" t="s">
        <v>125</v>
      </c>
      <c r="K2447" s="960">
        <v>1</v>
      </c>
      <c r="L2447" s="960" t="s">
        <v>125</v>
      </c>
      <c r="M2447" s="960" t="s">
        <v>125</v>
      </c>
      <c r="N2447" s="960" t="s">
        <v>125</v>
      </c>
      <c r="O2447" s="960" t="s">
        <v>125</v>
      </c>
    </row>
    <row r="2448" spans="1:15" ht="18" customHeight="1" x14ac:dyDescent="0.2">
      <c r="A2448" s="1275" t="s">
        <v>145</v>
      </c>
      <c r="B2448" s="960">
        <v>1</v>
      </c>
      <c r="C2448" s="960">
        <v>1</v>
      </c>
      <c r="D2448" s="960" t="s">
        <v>125</v>
      </c>
      <c r="E2448" s="960" t="s">
        <v>125</v>
      </c>
      <c r="F2448" s="960" t="s">
        <v>125</v>
      </c>
      <c r="G2448" s="960" t="s">
        <v>125</v>
      </c>
      <c r="H2448" s="960" t="s">
        <v>125</v>
      </c>
      <c r="I2448" s="960">
        <v>1</v>
      </c>
      <c r="J2448" s="960" t="s">
        <v>125</v>
      </c>
      <c r="K2448" s="960">
        <v>1</v>
      </c>
      <c r="L2448" s="960" t="s">
        <v>125</v>
      </c>
      <c r="M2448" s="960" t="s">
        <v>125</v>
      </c>
      <c r="N2448" s="960" t="s">
        <v>125</v>
      </c>
      <c r="O2448" s="960" t="s">
        <v>125</v>
      </c>
    </row>
    <row r="2449" spans="1:15" ht="24" x14ac:dyDescent="0.2">
      <c r="A2449" s="1275" t="s">
        <v>2482</v>
      </c>
      <c r="B2449" s="960">
        <v>9</v>
      </c>
      <c r="C2449" s="960">
        <v>9</v>
      </c>
      <c r="D2449" s="960" t="s">
        <v>125</v>
      </c>
      <c r="E2449" s="960" t="s">
        <v>125</v>
      </c>
      <c r="F2449" s="960" t="s">
        <v>125</v>
      </c>
      <c r="G2449" s="960" t="s">
        <v>125</v>
      </c>
      <c r="H2449" s="960" t="s">
        <v>125</v>
      </c>
      <c r="I2449" s="960">
        <v>9</v>
      </c>
      <c r="J2449" s="960" t="s">
        <v>125</v>
      </c>
      <c r="K2449" s="960" t="s">
        <v>125</v>
      </c>
      <c r="L2449" s="960">
        <v>5</v>
      </c>
      <c r="M2449" s="960">
        <v>3</v>
      </c>
      <c r="N2449" s="960">
        <v>1</v>
      </c>
      <c r="O2449" s="960" t="s">
        <v>125</v>
      </c>
    </row>
    <row r="2450" spans="1:15" ht="18" customHeight="1" x14ac:dyDescent="0.2">
      <c r="A2450" s="1275" t="s">
        <v>145</v>
      </c>
      <c r="B2450" s="960">
        <v>5</v>
      </c>
      <c r="C2450" s="960">
        <v>5</v>
      </c>
      <c r="D2450" s="960" t="s">
        <v>125</v>
      </c>
      <c r="E2450" s="960" t="s">
        <v>125</v>
      </c>
      <c r="F2450" s="960" t="s">
        <v>125</v>
      </c>
      <c r="G2450" s="960" t="s">
        <v>125</v>
      </c>
      <c r="H2450" s="960" t="s">
        <v>125</v>
      </c>
      <c r="I2450" s="960">
        <v>5</v>
      </c>
      <c r="J2450" s="960" t="s">
        <v>125</v>
      </c>
      <c r="K2450" s="960" t="s">
        <v>125</v>
      </c>
      <c r="L2450" s="960">
        <v>1</v>
      </c>
      <c r="M2450" s="960">
        <v>3</v>
      </c>
      <c r="N2450" s="960">
        <v>1</v>
      </c>
      <c r="O2450" s="960" t="s">
        <v>125</v>
      </c>
    </row>
    <row r="2451" spans="1:15" ht="18" customHeight="1" x14ac:dyDescent="0.2">
      <c r="A2451" s="1275" t="s">
        <v>146</v>
      </c>
      <c r="B2451" s="960">
        <v>4</v>
      </c>
      <c r="C2451" s="960">
        <v>4</v>
      </c>
      <c r="D2451" s="960" t="s">
        <v>125</v>
      </c>
      <c r="E2451" s="960" t="s">
        <v>125</v>
      </c>
      <c r="F2451" s="960" t="s">
        <v>125</v>
      </c>
      <c r="G2451" s="960" t="s">
        <v>125</v>
      </c>
      <c r="H2451" s="960" t="s">
        <v>125</v>
      </c>
      <c r="I2451" s="960">
        <v>4</v>
      </c>
      <c r="J2451" s="960" t="s">
        <v>125</v>
      </c>
      <c r="K2451" s="960" t="s">
        <v>125</v>
      </c>
      <c r="L2451" s="960">
        <v>4</v>
      </c>
      <c r="M2451" s="960" t="s">
        <v>125</v>
      </c>
      <c r="N2451" s="960" t="s">
        <v>125</v>
      </c>
      <c r="O2451" s="960" t="s">
        <v>125</v>
      </c>
    </row>
    <row r="2452" spans="1:15" ht="24" x14ac:dyDescent="0.2">
      <c r="A2452" s="1275" t="s">
        <v>2483</v>
      </c>
      <c r="B2452" s="960">
        <v>10</v>
      </c>
      <c r="C2452" s="960">
        <v>10</v>
      </c>
      <c r="D2452" s="960" t="s">
        <v>125</v>
      </c>
      <c r="E2452" s="960">
        <v>1</v>
      </c>
      <c r="F2452" s="960" t="s">
        <v>125</v>
      </c>
      <c r="G2452" s="960" t="s">
        <v>125</v>
      </c>
      <c r="H2452" s="960">
        <v>1</v>
      </c>
      <c r="I2452" s="960">
        <v>9</v>
      </c>
      <c r="J2452" s="960" t="s">
        <v>125</v>
      </c>
      <c r="K2452" s="960" t="s">
        <v>125</v>
      </c>
      <c r="L2452" s="960">
        <v>1</v>
      </c>
      <c r="M2452" s="960">
        <v>1</v>
      </c>
      <c r="N2452" s="960">
        <v>7</v>
      </c>
      <c r="O2452" s="960" t="s">
        <v>125</v>
      </c>
    </row>
    <row r="2453" spans="1:15" ht="18" customHeight="1" x14ac:dyDescent="0.2">
      <c r="A2453" s="1275" t="s">
        <v>145</v>
      </c>
      <c r="B2453" s="960">
        <v>3</v>
      </c>
      <c r="C2453" s="960">
        <v>3</v>
      </c>
      <c r="D2453" s="960" t="s">
        <v>125</v>
      </c>
      <c r="E2453" s="960" t="s">
        <v>125</v>
      </c>
      <c r="F2453" s="960" t="s">
        <v>125</v>
      </c>
      <c r="G2453" s="960" t="s">
        <v>125</v>
      </c>
      <c r="H2453" s="960" t="s">
        <v>125</v>
      </c>
      <c r="I2453" s="960">
        <v>3</v>
      </c>
      <c r="J2453" s="960" t="s">
        <v>125</v>
      </c>
      <c r="K2453" s="960" t="s">
        <v>125</v>
      </c>
      <c r="L2453" s="960" t="s">
        <v>125</v>
      </c>
      <c r="M2453" s="960" t="s">
        <v>125</v>
      </c>
      <c r="N2453" s="960">
        <v>3</v>
      </c>
      <c r="O2453" s="960" t="s">
        <v>125</v>
      </c>
    </row>
    <row r="2454" spans="1:15" ht="18" customHeight="1" x14ac:dyDescent="0.2">
      <c r="A2454" s="1275" t="s">
        <v>146</v>
      </c>
      <c r="B2454" s="960">
        <v>7</v>
      </c>
      <c r="C2454" s="960">
        <v>7</v>
      </c>
      <c r="D2454" s="960" t="s">
        <v>125</v>
      </c>
      <c r="E2454" s="960">
        <v>1</v>
      </c>
      <c r="F2454" s="960" t="s">
        <v>125</v>
      </c>
      <c r="G2454" s="960" t="s">
        <v>125</v>
      </c>
      <c r="H2454" s="960">
        <v>1</v>
      </c>
      <c r="I2454" s="960">
        <v>6</v>
      </c>
      <c r="J2454" s="960" t="s">
        <v>125</v>
      </c>
      <c r="K2454" s="960" t="s">
        <v>125</v>
      </c>
      <c r="L2454" s="960">
        <v>1</v>
      </c>
      <c r="M2454" s="960">
        <v>1</v>
      </c>
      <c r="N2454" s="960">
        <v>4</v>
      </c>
      <c r="O2454" s="960" t="s">
        <v>125</v>
      </c>
    </row>
    <row r="2455" spans="1:15" ht="24" x14ac:dyDescent="0.2">
      <c r="A2455" s="1275" t="s">
        <v>2484</v>
      </c>
      <c r="B2455" s="960">
        <v>1</v>
      </c>
      <c r="C2455" s="960">
        <v>1</v>
      </c>
      <c r="D2455" s="960" t="s">
        <v>125</v>
      </c>
      <c r="E2455" s="960" t="s">
        <v>125</v>
      </c>
      <c r="F2455" s="960" t="s">
        <v>125</v>
      </c>
      <c r="G2455" s="960" t="s">
        <v>125</v>
      </c>
      <c r="H2455" s="960" t="s">
        <v>125</v>
      </c>
      <c r="I2455" s="960">
        <v>1</v>
      </c>
      <c r="J2455" s="960" t="s">
        <v>125</v>
      </c>
      <c r="K2455" s="960" t="s">
        <v>125</v>
      </c>
      <c r="L2455" s="960">
        <v>1</v>
      </c>
      <c r="M2455" s="960" t="s">
        <v>125</v>
      </c>
      <c r="N2455" s="960" t="s">
        <v>125</v>
      </c>
      <c r="O2455" s="960" t="s">
        <v>125</v>
      </c>
    </row>
    <row r="2456" spans="1:15" ht="18" customHeight="1" x14ac:dyDescent="0.2">
      <c r="A2456" s="1275" t="s">
        <v>145</v>
      </c>
      <c r="B2456" s="960">
        <v>1</v>
      </c>
      <c r="C2456" s="960">
        <v>1</v>
      </c>
      <c r="D2456" s="960" t="s">
        <v>125</v>
      </c>
      <c r="E2456" s="960" t="s">
        <v>125</v>
      </c>
      <c r="F2456" s="960" t="s">
        <v>125</v>
      </c>
      <c r="G2456" s="960" t="s">
        <v>125</v>
      </c>
      <c r="H2456" s="960" t="s">
        <v>125</v>
      </c>
      <c r="I2456" s="960">
        <v>1</v>
      </c>
      <c r="J2456" s="960" t="s">
        <v>125</v>
      </c>
      <c r="K2456" s="960" t="s">
        <v>125</v>
      </c>
      <c r="L2456" s="960">
        <v>1</v>
      </c>
      <c r="M2456" s="960" t="s">
        <v>125</v>
      </c>
      <c r="N2456" s="960" t="s">
        <v>125</v>
      </c>
      <c r="O2456" s="960" t="s">
        <v>125</v>
      </c>
    </row>
    <row r="2457" spans="1:15" ht="24" x14ac:dyDescent="0.2">
      <c r="A2457" s="1275" t="s">
        <v>2485</v>
      </c>
      <c r="B2457" s="960">
        <v>7</v>
      </c>
      <c r="C2457" s="960">
        <v>7</v>
      </c>
      <c r="D2457" s="960" t="s">
        <v>125</v>
      </c>
      <c r="E2457" s="960" t="s">
        <v>125</v>
      </c>
      <c r="F2457" s="960" t="s">
        <v>125</v>
      </c>
      <c r="G2457" s="960" t="s">
        <v>125</v>
      </c>
      <c r="H2457" s="960" t="s">
        <v>125</v>
      </c>
      <c r="I2457" s="960">
        <v>7</v>
      </c>
      <c r="J2457" s="960">
        <v>1</v>
      </c>
      <c r="K2457" s="960" t="s">
        <v>125</v>
      </c>
      <c r="L2457" s="960">
        <v>5</v>
      </c>
      <c r="M2457" s="960" t="s">
        <v>125</v>
      </c>
      <c r="N2457" s="960">
        <v>1</v>
      </c>
      <c r="O2457" s="960" t="s">
        <v>125</v>
      </c>
    </row>
    <row r="2458" spans="1:15" ht="18" customHeight="1" x14ac:dyDescent="0.2">
      <c r="A2458" s="1275" t="s">
        <v>145</v>
      </c>
      <c r="B2458" s="960">
        <v>5</v>
      </c>
      <c r="C2458" s="960">
        <v>5</v>
      </c>
      <c r="D2458" s="960" t="s">
        <v>125</v>
      </c>
      <c r="E2458" s="960" t="s">
        <v>125</v>
      </c>
      <c r="F2458" s="960" t="s">
        <v>125</v>
      </c>
      <c r="G2458" s="960" t="s">
        <v>125</v>
      </c>
      <c r="H2458" s="960" t="s">
        <v>125</v>
      </c>
      <c r="I2458" s="960">
        <v>5</v>
      </c>
      <c r="J2458" s="960">
        <v>1</v>
      </c>
      <c r="K2458" s="960" t="s">
        <v>125</v>
      </c>
      <c r="L2458" s="960">
        <v>3</v>
      </c>
      <c r="M2458" s="960" t="s">
        <v>125</v>
      </c>
      <c r="N2458" s="960">
        <v>1</v>
      </c>
      <c r="O2458" s="960" t="s">
        <v>125</v>
      </c>
    </row>
    <row r="2459" spans="1:15" ht="18" customHeight="1" x14ac:dyDescent="0.2">
      <c r="A2459" s="1275" t="s">
        <v>146</v>
      </c>
      <c r="B2459" s="960">
        <v>2</v>
      </c>
      <c r="C2459" s="960">
        <v>2</v>
      </c>
      <c r="D2459" s="960" t="s">
        <v>125</v>
      </c>
      <c r="E2459" s="960" t="s">
        <v>125</v>
      </c>
      <c r="F2459" s="960" t="s">
        <v>125</v>
      </c>
      <c r="G2459" s="960" t="s">
        <v>125</v>
      </c>
      <c r="H2459" s="960" t="s">
        <v>125</v>
      </c>
      <c r="I2459" s="960">
        <v>2</v>
      </c>
      <c r="J2459" s="960" t="s">
        <v>125</v>
      </c>
      <c r="K2459" s="960" t="s">
        <v>125</v>
      </c>
      <c r="L2459" s="960">
        <v>2</v>
      </c>
      <c r="M2459" s="960" t="s">
        <v>125</v>
      </c>
      <c r="N2459" s="960" t="s">
        <v>125</v>
      </c>
      <c r="O2459" s="960" t="s">
        <v>125</v>
      </c>
    </row>
    <row r="2460" spans="1:15" ht="24" x14ac:dyDescent="0.2">
      <c r="A2460" s="1275" t="s">
        <v>2486</v>
      </c>
      <c r="B2460" s="960">
        <v>9</v>
      </c>
      <c r="C2460" s="960">
        <v>9</v>
      </c>
      <c r="D2460" s="960" t="s">
        <v>125</v>
      </c>
      <c r="E2460" s="960" t="s">
        <v>125</v>
      </c>
      <c r="F2460" s="960" t="s">
        <v>125</v>
      </c>
      <c r="G2460" s="960" t="s">
        <v>125</v>
      </c>
      <c r="H2460" s="960" t="s">
        <v>125</v>
      </c>
      <c r="I2460" s="960">
        <v>9</v>
      </c>
      <c r="J2460" s="960" t="s">
        <v>125</v>
      </c>
      <c r="K2460" s="960" t="s">
        <v>125</v>
      </c>
      <c r="L2460" s="960">
        <v>5</v>
      </c>
      <c r="M2460" s="960">
        <v>1</v>
      </c>
      <c r="N2460" s="960">
        <v>3</v>
      </c>
      <c r="O2460" s="960" t="s">
        <v>125</v>
      </c>
    </row>
    <row r="2461" spans="1:15" ht="18" customHeight="1" x14ac:dyDescent="0.2">
      <c r="A2461" s="1275" t="s">
        <v>145</v>
      </c>
      <c r="B2461" s="960">
        <v>7</v>
      </c>
      <c r="C2461" s="960">
        <v>7</v>
      </c>
      <c r="D2461" s="960" t="s">
        <v>125</v>
      </c>
      <c r="E2461" s="960" t="s">
        <v>125</v>
      </c>
      <c r="F2461" s="960" t="s">
        <v>125</v>
      </c>
      <c r="G2461" s="960" t="s">
        <v>125</v>
      </c>
      <c r="H2461" s="960" t="s">
        <v>125</v>
      </c>
      <c r="I2461" s="960">
        <v>7</v>
      </c>
      <c r="J2461" s="960" t="s">
        <v>125</v>
      </c>
      <c r="K2461" s="960" t="s">
        <v>125</v>
      </c>
      <c r="L2461" s="960">
        <v>5</v>
      </c>
      <c r="M2461" s="960">
        <v>1</v>
      </c>
      <c r="N2461" s="960">
        <v>1</v>
      </c>
      <c r="O2461" s="960" t="s">
        <v>125</v>
      </c>
    </row>
    <row r="2462" spans="1:15" ht="18" customHeight="1" x14ac:dyDescent="0.2">
      <c r="A2462" s="1275" t="s">
        <v>146</v>
      </c>
      <c r="B2462" s="960">
        <v>2</v>
      </c>
      <c r="C2462" s="960">
        <v>2</v>
      </c>
      <c r="D2462" s="960" t="s">
        <v>125</v>
      </c>
      <c r="E2462" s="960" t="s">
        <v>125</v>
      </c>
      <c r="F2462" s="960" t="s">
        <v>125</v>
      </c>
      <c r="G2462" s="960" t="s">
        <v>125</v>
      </c>
      <c r="H2462" s="960" t="s">
        <v>125</v>
      </c>
      <c r="I2462" s="960">
        <v>2</v>
      </c>
      <c r="J2462" s="960" t="s">
        <v>125</v>
      </c>
      <c r="K2462" s="960" t="s">
        <v>125</v>
      </c>
      <c r="L2462" s="960" t="s">
        <v>125</v>
      </c>
      <c r="M2462" s="960" t="s">
        <v>125</v>
      </c>
      <c r="N2462" s="960">
        <v>2</v>
      </c>
      <c r="O2462" s="960" t="s">
        <v>125</v>
      </c>
    </row>
    <row r="2463" spans="1:15" ht="24" x14ac:dyDescent="0.2">
      <c r="A2463" s="1275" t="s">
        <v>2487</v>
      </c>
      <c r="B2463" s="960">
        <v>3</v>
      </c>
      <c r="C2463" s="960">
        <v>3</v>
      </c>
      <c r="D2463" s="960" t="s">
        <v>125</v>
      </c>
      <c r="E2463" s="960">
        <v>1</v>
      </c>
      <c r="F2463" s="960" t="s">
        <v>125</v>
      </c>
      <c r="G2463" s="960" t="s">
        <v>125</v>
      </c>
      <c r="H2463" s="960">
        <v>1</v>
      </c>
      <c r="I2463" s="960">
        <v>2</v>
      </c>
      <c r="J2463" s="960" t="s">
        <v>125</v>
      </c>
      <c r="K2463" s="960" t="s">
        <v>125</v>
      </c>
      <c r="L2463" s="960">
        <v>1</v>
      </c>
      <c r="M2463" s="960" t="s">
        <v>125</v>
      </c>
      <c r="N2463" s="960">
        <v>1</v>
      </c>
      <c r="O2463" s="960" t="s">
        <v>125</v>
      </c>
    </row>
    <row r="2464" spans="1:15" ht="18" customHeight="1" x14ac:dyDescent="0.2">
      <c r="A2464" s="1275" t="s">
        <v>145</v>
      </c>
      <c r="B2464" s="960">
        <v>1</v>
      </c>
      <c r="C2464" s="960">
        <v>1</v>
      </c>
      <c r="D2464" s="960" t="s">
        <v>125</v>
      </c>
      <c r="E2464" s="960">
        <v>1</v>
      </c>
      <c r="F2464" s="960" t="s">
        <v>125</v>
      </c>
      <c r="G2464" s="960" t="s">
        <v>125</v>
      </c>
      <c r="H2464" s="960">
        <v>1</v>
      </c>
      <c r="I2464" s="960" t="s">
        <v>125</v>
      </c>
      <c r="J2464" s="960" t="s">
        <v>125</v>
      </c>
      <c r="K2464" s="960" t="s">
        <v>125</v>
      </c>
      <c r="L2464" s="960" t="s">
        <v>125</v>
      </c>
      <c r="M2464" s="960" t="s">
        <v>125</v>
      </c>
      <c r="N2464" s="960" t="s">
        <v>125</v>
      </c>
      <c r="O2464" s="960" t="s">
        <v>125</v>
      </c>
    </row>
    <row r="2465" spans="1:15" ht="18" customHeight="1" x14ac:dyDescent="0.2">
      <c r="A2465" s="1275" t="s">
        <v>146</v>
      </c>
      <c r="B2465" s="960">
        <v>2</v>
      </c>
      <c r="C2465" s="960">
        <v>2</v>
      </c>
      <c r="D2465" s="960" t="s">
        <v>125</v>
      </c>
      <c r="E2465" s="960" t="s">
        <v>125</v>
      </c>
      <c r="F2465" s="960" t="s">
        <v>125</v>
      </c>
      <c r="G2465" s="960" t="s">
        <v>125</v>
      </c>
      <c r="H2465" s="960" t="s">
        <v>125</v>
      </c>
      <c r="I2465" s="960">
        <v>2</v>
      </c>
      <c r="J2465" s="960" t="s">
        <v>125</v>
      </c>
      <c r="K2465" s="960" t="s">
        <v>125</v>
      </c>
      <c r="L2465" s="960">
        <v>1</v>
      </c>
      <c r="M2465" s="960" t="s">
        <v>125</v>
      </c>
      <c r="N2465" s="960">
        <v>1</v>
      </c>
      <c r="O2465" s="960" t="s">
        <v>125</v>
      </c>
    </row>
    <row r="2466" spans="1:15" ht="24" x14ac:dyDescent="0.2">
      <c r="A2466" s="1275" t="s">
        <v>2488</v>
      </c>
      <c r="B2466" s="960">
        <v>356</v>
      </c>
      <c r="C2466" s="960">
        <v>356</v>
      </c>
      <c r="D2466" s="960" t="s">
        <v>125</v>
      </c>
      <c r="E2466" s="960">
        <v>5</v>
      </c>
      <c r="F2466" s="960">
        <v>3</v>
      </c>
      <c r="G2466" s="960" t="s">
        <v>125</v>
      </c>
      <c r="H2466" s="960">
        <v>2</v>
      </c>
      <c r="I2466" s="960">
        <v>351</v>
      </c>
      <c r="J2466" s="960">
        <v>4</v>
      </c>
      <c r="K2466" s="960">
        <v>10</v>
      </c>
      <c r="L2466" s="960">
        <v>106</v>
      </c>
      <c r="M2466" s="960">
        <v>47</v>
      </c>
      <c r="N2466" s="960">
        <v>184</v>
      </c>
      <c r="O2466" s="960" t="s">
        <v>125</v>
      </c>
    </row>
    <row r="2467" spans="1:15" ht="18" customHeight="1" x14ac:dyDescent="0.2">
      <c r="A2467" s="1275" t="s">
        <v>145</v>
      </c>
      <c r="B2467" s="960">
        <v>244</v>
      </c>
      <c r="C2467" s="960">
        <v>244</v>
      </c>
      <c r="D2467" s="960" t="s">
        <v>125</v>
      </c>
      <c r="E2467" s="960">
        <v>4</v>
      </c>
      <c r="F2467" s="960">
        <v>3</v>
      </c>
      <c r="G2467" s="960" t="s">
        <v>125</v>
      </c>
      <c r="H2467" s="960">
        <v>1</v>
      </c>
      <c r="I2467" s="960">
        <v>240</v>
      </c>
      <c r="J2467" s="960">
        <v>2</v>
      </c>
      <c r="K2467" s="960">
        <v>9</v>
      </c>
      <c r="L2467" s="960">
        <v>99</v>
      </c>
      <c r="M2467" s="960">
        <v>36</v>
      </c>
      <c r="N2467" s="960">
        <v>94</v>
      </c>
      <c r="O2467" s="960" t="s">
        <v>125</v>
      </c>
    </row>
    <row r="2468" spans="1:15" ht="18" customHeight="1" x14ac:dyDescent="0.2">
      <c r="A2468" s="1275" t="s">
        <v>146</v>
      </c>
      <c r="B2468" s="960">
        <v>112</v>
      </c>
      <c r="C2468" s="960">
        <v>112</v>
      </c>
      <c r="D2468" s="960" t="s">
        <v>125</v>
      </c>
      <c r="E2468" s="960">
        <v>1</v>
      </c>
      <c r="F2468" s="960" t="s">
        <v>125</v>
      </c>
      <c r="G2468" s="960" t="s">
        <v>125</v>
      </c>
      <c r="H2468" s="960">
        <v>1</v>
      </c>
      <c r="I2468" s="960">
        <v>111</v>
      </c>
      <c r="J2468" s="960">
        <v>2</v>
      </c>
      <c r="K2468" s="960">
        <v>1</v>
      </c>
      <c r="L2468" s="960">
        <v>7</v>
      </c>
      <c r="M2468" s="960">
        <v>11</v>
      </c>
      <c r="N2468" s="960">
        <v>90</v>
      </c>
      <c r="O2468" s="960" t="s">
        <v>125</v>
      </c>
    </row>
    <row r="2469" spans="1:15" x14ac:dyDescent="0.2">
      <c r="A2469" s="1275" t="s">
        <v>2489</v>
      </c>
      <c r="B2469" s="960">
        <v>3</v>
      </c>
      <c r="C2469" s="960">
        <v>3</v>
      </c>
      <c r="D2469" s="960" t="s">
        <v>125</v>
      </c>
      <c r="E2469" s="960" t="s">
        <v>125</v>
      </c>
      <c r="F2469" s="960" t="s">
        <v>125</v>
      </c>
      <c r="G2469" s="960" t="s">
        <v>125</v>
      </c>
      <c r="H2469" s="960" t="s">
        <v>125</v>
      </c>
      <c r="I2469" s="960">
        <v>3</v>
      </c>
      <c r="J2469" s="960" t="s">
        <v>125</v>
      </c>
      <c r="K2469" s="960" t="s">
        <v>125</v>
      </c>
      <c r="L2469" s="960">
        <v>3</v>
      </c>
      <c r="M2469" s="960" t="s">
        <v>125</v>
      </c>
      <c r="N2469" s="960" t="s">
        <v>125</v>
      </c>
      <c r="O2469" s="960" t="s">
        <v>125</v>
      </c>
    </row>
    <row r="2470" spans="1:15" ht="18" customHeight="1" x14ac:dyDescent="0.2">
      <c r="A2470" s="1275" t="s">
        <v>145</v>
      </c>
      <c r="B2470" s="960">
        <v>3</v>
      </c>
      <c r="C2470" s="960">
        <v>3</v>
      </c>
      <c r="D2470" s="960" t="s">
        <v>125</v>
      </c>
      <c r="E2470" s="960" t="s">
        <v>125</v>
      </c>
      <c r="F2470" s="960" t="s">
        <v>125</v>
      </c>
      <c r="G2470" s="960" t="s">
        <v>125</v>
      </c>
      <c r="H2470" s="960" t="s">
        <v>125</v>
      </c>
      <c r="I2470" s="960">
        <v>3</v>
      </c>
      <c r="J2470" s="960" t="s">
        <v>125</v>
      </c>
      <c r="K2470" s="960" t="s">
        <v>125</v>
      </c>
      <c r="L2470" s="960">
        <v>3</v>
      </c>
      <c r="M2470" s="960" t="s">
        <v>125</v>
      </c>
      <c r="N2470" s="960" t="s">
        <v>125</v>
      </c>
      <c r="O2470" s="960" t="s">
        <v>125</v>
      </c>
    </row>
    <row r="2471" spans="1:15" ht="24" x14ac:dyDescent="0.2">
      <c r="A2471" s="1275" t="s">
        <v>2490</v>
      </c>
      <c r="B2471" s="960">
        <v>1</v>
      </c>
      <c r="C2471" s="960">
        <v>1</v>
      </c>
      <c r="D2471" s="960" t="s">
        <v>125</v>
      </c>
      <c r="E2471" s="960" t="s">
        <v>125</v>
      </c>
      <c r="F2471" s="960" t="s">
        <v>125</v>
      </c>
      <c r="G2471" s="960" t="s">
        <v>125</v>
      </c>
      <c r="H2471" s="960" t="s">
        <v>125</v>
      </c>
      <c r="I2471" s="960">
        <v>1</v>
      </c>
      <c r="J2471" s="960" t="s">
        <v>125</v>
      </c>
      <c r="K2471" s="960" t="s">
        <v>125</v>
      </c>
      <c r="L2471" s="960" t="s">
        <v>125</v>
      </c>
      <c r="M2471" s="960">
        <v>1</v>
      </c>
      <c r="N2471" s="960" t="s">
        <v>125</v>
      </c>
      <c r="O2471" s="960" t="s">
        <v>125</v>
      </c>
    </row>
    <row r="2472" spans="1:15" ht="18" customHeight="1" x14ac:dyDescent="0.2">
      <c r="A2472" s="1275" t="s">
        <v>145</v>
      </c>
      <c r="B2472" s="960">
        <v>1</v>
      </c>
      <c r="C2472" s="960">
        <v>1</v>
      </c>
      <c r="D2472" s="960" t="s">
        <v>125</v>
      </c>
      <c r="E2472" s="960" t="s">
        <v>125</v>
      </c>
      <c r="F2472" s="960" t="s">
        <v>125</v>
      </c>
      <c r="G2472" s="960" t="s">
        <v>125</v>
      </c>
      <c r="H2472" s="960" t="s">
        <v>125</v>
      </c>
      <c r="I2472" s="960">
        <v>1</v>
      </c>
      <c r="J2472" s="960" t="s">
        <v>125</v>
      </c>
      <c r="K2472" s="960" t="s">
        <v>125</v>
      </c>
      <c r="L2472" s="960" t="s">
        <v>125</v>
      </c>
      <c r="M2472" s="960">
        <v>1</v>
      </c>
      <c r="N2472" s="960" t="s">
        <v>125</v>
      </c>
      <c r="O2472" s="960" t="s">
        <v>125</v>
      </c>
    </row>
    <row r="2473" spans="1:15" ht="24" x14ac:dyDescent="0.2">
      <c r="A2473" s="1275" t="s">
        <v>2491</v>
      </c>
      <c r="B2473" s="960">
        <v>1</v>
      </c>
      <c r="C2473" s="960">
        <v>1</v>
      </c>
      <c r="D2473" s="960" t="s">
        <v>125</v>
      </c>
      <c r="E2473" s="960" t="s">
        <v>125</v>
      </c>
      <c r="F2473" s="960" t="s">
        <v>125</v>
      </c>
      <c r="G2473" s="960" t="s">
        <v>125</v>
      </c>
      <c r="H2473" s="960" t="s">
        <v>125</v>
      </c>
      <c r="I2473" s="960">
        <v>1</v>
      </c>
      <c r="J2473" s="960" t="s">
        <v>125</v>
      </c>
      <c r="K2473" s="960" t="s">
        <v>125</v>
      </c>
      <c r="L2473" s="960">
        <v>1</v>
      </c>
      <c r="M2473" s="960" t="s">
        <v>125</v>
      </c>
      <c r="N2473" s="960" t="s">
        <v>125</v>
      </c>
      <c r="O2473" s="960" t="s">
        <v>125</v>
      </c>
    </row>
    <row r="2474" spans="1:15" ht="18" customHeight="1" x14ac:dyDescent="0.2">
      <c r="A2474" s="1275" t="s">
        <v>145</v>
      </c>
      <c r="B2474" s="960">
        <v>1</v>
      </c>
      <c r="C2474" s="960">
        <v>1</v>
      </c>
      <c r="D2474" s="960" t="s">
        <v>125</v>
      </c>
      <c r="E2474" s="960" t="s">
        <v>125</v>
      </c>
      <c r="F2474" s="960" t="s">
        <v>125</v>
      </c>
      <c r="G2474" s="960" t="s">
        <v>125</v>
      </c>
      <c r="H2474" s="960" t="s">
        <v>125</v>
      </c>
      <c r="I2474" s="960">
        <v>1</v>
      </c>
      <c r="J2474" s="960" t="s">
        <v>125</v>
      </c>
      <c r="K2474" s="960" t="s">
        <v>125</v>
      </c>
      <c r="L2474" s="960">
        <v>1</v>
      </c>
      <c r="M2474" s="960" t="s">
        <v>125</v>
      </c>
      <c r="N2474" s="960" t="s">
        <v>125</v>
      </c>
      <c r="O2474" s="960" t="s">
        <v>125</v>
      </c>
    </row>
    <row r="2475" spans="1:15" ht="24" x14ac:dyDescent="0.2">
      <c r="A2475" s="1275" t="s">
        <v>2492</v>
      </c>
      <c r="B2475" s="960">
        <v>1</v>
      </c>
      <c r="C2475" s="960">
        <v>1</v>
      </c>
      <c r="D2475" s="960" t="s">
        <v>125</v>
      </c>
      <c r="E2475" s="960" t="s">
        <v>125</v>
      </c>
      <c r="F2475" s="960" t="s">
        <v>125</v>
      </c>
      <c r="G2475" s="960" t="s">
        <v>125</v>
      </c>
      <c r="H2475" s="960" t="s">
        <v>125</v>
      </c>
      <c r="I2475" s="960">
        <v>1</v>
      </c>
      <c r="J2475" s="960" t="s">
        <v>125</v>
      </c>
      <c r="K2475" s="960" t="s">
        <v>125</v>
      </c>
      <c r="L2475" s="960" t="s">
        <v>125</v>
      </c>
      <c r="M2475" s="960">
        <v>1</v>
      </c>
      <c r="N2475" s="960" t="s">
        <v>125</v>
      </c>
      <c r="O2475" s="960" t="s">
        <v>125</v>
      </c>
    </row>
    <row r="2476" spans="1:15" ht="18" customHeight="1" x14ac:dyDescent="0.2">
      <c r="A2476" s="1275" t="s">
        <v>146</v>
      </c>
      <c r="B2476" s="960">
        <v>1</v>
      </c>
      <c r="C2476" s="960">
        <v>1</v>
      </c>
      <c r="D2476" s="960" t="s">
        <v>125</v>
      </c>
      <c r="E2476" s="960" t="s">
        <v>125</v>
      </c>
      <c r="F2476" s="960" t="s">
        <v>125</v>
      </c>
      <c r="G2476" s="960" t="s">
        <v>125</v>
      </c>
      <c r="H2476" s="960" t="s">
        <v>125</v>
      </c>
      <c r="I2476" s="960">
        <v>1</v>
      </c>
      <c r="J2476" s="960" t="s">
        <v>125</v>
      </c>
      <c r="K2476" s="960" t="s">
        <v>125</v>
      </c>
      <c r="L2476" s="960" t="s">
        <v>125</v>
      </c>
      <c r="M2476" s="960">
        <v>1</v>
      </c>
      <c r="N2476" s="960" t="s">
        <v>125</v>
      </c>
      <c r="O2476" s="960" t="s">
        <v>125</v>
      </c>
    </row>
    <row r="2477" spans="1:15" ht="24" x14ac:dyDescent="0.2">
      <c r="A2477" s="1275" t="s">
        <v>2493</v>
      </c>
      <c r="B2477" s="960">
        <v>4</v>
      </c>
      <c r="C2477" s="960">
        <v>4</v>
      </c>
      <c r="D2477" s="960" t="s">
        <v>125</v>
      </c>
      <c r="E2477" s="960" t="s">
        <v>125</v>
      </c>
      <c r="F2477" s="960" t="s">
        <v>125</v>
      </c>
      <c r="G2477" s="960" t="s">
        <v>125</v>
      </c>
      <c r="H2477" s="960" t="s">
        <v>125</v>
      </c>
      <c r="I2477" s="960">
        <v>4</v>
      </c>
      <c r="J2477" s="960" t="s">
        <v>125</v>
      </c>
      <c r="K2477" s="960" t="s">
        <v>125</v>
      </c>
      <c r="L2477" s="960">
        <v>1</v>
      </c>
      <c r="M2477" s="960" t="s">
        <v>125</v>
      </c>
      <c r="N2477" s="960">
        <v>3</v>
      </c>
      <c r="O2477" s="960" t="s">
        <v>125</v>
      </c>
    </row>
    <row r="2478" spans="1:15" x14ac:dyDescent="0.2">
      <c r="A2478" s="1275" t="s">
        <v>145</v>
      </c>
      <c r="B2478" s="960">
        <v>3</v>
      </c>
      <c r="C2478" s="960">
        <v>3</v>
      </c>
      <c r="D2478" s="960" t="s">
        <v>125</v>
      </c>
      <c r="E2478" s="960" t="s">
        <v>125</v>
      </c>
      <c r="F2478" s="960" t="s">
        <v>125</v>
      </c>
      <c r="G2478" s="960" t="s">
        <v>125</v>
      </c>
      <c r="H2478" s="960" t="s">
        <v>125</v>
      </c>
      <c r="I2478" s="960">
        <v>3</v>
      </c>
      <c r="J2478" s="960" t="s">
        <v>125</v>
      </c>
      <c r="K2478" s="960" t="s">
        <v>125</v>
      </c>
      <c r="L2478" s="960" t="s">
        <v>125</v>
      </c>
      <c r="M2478" s="960" t="s">
        <v>125</v>
      </c>
      <c r="N2478" s="960">
        <v>3</v>
      </c>
      <c r="O2478" s="960" t="s">
        <v>125</v>
      </c>
    </row>
    <row r="2479" spans="1:15" ht="18.75" customHeight="1" x14ac:dyDescent="0.2">
      <c r="A2479" s="1275" t="s">
        <v>146</v>
      </c>
      <c r="B2479" s="960">
        <v>1</v>
      </c>
      <c r="C2479" s="960">
        <v>1</v>
      </c>
      <c r="D2479" s="960" t="s">
        <v>125</v>
      </c>
      <c r="E2479" s="960" t="s">
        <v>125</v>
      </c>
      <c r="F2479" s="960" t="s">
        <v>125</v>
      </c>
      <c r="G2479" s="960" t="s">
        <v>125</v>
      </c>
      <c r="H2479" s="960" t="s">
        <v>125</v>
      </c>
      <c r="I2479" s="960">
        <v>1</v>
      </c>
      <c r="J2479" s="960" t="s">
        <v>125</v>
      </c>
      <c r="K2479" s="960" t="s">
        <v>125</v>
      </c>
      <c r="L2479" s="960">
        <v>1</v>
      </c>
      <c r="M2479" s="960" t="s">
        <v>125</v>
      </c>
      <c r="N2479" s="960" t="s">
        <v>125</v>
      </c>
      <c r="O2479" s="960" t="s">
        <v>125</v>
      </c>
    </row>
    <row r="2480" spans="1:15" ht="24" x14ac:dyDescent="0.2">
      <c r="A2480" s="1275" t="s">
        <v>2494</v>
      </c>
      <c r="B2480" s="960">
        <v>1</v>
      </c>
      <c r="C2480" s="960">
        <v>1</v>
      </c>
      <c r="D2480" s="960" t="s">
        <v>125</v>
      </c>
      <c r="E2480" s="960">
        <v>1</v>
      </c>
      <c r="F2480" s="960" t="s">
        <v>125</v>
      </c>
      <c r="G2480" s="960" t="s">
        <v>125</v>
      </c>
      <c r="H2480" s="960">
        <v>1</v>
      </c>
      <c r="I2480" s="960" t="s">
        <v>125</v>
      </c>
      <c r="J2480" s="960" t="s">
        <v>125</v>
      </c>
      <c r="K2480" s="960" t="s">
        <v>125</v>
      </c>
      <c r="L2480" s="960" t="s">
        <v>125</v>
      </c>
      <c r="M2480" s="960" t="s">
        <v>125</v>
      </c>
      <c r="N2480" s="960" t="s">
        <v>125</v>
      </c>
      <c r="O2480" s="960" t="s">
        <v>125</v>
      </c>
    </row>
    <row r="2481" spans="1:15" ht="18.75" customHeight="1" x14ac:dyDescent="0.2">
      <c r="A2481" s="1275" t="s">
        <v>146</v>
      </c>
      <c r="B2481" s="960">
        <v>1</v>
      </c>
      <c r="C2481" s="960">
        <v>1</v>
      </c>
      <c r="D2481" s="960" t="s">
        <v>125</v>
      </c>
      <c r="E2481" s="960">
        <v>1</v>
      </c>
      <c r="F2481" s="960" t="s">
        <v>125</v>
      </c>
      <c r="G2481" s="960" t="s">
        <v>125</v>
      </c>
      <c r="H2481" s="960">
        <v>1</v>
      </c>
      <c r="I2481" s="960" t="s">
        <v>125</v>
      </c>
      <c r="J2481" s="960" t="s">
        <v>125</v>
      </c>
      <c r="K2481" s="960" t="s">
        <v>125</v>
      </c>
      <c r="L2481" s="960" t="s">
        <v>125</v>
      </c>
      <c r="M2481" s="960" t="s">
        <v>125</v>
      </c>
      <c r="N2481" s="960" t="s">
        <v>125</v>
      </c>
      <c r="O2481" s="960" t="s">
        <v>125</v>
      </c>
    </row>
    <row r="2482" spans="1:15" ht="36" x14ac:dyDescent="0.2">
      <c r="A2482" s="1275" t="s">
        <v>2495</v>
      </c>
      <c r="B2482" s="960">
        <v>1</v>
      </c>
      <c r="C2482" s="960">
        <v>1</v>
      </c>
      <c r="D2482" s="960" t="s">
        <v>125</v>
      </c>
      <c r="E2482" s="960" t="s">
        <v>125</v>
      </c>
      <c r="F2482" s="960" t="s">
        <v>125</v>
      </c>
      <c r="G2482" s="960" t="s">
        <v>125</v>
      </c>
      <c r="H2482" s="960" t="s">
        <v>125</v>
      </c>
      <c r="I2482" s="960">
        <v>1</v>
      </c>
      <c r="J2482" s="960" t="s">
        <v>125</v>
      </c>
      <c r="K2482" s="960" t="s">
        <v>125</v>
      </c>
      <c r="L2482" s="960" t="s">
        <v>125</v>
      </c>
      <c r="M2482" s="960">
        <v>1</v>
      </c>
      <c r="N2482" s="960" t="s">
        <v>125</v>
      </c>
      <c r="O2482" s="960" t="s">
        <v>125</v>
      </c>
    </row>
    <row r="2483" spans="1:15" x14ac:dyDescent="0.2">
      <c r="A2483" s="1275" t="s">
        <v>146</v>
      </c>
      <c r="B2483" s="960">
        <v>1</v>
      </c>
      <c r="C2483" s="960">
        <v>1</v>
      </c>
      <c r="D2483" s="960" t="s">
        <v>125</v>
      </c>
      <c r="E2483" s="960" t="s">
        <v>125</v>
      </c>
      <c r="F2483" s="960" t="s">
        <v>125</v>
      </c>
      <c r="G2483" s="960" t="s">
        <v>125</v>
      </c>
      <c r="H2483" s="960" t="s">
        <v>125</v>
      </c>
      <c r="I2483" s="960">
        <v>1</v>
      </c>
      <c r="J2483" s="960" t="s">
        <v>125</v>
      </c>
      <c r="K2483" s="960" t="s">
        <v>125</v>
      </c>
      <c r="L2483" s="960" t="s">
        <v>125</v>
      </c>
      <c r="M2483" s="960">
        <v>1</v>
      </c>
      <c r="N2483" s="960" t="s">
        <v>125</v>
      </c>
      <c r="O2483" s="960" t="s">
        <v>125</v>
      </c>
    </row>
    <row r="2484" spans="1:15" ht="36" x14ac:dyDescent="0.2">
      <c r="A2484" s="1275" t="s">
        <v>2496</v>
      </c>
      <c r="B2484" s="960">
        <v>4</v>
      </c>
      <c r="C2484" s="960">
        <v>4</v>
      </c>
      <c r="D2484" s="960" t="s">
        <v>125</v>
      </c>
      <c r="E2484" s="960" t="s">
        <v>125</v>
      </c>
      <c r="F2484" s="960" t="s">
        <v>125</v>
      </c>
      <c r="G2484" s="960" t="s">
        <v>125</v>
      </c>
      <c r="H2484" s="960" t="s">
        <v>125</v>
      </c>
      <c r="I2484" s="960">
        <v>4</v>
      </c>
      <c r="J2484" s="960" t="s">
        <v>125</v>
      </c>
      <c r="K2484" s="960" t="s">
        <v>125</v>
      </c>
      <c r="L2484" s="960">
        <v>2</v>
      </c>
      <c r="M2484" s="960" t="s">
        <v>125</v>
      </c>
      <c r="N2484" s="960">
        <v>2</v>
      </c>
      <c r="O2484" s="960" t="s">
        <v>125</v>
      </c>
    </row>
    <row r="2485" spans="1:15" x14ac:dyDescent="0.2">
      <c r="A2485" s="1275" t="s">
        <v>145</v>
      </c>
      <c r="B2485" s="960">
        <v>1</v>
      </c>
      <c r="C2485" s="960">
        <v>1</v>
      </c>
      <c r="D2485" s="960" t="s">
        <v>125</v>
      </c>
      <c r="E2485" s="960" t="s">
        <v>125</v>
      </c>
      <c r="F2485" s="960" t="s">
        <v>125</v>
      </c>
      <c r="G2485" s="960" t="s">
        <v>125</v>
      </c>
      <c r="H2485" s="960" t="s">
        <v>125</v>
      </c>
      <c r="I2485" s="960">
        <v>1</v>
      </c>
      <c r="J2485" s="960" t="s">
        <v>125</v>
      </c>
      <c r="K2485" s="960" t="s">
        <v>125</v>
      </c>
      <c r="L2485" s="960">
        <v>1</v>
      </c>
      <c r="M2485" s="960" t="s">
        <v>125</v>
      </c>
      <c r="N2485" s="960" t="s">
        <v>125</v>
      </c>
      <c r="O2485" s="960" t="s">
        <v>125</v>
      </c>
    </row>
    <row r="2486" spans="1:15" ht="18.75" customHeight="1" x14ac:dyDescent="0.2">
      <c r="A2486" s="1275" t="s">
        <v>146</v>
      </c>
      <c r="B2486" s="960">
        <v>3</v>
      </c>
      <c r="C2486" s="960">
        <v>3</v>
      </c>
      <c r="D2486" s="960" t="s">
        <v>125</v>
      </c>
      <c r="E2486" s="960" t="s">
        <v>125</v>
      </c>
      <c r="F2486" s="960" t="s">
        <v>125</v>
      </c>
      <c r="G2486" s="960" t="s">
        <v>125</v>
      </c>
      <c r="H2486" s="960" t="s">
        <v>125</v>
      </c>
      <c r="I2486" s="960">
        <v>3</v>
      </c>
      <c r="J2486" s="960" t="s">
        <v>125</v>
      </c>
      <c r="K2486" s="960" t="s">
        <v>125</v>
      </c>
      <c r="L2486" s="960">
        <v>1</v>
      </c>
      <c r="M2486" s="960" t="s">
        <v>125</v>
      </c>
      <c r="N2486" s="960">
        <v>2</v>
      </c>
      <c r="O2486" s="960" t="s">
        <v>125</v>
      </c>
    </row>
    <row r="2487" spans="1:15" ht="36" x14ac:dyDescent="0.2">
      <c r="A2487" s="1275" t="s">
        <v>2497</v>
      </c>
      <c r="B2487" s="960">
        <v>1</v>
      </c>
      <c r="C2487" s="960">
        <v>1</v>
      </c>
      <c r="D2487" s="960" t="s">
        <v>125</v>
      </c>
      <c r="E2487" s="960" t="s">
        <v>125</v>
      </c>
      <c r="F2487" s="960" t="s">
        <v>125</v>
      </c>
      <c r="G2487" s="960" t="s">
        <v>125</v>
      </c>
      <c r="H2487" s="960" t="s">
        <v>125</v>
      </c>
      <c r="I2487" s="960">
        <v>1</v>
      </c>
      <c r="J2487" s="960" t="s">
        <v>125</v>
      </c>
      <c r="K2487" s="960" t="s">
        <v>125</v>
      </c>
      <c r="L2487" s="960" t="s">
        <v>125</v>
      </c>
      <c r="M2487" s="960" t="s">
        <v>125</v>
      </c>
      <c r="N2487" s="960">
        <v>1</v>
      </c>
      <c r="O2487" s="960" t="s">
        <v>125</v>
      </c>
    </row>
    <row r="2488" spans="1:15" ht="18.75" customHeight="1" x14ac:dyDescent="0.2">
      <c r="A2488" s="1275" t="s">
        <v>146</v>
      </c>
      <c r="B2488" s="960">
        <v>1</v>
      </c>
      <c r="C2488" s="960">
        <v>1</v>
      </c>
      <c r="D2488" s="960" t="s">
        <v>125</v>
      </c>
      <c r="E2488" s="960" t="s">
        <v>125</v>
      </c>
      <c r="F2488" s="960" t="s">
        <v>125</v>
      </c>
      <c r="G2488" s="960" t="s">
        <v>125</v>
      </c>
      <c r="H2488" s="960" t="s">
        <v>125</v>
      </c>
      <c r="I2488" s="960">
        <v>1</v>
      </c>
      <c r="J2488" s="960" t="s">
        <v>125</v>
      </c>
      <c r="K2488" s="960" t="s">
        <v>125</v>
      </c>
      <c r="L2488" s="960" t="s">
        <v>125</v>
      </c>
      <c r="M2488" s="960" t="s">
        <v>125</v>
      </c>
      <c r="N2488" s="960">
        <v>1</v>
      </c>
      <c r="O2488" s="960" t="s">
        <v>125</v>
      </c>
    </row>
    <row r="2489" spans="1:15" x14ac:dyDescent="0.2">
      <c r="A2489" s="1276"/>
      <c r="B2489" s="837"/>
      <c r="C2489" s="837"/>
      <c r="D2489" s="837"/>
      <c r="E2489" s="837"/>
      <c r="F2489" s="837"/>
      <c r="G2489" s="837"/>
      <c r="H2489" s="837"/>
      <c r="I2489" s="837"/>
      <c r="J2489" s="837"/>
      <c r="K2489" s="837"/>
      <c r="L2489" s="837"/>
      <c r="M2489" s="837"/>
      <c r="N2489" s="837"/>
      <c r="O2489" s="837"/>
    </row>
    <row r="2490" spans="1:15" x14ac:dyDescent="0.2">
      <c r="A2490" s="65" t="s">
        <v>1260</v>
      </c>
    </row>
    <row r="2491" spans="1:15" x14ac:dyDescent="0.2">
      <c r="A2491" s="1458" t="s">
        <v>3153</v>
      </c>
    </row>
    <row r="2492" spans="1:15" ht="15" x14ac:dyDescent="0.2">
      <c r="A2492" s="1454" t="s">
        <v>3151</v>
      </c>
    </row>
  </sheetData>
  <mergeCells count="9">
    <mergeCell ref="A1:O1"/>
    <mergeCell ref="A2:O2"/>
    <mergeCell ref="A3:A5"/>
    <mergeCell ref="B3:B5"/>
    <mergeCell ref="C3:D4"/>
    <mergeCell ref="E3:O3"/>
    <mergeCell ref="E4:H4"/>
    <mergeCell ref="I4:N4"/>
    <mergeCell ref="O4:O5"/>
  </mergeCells>
  <hyperlinks>
    <hyperlink ref="Q2" location="INDICE!B130" display="ÍNDICE"/>
    <hyperlink ref="A249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5" firstPageNumber="212" orientation="landscape" useFirstPageNumber="1" r:id="rId2"/>
  <headerFooter scaleWithDoc="0">
    <oddHeader>&amp;C&amp;G</oddHeader>
    <oddFooter>&amp;C&amp;10&amp;P</oddFooter>
    <evenFooter>&amp;L&amp;G&amp;C&amp;"-,Negrita"&amp;22&amp;P&amp;R&amp;G</evenFooter>
  </headerFooter>
  <legacyDrawingHF r:id="rId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3"/>
  <sheetViews>
    <sheetView showGridLines="0" zoomScale="90" zoomScaleNormal="90" workbookViewId="0">
      <selection sqref="A1:R1"/>
    </sheetView>
  </sheetViews>
  <sheetFormatPr baseColWidth="10" defaultColWidth="12.5703125" defaultRowHeight="12" x14ac:dyDescent="0.2"/>
  <cols>
    <col min="1" max="1" width="7.28515625" style="140" customWidth="1"/>
    <col min="2" max="2" width="34.140625" style="141" customWidth="1"/>
    <col min="3" max="3" width="9.42578125" style="321" customWidth="1"/>
    <col min="4" max="4" width="10.28515625" style="321" customWidth="1"/>
    <col min="5" max="6" width="10.42578125" style="321" customWidth="1"/>
    <col min="7" max="7" width="7.28515625" style="321" customWidth="1"/>
    <col min="8" max="8" width="7.42578125" style="321" customWidth="1"/>
    <col min="9" max="9" width="9.42578125" style="321" customWidth="1"/>
    <col min="10" max="10" width="7.28515625" style="321" customWidth="1"/>
    <col min="11" max="12" width="6.7109375" style="321" customWidth="1"/>
    <col min="13" max="16" width="9.42578125" style="321" customWidth="1"/>
    <col min="17" max="17" width="8.7109375" style="321" customWidth="1"/>
    <col min="18" max="18" width="9.42578125" style="321" customWidth="1"/>
    <col min="19" max="16384" width="12.5703125" style="321"/>
  </cols>
  <sheetData>
    <row r="1" spans="1:20" s="153" customFormat="1" ht="12.75" customHeight="1" x14ac:dyDescent="0.25">
      <c r="A1" s="1645" t="s">
        <v>936</v>
      </c>
      <c r="B1" s="1645"/>
      <c r="C1" s="1645"/>
      <c r="D1" s="1645"/>
      <c r="E1" s="1645"/>
      <c r="F1" s="1645"/>
      <c r="G1" s="1645"/>
      <c r="H1" s="1645"/>
      <c r="I1" s="1645"/>
      <c r="J1" s="1645"/>
      <c r="K1" s="1645"/>
      <c r="L1" s="1645"/>
      <c r="M1" s="1645"/>
      <c r="N1" s="1645"/>
      <c r="O1" s="1645"/>
      <c r="P1" s="1645"/>
      <c r="Q1" s="1645"/>
      <c r="R1" s="1645"/>
      <c r="S1" s="319"/>
    </row>
    <row r="2" spans="1:20" ht="29.25" customHeight="1" x14ac:dyDescent="0.2">
      <c r="A2" s="1712" t="s">
        <v>2690</v>
      </c>
      <c r="B2" s="1712"/>
      <c r="C2" s="1712"/>
      <c r="D2" s="1712"/>
      <c r="E2" s="1712"/>
      <c r="F2" s="1712"/>
      <c r="G2" s="1712"/>
      <c r="H2" s="1712"/>
      <c r="I2" s="1712"/>
      <c r="J2" s="1712"/>
      <c r="K2" s="1712"/>
      <c r="L2" s="1712"/>
      <c r="M2" s="1712"/>
      <c r="N2" s="1712"/>
      <c r="O2" s="1712"/>
      <c r="P2" s="1712"/>
      <c r="Q2" s="1712"/>
      <c r="R2" s="1712"/>
      <c r="S2" s="320"/>
      <c r="T2" s="226" t="s">
        <v>120</v>
      </c>
    </row>
    <row r="3" spans="1:20" s="140" customFormat="1" ht="12" customHeight="1" x14ac:dyDescent="0.25">
      <c r="A3" s="1736" t="s">
        <v>812</v>
      </c>
      <c r="B3" s="1737" t="s">
        <v>911</v>
      </c>
      <c r="C3" s="1713" t="s">
        <v>773</v>
      </c>
      <c r="D3" s="1713" t="s">
        <v>912</v>
      </c>
      <c r="E3" s="1713"/>
      <c r="F3" s="1549" t="s">
        <v>271</v>
      </c>
      <c r="G3" s="1550"/>
      <c r="H3" s="1550"/>
      <c r="I3" s="1550"/>
      <c r="J3" s="1550"/>
      <c r="K3" s="1550"/>
      <c r="L3" s="1550"/>
      <c r="M3" s="1550"/>
      <c r="N3" s="1550"/>
      <c r="O3" s="1550"/>
      <c r="P3" s="1550"/>
      <c r="Q3" s="1550"/>
      <c r="R3" s="1551"/>
      <c r="S3" s="322"/>
    </row>
    <row r="4" spans="1:20" s="140" customFormat="1" ht="12" customHeight="1" x14ac:dyDescent="0.25">
      <c r="A4" s="1736"/>
      <c r="B4" s="1737"/>
      <c r="C4" s="1713"/>
      <c r="D4" s="1713" t="s">
        <v>937</v>
      </c>
      <c r="E4" s="1713" t="s">
        <v>938</v>
      </c>
      <c r="F4" s="1734" t="s">
        <v>913</v>
      </c>
      <c r="G4" s="1735"/>
      <c r="H4" s="1735"/>
      <c r="I4" s="1738"/>
      <c r="J4" s="1734" t="s">
        <v>1265</v>
      </c>
      <c r="K4" s="1735"/>
      <c r="L4" s="1735"/>
      <c r="M4" s="1735"/>
      <c r="N4" s="1735"/>
      <c r="O4" s="1735"/>
      <c r="P4" s="1735"/>
      <c r="Q4" s="1735"/>
      <c r="R4" s="1735"/>
      <c r="S4" s="322"/>
    </row>
    <row r="5" spans="1:20" s="140" customFormat="1" ht="24" x14ac:dyDescent="0.25">
      <c r="A5" s="1736"/>
      <c r="B5" s="1737"/>
      <c r="C5" s="1713"/>
      <c r="D5" s="1713"/>
      <c r="E5" s="1713"/>
      <c r="F5" s="1261" t="s">
        <v>122</v>
      </c>
      <c r="G5" s="1261" t="s">
        <v>1266</v>
      </c>
      <c r="H5" s="1261" t="s">
        <v>916</v>
      </c>
      <c r="I5" s="1261" t="s">
        <v>939</v>
      </c>
      <c r="J5" s="1261" t="s">
        <v>122</v>
      </c>
      <c r="K5" s="1261" t="s">
        <v>775</v>
      </c>
      <c r="L5" s="1261" t="s">
        <v>940</v>
      </c>
      <c r="M5" s="1261" t="s">
        <v>941</v>
      </c>
      <c r="N5" s="1261" t="s">
        <v>249</v>
      </c>
      <c r="O5" s="1261" t="s">
        <v>942</v>
      </c>
      <c r="P5" s="1261" t="s">
        <v>943</v>
      </c>
      <c r="Q5" s="1261" t="s">
        <v>944</v>
      </c>
      <c r="R5" s="1273" t="s">
        <v>126</v>
      </c>
      <c r="S5" s="322"/>
    </row>
    <row r="6" spans="1:20" s="324" customFormat="1" x14ac:dyDescent="0.2">
      <c r="A6" s="504"/>
      <c r="B6" s="450" t="s">
        <v>2498</v>
      </c>
      <c r="C6" s="960">
        <v>64790</v>
      </c>
      <c r="D6" s="960">
        <v>59853</v>
      </c>
      <c r="E6" s="960">
        <v>4937</v>
      </c>
      <c r="F6" s="960">
        <f>SUM(G6:I6)</f>
        <v>2979</v>
      </c>
      <c r="G6" s="960">
        <v>1217</v>
      </c>
      <c r="H6" s="960">
        <v>533</v>
      </c>
      <c r="I6" s="960">
        <v>1229</v>
      </c>
      <c r="J6" s="1274">
        <f>SUM(K6:R6)</f>
        <v>61811</v>
      </c>
      <c r="K6" s="960">
        <v>817</v>
      </c>
      <c r="L6" s="960">
        <v>442</v>
      </c>
      <c r="M6" s="960">
        <v>537</v>
      </c>
      <c r="N6" s="960">
        <v>1115</v>
      </c>
      <c r="O6" s="960">
        <v>10088</v>
      </c>
      <c r="P6" s="960">
        <v>5865</v>
      </c>
      <c r="Q6" s="960">
        <v>42943</v>
      </c>
      <c r="R6" s="960">
        <v>4</v>
      </c>
      <c r="S6" s="323"/>
    </row>
    <row r="7" spans="1:20" s="324" customFormat="1" x14ac:dyDescent="0.2">
      <c r="A7" s="504"/>
      <c r="B7" s="450" t="s">
        <v>145</v>
      </c>
      <c r="C7" s="960">
        <v>35577</v>
      </c>
      <c r="D7" s="959">
        <v>33002</v>
      </c>
      <c r="E7" s="959">
        <v>2575</v>
      </c>
      <c r="F7" s="960">
        <f t="shared" ref="F7:F67" si="0">SUM(G7:I7)</f>
        <v>1664</v>
      </c>
      <c r="G7" s="959">
        <v>689</v>
      </c>
      <c r="H7" s="959">
        <v>297</v>
      </c>
      <c r="I7" s="959">
        <v>678</v>
      </c>
      <c r="J7" s="960">
        <f t="shared" ref="J7:J67" si="1">SUM(K7:R7)</f>
        <v>33913</v>
      </c>
      <c r="K7" s="959">
        <v>427</v>
      </c>
      <c r="L7" s="959">
        <v>240</v>
      </c>
      <c r="M7" s="959">
        <v>311</v>
      </c>
      <c r="N7" s="959">
        <v>785</v>
      </c>
      <c r="O7" s="959">
        <v>6902</v>
      </c>
      <c r="P7" s="959">
        <v>3425</v>
      </c>
      <c r="Q7" s="959">
        <v>21820</v>
      </c>
      <c r="R7" s="959">
        <v>3</v>
      </c>
      <c r="S7" s="323"/>
    </row>
    <row r="8" spans="1:20" x14ac:dyDescent="0.2">
      <c r="A8" s="504"/>
      <c r="B8" s="450" t="s">
        <v>146</v>
      </c>
      <c r="C8" s="960">
        <v>29213</v>
      </c>
      <c r="D8" s="959">
        <v>26851</v>
      </c>
      <c r="E8" s="959">
        <v>2362</v>
      </c>
      <c r="F8" s="960">
        <f t="shared" si="0"/>
        <v>1315</v>
      </c>
      <c r="G8" s="959">
        <v>528</v>
      </c>
      <c r="H8" s="959">
        <v>236</v>
      </c>
      <c r="I8" s="959">
        <v>551</v>
      </c>
      <c r="J8" s="960">
        <f t="shared" si="1"/>
        <v>27898</v>
      </c>
      <c r="K8" s="959">
        <v>390</v>
      </c>
      <c r="L8" s="959">
        <v>202</v>
      </c>
      <c r="M8" s="959">
        <v>226</v>
      </c>
      <c r="N8" s="959">
        <v>330</v>
      </c>
      <c r="O8" s="959">
        <v>3186</v>
      </c>
      <c r="P8" s="959">
        <v>2440</v>
      </c>
      <c r="Q8" s="959">
        <v>21123</v>
      </c>
      <c r="R8" s="959">
        <v>1</v>
      </c>
      <c r="S8" s="320"/>
    </row>
    <row r="9" spans="1:20" s="324" customFormat="1" x14ac:dyDescent="0.2">
      <c r="A9" s="504" t="s">
        <v>945</v>
      </c>
      <c r="B9" s="450" t="s">
        <v>946</v>
      </c>
      <c r="C9" s="960">
        <v>5372</v>
      </c>
      <c r="D9" s="960">
        <v>5372</v>
      </c>
      <c r="E9" s="960" t="s">
        <v>125</v>
      </c>
      <c r="F9" s="960">
        <f t="shared" si="0"/>
        <v>253</v>
      </c>
      <c r="G9" s="960">
        <v>2</v>
      </c>
      <c r="H9" s="960">
        <v>6</v>
      </c>
      <c r="I9" s="960">
        <v>245</v>
      </c>
      <c r="J9" s="960">
        <f t="shared" si="1"/>
        <v>5119</v>
      </c>
      <c r="K9" s="960">
        <v>157</v>
      </c>
      <c r="L9" s="960">
        <v>39</v>
      </c>
      <c r="M9" s="960">
        <v>30</v>
      </c>
      <c r="N9" s="960">
        <v>49</v>
      </c>
      <c r="O9" s="960">
        <v>1080</v>
      </c>
      <c r="P9" s="960">
        <v>347</v>
      </c>
      <c r="Q9" s="960">
        <v>3417</v>
      </c>
      <c r="R9" s="960" t="s">
        <v>125</v>
      </c>
      <c r="S9" s="323"/>
    </row>
    <row r="10" spans="1:20" x14ac:dyDescent="0.2">
      <c r="A10" s="504"/>
      <c r="B10" s="450" t="s">
        <v>145</v>
      </c>
      <c r="C10" s="960">
        <v>2961</v>
      </c>
      <c r="D10" s="960">
        <v>2961</v>
      </c>
      <c r="E10" s="960" t="s">
        <v>125</v>
      </c>
      <c r="F10" s="960">
        <f t="shared" si="0"/>
        <v>128</v>
      </c>
      <c r="G10" s="960">
        <v>1</v>
      </c>
      <c r="H10" s="960">
        <v>3</v>
      </c>
      <c r="I10" s="960">
        <v>124</v>
      </c>
      <c r="J10" s="960">
        <f t="shared" si="1"/>
        <v>2833</v>
      </c>
      <c r="K10" s="960">
        <v>81</v>
      </c>
      <c r="L10" s="960">
        <v>24</v>
      </c>
      <c r="M10" s="960">
        <v>21</v>
      </c>
      <c r="N10" s="960">
        <v>36</v>
      </c>
      <c r="O10" s="960">
        <v>780</v>
      </c>
      <c r="P10" s="960">
        <v>215</v>
      </c>
      <c r="Q10" s="960">
        <v>1676</v>
      </c>
      <c r="R10" s="960" t="s">
        <v>125</v>
      </c>
      <c r="S10" s="320"/>
    </row>
    <row r="11" spans="1:20" x14ac:dyDescent="0.2">
      <c r="A11" s="504"/>
      <c r="B11" s="450" t="s">
        <v>146</v>
      </c>
      <c r="C11" s="960">
        <v>2411</v>
      </c>
      <c r="D11" s="960">
        <v>2411</v>
      </c>
      <c r="E11" s="960" t="s">
        <v>125</v>
      </c>
      <c r="F11" s="960">
        <f t="shared" si="0"/>
        <v>125</v>
      </c>
      <c r="G11" s="960">
        <v>1</v>
      </c>
      <c r="H11" s="960">
        <v>3</v>
      </c>
      <c r="I11" s="960">
        <v>121</v>
      </c>
      <c r="J11" s="960">
        <f t="shared" si="1"/>
        <v>2286</v>
      </c>
      <c r="K11" s="960">
        <v>76</v>
      </c>
      <c r="L11" s="960">
        <v>15</v>
      </c>
      <c r="M11" s="960">
        <v>9</v>
      </c>
      <c r="N11" s="960">
        <v>13</v>
      </c>
      <c r="O11" s="960">
        <v>300</v>
      </c>
      <c r="P11" s="960">
        <v>132</v>
      </c>
      <c r="Q11" s="960">
        <v>1741</v>
      </c>
      <c r="R11" s="960" t="s">
        <v>125</v>
      </c>
      <c r="S11" s="320"/>
    </row>
    <row r="12" spans="1:20" ht="24" x14ac:dyDescent="0.2">
      <c r="A12" s="504" t="s">
        <v>947</v>
      </c>
      <c r="B12" s="450" t="s">
        <v>1311</v>
      </c>
      <c r="C12" s="960">
        <v>155</v>
      </c>
      <c r="D12" s="959">
        <v>155</v>
      </c>
      <c r="E12" s="959" t="s">
        <v>125</v>
      </c>
      <c r="F12" s="960">
        <f t="shared" si="0"/>
        <v>33</v>
      </c>
      <c r="G12" s="959">
        <v>1</v>
      </c>
      <c r="H12" s="960" t="s">
        <v>125</v>
      </c>
      <c r="I12" s="960">
        <v>32</v>
      </c>
      <c r="J12" s="960">
        <f t="shared" si="1"/>
        <v>122</v>
      </c>
      <c r="K12" s="960">
        <v>26</v>
      </c>
      <c r="L12" s="960">
        <v>2</v>
      </c>
      <c r="M12" s="960" t="s">
        <v>125</v>
      </c>
      <c r="N12" s="960">
        <v>1</v>
      </c>
      <c r="O12" s="960">
        <v>7</v>
      </c>
      <c r="P12" s="960">
        <v>4</v>
      </c>
      <c r="Q12" s="960">
        <v>82</v>
      </c>
      <c r="R12" s="960" t="s">
        <v>125</v>
      </c>
      <c r="S12" s="320"/>
    </row>
    <row r="13" spans="1:20" x14ac:dyDescent="0.2">
      <c r="A13" s="504"/>
      <c r="B13" s="450" t="s">
        <v>145</v>
      </c>
      <c r="C13" s="960">
        <v>69</v>
      </c>
      <c r="D13" s="960">
        <v>69</v>
      </c>
      <c r="E13" s="960" t="s">
        <v>125</v>
      </c>
      <c r="F13" s="960">
        <f t="shared" si="0"/>
        <v>15</v>
      </c>
      <c r="G13" s="959">
        <v>1</v>
      </c>
      <c r="H13" s="960" t="s">
        <v>125</v>
      </c>
      <c r="I13" s="960">
        <v>14</v>
      </c>
      <c r="J13" s="960">
        <f t="shared" si="1"/>
        <v>54</v>
      </c>
      <c r="K13" s="960">
        <v>11</v>
      </c>
      <c r="L13" s="960">
        <v>2</v>
      </c>
      <c r="M13" s="960" t="s">
        <v>125</v>
      </c>
      <c r="N13" s="960" t="s">
        <v>125</v>
      </c>
      <c r="O13" s="960">
        <v>5</v>
      </c>
      <c r="P13" s="960">
        <v>3</v>
      </c>
      <c r="Q13" s="960">
        <v>33</v>
      </c>
      <c r="R13" s="960" t="s">
        <v>125</v>
      </c>
      <c r="S13" s="320"/>
    </row>
    <row r="14" spans="1:20" x14ac:dyDescent="0.2">
      <c r="A14" s="504"/>
      <c r="B14" s="450" t="s">
        <v>146</v>
      </c>
      <c r="C14" s="960">
        <v>86</v>
      </c>
      <c r="D14" s="959">
        <v>86</v>
      </c>
      <c r="E14" s="959" t="s">
        <v>125</v>
      </c>
      <c r="F14" s="960">
        <f t="shared" si="0"/>
        <v>18</v>
      </c>
      <c r="G14" s="959" t="s">
        <v>125</v>
      </c>
      <c r="H14" s="960" t="s">
        <v>125</v>
      </c>
      <c r="I14" s="960">
        <v>18</v>
      </c>
      <c r="J14" s="960">
        <f t="shared" si="1"/>
        <v>68</v>
      </c>
      <c r="K14" s="960">
        <v>15</v>
      </c>
      <c r="L14" s="960" t="s">
        <v>125</v>
      </c>
      <c r="M14" s="960" t="s">
        <v>125</v>
      </c>
      <c r="N14" s="960">
        <v>1</v>
      </c>
      <c r="O14" s="960">
        <v>2</v>
      </c>
      <c r="P14" s="960">
        <v>1</v>
      </c>
      <c r="Q14" s="960">
        <v>49</v>
      </c>
      <c r="R14" s="960" t="s">
        <v>125</v>
      </c>
      <c r="S14" s="320"/>
    </row>
    <row r="15" spans="1:20" x14ac:dyDescent="0.2">
      <c r="A15" s="504" t="s">
        <v>948</v>
      </c>
      <c r="B15" s="450" t="s">
        <v>1312</v>
      </c>
      <c r="C15" s="960">
        <v>432</v>
      </c>
      <c r="D15" s="960">
        <v>432</v>
      </c>
      <c r="E15" s="960" t="s">
        <v>125</v>
      </c>
      <c r="F15" s="960">
        <f t="shared" si="0"/>
        <v>0</v>
      </c>
      <c r="G15" s="959" t="s">
        <v>125</v>
      </c>
      <c r="H15" s="960" t="s">
        <v>125</v>
      </c>
      <c r="I15" s="960" t="s">
        <v>125</v>
      </c>
      <c r="J15" s="960">
        <f t="shared" si="1"/>
        <v>432</v>
      </c>
      <c r="K15" s="960" t="s">
        <v>125</v>
      </c>
      <c r="L15" s="960">
        <v>1</v>
      </c>
      <c r="M15" s="960">
        <v>2</v>
      </c>
      <c r="N15" s="960">
        <v>8</v>
      </c>
      <c r="O15" s="960">
        <v>154</v>
      </c>
      <c r="P15" s="960">
        <v>49</v>
      </c>
      <c r="Q15" s="960">
        <v>218</v>
      </c>
      <c r="R15" s="960" t="s">
        <v>125</v>
      </c>
      <c r="S15" s="320"/>
    </row>
    <row r="16" spans="1:20" x14ac:dyDescent="0.2">
      <c r="A16" s="504"/>
      <c r="B16" s="450" t="s">
        <v>145</v>
      </c>
      <c r="C16" s="960">
        <v>287</v>
      </c>
      <c r="D16" s="959">
        <v>287</v>
      </c>
      <c r="E16" s="959" t="s">
        <v>125</v>
      </c>
      <c r="F16" s="960">
        <f t="shared" si="0"/>
        <v>0</v>
      </c>
      <c r="G16" s="959" t="s">
        <v>125</v>
      </c>
      <c r="H16" s="960" t="s">
        <v>125</v>
      </c>
      <c r="I16" s="960" t="s">
        <v>125</v>
      </c>
      <c r="J16" s="960">
        <f t="shared" si="1"/>
        <v>287</v>
      </c>
      <c r="K16" s="960" t="s">
        <v>125</v>
      </c>
      <c r="L16" s="960" t="s">
        <v>125</v>
      </c>
      <c r="M16" s="960">
        <v>2</v>
      </c>
      <c r="N16" s="960">
        <v>4</v>
      </c>
      <c r="O16" s="960">
        <v>118</v>
      </c>
      <c r="P16" s="960">
        <v>34</v>
      </c>
      <c r="Q16" s="960">
        <v>129</v>
      </c>
      <c r="R16" s="960" t="s">
        <v>125</v>
      </c>
      <c r="S16" s="320"/>
    </row>
    <row r="17" spans="1:19" x14ac:dyDescent="0.2">
      <c r="A17" s="504"/>
      <c r="B17" s="450" t="s">
        <v>146</v>
      </c>
      <c r="C17" s="960">
        <v>145</v>
      </c>
      <c r="D17" s="960">
        <v>145</v>
      </c>
      <c r="E17" s="960" t="s">
        <v>125</v>
      </c>
      <c r="F17" s="960">
        <f t="shared" si="0"/>
        <v>0</v>
      </c>
      <c r="G17" s="959" t="s">
        <v>125</v>
      </c>
      <c r="H17" s="960" t="s">
        <v>125</v>
      </c>
      <c r="I17" s="960" t="s">
        <v>125</v>
      </c>
      <c r="J17" s="960">
        <f t="shared" si="1"/>
        <v>145</v>
      </c>
      <c r="K17" s="960" t="s">
        <v>125</v>
      </c>
      <c r="L17" s="960">
        <v>1</v>
      </c>
      <c r="M17" s="960" t="s">
        <v>125</v>
      </c>
      <c r="N17" s="960">
        <v>4</v>
      </c>
      <c r="O17" s="960">
        <v>36</v>
      </c>
      <c r="P17" s="960">
        <v>15</v>
      </c>
      <c r="Q17" s="960">
        <v>89</v>
      </c>
      <c r="R17" s="960" t="s">
        <v>125</v>
      </c>
      <c r="S17" s="320"/>
    </row>
    <row r="18" spans="1:19" ht="24" x14ac:dyDescent="0.2">
      <c r="A18" s="504" t="s">
        <v>949</v>
      </c>
      <c r="B18" s="450" t="s">
        <v>1313</v>
      </c>
      <c r="C18" s="960">
        <v>43</v>
      </c>
      <c r="D18" s="959">
        <v>43</v>
      </c>
      <c r="E18" s="959" t="s">
        <v>125</v>
      </c>
      <c r="F18" s="960">
        <f t="shared" si="0"/>
        <v>1</v>
      </c>
      <c r="G18" s="959" t="s">
        <v>125</v>
      </c>
      <c r="H18" s="960" t="s">
        <v>125</v>
      </c>
      <c r="I18" s="960">
        <v>1</v>
      </c>
      <c r="J18" s="960">
        <f t="shared" si="1"/>
        <v>42</v>
      </c>
      <c r="K18" s="960">
        <v>1</v>
      </c>
      <c r="L18" s="960">
        <v>1</v>
      </c>
      <c r="M18" s="960">
        <v>2</v>
      </c>
      <c r="N18" s="960">
        <v>3</v>
      </c>
      <c r="O18" s="960">
        <v>8</v>
      </c>
      <c r="P18" s="960">
        <v>6</v>
      </c>
      <c r="Q18" s="960">
        <v>21</v>
      </c>
      <c r="R18" s="960" t="s">
        <v>125</v>
      </c>
      <c r="S18" s="320"/>
    </row>
    <row r="19" spans="1:19" x14ac:dyDescent="0.2">
      <c r="A19" s="504"/>
      <c r="B19" s="450" t="s">
        <v>145</v>
      </c>
      <c r="C19" s="960">
        <v>26</v>
      </c>
      <c r="D19" s="960">
        <v>26</v>
      </c>
      <c r="E19" s="960" t="s">
        <v>125</v>
      </c>
      <c r="F19" s="960">
        <f t="shared" si="0"/>
        <v>0</v>
      </c>
      <c r="G19" s="959" t="s">
        <v>125</v>
      </c>
      <c r="H19" s="960" t="s">
        <v>125</v>
      </c>
      <c r="I19" s="960" t="s">
        <v>125</v>
      </c>
      <c r="J19" s="960">
        <f t="shared" si="1"/>
        <v>26</v>
      </c>
      <c r="K19" s="960" t="s">
        <v>125</v>
      </c>
      <c r="L19" s="960">
        <v>1</v>
      </c>
      <c r="M19" s="960">
        <v>1</v>
      </c>
      <c r="N19" s="960">
        <v>3</v>
      </c>
      <c r="O19" s="960">
        <v>4</v>
      </c>
      <c r="P19" s="960">
        <v>3</v>
      </c>
      <c r="Q19" s="960">
        <v>14</v>
      </c>
      <c r="R19" s="960" t="s">
        <v>125</v>
      </c>
      <c r="S19" s="320"/>
    </row>
    <row r="20" spans="1:19" x14ac:dyDescent="0.2">
      <c r="A20" s="504"/>
      <c r="B20" s="450" t="s">
        <v>146</v>
      </c>
      <c r="C20" s="960">
        <v>17</v>
      </c>
      <c r="D20" s="959">
        <v>17</v>
      </c>
      <c r="E20" s="959" t="s">
        <v>125</v>
      </c>
      <c r="F20" s="960">
        <f t="shared" si="0"/>
        <v>1</v>
      </c>
      <c r="G20" s="959" t="s">
        <v>125</v>
      </c>
      <c r="H20" s="960" t="s">
        <v>125</v>
      </c>
      <c r="I20" s="960">
        <v>1</v>
      </c>
      <c r="J20" s="960">
        <f t="shared" si="1"/>
        <v>16</v>
      </c>
      <c r="K20" s="960">
        <v>1</v>
      </c>
      <c r="L20" s="960" t="s">
        <v>125</v>
      </c>
      <c r="M20" s="960">
        <v>1</v>
      </c>
      <c r="N20" s="960" t="s">
        <v>125</v>
      </c>
      <c r="O20" s="960">
        <v>4</v>
      </c>
      <c r="P20" s="960">
        <v>3</v>
      </c>
      <c r="Q20" s="960">
        <v>7</v>
      </c>
      <c r="R20" s="960" t="s">
        <v>125</v>
      </c>
      <c r="S20" s="320"/>
    </row>
    <row r="21" spans="1:19" ht="24" x14ac:dyDescent="0.2">
      <c r="A21" s="504" t="s">
        <v>950</v>
      </c>
      <c r="B21" s="450" t="s">
        <v>1314</v>
      </c>
      <c r="C21" s="960">
        <v>9</v>
      </c>
      <c r="D21" s="960">
        <v>9</v>
      </c>
      <c r="E21" s="960" t="s">
        <v>125</v>
      </c>
      <c r="F21" s="960">
        <f t="shared" si="0"/>
        <v>0</v>
      </c>
      <c r="G21" s="959" t="s">
        <v>125</v>
      </c>
      <c r="H21" s="960" t="s">
        <v>125</v>
      </c>
      <c r="I21" s="960" t="s">
        <v>125</v>
      </c>
      <c r="J21" s="960">
        <f t="shared" si="1"/>
        <v>9</v>
      </c>
      <c r="K21" s="960">
        <v>1</v>
      </c>
      <c r="L21" s="960" t="s">
        <v>125</v>
      </c>
      <c r="M21" s="960" t="s">
        <v>125</v>
      </c>
      <c r="N21" s="960">
        <v>1</v>
      </c>
      <c r="O21" s="960">
        <v>1</v>
      </c>
      <c r="P21" s="960">
        <v>1</v>
      </c>
      <c r="Q21" s="960">
        <v>5</v>
      </c>
      <c r="R21" s="960" t="s">
        <v>125</v>
      </c>
      <c r="S21" s="320"/>
    </row>
    <row r="22" spans="1:19" x14ac:dyDescent="0.2">
      <c r="A22" s="504"/>
      <c r="B22" s="450" t="s">
        <v>145</v>
      </c>
      <c r="C22" s="960">
        <v>7</v>
      </c>
      <c r="D22" s="959">
        <v>7</v>
      </c>
      <c r="E22" s="959" t="s">
        <v>125</v>
      </c>
      <c r="F22" s="960">
        <f t="shared" si="0"/>
        <v>0</v>
      </c>
      <c r="G22" s="959" t="s">
        <v>125</v>
      </c>
      <c r="H22" s="960" t="s">
        <v>125</v>
      </c>
      <c r="I22" s="960" t="s">
        <v>125</v>
      </c>
      <c r="J22" s="960">
        <f t="shared" si="1"/>
        <v>7</v>
      </c>
      <c r="K22" s="960">
        <v>1</v>
      </c>
      <c r="L22" s="960" t="s">
        <v>125</v>
      </c>
      <c r="M22" s="960" t="s">
        <v>125</v>
      </c>
      <c r="N22" s="960">
        <v>1</v>
      </c>
      <c r="O22" s="960">
        <v>1</v>
      </c>
      <c r="P22" s="960">
        <v>1</v>
      </c>
      <c r="Q22" s="960">
        <v>3</v>
      </c>
      <c r="R22" s="960" t="s">
        <v>125</v>
      </c>
      <c r="S22" s="320"/>
    </row>
    <row r="23" spans="1:19" x14ac:dyDescent="0.2">
      <c r="A23" s="504"/>
      <c r="B23" s="450" t="s">
        <v>146</v>
      </c>
      <c r="C23" s="960">
        <v>2</v>
      </c>
      <c r="D23" s="960">
        <v>2</v>
      </c>
      <c r="E23" s="960" t="s">
        <v>125</v>
      </c>
      <c r="F23" s="960">
        <f t="shared" si="0"/>
        <v>0</v>
      </c>
      <c r="G23" s="959" t="s">
        <v>125</v>
      </c>
      <c r="H23" s="960" t="s">
        <v>125</v>
      </c>
      <c r="I23" s="960" t="s">
        <v>125</v>
      </c>
      <c r="J23" s="960">
        <f t="shared" si="1"/>
        <v>2</v>
      </c>
      <c r="K23" s="960" t="s">
        <v>125</v>
      </c>
      <c r="L23" s="960" t="s">
        <v>125</v>
      </c>
      <c r="M23" s="960" t="s">
        <v>125</v>
      </c>
      <c r="N23" s="960" t="s">
        <v>125</v>
      </c>
      <c r="O23" s="960" t="s">
        <v>125</v>
      </c>
      <c r="P23" s="960" t="s">
        <v>125</v>
      </c>
      <c r="Q23" s="960">
        <v>2</v>
      </c>
      <c r="R23" s="960" t="s">
        <v>125</v>
      </c>
      <c r="S23" s="320"/>
    </row>
    <row r="24" spans="1:19" x14ac:dyDescent="0.2">
      <c r="A24" s="504" t="s">
        <v>951</v>
      </c>
      <c r="B24" s="450" t="s">
        <v>1315</v>
      </c>
      <c r="C24" s="960">
        <v>59</v>
      </c>
      <c r="D24" s="959">
        <v>59</v>
      </c>
      <c r="E24" s="959" t="s">
        <v>125</v>
      </c>
      <c r="F24" s="960">
        <f t="shared" si="0"/>
        <v>16</v>
      </c>
      <c r="G24" s="959" t="s">
        <v>125</v>
      </c>
      <c r="H24" s="960">
        <v>3</v>
      </c>
      <c r="I24" s="960">
        <v>13</v>
      </c>
      <c r="J24" s="960">
        <f t="shared" si="1"/>
        <v>43</v>
      </c>
      <c r="K24" s="960">
        <v>4</v>
      </c>
      <c r="L24" s="960">
        <v>2</v>
      </c>
      <c r="M24" s="960">
        <v>1</v>
      </c>
      <c r="N24" s="960">
        <v>1</v>
      </c>
      <c r="O24" s="960">
        <v>12</v>
      </c>
      <c r="P24" s="960">
        <v>2</v>
      </c>
      <c r="Q24" s="960">
        <v>21</v>
      </c>
      <c r="R24" s="960" t="s">
        <v>125</v>
      </c>
      <c r="S24" s="320"/>
    </row>
    <row r="25" spans="1:19" x14ac:dyDescent="0.2">
      <c r="A25" s="504"/>
      <c r="B25" s="450" t="s">
        <v>145</v>
      </c>
      <c r="C25" s="960">
        <v>37</v>
      </c>
      <c r="D25" s="960">
        <v>37</v>
      </c>
      <c r="E25" s="960" t="s">
        <v>125</v>
      </c>
      <c r="F25" s="960">
        <f t="shared" si="0"/>
        <v>10</v>
      </c>
      <c r="G25" s="959" t="s">
        <v>125</v>
      </c>
      <c r="H25" s="960">
        <v>1</v>
      </c>
      <c r="I25" s="960">
        <v>9</v>
      </c>
      <c r="J25" s="960">
        <f t="shared" si="1"/>
        <v>27</v>
      </c>
      <c r="K25" s="960">
        <v>2</v>
      </c>
      <c r="L25" s="960">
        <v>2</v>
      </c>
      <c r="M25" s="960">
        <v>1</v>
      </c>
      <c r="N25" s="960">
        <v>1</v>
      </c>
      <c r="O25" s="960">
        <v>9</v>
      </c>
      <c r="P25" s="960">
        <v>2</v>
      </c>
      <c r="Q25" s="960">
        <v>10</v>
      </c>
      <c r="R25" s="960" t="s">
        <v>125</v>
      </c>
      <c r="S25" s="320"/>
    </row>
    <row r="26" spans="1:19" x14ac:dyDescent="0.2">
      <c r="A26" s="504"/>
      <c r="B26" s="450" t="s">
        <v>146</v>
      </c>
      <c r="C26" s="960">
        <v>22</v>
      </c>
      <c r="D26" s="959">
        <v>22</v>
      </c>
      <c r="E26" s="959" t="s">
        <v>125</v>
      </c>
      <c r="F26" s="960">
        <f t="shared" si="0"/>
        <v>6</v>
      </c>
      <c r="G26" s="959" t="s">
        <v>125</v>
      </c>
      <c r="H26" s="960">
        <v>2</v>
      </c>
      <c r="I26" s="960">
        <v>4</v>
      </c>
      <c r="J26" s="960">
        <f t="shared" si="1"/>
        <v>16</v>
      </c>
      <c r="K26" s="960">
        <v>2</v>
      </c>
      <c r="L26" s="960" t="s">
        <v>125</v>
      </c>
      <c r="M26" s="960" t="s">
        <v>125</v>
      </c>
      <c r="N26" s="960" t="s">
        <v>125</v>
      </c>
      <c r="O26" s="960">
        <v>3</v>
      </c>
      <c r="P26" s="960" t="s">
        <v>125</v>
      </c>
      <c r="Q26" s="960">
        <v>11</v>
      </c>
      <c r="R26" s="960" t="s">
        <v>125</v>
      </c>
      <c r="S26" s="320"/>
    </row>
    <row r="27" spans="1:19" x14ac:dyDescent="0.2">
      <c r="A27" s="504" t="s">
        <v>952</v>
      </c>
      <c r="B27" s="450" t="s">
        <v>1316</v>
      </c>
      <c r="C27" s="960">
        <v>373</v>
      </c>
      <c r="D27" s="960">
        <v>373</v>
      </c>
      <c r="E27" s="960" t="s">
        <v>125</v>
      </c>
      <c r="F27" s="960">
        <f t="shared" si="0"/>
        <v>12</v>
      </c>
      <c r="G27" s="959" t="s">
        <v>125</v>
      </c>
      <c r="H27" s="960" t="s">
        <v>125</v>
      </c>
      <c r="I27" s="960">
        <v>12</v>
      </c>
      <c r="J27" s="960">
        <f t="shared" si="1"/>
        <v>361</v>
      </c>
      <c r="K27" s="960">
        <v>5</v>
      </c>
      <c r="L27" s="960">
        <v>4</v>
      </c>
      <c r="M27" s="960">
        <v>4</v>
      </c>
      <c r="N27" s="960">
        <v>4</v>
      </c>
      <c r="O27" s="960">
        <v>48</v>
      </c>
      <c r="P27" s="960">
        <v>20</v>
      </c>
      <c r="Q27" s="960">
        <v>276</v>
      </c>
      <c r="R27" s="960" t="s">
        <v>125</v>
      </c>
      <c r="S27" s="320"/>
    </row>
    <row r="28" spans="1:19" x14ac:dyDescent="0.2">
      <c r="A28" s="504"/>
      <c r="B28" s="450" t="s">
        <v>145</v>
      </c>
      <c r="C28" s="960">
        <v>175</v>
      </c>
      <c r="D28" s="959">
        <v>175</v>
      </c>
      <c r="E28" s="959" t="s">
        <v>125</v>
      </c>
      <c r="F28" s="960">
        <f t="shared" si="0"/>
        <v>4</v>
      </c>
      <c r="G28" s="959" t="s">
        <v>125</v>
      </c>
      <c r="H28" s="960" t="s">
        <v>125</v>
      </c>
      <c r="I28" s="960">
        <v>4</v>
      </c>
      <c r="J28" s="960">
        <f t="shared" si="1"/>
        <v>171</v>
      </c>
      <c r="K28" s="960">
        <v>2</v>
      </c>
      <c r="L28" s="960">
        <v>3</v>
      </c>
      <c r="M28" s="960">
        <v>3</v>
      </c>
      <c r="N28" s="960">
        <v>1</v>
      </c>
      <c r="O28" s="960">
        <v>27</v>
      </c>
      <c r="P28" s="960">
        <v>10</v>
      </c>
      <c r="Q28" s="960">
        <v>125</v>
      </c>
      <c r="R28" s="960" t="s">
        <v>125</v>
      </c>
      <c r="S28" s="320"/>
    </row>
    <row r="29" spans="1:19" x14ac:dyDescent="0.2">
      <c r="A29" s="504"/>
      <c r="B29" s="450" t="s">
        <v>146</v>
      </c>
      <c r="C29" s="960">
        <v>198</v>
      </c>
      <c r="D29" s="960">
        <v>198</v>
      </c>
      <c r="E29" s="960" t="s">
        <v>125</v>
      </c>
      <c r="F29" s="960">
        <f t="shared" si="0"/>
        <v>8</v>
      </c>
      <c r="G29" s="959" t="s">
        <v>125</v>
      </c>
      <c r="H29" s="960" t="s">
        <v>125</v>
      </c>
      <c r="I29" s="960">
        <v>8</v>
      </c>
      <c r="J29" s="960">
        <f t="shared" si="1"/>
        <v>190</v>
      </c>
      <c r="K29" s="960">
        <v>3</v>
      </c>
      <c r="L29" s="960">
        <v>1</v>
      </c>
      <c r="M29" s="960">
        <v>1</v>
      </c>
      <c r="N29" s="960">
        <v>3</v>
      </c>
      <c r="O29" s="960">
        <v>21</v>
      </c>
      <c r="P29" s="960">
        <v>10</v>
      </c>
      <c r="Q29" s="960">
        <v>151</v>
      </c>
      <c r="R29" s="960" t="s">
        <v>125</v>
      </c>
      <c r="S29" s="320"/>
    </row>
    <row r="30" spans="1:19" x14ac:dyDescent="0.2">
      <c r="A30" s="504" t="s">
        <v>953</v>
      </c>
      <c r="B30" s="450" t="s">
        <v>1317</v>
      </c>
      <c r="C30" s="960">
        <v>797</v>
      </c>
      <c r="D30" s="959">
        <v>797</v>
      </c>
      <c r="E30" s="959" t="s">
        <v>125</v>
      </c>
      <c r="F30" s="960">
        <f t="shared" si="0"/>
        <v>6</v>
      </c>
      <c r="G30" s="959" t="s">
        <v>125</v>
      </c>
      <c r="H30" s="960">
        <v>1</v>
      </c>
      <c r="I30" s="960">
        <v>5</v>
      </c>
      <c r="J30" s="960">
        <f t="shared" si="1"/>
        <v>791</v>
      </c>
      <c r="K30" s="960">
        <v>1</v>
      </c>
      <c r="L30" s="960">
        <v>1</v>
      </c>
      <c r="M30" s="960">
        <v>1</v>
      </c>
      <c r="N30" s="960">
        <v>2</v>
      </c>
      <c r="O30" s="960">
        <v>625</v>
      </c>
      <c r="P30" s="960">
        <v>96</v>
      </c>
      <c r="Q30" s="960">
        <v>65</v>
      </c>
      <c r="R30" s="960" t="s">
        <v>125</v>
      </c>
      <c r="S30" s="320"/>
    </row>
    <row r="31" spans="1:19" x14ac:dyDescent="0.2">
      <c r="A31" s="504"/>
      <c r="B31" s="450" t="s">
        <v>145</v>
      </c>
      <c r="C31" s="960">
        <v>607</v>
      </c>
      <c r="D31" s="960">
        <v>607</v>
      </c>
      <c r="E31" s="960" t="s">
        <v>125</v>
      </c>
      <c r="F31" s="960">
        <f t="shared" si="0"/>
        <v>2</v>
      </c>
      <c r="G31" s="959" t="s">
        <v>125</v>
      </c>
      <c r="H31" s="960">
        <v>1</v>
      </c>
      <c r="I31" s="960">
        <v>1</v>
      </c>
      <c r="J31" s="960">
        <f t="shared" si="1"/>
        <v>605</v>
      </c>
      <c r="K31" s="960">
        <v>1</v>
      </c>
      <c r="L31" s="960">
        <v>1</v>
      </c>
      <c r="M31" s="960">
        <v>1</v>
      </c>
      <c r="N31" s="960">
        <v>2</v>
      </c>
      <c r="O31" s="960">
        <v>463</v>
      </c>
      <c r="P31" s="960">
        <v>79</v>
      </c>
      <c r="Q31" s="960">
        <v>58</v>
      </c>
      <c r="R31" s="960" t="s">
        <v>125</v>
      </c>
      <c r="S31" s="320"/>
    </row>
    <row r="32" spans="1:19" x14ac:dyDescent="0.2">
      <c r="A32" s="504"/>
      <c r="B32" s="450" t="s">
        <v>146</v>
      </c>
      <c r="C32" s="960">
        <v>190</v>
      </c>
      <c r="D32" s="959">
        <v>190</v>
      </c>
      <c r="E32" s="959" t="s">
        <v>125</v>
      </c>
      <c r="F32" s="960">
        <f t="shared" si="0"/>
        <v>4</v>
      </c>
      <c r="G32" s="959" t="s">
        <v>125</v>
      </c>
      <c r="H32" s="960" t="s">
        <v>125</v>
      </c>
      <c r="I32" s="960">
        <v>4</v>
      </c>
      <c r="J32" s="960">
        <f t="shared" si="1"/>
        <v>186</v>
      </c>
      <c r="K32" s="960" t="s">
        <v>125</v>
      </c>
      <c r="L32" s="960" t="s">
        <v>125</v>
      </c>
      <c r="M32" s="960" t="s">
        <v>125</v>
      </c>
      <c r="N32" s="960" t="s">
        <v>125</v>
      </c>
      <c r="O32" s="960">
        <v>162</v>
      </c>
      <c r="P32" s="960">
        <v>17</v>
      </c>
      <c r="Q32" s="960">
        <v>7</v>
      </c>
      <c r="R32" s="960" t="s">
        <v>125</v>
      </c>
      <c r="S32" s="320"/>
    </row>
    <row r="33" spans="1:19" x14ac:dyDescent="0.2">
      <c r="A33" s="504" t="s">
        <v>1318</v>
      </c>
      <c r="B33" s="450" t="s">
        <v>1319</v>
      </c>
      <c r="C33" s="960">
        <v>3357</v>
      </c>
      <c r="D33" s="960">
        <v>3357</v>
      </c>
      <c r="E33" s="960" t="s">
        <v>125</v>
      </c>
      <c r="F33" s="960">
        <f t="shared" si="0"/>
        <v>174</v>
      </c>
      <c r="G33" s="959">
        <v>1</v>
      </c>
      <c r="H33" s="960">
        <v>2</v>
      </c>
      <c r="I33" s="960">
        <v>171</v>
      </c>
      <c r="J33" s="960">
        <f t="shared" si="1"/>
        <v>3183</v>
      </c>
      <c r="K33" s="960">
        <v>117</v>
      </c>
      <c r="L33" s="960">
        <v>24</v>
      </c>
      <c r="M33" s="960">
        <v>18</v>
      </c>
      <c r="N33" s="960">
        <v>28</v>
      </c>
      <c r="O33" s="960">
        <v>197</v>
      </c>
      <c r="P33" s="960">
        <v>149</v>
      </c>
      <c r="Q33" s="960">
        <v>2650</v>
      </c>
      <c r="R33" s="960" t="s">
        <v>125</v>
      </c>
      <c r="S33" s="320"/>
    </row>
    <row r="34" spans="1:19" x14ac:dyDescent="0.2">
      <c r="A34" s="504"/>
      <c r="B34" s="450" t="s">
        <v>145</v>
      </c>
      <c r="C34" s="960">
        <v>1670</v>
      </c>
      <c r="D34" s="959">
        <v>1670</v>
      </c>
      <c r="E34" s="959" t="s">
        <v>125</v>
      </c>
      <c r="F34" s="960">
        <f t="shared" si="0"/>
        <v>90</v>
      </c>
      <c r="G34" s="959" t="s">
        <v>125</v>
      </c>
      <c r="H34" s="960">
        <v>1</v>
      </c>
      <c r="I34" s="960">
        <v>89</v>
      </c>
      <c r="J34" s="960">
        <f t="shared" si="1"/>
        <v>1580</v>
      </c>
      <c r="K34" s="960">
        <v>62</v>
      </c>
      <c r="L34" s="960">
        <v>14</v>
      </c>
      <c r="M34" s="960">
        <v>12</v>
      </c>
      <c r="N34" s="960">
        <v>24</v>
      </c>
      <c r="O34" s="960">
        <v>135</v>
      </c>
      <c r="P34" s="960">
        <v>69</v>
      </c>
      <c r="Q34" s="960">
        <v>1264</v>
      </c>
      <c r="R34" s="960" t="s">
        <v>125</v>
      </c>
      <c r="S34" s="320"/>
    </row>
    <row r="35" spans="1:19" s="324" customFormat="1" x14ac:dyDescent="0.2">
      <c r="A35" s="504"/>
      <c r="B35" s="450" t="s">
        <v>146</v>
      </c>
      <c r="C35" s="960">
        <v>1687</v>
      </c>
      <c r="D35" s="960">
        <v>1687</v>
      </c>
      <c r="E35" s="960" t="s">
        <v>125</v>
      </c>
      <c r="F35" s="960">
        <f t="shared" si="0"/>
        <v>84</v>
      </c>
      <c r="G35" s="960">
        <v>1</v>
      </c>
      <c r="H35" s="960">
        <v>1</v>
      </c>
      <c r="I35" s="960">
        <v>82</v>
      </c>
      <c r="J35" s="960">
        <f t="shared" si="1"/>
        <v>1603</v>
      </c>
      <c r="K35" s="960">
        <v>55</v>
      </c>
      <c r="L35" s="960">
        <v>10</v>
      </c>
      <c r="M35" s="960">
        <v>6</v>
      </c>
      <c r="N35" s="960">
        <v>4</v>
      </c>
      <c r="O35" s="960">
        <v>62</v>
      </c>
      <c r="P35" s="960">
        <v>80</v>
      </c>
      <c r="Q35" s="960">
        <v>1386</v>
      </c>
      <c r="R35" s="960" t="s">
        <v>125</v>
      </c>
      <c r="S35" s="323"/>
    </row>
    <row r="36" spans="1:19" ht="24" x14ac:dyDescent="0.2">
      <c r="A36" s="504" t="s">
        <v>954</v>
      </c>
      <c r="B36" s="450" t="s">
        <v>1320</v>
      </c>
      <c r="C36" s="960">
        <v>147</v>
      </c>
      <c r="D36" s="959">
        <v>147</v>
      </c>
      <c r="E36" s="959" t="s">
        <v>125</v>
      </c>
      <c r="F36" s="960">
        <f t="shared" si="0"/>
        <v>11</v>
      </c>
      <c r="G36" s="959" t="s">
        <v>125</v>
      </c>
      <c r="H36" s="960" t="s">
        <v>125</v>
      </c>
      <c r="I36" s="960">
        <v>11</v>
      </c>
      <c r="J36" s="960">
        <f t="shared" si="1"/>
        <v>136</v>
      </c>
      <c r="K36" s="960">
        <v>2</v>
      </c>
      <c r="L36" s="960">
        <v>4</v>
      </c>
      <c r="M36" s="960">
        <v>2</v>
      </c>
      <c r="N36" s="960">
        <v>1</v>
      </c>
      <c r="O36" s="960">
        <v>28</v>
      </c>
      <c r="P36" s="960">
        <v>20</v>
      </c>
      <c r="Q36" s="960">
        <v>79</v>
      </c>
      <c r="R36" s="960" t="s">
        <v>125</v>
      </c>
      <c r="S36" s="320"/>
    </row>
    <row r="37" spans="1:19" x14ac:dyDescent="0.2">
      <c r="A37" s="504"/>
      <c r="B37" s="450" t="s">
        <v>145</v>
      </c>
      <c r="C37" s="960">
        <v>83</v>
      </c>
      <c r="D37" s="960">
        <v>83</v>
      </c>
      <c r="E37" s="960" t="s">
        <v>125</v>
      </c>
      <c r="F37" s="960">
        <f t="shared" si="0"/>
        <v>7</v>
      </c>
      <c r="G37" s="959" t="s">
        <v>125</v>
      </c>
      <c r="H37" s="960" t="s">
        <v>125</v>
      </c>
      <c r="I37" s="960">
        <v>7</v>
      </c>
      <c r="J37" s="960">
        <f t="shared" si="1"/>
        <v>76</v>
      </c>
      <c r="K37" s="960">
        <v>2</v>
      </c>
      <c r="L37" s="960">
        <v>1</v>
      </c>
      <c r="M37" s="960">
        <v>1</v>
      </c>
      <c r="N37" s="960" t="s">
        <v>125</v>
      </c>
      <c r="O37" s="960">
        <v>18</v>
      </c>
      <c r="P37" s="960">
        <v>14</v>
      </c>
      <c r="Q37" s="960">
        <v>40</v>
      </c>
      <c r="R37" s="960" t="s">
        <v>125</v>
      </c>
      <c r="S37" s="320"/>
    </row>
    <row r="38" spans="1:19" x14ac:dyDescent="0.2">
      <c r="A38" s="504"/>
      <c r="B38" s="450" t="s">
        <v>146</v>
      </c>
      <c r="C38" s="960">
        <v>64</v>
      </c>
      <c r="D38" s="959">
        <v>64</v>
      </c>
      <c r="E38" s="959" t="s">
        <v>125</v>
      </c>
      <c r="F38" s="960">
        <f t="shared" si="0"/>
        <v>4</v>
      </c>
      <c r="G38" s="959" t="s">
        <v>125</v>
      </c>
      <c r="H38" s="960" t="s">
        <v>125</v>
      </c>
      <c r="I38" s="960">
        <v>4</v>
      </c>
      <c r="J38" s="960">
        <f t="shared" si="1"/>
        <v>60</v>
      </c>
      <c r="K38" s="960" t="s">
        <v>125</v>
      </c>
      <c r="L38" s="960">
        <v>3</v>
      </c>
      <c r="M38" s="960">
        <v>1</v>
      </c>
      <c r="N38" s="960">
        <v>1</v>
      </c>
      <c r="O38" s="960">
        <v>10</v>
      </c>
      <c r="P38" s="960">
        <v>6</v>
      </c>
      <c r="Q38" s="960">
        <v>39</v>
      </c>
      <c r="R38" s="960" t="s">
        <v>125</v>
      </c>
      <c r="S38" s="320"/>
    </row>
    <row r="39" spans="1:19" x14ac:dyDescent="0.2">
      <c r="A39" s="504" t="s">
        <v>955</v>
      </c>
      <c r="B39" s="450" t="s">
        <v>956</v>
      </c>
      <c r="C39" s="960">
        <v>10744</v>
      </c>
      <c r="D39" s="960">
        <v>10744</v>
      </c>
      <c r="E39" s="960" t="s">
        <v>125</v>
      </c>
      <c r="F39" s="960">
        <f t="shared" si="0"/>
        <v>25</v>
      </c>
      <c r="G39" s="959">
        <v>1</v>
      </c>
      <c r="H39" s="960">
        <v>2</v>
      </c>
      <c r="I39" s="960">
        <v>22</v>
      </c>
      <c r="J39" s="960">
        <f t="shared" si="1"/>
        <v>10719</v>
      </c>
      <c r="K39" s="960">
        <v>61</v>
      </c>
      <c r="L39" s="960">
        <v>78</v>
      </c>
      <c r="M39" s="960">
        <v>94</v>
      </c>
      <c r="N39" s="960">
        <v>120</v>
      </c>
      <c r="O39" s="960">
        <v>1489</v>
      </c>
      <c r="P39" s="960">
        <v>1362</v>
      </c>
      <c r="Q39" s="960">
        <v>7514</v>
      </c>
      <c r="R39" s="960">
        <v>1</v>
      </c>
      <c r="S39" s="320"/>
    </row>
    <row r="40" spans="1:19" x14ac:dyDescent="0.2">
      <c r="A40" s="504"/>
      <c r="B40" s="450" t="s">
        <v>145</v>
      </c>
      <c r="C40" s="960">
        <v>5224</v>
      </c>
      <c r="D40" s="959">
        <v>5224</v>
      </c>
      <c r="E40" s="959" t="s">
        <v>125</v>
      </c>
      <c r="F40" s="960">
        <f t="shared" si="0"/>
        <v>14</v>
      </c>
      <c r="G40" s="959" t="s">
        <v>125</v>
      </c>
      <c r="H40" s="960" t="s">
        <v>125</v>
      </c>
      <c r="I40" s="960">
        <v>14</v>
      </c>
      <c r="J40" s="960">
        <f t="shared" si="1"/>
        <v>5210</v>
      </c>
      <c r="K40" s="960">
        <v>31</v>
      </c>
      <c r="L40" s="960">
        <v>37</v>
      </c>
      <c r="M40" s="960">
        <v>59</v>
      </c>
      <c r="N40" s="960">
        <v>75</v>
      </c>
      <c r="O40" s="960">
        <v>599</v>
      </c>
      <c r="P40" s="960">
        <v>550</v>
      </c>
      <c r="Q40" s="960">
        <v>3858</v>
      </c>
      <c r="R40" s="960">
        <v>1</v>
      </c>
      <c r="S40" s="320"/>
    </row>
    <row r="41" spans="1:19" x14ac:dyDescent="0.2">
      <c r="A41" s="504"/>
      <c r="B41" s="450" t="s">
        <v>146</v>
      </c>
      <c r="C41" s="960">
        <v>5520</v>
      </c>
      <c r="D41" s="960">
        <v>5520</v>
      </c>
      <c r="E41" s="960" t="s">
        <v>125</v>
      </c>
      <c r="F41" s="960">
        <f t="shared" si="0"/>
        <v>11</v>
      </c>
      <c r="G41" s="959">
        <v>1</v>
      </c>
      <c r="H41" s="960">
        <v>2</v>
      </c>
      <c r="I41" s="960">
        <v>8</v>
      </c>
      <c r="J41" s="960">
        <f t="shared" si="1"/>
        <v>5509</v>
      </c>
      <c r="K41" s="960">
        <v>30</v>
      </c>
      <c r="L41" s="960">
        <v>41</v>
      </c>
      <c r="M41" s="960">
        <v>35</v>
      </c>
      <c r="N41" s="960">
        <v>45</v>
      </c>
      <c r="O41" s="960">
        <v>890</v>
      </c>
      <c r="P41" s="960">
        <v>812</v>
      </c>
      <c r="Q41" s="960">
        <v>3656</v>
      </c>
      <c r="R41" s="960" t="s">
        <v>125</v>
      </c>
      <c r="S41" s="320"/>
    </row>
    <row r="42" spans="1:19" x14ac:dyDescent="0.2">
      <c r="A42" s="504" t="s">
        <v>957</v>
      </c>
      <c r="B42" s="450" t="s">
        <v>1321</v>
      </c>
      <c r="C42" s="960">
        <v>1503</v>
      </c>
      <c r="D42" s="959">
        <v>1503</v>
      </c>
      <c r="E42" s="959" t="s">
        <v>125</v>
      </c>
      <c r="F42" s="960">
        <f t="shared" si="0"/>
        <v>0</v>
      </c>
      <c r="G42" s="959" t="s">
        <v>125</v>
      </c>
      <c r="H42" s="960" t="s">
        <v>125</v>
      </c>
      <c r="I42" s="960" t="s">
        <v>125</v>
      </c>
      <c r="J42" s="960">
        <f t="shared" si="1"/>
        <v>1503</v>
      </c>
      <c r="K42" s="960" t="s">
        <v>125</v>
      </c>
      <c r="L42" s="960" t="s">
        <v>125</v>
      </c>
      <c r="M42" s="960" t="s">
        <v>125</v>
      </c>
      <c r="N42" s="960">
        <v>1</v>
      </c>
      <c r="O42" s="960">
        <v>190</v>
      </c>
      <c r="P42" s="960">
        <v>206</v>
      </c>
      <c r="Q42" s="960">
        <v>1106</v>
      </c>
      <c r="R42" s="960" t="s">
        <v>125</v>
      </c>
      <c r="S42" s="320"/>
    </row>
    <row r="43" spans="1:19" x14ac:dyDescent="0.2">
      <c r="A43" s="504"/>
      <c r="B43" s="450" t="s">
        <v>145</v>
      </c>
      <c r="C43" s="960">
        <v>821</v>
      </c>
      <c r="D43" s="960">
        <v>821</v>
      </c>
      <c r="E43" s="960" t="s">
        <v>125</v>
      </c>
      <c r="F43" s="960">
        <f t="shared" si="0"/>
        <v>0</v>
      </c>
      <c r="G43" s="959" t="s">
        <v>125</v>
      </c>
      <c r="H43" s="960" t="s">
        <v>125</v>
      </c>
      <c r="I43" s="960" t="s">
        <v>125</v>
      </c>
      <c r="J43" s="960">
        <f t="shared" si="1"/>
        <v>821</v>
      </c>
      <c r="K43" s="960" t="s">
        <v>125</v>
      </c>
      <c r="L43" s="960" t="s">
        <v>125</v>
      </c>
      <c r="M43" s="960" t="s">
        <v>125</v>
      </c>
      <c r="N43" s="960">
        <v>1</v>
      </c>
      <c r="O43" s="960">
        <v>87</v>
      </c>
      <c r="P43" s="960">
        <v>121</v>
      </c>
      <c r="Q43" s="960">
        <v>612</v>
      </c>
      <c r="R43" s="960" t="s">
        <v>125</v>
      </c>
      <c r="S43" s="320"/>
    </row>
    <row r="44" spans="1:19" x14ac:dyDescent="0.2">
      <c r="A44" s="504"/>
      <c r="B44" s="450" t="s">
        <v>146</v>
      </c>
      <c r="C44" s="960">
        <v>682</v>
      </c>
      <c r="D44" s="959">
        <v>682</v>
      </c>
      <c r="E44" s="959" t="s">
        <v>125</v>
      </c>
      <c r="F44" s="960">
        <f t="shared" si="0"/>
        <v>0</v>
      </c>
      <c r="G44" s="959" t="s">
        <v>125</v>
      </c>
      <c r="H44" s="960" t="s">
        <v>125</v>
      </c>
      <c r="I44" s="960" t="s">
        <v>125</v>
      </c>
      <c r="J44" s="960">
        <f t="shared" si="1"/>
        <v>682</v>
      </c>
      <c r="K44" s="960" t="s">
        <v>125</v>
      </c>
      <c r="L44" s="960" t="s">
        <v>125</v>
      </c>
      <c r="M44" s="960" t="s">
        <v>125</v>
      </c>
      <c r="N44" s="960" t="s">
        <v>125</v>
      </c>
      <c r="O44" s="960">
        <v>103</v>
      </c>
      <c r="P44" s="960">
        <v>85</v>
      </c>
      <c r="Q44" s="960">
        <v>494</v>
      </c>
      <c r="R44" s="960" t="s">
        <v>125</v>
      </c>
      <c r="S44" s="320"/>
    </row>
    <row r="45" spans="1:19" ht="24" x14ac:dyDescent="0.2">
      <c r="A45" s="504" t="s">
        <v>958</v>
      </c>
      <c r="B45" s="450" t="s">
        <v>1322</v>
      </c>
      <c r="C45" s="960">
        <v>588</v>
      </c>
      <c r="D45" s="960">
        <v>588</v>
      </c>
      <c r="E45" s="960" t="s">
        <v>125</v>
      </c>
      <c r="F45" s="960">
        <f t="shared" si="0"/>
        <v>0</v>
      </c>
      <c r="G45" s="959" t="s">
        <v>125</v>
      </c>
      <c r="H45" s="960" t="s">
        <v>125</v>
      </c>
      <c r="I45" s="960" t="s">
        <v>125</v>
      </c>
      <c r="J45" s="960">
        <f t="shared" si="1"/>
        <v>588</v>
      </c>
      <c r="K45" s="960" t="s">
        <v>125</v>
      </c>
      <c r="L45" s="960" t="s">
        <v>125</v>
      </c>
      <c r="M45" s="960" t="s">
        <v>125</v>
      </c>
      <c r="N45" s="960">
        <v>3</v>
      </c>
      <c r="O45" s="960">
        <v>80</v>
      </c>
      <c r="P45" s="960">
        <v>64</v>
      </c>
      <c r="Q45" s="960">
        <v>441</v>
      </c>
      <c r="R45" s="960" t="s">
        <v>125</v>
      </c>
      <c r="S45" s="320"/>
    </row>
    <row r="46" spans="1:19" x14ac:dyDescent="0.2">
      <c r="A46" s="504"/>
      <c r="B46" s="450" t="s">
        <v>145</v>
      </c>
      <c r="C46" s="960">
        <v>275</v>
      </c>
      <c r="D46" s="959">
        <v>275</v>
      </c>
      <c r="E46" s="959" t="s">
        <v>125</v>
      </c>
      <c r="F46" s="960">
        <f t="shared" si="0"/>
        <v>0</v>
      </c>
      <c r="G46" s="959" t="s">
        <v>125</v>
      </c>
      <c r="H46" s="960" t="s">
        <v>125</v>
      </c>
      <c r="I46" s="960" t="s">
        <v>125</v>
      </c>
      <c r="J46" s="960">
        <f t="shared" si="1"/>
        <v>275</v>
      </c>
      <c r="K46" s="960" t="s">
        <v>125</v>
      </c>
      <c r="L46" s="960" t="s">
        <v>125</v>
      </c>
      <c r="M46" s="960" t="s">
        <v>125</v>
      </c>
      <c r="N46" s="960">
        <v>2</v>
      </c>
      <c r="O46" s="960">
        <v>44</v>
      </c>
      <c r="P46" s="960">
        <v>33</v>
      </c>
      <c r="Q46" s="960">
        <v>196</v>
      </c>
      <c r="R46" s="960" t="s">
        <v>125</v>
      </c>
      <c r="S46" s="320"/>
    </row>
    <row r="47" spans="1:19" x14ac:dyDescent="0.2">
      <c r="A47" s="504"/>
      <c r="B47" s="450" t="s">
        <v>146</v>
      </c>
      <c r="C47" s="960">
        <v>313</v>
      </c>
      <c r="D47" s="960">
        <v>313</v>
      </c>
      <c r="E47" s="960" t="s">
        <v>125</v>
      </c>
      <c r="F47" s="960">
        <f t="shared" si="0"/>
        <v>0</v>
      </c>
      <c r="G47" s="959" t="s">
        <v>125</v>
      </c>
      <c r="H47" s="960" t="s">
        <v>125</v>
      </c>
      <c r="I47" s="960" t="s">
        <v>125</v>
      </c>
      <c r="J47" s="960">
        <f t="shared" si="1"/>
        <v>313</v>
      </c>
      <c r="K47" s="960" t="s">
        <v>125</v>
      </c>
      <c r="L47" s="960" t="s">
        <v>125</v>
      </c>
      <c r="M47" s="960" t="s">
        <v>125</v>
      </c>
      <c r="N47" s="960">
        <v>1</v>
      </c>
      <c r="O47" s="960">
        <v>36</v>
      </c>
      <c r="P47" s="960">
        <v>31</v>
      </c>
      <c r="Q47" s="960">
        <v>245</v>
      </c>
      <c r="R47" s="960" t="s">
        <v>125</v>
      </c>
      <c r="S47" s="320"/>
    </row>
    <row r="48" spans="1:19" ht="36" x14ac:dyDescent="0.2">
      <c r="A48" s="504" t="s">
        <v>959</v>
      </c>
      <c r="B48" s="450" t="s">
        <v>1323</v>
      </c>
      <c r="C48" s="960">
        <v>1766</v>
      </c>
      <c r="D48" s="959">
        <v>1766</v>
      </c>
      <c r="E48" s="959" t="s">
        <v>125</v>
      </c>
      <c r="F48" s="960">
        <f t="shared" si="0"/>
        <v>1</v>
      </c>
      <c r="G48" s="959" t="s">
        <v>125</v>
      </c>
      <c r="H48" s="960" t="s">
        <v>125</v>
      </c>
      <c r="I48" s="960">
        <v>1</v>
      </c>
      <c r="J48" s="960">
        <f t="shared" si="1"/>
        <v>1765</v>
      </c>
      <c r="K48" s="960">
        <v>7</v>
      </c>
      <c r="L48" s="960">
        <v>3</v>
      </c>
      <c r="M48" s="960">
        <v>3</v>
      </c>
      <c r="N48" s="960">
        <v>1</v>
      </c>
      <c r="O48" s="960">
        <v>141</v>
      </c>
      <c r="P48" s="960">
        <v>216</v>
      </c>
      <c r="Q48" s="960">
        <v>1394</v>
      </c>
      <c r="R48" s="960" t="s">
        <v>125</v>
      </c>
      <c r="S48" s="320"/>
    </row>
    <row r="49" spans="1:22" x14ac:dyDescent="0.2">
      <c r="A49" s="504"/>
      <c r="B49" s="450" t="s">
        <v>145</v>
      </c>
      <c r="C49" s="960">
        <v>838</v>
      </c>
      <c r="D49" s="960">
        <v>838</v>
      </c>
      <c r="E49" s="960" t="s">
        <v>125</v>
      </c>
      <c r="F49" s="960">
        <f t="shared" si="0"/>
        <v>1</v>
      </c>
      <c r="G49" s="959" t="s">
        <v>125</v>
      </c>
      <c r="H49" s="960" t="s">
        <v>125</v>
      </c>
      <c r="I49" s="960">
        <v>1</v>
      </c>
      <c r="J49" s="960">
        <f t="shared" si="1"/>
        <v>837</v>
      </c>
      <c r="K49" s="960">
        <v>4</v>
      </c>
      <c r="L49" s="960">
        <v>2</v>
      </c>
      <c r="M49" s="960">
        <v>1</v>
      </c>
      <c r="N49" s="960" t="s">
        <v>125</v>
      </c>
      <c r="O49" s="960">
        <v>67</v>
      </c>
      <c r="P49" s="960">
        <v>105</v>
      </c>
      <c r="Q49" s="960">
        <v>658</v>
      </c>
      <c r="R49" s="960" t="s">
        <v>125</v>
      </c>
      <c r="S49" s="320"/>
    </row>
    <row r="50" spans="1:22" x14ac:dyDescent="0.2">
      <c r="A50" s="504"/>
      <c r="B50" s="450" t="s">
        <v>146</v>
      </c>
      <c r="C50" s="960">
        <v>928</v>
      </c>
      <c r="D50" s="959">
        <v>928</v>
      </c>
      <c r="E50" s="959" t="s">
        <v>125</v>
      </c>
      <c r="F50" s="960">
        <f t="shared" si="0"/>
        <v>0</v>
      </c>
      <c r="G50" s="959" t="s">
        <v>125</v>
      </c>
      <c r="H50" s="960" t="s">
        <v>125</v>
      </c>
      <c r="I50" s="960" t="s">
        <v>125</v>
      </c>
      <c r="J50" s="960">
        <f t="shared" si="1"/>
        <v>928</v>
      </c>
      <c r="K50" s="960">
        <v>3</v>
      </c>
      <c r="L50" s="960">
        <v>1</v>
      </c>
      <c r="M50" s="960">
        <v>2</v>
      </c>
      <c r="N50" s="960">
        <v>1</v>
      </c>
      <c r="O50" s="960">
        <v>74</v>
      </c>
      <c r="P50" s="960">
        <v>111</v>
      </c>
      <c r="Q50" s="960">
        <v>736</v>
      </c>
      <c r="R50" s="960" t="s">
        <v>125</v>
      </c>
      <c r="S50" s="320"/>
    </row>
    <row r="51" spans="1:22" ht="24" x14ac:dyDescent="0.2">
      <c r="A51" s="504" t="s">
        <v>960</v>
      </c>
      <c r="B51" s="450" t="s">
        <v>1324</v>
      </c>
      <c r="C51" s="960">
        <v>711</v>
      </c>
      <c r="D51" s="960">
        <v>711</v>
      </c>
      <c r="E51" s="960" t="s">
        <v>125</v>
      </c>
      <c r="F51" s="960">
        <f t="shared" si="0"/>
        <v>0</v>
      </c>
      <c r="G51" s="959" t="s">
        <v>125</v>
      </c>
      <c r="H51" s="960" t="s">
        <v>125</v>
      </c>
      <c r="I51" s="960" t="s">
        <v>125</v>
      </c>
      <c r="J51" s="960">
        <f t="shared" si="1"/>
        <v>711</v>
      </c>
      <c r="K51" s="960" t="s">
        <v>125</v>
      </c>
      <c r="L51" s="960">
        <v>1</v>
      </c>
      <c r="M51" s="960">
        <v>2</v>
      </c>
      <c r="N51" s="960">
        <v>5</v>
      </c>
      <c r="O51" s="960">
        <v>57</v>
      </c>
      <c r="P51" s="960">
        <v>68</v>
      </c>
      <c r="Q51" s="960">
        <v>578</v>
      </c>
      <c r="R51" s="960" t="s">
        <v>125</v>
      </c>
      <c r="S51" s="320"/>
    </row>
    <row r="52" spans="1:22" x14ac:dyDescent="0.2">
      <c r="A52" s="504"/>
      <c r="B52" s="450" t="s">
        <v>145</v>
      </c>
      <c r="C52" s="960">
        <v>407</v>
      </c>
      <c r="D52" s="959">
        <v>407</v>
      </c>
      <c r="E52" s="959" t="s">
        <v>125</v>
      </c>
      <c r="F52" s="960">
        <f t="shared" si="0"/>
        <v>0</v>
      </c>
      <c r="G52" s="959" t="s">
        <v>125</v>
      </c>
      <c r="H52" s="960" t="s">
        <v>125</v>
      </c>
      <c r="I52" s="960" t="s">
        <v>125</v>
      </c>
      <c r="J52" s="960">
        <f t="shared" si="1"/>
        <v>407</v>
      </c>
      <c r="K52" s="960" t="s">
        <v>125</v>
      </c>
      <c r="L52" s="960">
        <v>1</v>
      </c>
      <c r="M52" s="960" t="s">
        <v>125</v>
      </c>
      <c r="N52" s="960">
        <v>4</v>
      </c>
      <c r="O52" s="960">
        <v>26</v>
      </c>
      <c r="P52" s="960">
        <v>39</v>
      </c>
      <c r="Q52" s="960">
        <v>337</v>
      </c>
      <c r="R52" s="960" t="s">
        <v>125</v>
      </c>
      <c r="S52" s="320"/>
    </row>
    <row r="53" spans="1:22" x14ac:dyDescent="0.2">
      <c r="A53" s="504"/>
      <c r="B53" s="450" t="s">
        <v>146</v>
      </c>
      <c r="C53" s="960">
        <v>304</v>
      </c>
      <c r="D53" s="960">
        <v>304</v>
      </c>
      <c r="E53" s="960" t="s">
        <v>125</v>
      </c>
      <c r="F53" s="960">
        <f t="shared" si="0"/>
        <v>0</v>
      </c>
      <c r="G53" s="959" t="s">
        <v>125</v>
      </c>
      <c r="H53" s="960" t="s">
        <v>125</v>
      </c>
      <c r="I53" s="960" t="s">
        <v>125</v>
      </c>
      <c r="J53" s="960">
        <f t="shared" si="1"/>
        <v>304</v>
      </c>
      <c r="K53" s="960" t="s">
        <v>125</v>
      </c>
      <c r="L53" s="960" t="s">
        <v>125</v>
      </c>
      <c r="M53" s="960">
        <v>2</v>
      </c>
      <c r="N53" s="960">
        <v>1</v>
      </c>
      <c r="O53" s="960">
        <v>31</v>
      </c>
      <c r="P53" s="960">
        <v>29</v>
      </c>
      <c r="Q53" s="960">
        <v>241</v>
      </c>
      <c r="R53" s="960" t="s">
        <v>125</v>
      </c>
      <c r="S53" s="320"/>
    </row>
    <row r="54" spans="1:22" ht="36" x14ac:dyDescent="0.2">
      <c r="A54" s="504" t="s">
        <v>961</v>
      </c>
      <c r="B54" s="450" t="s">
        <v>1325</v>
      </c>
      <c r="C54" s="960">
        <v>108</v>
      </c>
      <c r="D54" s="959">
        <v>108</v>
      </c>
      <c r="E54" s="959" t="s">
        <v>125</v>
      </c>
      <c r="F54" s="960">
        <f t="shared" si="0"/>
        <v>0</v>
      </c>
      <c r="G54" s="959" t="s">
        <v>125</v>
      </c>
      <c r="H54" s="960" t="s">
        <v>125</v>
      </c>
      <c r="I54" s="960" t="s">
        <v>125</v>
      </c>
      <c r="J54" s="960">
        <f t="shared" si="1"/>
        <v>108</v>
      </c>
      <c r="K54" s="960" t="s">
        <v>125</v>
      </c>
      <c r="L54" s="960" t="s">
        <v>125</v>
      </c>
      <c r="M54" s="960" t="s">
        <v>125</v>
      </c>
      <c r="N54" s="960">
        <v>3</v>
      </c>
      <c r="O54" s="960">
        <v>17</v>
      </c>
      <c r="P54" s="960">
        <v>13</v>
      </c>
      <c r="Q54" s="960">
        <v>75</v>
      </c>
      <c r="R54" s="960" t="s">
        <v>125</v>
      </c>
      <c r="S54" s="320"/>
    </row>
    <row r="55" spans="1:22" x14ac:dyDescent="0.2">
      <c r="A55" s="504"/>
      <c r="B55" s="450" t="s">
        <v>145</v>
      </c>
      <c r="C55" s="960">
        <v>77</v>
      </c>
      <c r="D55" s="960">
        <v>77</v>
      </c>
      <c r="E55" s="960" t="s">
        <v>125</v>
      </c>
      <c r="F55" s="960">
        <f t="shared" si="0"/>
        <v>0</v>
      </c>
      <c r="G55" s="959" t="s">
        <v>125</v>
      </c>
      <c r="H55" s="960" t="s">
        <v>125</v>
      </c>
      <c r="I55" s="960" t="s">
        <v>125</v>
      </c>
      <c r="J55" s="960">
        <f t="shared" si="1"/>
        <v>77</v>
      </c>
      <c r="K55" s="960" t="s">
        <v>125</v>
      </c>
      <c r="L55" s="960" t="s">
        <v>125</v>
      </c>
      <c r="M55" s="960" t="s">
        <v>125</v>
      </c>
      <c r="N55" s="960">
        <v>2</v>
      </c>
      <c r="O55" s="960">
        <v>12</v>
      </c>
      <c r="P55" s="960">
        <v>10</v>
      </c>
      <c r="Q55" s="960">
        <v>53</v>
      </c>
      <c r="R55" s="960" t="s">
        <v>125</v>
      </c>
      <c r="S55" s="320"/>
    </row>
    <row r="56" spans="1:22" x14ac:dyDescent="0.2">
      <c r="A56" s="504"/>
      <c r="B56" s="450" t="s">
        <v>146</v>
      </c>
      <c r="C56" s="960">
        <v>31</v>
      </c>
      <c r="D56" s="959">
        <v>31</v>
      </c>
      <c r="E56" s="959" t="s">
        <v>125</v>
      </c>
      <c r="F56" s="960">
        <f t="shared" si="0"/>
        <v>0</v>
      </c>
      <c r="G56" s="959" t="s">
        <v>125</v>
      </c>
      <c r="H56" s="960" t="s">
        <v>125</v>
      </c>
      <c r="I56" s="960" t="s">
        <v>125</v>
      </c>
      <c r="J56" s="960">
        <f t="shared" si="1"/>
        <v>31</v>
      </c>
      <c r="K56" s="960" t="s">
        <v>125</v>
      </c>
      <c r="L56" s="960" t="s">
        <v>125</v>
      </c>
      <c r="M56" s="960" t="s">
        <v>125</v>
      </c>
      <c r="N56" s="960">
        <v>1</v>
      </c>
      <c r="O56" s="960">
        <v>5</v>
      </c>
      <c r="P56" s="960">
        <v>3</v>
      </c>
      <c r="Q56" s="960">
        <v>22</v>
      </c>
      <c r="R56" s="960" t="s">
        <v>125</v>
      </c>
      <c r="S56" s="320"/>
    </row>
    <row r="57" spans="1:22" ht="24" x14ac:dyDescent="0.2">
      <c r="A57" s="504" t="s">
        <v>962</v>
      </c>
      <c r="B57" s="450" t="s">
        <v>1326</v>
      </c>
      <c r="C57" s="960">
        <v>554</v>
      </c>
      <c r="D57" s="960">
        <v>554</v>
      </c>
      <c r="E57" s="960" t="s">
        <v>125</v>
      </c>
      <c r="F57" s="960">
        <f t="shared" si="0"/>
        <v>0</v>
      </c>
      <c r="G57" s="959" t="s">
        <v>125</v>
      </c>
      <c r="H57" s="960" t="s">
        <v>125</v>
      </c>
      <c r="I57" s="960" t="s">
        <v>125</v>
      </c>
      <c r="J57" s="960">
        <f t="shared" si="1"/>
        <v>554</v>
      </c>
      <c r="K57" s="960" t="s">
        <v>125</v>
      </c>
      <c r="L57" s="960" t="s">
        <v>125</v>
      </c>
      <c r="M57" s="960" t="s">
        <v>125</v>
      </c>
      <c r="N57" s="960" t="s">
        <v>125</v>
      </c>
      <c r="O57" s="960">
        <v>126</v>
      </c>
      <c r="P57" s="960">
        <v>140</v>
      </c>
      <c r="Q57" s="960">
        <v>288</v>
      </c>
      <c r="R57" s="960" t="s">
        <v>125</v>
      </c>
      <c r="S57" s="320"/>
    </row>
    <row r="58" spans="1:22" x14ac:dyDescent="0.2">
      <c r="A58" s="504"/>
      <c r="B58" s="450" t="s">
        <v>145</v>
      </c>
      <c r="C58" s="960">
        <v>3</v>
      </c>
      <c r="D58" s="959">
        <v>3</v>
      </c>
      <c r="E58" s="959" t="s">
        <v>125</v>
      </c>
      <c r="F58" s="960">
        <f t="shared" si="0"/>
        <v>0</v>
      </c>
      <c r="G58" s="959" t="s">
        <v>125</v>
      </c>
      <c r="H58" s="960" t="s">
        <v>125</v>
      </c>
      <c r="I58" s="960" t="s">
        <v>125</v>
      </c>
      <c r="J58" s="960">
        <f t="shared" si="1"/>
        <v>3</v>
      </c>
      <c r="K58" s="960" t="s">
        <v>125</v>
      </c>
      <c r="L58" s="960" t="s">
        <v>125</v>
      </c>
      <c r="M58" s="960" t="s">
        <v>125</v>
      </c>
      <c r="N58" s="960" t="s">
        <v>125</v>
      </c>
      <c r="O58" s="960">
        <v>1</v>
      </c>
      <c r="P58" s="960" t="s">
        <v>125</v>
      </c>
      <c r="Q58" s="960">
        <v>2</v>
      </c>
      <c r="R58" s="960" t="s">
        <v>125</v>
      </c>
      <c r="S58" s="320"/>
    </row>
    <row r="59" spans="1:22" x14ac:dyDescent="0.2">
      <c r="A59" s="504"/>
      <c r="B59" s="450" t="s">
        <v>146</v>
      </c>
      <c r="C59" s="960">
        <v>551</v>
      </c>
      <c r="D59" s="960">
        <v>551</v>
      </c>
      <c r="E59" s="960" t="s">
        <v>125</v>
      </c>
      <c r="F59" s="960">
        <f t="shared" si="0"/>
        <v>0</v>
      </c>
      <c r="G59" s="959" t="s">
        <v>125</v>
      </c>
      <c r="H59" s="960" t="s">
        <v>125</v>
      </c>
      <c r="I59" s="960" t="s">
        <v>125</v>
      </c>
      <c r="J59" s="960">
        <f t="shared" si="1"/>
        <v>551</v>
      </c>
      <c r="K59" s="960" t="s">
        <v>125</v>
      </c>
      <c r="L59" s="960" t="s">
        <v>125</v>
      </c>
      <c r="M59" s="960" t="s">
        <v>125</v>
      </c>
      <c r="N59" s="960" t="s">
        <v>125</v>
      </c>
      <c r="O59" s="960">
        <v>125</v>
      </c>
      <c r="P59" s="960">
        <v>140</v>
      </c>
      <c r="Q59" s="960">
        <v>286</v>
      </c>
      <c r="R59" s="960" t="s">
        <v>125</v>
      </c>
      <c r="S59" s="320"/>
      <c r="T59" s="325"/>
      <c r="U59" s="325"/>
      <c r="V59" s="325"/>
    </row>
    <row r="60" spans="1:22" x14ac:dyDescent="0.2">
      <c r="A60" s="504" t="s">
        <v>963</v>
      </c>
      <c r="B60" s="450" t="s">
        <v>1327</v>
      </c>
      <c r="C60" s="960">
        <v>445</v>
      </c>
      <c r="D60" s="959">
        <v>445</v>
      </c>
      <c r="E60" s="959" t="s">
        <v>125</v>
      </c>
      <c r="F60" s="960">
        <f t="shared" si="0"/>
        <v>0</v>
      </c>
      <c r="G60" s="959" t="s">
        <v>125</v>
      </c>
      <c r="H60" s="960" t="s">
        <v>125</v>
      </c>
      <c r="I60" s="960" t="s">
        <v>125</v>
      </c>
      <c r="J60" s="960">
        <f t="shared" si="1"/>
        <v>445</v>
      </c>
      <c r="K60" s="960" t="s">
        <v>125</v>
      </c>
      <c r="L60" s="960" t="s">
        <v>125</v>
      </c>
      <c r="M60" s="960" t="s">
        <v>125</v>
      </c>
      <c r="N60" s="960" t="s">
        <v>125</v>
      </c>
      <c r="O60" s="960">
        <v>139</v>
      </c>
      <c r="P60" s="960">
        <v>75</v>
      </c>
      <c r="Q60" s="960">
        <v>231</v>
      </c>
      <c r="R60" s="960" t="s">
        <v>125</v>
      </c>
      <c r="S60" s="320"/>
    </row>
    <row r="61" spans="1:22" x14ac:dyDescent="0.2">
      <c r="A61" s="504"/>
      <c r="B61" s="450" t="s">
        <v>146</v>
      </c>
      <c r="C61" s="960">
        <v>445</v>
      </c>
      <c r="D61" s="960">
        <v>445</v>
      </c>
      <c r="E61" s="960" t="s">
        <v>125</v>
      </c>
      <c r="F61" s="960">
        <f t="shared" si="0"/>
        <v>0</v>
      </c>
      <c r="G61" s="959" t="s">
        <v>125</v>
      </c>
      <c r="H61" s="960" t="s">
        <v>125</v>
      </c>
      <c r="I61" s="960" t="s">
        <v>125</v>
      </c>
      <c r="J61" s="960">
        <f t="shared" si="1"/>
        <v>445</v>
      </c>
      <c r="K61" s="960" t="s">
        <v>125</v>
      </c>
      <c r="L61" s="960" t="s">
        <v>125</v>
      </c>
      <c r="M61" s="960" t="s">
        <v>125</v>
      </c>
      <c r="N61" s="960" t="s">
        <v>125</v>
      </c>
      <c r="O61" s="960">
        <v>139</v>
      </c>
      <c r="P61" s="960">
        <v>75</v>
      </c>
      <c r="Q61" s="960">
        <v>231</v>
      </c>
      <c r="R61" s="960" t="s">
        <v>125</v>
      </c>
      <c r="S61" s="320"/>
    </row>
    <row r="62" spans="1:22" x14ac:dyDescent="0.2">
      <c r="A62" s="504" t="s">
        <v>964</v>
      </c>
      <c r="B62" s="450" t="s">
        <v>1328</v>
      </c>
      <c r="C62" s="960">
        <v>51</v>
      </c>
      <c r="D62" s="959">
        <v>51</v>
      </c>
      <c r="E62" s="959" t="s">
        <v>125</v>
      </c>
      <c r="F62" s="960">
        <f t="shared" si="0"/>
        <v>0</v>
      </c>
      <c r="G62" s="959" t="s">
        <v>125</v>
      </c>
      <c r="H62" s="960" t="s">
        <v>125</v>
      </c>
      <c r="I62" s="960" t="s">
        <v>125</v>
      </c>
      <c r="J62" s="960">
        <f t="shared" si="1"/>
        <v>51</v>
      </c>
      <c r="K62" s="960" t="s">
        <v>125</v>
      </c>
      <c r="L62" s="960" t="s">
        <v>125</v>
      </c>
      <c r="M62" s="960" t="s">
        <v>125</v>
      </c>
      <c r="N62" s="960" t="s">
        <v>125</v>
      </c>
      <c r="O62" s="960">
        <v>6</v>
      </c>
      <c r="P62" s="960">
        <v>7</v>
      </c>
      <c r="Q62" s="960">
        <v>38</v>
      </c>
      <c r="R62" s="960" t="s">
        <v>125</v>
      </c>
      <c r="S62" s="320"/>
    </row>
    <row r="63" spans="1:22" x14ac:dyDescent="0.2">
      <c r="A63" s="504"/>
      <c r="B63" s="450" t="s">
        <v>146</v>
      </c>
      <c r="C63" s="960">
        <v>51</v>
      </c>
      <c r="D63" s="960">
        <v>51</v>
      </c>
      <c r="E63" s="960" t="s">
        <v>125</v>
      </c>
      <c r="F63" s="960">
        <f t="shared" si="0"/>
        <v>0</v>
      </c>
      <c r="G63" s="959" t="s">
        <v>125</v>
      </c>
      <c r="H63" s="960" t="s">
        <v>125</v>
      </c>
      <c r="I63" s="960" t="s">
        <v>125</v>
      </c>
      <c r="J63" s="960">
        <f t="shared" si="1"/>
        <v>51</v>
      </c>
      <c r="K63" s="960" t="s">
        <v>125</v>
      </c>
      <c r="L63" s="960" t="s">
        <v>125</v>
      </c>
      <c r="M63" s="960" t="s">
        <v>125</v>
      </c>
      <c r="N63" s="960" t="s">
        <v>125</v>
      </c>
      <c r="O63" s="960">
        <v>6</v>
      </c>
      <c r="P63" s="960">
        <v>7</v>
      </c>
      <c r="Q63" s="960">
        <v>38</v>
      </c>
      <c r="R63" s="960" t="s">
        <v>125</v>
      </c>
      <c r="S63" s="320"/>
    </row>
    <row r="64" spans="1:22" ht="24" x14ac:dyDescent="0.2">
      <c r="A64" s="504" t="s">
        <v>965</v>
      </c>
      <c r="B64" s="450" t="s">
        <v>1329</v>
      </c>
      <c r="C64" s="960">
        <v>262</v>
      </c>
      <c r="D64" s="959">
        <v>262</v>
      </c>
      <c r="E64" s="959" t="s">
        <v>125</v>
      </c>
      <c r="F64" s="960">
        <f t="shared" si="0"/>
        <v>0</v>
      </c>
      <c r="G64" s="959" t="s">
        <v>125</v>
      </c>
      <c r="H64" s="960" t="s">
        <v>125</v>
      </c>
      <c r="I64" s="960" t="s">
        <v>125</v>
      </c>
      <c r="J64" s="960">
        <f t="shared" si="1"/>
        <v>262</v>
      </c>
      <c r="K64" s="960" t="s">
        <v>125</v>
      </c>
      <c r="L64" s="960" t="s">
        <v>125</v>
      </c>
      <c r="M64" s="960" t="s">
        <v>125</v>
      </c>
      <c r="N64" s="960">
        <v>1</v>
      </c>
      <c r="O64" s="960">
        <v>53</v>
      </c>
      <c r="P64" s="960">
        <v>46</v>
      </c>
      <c r="Q64" s="960">
        <v>162</v>
      </c>
      <c r="R64" s="960" t="s">
        <v>125</v>
      </c>
      <c r="S64" s="320"/>
    </row>
    <row r="65" spans="1:26" x14ac:dyDescent="0.2">
      <c r="A65" s="504"/>
      <c r="B65" s="450" t="s">
        <v>146</v>
      </c>
      <c r="C65" s="960">
        <v>262</v>
      </c>
      <c r="D65" s="960">
        <v>262</v>
      </c>
      <c r="E65" s="960" t="s">
        <v>125</v>
      </c>
      <c r="F65" s="960">
        <f t="shared" si="0"/>
        <v>0</v>
      </c>
      <c r="G65" s="959" t="s">
        <v>125</v>
      </c>
      <c r="H65" s="960" t="s">
        <v>125</v>
      </c>
      <c r="I65" s="960" t="s">
        <v>125</v>
      </c>
      <c r="J65" s="960">
        <f t="shared" si="1"/>
        <v>262</v>
      </c>
      <c r="K65" s="960" t="s">
        <v>125</v>
      </c>
      <c r="L65" s="960" t="s">
        <v>125</v>
      </c>
      <c r="M65" s="960" t="s">
        <v>125</v>
      </c>
      <c r="N65" s="960">
        <v>1</v>
      </c>
      <c r="O65" s="960">
        <v>53</v>
      </c>
      <c r="P65" s="960">
        <v>46</v>
      </c>
      <c r="Q65" s="960">
        <v>162</v>
      </c>
      <c r="R65" s="960" t="s">
        <v>125</v>
      </c>
      <c r="S65" s="320"/>
    </row>
    <row r="66" spans="1:26" x14ac:dyDescent="0.2">
      <c r="A66" s="504" t="s">
        <v>966</v>
      </c>
      <c r="B66" s="450" t="s">
        <v>1330</v>
      </c>
      <c r="C66" s="960">
        <v>931</v>
      </c>
      <c r="D66" s="959">
        <v>931</v>
      </c>
      <c r="E66" s="959" t="s">
        <v>125</v>
      </c>
      <c r="F66" s="960">
        <f t="shared" si="0"/>
        <v>0</v>
      </c>
      <c r="G66" s="959" t="s">
        <v>125</v>
      </c>
      <c r="H66" s="960" t="s">
        <v>125</v>
      </c>
      <c r="I66" s="960" t="s">
        <v>125</v>
      </c>
      <c r="J66" s="960">
        <f t="shared" si="1"/>
        <v>931</v>
      </c>
      <c r="K66" s="960" t="s">
        <v>125</v>
      </c>
      <c r="L66" s="960" t="s">
        <v>125</v>
      </c>
      <c r="M66" s="960" t="s">
        <v>125</v>
      </c>
      <c r="N66" s="960" t="s">
        <v>125</v>
      </c>
      <c r="O66" s="960">
        <v>3</v>
      </c>
      <c r="P66" s="960">
        <v>22</v>
      </c>
      <c r="Q66" s="960">
        <v>906</v>
      </c>
      <c r="R66" s="960" t="s">
        <v>125</v>
      </c>
      <c r="S66" s="320"/>
    </row>
    <row r="67" spans="1:26" x14ac:dyDescent="0.2">
      <c r="A67" s="504"/>
      <c r="B67" s="450" t="s">
        <v>145</v>
      </c>
      <c r="C67" s="960">
        <v>931</v>
      </c>
      <c r="D67" s="960">
        <v>931</v>
      </c>
      <c r="E67" s="960" t="s">
        <v>125</v>
      </c>
      <c r="F67" s="960">
        <f t="shared" si="0"/>
        <v>0</v>
      </c>
      <c r="G67" s="959" t="s">
        <v>125</v>
      </c>
      <c r="H67" s="960" t="s">
        <v>125</v>
      </c>
      <c r="I67" s="960" t="s">
        <v>125</v>
      </c>
      <c r="J67" s="960">
        <f t="shared" si="1"/>
        <v>931</v>
      </c>
      <c r="K67" s="960" t="s">
        <v>125</v>
      </c>
      <c r="L67" s="960" t="s">
        <v>125</v>
      </c>
      <c r="M67" s="960" t="s">
        <v>125</v>
      </c>
      <c r="N67" s="960" t="s">
        <v>125</v>
      </c>
      <c r="O67" s="960">
        <v>3</v>
      </c>
      <c r="P67" s="960">
        <v>22</v>
      </c>
      <c r="Q67" s="960">
        <v>906</v>
      </c>
      <c r="R67" s="960" t="s">
        <v>125</v>
      </c>
      <c r="S67" s="320"/>
    </row>
    <row r="68" spans="1:26" ht="24" x14ac:dyDescent="0.2">
      <c r="A68" s="504" t="s">
        <v>967</v>
      </c>
      <c r="B68" s="450" t="s">
        <v>1331</v>
      </c>
      <c r="C68" s="960">
        <v>603</v>
      </c>
      <c r="D68" s="959">
        <v>603</v>
      </c>
      <c r="E68" s="959" t="s">
        <v>125</v>
      </c>
      <c r="F68" s="960">
        <f t="shared" ref="F68:F131" si="2">SUM(G68:I68)</f>
        <v>1</v>
      </c>
      <c r="G68" s="959" t="s">
        <v>125</v>
      </c>
      <c r="H68" s="960" t="s">
        <v>125</v>
      </c>
      <c r="I68" s="960">
        <v>1</v>
      </c>
      <c r="J68" s="960">
        <f t="shared" ref="J68:J131" si="3">SUM(K68:R68)</f>
        <v>602</v>
      </c>
      <c r="K68" s="960">
        <v>1</v>
      </c>
      <c r="L68" s="960">
        <v>2</v>
      </c>
      <c r="M68" s="960">
        <v>1</v>
      </c>
      <c r="N68" s="960">
        <v>3</v>
      </c>
      <c r="O68" s="960">
        <v>106</v>
      </c>
      <c r="P68" s="960">
        <v>101</v>
      </c>
      <c r="Q68" s="960">
        <v>388</v>
      </c>
      <c r="R68" s="960" t="s">
        <v>125</v>
      </c>
      <c r="S68" s="320"/>
    </row>
    <row r="69" spans="1:26" x14ac:dyDescent="0.2">
      <c r="A69" s="504"/>
      <c r="B69" s="450" t="s">
        <v>145</v>
      </c>
      <c r="C69" s="960">
        <v>253</v>
      </c>
      <c r="D69" s="960">
        <v>253</v>
      </c>
      <c r="E69" s="960" t="s">
        <v>125</v>
      </c>
      <c r="F69" s="960">
        <f t="shared" si="2"/>
        <v>0</v>
      </c>
      <c r="G69" s="959" t="s">
        <v>125</v>
      </c>
      <c r="H69" s="960" t="s">
        <v>125</v>
      </c>
      <c r="I69" s="960" t="s">
        <v>125</v>
      </c>
      <c r="J69" s="960">
        <f t="shared" si="3"/>
        <v>253</v>
      </c>
      <c r="K69" s="960" t="s">
        <v>125</v>
      </c>
      <c r="L69" s="960">
        <v>1</v>
      </c>
      <c r="M69" s="960" t="s">
        <v>125</v>
      </c>
      <c r="N69" s="960">
        <v>2</v>
      </c>
      <c r="O69" s="960">
        <v>53</v>
      </c>
      <c r="P69" s="960">
        <v>30</v>
      </c>
      <c r="Q69" s="960">
        <v>167</v>
      </c>
      <c r="R69" s="960" t="s">
        <v>125</v>
      </c>
      <c r="S69" s="320"/>
    </row>
    <row r="70" spans="1:26" x14ac:dyDescent="0.2">
      <c r="A70" s="504"/>
      <c r="B70" s="450" t="s">
        <v>146</v>
      </c>
      <c r="C70" s="960">
        <v>350</v>
      </c>
      <c r="D70" s="959">
        <v>350</v>
      </c>
      <c r="E70" s="959" t="s">
        <v>125</v>
      </c>
      <c r="F70" s="960">
        <f t="shared" si="2"/>
        <v>1</v>
      </c>
      <c r="G70" s="959" t="s">
        <v>125</v>
      </c>
      <c r="H70" s="960" t="s">
        <v>125</v>
      </c>
      <c r="I70" s="960">
        <v>1</v>
      </c>
      <c r="J70" s="960">
        <f t="shared" si="3"/>
        <v>349</v>
      </c>
      <c r="K70" s="960">
        <v>1</v>
      </c>
      <c r="L70" s="960">
        <v>1</v>
      </c>
      <c r="M70" s="960">
        <v>1</v>
      </c>
      <c r="N70" s="960">
        <v>1</v>
      </c>
      <c r="O70" s="960">
        <v>53</v>
      </c>
      <c r="P70" s="960">
        <v>71</v>
      </c>
      <c r="Q70" s="960">
        <v>221</v>
      </c>
      <c r="R70" s="960" t="s">
        <v>125</v>
      </c>
      <c r="S70" s="320"/>
    </row>
    <row r="71" spans="1:26" x14ac:dyDescent="0.2">
      <c r="A71" s="504" t="s">
        <v>968</v>
      </c>
      <c r="B71" s="450" t="s">
        <v>1332</v>
      </c>
      <c r="C71" s="960">
        <v>618</v>
      </c>
      <c r="D71" s="960">
        <v>618</v>
      </c>
      <c r="E71" s="960" t="s">
        <v>125</v>
      </c>
      <c r="F71" s="960">
        <f t="shared" si="2"/>
        <v>6</v>
      </c>
      <c r="G71" s="959">
        <v>1</v>
      </c>
      <c r="H71" s="960">
        <v>2</v>
      </c>
      <c r="I71" s="960">
        <v>3</v>
      </c>
      <c r="J71" s="960">
        <f t="shared" si="3"/>
        <v>612</v>
      </c>
      <c r="K71" s="960">
        <v>27</v>
      </c>
      <c r="L71" s="960">
        <v>38</v>
      </c>
      <c r="M71" s="960">
        <v>46</v>
      </c>
      <c r="N71" s="960">
        <v>55</v>
      </c>
      <c r="O71" s="960">
        <v>158</v>
      </c>
      <c r="P71" s="960">
        <v>51</v>
      </c>
      <c r="Q71" s="960">
        <v>237</v>
      </c>
      <c r="R71" s="960" t="s">
        <v>125</v>
      </c>
      <c r="S71" s="320"/>
    </row>
    <row r="72" spans="1:26" x14ac:dyDescent="0.2">
      <c r="A72" s="504"/>
      <c r="B72" s="450" t="s">
        <v>145</v>
      </c>
      <c r="C72" s="960">
        <v>338</v>
      </c>
      <c r="D72" s="959">
        <v>338</v>
      </c>
      <c r="E72" s="959" t="s">
        <v>125</v>
      </c>
      <c r="F72" s="960">
        <f t="shared" si="2"/>
        <v>3</v>
      </c>
      <c r="G72" s="959" t="s">
        <v>125</v>
      </c>
      <c r="H72" s="960" t="s">
        <v>125</v>
      </c>
      <c r="I72" s="960">
        <v>3</v>
      </c>
      <c r="J72" s="960">
        <f t="shared" si="3"/>
        <v>335</v>
      </c>
      <c r="K72" s="960">
        <v>15</v>
      </c>
      <c r="L72" s="960">
        <v>19</v>
      </c>
      <c r="M72" s="960">
        <v>32</v>
      </c>
      <c r="N72" s="960">
        <v>33</v>
      </c>
      <c r="O72" s="960">
        <v>74</v>
      </c>
      <c r="P72" s="960">
        <v>22</v>
      </c>
      <c r="Q72" s="960">
        <v>140</v>
      </c>
      <c r="R72" s="960" t="s">
        <v>125</v>
      </c>
      <c r="S72" s="320"/>
    </row>
    <row r="73" spans="1:26" x14ac:dyDescent="0.2">
      <c r="A73" s="504"/>
      <c r="B73" s="450" t="s">
        <v>146</v>
      </c>
      <c r="C73" s="960">
        <v>280</v>
      </c>
      <c r="D73" s="960">
        <v>280</v>
      </c>
      <c r="E73" s="960" t="s">
        <v>125</v>
      </c>
      <c r="F73" s="960">
        <f t="shared" si="2"/>
        <v>3</v>
      </c>
      <c r="G73" s="959">
        <v>1</v>
      </c>
      <c r="H73" s="960">
        <v>2</v>
      </c>
      <c r="I73" s="960" t="s">
        <v>125</v>
      </c>
      <c r="J73" s="960">
        <f t="shared" si="3"/>
        <v>277</v>
      </c>
      <c r="K73" s="960">
        <v>12</v>
      </c>
      <c r="L73" s="960">
        <v>19</v>
      </c>
      <c r="M73" s="960">
        <v>14</v>
      </c>
      <c r="N73" s="960">
        <v>22</v>
      </c>
      <c r="O73" s="960">
        <v>84</v>
      </c>
      <c r="P73" s="960">
        <v>29</v>
      </c>
      <c r="Q73" s="960">
        <v>97</v>
      </c>
      <c r="R73" s="960" t="s">
        <v>125</v>
      </c>
      <c r="S73" s="320"/>
    </row>
    <row r="74" spans="1:26" ht="36" x14ac:dyDescent="0.2">
      <c r="A74" s="504" t="s">
        <v>969</v>
      </c>
      <c r="B74" s="450" t="s">
        <v>1333</v>
      </c>
      <c r="C74" s="960">
        <v>566</v>
      </c>
      <c r="D74" s="959">
        <v>566</v>
      </c>
      <c r="E74" s="959" t="s">
        <v>125</v>
      </c>
      <c r="F74" s="960">
        <f t="shared" si="2"/>
        <v>1</v>
      </c>
      <c r="G74" s="959" t="s">
        <v>125</v>
      </c>
      <c r="H74" s="960" t="s">
        <v>125</v>
      </c>
      <c r="I74" s="960">
        <v>1</v>
      </c>
      <c r="J74" s="960">
        <f t="shared" si="3"/>
        <v>565</v>
      </c>
      <c r="K74" s="960">
        <v>2</v>
      </c>
      <c r="L74" s="960">
        <v>3</v>
      </c>
      <c r="M74" s="960">
        <v>5</v>
      </c>
      <c r="N74" s="960">
        <v>11</v>
      </c>
      <c r="O74" s="960">
        <v>97</v>
      </c>
      <c r="P74" s="960">
        <v>80</v>
      </c>
      <c r="Q74" s="960">
        <v>367</v>
      </c>
      <c r="R74" s="960" t="s">
        <v>125</v>
      </c>
      <c r="S74" s="320"/>
    </row>
    <row r="75" spans="1:26" x14ac:dyDescent="0.2">
      <c r="A75" s="504"/>
      <c r="B75" s="450" t="s">
        <v>145</v>
      </c>
      <c r="C75" s="960">
        <v>309</v>
      </c>
      <c r="D75" s="960">
        <v>309</v>
      </c>
      <c r="E75" s="960" t="s">
        <v>125</v>
      </c>
      <c r="F75" s="960">
        <f t="shared" si="2"/>
        <v>1</v>
      </c>
      <c r="G75" s="959" t="s">
        <v>125</v>
      </c>
      <c r="H75" s="960" t="s">
        <v>125</v>
      </c>
      <c r="I75" s="960">
        <v>1</v>
      </c>
      <c r="J75" s="960">
        <f t="shared" si="3"/>
        <v>308</v>
      </c>
      <c r="K75" s="960" t="s">
        <v>125</v>
      </c>
      <c r="L75" s="960">
        <v>3</v>
      </c>
      <c r="M75" s="960">
        <v>5</v>
      </c>
      <c r="N75" s="960">
        <v>5</v>
      </c>
      <c r="O75" s="960">
        <v>59</v>
      </c>
      <c r="P75" s="960">
        <v>49</v>
      </c>
      <c r="Q75" s="960">
        <v>187</v>
      </c>
      <c r="R75" s="960" t="s">
        <v>125</v>
      </c>
      <c r="S75" s="320"/>
    </row>
    <row r="76" spans="1:26" x14ac:dyDescent="0.2">
      <c r="A76" s="504"/>
      <c r="B76" s="450" t="s">
        <v>146</v>
      </c>
      <c r="C76" s="960">
        <v>257</v>
      </c>
      <c r="D76" s="959">
        <v>257</v>
      </c>
      <c r="E76" s="959" t="s">
        <v>125</v>
      </c>
      <c r="F76" s="960">
        <f t="shared" si="2"/>
        <v>0</v>
      </c>
      <c r="G76" s="959" t="s">
        <v>125</v>
      </c>
      <c r="H76" s="960" t="s">
        <v>125</v>
      </c>
      <c r="I76" s="960" t="s">
        <v>125</v>
      </c>
      <c r="J76" s="960">
        <f t="shared" si="3"/>
        <v>257</v>
      </c>
      <c r="K76" s="960">
        <v>2</v>
      </c>
      <c r="L76" s="960" t="s">
        <v>125</v>
      </c>
      <c r="M76" s="960" t="s">
        <v>125</v>
      </c>
      <c r="N76" s="960">
        <v>6</v>
      </c>
      <c r="O76" s="960">
        <v>38</v>
      </c>
      <c r="P76" s="960">
        <v>31</v>
      </c>
      <c r="Q76" s="960">
        <v>180</v>
      </c>
      <c r="R76" s="960" t="s">
        <v>125</v>
      </c>
      <c r="S76" s="320"/>
      <c r="T76" s="326"/>
      <c r="U76" s="326"/>
      <c r="V76" s="326"/>
      <c r="W76" s="326"/>
      <c r="X76" s="326"/>
      <c r="Y76" s="326"/>
      <c r="Z76" s="326"/>
    </row>
    <row r="77" spans="1:26" ht="24" x14ac:dyDescent="0.2">
      <c r="A77" s="504" t="s">
        <v>970</v>
      </c>
      <c r="B77" s="450" t="s">
        <v>1334</v>
      </c>
      <c r="C77" s="960">
        <v>1452</v>
      </c>
      <c r="D77" s="960">
        <v>1452</v>
      </c>
      <c r="E77" s="960" t="s">
        <v>125</v>
      </c>
      <c r="F77" s="960">
        <f t="shared" si="2"/>
        <v>7</v>
      </c>
      <c r="G77" s="959" t="s">
        <v>125</v>
      </c>
      <c r="H77" s="960" t="s">
        <v>125</v>
      </c>
      <c r="I77" s="960">
        <v>7</v>
      </c>
      <c r="J77" s="960">
        <f t="shared" si="3"/>
        <v>1445</v>
      </c>
      <c r="K77" s="960">
        <v>21</v>
      </c>
      <c r="L77" s="960">
        <v>22</v>
      </c>
      <c r="M77" s="960">
        <v>30</v>
      </c>
      <c r="N77" s="960">
        <v>28</v>
      </c>
      <c r="O77" s="960">
        <v>230</v>
      </c>
      <c r="P77" s="960">
        <v>205</v>
      </c>
      <c r="Q77" s="960">
        <v>908</v>
      </c>
      <c r="R77" s="960">
        <v>1</v>
      </c>
      <c r="S77" s="320"/>
    </row>
    <row r="78" spans="1:26" x14ac:dyDescent="0.2">
      <c r="A78" s="504"/>
      <c r="B78" s="450" t="s">
        <v>145</v>
      </c>
      <c r="C78" s="960">
        <v>688</v>
      </c>
      <c r="D78" s="959">
        <v>688</v>
      </c>
      <c r="E78" s="959" t="s">
        <v>125</v>
      </c>
      <c r="F78" s="960">
        <f t="shared" si="2"/>
        <v>4</v>
      </c>
      <c r="G78" s="959" t="s">
        <v>125</v>
      </c>
      <c r="H78" s="960" t="s">
        <v>125</v>
      </c>
      <c r="I78" s="960">
        <v>4</v>
      </c>
      <c r="J78" s="960">
        <f t="shared" si="3"/>
        <v>684</v>
      </c>
      <c r="K78" s="960">
        <v>10</v>
      </c>
      <c r="L78" s="960">
        <v>7</v>
      </c>
      <c r="M78" s="960">
        <v>19</v>
      </c>
      <c r="N78" s="960">
        <v>20</v>
      </c>
      <c r="O78" s="960">
        <v>130</v>
      </c>
      <c r="P78" s="960">
        <v>90</v>
      </c>
      <c r="Q78" s="960">
        <v>407</v>
      </c>
      <c r="R78" s="960">
        <v>1</v>
      </c>
      <c r="S78" s="320"/>
    </row>
    <row r="79" spans="1:26" s="324" customFormat="1" x14ac:dyDescent="0.2">
      <c r="A79" s="504"/>
      <c r="B79" s="450" t="s">
        <v>146</v>
      </c>
      <c r="C79" s="960">
        <v>764</v>
      </c>
      <c r="D79" s="960">
        <v>764</v>
      </c>
      <c r="E79" s="960" t="s">
        <v>125</v>
      </c>
      <c r="F79" s="960">
        <f t="shared" si="2"/>
        <v>3</v>
      </c>
      <c r="G79" s="960" t="s">
        <v>125</v>
      </c>
      <c r="H79" s="960" t="s">
        <v>125</v>
      </c>
      <c r="I79" s="960">
        <v>3</v>
      </c>
      <c r="J79" s="960">
        <f t="shared" si="3"/>
        <v>761</v>
      </c>
      <c r="K79" s="960">
        <v>11</v>
      </c>
      <c r="L79" s="960">
        <v>15</v>
      </c>
      <c r="M79" s="960">
        <v>11</v>
      </c>
      <c r="N79" s="960">
        <v>8</v>
      </c>
      <c r="O79" s="960">
        <v>100</v>
      </c>
      <c r="P79" s="960">
        <v>115</v>
      </c>
      <c r="Q79" s="960">
        <v>501</v>
      </c>
      <c r="R79" s="960" t="s">
        <v>125</v>
      </c>
      <c r="S79" s="323"/>
    </row>
    <row r="80" spans="1:26" ht="24" x14ac:dyDescent="0.2">
      <c r="A80" s="504" t="s">
        <v>971</v>
      </c>
      <c r="B80" s="450" t="s">
        <v>1335</v>
      </c>
      <c r="C80" s="960">
        <v>586</v>
      </c>
      <c r="D80" s="960">
        <v>586</v>
      </c>
      <c r="E80" s="960" t="s">
        <v>125</v>
      </c>
      <c r="F80" s="960">
        <f t="shared" si="2"/>
        <v>9</v>
      </c>
      <c r="G80" s="960" t="s">
        <v>125</v>
      </c>
      <c r="H80" s="960" t="s">
        <v>125</v>
      </c>
      <c r="I80" s="960">
        <v>9</v>
      </c>
      <c r="J80" s="960">
        <f t="shared" si="3"/>
        <v>577</v>
      </c>
      <c r="K80" s="960">
        <v>3</v>
      </c>
      <c r="L80" s="960">
        <v>9</v>
      </c>
      <c r="M80" s="960">
        <v>7</v>
      </c>
      <c r="N80" s="960">
        <v>9</v>
      </c>
      <c r="O80" s="960">
        <v>86</v>
      </c>
      <c r="P80" s="960">
        <v>68</v>
      </c>
      <c r="Q80" s="960">
        <v>395</v>
      </c>
      <c r="R80" s="960" t="s">
        <v>125</v>
      </c>
      <c r="S80" s="320"/>
    </row>
    <row r="81" spans="1:19" x14ac:dyDescent="0.2">
      <c r="A81" s="504"/>
      <c r="B81" s="450" t="s">
        <v>145</v>
      </c>
      <c r="C81" s="960">
        <v>284</v>
      </c>
      <c r="D81" s="960">
        <v>284</v>
      </c>
      <c r="E81" s="960" t="s">
        <v>125</v>
      </c>
      <c r="F81" s="960">
        <f t="shared" si="2"/>
        <v>5</v>
      </c>
      <c r="G81" s="960" t="s">
        <v>125</v>
      </c>
      <c r="H81" s="960" t="s">
        <v>125</v>
      </c>
      <c r="I81" s="960">
        <v>5</v>
      </c>
      <c r="J81" s="960">
        <f t="shared" si="3"/>
        <v>279</v>
      </c>
      <c r="K81" s="960">
        <v>2</v>
      </c>
      <c r="L81" s="960">
        <v>4</v>
      </c>
      <c r="M81" s="960">
        <v>2</v>
      </c>
      <c r="N81" s="960">
        <v>6</v>
      </c>
      <c r="O81" s="960">
        <v>43</v>
      </c>
      <c r="P81" s="960">
        <v>29</v>
      </c>
      <c r="Q81" s="960">
        <v>193</v>
      </c>
      <c r="R81" s="960" t="s">
        <v>125</v>
      </c>
      <c r="S81" s="320"/>
    </row>
    <row r="82" spans="1:19" x14ac:dyDescent="0.2">
      <c r="A82" s="504"/>
      <c r="B82" s="450" t="s">
        <v>146</v>
      </c>
      <c r="C82" s="960">
        <v>302</v>
      </c>
      <c r="D82" s="960">
        <v>302</v>
      </c>
      <c r="E82" s="960" t="s">
        <v>125</v>
      </c>
      <c r="F82" s="960">
        <f t="shared" si="2"/>
        <v>4</v>
      </c>
      <c r="G82" s="960" t="s">
        <v>125</v>
      </c>
      <c r="H82" s="960" t="s">
        <v>125</v>
      </c>
      <c r="I82" s="960">
        <v>4</v>
      </c>
      <c r="J82" s="960">
        <f t="shared" si="3"/>
        <v>298</v>
      </c>
      <c r="K82" s="960">
        <v>1</v>
      </c>
      <c r="L82" s="960">
        <v>5</v>
      </c>
      <c r="M82" s="960">
        <v>5</v>
      </c>
      <c r="N82" s="960">
        <v>3</v>
      </c>
      <c r="O82" s="960">
        <v>43</v>
      </c>
      <c r="P82" s="960">
        <v>39</v>
      </c>
      <c r="Q82" s="960">
        <v>202</v>
      </c>
      <c r="R82" s="960" t="s">
        <v>125</v>
      </c>
      <c r="S82" s="320"/>
    </row>
    <row r="83" spans="1:19" ht="24" x14ac:dyDescent="0.2">
      <c r="A83" s="504" t="s">
        <v>972</v>
      </c>
      <c r="B83" s="450" t="s">
        <v>973</v>
      </c>
      <c r="C83" s="960">
        <v>15126</v>
      </c>
      <c r="D83" s="960">
        <v>15126</v>
      </c>
      <c r="E83" s="960" t="s">
        <v>125</v>
      </c>
      <c r="F83" s="960">
        <f t="shared" si="2"/>
        <v>34</v>
      </c>
      <c r="G83" s="960">
        <v>3</v>
      </c>
      <c r="H83" s="960">
        <v>1</v>
      </c>
      <c r="I83" s="960">
        <v>30</v>
      </c>
      <c r="J83" s="960">
        <f t="shared" si="3"/>
        <v>15092</v>
      </c>
      <c r="K83" s="960">
        <v>26</v>
      </c>
      <c r="L83" s="960">
        <v>18</v>
      </c>
      <c r="M83" s="960">
        <v>33</v>
      </c>
      <c r="N83" s="960">
        <v>67</v>
      </c>
      <c r="O83" s="960">
        <v>1128</v>
      </c>
      <c r="P83" s="960">
        <v>1284</v>
      </c>
      <c r="Q83" s="960">
        <v>12536</v>
      </c>
      <c r="R83" s="960" t="s">
        <v>125</v>
      </c>
      <c r="S83" s="320"/>
    </row>
    <row r="84" spans="1:19" x14ac:dyDescent="0.2">
      <c r="A84" s="504"/>
      <c r="B84" s="450" t="s">
        <v>145</v>
      </c>
      <c r="C84" s="960">
        <v>7940</v>
      </c>
      <c r="D84" s="960">
        <v>7940</v>
      </c>
      <c r="E84" s="960" t="s">
        <v>125</v>
      </c>
      <c r="F84" s="960">
        <f t="shared" si="2"/>
        <v>17</v>
      </c>
      <c r="G84" s="960">
        <v>2</v>
      </c>
      <c r="H84" s="960">
        <v>1</v>
      </c>
      <c r="I84" s="960">
        <v>14</v>
      </c>
      <c r="J84" s="960">
        <f t="shared" si="3"/>
        <v>7923</v>
      </c>
      <c r="K84" s="960">
        <v>11</v>
      </c>
      <c r="L84" s="960">
        <v>7</v>
      </c>
      <c r="M84" s="960">
        <v>15</v>
      </c>
      <c r="N84" s="960">
        <v>40</v>
      </c>
      <c r="O84" s="960">
        <v>734</v>
      </c>
      <c r="P84" s="960">
        <v>817</v>
      </c>
      <c r="Q84" s="960">
        <v>6299</v>
      </c>
      <c r="R84" s="960" t="s">
        <v>125</v>
      </c>
      <c r="S84" s="320"/>
    </row>
    <row r="85" spans="1:19" x14ac:dyDescent="0.2">
      <c r="A85" s="504"/>
      <c r="B85" s="450" t="s">
        <v>146</v>
      </c>
      <c r="C85" s="960">
        <v>7186</v>
      </c>
      <c r="D85" s="960">
        <v>7186</v>
      </c>
      <c r="E85" s="960" t="s">
        <v>125</v>
      </c>
      <c r="F85" s="960">
        <f t="shared" si="2"/>
        <v>17</v>
      </c>
      <c r="G85" s="960">
        <v>1</v>
      </c>
      <c r="H85" s="960" t="s">
        <v>125</v>
      </c>
      <c r="I85" s="960">
        <v>16</v>
      </c>
      <c r="J85" s="960">
        <f t="shared" si="3"/>
        <v>7169</v>
      </c>
      <c r="K85" s="960">
        <v>15</v>
      </c>
      <c r="L85" s="960">
        <v>11</v>
      </c>
      <c r="M85" s="960">
        <v>18</v>
      </c>
      <c r="N85" s="960">
        <v>27</v>
      </c>
      <c r="O85" s="960">
        <v>394</v>
      </c>
      <c r="P85" s="960">
        <v>467</v>
      </c>
      <c r="Q85" s="960">
        <v>6237</v>
      </c>
      <c r="R85" s="960" t="s">
        <v>125</v>
      </c>
      <c r="S85" s="320"/>
    </row>
    <row r="86" spans="1:19" ht="36" x14ac:dyDescent="0.2">
      <c r="A86" s="504" t="s">
        <v>974</v>
      </c>
      <c r="B86" s="450" t="s">
        <v>1336</v>
      </c>
      <c r="C86" s="960">
        <v>99</v>
      </c>
      <c r="D86" s="960">
        <v>99</v>
      </c>
      <c r="E86" s="960" t="s">
        <v>125</v>
      </c>
      <c r="F86" s="960">
        <f t="shared" si="2"/>
        <v>0</v>
      </c>
      <c r="G86" s="960" t="s">
        <v>125</v>
      </c>
      <c r="H86" s="960" t="s">
        <v>125</v>
      </c>
      <c r="I86" s="960" t="s">
        <v>125</v>
      </c>
      <c r="J86" s="960">
        <f t="shared" si="3"/>
        <v>99</v>
      </c>
      <c r="K86" s="960" t="s">
        <v>125</v>
      </c>
      <c r="L86" s="960">
        <v>1</v>
      </c>
      <c r="M86" s="960" t="s">
        <v>125</v>
      </c>
      <c r="N86" s="960">
        <v>2</v>
      </c>
      <c r="O86" s="960">
        <v>11</v>
      </c>
      <c r="P86" s="960">
        <v>16</v>
      </c>
      <c r="Q86" s="960">
        <v>69</v>
      </c>
      <c r="R86" s="960" t="s">
        <v>125</v>
      </c>
      <c r="S86" s="320"/>
    </row>
    <row r="87" spans="1:19" x14ac:dyDescent="0.2">
      <c r="A87" s="504"/>
      <c r="B87" s="450" t="s">
        <v>145</v>
      </c>
      <c r="C87" s="960">
        <v>38</v>
      </c>
      <c r="D87" s="960">
        <v>38</v>
      </c>
      <c r="E87" s="960" t="s">
        <v>125</v>
      </c>
      <c r="F87" s="960">
        <f t="shared" si="2"/>
        <v>0</v>
      </c>
      <c r="G87" s="960" t="s">
        <v>125</v>
      </c>
      <c r="H87" s="960" t="s">
        <v>125</v>
      </c>
      <c r="I87" s="960" t="s">
        <v>125</v>
      </c>
      <c r="J87" s="960">
        <f t="shared" si="3"/>
        <v>38</v>
      </c>
      <c r="K87" s="960" t="s">
        <v>125</v>
      </c>
      <c r="L87" s="960" t="s">
        <v>125</v>
      </c>
      <c r="M87" s="960" t="s">
        <v>125</v>
      </c>
      <c r="N87" s="960">
        <v>1</v>
      </c>
      <c r="O87" s="960">
        <v>3</v>
      </c>
      <c r="P87" s="960">
        <v>4</v>
      </c>
      <c r="Q87" s="960">
        <v>30</v>
      </c>
      <c r="R87" s="960" t="s">
        <v>125</v>
      </c>
      <c r="S87" s="320"/>
    </row>
    <row r="88" spans="1:19" ht="18.75" customHeight="1" x14ac:dyDescent="0.2">
      <c r="A88" s="504"/>
      <c r="B88" s="450" t="s">
        <v>146</v>
      </c>
      <c r="C88" s="960">
        <v>61</v>
      </c>
      <c r="D88" s="960">
        <v>61</v>
      </c>
      <c r="E88" s="960" t="s">
        <v>125</v>
      </c>
      <c r="F88" s="960">
        <f t="shared" si="2"/>
        <v>0</v>
      </c>
      <c r="G88" s="960" t="s">
        <v>125</v>
      </c>
      <c r="H88" s="960" t="s">
        <v>125</v>
      </c>
      <c r="I88" s="960" t="s">
        <v>125</v>
      </c>
      <c r="J88" s="960">
        <f t="shared" si="3"/>
        <v>61</v>
      </c>
      <c r="K88" s="960" t="s">
        <v>125</v>
      </c>
      <c r="L88" s="960">
        <v>1</v>
      </c>
      <c r="M88" s="960" t="s">
        <v>125</v>
      </c>
      <c r="N88" s="960">
        <v>1</v>
      </c>
      <c r="O88" s="960">
        <v>8</v>
      </c>
      <c r="P88" s="960">
        <v>12</v>
      </c>
      <c r="Q88" s="960">
        <v>39</v>
      </c>
      <c r="R88" s="960" t="s">
        <v>125</v>
      </c>
      <c r="S88" s="320"/>
    </row>
    <row r="89" spans="1:19" x14ac:dyDescent="0.2">
      <c r="A89" s="504" t="s">
        <v>975</v>
      </c>
      <c r="B89" s="450" t="s">
        <v>1337</v>
      </c>
      <c r="C89" s="960">
        <v>3480</v>
      </c>
      <c r="D89" s="960">
        <v>3480</v>
      </c>
      <c r="E89" s="960" t="s">
        <v>125</v>
      </c>
      <c r="F89" s="960">
        <f t="shared" si="2"/>
        <v>1</v>
      </c>
      <c r="G89" s="960" t="s">
        <v>125</v>
      </c>
      <c r="H89" s="960" t="s">
        <v>125</v>
      </c>
      <c r="I89" s="960">
        <v>1</v>
      </c>
      <c r="J89" s="960">
        <f t="shared" si="3"/>
        <v>3479</v>
      </c>
      <c r="K89" s="960" t="s">
        <v>125</v>
      </c>
      <c r="L89" s="960" t="s">
        <v>125</v>
      </c>
      <c r="M89" s="960">
        <v>4</v>
      </c>
      <c r="N89" s="960">
        <v>4</v>
      </c>
      <c r="O89" s="960">
        <v>135</v>
      </c>
      <c r="P89" s="960">
        <v>213</v>
      </c>
      <c r="Q89" s="960">
        <v>3123</v>
      </c>
      <c r="R89" s="960" t="s">
        <v>125</v>
      </c>
      <c r="S89" s="320"/>
    </row>
    <row r="90" spans="1:19" x14ac:dyDescent="0.2">
      <c r="A90" s="504"/>
      <c r="B90" s="450" t="s">
        <v>145</v>
      </c>
      <c r="C90" s="960">
        <v>1742</v>
      </c>
      <c r="D90" s="960">
        <v>1742</v>
      </c>
      <c r="E90" s="960" t="s">
        <v>125</v>
      </c>
      <c r="F90" s="960">
        <f t="shared" si="2"/>
        <v>0</v>
      </c>
      <c r="G90" s="960" t="s">
        <v>125</v>
      </c>
      <c r="H90" s="960" t="s">
        <v>125</v>
      </c>
      <c r="I90" s="960" t="s">
        <v>125</v>
      </c>
      <c r="J90" s="960">
        <f t="shared" si="3"/>
        <v>1742</v>
      </c>
      <c r="K90" s="960" t="s">
        <v>125</v>
      </c>
      <c r="L90" s="960" t="s">
        <v>125</v>
      </c>
      <c r="M90" s="960">
        <v>1</v>
      </c>
      <c r="N90" s="960">
        <v>4</v>
      </c>
      <c r="O90" s="960">
        <v>77</v>
      </c>
      <c r="P90" s="960">
        <v>133</v>
      </c>
      <c r="Q90" s="960">
        <v>1527</v>
      </c>
      <c r="R90" s="960" t="s">
        <v>125</v>
      </c>
      <c r="S90" s="320"/>
    </row>
    <row r="91" spans="1:19" x14ac:dyDescent="0.2">
      <c r="A91" s="504"/>
      <c r="B91" s="450" t="s">
        <v>146</v>
      </c>
      <c r="C91" s="960">
        <v>1738</v>
      </c>
      <c r="D91" s="960">
        <v>1738</v>
      </c>
      <c r="E91" s="960" t="s">
        <v>125</v>
      </c>
      <c r="F91" s="960">
        <f t="shared" si="2"/>
        <v>1</v>
      </c>
      <c r="G91" s="960" t="s">
        <v>125</v>
      </c>
      <c r="H91" s="960" t="s">
        <v>125</v>
      </c>
      <c r="I91" s="960">
        <v>1</v>
      </c>
      <c r="J91" s="960">
        <f t="shared" si="3"/>
        <v>1737</v>
      </c>
      <c r="K91" s="960" t="s">
        <v>125</v>
      </c>
      <c r="L91" s="960" t="s">
        <v>125</v>
      </c>
      <c r="M91" s="960">
        <v>3</v>
      </c>
      <c r="N91" s="960" t="s">
        <v>125</v>
      </c>
      <c r="O91" s="960">
        <v>58</v>
      </c>
      <c r="P91" s="960">
        <v>80</v>
      </c>
      <c r="Q91" s="960">
        <v>1596</v>
      </c>
      <c r="R91" s="960" t="s">
        <v>125</v>
      </c>
      <c r="S91" s="320"/>
    </row>
    <row r="92" spans="1:19" ht="24" x14ac:dyDescent="0.2">
      <c r="A92" s="504" t="s">
        <v>976</v>
      </c>
      <c r="B92" s="450" t="s">
        <v>1338</v>
      </c>
      <c r="C92" s="960">
        <v>5064</v>
      </c>
      <c r="D92" s="960">
        <v>5064</v>
      </c>
      <c r="E92" s="960" t="s">
        <v>125</v>
      </c>
      <c r="F92" s="960">
        <f t="shared" si="2"/>
        <v>0</v>
      </c>
      <c r="G92" s="960" t="s">
        <v>125</v>
      </c>
      <c r="H92" s="960" t="s">
        <v>125</v>
      </c>
      <c r="I92" s="960" t="s">
        <v>125</v>
      </c>
      <c r="J92" s="960">
        <f t="shared" si="3"/>
        <v>5064</v>
      </c>
      <c r="K92" s="960" t="s">
        <v>125</v>
      </c>
      <c r="L92" s="960" t="s">
        <v>125</v>
      </c>
      <c r="M92" s="960">
        <v>3</v>
      </c>
      <c r="N92" s="960">
        <v>18</v>
      </c>
      <c r="O92" s="960">
        <v>400</v>
      </c>
      <c r="P92" s="960">
        <v>492</v>
      </c>
      <c r="Q92" s="960">
        <v>4151</v>
      </c>
      <c r="R92" s="960" t="s">
        <v>125</v>
      </c>
      <c r="S92" s="320"/>
    </row>
    <row r="93" spans="1:19" x14ac:dyDescent="0.2">
      <c r="A93" s="504"/>
      <c r="B93" s="450" t="s">
        <v>145</v>
      </c>
      <c r="C93" s="960">
        <v>3006</v>
      </c>
      <c r="D93" s="960">
        <v>3006</v>
      </c>
      <c r="E93" s="960" t="s">
        <v>125</v>
      </c>
      <c r="F93" s="960">
        <f t="shared" si="2"/>
        <v>0</v>
      </c>
      <c r="G93" s="960" t="s">
        <v>125</v>
      </c>
      <c r="H93" s="960" t="s">
        <v>125</v>
      </c>
      <c r="I93" s="960" t="s">
        <v>125</v>
      </c>
      <c r="J93" s="960">
        <f t="shared" si="3"/>
        <v>3006</v>
      </c>
      <c r="K93" s="960" t="s">
        <v>125</v>
      </c>
      <c r="L93" s="960" t="s">
        <v>125</v>
      </c>
      <c r="M93" s="960">
        <v>3</v>
      </c>
      <c r="N93" s="960">
        <v>11</v>
      </c>
      <c r="O93" s="960">
        <v>303</v>
      </c>
      <c r="P93" s="960">
        <v>355</v>
      </c>
      <c r="Q93" s="960">
        <v>2334</v>
      </c>
      <c r="R93" s="960" t="s">
        <v>125</v>
      </c>
      <c r="S93" s="320"/>
    </row>
    <row r="94" spans="1:19" x14ac:dyDescent="0.2">
      <c r="A94" s="504"/>
      <c r="B94" s="450" t="s">
        <v>146</v>
      </c>
      <c r="C94" s="960">
        <v>2058</v>
      </c>
      <c r="D94" s="960">
        <v>2058</v>
      </c>
      <c r="E94" s="960" t="s">
        <v>125</v>
      </c>
      <c r="F94" s="960">
        <f t="shared" si="2"/>
        <v>0</v>
      </c>
      <c r="G94" s="960" t="s">
        <v>125</v>
      </c>
      <c r="H94" s="960" t="s">
        <v>125</v>
      </c>
      <c r="I94" s="960" t="s">
        <v>125</v>
      </c>
      <c r="J94" s="960">
        <f t="shared" si="3"/>
        <v>2058</v>
      </c>
      <c r="K94" s="960" t="s">
        <v>125</v>
      </c>
      <c r="L94" s="960" t="s">
        <v>125</v>
      </c>
      <c r="M94" s="960" t="s">
        <v>125</v>
      </c>
      <c r="N94" s="960">
        <v>7</v>
      </c>
      <c r="O94" s="960">
        <v>97</v>
      </c>
      <c r="P94" s="960">
        <v>137</v>
      </c>
      <c r="Q94" s="960">
        <v>1817</v>
      </c>
      <c r="R94" s="960" t="s">
        <v>125</v>
      </c>
      <c r="S94" s="320"/>
    </row>
    <row r="95" spans="1:19" ht="48" x14ac:dyDescent="0.2">
      <c r="A95" s="504" t="s">
        <v>977</v>
      </c>
      <c r="B95" s="450" t="s">
        <v>1339</v>
      </c>
      <c r="C95" s="960">
        <v>950</v>
      </c>
      <c r="D95" s="960">
        <v>950</v>
      </c>
      <c r="E95" s="960" t="s">
        <v>125</v>
      </c>
      <c r="F95" s="960">
        <f t="shared" si="2"/>
        <v>24</v>
      </c>
      <c r="G95" s="960">
        <v>3</v>
      </c>
      <c r="H95" s="960" t="s">
        <v>125</v>
      </c>
      <c r="I95" s="960">
        <v>21</v>
      </c>
      <c r="J95" s="960">
        <f t="shared" si="3"/>
        <v>926</v>
      </c>
      <c r="K95" s="960">
        <v>13</v>
      </c>
      <c r="L95" s="960">
        <v>11</v>
      </c>
      <c r="M95" s="960">
        <v>10</v>
      </c>
      <c r="N95" s="960">
        <v>9</v>
      </c>
      <c r="O95" s="960">
        <v>109</v>
      </c>
      <c r="P95" s="960">
        <v>64</v>
      </c>
      <c r="Q95" s="960">
        <v>710</v>
      </c>
      <c r="R95" s="960" t="s">
        <v>125</v>
      </c>
      <c r="S95" s="320"/>
    </row>
    <row r="96" spans="1:19" x14ac:dyDescent="0.2">
      <c r="A96" s="504"/>
      <c r="B96" s="450" t="s">
        <v>145</v>
      </c>
      <c r="C96" s="960">
        <v>481</v>
      </c>
      <c r="D96" s="960">
        <v>481</v>
      </c>
      <c r="E96" s="960" t="s">
        <v>125</v>
      </c>
      <c r="F96" s="960">
        <f t="shared" si="2"/>
        <v>13</v>
      </c>
      <c r="G96" s="960">
        <v>2</v>
      </c>
      <c r="H96" s="960" t="s">
        <v>125</v>
      </c>
      <c r="I96" s="960">
        <v>11</v>
      </c>
      <c r="J96" s="960">
        <f t="shared" si="3"/>
        <v>468</v>
      </c>
      <c r="K96" s="960">
        <v>5</v>
      </c>
      <c r="L96" s="960">
        <v>6</v>
      </c>
      <c r="M96" s="960">
        <v>6</v>
      </c>
      <c r="N96" s="960">
        <v>4</v>
      </c>
      <c r="O96" s="960">
        <v>66</v>
      </c>
      <c r="P96" s="960">
        <v>30</v>
      </c>
      <c r="Q96" s="960">
        <v>351</v>
      </c>
      <c r="R96" s="960" t="s">
        <v>125</v>
      </c>
      <c r="S96" s="320"/>
    </row>
    <row r="97" spans="1:19" x14ac:dyDescent="0.2">
      <c r="A97" s="504"/>
      <c r="B97" s="450" t="s">
        <v>146</v>
      </c>
      <c r="C97" s="960">
        <v>469</v>
      </c>
      <c r="D97" s="960">
        <v>469</v>
      </c>
      <c r="E97" s="960" t="s">
        <v>125</v>
      </c>
      <c r="F97" s="960">
        <f t="shared" si="2"/>
        <v>11</v>
      </c>
      <c r="G97" s="960">
        <v>1</v>
      </c>
      <c r="H97" s="960" t="s">
        <v>125</v>
      </c>
      <c r="I97" s="960">
        <v>10</v>
      </c>
      <c r="J97" s="960">
        <f t="shared" si="3"/>
        <v>458</v>
      </c>
      <c r="K97" s="960">
        <v>8</v>
      </c>
      <c r="L97" s="960">
        <v>5</v>
      </c>
      <c r="M97" s="960">
        <v>4</v>
      </c>
      <c r="N97" s="960">
        <v>5</v>
      </c>
      <c r="O97" s="960">
        <v>43</v>
      </c>
      <c r="P97" s="960">
        <v>34</v>
      </c>
      <c r="Q97" s="960">
        <v>359</v>
      </c>
      <c r="R97" s="960" t="s">
        <v>125</v>
      </c>
      <c r="S97" s="320"/>
    </row>
    <row r="98" spans="1:19" x14ac:dyDescent="0.2">
      <c r="A98" s="504" t="s">
        <v>978</v>
      </c>
      <c r="B98" s="450" t="s">
        <v>1340</v>
      </c>
      <c r="C98" s="960">
        <v>95</v>
      </c>
      <c r="D98" s="960">
        <v>95</v>
      </c>
      <c r="E98" s="960" t="s">
        <v>125</v>
      </c>
      <c r="F98" s="960">
        <f t="shared" si="2"/>
        <v>0</v>
      </c>
      <c r="G98" s="960" t="s">
        <v>125</v>
      </c>
      <c r="H98" s="960" t="s">
        <v>125</v>
      </c>
      <c r="I98" s="960" t="s">
        <v>125</v>
      </c>
      <c r="J98" s="960">
        <f t="shared" si="3"/>
        <v>95</v>
      </c>
      <c r="K98" s="960">
        <v>1</v>
      </c>
      <c r="L98" s="960">
        <v>1</v>
      </c>
      <c r="M98" s="960">
        <v>1</v>
      </c>
      <c r="N98" s="960" t="s">
        <v>125</v>
      </c>
      <c r="O98" s="960">
        <v>6</v>
      </c>
      <c r="P98" s="960">
        <v>2</v>
      </c>
      <c r="Q98" s="960">
        <v>84</v>
      </c>
      <c r="R98" s="960" t="s">
        <v>125</v>
      </c>
      <c r="S98" s="320"/>
    </row>
    <row r="99" spans="1:19" x14ac:dyDescent="0.2">
      <c r="A99" s="504"/>
      <c r="B99" s="450" t="s">
        <v>145</v>
      </c>
      <c r="C99" s="960">
        <v>43</v>
      </c>
      <c r="D99" s="960">
        <v>43</v>
      </c>
      <c r="E99" s="960" t="s">
        <v>125</v>
      </c>
      <c r="F99" s="960">
        <f t="shared" si="2"/>
        <v>0</v>
      </c>
      <c r="G99" s="960" t="s">
        <v>125</v>
      </c>
      <c r="H99" s="960" t="s">
        <v>125</v>
      </c>
      <c r="I99" s="960" t="s">
        <v>125</v>
      </c>
      <c r="J99" s="960">
        <f t="shared" si="3"/>
        <v>43</v>
      </c>
      <c r="K99" s="960" t="s">
        <v>125</v>
      </c>
      <c r="L99" s="960" t="s">
        <v>125</v>
      </c>
      <c r="M99" s="960">
        <v>1</v>
      </c>
      <c r="N99" s="960" t="s">
        <v>125</v>
      </c>
      <c r="O99" s="960">
        <v>5</v>
      </c>
      <c r="P99" s="960">
        <v>2</v>
      </c>
      <c r="Q99" s="960">
        <v>35</v>
      </c>
      <c r="R99" s="960" t="s">
        <v>125</v>
      </c>
      <c r="S99" s="320"/>
    </row>
    <row r="100" spans="1:19" x14ac:dyDescent="0.2">
      <c r="A100" s="504"/>
      <c r="B100" s="450" t="s">
        <v>146</v>
      </c>
      <c r="C100" s="960">
        <v>52</v>
      </c>
      <c r="D100" s="960">
        <v>52</v>
      </c>
      <c r="E100" s="960" t="s">
        <v>125</v>
      </c>
      <c r="F100" s="960">
        <f t="shared" si="2"/>
        <v>0</v>
      </c>
      <c r="G100" s="960" t="s">
        <v>125</v>
      </c>
      <c r="H100" s="960" t="s">
        <v>125</v>
      </c>
      <c r="I100" s="960" t="s">
        <v>125</v>
      </c>
      <c r="J100" s="960">
        <f t="shared" si="3"/>
        <v>52</v>
      </c>
      <c r="K100" s="960">
        <v>1</v>
      </c>
      <c r="L100" s="960">
        <v>1</v>
      </c>
      <c r="M100" s="960" t="s">
        <v>125</v>
      </c>
      <c r="N100" s="960" t="s">
        <v>125</v>
      </c>
      <c r="O100" s="960">
        <v>1</v>
      </c>
      <c r="P100" s="960" t="s">
        <v>125</v>
      </c>
      <c r="Q100" s="960">
        <v>49</v>
      </c>
      <c r="R100" s="960" t="s">
        <v>125</v>
      </c>
      <c r="S100" s="320"/>
    </row>
    <row r="101" spans="1:19" x14ac:dyDescent="0.2">
      <c r="A101" s="504" t="s">
        <v>979</v>
      </c>
      <c r="B101" s="450" t="s">
        <v>1341</v>
      </c>
      <c r="C101" s="960">
        <v>933</v>
      </c>
      <c r="D101" s="960">
        <v>933</v>
      </c>
      <c r="E101" s="960" t="s">
        <v>125</v>
      </c>
      <c r="F101" s="960">
        <f t="shared" si="2"/>
        <v>2</v>
      </c>
      <c r="G101" s="960" t="s">
        <v>125</v>
      </c>
      <c r="H101" s="960" t="s">
        <v>125</v>
      </c>
      <c r="I101" s="960">
        <v>2</v>
      </c>
      <c r="J101" s="960">
        <f t="shared" si="3"/>
        <v>931</v>
      </c>
      <c r="K101" s="960">
        <v>3</v>
      </c>
      <c r="L101" s="960">
        <v>1</v>
      </c>
      <c r="M101" s="960">
        <v>4</v>
      </c>
      <c r="N101" s="960">
        <v>3</v>
      </c>
      <c r="O101" s="960">
        <v>45</v>
      </c>
      <c r="P101" s="960">
        <v>46</v>
      </c>
      <c r="Q101" s="960">
        <v>829</v>
      </c>
      <c r="R101" s="960" t="s">
        <v>125</v>
      </c>
      <c r="S101" s="320"/>
    </row>
    <row r="102" spans="1:19" x14ac:dyDescent="0.2">
      <c r="A102" s="504"/>
      <c r="B102" s="450" t="s">
        <v>145</v>
      </c>
      <c r="C102" s="960">
        <v>430</v>
      </c>
      <c r="D102" s="960">
        <v>430</v>
      </c>
      <c r="E102" s="960" t="s">
        <v>125</v>
      </c>
      <c r="F102" s="960">
        <f t="shared" si="2"/>
        <v>1</v>
      </c>
      <c r="G102" s="960" t="s">
        <v>125</v>
      </c>
      <c r="H102" s="960" t="s">
        <v>125</v>
      </c>
      <c r="I102" s="960">
        <v>1</v>
      </c>
      <c r="J102" s="960">
        <f t="shared" si="3"/>
        <v>429</v>
      </c>
      <c r="K102" s="960">
        <v>1</v>
      </c>
      <c r="L102" s="960" t="s">
        <v>125</v>
      </c>
      <c r="M102" s="960">
        <v>1</v>
      </c>
      <c r="N102" s="960">
        <v>2</v>
      </c>
      <c r="O102" s="960">
        <v>24</v>
      </c>
      <c r="P102" s="960">
        <v>27</v>
      </c>
      <c r="Q102" s="960">
        <v>374</v>
      </c>
      <c r="R102" s="960" t="s">
        <v>125</v>
      </c>
      <c r="S102" s="320"/>
    </row>
    <row r="103" spans="1:19" x14ac:dyDescent="0.2">
      <c r="A103" s="504"/>
      <c r="B103" s="450" t="s">
        <v>146</v>
      </c>
      <c r="C103" s="960">
        <v>503</v>
      </c>
      <c r="D103" s="960">
        <v>503</v>
      </c>
      <c r="E103" s="960" t="s">
        <v>125</v>
      </c>
      <c r="F103" s="960">
        <f t="shared" si="2"/>
        <v>1</v>
      </c>
      <c r="G103" s="960" t="s">
        <v>125</v>
      </c>
      <c r="H103" s="960" t="s">
        <v>125</v>
      </c>
      <c r="I103" s="960">
        <v>1</v>
      </c>
      <c r="J103" s="960">
        <f t="shared" si="3"/>
        <v>502</v>
      </c>
      <c r="K103" s="960">
        <v>2</v>
      </c>
      <c r="L103" s="960">
        <v>1</v>
      </c>
      <c r="M103" s="960">
        <v>3</v>
      </c>
      <c r="N103" s="960">
        <v>1</v>
      </c>
      <c r="O103" s="960">
        <v>21</v>
      </c>
      <c r="P103" s="960">
        <v>19</v>
      </c>
      <c r="Q103" s="960">
        <v>455</v>
      </c>
      <c r="R103" s="960" t="s">
        <v>125</v>
      </c>
      <c r="S103" s="320"/>
    </row>
    <row r="104" spans="1:19" x14ac:dyDescent="0.2">
      <c r="A104" s="504" t="s">
        <v>980</v>
      </c>
      <c r="B104" s="450" t="s">
        <v>1342</v>
      </c>
      <c r="C104" s="960">
        <v>4105</v>
      </c>
      <c r="D104" s="960">
        <v>4105</v>
      </c>
      <c r="E104" s="960" t="s">
        <v>125</v>
      </c>
      <c r="F104" s="960">
        <f t="shared" si="2"/>
        <v>6</v>
      </c>
      <c r="G104" s="960" t="s">
        <v>125</v>
      </c>
      <c r="H104" s="960" t="s">
        <v>125</v>
      </c>
      <c r="I104" s="960">
        <v>6</v>
      </c>
      <c r="J104" s="960">
        <f t="shared" si="3"/>
        <v>4099</v>
      </c>
      <c r="K104" s="960">
        <v>8</v>
      </c>
      <c r="L104" s="960">
        <v>3</v>
      </c>
      <c r="M104" s="960">
        <v>10</v>
      </c>
      <c r="N104" s="960">
        <v>30</v>
      </c>
      <c r="O104" s="960">
        <v>394</v>
      </c>
      <c r="P104" s="960">
        <v>404</v>
      </c>
      <c r="Q104" s="960">
        <v>3250</v>
      </c>
      <c r="R104" s="960" t="s">
        <v>125</v>
      </c>
      <c r="S104" s="320"/>
    </row>
    <row r="105" spans="1:19" x14ac:dyDescent="0.2">
      <c r="A105" s="504"/>
      <c r="B105" s="450" t="s">
        <v>145</v>
      </c>
      <c r="C105" s="960">
        <v>1993</v>
      </c>
      <c r="D105" s="960">
        <v>1993</v>
      </c>
      <c r="E105" s="960" t="s">
        <v>125</v>
      </c>
      <c r="F105" s="960">
        <f t="shared" si="2"/>
        <v>2</v>
      </c>
      <c r="G105" s="960" t="s">
        <v>125</v>
      </c>
      <c r="H105" s="960" t="s">
        <v>125</v>
      </c>
      <c r="I105" s="960">
        <v>2</v>
      </c>
      <c r="J105" s="960">
        <f t="shared" si="3"/>
        <v>1991</v>
      </c>
      <c r="K105" s="960">
        <v>5</v>
      </c>
      <c r="L105" s="960" t="s">
        <v>125</v>
      </c>
      <c r="M105" s="960">
        <v>3</v>
      </c>
      <c r="N105" s="960">
        <v>17</v>
      </c>
      <c r="O105" s="960">
        <v>238</v>
      </c>
      <c r="P105" s="960">
        <v>233</v>
      </c>
      <c r="Q105" s="960">
        <v>1495</v>
      </c>
      <c r="R105" s="960" t="s">
        <v>125</v>
      </c>
      <c r="S105" s="320"/>
    </row>
    <row r="106" spans="1:19" x14ac:dyDescent="0.2">
      <c r="A106" s="504"/>
      <c r="B106" s="450" t="s">
        <v>146</v>
      </c>
      <c r="C106" s="960">
        <v>2112</v>
      </c>
      <c r="D106" s="960">
        <v>2112</v>
      </c>
      <c r="E106" s="960" t="s">
        <v>125</v>
      </c>
      <c r="F106" s="960">
        <f t="shared" si="2"/>
        <v>4</v>
      </c>
      <c r="G106" s="960" t="s">
        <v>125</v>
      </c>
      <c r="H106" s="960" t="s">
        <v>125</v>
      </c>
      <c r="I106" s="960">
        <v>4</v>
      </c>
      <c r="J106" s="960">
        <f t="shared" si="3"/>
        <v>2108</v>
      </c>
      <c r="K106" s="960">
        <v>3</v>
      </c>
      <c r="L106" s="960">
        <v>3</v>
      </c>
      <c r="M106" s="960">
        <v>7</v>
      </c>
      <c r="N106" s="960">
        <v>13</v>
      </c>
      <c r="O106" s="960">
        <v>156</v>
      </c>
      <c r="P106" s="960">
        <v>171</v>
      </c>
      <c r="Q106" s="960">
        <v>1755</v>
      </c>
      <c r="R106" s="960" t="s">
        <v>125</v>
      </c>
      <c r="S106" s="320"/>
    </row>
    <row r="107" spans="1:19" x14ac:dyDescent="0.2">
      <c r="A107" s="504" t="s">
        <v>981</v>
      </c>
      <c r="B107" s="450" t="s">
        <v>1343</v>
      </c>
      <c r="C107" s="960">
        <v>40</v>
      </c>
      <c r="D107" s="960">
        <v>40</v>
      </c>
      <c r="E107" s="960" t="s">
        <v>125</v>
      </c>
      <c r="F107" s="960">
        <f t="shared" si="2"/>
        <v>0</v>
      </c>
      <c r="G107" s="960" t="s">
        <v>125</v>
      </c>
      <c r="H107" s="960" t="s">
        <v>125</v>
      </c>
      <c r="I107" s="960" t="s">
        <v>125</v>
      </c>
      <c r="J107" s="960">
        <f t="shared" si="3"/>
        <v>40</v>
      </c>
      <c r="K107" s="960" t="s">
        <v>125</v>
      </c>
      <c r="L107" s="960" t="s">
        <v>125</v>
      </c>
      <c r="M107" s="960" t="s">
        <v>125</v>
      </c>
      <c r="N107" s="960" t="s">
        <v>125</v>
      </c>
      <c r="O107" s="960" t="s">
        <v>125</v>
      </c>
      <c r="P107" s="960" t="s">
        <v>125</v>
      </c>
      <c r="Q107" s="960">
        <v>40</v>
      </c>
      <c r="R107" s="960" t="s">
        <v>125</v>
      </c>
      <c r="S107" s="320"/>
    </row>
    <row r="108" spans="1:19" x14ac:dyDescent="0.2">
      <c r="A108" s="504"/>
      <c r="B108" s="450" t="s">
        <v>145</v>
      </c>
      <c r="C108" s="960">
        <v>17</v>
      </c>
      <c r="D108" s="960">
        <v>17</v>
      </c>
      <c r="E108" s="960" t="s">
        <v>125</v>
      </c>
      <c r="F108" s="960">
        <f t="shared" si="2"/>
        <v>0</v>
      </c>
      <c r="G108" s="960" t="s">
        <v>125</v>
      </c>
      <c r="H108" s="960" t="s">
        <v>125</v>
      </c>
      <c r="I108" s="960" t="s">
        <v>125</v>
      </c>
      <c r="J108" s="960">
        <f t="shared" si="3"/>
        <v>17</v>
      </c>
      <c r="K108" s="960" t="s">
        <v>125</v>
      </c>
      <c r="L108" s="960" t="s">
        <v>125</v>
      </c>
      <c r="M108" s="960" t="s">
        <v>125</v>
      </c>
      <c r="N108" s="960" t="s">
        <v>125</v>
      </c>
      <c r="O108" s="960" t="s">
        <v>125</v>
      </c>
      <c r="P108" s="960" t="s">
        <v>125</v>
      </c>
      <c r="Q108" s="960">
        <v>17</v>
      </c>
      <c r="R108" s="960" t="s">
        <v>125</v>
      </c>
      <c r="S108" s="320"/>
    </row>
    <row r="109" spans="1:19" s="324" customFormat="1" x14ac:dyDescent="0.2">
      <c r="A109" s="504"/>
      <c r="B109" s="450" t="s">
        <v>146</v>
      </c>
      <c r="C109" s="960">
        <v>23</v>
      </c>
      <c r="D109" s="960">
        <v>23</v>
      </c>
      <c r="E109" s="960" t="s">
        <v>125</v>
      </c>
      <c r="F109" s="960">
        <f t="shared" si="2"/>
        <v>0</v>
      </c>
      <c r="G109" s="960" t="s">
        <v>125</v>
      </c>
      <c r="H109" s="960" t="s">
        <v>125</v>
      </c>
      <c r="I109" s="960" t="s">
        <v>125</v>
      </c>
      <c r="J109" s="960">
        <f t="shared" si="3"/>
        <v>23</v>
      </c>
      <c r="K109" s="960" t="s">
        <v>125</v>
      </c>
      <c r="L109" s="960" t="s">
        <v>125</v>
      </c>
      <c r="M109" s="960" t="s">
        <v>125</v>
      </c>
      <c r="N109" s="960" t="s">
        <v>125</v>
      </c>
      <c r="O109" s="960" t="s">
        <v>125</v>
      </c>
      <c r="P109" s="960" t="s">
        <v>125</v>
      </c>
      <c r="Q109" s="960">
        <v>23</v>
      </c>
      <c r="R109" s="960" t="s">
        <v>125</v>
      </c>
      <c r="S109" s="323"/>
    </row>
    <row r="110" spans="1:19" ht="24" x14ac:dyDescent="0.2">
      <c r="A110" s="504" t="s">
        <v>982</v>
      </c>
      <c r="B110" s="450" t="s">
        <v>1344</v>
      </c>
      <c r="C110" s="960">
        <v>360</v>
      </c>
      <c r="D110" s="960">
        <v>360</v>
      </c>
      <c r="E110" s="960" t="s">
        <v>125</v>
      </c>
      <c r="F110" s="960">
        <f t="shared" si="2"/>
        <v>1</v>
      </c>
      <c r="G110" s="960" t="s">
        <v>125</v>
      </c>
      <c r="H110" s="960">
        <v>1</v>
      </c>
      <c r="I110" s="960" t="s">
        <v>125</v>
      </c>
      <c r="J110" s="960">
        <f t="shared" si="3"/>
        <v>359</v>
      </c>
      <c r="K110" s="960">
        <v>1</v>
      </c>
      <c r="L110" s="960">
        <v>1</v>
      </c>
      <c r="M110" s="960">
        <v>1</v>
      </c>
      <c r="N110" s="960">
        <v>1</v>
      </c>
      <c r="O110" s="960">
        <v>28</v>
      </c>
      <c r="P110" s="960">
        <v>47</v>
      </c>
      <c r="Q110" s="960">
        <v>280</v>
      </c>
      <c r="R110" s="960" t="s">
        <v>125</v>
      </c>
      <c r="S110" s="320"/>
    </row>
    <row r="111" spans="1:19" x14ac:dyDescent="0.2">
      <c r="A111" s="504"/>
      <c r="B111" s="450" t="s">
        <v>145</v>
      </c>
      <c r="C111" s="960">
        <v>190</v>
      </c>
      <c r="D111" s="960">
        <v>190</v>
      </c>
      <c r="E111" s="960" t="s">
        <v>125</v>
      </c>
      <c r="F111" s="960">
        <f t="shared" si="2"/>
        <v>1</v>
      </c>
      <c r="G111" s="960" t="s">
        <v>125</v>
      </c>
      <c r="H111" s="960">
        <v>1</v>
      </c>
      <c r="I111" s="960" t="s">
        <v>125</v>
      </c>
      <c r="J111" s="960">
        <f t="shared" si="3"/>
        <v>189</v>
      </c>
      <c r="K111" s="960" t="s">
        <v>125</v>
      </c>
      <c r="L111" s="960">
        <v>1</v>
      </c>
      <c r="M111" s="960" t="s">
        <v>125</v>
      </c>
      <c r="N111" s="960">
        <v>1</v>
      </c>
      <c r="O111" s="960">
        <v>18</v>
      </c>
      <c r="P111" s="960">
        <v>33</v>
      </c>
      <c r="Q111" s="960">
        <v>136</v>
      </c>
      <c r="R111" s="960" t="s">
        <v>125</v>
      </c>
      <c r="S111" s="320"/>
    </row>
    <row r="112" spans="1:19" x14ac:dyDescent="0.2">
      <c r="A112" s="504"/>
      <c r="B112" s="450" t="s">
        <v>146</v>
      </c>
      <c r="C112" s="960">
        <v>170</v>
      </c>
      <c r="D112" s="960">
        <v>170</v>
      </c>
      <c r="E112" s="960" t="s">
        <v>125</v>
      </c>
      <c r="F112" s="960">
        <f t="shared" si="2"/>
        <v>0</v>
      </c>
      <c r="G112" s="960" t="s">
        <v>125</v>
      </c>
      <c r="H112" s="960" t="s">
        <v>125</v>
      </c>
      <c r="I112" s="960" t="s">
        <v>125</v>
      </c>
      <c r="J112" s="960">
        <f t="shared" si="3"/>
        <v>170</v>
      </c>
      <c r="K112" s="960">
        <v>1</v>
      </c>
      <c r="L112" s="960" t="s">
        <v>125</v>
      </c>
      <c r="M112" s="960">
        <v>1</v>
      </c>
      <c r="N112" s="960" t="s">
        <v>125</v>
      </c>
      <c r="O112" s="960">
        <v>10</v>
      </c>
      <c r="P112" s="960">
        <v>14</v>
      </c>
      <c r="Q112" s="960">
        <v>144</v>
      </c>
      <c r="R112" s="960" t="s">
        <v>125</v>
      </c>
      <c r="S112" s="320"/>
    </row>
    <row r="113" spans="1:19" ht="24" x14ac:dyDescent="0.2">
      <c r="A113" s="504" t="s">
        <v>983</v>
      </c>
      <c r="B113" s="450" t="s">
        <v>984</v>
      </c>
      <c r="C113" s="960">
        <v>1473</v>
      </c>
      <c r="D113" s="960">
        <v>1473</v>
      </c>
      <c r="E113" s="960" t="s">
        <v>125</v>
      </c>
      <c r="F113" s="960">
        <f t="shared" si="2"/>
        <v>1473</v>
      </c>
      <c r="G113" s="960">
        <v>884</v>
      </c>
      <c r="H113" s="960">
        <v>341</v>
      </c>
      <c r="I113" s="960">
        <v>248</v>
      </c>
      <c r="J113" s="960">
        <f t="shared" si="3"/>
        <v>0</v>
      </c>
      <c r="K113" s="960" t="s">
        <v>125</v>
      </c>
      <c r="L113" s="960" t="s">
        <v>125</v>
      </c>
      <c r="M113" s="960" t="s">
        <v>125</v>
      </c>
      <c r="N113" s="960" t="s">
        <v>125</v>
      </c>
      <c r="O113" s="960" t="s">
        <v>125</v>
      </c>
      <c r="P113" s="960" t="s">
        <v>125</v>
      </c>
      <c r="Q113" s="960" t="s">
        <v>125</v>
      </c>
      <c r="R113" s="960" t="s">
        <v>125</v>
      </c>
      <c r="S113" s="320"/>
    </row>
    <row r="114" spans="1:19" x14ac:dyDescent="0.2">
      <c r="A114" s="504"/>
      <c r="B114" s="450" t="s">
        <v>145</v>
      </c>
      <c r="C114" s="960">
        <v>827</v>
      </c>
      <c r="D114" s="960">
        <v>827</v>
      </c>
      <c r="E114" s="960" t="s">
        <v>125</v>
      </c>
      <c r="F114" s="960">
        <f t="shared" si="2"/>
        <v>827</v>
      </c>
      <c r="G114" s="960">
        <v>497</v>
      </c>
      <c r="H114" s="960">
        <v>193</v>
      </c>
      <c r="I114" s="960">
        <v>137</v>
      </c>
      <c r="J114" s="960">
        <f t="shared" si="3"/>
        <v>0</v>
      </c>
      <c r="K114" s="960" t="s">
        <v>125</v>
      </c>
      <c r="L114" s="960" t="s">
        <v>125</v>
      </c>
      <c r="M114" s="960" t="s">
        <v>125</v>
      </c>
      <c r="N114" s="960" t="s">
        <v>125</v>
      </c>
      <c r="O114" s="960" t="s">
        <v>125</v>
      </c>
      <c r="P114" s="960" t="s">
        <v>125</v>
      </c>
      <c r="Q114" s="960" t="s">
        <v>125</v>
      </c>
      <c r="R114" s="960" t="s">
        <v>125</v>
      </c>
      <c r="S114" s="320"/>
    </row>
    <row r="115" spans="1:19" x14ac:dyDescent="0.2">
      <c r="A115" s="504"/>
      <c r="B115" s="450" t="s">
        <v>146</v>
      </c>
      <c r="C115" s="960">
        <v>646</v>
      </c>
      <c r="D115" s="960">
        <v>646</v>
      </c>
      <c r="E115" s="960" t="s">
        <v>125</v>
      </c>
      <c r="F115" s="960">
        <f t="shared" si="2"/>
        <v>646</v>
      </c>
      <c r="G115" s="960">
        <v>387</v>
      </c>
      <c r="H115" s="960">
        <v>148</v>
      </c>
      <c r="I115" s="960">
        <v>111</v>
      </c>
      <c r="J115" s="960">
        <f t="shared" si="3"/>
        <v>0</v>
      </c>
      <c r="K115" s="960" t="s">
        <v>125</v>
      </c>
      <c r="L115" s="960" t="s">
        <v>125</v>
      </c>
      <c r="M115" s="960" t="s">
        <v>125</v>
      </c>
      <c r="N115" s="960" t="s">
        <v>125</v>
      </c>
      <c r="O115" s="960" t="s">
        <v>125</v>
      </c>
      <c r="P115" s="960" t="s">
        <v>125</v>
      </c>
      <c r="Q115" s="960" t="s">
        <v>125</v>
      </c>
      <c r="R115" s="960" t="s">
        <v>125</v>
      </c>
      <c r="S115" s="320"/>
    </row>
    <row r="116" spans="1:19" ht="24" x14ac:dyDescent="0.2">
      <c r="A116" s="504" t="s">
        <v>985</v>
      </c>
      <c r="B116" s="450" t="s">
        <v>1345</v>
      </c>
      <c r="C116" s="960">
        <v>22</v>
      </c>
      <c r="D116" s="960">
        <v>22</v>
      </c>
      <c r="E116" s="960" t="s">
        <v>125</v>
      </c>
      <c r="F116" s="960">
        <f t="shared" si="2"/>
        <v>22</v>
      </c>
      <c r="G116" s="960">
        <v>16</v>
      </c>
      <c r="H116" s="960">
        <v>4</v>
      </c>
      <c r="I116" s="960">
        <v>2</v>
      </c>
      <c r="J116" s="960">
        <f t="shared" si="3"/>
        <v>0</v>
      </c>
      <c r="K116" s="960" t="s">
        <v>125</v>
      </c>
      <c r="L116" s="960" t="s">
        <v>125</v>
      </c>
      <c r="M116" s="960" t="s">
        <v>125</v>
      </c>
      <c r="N116" s="960" t="s">
        <v>125</v>
      </c>
      <c r="O116" s="960" t="s">
        <v>125</v>
      </c>
      <c r="P116" s="960" t="s">
        <v>125</v>
      </c>
      <c r="Q116" s="960" t="s">
        <v>125</v>
      </c>
      <c r="R116" s="960" t="s">
        <v>125</v>
      </c>
      <c r="S116" s="320"/>
    </row>
    <row r="117" spans="1:19" x14ac:dyDescent="0.2">
      <c r="A117" s="504"/>
      <c r="B117" s="450" t="s">
        <v>145</v>
      </c>
      <c r="C117" s="960">
        <v>11</v>
      </c>
      <c r="D117" s="960">
        <v>11</v>
      </c>
      <c r="E117" s="960" t="s">
        <v>125</v>
      </c>
      <c r="F117" s="960">
        <f t="shared" si="2"/>
        <v>11</v>
      </c>
      <c r="G117" s="960">
        <v>7</v>
      </c>
      <c r="H117" s="960">
        <v>3</v>
      </c>
      <c r="I117" s="960">
        <v>1</v>
      </c>
      <c r="J117" s="960">
        <f t="shared" si="3"/>
        <v>0</v>
      </c>
      <c r="K117" s="960" t="s">
        <v>125</v>
      </c>
      <c r="L117" s="960" t="s">
        <v>125</v>
      </c>
      <c r="M117" s="960" t="s">
        <v>125</v>
      </c>
      <c r="N117" s="960" t="s">
        <v>125</v>
      </c>
      <c r="O117" s="960" t="s">
        <v>125</v>
      </c>
      <c r="P117" s="960" t="s">
        <v>125</v>
      </c>
      <c r="Q117" s="960" t="s">
        <v>125</v>
      </c>
      <c r="R117" s="960" t="s">
        <v>125</v>
      </c>
      <c r="S117" s="320"/>
    </row>
    <row r="118" spans="1:19" x14ac:dyDescent="0.2">
      <c r="A118" s="504"/>
      <c r="B118" s="450" t="s">
        <v>146</v>
      </c>
      <c r="C118" s="960">
        <v>11</v>
      </c>
      <c r="D118" s="960">
        <v>11</v>
      </c>
      <c r="E118" s="960" t="s">
        <v>125</v>
      </c>
      <c r="F118" s="960">
        <f t="shared" si="2"/>
        <v>11</v>
      </c>
      <c r="G118" s="960">
        <v>9</v>
      </c>
      <c r="H118" s="960">
        <v>1</v>
      </c>
      <c r="I118" s="960">
        <v>1</v>
      </c>
      <c r="J118" s="960">
        <f t="shared" si="3"/>
        <v>0</v>
      </c>
      <c r="K118" s="960" t="s">
        <v>125</v>
      </c>
      <c r="L118" s="960" t="s">
        <v>125</v>
      </c>
      <c r="M118" s="960" t="s">
        <v>125</v>
      </c>
      <c r="N118" s="960" t="s">
        <v>125</v>
      </c>
      <c r="O118" s="960" t="s">
        <v>125</v>
      </c>
      <c r="P118" s="960" t="s">
        <v>125</v>
      </c>
      <c r="Q118" s="960" t="s">
        <v>125</v>
      </c>
      <c r="R118" s="960" t="s">
        <v>125</v>
      </c>
      <c r="S118" s="320"/>
    </row>
    <row r="119" spans="1:19" ht="36" x14ac:dyDescent="0.2">
      <c r="A119" s="504" t="s">
        <v>986</v>
      </c>
      <c r="B119" s="450" t="s">
        <v>1346</v>
      </c>
      <c r="C119" s="960">
        <v>40</v>
      </c>
      <c r="D119" s="960">
        <v>40</v>
      </c>
      <c r="E119" s="960" t="s">
        <v>125</v>
      </c>
      <c r="F119" s="960">
        <f t="shared" si="2"/>
        <v>40</v>
      </c>
      <c r="G119" s="960">
        <v>35</v>
      </c>
      <c r="H119" s="960">
        <v>2</v>
      </c>
      <c r="I119" s="960">
        <v>3</v>
      </c>
      <c r="J119" s="960">
        <f t="shared" si="3"/>
        <v>0</v>
      </c>
      <c r="K119" s="960" t="s">
        <v>125</v>
      </c>
      <c r="L119" s="960" t="s">
        <v>125</v>
      </c>
      <c r="M119" s="960" t="s">
        <v>125</v>
      </c>
      <c r="N119" s="960" t="s">
        <v>125</v>
      </c>
      <c r="O119" s="960" t="s">
        <v>125</v>
      </c>
      <c r="P119" s="960" t="s">
        <v>125</v>
      </c>
      <c r="Q119" s="960" t="s">
        <v>125</v>
      </c>
      <c r="R119" s="960" t="s">
        <v>125</v>
      </c>
      <c r="S119" s="320"/>
    </row>
    <row r="120" spans="1:19" x14ac:dyDescent="0.2">
      <c r="A120" s="504"/>
      <c r="B120" s="450" t="s">
        <v>145</v>
      </c>
      <c r="C120" s="960">
        <v>24</v>
      </c>
      <c r="D120" s="960">
        <v>24</v>
      </c>
      <c r="E120" s="960" t="s">
        <v>125</v>
      </c>
      <c r="F120" s="960">
        <f t="shared" si="2"/>
        <v>24</v>
      </c>
      <c r="G120" s="960">
        <v>20</v>
      </c>
      <c r="H120" s="960">
        <v>1</v>
      </c>
      <c r="I120" s="960">
        <v>3</v>
      </c>
      <c r="J120" s="960">
        <f t="shared" si="3"/>
        <v>0</v>
      </c>
      <c r="K120" s="960" t="s">
        <v>125</v>
      </c>
      <c r="L120" s="960" t="s">
        <v>125</v>
      </c>
      <c r="M120" s="960" t="s">
        <v>125</v>
      </c>
      <c r="N120" s="960" t="s">
        <v>125</v>
      </c>
      <c r="O120" s="960" t="s">
        <v>125</v>
      </c>
      <c r="P120" s="960" t="s">
        <v>125</v>
      </c>
      <c r="Q120" s="960" t="s">
        <v>125</v>
      </c>
      <c r="R120" s="960" t="s">
        <v>125</v>
      </c>
      <c r="S120" s="320"/>
    </row>
    <row r="121" spans="1:19" x14ac:dyDescent="0.2">
      <c r="A121" s="504"/>
      <c r="B121" s="450" t="s">
        <v>146</v>
      </c>
      <c r="C121" s="960">
        <v>16</v>
      </c>
      <c r="D121" s="960">
        <v>16</v>
      </c>
      <c r="E121" s="960" t="s">
        <v>125</v>
      </c>
      <c r="F121" s="960">
        <f t="shared" si="2"/>
        <v>16</v>
      </c>
      <c r="G121" s="960">
        <v>15</v>
      </c>
      <c r="H121" s="960">
        <v>1</v>
      </c>
      <c r="I121" s="960" t="s">
        <v>125</v>
      </c>
      <c r="J121" s="960">
        <f t="shared" si="3"/>
        <v>0</v>
      </c>
      <c r="K121" s="960" t="s">
        <v>125</v>
      </c>
      <c r="L121" s="960" t="s">
        <v>125</v>
      </c>
      <c r="M121" s="960" t="s">
        <v>125</v>
      </c>
      <c r="N121" s="960" t="s">
        <v>125</v>
      </c>
      <c r="O121" s="960" t="s">
        <v>125</v>
      </c>
      <c r="P121" s="960" t="s">
        <v>125</v>
      </c>
      <c r="Q121" s="960" t="s">
        <v>125</v>
      </c>
      <c r="R121" s="960" t="s">
        <v>125</v>
      </c>
      <c r="S121" s="320"/>
    </row>
    <row r="122" spans="1:19" ht="36" x14ac:dyDescent="0.2">
      <c r="A122" s="504" t="s">
        <v>987</v>
      </c>
      <c r="B122" s="450" t="s">
        <v>1347</v>
      </c>
      <c r="C122" s="960">
        <v>82</v>
      </c>
      <c r="D122" s="960">
        <v>82</v>
      </c>
      <c r="E122" s="960" t="s">
        <v>125</v>
      </c>
      <c r="F122" s="960">
        <f t="shared" si="2"/>
        <v>82</v>
      </c>
      <c r="G122" s="960">
        <v>66</v>
      </c>
      <c r="H122" s="960">
        <v>14</v>
      </c>
      <c r="I122" s="960">
        <v>2</v>
      </c>
      <c r="J122" s="960">
        <f t="shared" si="3"/>
        <v>0</v>
      </c>
      <c r="K122" s="960" t="s">
        <v>125</v>
      </c>
      <c r="L122" s="960" t="s">
        <v>125</v>
      </c>
      <c r="M122" s="960" t="s">
        <v>125</v>
      </c>
      <c r="N122" s="960" t="s">
        <v>125</v>
      </c>
      <c r="O122" s="960" t="s">
        <v>125</v>
      </c>
      <c r="P122" s="960" t="s">
        <v>125</v>
      </c>
      <c r="Q122" s="960" t="s">
        <v>125</v>
      </c>
      <c r="R122" s="960" t="s">
        <v>125</v>
      </c>
      <c r="S122" s="320"/>
    </row>
    <row r="123" spans="1:19" x14ac:dyDescent="0.2">
      <c r="A123" s="504"/>
      <c r="B123" s="450" t="s">
        <v>145</v>
      </c>
      <c r="C123" s="960">
        <v>42</v>
      </c>
      <c r="D123" s="960">
        <v>42</v>
      </c>
      <c r="E123" s="960" t="s">
        <v>125</v>
      </c>
      <c r="F123" s="960">
        <f t="shared" si="2"/>
        <v>42</v>
      </c>
      <c r="G123" s="960">
        <v>35</v>
      </c>
      <c r="H123" s="960">
        <v>6</v>
      </c>
      <c r="I123" s="960">
        <v>1</v>
      </c>
      <c r="J123" s="960">
        <f t="shared" si="3"/>
        <v>0</v>
      </c>
      <c r="K123" s="960" t="s">
        <v>125</v>
      </c>
      <c r="L123" s="960" t="s">
        <v>125</v>
      </c>
      <c r="M123" s="960" t="s">
        <v>125</v>
      </c>
      <c r="N123" s="960" t="s">
        <v>125</v>
      </c>
      <c r="O123" s="960" t="s">
        <v>125</v>
      </c>
      <c r="P123" s="960" t="s">
        <v>125</v>
      </c>
      <c r="Q123" s="960" t="s">
        <v>125</v>
      </c>
      <c r="R123" s="960" t="s">
        <v>125</v>
      </c>
      <c r="S123" s="320"/>
    </row>
    <row r="124" spans="1:19" x14ac:dyDescent="0.2">
      <c r="A124" s="504"/>
      <c r="B124" s="450" t="s">
        <v>146</v>
      </c>
      <c r="C124" s="960">
        <v>40</v>
      </c>
      <c r="D124" s="960">
        <v>40</v>
      </c>
      <c r="E124" s="960" t="s">
        <v>125</v>
      </c>
      <c r="F124" s="960">
        <f t="shared" si="2"/>
        <v>40</v>
      </c>
      <c r="G124" s="960">
        <v>31</v>
      </c>
      <c r="H124" s="960">
        <v>8</v>
      </c>
      <c r="I124" s="960">
        <v>1</v>
      </c>
      <c r="J124" s="960">
        <f t="shared" si="3"/>
        <v>0</v>
      </c>
      <c r="K124" s="960" t="s">
        <v>125</v>
      </c>
      <c r="L124" s="960" t="s">
        <v>125</v>
      </c>
      <c r="M124" s="960" t="s">
        <v>125</v>
      </c>
      <c r="N124" s="960" t="s">
        <v>125</v>
      </c>
      <c r="O124" s="960" t="s">
        <v>125</v>
      </c>
      <c r="P124" s="960" t="s">
        <v>125</v>
      </c>
      <c r="Q124" s="960" t="s">
        <v>125</v>
      </c>
      <c r="R124" s="960" t="s">
        <v>125</v>
      </c>
      <c r="S124" s="320"/>
    </row>
    <row r="125" spans="1:19" ht="24" x14ac:dyDescent="0.2">
      <c r="A125" s="504" t="s">
        <v>988</v>
      </c>
      <c r="B125" s="450" t="s">
        <v>1348</v>
      </c>
      <c r="C125" s="960">
        <v>868</v>
      </c>
      <c r="D125" s="960">
        <v>868</v>
      </c>
      <c r="E125" s="960" t="s">
        <v>125</v>
      </c>
      <c r="F125" s="960">
        <f t="shared" si="2"/>
        <v>868</v>
      </c>
      <c r="G125" s="960">
        <v>566</v>
      </c>
      <c r="H125" s="960">
        <v>188</v>
      </c>
      <c r="I125" s="960">
        <v>114</v>
      </c>
      <c r="J125" s="960">
        <f t="shared" si="3"/>
        <v>0</v>
      </c>
      <c r="K125" s="960" t="s">
        <v>125</v>
      </c>
      <c r="L125" s="960" t="s">
        <v>125</v>
      </c>
      <c r="M125" s="960" t="s">
        <v>125</v>
      </c>
      <c r="N125" s="960" t="s">
        <v>125</v>
      </c>
      <c r="O125" s="960" t="s">
        <v>125</v>
      </c>
      <c r="P125" s="960" t="s">
        <v>125</v>
      </c>
      <c r="Q125" s="960" t="s">
        <v>125</v>
      </c>
      <c r="R125" s="960" t="s">
        <v>125</v>
      </c>
      <c r="S125" s="320"/>
    </row>
    <row r="126" spans="1:19" x14ac:dyDescent="0.2">
      <c r="A126" s="504"/>
      <c r="B126" s="450" t="s">
        <v>145</v>
      </c>
      <c r="C126" s="960">
        <v>490</v>
      </c>
      <c r="D126" s="960">
        <v>490</v>
      </c>
      <c r="E126" s="960" t="s">
        <v>125</v>
      </c>
      <c r="F126" s="960">
        <f t="shared" si="2"/>
        <v>490</v>
      </c>
      <c r="G126" s="960">
        <v>317</v>
      </c>
      <c r="H126" s="960">
        <v>111</v>
      </c>
      <c r="I126" s="960">
        <v>62</v>
      </c>
      <c r="J126" s="960">
        <f t="shared" si="3"/>
        <v>0</v>
      </c>
      <c r="K126" s="960" t="s">
        <v>125</v>
      </c>
      <c r="L126" s="960" t="s">
        <v>125</v>
      </c>
      <c r="M126" s="960" t="s">
        <v>125</v>
      </c>
      <c r="N126" s="960" t="s">
        <v>125</v>
      </c>
      <c r="O126" s="960" t="s">
        <v>125</v>
      </c>
      <c r="P126" s="960" t="s">
        <v>125</v>
      </c>
      <c r="Q126" s="960" t="s">
        <v>125</v>
      </c>
      <c r="R126" s="960" t="s">
        <v>125</v>
      </c>
      <c r="S126" s="320"/>
    </row>
    <row r="127" spans="1:19" x14ac:dyDescent="0.2">
      <c r="A127" s="504"/>
      <c r="B127" s="450" t="s">
        <v>146</v>
      </c>
      <c r="C127" s="960">
        <v>378</v>
      </c>
      <c r="D127" s="960">
        <v>378</v>
      </c>
      <c r="E127" s="960" t="s">
        <v>125</v>
      </c>
      <c r="F127" s="960">
        <f t="shared" si="2"/>
        <v>378</v>
      </c>
      <c r="G127" s="960">
        <v>249</v>
      </c>
      <c r="H127" s="960">
        <v>77</v>
      </c>
      <c r="I127" s="960">
        <v>52</v>
      </c>
      <c r="J127" s="960">
        <f t="shared" si="3"/>
        <v>0</v>
      </c>
      <c r="K127" s="960" t="s">
        <v>125</v>
      </c>
      <c r="L127" s="960" t="s">
        <v>125</v>
      </c>
      <c r="M127" s="960" t="s">
        <v>125</v>
      </c>
      <c r="N127" s="960" t="s">
        <v>125</v>
      </c>
      <c r="O127" s="960" t="s">
        <v>125</v>
      </c>
      <c r="P127" s="960" t="s">
        <v>125</v>
      </c>
      <c r="Q127" s="960" t="s">
        <v>125</v>
      </c>
      <c r="R127" s="960" t="s">
        <v>125</v>
      </c>
      <c r="S127" s="320"/>
    </row>
    <row r="128" spans="1:19" x14ac:dyDescent="0.2">
      <c r="A128" s="504" t="s">
        <v>989</v>
      </c>
      <c r="B128" s="450" t="s">
        <v>1349</v>
      </c>
      <c r="C128" s="960">
        <v>185</v>
      </c>
      <c r="D128" s="960">
        <v>185</v>
      </c>
      <c r="E128" s="960" t="s">
        <v>125</v>
      </c>
      <c r="F128" s="960">
        <f t="shared" si="2"/>
        <v>185</v>
      </c>
      <c r="G128" s="960">
        <v>80</v>
      </c>
      <c r="H128" s="960">
        <v>57</v>
      </c>
      <c r="I128" s="960">
        <v>48</v>
      </c>
      <c r="J128" s="960">
        <f t="shared" si="3"/>
        <v>0</v>
      </c>
      <c r="K128" s="960" t="s">
        <v>125</v>
      </c>
      <c r="L128" s="960" t="s">
        <v>125</v>
      </c>
      <c r="M128" s="960" t="s">
        <v>125</v>
      </c>
      <c r="N128" s="960" t="s">
        <v>125</v>
      </c>
      <c r="O128" s="960" t="s">
        <v>125</v>
      </c>
      <c r="P128" s="960" t="s">
        <v>125</v>
      </c>
      <c r="Q128" s="960" t="s">
        <v>125</v>
      </c>
      <c r="R128" s="960" t="s">
        <v>125</v>
      </c>
      <c r="S128" s="320"/>
    </row>
    <row r="129" spans="1:19" x14ac:dyDescent="0.2">
      <c r="A129" s="504"/>
      <c r="B129" s="450" t="s">
        <v>145</v>
      </c>
      <c r="C129" s="960">
        <v>105</v>
      </c>
      <c r="D129" s="960">
        <v>105</v>
      </c>
      <c r="E129" s="960" t="s">
        <v>125</v>
      </c>
      <c r="F129" s="960">
        <f t="shared" si="2"/>
        <v>105</v>
      </c>
      <c r="G129" s="960">
        <v>48</v>
      </c>
      <c r="H129" s="960">
        <v>32</v>
      </c>
      <c r="I129" s="960">
        <v>25</v>
      </c>
      <c r="J129" s="960">
        <f t="shared" si="3"/>
        <v>0</v>
      </c>
      <c r="K129" s="960" t="s">
        <v>125</v>
      </c>
      <c r="L129" s="960" t="s">
        <v>125</v>
      </c>
      <c r="M129" s="960" t="s">
        <v>125</v>
      </c>
      <c r="N129" s="960" t="s">
        <v>125</v>
      </c>
      <c r="O129" s="960" t="s">
        <v>125</v>
      </c>
      <c r="P129" s="960" t="s">
        <v>125</v>
      </c>
      <c r="Q129" s="960" t="s">
        <v>125</v>
      </c>
      <c r="R129" s="960" t="s">
        <v>125</v>
      </c>
      <c r="S129" s="320"/>
    </row>
    <row r="130" spans="1:19" s="324" customFormat="1" x14ac:dyDescent="0.2">
      <c r="A130" s="504"/>
      <c r="B130" s="450" t="s">
        <v>146</v>
      </c>
      <c r="C130" s="960">
        <v>80</v>
      </c>
      <c r="D130" s="960">
        <v>80</v>
      </c>
      <c r="E130" s="960" t="s">
        <v>125</v>
      </c>
      <c r="F130" s="960">
        <f t="shared" si="2"/>
        <v>80</v>
      </c>
      <c r="G130" s="960">
        <v>32</v>
      </c>
      <c r="H130" s="960">
        <v>25</v>
      </c>
      <c r="I130" s="960">
        <v>23</v>
      </c>
      <c r="J130" s="960">
        <f t="shared" si="3"/>
        <v>0</v>
      </c>
      <c r="K130" s="960" t="s">
        <v>125</v>
      </c>
      <c r="L130" s="960" t="s">
        <v>125</v>
      </c>
      <c r="M130" s="960" t="s">
        <v>125</v>
      </c>
      <c r="N130" s="960" t="s">
        <v>125</v>
      </c>
      <c r="O130" s="960" t="s">
        <v>125</v>
      </c>
      <c r="P130" s="960" t="s">
        <v>125</v>
      </c>
      <c r="Q130" s="960" t="s">
        <v>125</v>
      </c>
      <c r="R130" s="960" t="s">
        <v>125</v>
      </c>
      <c r="S130" s="323"/>
    </row>
    <row r="131" spans="1:19" ht="24" x14ac:dyDescent="0.2">
      <c r="A131" s="504" t="s">
        <v>990</v>
      </c>
      <c r="B131" s="450" t="s">
        <v>1350</v>
      </c>
      <c r="C131" s="960">
        <v>276</v>
      </c>
      <c r="D131" s="960">
        <v>276</v>
      </c>
      <c r="E131" s="960" t="s">
        <v>125</v>
      </c>
      <c r="F131" s="960">
        <f t="shared" si="2"/>
        <v>276</v>
      </c>
      <c r="G131" s="960">
        <v>121</v>
      </c>
      <c r="H131" s="960">
        <v>76</v>
      </c>
      <c r="I131" s="960">
        <v>79</v>
      </c>
      <c r="J131" s="960">
        <f t="shared" si="3"/>
        <v>0</v>
      </c>
      <c r="K131" s="960" t="s">
        <v>125</v>
      </c>
      <c r="L131" s="960" t="s">
        <v>125</v>
      </c>
      <c r="M131" s="960" t="s">
        <v>125</v>
      </c>
      <c r="N131" s="960" t="s">
        <v>125</v>
      </c>
      <c r="O131" s="960" t="s">
        <v>125</v>
      </c>
      <c r="P131" s="960" t="s">
        <v>125</v>
      </c>
      <c r="Q131" s="960" t="s">
        <v>125</v>
      </c>
      <c r="R131" s="960" t="s">
        <v>125</v>
      </c>
      <c r="S131" s="320"/>
    </row>
    <row r="132" spans="1:19" x14ac:dyDescent="0.2">
      <c r="A132" s="504"/>
      <c r="B132" s="450" t="s">
        <v>145</v>
      </c>
      <c r="C132" s="960">
        <v>155</v>
      </c>
      <c r="D132" s="960">
        <v>155</v>
      </c>
      <c r="E132" s="960" t="s">
        <v>125</v>
      </c>
      <c r="F132" s="960">
        <f t="shared" ref="F132:F195" si="4">SUM(G132:I132)</f>
        <v>155</v>
      </c>
      <c r="G132" s="960">
        <v>70</v>
      </c>
      <c r="H132" s="960">
        <v>40</v>
      </c>
      <c r="I132" s="960">
        <v>45</v>
      </c>
      <c r="J132" s="960">
        <f t="shared" ref="J132:J195" si="5">SUM(K132:R132)</f>
        <v>0</v>
      </c>
      <c r="K132" s="960" t="s">
        <v>125</v>
      </c>
      <c r="L132" s="960" t="s">
        <v>125</v>
      </c>
      <c r="M132" s="960" t="s">
        <v>125</v>
      </c>
      <c r="N132" s="960" t="s">
        <v>125</v>
      </c>
      <c r="O132" s="960" t="s">
        <v>125</v>
      </c>
      <c r="P132" s="960" t="s">
        <v>125</v>
      </c>
      <c r="Q132" s="960" t="s">
        <v>125</v>
      </c>
      <c r="R132" s="960" t="s">
        <v>125</v>
      </c>
      <c r="S132" s="320"/>
    </row>
    <row r="133" spans="1:19" x14ac:dyDescent="0.2">
      <c r="A133" s="504"/>
      <c r="B133" s="450" t="s">
        <v>146</v>
      </c>
      <c r="C133" s="960">
        <v>121</v>
      </c>
      <c r="D133" s="959">
        <v>121</v>
      </c>
      <c r="E133" s="959" t="s">
        <v>125</v>
      </c>
      <c r="F133" s="960">
        <f t="shared" si="4"/>
        <v>121</v>
      </c>
      <c r="G133" s="959">
        <v>51</v>
      </c>
      <c r="H133" s="960">
        <v>36</v>
      </c>
      <c r="I133" s="960">
        <v>34</v>
      </c>
      <c r="J133" s="960">
        <f t="shared" si="5"/>
        <v>0</v>
      </c>
      <c r="K133" s="960" t="s">
        <v>125</v>
      </c>
      <c r="L133" s="960" t="s">
        <v>125</v>
      </c>
      <c r="M133" s="960" t="s">
        <v>125</v>
      </c>
      <c r="N133" s="960" t="s">
        <v>125</v>
      </c>
      <c r="O133" s="960" t="s">
        <v>125</v>
      </c>
      <c r="P133" s="960" t="s">
        <v>125</v>
      </c>
      <c r="Q133" s="960" t="s">
        <v>125</v>
      </c>
      <c r="R133" s="960" t="s">
        <v>125</v>
      </c>
      <c r="S133" s="320"/>
    </row>
    <row r="134" spans="1:19" x14ac:dyDescent="0.2">
      <c r="A134" s="504" t="s">
        <v>991</v>
      </c>
      <c r="B134" s="450" t="s">
        <v>992</v>
      </c>
      <c r="C134" s="960">
        <v>8149</v>
      </c>
      <c r="D134" s="960">
        <v>8147</v>
      </c>
      <c r="E134" s="960">
        <v>2</v>
      </c>
      <c r="F134" s="960">
        <f t="shared" si="4"/>
        <v>153</v>
      </c>
      <c r="G134" s="960">
        <v>12</v>
      </c>
      <c r="H134" s="960">
        <v>18</v>
      </c>
      <c r="I134" s="960">
        <v>123</v>
      </c>
      <c r="J134" s="960">
        <f t="shared" si="5"/>
        <v>7996</v>
      </c>
      <c r="K134" s="960">
        <v>236</v>
      </c>
      <c r="L134" s="960">
        <v>169</v>
      </c>
      <c r="M134" s="960">
        <v>229</v>
      </c>
      <c r="N134" s="960">
        <v>653</v>
      </c>
      <c r="O134" s="960">
        <v>4128</v>
      </c>
      <c r="P134" s="960">
        <v>760</v>
      </c>
      <c r="Q134" s="960">
        <v>1819</v>
      </c>
      <c r="R134" s="960">
        <v>2</v>
      </c>
      <c r="S134" s="320"/>
    </row>
    <row r="135" spans="1:19" x14ac:dyDescent="0.2">
      <c r="A135" s="504"/>
      <c r="B135" s="450" t="s">
        <v>145</v>
      </c>
      <c r="C135" s="960">
        <v>6357</v>
      </c>
      <c r="D135" s="959">
        <v>6355</v>
      </c>
      <c r="E135" s="959">
        <v>2</v>
      </c>
      <c r="F135" s="960">
        <f t="shared" si="4"/>
        <v>91</v>
      </c>
      <c r="G135" s="959">
        <v>8</v>
      </c>
      <c r="H135" s="960">
        <v>8</v>
      </c>
      <c r="I135" s="960">
        <v>75</v>
      </c>
      <c r="J135" s="960">
        <f t="shared" si="5"/>
        <v>6266</v>
      </c>
      <c r="K135" s="960">
        <v>133</v>
      </c>
      <c r="L135" s="960">
        <v>100</v>
      </c>
      <c r="M135" s="960">
        <v>141</v>
      </c>
      <c r="N135" s="960">
        <v>515</v>
      </c>
      <c r="O135" s="960">
        <v>3540</v>
      </c>
      <c r="P135" s="960">
        <v>633</v>
      </c>
      <c r="Q135" s="960">
        <v>1202</v>
      </c>
      <c r="R135" s="960">
        <v>2</v>
      </c>
      <c r="S135" s="320"/>
    </row>
    <row r="136" spans="1:19" x14ac:dyDescent="0.2">
      <c r="A136" s="504"/>
      <c r="B136" s="450" t="s">
        <v>146</v>
      </c>
      <c r="C136" s="960">
        <v>1792</v>
      </c>
      <c r="D136" s="960">
        <v>1792</v>
      </c>
      <c r="E136" s="960" t="s">
        <v>125</v>
      </c>
      <c r="F136" s="960">
        <f t="shared" si="4"/>
        <v>62</v>
      </c>
      <c r="G136" s="960">
        <v>4</v>
      </c>
      <c r="H136" s="960">
        <v>10</v>
      </c>
      <c r="I136" s="960">
        <v>48</v>
      </c>
      <c r="J136" s="960">
        <f t="shared" si="5"/>
        <v>1730</v>
      </c>
      <c r="K136" s="960">
        <v>103</v>
      </c>
      <c r="L136" s="960">
        <v>69</v>
      </c>
      <c r="M136" s="960">
        <v>88</v>
      </c>
      <c r="N136" s="960">
        <v>138</v>
      </c>
      <c r="O136" s="960">
        <v>588</v>
      </c>
      <c r="P136" s="960">
        <v>127</v>
      </c>
      <c r="Q136" s="960">
        <v>617</v>
      </c>
      <c r="R136" s="960" t="s">
        <v>125</v>
      </c>
      <c r="S136" s="320"/>
    </row>
    <row r="137" spans="1:19" x14ac:dyDescent="0.2">
      <c r="A137" s="504" t="s">
        <v>993</v>
      </c>
      <c r="B137" s="450" t="s">
        <v>1351</v>
      </c>
      <c r="C137" s="960">
        <v>3091</v>
      </c>
      <c r="D137" s="959">
        <v>3091</v>
      </c>
      <c r="E137" s="959" t="s">
        <v>125</v>
      </c>
      <c r="F137" s="960">
        <f t="shared" si="4"/>
        <v>15</v>
      </c>
      <c r="G137" s="959" t="s">
        <v>125</v>
      </c>
      <c r="H137" s="960">
        <v>1</v>
      </c>
      <c r="I137" s="960">
        <v>14</v>
      </c>
      <c r="J137" s="960">
        <f t="shared" si="5"/>
        <v>3076</v>
      </c>
      <c r="K137" s="960">
        <v>88</v>
      </c>
      <c r="L137" s="960">
        <v>73</v>
      </c>
      <c r="M137" s="960">
        <v>58</v>
      </c>
      <c r="N137" s="960">
        <v>275</v>
      </c>
      <c r="O137" s="960">
        <v>1772</v>
      </c>
      <c r="P137" s="960">
        <v>283</v>
      </c>
      <c r="Q137" s="960">
        <v>525</v>
      </c>
      <c r="R137" s="960">
        <v>2</v>
      </c>
      <c r="S137" s="320"/>
    </row>
    <row r="138" spans="1:19" x14ac:dyDescent="0.2">
      <c r="A138" s="504"/>
      <c r="B138" s="450" t="s">
        <v>145</v>
      </c>
      <c r="C138" s="960">
        <v>2510</v>
      </c>
      <c r="D138" s="960">
        <v>2510</v>
      </c>
      <c r="E138" s="960" t="s">
        <v>125</v>
      </c>
      <c r="F138" s="960">
        <f t="shared" si="4"/>
        <v>11</v>
      </c>
      <c r="G138" s="960" t="s">
        <v>125</v>
      </c>
      <c r="H138" s="960">
        <v>1</v>
      </c>
      <c r="I138" s="960">
        <v>10</v>
      </c>
      <c r="J138" s="960">
        <f t="shared" si="5"/>
        <v>2499</v>
      </c>
      <c r="K138" s="960">
        <v>47</v>
      </c>
      <c r="L138" s="960">
        <v>43</v>
      </c>
      <c r="M138" s="960">
        <v>36</v>
      </c>
      <c r="N138" s="960">
        <v>240</v>
      </c>
      <c r="O138" s="960">
        <v>1548</v>
      </c>
      <c r="P138" s="960">
        <v>221</v>
      </c>
      <c r="Q138" s="960">
        <v>362</v>
      </c>
      <c r="R138" s="960">
        <v>2</v>
      </c>
      <c r="S138" s="320"/>
    </row>
    <row r="139" spans="1:19" x14ac:dyDescent="0.2">
      <c r="A139" s="504"/>
      <c r="B139" s="450" t="s">
        <v>146</v>
      </c>
      <c r="C139" s="960">
        <v>581</v>
      </c>
      <c r="D139" s="959">
        <v>581</v>
      </c>
      <c r="E139" s="959" t="s">
        <v>125</v>
      </c>
      <c r="F139" s="960">
        <f t="shared" si="4"/>
        <v>4</v>
      </c>
      <c r="G139" s="959" t="s">
        <v>125</v>
      </c>
      <c r="H139" s="960" t="s">
        <v>125</v>
      </c>
      <c r="I139" s="960">
        <v>4</v>
      </c>
      <c r="J139" s="960">
        <f t="shared" si="5"/>
        <v>577</v>
      </c>
      <c r="K139" s="960">
        <v>41</v>
      </c>
      <c r="L139" s="960">
        <v>30</v>
      </c>
      <c r="M139" s="960">
        <v>22</v>
      </c>
      <c r="N139" s="960">
        <v>35</v>
      </c>
      <c r="O139" s="960">
        <v>224</v>
      </c>
      <c r="P139" s="960">
        <v>62</v>
      </c>
      <c r="Q139" s="960">
        <v>163</v>
      </c>
      <c r="R139" s="960" t="s">
        <v>125</v>
      </c>
      <c r="S139" s="320"/>
    </row>
    <row r="140" spans="1:19" ht="24" x14ac:dyDescent="0.2">
      <c r="A140" s="504" t="s">
        <v>994</v>
      </c>
      <c r="B140" s="450" t="s">
        <v>1352</v>
      </c>
      <c r="C140" s="960">
        <v>18</v>
      </c>
      <c r="D140" s="960">
        <v>18</v>
      </c>
      <c r="E140" s="960" t="s">
        <v>125</v>
      </c>
      <c r="F140" s="960">
        <f t="shared" si="4"/>
        <v>0</v>
      </c>
      <c r="G140" s="960" t="s">
        <v>125</v>
      </c>
      <c r="H140" s="960" t="s">
        <v>125</v>
      </c>
      <c r="I140" s="960" t="s">
        <v>125</v>
      </c>
      <c r="J140" s="960">
        <f t="shared" si="5"/>
        <v>18</v>
      </c>
      <c r="K140" s="960" t="s">
        <v>125</v>
      </c>
      <c r="L140" s="960">
        <v>1</v>
      </c>
      <c r="M140" s="960" t="s">
        <v>125</v>
      </c>
      <c r="N140" s="960">
        <v>1</v>
      </c>
      <c r="O140" s="960">
        <v>10</v>
      </c>
      <c r="P140" s="960">
        <v>3</v>
      </c>
      <c r="Q140" s="960">
        <v>3</v>
      </c>
      <c r="R140" s="960" t="s">
        <v>125</v>
      </c>
      <c r="S140" s="320"/>
    </row>
    <row r="141" spans="1:19" x14ac:dyDescent="0.2">
      <c r="A141" s="504"/>
      <c r="B141" s="450" t="s">
        <v>145</v>
      </c>
      <c r="C141" s="960">
        <v>15</v>
      </c>
      <c r="D141" s="959">
        <v>15</v>
      </c>
      <c r="E141" s="959" t="s">
        <v>125</v>
      </c>
      <c r="F141" s="960">
        <f t="shared" si="4"/>
        <v>0</v>
      </c>
      <c r="G141" s="959" t="s">
        <v>125</v>
      </c>
      <c r="H141" s="960" t="s">
        <v>125</v>
      </c>
      <c r="I141" s="960" t="s">
        <v>125</v>
      </c>
      <c r="J141" s="960">
        <f t="shared" si="5"/>
        <v>15</v>
      </c>
      <c r="K141" s="960" t="s">
        <v>125</v>
      </c>
      <c r="L141" s="960">
        <v>1</v>
      </c>
      <c r="M141" s="960" t="s">
        <v>125</v>
      </c>
      <c r="N141" s="960" t="s">
        <v>125</v>
      </c>
      <c r="O141" s="960">
        <v>10</v>
      </c>
      <c r="P141" s="960">
        <v>2</v>
      </c>
      <c r="Q141" s="960">
        <v>2</v>
      </c>
      <c r="R141" s="960" t="s">
        <v>125</v>
      </c>
      <c r="S141" s="320"/>
    </row>
    <row r="142" spans="1:19" x14ac:dyDescent="0.2">
      <c r="A142" s="504"/>
      <c r="B142" s="450" t="s">
        <v>146</v>
      </c>
      <c r="C142" s="960">
        <v>3</v>
      </c>
      <c r="D142" s="960">
        <v>3</v>
      </c>
      <c r="E142" s="960" t="s">
        <v>125</v>
      </c>
      <c r="F142" s="960">
        <f t="shared" si="4"/>
        <v>0</v>
      </c>
      <c r="G142" s="960" t="s">
        <v>125</v>
      </c>
      <c r="H142" s="960" t="s">
        <v>125</v>
      </c>
      <c r="I142" s="960" t="s">
        <v>125</v>
      </c>
      <c r="J142" s="960">
        <f t="shared" si="5"/>
        <v>3</v>
      </c>
      <c r="K142" s="960" t="s">
        <v>125</v>
      </c>
      <c r="L142" s="960" t="s">
        <v>125</v>
      </c>
      <c r="M142" s="960" t="s">
        <v>125</v>
      </c>
      <c r="N142" s="960">
        <v>1</v>
      </c>
      <c r="O142" s="960" t="s">
        <v>125</v>
      </c>
      <c r="P142" s="960">
        <v>1</v>
      </c>
      <c r="Q142" s="960">
        <v>1</v>
      </c>
      <c r="R142" s="960" t="s">
        <v>125</v>
      </c>
      <c r="S142" s="320"/>
    </row>
    <row r="143" spans="1:19" x14ac:dyDescent="0.2">
      <c r="A143" s="504" t="s">
        <v>995</v>
      </c>
      <c r="B143" s="450" t="s">
        <v>1353</v>
      </c>
      <c r="C143" s="960">
        <v>483</v>
      </c>
      <c r="D143" s="959">
        <v>483</v>
      </c>
      <c r="E143" s="959" t="s">
        <v>125</v>
      </c>
      <c r="F143" s="960">
        <f t="shared" si="4"/>
        <v>5</v>
      </c>
      <c r="G143" s="959">
        <v>2</v>
      </c>
      <c r="H143" s="960" t="s">
        <v>125</v>
      </c>
      <c r="I143" s="960">
        <v>3</v>
      </c>
      <c r="J143" s="960">
        <f t="shared" si="5"/>
        <v>478</v>
      </c>
      <c r="K143" s="960">
        <v>12</v>
      </c>
      <c r="L143" s="960">
        <v>8</v>
      </c>
      <c r="M143" s="960">
        <v>9</v>
      </c>
      <c r="N143" s="960">
        <v>8</v>
      </c>
      <c r="O143" s="960">
        <v>162</v>
      </c>
      <c r="P143" s="960">
        <v>51</v>
      </c>
      <c r="Q143" s="960">
        <v>228</v>
      </c>
      <c r="R143" s="960" t="s">
        <v>125</v>
      </c>
      <c r="S143" s="320"/>
    </row>
    <row r="144" spans="1:19" x14ac:dyDescent="0.2">
      <c r="A144" s="504"/>
      <c r="B144" s="450" t="s">
        <v>145</v>
      </c>
      <c r="C144" s="960">
        <v>379</v>
      </c>
      <c r="D144" s="960">
        <v>379</v>
      </c>
      <c r="E144" s="960" t="s">
        <v>125</v>
      </c>
      <c r="F144" s="960">
        <f t="shared" si="4"/>
        <v>4</v>
      </c>
      <c r="G144" s="960">
        <v>1</v>
      </c>
      <c r="H144" s="960" t="s">
        <v>125</v>
      </c>
      <c r="I144" s="960">
        <v>3</v>
      </c>
      <c r="J144" s="960">
        <f t="shared" si="5"/>
        <v>375</v>
      </c>
      <c r="K144" s="960">
        <v>10</v>
      </c>
      <c r="L144" s="960">
        <v>6</v>
      </c>
      <c r="M144" s="960">
        <v>6</v>
      </c>
      <c r="N144" s="960">
        <v>7</v>
      </c>
      <c r="O144" s="960">
        <v>147</v>
      </c>
      <c r="P144" s="960">
        <v>47</v>
      </c>
      <c r="Q144" s="960">
        <v>152</v>
      </c>
      <c r="R144" s="960" t="s">
        <v>125</v>
      </c>
      <c r="S144" s="320"/>
    </row>
    <row r="145" spans="1:19" x14ac:dyDescent="0.2">
      <c r="A145" s="504"/>
      <c r="B145" s="450" t="s">
        <v>146</v>
      </c>
      <c r="C145" s="960">
        <v>104</v>
      </c>
      <c r="D145" s="959">
        <v>104</v>
      </c>
      <c r="E145" s="959" t="s">
        <v>125</v>
      </c>
      <c r="F145" s="960">
        <f t="shared" si="4"/>
        <v>1</v>
      </c>
      <c r="G145" s="959">
        <v>1</v>
      </c>
      <c r="H145" s="960" t="s">
        <v>125</v>
      </c>
      <c r="I145" s="960" t="s">
        <v>125</v>
      </c>
      <c r="J145" s="960">
        <f t="shared" si="5"/>
        <v>103</v>
      </c>
      <c r="K145" s="960">
        <v>2</v>
      </c>
      <c r="L145" s="960">
        <v>2</v>
      </c>
      <c r="M145" s="960">
        <v>3</v>
      </c>
      <c r="N145" s="960">
        <v>1</v>
      </c>
      <c r="O145" s="960">
        <v>15</v>
      </c>
      <c r="P145" s="960">
        <v>4</v>
      </c>
      <c r="Q145" s="960">
        <v>76</v>
      </c>
      <c r="R145" s="960" t="s">
        <v>125</v>
      </c>
      <c r="S145" s="320"/>
    </row>
    <row r="146" spans="1:19" ht="24" x14ac:dyDescent="0.2">
      <c r="A146" s="504" t="s">
        <v>996</v>
      </c>
      <c r="B146" s="450" t="s">
        <v>1354</v>
      </c>
      <c r="C146" s="960">
        <v>18</v>
      </c>
      <c r="D146" s="960">
        <v>18</v>
      </c>
      <c r="E146" s="960" t="s">
        <v>125</v>
      </c>
      <c r="F146" s="960">
        <f t="shared" si="4"/>
        <v>0</v>
      </c>
      <c r="G146" s="960" t="s">
        <v>125</v>
      </c>
      <c r="H146" s="960" t="s">
        <v>125</v>
      </c>
      <c r="I146" s="960" t="s">
        <v>125</v>
      </c>
      <c r="J146" s="960">
        <f t="shared" si="5"/>
        <v>18</v>
      </c>
      <c r="K146" s="960" t="s">
        <v>125</v>
      </c>
      <c r="L146" s="960">
        <v>2</v>
      </c>
      <c r="M146" s="960">
        <v>2</v>
      </c>
      <c r="N146" s="960">
        <v>2</v>
      </c>
      <c r="O146" s="960">
        <v>9</v>
      </c>
      <c r="P146" s="960">
        <v>2</v>
      </c>
      <c r="Q146" s="960">
        <v>1</v>
      </c>
      <c r="R146" s="960" t="s">
        <v>125</v>
      </c>
      <c r="S146" s="320"/>
    </row>
    <row r="147" spans="1:19" x14ac:dyDescent="0.2">
      <c r="A147" s="504"/>
      <c r="B147" s="450" t="s">
        <v>145</v>
      </c>
      <c r="C147" s="960">
        <v>14</v>
      </c>
      <c r="D147" s="959">
        <v>14</v>
      </c>
      <c r="E147" s="959" t="s">
        <v>125</v>
      </c>
      <c r="F147" s="960">
        <f t="shared" si="4"/>
        <v>0</v>
      </c>
      <c r="G147" s="959" t="s">
        <v>125</v>
      </c>
      <c r="H147" s="960" t="s">
        <v>125</v>
      </c>
      <c r="I147" s="960" t="s">
        <v>125</v>
      </c>
      <c r="J147" s="960">
        <f t="shared" si="5"/>
        <v>14</v>
      </c>
      <c r="K147" s="960" t="s">
        <v>125</v>
      </c>
      <c r="L147" s="960">
        <v>1</v>
      </c>
      <c r="M147" s="960">
        <v>1</v>
      </c>
      <c r="N147" s="960">
        <v>1</v>
      </c>
      <c r="O147" s="960">
        <v>8</v>
      </c>
      <c r="P147" s="960">
        <v>2</v>
      </c>
      <c r="Q147" s="960">
        <v>1</v>
      </c>
      <c r="R147" s="960" t="s">
        <v>125</v>
      </c>
      <c r="S147" s="320"/>
    </row>
    <row r="148" spans="1:19" x14ac:dyDescent="0.2">
      <c r="A148" s="504"/>
      <c r="B148" s="450" t="s">
        <v>146</v>
      </c>
      <c r="C148" s="960">
        <v>4</v>
      </c>
      <c r="D148" s="960">
        <v>4</v>
      </c>
      <c r="E148" s="960" t="s">
        <v>125</v>
      </c>
      <c r="F148" s="960">
        <f t="shared" si="4"/>
        <v>0</v>
      </c>
      <c r="G148" s="960" t="s">
        <v>125</v>
      </c>
      <c r="H148" s="960" t="s">
        <v>125</v>
      </c>
      <c r="I148" s="960" t="s">
        <v>125</v>
      </c>
      <c r="J148" s="960">
        <f t="shared" si="5"/>
        <v>4</v>
      </c>
      <c r="K148" s="960" t="s">
        <v>125</v>
      </c>
      <c r="L148" s="960">
        <v>1</v>
      </c>
      <c r="M148" s="960">
        <v>1</v>
      </c>
      <c r="N148" s="960">
        <v>1</v>
      </c>
      <c r="O148" s="960">
        <v>1</v>
      </c>
      <c r="P148" s="960" t="s">
        <v>125</v>
      </c>
      <c r="Q148" s="960" t="s">
        <v>125</v>
      </c>
      <c r="R148" s="960" t="s">
        <v>125</v>
      </c>
      <c r="S148" s="320"/>
    </row>
    <row r="149" spans="1:19" ht="24" x14ac:dyDescent="0.2">
      <c r="A149" s="504" t="s">
        <v>997</v>
      </c>
      <c r="B149" s="450" t="s">
        <v>1355</v>
      </c>
      <c r="C149" s="960">
        <v>404</v>
      </c>
      <c r="D149" s="959">
        <v>404</v>
      </c>
      <c r="E149" s="959" t="s">
        <v>125</v>
      </c>
      <c r="F149" s="960">
        <f t="shared" si="4"/>
        <v>4</v>
      </c>
      <c r="G149" s="959" t="s">
        <v>125</v>
      </c>
      <c r="H149" s="960" t="s">
        <v>125</v>
      </c>
      <c r="I149" s="960">
        <v>4</v>
      </c>
      <c r="J149" s="960">
        <f t="shared" si="5"/>
        <v>400</v>
      </c>
      <c r="K149" s="960">
        <v>45</v>
      </c>
      <c r="L149" s="960">
        <v>34</v>
      </c>
      <c r="M149" s="960">
        <v>32</v>
      </c>
      <c r="N149" s="960">
        <v>45</v>
      </c>
      <c r="O149" s="960">
        <v>158</v>
      </c>
      <c r="P149" s="960">
        <v>36</v>
      </c>
      <c r="Q149" s="960">
        <v>50</v>
      </c>
      <c r="R149" s="960" t="s">
        <v>125</v>
      </c>
      <c r="S149" s="320"/>
    </row>
    <row r="150" spans="1:19" x14ac:dyDescent="0.2">
      <c r="A150" s="504"/>
      <c r="B150" s="450" t="s">
        <v>145</v>
      </c>
      <c r="C150" s="960">
        <v>323</v>
      </c>
      <c r="D150" s="960">
        <v>323</v>
      </c>
      <c r="E150" s="960" t="s">
        <v>125</v>
      </c>
      <c r="F150" s="960">
        <f t="shared" si="4"/>
        <v>0</v>
      </c>
      <c r="G150" s="960" t="s">
        <v>125</v>
      </c>
      <c r="H150" s="960" t="s">
        <v>125</v>
      </c>
      <c r="I150" s="960" t="s">
        <v>125</v>
      </c>
      <c r="J150" s="960">
        <f t="shared" si="5"/>
        <v>323</v>
      </c>
      <c r="K150" s="960">
        <v>25</v>
      </c>
      <c r="L150" s="960">
        <v>18</v>
      </c>
      <c r="M150" s="960">
        <v>21</v>
      </c>
      <c r="N150" s="960">
        <v>38</v>
      </c>
      <c r="O150" s="960">
        <v>147</v>
      </c>
      <c r="P150" s="960">
        <v>33</v>
      </c>
      <c r="Q150" s="960">
        <v>41</v>
      </c>
      <c r="R150" s="960" t="s">
        <v>125</v>
      </c>
      <c r="S150" s="320"/>
    </row>
    <row r="151" spans="1:19" x14ac:dyDescent="0.2">
      <c r="A151" s="504"/>
      <c r="B151" s="450" t="s">
        <v>146</v>
      </c>
      <c r="C151" s="960">
        <v>81</v>
      </c>
      <c r="D151" s="959">
        <v>81</v>
      </c>
      <c r="E151" s="959" t="s">
        <v>125</v>
      </c>
      <c r="F151" s="960">
        <f t="shared" si="4"/>
        <v>4</v>
      </c>
      <c r="G151" s="959" t="s">
        <v>125</v>
      </c>
      <c r="H151" s="960" t="s">
        <v>125</v>
      </c>
      <c r="I151" s="960">
        <v>4</v>
      </c>
      <c r="J151" s="960">
        <f t="shared" si="5"/>
        <v>77</v>
      </c>
      <c r="K151" s="960">
        <v>20</v>
      </c>
      <c r="L151" s="960">
        <v>16</v>
      </c>
      <c r="M151" s="960">
        <v>11</v>
      </c>
      <c r="N151" s="960">
        <v>7</v>
      </c>
      <c r="O151" s="960">
        <v>11</v>
      </c>
      <c r="P151" s="960">
        <v>3</v>
      </c>
      <c r="Q151" s="960">
        <v>9</v>
      </c>
      <c r="R151" s="960" t="s">
        <v>125</v>
      </c>
      <c r="S151" s="320"/>
    </row>
    <row r="152" spans="1:19" ht="24" x14ac:dyDescent="0.2">
      <c r="A152" s="504" t="s">
        <v>998</v>
      </c>
      <c r="B152" s="450" t="s">
        <v>1356</v>
      </c>
      <c r="C152" s="960">
        <v>438</v>
      </c>
      <c r="D152" s="960">
        <v>438</v>
      </c>
      <c r="E152" s="960" t="s">
        <v>125</v>
      </c>
      <c r="F152" s="960">
        <f t="shared" si="4"/>
        <v>105</v>
      </c>
      <c r="G152" s="960">
        <v>5</v>
      </c>
      <c r="H152" s="960">
        <v>16</v>
      </c>
      <c r="I152" s="960">
        <v>84</v>
      </c>
      <c r="J152" s="960">
        <f t="shared" si="5"/>
        <v>333</v>
      </c>
      <c r="K152" s="960">
        <v>35</v>
      </c>
      <c r="L152" s="960">
        <v>10</v>
      </c>
      <c r="M152" s="960">
        <v>19</v>
      </c>
      <c r="N152" s="960">
        <v>13</v>
      </c>
      <c r="O152" s="960">
        <v>133</v>
      </c>
      <c r="P152" s="960">
        <v>52</v>
      </c>
      <c r="Q152" s="960">
        <v>71</v>
      </c>
      <c r="R152" s="960" t="s">
        <v>125</v>
      </c>
      <c r="S152" s="320"/>
    </row>
    <row r="153" spans="1:19" x14ac:dyDescent="0.2">
      <c r="A153" s="504"/>
      <c r="B153" s="450" t="s">
        <v>145</v>
      </c>
      <c r="C153" s="960">
        <v>327</v>
      </c>
      <c r="D153" s="959">
        <v>327</v>
      </c>
      <c r="E153" s="959" t="s">
        <v>125</v>
      </c>
      <c r="F153" s="960">
        <f t="shared" si="4"/>
        <v>63</v>
      </c>
      <c r="G153" s="959">
        <v>2</v>
      </c>
      <c r="H153" s="960">
        <v>7</v>
      </c>
      <c r="I153" s="960">
        <v>54</v>
      </c>
      <c r="J153" s="960">
        <f t="shared" si="5"/>
        <v>264</v>
      </c>
      <c r="K153" s="960">
        <v>20</v>
      </c>
      <c r="L153" s="960">
        <v>7</v>
      </c>
      <c r="M153" s="960">
        <v>12</v>
      </c>
      <c r="N153" s="960">
        <v>11</v>
      </c>
      <c r="O153" s="960">
        <v>115</v>
      </c>
      <c r="P153" s="960">
        <v>44</v>
      </c>
      <c r="Q153" s="960">
        <v>55</v>
      </c>
      <c r="R153" s="960" t="s">
        <v>125</v>
      </c>
      <c r="S153" s="320"/>
    </row>
    <row r="154" spans="1:19" x14ac:dyDescent="0.2">
      <c r="A154" s="504"/>
      <c r="B154" s="450" t="s">
        <v>146</v>
      </c>
      <c r="C154" s="960">
        <v>111</v>
      </c>
      <c r="D154" s="960">
        <v>111</v>
      </c>
      <c r="E154" s="960" t="s">
        <v>125</v>
      </c>
      <c r="F154" s="960">
        <f t="shared" si="4"/>
        <v>42</v>
      </c>
      <c r="G154" s="960">
        <v>3</v>
      </c>
      <c r="H154" s="960">
        <v>9</v>
      </c>
      <c r="I154" s="960">
        <v>30</v>
      </c>
      <c r="J154" s="960">
        <f t="shared" si="5"/>
        <v>69</v>
      </c>
      <c r="K154" s="960">
        <v>15</v>
      </c>
      <c r="L154" s="960">
        <v>3</v>
      </c>
      <c r="M154" s="960">
        <v>7</v>
      </c>
      <c r="N154" s="960">
        <v>2</v>
      </c>
      <c r="O154" s="960">
        <v>18</v>
      </c>
      <c r="P154" s="960">
        <v>8</v>
      </c>
      <c r="Q154" s="960">
        <v>16</v>
      </c>
      <c r="R154" s="960" t="s">
        <v>125</v>
      </c>
      <c r="S154" s="320"/>
    </row>
    <row r="155" spans="1:19" x14ac:dyDescent="0.2">
      <c r="A155" s="504" t="s">
        <v>999</v>
      </c>
      <c r="B155" s="450" t="s">
        <v>1357</v>
      </c>
      <c r="C155" s="960">
        <v>96</v>
      </c>
      <c r="D155" s="959">
        <v>96</v>
      </c>
      <c r="E155" s="959" t="s">
        <v>125</v>
      </c>
      <c r="F155" s="960">
        <f t="shared" si="4"/>
        <v>0</v>
      </c>
      <c r="G155" s="959" t="s">
        <v>125</v>
      </c>
      <c r="H155" s="960" t="s">
        <v>125</v>
      </c>
      <c r="I155" s="960" t="s">
        <v>125</v>
      </c>
      <c r="J155" s="960">
        <f t="shared" si="5"/>
        <v>96</v>
      </c>
      <c r="K155" s="960">
        <v>1</v>
      </c>
      <c r="L155" s="960" t="s">
        <v>125</v>
      </c>
      <c r="M155" s="960">
        <v>7</v>
      </c>
      <c r="N155" s="960">
        <v>8</v>
      </c>
      <c r="O155" s="960">
        <v>65</v>
      </c>
      <c r="P155" s="960">
        <v>7</v>
      </c>
      <c r="Q155" s="960">
        <v>8</v>
      </c>
      <c r="R155" s="960" t="s">
        <v>125</v>
      </c>
      <c r="S155" s="320"/>
    </row>
    <row r="156" spans="1:19" x14ac:dyDescent="0.2">
      <c r="A156" s="504"/>
      <c r="B156" s="450" t="s">
        <v>145</v>
      </c>
      <c r="C156" s="960">
        <v>88</v>
      </c>
      <c r="D156" s="960">
        <v>88</v>
      </c>
      <c r="E156" s="960" t="s">
        <v>125</v>
      </c>
      <c r="F156" s="960">
        <f t="shared" si="4"/>
        <v>0</v>
      </c>
      <c r="G156" s="960" t="s">
        <v>125</v>
      </c>
      <c r="H156" s="960" t="s">
        <v>125</v>
      </c>
      <c r="I156" s="960" t="s">
        <v>125</v>
      </c>
      <c r="J156" s="960">
        <f t="shared" si="5"/>
        <v>88</v>
      </c>
      <c r="K156" s="960" t="s">
        <v>125</v>
      </c>
      <c r="L156" s="960" t="s">
        <v>125</v>
      </c>
      <c r="M156" s="960">
        <v>6</v>
      </c>
      <c r="N156" s="960">
        <v>7</v>
      </c>
      <c r="O156" s="960">
        <v>62</v>
      </c>
      <c r="P156" s="960">
        <v>7</v>
      </c>
      <c r="Q156" s="960">
        <v>6</v>
      </c>
      <c r="R156" s="960" t="s">
        <v>125</v>
      </c>
      <c r="S156" s="320"/>
    </row>
    <row r="157" spans="1:19" x14ac:dyDescent="0.2">
      <c r="A157" s="504"/>
      <c r="B157" s="450" t="s">
        <v>146</v>
      </c>
      <c r="C157" s="960">
        <v>8</v>
      </c>
      <c r="D157" s="959">
        <v>8</v>
      </c>
      <c r="E157" s="959" t="s">
        <v>125</v>
      </c>
      <c r="F157" s="960">
        <f t="shared" si="4"/>
        <v>0</v>
      </c>
      <c r="G157" s="959" t="s">
        <v>125</v>
      </c>
      <c r="H157" s="960" t="s">
        <v>125</v>
      </c>
      <c r="I157" s="960" t="s">
        <v>125</v>
      </c>
      <c r="J157" s="960">
        <f t="shared" si="5"/>
        <v>8</v>
      </c>
      <c r="K157" s="960">
        <v>1</v>
      </c>
      <c r="L157" s="960" t="s">
        <v>125</v>
      </c>
      <c r="M157" s="960">
        <v>1</v>
      </c>
      <c r="N157" s="960">
        <v>1</v>
      </c>
      <c r="O157" s="960">
        <v>3</v>
      </c>
      <c r="P157" s="960" t="s">
        <v>125</v>
      </c>
      <c r="Q157" s="960">
        <v>2</v>
      </c>
      <c r="R157" s="960" t="s">
        <v>125</v>
      </c>
      <c r="S157" s="320"/>
    </row>
    <row r="158" spans="1:19" x14ac:dyDescent="0.2">
      <c r="A158" s="504" t="s">
        <v>1000</v>
      </c>
      <c r="B158" s="450" t="s">
        <v>1358</v>
      </c>
      <c r="C158" s="960">
        <v>80</v>
      </c>
      <c r="D158" s="960">
        <v>80</v>
      </c>
      <c r="E158" s="960" t="s">
        <v>125</v>
      </c>
      <c r="F158" s="960">
        <f t="shared" si="4"/>
        <v>2</v>
      </c>
      <c r="G158" s="960">
        <v>1</v>
      </c>
      <c r="H158" s="960" t="s">
        <v>125</v>
      </c>
      <c r="I158" s="960">
        <v>1</v>
      </c>
      <c r="J158" s="960">
        <f t="shared" si="5"/>
        <v>78</v>
      </c>
      <c r="K158" s="960">
        <v>5</v>
      </c>
      <c r="L158" s="960">
        <v>3</v>
      </c>
      <c r="M158" s="960">
        <v>4</v>
      </c>
      <c r="N158" s="960">
        <v>5</v>
      </c>
      <c r="O158" s="960">
        <v>18</v>
      </c>
      <c r="P158" s="960">
        <v>6</v>
      </c>
      <c r="Q158" s="960">
        <v>37</v>
      </c>
      <c r="R158" s="960" t="s">
        <v>125</v>
      </c>
      <c r="S158" s="320"/>
    </row>
    <row r="159" spans="1:19" x14ac:dyDescent="0.2">
      <c r="A159" s="504"/>
      <c r="B159" s="450" t="s">
        <v>145</v>
      </c>
      <c r="C159" s="960">
        <v>57</v>
      </c>
      <c r="D159" s="959">
        <v>57</v>
      </c>
      <c r="E159" s="959" t="s">
        <v>125</v>
      </c>
      <c r="F159" s="960">
        <f t="shared" si="4"/>
        <v>2</v>
      </c>
      <c r="G159" s="959">
        <v>1</v>
      </c>
      <c r="H159" s="960" t="s">
        <v>125</v>
      </c>
      <c r="I159" s="960">
        <v>1</v>
      </c>
      <c r="J159" s="960">
        <f t="shared" si="5"/>
        <v>55</v>
      </c>
      <c r="K159" s="960">
        <v>4</v>
      </c>
      <c r="L159" s="960">
        <v>2</v>
      </c>
      <c r="M159" s="960">
        <v>2</v>
      </c>
      <c r="N159" s="960">
        <v>4</v>
      </c>
      <c r="O159" s="960">
        <v>15</v>
      </c>
      <c r="P159" s="960">
        <v>5</v>
      </c>
      <c r="Q159" s="960">
        <v>23</v>
      </c>
      <c r="R159" s="960" t="s">
        <v>125</v>
      </c>
      <c r="S159" s="320"/>
    </row>
    <row r="160" spans="1:19" x14ac:dyDescent="0.2">
      <c r="A160" s="504"/>
      <c r="B160" s="450" t="s">
        <v>146</v>
      </c>
      <c r="C160" s="960">
        <v>23</v>
      </c>
      <c r="D160" s="960">
        <v>23</v>
      </c>
      <c r="E160" s="960" t="s">
        <v>125</v>
      </c>
      <c r="F160" s="960">
        <f t="shared" si="4"/>
        <v>0</v>
      </c>
      <c r="G160" s="960" t="s">
        <v>125</v>
      </c>
      <c r="H160" s="960" t="s">
        <v>125</v>
      </c>
      <c r="I160" s="960" t="s">
        <v>125</v>
      </c>
      <c r="J160" s="960">
        <f t="shared" si="5"/>
        <v>23</v>
      </c>
      <c r="K160" s="960">
        <v>1</v>
      </c>
      <c r="L160" s="960">
        <v>1</v>
      </c>
      <c r="M160" s="960">
        <v>2</v>
      </c>
      <c r="N160" s="960">
        <v>1</v>
      </c>
      <c r="O160" s="960">
        <v>3</v>
      </c>
      <c r="P160" s="960">
        <v>1</v>
      </c>
      <c r="Q160" s="960">
        <v>14</v>
      </c>
      <c r="R160" s="960" t="s">
        <v>125</v>
      </c>
      <c r="S160" s="320"/>
    </row>
    <row r="161" spans="1:19" ht="24" x14ac:dyDescent="0.2">
      <c r="A161" s="504" t="s">
        <v>1001</v>
      </c>
      <c r="B161" s="450" t="s">
        <v>1359</v>
      </c>
      <c r="C161" s="960">
        <v>132</v>
      </c>
      <c r="D161" s="959">
        <v>132</v>
      </c>
      <c r="E161" s="959" t="s">
        <v>125</v>
      </c>
      <c r="F161" s="960">
        <f t="shared" si="4"/>
        <v>1</v>
      </c>
      <c r="G161" s="959" t="s">
        <v>125</v>
      </c>
      <c r="H161" s="960" t="s">
        <v>125</v>
      </c>
      <c r="I161" s="960">
        <v>1</v>
      </c>
      <c r="J161" s="960">
        <f t="shared" si="5"/>
        <v>131</v>
      </c>
      <c r="K161" s="960">
        <v>3</v>
      </c>
      <c r="L161" s="960">
        <v>6</v>
      </c>
      <c r="M161" s="960">
        <v>1</v>
      </c>
      <c r="N161" s="960">
        <v>13</v>
      </c>
      <c r="O161" s="960">
        <v>51</v>
      </c>
      <c r="P161" s="960">
        <v>28</v>
      </c>
      <c r="Q161" s="960">
        <v>29</v>
      </c>
      <c r="R161" s="960" t="s">
        <v>125</v>
      </c>
      <c r="S161" s="320"/>
    </row>
    <row r="162" spans="1:19" x14ac:dyDescent="0.2">
      <c r="A162" s="504"/>
      <c r="B162" s="450" t="s">
        <v>145</v>
      </c>
      <c r="C162" s="960">
        <v>103</v>
      </c>
      <c r="D162" s="960">
        <v>103</v>
      </c>
      <c r="E162" s="960" t="s">
        <v>125</v>
      </c>
      <c r="F162" s="960">
        <f t="shared" si="4"/>
        <v>1</v>
      </c>
      <c r="G162" s="960" t="s">
        <v>125</v>
      </c>
      <c r="H162" s="960" t="s">
        <v>125</v>
      </c>
      <c r="I162" s="960">
        <v>1</v>
      </c>
      <c r="J162" s="960">
        <f t="shared" si="5"/>
        <v>102</v>
      </c>
      <c r="K162" s="960">
        <v>1</v>
      </c>
      <c r="L162" s="960">
        <v>3</v>
      </c>
      <c r="M162" s="960">
        <v>1</v>
      </c>
      <c r="N162" s="960">
        <v>7</v>
      </c>
      <c r="O162" s="960">
        <v>41</v>
      </c>
      <c r="P162" s="960">
        <v>28</v>
      </c>
      <c r="Q162" s="960">
        <v>21</v>
      </c>
      <c r="R162" s="960" t="s">
        <v>125</v>
      </c>
      <c r="S162" s="320"/>
    </row>
    <row r="163" spans="1:19" x14ac:dyDescent="0.2">
      <c r="A163" s="504"/>
      <c r="B163" s="450" t="s">
        <v>146</v>
      </c>
      <c r="C163" s="960">
        <v>29</v>
      </c>
      <c r="D163" s="959">
        <v>29</v>
      </c>
      <c r="E163" s="959" t="s">
        <v>125</v>
      </c>
      <c r="F163" s="960">
        <f t="shared" si="4"/>
        <v>0</v>
      </c>
      <c r="G163" s="959" t="s">
        <v>125</v>
      </c>
      <c r="H163" s="960" t="s">
        <v>125</v>
      </c>
      <c r="I163" s="960" t="s">
        <v>125</v>
      </c>
      <c r="J163" s="960">
        <f t="shared" si="5"/>
        <v>29</v>
      </c>
      <c r="K163" s="960">
        <v>2</v>
      </c>
      <c r="L163" s="960">
        <v>3</v>
      </c>
      <c r="M163" s="960" t="s">
        <v>125</v>
      </c>
      <c r="N163" s="960">
        <v>6</v>
      </c>
      <c r="O163" s="960">
        <v>10</v>
      </c>
      <c r="P163" s="960" t="s">
        <v>125</v>
      </c>
      <c r="Q163" s="960">
        <v>8</v>
      </c>
      <c r="R163" s="960" t="s">
        <v>125</v>
      </c>
      <c r="S163" s="320"/>
    </row>
    <row r="164" spans="1:19" x14ac:dyDescent="0.2">
      <c r="A164" s="504" t="s">
        <v>1002</v>
      </c>
      <c r="B164" s="450" t="s">
        <v>1360</v>
      </c>
      <c r="C164" s="960">
        <v>725</v>
      </c>
      <c r="D164" s="960">
        <v>725</v>
      </c>
      <c r="E164" s="960" t="s">
        <v>125</v>
      </c>
      <c r="F164" s="960">
        <f t="shared" si="4"/>
        <v>11</v>
      </c>
      <c r="G164" s="960" t="s">
        <v>125</v>
      </c>
      <c r="H164" s="960">
        <v>1</v>
      </c>
      <c r="I164" s="960">
        <v>10</v>
      </c>
      <c r="J164" s="960">
        <f t="shared" si="5"/>
        <v>714</v>
      </c>
      <c r="K164" s="960">
        <v>26</v>
      </c>
      <c r="L164" s="960">
        <v>9</v>
      </c>
      <c r="M164" s="960">
        <v>15</v>
      </c>
      <c r="N164" s="960">
        <v>20</v>
      </c>
      <c r="O164" s="960">
        <v>198</v>
      </c>
      <c r="P164" s="960">
        <v>73</v>
      </c>
      <c r="Q164" s="960">
        <v>373</v>
      </c>
      <c r="R164" s="960" t="s">
        <v>125</v>
      </c>
      <c r="S164" s="320"/>
    </row>
    <row r="165" spans="1:19" x14ac:dyDescent="0.2">
      <c r="A165" s="504"/>
      <c r="B165" s="450" t="s">
        <v>145</v>
      </c>
      <c r="C165" s="960">
        <v>479</v>
      </c>
      <c r="D165" s="959">
        <v>479</v>
      </c>
      <c r="E165" s="959" t="s">
        <v>125</v>
      </c>
      <c r="F165" s="960">
        <f t="shared" si="4"/>
        <v>3</v>
      </c>
      <c r="G165" s="959" t="s">
        <v>125</v>
      </c>
      <c r="H165" s="960" t="s">
        <v>125</v>
      </c>
      <c r="I165" s="960">
        <v>3</v>
      </c>
      <c r="J165" s="960">
        <f t="shared" si="5"/>
        <v>476</v>
      </c>
      <c r="K165" s="960">
        <v>16</v>
      </c>
      <c r="L165" s="960">
        <v>6</v>
      </c>
      <c r="M165" s="960">
        <v>9</v>
      </c>
      <c r="N165" s="960">
        <v>17</v>
      </c>
      <c r="O165" s="960">
        <v>166</v>
      </c>
      <c r="P165" s="960">
        <v>58</v>
      </c>
      <c r="Q165" s="960">
        <v>204</v>
      </c>
      <c r="R165" s="960" t="s">
        <v>125</v>
      </c>
      <c r="S165" s="320"/>
    </row>
    <row r="166" spans="1:19" x14ac:dyDescent="0.2">
      <c r="A166" s="504"/>
      <c r="B166" s="450" t="s">
        <v>146</v>
      </c>
      <c r="C166" s="960">
        <v>246</v>
      </c>
      <c r="D166" s="960">
        <v>246</v>
      </c>
      <c r="E166" s="960" t="s">
        <v>125</v>
      </c>
      <c r="F166" s="960">
        <f t="shared" si="4"/>
        <v>8</v>
      </c>
      <c r="G166" s="960" t="s">
        <v>125</v>
      </c>
      <c r="H166" s="960">
        <v>1</v>
      </c>
      <c r="I166" s="960">
        <v>7</v>
      </c>
      <c r="J166" s="960">
        <f t="shared" si="5"/>
        <v>238</v>
      </c>
      <c r="K166" s="960">
        <v>10</v>
      </c>
      <c r="L166" s="960">
        <v>3</v>
      </c>
      <c r="M166" s="960">
        <v>6</v>
      </c>
      <c r="N166" s="960">
        <v>3</v>
      </c>
      <c r="O166" s="960">
        <v>32</v>
      </c>
      <c r="P166" s="960">
        <v>15</v>
      </c>
      <c r="Q166" s="960">
        <v>169</v>
      </c>
      <c r="R166" s="960" t="s">
        <v>125</v>
      </c>
      <c r="S166" s="320"/>
    </row>
    <row r="167" spans="1:19" ht="24" x14ac:dyDescent="0.2">
      <c r="A167" s="504" t="s">
        <v>1003</v>
      </c>
      <c r="B167" s="450" t="s">
        <v>1361</v>
      </c>
      <c r="C167" s="960">
        <v>1073</v>
      </c>
      <c r="D167" s="959">
        <v>1073</v>
      </c>
      <c r="E167" s="959" t="s">
        <v>125</v>
      </c>
      <c r="F167" s="960">
        <f t="shared" si="4"/>
        <v>0</v>
      </c>
      <c r="G167" s="959" t="s">
        <v>125</v>
      </c>
      <c r="H167" s="960" t="s">
        <v>125</v>
      </c>
      <c r="I167" s="960" t="s">
        <v>125</v>
      </c>
      <c r="J167" s="960">
        <f t="shared" si="5"/>
        <v>1073</v>
      </c>
      <c r="K167" s="960" t="s">
        <v>125</v>
      </c>
      <c r="L167" s="960">
        <v>4</v>
      </c>
      <c r="M167" s="960">
        <v>58</v>
      </c>
      <c r="N167" s="960">
        <v>163</v>
      </c>
      <c r="O167" s="960">
        <v>641</v>
      </c>
      <c r="P167" s="960">
        <v>67</v>
      </c>
      <c r="Q167" s="960">
        <v>140</v>
      </c>
      <c r="R167" s="960" t="s">
        <v>125</v>
      </c>
      <c r="S167" s="320"/>
    </row>
    <row r="168" spans="1:19" x14ac:dyDescent="0.2">
      <c r="A168" s="504"/>
      <c r="B168" s="450" t="s">
        <v>145</v>
      </c>
      <c r="C168" s="960">
        <v>807</v>
      </c>
      <c r="D168" s="960">
        <v>807</v>
      </c>
      <c r="E168" s="960" t="s">
        <v>125</v>
      </c>
      <c r="F168" s="960">
        <f t="shared" si="4"/>
        <v>0</v>
      </c>
      <c r="G168" s="960" t="s">
        <v>125</v>
      </c>
      <c r="H168" s="960" t="s">
        <v>125</v>
      </c>
      <c r="I168" s="960" t="s">
        <v>125</v>
      </c>
      <c r="J168" s="960">
        <f t="shared" si="5"/>
        <v>807</v>
      </c>
      <c r="K168" s="960" t="s">
        <v>125</v>
      </c>
      <c r="L168" s="960">
        <v>3</v>
      </c>
      <c r="M168" s="960">
        <v>32</v>
      </c>
      <c r="N168" s="960">
        <v>104</v>
      </c>
      <c r="O168" s="960">
        <v>497</v>
      </c>
      <c r="P168" s="960">
        <v>52</v>
      </c>
      <c r="Q168" s="960">
        <v>119</v>
      </c>
      <c r="R168" s="960" t="s">
        <v>125</v>
      </c>
      <c r="S168" s="320"/>
    </row>
    <row r="169" spans="1:19" x14ac:dyDescent="0.2">
      <c r="A169" s="504"/>
      <c r="B169" s="450" t="s">
        <v>146</v>
      </c>
      <c r="C169" s="960">
        <v>266</v>
      </c>
      <c r="D169" s="959">
        <v>266</v>
      </c>
      <c r="E169" s="959" t="s">
        <v>125</v>
      </c>
      <c r="F169" s="960">
        <f t="shared" si="4"/>
        <v>0</v>
      </c>
      <c r="G169" s="959" t="s">
        <v>125</v>
      </c>
      <c r="H169" s="960" t="s">
        <v>125</v>
      </c>
      <c r="I169" s="960" t="s">
        <v>125</v>
      </c>
      <c r="J169" s="960">
        <f t="shared" si="5"/>
        <v>266</v>
      </c>
      <c r="K169" s="960" t="s">
        <v>125</v>
      </c>
      <c r="L169" s="960">
        <v>1</v>
      </c>
      <c r="M169" s="960">
        <v>26</v>
      </c>
      <c r="N169" s="960">
        <v>59</v>
      </c>
      <c r="O169" s="960">
        <v>144</v>
      </c>
      <c r="P169" s="960">
        <v>15</v>
      </c>
      <c r="Q169" s="960">
        <v>21</v>
      </c>
      <c r="R169" s="960" t="s">
        <v>125</v>
      </c>
      <c r="S169" s="320"/>
    </row>
    <row r="170" spans="1:19" x14ac:dyDescent="0.2">
      <c r="A170" s="504" t="s">
        <v>1004</v>
      </c>
      <c r="B170" s="450" t="s">
        <v>1362</v>
      </c>
      <c r="C170" s="960">
        <v>981</v>
      </c>
      <c r="D170" s="960">
        <v>979</v>
      </c>
      <c r="E170" s="960">
        <v>2</v>
      </c>
      <c r="F170" s="960">
        <f t="shared" si="4"/>
        <v>0</v>
      </c>
      <c r="G170" s="960" t="s">
        <v>125</v>
      </c>
      <c r="H170" s="960" t="s">
        <v>125</v>
      </c>
      <c r="I170" s="960" t="s">
        <v>125</v>
      </c>
      <c r="J170" s="960">
        <f t="shared" si="5"/>
        <v>981</v>
      </c>
      <c r="K170" s="960">
        <v>11</v>
      </c>
      <c r="L170" s="960">
        <v>11</v>
      </c>
      <c r="M170" s="960">
        <v>9</v>
      </c>
      <c r="N170" s="960">
        <v>71</v>
      </c>
      <c r="O170" s="960">
        <v>692</v>
      </c>
      <c r="P170" s="960">
        <v>87</v>
      </c>
      <c r="Q170" s="960">
        <v>100</v>
      </c>
      <c r="R170" s="960" t="s">
        <v>125</v>
      </c>
      <c r="S170" s="320"/>
    </row>
    <row r="171" spans="1:19" x14ac:dyDescent="0.2">
      <c r="A171" s="504"/>
      <c r="B171" s="450" t="s">
        <v>145</v>
      </c>
      <c r="C171" s="960">
        <v>826</v>
      </c>
      <c r="D171" s="959">
        <v>824</v>
      </c>
      <c r="E171" s="959">
        <v>2</v>
      </c>
      <c r="F171" s="960">
        <f t="shared" si="4"/>
        <v>0</v>
      </c>
      <c r="G171" s="959" t="s">
        <v>125</v>
      </c>
      <c r="H171" s="960" t="s">
        <v>125</v>
      </c>
      <c r="I171" s="960" t="s">
        <v>125</v>
      </c>
      <c r="J171" s="960">
        <f t="shared" si="5"/>
        <v>826</v>
      </c>
      <c r="K171" s="960">
        <v>5</v>
      </c>
      <c r="L171" s="960">
        <v>3</v>
      </c>
      <c r="M171" s="960">
        <v>6</v>
      </c>
      <c r="N171" s="960">
        <v>59</v>
      </c>
      <c r="O171" s="960">
        <v>600</v>
      </c>
      <c r="P171" s="960">
        <v>77</v>
      </c>
      <c r="Q171" s="960">
        <v>76</v>
      </c>
      <c r="R171" s="960" t="s">
        <v>125</v>
      </c>
      <c r="S171" s="320"/>
    </row>
    <row r="172" spans="1:19" x14ac:dyDescent="0.2">
      <c r="A172" s="504"/>
      <c r="B172" s="450" t="s">
        <v>146</v>
      </c>
      <c r="C172" s="960">
        <v>155</v>
      </c>
      <c r="D172" s="960">
        <v>155</v>
      </c>
      <c r="E172" s="960" t="s">
        <v>125</v>
      </c>
      <c r="F172" s="960">
        <f t="shared" si="4"/>
        <v>0</v>
      </c>
      <c r="G172" s="960" t="s">
        <v>125</v>
      </c>
      <c r="H172" s="960" t="s">
        <v>125</v>
      </c>
      <c r="I172" s="960" t="s">
        <v>125</v>
      </c>
      <c r="J172" s="960">
        <f t="shared" si="5"/>
        <v>155</v>
      </c>
      <c r="K172" s="960">
        <v>6</v>
      </c>
      <c r="L172" s="960">
        <v>8</v>
      </c>
      <c r="M172" s="960">
        <v>3</v>
      </c>
      <c r="N172" s="960">
        <v>12</v>
      </c>
      <c r="O172" s="960">
        <v>92</v>
      </c>
      <c r="P172" s="960">
        <v>10</v>
      </c>
      <c r="Q172" s="960">
        <v>24</v>
      </c>
      <c r="R172" s="960" t="s">
        <v>125</v>
      </c>
      <c r="S172" s="320"/>
    </row>
    <row r="173" spans="1:19" ht="18.75" customHeight="1" x14ac:dyDescent="0.2">
      <c r="A173" s="504" t="s">
        <v>1005</v>
      </c>
      <c r="B173" s="450" t="s">
        <v>1363</v>
      </c>
      <c r="C173" s="960">
        <v>610</v>
      </c>
      <c r="D173" s="959">
        <v>610</v>
      </c>
      <c r="E173" s="959" t="s">
        <v>125</v>
      </c>
      <c r="F173" s="960">
        <f t="shared" si="4"/>
        <v>10</v>
      </c>
      <c r="G173" s="959">
        <v>4</v>
      </c>
      <c r="H173" s="960" t="s">
        <v>125</v>
      </c>
      <c r="I173" s="960">
        <v>6</v>
      </c>
      <c r="J173" s="960">
        <f t="shared" si="5"/>
        <v>600</v>
      </c>
      <c r="K173" s="960">
        <v>10</v>
      </c>
      <c r="L173" s="960">
        <v>8</v>
      </c>
      <c r="M173" s="960">
        <v>15</v>
      </c>
      <c r="N173" s="960">
        <v>29</v>
      </c>
      <c r="O173" s="960">
        <v>219</v>
      </c>
      <c r="P173" s="960">
        <v>65</v>
      </c>
      <c r="Q173" s="960">
        <v>254</v>
      </c>
      <c r="R173" s="960" t="s">
        <v>125</v>
      </c>
      <c r="S173" s="320"/>
    </row>
    <row r="174" spans="1:19" x14ac:dyDescent="0.2">
      <c r="A174" s="504"/>
      <c r="B174" s="450" t="s">
        <v>145</v>
      </c>
      <c r="C174" s="960">
        <v>429</v>
      </c>
      <c r="D174" s="960">
        <v>429</v>
      </c>
      <c r="E174" s="960" t="s">
        <v>125</v>
      </c>
      <c r="F174" s="960">
        <f t="shared" si="4"/>
        <v>7</v>
      </c>
      <c r="G174" s="960">
        <v>4</v>
      </c>
      <c r="H174" s="960" t="s">
        <v>125</v>
      </c>
      <c r="I174" s="960">
        <v>3</v>
      </c>
      <c r="J174" s="960">
        <f t="shared" si="5"/>
        <v>422</v>
      </c>
      <c r="K174" s="960">
        <v>5</v>
      </c>
      <c r="L174" s="960">
        <v>7</v>
      </c>
      <c r="M174" s="960">
        <v>9</v>
      </c>
      <c r="N174" s="960">
        <v>20</v>
      </c>
      <c r="O174" s="960">
        <v>184</v>
      </c>
      <c r="P174" s="960">
        <v>57</v>
      </c>
      <c r="Q174" s="960">
        <v>140</v>
      </c>
      <c r="R174" s="960" t="s">
        <v>125</v>
      </c>
      <c r="S174" s="320"/>
    </row>
    <row r="175" spans="1:19" s="324" customFormat="1" x14ac:dyDescent="0.2">
      <c r="A175" s="504"/>
      <c r="B175" s="450" t="s">
        <v>146</v>
      </c>
      <c r="C175" s="960">
        <v>181</v>
      </c>
      <c r="D175" s="960">
        <v>181</v>
      </c>
      <c r="E175" s="960" t="s">
        <v>125</v>
      </c>
      <c r="F175" s="960">
        <f t="shared" si="4"/>
        <v>3</v>
      </c>
      <c r="G175" s="960" t="s">
        <v>125</v>
      </c>
      <c r="H175" s="960" t="s">
        <v>125</v>
      </c>
      <c r="I175" s="960">
        <v>3</v>
      </c>
      <c r="J175" s="960">
        <f t="shared" si="5"/>
        <v>178</v>
      </c>
      <c r="K175" s="960">
        <v>5</v>
      </c>
      <c r="L175" s="960">
        <v>1</v>
      </c>
      <c r="M175" s="960">
        <v>6</v>
      </c>
      <c r="N175" s="960">
        <v>9</v>
      </c>
      <c r="O175" s="960">
        <v>35</v>
      </c>
      <c r="P175" s="960">
        <v>8</v>
      </c>
      <c r="Q175" s="960">
        <v>114</v>
      </c>
      <c r="R175" s="960" t="s">
        <v>125</v>
      </c>
      <c r="S175" s="323"/>
    </row>
    <row r="176" spans="1:19" x14ac:dyDescent="0.2">
      <c r="A176" s="504" t="s">
        <v>1006</v>
      </c>
      <c r="B176" s="450" t="s">
        <v>1007</v>
      </c>
      <c r="C176" s="960">
        <v>18165</v>
      </c>
      <c r="D176" s="960">
        <v>18155</v>
      </c>
      <c r="E176" s="960">
        <v>10</v>
      </c>
      <c r="F176" s="960">
        <f t="shared" si="4"/>
        <v>902</v>
      </c>
      <c r="G176" s="960">
        <v>294</v>
      </c>
      <c r="H176" s="960">
        <v>145</v>
      </c>
      <c r="I176" s="960">
        <v>463</v>
      </c>
      <c r="J176" s="960">
        <f t="shared" si="5"/>
        <v>17263</v>
      </c>
      <c r="K176" s="960">
        <v>252</v>
      </c>
      <c r="L176" s="960">
        <v>105</v>
      </c>
      <c r="M176" s="960">
        <v>121</v>
      </c>
      <c r="N176" s="960">
        <v>178</v>
      </c>
      <c r="O176" s="960">
        <v>1768</v>
      </c>
      <c r="P176" s="960">
        <v>1747</v>
      </c>
      <c r="Q176" s="960">
        <v>13091</v>
      </c>
      <c r="R176" s="960">
        <v>1</v>
      </c>
      <c r="S176" s="320"/>
    </row>
    <row r="177" spans="1:21" x14ac:dyDescent="0.2">
      <c r="A177" s="504"/>
      <c r="B177" s="450" t="s">
        <v>145</v>
      </c>
      <c r="C177" s="960">
        <v>9268</v>
      </c>
      <c r="D177" s="960">
        <v>9268</v>
      </c>
      <c r="E177" s="960" t="s">
        <v>125</v>
      </c>
      <c r="F177" s="960">
        <f t="shared" si="4"/>
        <v>505</v>
      </c>
      <c r="G177" s="960">
        <v>165</v>
      </c>
      <c r="H177" s="960">
        <v>81</v>
      </c>
      <c r="I177" s="960">
        <v>259</v>
      </c>
      <c r="J177" s="960">
        <f t="shared" si="5"/>
        <v>8763</v>
      </c>
      <c r="K177" s="960">
        <v>122</v>
      </c>
      <c r="L177" s="960">
        <v>50</v>
      </c>
      <c r="M177" s="960">
        <v>59</v>
      </c>
      <c r="N177" s="960">
        <v>92</v>
      </c>
      <c r="O177" s="960">
        <v>939</v>
      </c>
      <c r="P177" s="960">
        <v>996</v>
      </c>
      <c r="Q177" s="960">
        <v>6505</v>
      </c>
      <c r="R177" s="960" t="s">
        <v>125</v>
      </c>
      <c r="S177" s="320"/>
    </row>
    <row r="178" spans="1:21" x14ac:dyDescent="0.2">
      <c r="A178" s="504"/>
      <c r="B178" s="450" t="s">
        <v>146</v>
      </c>
      <c r="C178" s="960">
        <v>8897</v>
      </c>
      <c r="D178" s="960">
        <v>8887</v>
      </c>
      <c r="E178" s="960">
        <v>10</v>
      </c>
      <c r="F178" s="960">
        <f t="shared" si="4"/>
        <v>397</v>
      </c>
      <c r="G178" s="960">
        <v>129</v>
      </c>
      <c r="H178" s="960">
        <v>64</v>
      </c>
      <c r="I178" s="960">
        <v>204</v>
      </c>
      <c r="J178" s="960">
        <f t="shared" si="5"/>
        <v>8500</v>
      </c>
      <c r="K178" s="960">
        <v>130</v>
      </c>
      <c r="L178" s="960">
        <v>55</v>
      </c>
      <c r="M178" s="960">
        <v>62</v>
      </c>
      <c r="N178" s="960">
        <v>86</v>
      </c>
      <c r="O178" s="960">
        <v>829</v>
      </c>
      <c r="P178" s="960">
        <v>751</v>
      </c>
      <c r="Q178" s="960">
        <v>6586</v>
      </c>
      <c r="R178" s="960">
        <v>1</v>
      </c>
      <c r="S178" s="320"/>
    </row>
    <row r="179" spans="1:21" ht="17.25" customHeight="1" x14ac:dyDescent="0.2">
      <c r="A179" s="504" t="s">
        <v>1008</v>
      </c>
      <c r="B179" s="450" t="s">
        <v>1364</v>
      </c>
      <c r="C179" s="1274">
        <v>4566</v>
      </c>
      <c r="D179" s="960">
        <v>4566</v>
      </c>
      <c r="E179" s="960" t="s">
        <v>125</v>
      </c>
      <c r="F179" s="960">
        <f t="shared" si="4"/>
        <v>3</v>
      </c>
      <c r="G179" s="960" t="s">
        <v>125</v>
      </c>
      <c r="H179" s="960" t="s">
        <v>125</v>
      </c>
      <c r="I179" s="960">
        <v>3</v>
      </c>
      <c r="J179" s="960">
        <f t="shared" si="5"/>
        <v>4563</v>
      </c>
      <c r="K179" s="960">
        <v>1</v>
      </c>
      <c r="L179" s="960" t="s">
        <v>125</v>
      </c>
      <c r="M179" s="960">
        <v>2</v>
      </c>
      <c r="N179" s="960">
        <v>4</v>
      </c>
      <c r="O179" s="960">
        <v>290</v>
      </c>
      <c r="P179" s="960">
        <v>612</v>
      </c>
      <c r="Q179" s="960">
        <v>3654</v>
      </c>
      <c r="R179" s="960" t="s">
        <v>125</v>
      </c>
      <c r="S179" s="320"/>
    </row>
    <row r="180" spans="1:21" x14ac:dyDescent="0.2">
      <c r="A180" s="504"/>
      <c r="B180" s="450" t="s">
        <v>145</v>
      </c>
      <c r="C180" s="960">
        <v>2046</v>
      </c>
      <c r="D180" s="960">
        <v>2046</v>
      </c>
      <c r="E180" s="960" t="s">
        <v>125</v>
      </c>
      <c r="F180" s="960">
        <f t="shared" si="4"/>
        <v>2</v>
      </c>
      <c r="G180" s="960" t="s">
        <v>125</v>
      </c>
      <c r="H180" s="960" t="s">
        <v>125</v>
      </c>
      <c r="I180" s="960">
        <v>2</v>
      </c>
      <c r="J180" s="960">
        <f t="shared" si="5"/>
        <v>2044</v>
      </c>
      <c r="K180" s="960">
        <v>1</v>
      </c>
      <c r="L180" s="960" t="s">
        <v>125</v>
      </c>
      <c r="M180" s="960">
        <v>1</v>
      </c>
      <c r="N180" s="960">
        <v>3</v>
      </c>
      <c r="O180" s="960">
        <v>143</v>
      </c>
      <c r="P180" s="960">
        <v>311</v>
      </c>
      <c r="Q180" s="960">
        <v>1585</v>
      </c>
      <c r="R180" s="960" t="s">
        <v>125</v>
      </c>
      <c r="S180" s="320"/>
    </row>
    <row r="181" spans="1:21" x14ac:dyDescent="0.2">
      <c r="A181" s="504"/>
      <c r="B181" s="450" t="s">
        <v>146</v>
      </c>
      <c r="C181" s="960">
        <v>2520</v>
      </c>
      <c r="D181" s="960">
        <v>2520</v>
      </c>
      <c r="E181" s="960" t="s">
        <v>125</v>
      </c>
      <c r="F181" s="960">
        <f t="shared" si="4"/>
        <v>1</v>
      </c>
      <c r="G181" s="960" t="s">
        <v>125</v>
      </c>
      <c r="H181" s="960" t="s">
        <v>125</v>
      </c>
      <c r="I181" s="960">
        <v>1</v>
      </c>
      <c r="J181" s="960">
        <f t="shared" si="5"/>
        <v>2519</v>
      </c>
      <c r="K181" s="960" t="s">
        <v>125</v>
      </c>
      <c r="L181" s="960" t="s">
        <v>125</v>
      </c>
      <c r="M181" s="960">
        <v>1</v>
      </c>
      <c r="N181" s="960">
        <v>1</v>
      </c>
      <c r="O181" s="960">
        <v>147</v>
      </c>
      <c r="P181" s="960">
        <v>301</v>
      </c>
      <c r="Q181" s="960">
        <v>2069</v>
      </c>
      <c r="R181" s="960" t="s">
        <v>125</v>
      </c>
      <c r="S181" s="320"/>
    </row>
    <row r="182" spans="1:21" ht="24" x14ac:dyDescent="0.2">
      <c r="A182" s="504" t="s">
        <v>1009</v>
      </c>
      <c r="B182" s="450" t="s">
        <v>1365</v>
      </c>
      <c r="C182" s="960">
        <v>625</v>
      </c>
      <c r="D182" s="960">
        <v>625</v>
      </c>
      <c r="E182" s="960" t="s">
        <v>125</v>
      </c>
      <c r="F182" s="960">
        <f t="shared" si="4"/>
        <v>29</v>
      </c>
      <c r="G182" s="960">
        <v>1</v>
      </c>
      <c r="H182" s="960" t="s">
        <v>125</v>
      </c>
      <c r="I182" s="960">
        <v>28</v>
      </c>
      <c r="J182" s="960">
        <f t="shared" si="5"/>
        <v>596</v>
      </c>
      <c r="K182" s="960">
        <v>15</v>
      </c>
      <c r="L182" s="960">
        <v>2</v>
      </c>
      <c r="M182" s="960">
        <v>7</v>
      </c>
      <c r="N182" s="960">
        <v>2</v>
      </c>
      <c r="O182" s="960">
        <v>36</v>
      </c>
      <c r="P182" s="960">
        <v>10</v>
      </c>
      <c r="Q182" s="960">
        <v>524</v>
      </c>
      <c r="R182" s="960" t="s">
        <v>125</v>
      </c>
      <c r="S182" s="320"/>
      <c r="U182" s="327"/>
    </row>
    <row r="183" spans="1:21" x14ac:dyDescent="0.2">
      <c r="A183" s="504"/>
      <c r="B183" s="450" t="s">
        <v>145</v>
      </c>
      <c r="C183" s="960">
        <v>288</v>
      </c>
      <c r="D183" s="960">
        <v>288</v>
      </c>
      <c r="E183" s="960" t="s">
        <v>125</v>
      </c>
      <c r="F183" s="960">
        <f t="shared" si="4"/>
        <v>19</v>
      </c>
      <c r="G183" s="960" t="s">
        <v>125</v>
      </c>
      <c r="H183" s="960" t="s">
        <v>125</v>
      </c>
      <c r="I183" s="960">
        <v>19</v>
      </c>
      <c r="J183" s="960">
        <f t="shared" si="5"/>
        <v>269</v>
      </c>
      <c r="K183" s="960">
        <v>8</v>
      </c>
      <c r="L183" s="960">
        <v>2</v>
      </c>
      <c r="M183" s="960">
        <v>3</v>
      </c>
      <c r="N183" s="960" t="s">
        <v>125</v>
      </c>
      <c r="O183" s="960">
        <v>24</v>
      </c>
      <c r="P183" s="960">
        <v>6</v>
      </c>
      <c r="Q183" s="960">
        <v>226</v>
      </c>
      <c r="R183" s="960" t="s">
        <v>125</v>
      </c>
      <c r="S183" s="320"/>
      <c r="U183" s="327"/>
    </row>
    <row r="184" spans="1:21" x14ac:dyDescent="0.2">
      <c r="A184" s="504"/>
      <c r="B184" s="450" t="s">
        <v>146</v>
      </c>
      <c r="C184" s="960">
        <v>337</v>
      </c>
      <c r="D184" s="960">
        <v>337</v>
      </c>
      <c r="E184" s="960" t="s">
        <v>125</v>
      </c>
      <c r="F184" s="960">
        <f t="shared" si="4"/>
        <v>10</v>
      </c>
      <c r="G184" s="960">
        <v>1</v>
      </c>
      <c r="H184" s="960" t="s">
        <v>125</v>
      </c>
      <c r="I184" s="960">
        <v>9</v>
      </c>
      <c r="J184" s="960">
        <f t="shared" si="5"/>
        <v>327</v>
      </c>
      <c r="K184" s="960">
        <v>7</v>
      </c>
      <c r="L184" s="960" t="s">
        <v>125</v>
      </c>
      <c r="M184" s="960">
        <v>4</v>
      </c>
      <c r="N184" s="960">
        <v>2</v>
      </c>
      <c r="O184" s="960">
        <v>12</v>
      </c>
      <c r="P184" s="960">
        <v>4</v>
      </c>
      <c r="Q184" s="960">
        <v>298</v>
      </c>
      <c r="R184" s="960" t="s">
        <v>125</v>
      </c>
      <c r="S184" s="320"/>
      <c r="U184" s="327"/>
    </row>
    <row r="185" spans="1:21" x14ac:dyDescent="0.2">
      <c r="A185" s="504" t="s">
        <v>1010</v>
      </c>
      <c r="B185" s="450" t="s">
        <v>1366</v>
      </c>
      <c r="C185" s="960">
        <v>147</v>
      </c>
      <c r="D185" s="960">
        <v>147</v>
      </c>
      <c r="E185" s="960" t="s">
        <v>125</v>
      </c>
      <c r="F185" s="960">
        <f t="shared" si="4"/>
        <v>0</v>
      </c>
      <c r="G185" s="960" t="s">
        <v>125</v>
      </c>
      <c r="H185" s="960" t="s">
        <v>125</v>
      </c>
      <c r="I185" s="960" t="s">
        <v>125</v>
      </c>
      <c r="J185" s="960">
        <f t="shared" si="5"/>
        <v>147</v>
      </c>
      <c r="K185" s="960" t="s">
        <v>125</v>
      </c>
      <c r="L185" s="960" t="s">
        <v>125</v>
      </c>
      <c r="M185" s="960" t="s">
        <v>125</v>
      </c>
      <c r="N185" s="960">
        <v>3</v>
      </c>
      <c r="O185" s="960">
        <v>27</v>
      </c>
      <c r="P185" s="960">
        <v>23</v>
      </c>
      <c r="Q185" s="960">
        <v>94</v>
      </c>
      <c r="R185" s="960" t="s">
        <v>125</v>
      </c>
      <c r="S185" s="320"/>
      <c r="U185" s="327"/>
    </row>
    <row r="186" spans="1:21" x14ac:dyDescent="0.2">
      <c r="A186" s="504"/>
      <c r="B186" s="450" t="s">
        <v>145</v>
      </c>
      <c r="C186" s="960">
        <v>92</v>
      </c>
      <c r="D186" s="960">
        <v>92</v>
      </c>
      <c r="E186" s="960" t="s">
        <v>125</v>
      </c>
      <c r="F186" s="960">
        <f t="shared" si="4"/>
        <v>0</v>
      </c>
      <c r="G186" s="960" t="s">
        <v>125</v>
      </c>
      <c r="H186" s="960" t="s">
        <v>125</v>
      </c>
      <c r="I186" s="960" t="s">
        <v>125</v>
      </c>
      <c r="J186" s="960">
        <f t="shared" si="5"/>
        <v>92</v>
      </c>
      <c r="K186" s="960" t="s">
        <v>125</v>
      </c>
      <c r="L186" s="960" t="s">
        <v>125</v>
      </c>
      <c r="M186" s="960" t="s">
        <v>125</v>
      </c>
      <c r="N186" s="960">
        <v>2</v>
      </c>
      <c r="O186" s="960">
        <v>22</v>
      </c>
      <c r="P186" s="960">
        <v>17</v>
      </c>
      <c r="Q186" s="960">
        <v>51</v>
      </c>
      <c r="R186" s="960" t="s">
        <v>125</v>
      </c>
      <c r="S186" s="320"/>
      <c r="U186" s="327"/>
    </row>
    <row r="187" spans="1:21" x14ac:dyDescent="0.2">
      <c r="A187" s="504"/>
      <c r="B187" s="450" t="s">
        <v>146</v>
      </c>
      <c r="C187" s="960">
        <v>55</v>
      </c>
      <c r="D187" s="960">
        <v>55</v>
      </c>
      <c r="E187" s="960" t="s">
        <v>125</v>
      </c>
      <c r="F187" s="960">
        <f t="shared" si="4"/>
        <v>0</v>
      </c>
      <c r="G187" s="960" t="s">
        <v>125</v>
      </c>
      <c r="H187" s="960" t="s">
        <v>125</v>
      </c>
      <c r="I187" s="960" t="s">
        <v>125</v>
      </c>
      <c r="J187" s="960">
        <f t="shared" si="5"/>
        <v>55</v>
      </c>
      <c r="K187" s="960" t="s">
        <v>125</v>
      </c>
      <c r="L187" s="960" t="s">
        <v>125</v>
      </c>
      <c r="M187" s="960" t="s">
        <v>125</v>
      </c>
      <c r="N187" s="960">
        <v>1</v>
      </c>
      <c r="O187" s="960">
        <v>5</v>
      </c>
      <c r="P187" s="960">
        <v>6</v>
      </c>
      <c r="Q187" s="960">
        <v>43</v>
      </c>
      <c r="R187" s="960" t="s">
        <v>125</v>
      </c>
      <c r="S187" s="320"/>
      <c r="U187" s="327"/>
    </row>
    <row r="188" spans="1:21" ht="24" x14ac:dyDescent="0.2">
      <c r="A188" s="504" t="s">
        <v>1011</v>
      </c>
      <c r="B188" s="450" t="s">
        <v>1367</v>
      </c>
      <c r="C188" s="960">
        <v>1295</v>
      </c>
      <c r="D188" s="960">
        <v>1295</v>
      </c>
      <c r="E188" s="960" t="s">
        <v>125</v>
      </c>
      <c r="F188" s="960">
        <f t="shared" si="4"/>
        <v>28</v>
      </c>
      <c r="G188" s="960" t="s">
        <v>125</v>
      </c>
      <c r="H188" s="960">
        <v>1</v>
      </c>
      <c r="I188" s="960">
        <v>27</v>
      </c>
      <c r="J188" s="960">
        <f t="shared" si="5"/>
        <v>1267</v>
      </c>
      <c r="K188" s="960">
        <v>68</v>
      </c>
      <c r="L188" s="960">
        <v>38</v>
      </c>
      <c r="M188" s="960">
        <v>42</v>
      </c>
      <c r="N188" s="960">
        <v>33</v>
      </c>
      <c r="O188" s="960">
        <v>170</v>
      </c>
      <c r="P188" s="960">
        <v>87</v>
      </c>
      <c r="Q188" s="960">
        <v>829</v>
      </c>
      <c r="R188" s="960" t="s">
        <v>125</v>
      </c>
      <c r="S188" s="320"/>
      <c r="U188" s="327"/>
    </row>
    <row r="189" spans="1:21" x14ac:dyDescent="0.2">
      <c r="A189" s="504"/>
      <c r="B189" s="450" t="s">
        <v>145</v>
      </c>
      <c r="C189" s="960">
        <v>646</v>
      </c>
      <c r="D189" s="960">
        <v>646</v>
      </c>
      <c r="E189" s="960" t="s">
        <v>125</v>
      </c>
      <c r="F189" s="960">
        <f t="shared" si="4"/>
        <v>19</v>
      </c>
      <c r="G189" s="960" t="s">
        <v>125</v>
      </c>
      <c r="H189" s="960" t="s">
        <v>125</v>
      </c>
      <c r="I189" s="960">
        <v>19</v>
      </c>
      <c r="J189" s="960">
        <f t="shared" si="5"/>
        <v>627</v>
      </c>
      <c r="K189" s="960">
        <v>33</v>
      </c>
      <c r="L189" s="960">
        <v>21</v>
      </c>
      <c r="M189" s="960">
        <v>22</v>
      </c>
      <c r="N189" s="960">
        <v>23</v>
      </c>
      <c r="O189" s="960">
        <v>112</v>
      </c>
      <c r="P189" s="960">
        <v>49</v>
      </c>
      <c r="Q189" s="960">
        <v>367</v>
      </c>
      <c r="R189" s="960" t="s">
        <v>125</v>
      </c>
      <c r="S189" s="320"/>
      <c r="U189" s="327"/>
    </row>
    <row r="190" spans="1:21" x14ac:dyDescent="0.2">
      <c r="A190" s="504"/>
      <c r="B190" s="450" t="s">
        <v>146</v>
      </c>
      <c r="C190" s="960">
        <v>649</v>
      </c>
      <c r="D190" s="960">
        <v>649</v>
      </c>
      <c r="E190" s="960" t="s">
        <v>125</v>
      </c>
      <c r="F190" s="960">
        <f t="shared" si="4"/>
        <v>9</v>
      </c>
      <c r="G190" s="960" t="s">
        <v>125</v>
      </c>
      <c r="H190" s="960">
        <v>1</v>
      </c>
      <c r="I190" s="960">
        <v>8</v>
      </c>
      <c r="J190" s="960">
        <f t="shared" si="5"/>
        <v>640</v>
      </c>
      <c r="K190" s="960">
        <v>35</v>
      </c>
      <c r="L190" s="960">
        <v>17</v>
      </c>
      <c r="M190" s="960">
        <v>20</v>
      </c>
      <c r="N190" s="960">
        <v>10</v>
      </c>
      <c r="O190" s="960">
        <v>58</v>
      </c>
      <c r="P190" s="960">
        <v>38</v>
      </c>
      <c r="Q190" s="960">
        <v>462</v>
      </c>
      <c r="R190" s="960" t="s">
        <v>125</v>
      </c>
      <c r="S190" s="320"/>
      <c r="U190" s="327"/>
    </row>
    <row r="191" spans="1:21" ht="24" x14ac:dyDescent="0.2">
      <c r="A191" s="504" t="s">
        <v>1012</v>
      </c>
      <c r="B191" s="450" t="s">
        <v>1368</v>
      </c>
      <c r="C191" s="960">
        <v>1686</v>
      </c>
      <c r="D191" s="960">
        <v>1686</v>
      </c>
      <c r="E191" s="960" t="s">
        <v>125</v>
      </c>
      <c r="F191" s="960">
        <f t="shared" si="4"/>
        <v>6</v>
      </c>
      <c r="G191" s="960" t="s">
        <v>125</v>
      </c>
      <c r="H191" s="960" t="s">
        <v>125</v>
      </c>
      <c r="I191" s="960">
        <v>6</v>
      </c>
      <c r="J191" s="960">
        <f t="shared" si="5"/>
        <v>1680</v>
      </c>
      <c r="K191" s="960">
        <v>3</v>
      </c>
      <c r="L191" s="960" t="s">
        <v>125</v>
      </c>
      <c r="M191" s="960">
        <v>1</v>
      </c>
      <c r="N191" s="960">
        <v>5</v>
      </c>
      <c r="O191" s="960">
        <v>29</v>
      </c>
      <c r="P191" s="960">
        <v>41</v>
      </c>
      <c r="Q191" s="960">
        <v>1600</v>
      </c>
      <c r="R191" s="960">
        <v>1</v>
      </c>
      <c r="S191" s="320"/>
      <c r="U191" s="327"/>
    </row>
    <row r="192" spans="1:21" x14ac:dyDescent="0.2">
      <c r="A192" s="504"/>
      <c r="B192" s="450" t="s">
        <v>145</v>
      </c>
      <c r="C192" s="960">
        <v>956</v>
      </c>
      <c r="D192" s="960">
        <v>956</v>
      </c>
      <c r="E192" s="960" t="s">
        <v>125</v>
      </c>
      <c r="F192" s="960">
        <f t="shared" si="4"/>
        <v>4</v>
      </c>
      <c r="G192" s="960" t="s">
        <v>125</v>
      </c>
      <c r="H192" s="960" t="s">
        <v>125</v>
      </c>
      <c r="I192" s="960">
        <v>4</v>
      </c>
      <c r="J192" s="960">
        <f t="shared" si="5"/>
        <v>952</v>
      </c>
      <c r="K192" s="960">
        <v>2</v>
      </c>
      <c r="L192" s="960" t="s">
        <v>125</v>
      </c>
      <c r="M192" s="960" t="s">
        <v>125</v>
      </c>
      <c r="N192" s="960">
        <v>4</v>
      </c>
      <c r="O192" s="960">
        <v>16</v>
      </c>
      <c r="P192" s="960">
        <v>22</v>
      </c>
      <c r="Q192" s="960">
        <v>908</v>
      </c>
      <c r="R192" s="960" t="s">
        <v>125</v>
      </c>
      <c r="S192" s="320"/>
      <c r="U192" s="327"/>
    </row>
    <row r="193" spans="1:21" x14ac:dyDescent="0.2">
      <c r="A193" s="504"/>
      <c r="B193" s="450" t="s">
        <v>146</v>
      </c>
      <c r="C193" s="960">
        <v>730</v>
      </c>
      <c r="D193" s="960">
        <v>730</v>
      </c>
      <c r="E193" s="960" t="s">
        <v>125</v>
      </c>
      <c r="F193" s="960">
        <f t="shared" si="4"/>
        <v>2</v>
      </c>
      <c r="G193" s="960" t="s">
        <v>125</v>
      </c>
      <c r="H193" s="960" t="s">
        <v>125</v>
      </c>
      <c r="I193" s="960">
        <v>2</v>
      </c>
      <c r="J193" s="960">
        <f t="shared" si="5"/>
        <v>728</v>
      </c>
      <c r="K193" s="960">
        <v>1</v>
      </c>
      <c r="L193" s="960" t="s">
        <v>125</v>
      </c>
      <c r="M193" s="960">
        <v>1</v>
      </c>
      <c r="N193" s="960">
        <v>1</v>
      </c>
      <c r="O193" s="960">
        <v>13</v>
      </c>
      <c r="P193" s="960">
        <v>19</v>
      </c>
      <c r="Q193" s="960">
        <v>692</v>
      </c>
      <c r="R193" s="960">
        <v>1</v>
      </c>
      <c r="S193" s="320"/>
      <c r="U193" s="327"/>
    </row>
    <row r="194" spans="1:21" ht="24" x14ac:dyDescent="0.2">
      <c r="A194" s="504" t="s">
        <v>1013</v>
      </c>
      <c r="B194" s="450" t="s">
        <v>1369</v>
      </c>
      <c r="C194" s="960">
        <v>1178</v>
      </c>
      <c r="D194" s="960">
        <v>1178</v>
      </c>
      <c r="E194" s="960" t="s">
        <v>125</v>
      </c>
      <c r="F194" s="960">
        <f t="shared" si="4"/>
        <v>24</v>
      </c>
      <c r="G194" s="960" t="s">
        <v>125</v>
      </c>
      <c r="H194" s="960">
        <v>1</v>
      </c>
      <c r="I194" s="960">
        <v>23</v>
      </c>
      <c r="J194" s="960">
        <f t="shared" si="5"/>
        <v>1154</v>
      </c>
      <c r="K194" s="960">
        <v>20</v>
      </c>
      <c r="L194" s="960">
        <v>6</v>
      </c>
      <c r="M194" s="960">
        <v>10</v>
      </c>
      <c r="N194" s="960">
        <v>26</v>
      </c>
      <c r="O194" s="960">
        <v>145</v>
      </c>
      <c r="P194" s="960">
        <v>90</v>
      </c>
      <c r="Q194" s="960">
        <v>857</v>
      </c>
      <c r="R194" s="960" t="s">
        <v>125</v>
      </c>
      <c r="S194" s="320"/>
      <c r="U194" s="327"/>
    </row>
    <row r="195" spans="1:21" x14ac:dyDescent="0.2">
      <c r="A195" s="504"/>
      <c r="B195" s="450" t="s">
        <v>145</v>
      </c>
      <c r="C195" s="960">
        <v>663</v>
      </c>
      <c r="D195" s="960">
        <v>663</v>
      </c>
      <c r="E195" s="960" t="s">
        <v>125</v>
      </c>
      <c r="F195" s="960">
        <f t="shared" si="4"/>
        <v>10</v>
      </c>
      <c r="G195" s="960" t="s">
        <v>125</v>
      </c>
      <c r="H195" s="960">
        <v>1</v>
      </c>
      <c r="I195" s="960">
        <v>9</v>
      </c>
      <c r="J195" s="960">
        <f t="shared" si="5"/>
        <v>653</v>
      </c>
      <c r="K195" s="960">
        <v>9</v>
      </c>
      <c r="L195" s="960">
        <v>4</v>
      </c>
      <c r="M195" s="960">
        <v>4</v>
      </c>
      <c r="N195" s="960">
        <v>15</v>
      </c>
      <c r="O195" s="960">
        <v>106</v>
      </c>
      <c r="P195" s="960">
        <v>59</v>
      </c>
      <c r="Q195" s="960">
        <v>456</v>
      </c>
      <c r="R195" s="960" t="s">
        <v>125</v>
      </c>
      <c r="S195" s="320"/>
      <c r="U195" s="327"/>
    </row>
    <row r="196" spans="1:21" x14ac:dyDescent="0.2">
      <c r="A196" s="504"/>
      <c r="B196" s="450" t="s">
        <v>146</v>
      </c>
      <c r="C196" s="960">
        <v>515</v>
      </c>
      <c r="D196" s="960">
        <v>515</v>
      </c>
      <c r="E196" s="960" t="s">
        <v>125</v>
      </c>
      <c r="F196" s="960">
        <f t="shared" ref="F196:F218" si="6">SUM(G196:I196)</f>
        <v>14</v>
      </c>
      <c r="G196" s="960" t="s">
        <v>125</v>
      </c>
      <c r="H196" s="960" t="s">
        <v>125</v>
      </c>
      <c r="I196" s="960">
        <v>14</v>
      </c>
      <c r="J196" s="960">
        <f t="shared" ref="J196:J218" si="7">SUM(K196:R196)</f>
        <v>501</v>
      </c>
      <c r="K196" s="960">
        <v>11</v>
      </c>
      <c r="L196" s="960">
        <v>2</v>
      </c>
      <c r="M196" s="960">
        <v>6</v>
      </c>
      <c r="N196" s="960">
        <v>11</v>
      </c>
      <c r="O196" s="960">
        <v>39</v>
      </c>
      <c r="P196" s="960">
        <v>31</v>
      </c>
      <c r="Q196" s="960">
        <v>401</v>
      </c>
      <c r="R196" s="960" t="s">
        <v>125</v>
      </c>
      <c r="S196" s="320"/>
      <c r="U196" s="327"/>
    </row>
    <row r="197" spans="1:21" ht="24" x14ac:dyDescent="0.2">
      <c r="A197" s="504" t="s">
        <v>1014</v>
      </c>
      <c r="B197" s="450" t="s">
        <v>1370</v>
      </c>
      <c r="C197" s="960">
        <v>377</v>
      </c>
      <c r="D197" s="960">
        <v>377</v>
      </c>
      <c r="E197" s="960" t="s">
        <v>125</v>
      </c>
      <c r="F197" s="960">
        <f t="shared" si="6"/>
        <v>12</v>
      </c>
      <c r="G197" s="960" t="s">
        <v>125</v>
      </c>
      <c r="H197" s="960" t="s">
        <v>125</v>
      </c>
      <c r="I197" s="960">
        <v>12</v>
      </c>
      <c r="J197" s="960">
        <f t="shared" si="7"/>
        <v>365</v>
      </c>
      <c r="K197" s="960">
        <v>7</v>
      </c>
      <c r="L197" s="960">
        <v>5</v>
      </c>
      <c r="M197" s="960">
        <v>7</v>
      </c>
      <c r="N197" s="960">
        <v>4</v>
      </c>
      <c r="O197" s="960">
        <v>37</v>
      </c>
      <c r="P197" s="960">
        <v>32</v>
      </c>
      <c r="Q197" s="960">
        <v>273</v>
      </c>
      <c r="R197" s="960" t="s">
        <v>125</v>
      </c>
      <c r="S197" s="320"/>
      <c r="U197" s="327"/>
    </row>
    <row r="198" spans="1:21" x14ac:dyDescent="0.2">
      <c r="A198" s="504"/>
      <c r="B198" s="450" t="s">
        <v>145</v>
      </c>
      <c r="C198" s="960">
        <v>204</v>
      </c>
      <c r="D198" s="960">
        <v>204</v>
      </c>
      <c r="E198" s="960" t="s">
        <v>125</v>
      </c>
      <c r="F198" s="960">
        <f t="shared" si="6"/>
        <v>10</v>
      </c>
      <c r="G198" s="960" t="s">
        <v>125</v>
      </c>
      <c r="H198" s="960" t="s">
        <v>125</v>
      </c>
      <c r="I198" s="960">
        <v>10</v>
      </c>
      <c r="J198" s="960">
        <f t="shared" si="7"/>
        <v>194</v>
      </c>
      <c r="K198" s="960">
        <v>2</v>
      </c>
      <c r="L198" s="960">
        <v>2</v>
      </c>
      <c r="M198" s="960">
        <v>3</v>
      </c>
      <c r="N198" s="960">
        <v>3</v>
      </c>
      <c r="O198" s="960">
        <v>22</v>
      </c>
      <c r="P198" s="960">
        <v>12</v>
      </c>
      <c r="Q198" s="960">
        <v>150</v>
      </c>
      <c r="R198" s="960" t="s">
        <v>125</v>
      </c>
      <c r="S198" s="320"/>
      <c r="U198" s="327"/>
    </row>
    <row r="199" spans="1:21" x14ac:dyDescent="0.2">
      <c r="A199" s="504"/>
      <c r="B199" s="450" t="s">
        <v>146</v>
      </c>
      <c r="C199" s="960">
        <v>173</v>
      </c>
      <c r="D199" s="960">
        <v>173</v>
      </c>
      <c r="E199" s="960" t="s">
        <v>125</v>
      </c>
      <c r="F199" s="960">
        <f t="shared" si="6"/>
        <v>2</v>
      </c>
      <c r="G199" s="960" t="s">
        <v>125</v>
      </c>
      <c r="H199" s="960" t="s">
        <v>125</v>
      </c>
      <c r="I199" s="960">
        <v>2</v>
      </c>
      <c r="J199" s="960">
        <f t="shared" si="7"/>
        <v>171</v>
      </c>
      <c r="K199" s="960">
        <v>5</v>
      </c>
      <c r="L199" s="960">
        <v>3</v>
      </c>
      <c r="M199" s="960">
        <v>4</v>
      </c>
      <c r="N199" s="960">
        <v>1</v>
      </c>
      <c r="O199" s="960">
        <v>15</v>
      </c>
      <c r="P199" s="960">
        <v>20</v>
      </c>
      <c r="Q199" s="960">
        <v>123</v>
      </c>
      <c r="R199" s="960" t="s">
        <v>125</v>
      </c>
      <c r="S199" s="320"/>
      <c r="U199" s="327"/>
    </row>
    <row r="200" spans="1:21" ht="24" x14ac:dyDescent="0.2">
      <c r="A200" s="504" t="s">
        <v>1015</v>
      </c>
      <c r="B200" s="450" t="s">
        <v>1371</v>
      </c>
      <c r="C200" s="960">
        <v>2086</v>
      </c>
      <c r="D200" s="960">
        <v>2086</v>
      </c>
      <c r="E200" s="960" t="s">
        <v>125</v>
      </c>
      <c r="F200" s="960">
        <f t="shared" si="6"/>
        <v>5</v>
      </c>
      <c r="G200" s="960" t="s">
        <v>125</v>
      </c>
      <c r="H200" s="960" t="s">
        <v>125</v>
      </c>
      <c r="I200" s="960">
        <v>5</v>
      </c>
      <c r="J200" s="960">
        <f t="shared" si="7"/>
        <v>2081</v>
      </c>
      <c r="K200" s="960" t="s">
        <v>125</v>
      </c>
      <c r="L200" s="960">
        <v>2</v>
      </c>
      <c r="M200" s="960">
        <v>5</v>
      </c>
      <c r="N200" s="960">
        <v>5</v>
      </c>
      <c r="O200" s="960">
        <v>246</v>
      </c>
      <c r="P200" s="960">
        <v>372</v>
      </c>
      <c r="Q200" s="960">
        <v>1451</v>
      </c>
      <c r="R200" s="960" t="s">
        <v>125</v>
      </c>
      <c r="S200" s="320"/>
      <c r="U200" s="327"/>
    </row>
    <row r="201" spans="1:21" x14ac:dyDescent="0.2">
      <c r="A201" s="504"/>
      <c r="B201" s="450" t="s">
        <v>145</v>
      </c>
      <c r="C201" s="960">
        <v>1298</v>
      </c>
      <c r="D201" s="960">
        <v>1298</v>
      </c>
      <c r="E201" s="960" t="s">
        <v>125</v>
      </c>
      <c r="F201" s="960">
        <f t="shared" si="6"/>
        <v>2</v>
      </c>
      <c r="G201" s="960" t="s">
        <v>125</v>
      </c>
      <c r="H201" s="960" t="s">
        <v>125</v>
      </c>
      <c r="I201" s="960">
        <v>2</v>
      </c>
      <c r="J201" s="960">
        <f t="shared" si="7"/>
        <v>1296</v>
      </c>
      <c r="K201" s="960" t="s">
        <v>125</v>
      </c>
      <c r="L201" s="960" t="s">
        <v>125</v>
      </c>
      <c r="M201" s="960">
        <v>3</v>
      </c>
      <c r="N201" s="960">
        <v>3</v>
      </c>
      <c r="O201" s="960">
        <v>193</v>
      </c>
      <c r="P201" s="960">
        <v>269</v>
      </c>
      <c r="Q201" s="960">
        <v>828</v>
      </c>
      <c r="R201" s="960" t="s">
        <v>125</v>
      </c>
      <c r="S201" s="320"/>
      <c r="U201" s="327"/>
    </row>
    <row r="202" spans="1:21" x14ac:dyDescent="0.2">
      <c r="A202" s="504"/>
      <c r="B202" s="450" t="s">
        <v>146</v>
      </c>
      <c r="C202" s="960">
        <v>788</v>
      </c>
      <c r="D202" s="960">
        <v>788</v>
      </c>
      <c r="E202" s="960" t="s">
        <v>125</v>
      </c>
      <c r="F202" s="960">
        <f t="shared" si="6"/>
        <v>3</v>
      </c>
      <c r="G202" s="960" t="s">
        <v>125</v>
      </c>
      <c r="H202" s="960" t="s">
        <v>125</v>
      </c>
      <c r="I202" s="960">
        <v>3</v>
      </c>
      <c r="J202" s="960">
        <f t="shared" si="7"/>
        <v>785</v>
      </c>
      <c r="K202" s="960" t="s">
        <v>125</v>
      </c>
      <c r="L202" s="960">
        <v>2</v>
      </c>
      <c r="M202" s="960">
        <v>2</v>
      </c>
      <c r="N202" s="960">
        <v>2</v>
      </c>
      <c r="O202" s="960">
        <v>53</v>
      </c>
      <c r="P202" s="960">
        <v>103</v>
      </c>
      <c r="Q202" s="960">
        <v>623</v>
      </c>
      <c r="R202" s="960" t="s">
        <v>125</v>
      </c>
      <c r="S202" s="320"/>
      <c r="U202" s="327"/>
    </row>
    <row r="203" spans="1:21" ht="24" x14ac:dyDescent="0.2">
      <c r="A203" s="504" t="s">
        <v>1016</v>
      </c>
      <c r="B203" s="450" t="s">
        <v>1372</v>
      </c>
      <c r="C203" s="960">
        <v>1836</v>
      </c>
      <c r="D203" s="960">
        <v>1836</v>
      </c>
      <c r="E203" s="960" t="s">
        <v>125</v>
      </c>
      <c r="F203" s="960">
        <f t="shared" si="6"/>
        <v>21</v>
      </c>
      <c r="G203" s="960">
        <v>1</v>
      </c>
      <c r="H203" s="960">
        <v>1</v>
      </c>
      <c r="I203" s="960">
        <v>19</v>
      </c>
      <c r="J203" s="960">
        <f t="shared" si="7"/>
        <v>1815</v>
      </c>
      <c r="K203" s="960">
        <v>12</v>
      </c>
      <c r="L203" s="960">
        <v>4</v>
      </c>
      <c r="M203" s="960">
        <v>13</v>
      </c>
      <c r="N203" s="960">
        <v>21</v>
      </c>
      <c r="O203" s="960">
        <v>215</v>
      </c>
      <c r="P203" s="960">
        <v>165</v>
      </c>
      <c r="Q203" s="960">
        <v>1385</v>
      </c>
      <c r="R203" s="960" t="s">
        <v>125</v>
      </c>
      <c r="S203" s="320"/>
      <c r="U203" s="327"/>
    </row>
    <row r="204" spans="1:21" x14ac:dyDescent="0.2">
      <c r="A204" s="504"/>
      <c r="B204" s="450" t="s">
        <v>145</v>
      </c>
      <c r="C204" s="960">
        <v>949</v>
      </c>
      <c r="D204" s="960">
        <v>949</v>
      </c>
      <c r="E204" s="960" t="s">
        <v>125</v>
      </c>
      <c r="F204" s="960">
        <f t="shared" si="6"/>
        <v>9</v>
      </c>
      <c r="G204" s="960">
        <v>1</v>
      </c>
      <c r="H204" s="960">
        <v>1</v>
      </c>
      <c r="I204" s="960">
        <v>7</v>
      </c>
      <c r="J204" s="960">
        <f t="shared" si="7"/>
        <v>940</v>
      </c>
      <c r="K204" s="960">
        <v>6</v>
      </c>
      <c r="L204" s="960" t="s">
        <v>125</v>
      </c>
      <c r="M204" s="960">
        <v>8</v>
      </c>
      <c r="N204" s="960">
        <v>12</v>
      </c>
      <c r="O204" s="960">
        <v>121</v>
      </c>
      <c r="P204" s="960">
        <v>101</v>
      </c>
      <c r="Q204" s="960">
        <v>692</v>
      </c>
      <c r="R204" s="960" t="s">
        <v>125</v>
      </c>
      <c r="S204" s="320"/>
      <c r="U204" s="327"/>
    </row>
    <row r="205" spans="1:21" x14ac:dyDescent="0.2">
      <c r="A205" s="504"/>
      <c r="B205" s="450" t="s">
        <v>146</v>
      </c>
      <c r="C205" s="960">
        <v>887</v>
      </c>
      <c r="D205" s="960">
        <v>887</v>
      </c>
      <c r="E205" s="960" t="s">
        <v>125</v>
      </c>
      <c r="F205" s="960">
        <f t="shared" si="6"/>
        <v>12</v>
      </c>
      <c r="G205" s="960" t="s">
        <v>125</v>
      </c>
      <c r="H205" s="960" t="s">
        <v>125</v>
      </c>
      <c r="I205" s="960">
        <v>12</v>
      </c>
      <c r="J205" s="960">
        <f t="shared" si="7"/>
        <v>875</v>
      </c>
      <c r="K205" s="960">
        <v>6</v>
      </c>
      <c r="L205" s="960">
        <v>4</v>
      </c>
      <c r="M205" s="960">
        <v>5</v>
      </c>
      <c r="N205" s="960">
        <v>9</v>
      </c>
      <c r="O205" s="960">
        <v>94</v>
      </c>
      <c r="P205" s="960">
        <v>64</v>
      </c>
      <c r="Q205" s="960">
        <v>693</v>
      </c>
      <c r="R205" s="960" t="s">
        <v>125</v>
      </c>
      <c r="S205" s="320"/>
      <c r="U205" s="327"/>
    </row>
    <row r="206" spans="1:21" x14ac:dyDescent="0.2">
      <c r="A206" s="504" t="s">
        <v>1017</v>
      </c>
      <c r="B206" s="450" t="s">
        <v>1373</v>
      </c>
      <c r="C206" s="960">
        <v>1793</v>
      </c>
      <c r="D206" s="960">
        <v>1793</v>
      </c>
      <c r="E206" s="960" t="s">
        <v>125</v>
      </c>
      <c r="F206" s="960">
        <f t="shared" si="6"/>
        <v>5</v>
      </c>
      <c r="G206" s="960" t="s">
        <v>125</v>
      </c>
      <c r="H206" s="960" t="s">
        <v>125</v>
      </c>
      <c r="I206" s="960">
        <v>5</v>
      </c>
      <c r="J206" s="960">
        <f t="shared" si="7"/>
        <v>1788</v>
      </c>
      <c r="K206" s="960">
        <v>6</v>
      </c>
      <c r="L206" s="960">
        <v>2</v>
      </c>
      <c r="M206" s="960">
        <v>8</v>
      </c>
      <c r="N206" s="960">
        <v>16</v>
      </c>
      <c r="O206" s="960">
        <v>146</v>
      </c>
      <c r="P206" s="960">
        <v>198</v>
      </c>
      <c r="Q206" s="960">
        <v>1412</v>
      </c>
      <c r="R206" s="960" t="s">
        <v>125</v>
      </c>
      <c r="S206" s="320"/>
      <c r="U206" s="327"/>
    </row>
    <row r="207" spans="1:21" x14ac:dyDescent="0.2">
      <c r="A207" s="504"/>
      <c r="B207" s="450" t="s">
        <v>145</v>
      </c>
      <c r="C207" s="960">
        <v>967</v>
      </c>
      <c r="D207" s="960">
        <v>967</v>
      </c>
      <c r="E207" s="960" t="s">
        <v>125</v>
      </c>
      <c r="F207" s="960">
        <f t="shared" si="6"/>
        <v>2</v>
      </c>
      <c r="G207" s="960" t="s">
        <v>125</v>
      </c>
      <c r="H207" s="960" t="s">
        <v>125</v>
      </c>
      <c r="I207" s="960">
        <v>2</v>
      </c>
      <c r="J207" s="960">
        <f t="shared" si="7"/>
        <v>965</v>
      </c>
      <c r="K207" s="960">
        <v>3</v>
      </c>
      <c r="L207" s="960">
        <v>1</v>
      </c>
      <c r="M207" s="960">
        <v>3</v>
      </c>
      <c r="N207" s="960">
        <v>9</v>
      </c>
      <c r="O207" s="960">
        <v>75</v>
      </c>
      <c r="P207" s="960">
        <v>95</v>
      </c>
      <c r="Q207" s="960">
        <v>779</v>
      </c>
      <c r="R207" s="960" t="s">
        <v>125</v>
      </c>
      <c r="S207" s="320"/>
      <c r="U207" s="327"/>
    </row>
    <row r="208" spans="1:21" x14ac:dyDescent="0.2">
      <c r="A208" s="504"/>
      <c r="B208" s="450" t="s">
        <v>146</v>
      </c>
      <c r="C208" s="960">
        <v>826</v>
      </c>
      <c r="D208" s="960">
        <v>826</v>
      </c>
      <c r="E208" s="960" t="s">
        <v>125</v>
      </c>
      <c r="F208" s="960">
        <f t="shared" si="6"/>
        <v>3</v>
      </c>
      <c r="G208" s="960" t="s">
        <v>125</v>
      </c>
      <c r="H208" s="960" t="s">
        <v>125</v>
      </c>
      <c r="I208" s="960">
        <v>3</v>
      </c>
      <c r="J208" s="960">
        <f t="shared" si="7"/>
        <v>823</v>
      </c>
      <c r="K208" s="960">
        <v>3</v>
      </c>
      <c r="L208" s="960">
        <v>1</v>
      </c>
      <c r="M208" s="960">
        <v>5</v>
      </c>
      <c r="N208" s="960">
        <v>7</v>
      </c>
      <c r="O208" s="960">
        <v>71</v>
      </c>
      <c r="P208" s="960">
        <v>103</v>
      </c>
      <c r="Q208" s="960">
        <v>633</v>
      </c>
      <c r="R208" s="960" t="s">
        <v>125</v>
      </c>
      <c r="S208" s="320"/>
      <c r="U208" s="327"/>
    </row>
    <row r="209" spans="1:18" x14ac:dyDescent="0.2">
      <c r="A209" s="504" t="s">
        <v>1018</v>
      </c>
      <c r="B209" s="450" t="s">
        <v>1374</v>
      </c>
      <c r="C209" s="960">
        <v>92</v>
      </c>
      <c r="D209" s="960">
        <v>92</v>
      </c>
      <c r="E209" s="960" t="s">
        <v>125</v>
      </c>
      <c r="F209" s="960">
        <f t="shared" si="6"/>
        <v>0</v>
      </c>
      <c r="G209" s="960" t="s">
        <v>125</v>
      </c>
      <c r="H209" s="960" t="s">
        <v>125</v>
      </c>
      <c r="I209" s="960" t="s">
        <v>125</v>
      </c>
      <c r="J209" s="960">
        <f t="shared" si="7"/>
        <v>92</v>
      </c>
      <c r="K209" s="960" t="s">
        <v>125</v>
      </c>
      <c r="L209" s="960" t="s">
        <v>125</v>
      </c>
      <c r="M209" s="960" t="s">
        <v>125</v>
      </c>
      <c r="N209" s="960" t="s">
        <v>125</v>
      </c>
      <c r="O209" s="960" t="s">
        <v>125</v>
      </c>
      <c r="P209" s="960" t="s">
        <v>125</v>
      </c>
      <c r="Q209" s="960">
        <v>92</v>
      </c>
      <c r="R209" s="960" t="s">
        <v>125</v>
      </c>
    </row>
    <row r="210" spans="1:18" x14ac:dyDescent="0.2">
      <c r="A210" s="504"/>
      <c r="B210" s="450" t="s">
        <v>145</v>
      </c>
      <c r="C210" s="960">
        <v>92</v>
      </c>
      <c r="D210" s="960">
        <v>92</v>
      </c>
      <c r="E210" s="960" t="s">
        <v>125</v>
      </c>
      <c r="F210" s="960">
        <f t="shared" si="6"/>
        <v>0</v>
      </c>
      <c r="G210" s="960" t="s">
        <v>125</v>
      </c>
      <c r="H210" s="960" t="s">
        <v>125</v>
      </c>
      <c r="I210" s="960" t="s">
        <v>125</v>
      </c>
      <c r="J210" s="960">
        <f t="shared" si="7"/>
        <v>92</v>
      </c>
      <c r="K210" s="960" t="s">
        <v>125</v>
      </c>
      <c r="L210" s="960" t="s">
        <v>125</v>
      </c>
      <c r="M210" s="960" t="s">
        <v>125</v>
      </c>
      <c r="N210" s="960" t="s">
        <v>125</v>
      </c>
      <c r="O210" s="960" t="s">
        <v>125</v>
      </c>
      <c r="P210" s="960" t="s">
        <v>125</v>
      </c>
      <c r="Q210" s="960">
        <v>92</v>
      </c>
      <c r="R210" s="960" t="s">
        <v>125</v>
      </c>
    </row>
    <row r="211" spans="1:18" x14ac:dyDescent="0.2">
      <c r="A211" s="504" t="s">
        <v>1019</v>
      </c>
      <c r="B211" s="450" t="s">
        <v>3031</v>
      </c>
      <c r="C211" s="960">
        <v>183</v>
      </c>
      <c r="D211" s="960">
        <v>173</v>
      </c>
      <c r="E211" s="960">
        <v>10</v>
      </c>
      <c r="F211" s="960">
        <f t="shared" si="6"/>
        <v>0</v>
      </c>
      <c r="G211" s="960" t="s">
        <v>125</v>
      </c>
      <c r="H211" s="960" t="s">
        <v>125</v>
      </c>
      <c r="I211" s="960" t="s">
        <v>125</v>
      </c>
      <c r="J211" s="960">
        <f t="shared" si="7"/>
        <v>183</v>
      </c>
      <c r="K211" s="960" t="s">
        <v>125</v>
      </c>
      <c r="L211" s="960" t="s">
        <v>125</v>
      </c>
      <c r="M211" s="960">
        <v>1</v>
      </c>
      <c r="N211" s="960">
        <v>17</v>
      </c>
      <c r="O211" s="960">
        <v>165</v>
      </c>
      <c r="P211" s="960" t="s">
        <v>125</v>
      </c>
      <c r="Q211" s="960" t="s">
        <v>125</v>
      </c>
      <c r="R211" s="960" t="s">
        <v>125</v>
      </c>
    </row>
    <row r="212" spans="1:18" x14ac:dyDescent="0.2">
      <c r="A212" s="504"/>
      <c r="B212" s="450" t="s">
        <v>146</v>
      </c>
      <c r="C212" s="960">
        <v>183</v>
      </c>
      <c r="D212" s="960">
        <v>173</v>
      </c>
      <c r="E212" s="960">
        <v>10</v>
      </c>
      <c r="F212" s="960">
        <f t="shared" si="6"/>
        <v>0</v>
      </c>
      <c r="G212" s="960" t="s">
        <v>125</v>
      </c>
      <c r="H212" s="960" t="s">
        <v>125</v>
      </c>
      <c r="I212" s="960" t="s">
        <v>125</v>
      </c>
      <c r="J212" s="960">
        <f t="shared" si="7"/>
        <v>183</v>
      </c>
      <c r="K212" s="960" t="s">
        <v>125</v>
      </c>
      <c r="L212" s="960" t="s">
        <v>125</v>
      </c>
      <c r="M212" s="960">
        <v>1</v>
      </c>
      <c r="N212" s="960">
        <v>17</v>
      </c>
      <c r="O212" s="960">
        <v>165</v>
      </c>
      <c r="P212" s="960" t="s">
        <v>125</v>
      </c>
      <c r="Q212" s="960" t="s">
        <v>125</v>
      </c>
      <c r="R212" s="960" t="s">
        <v>125</v>
      </c>
    </row>
    <row r="213" spans="1:18" ht="36" x14ac:dyDescent="0.2">
      <c r="A213" s="504" t="s">
        <v>1020</v>
      </c>
      <c r="B213" s="450" t="s">
        <v>1375</v>
      </c>
      <c r="C213" s="960">
        <v>994</v>
      </c>
      <c r="D213" s="960">
        <v>994</v>
      </c>
      <c r="E213" s="960" t="s">
        <v>125</v>
      </c>
      <c r="F213" s="960">
        <f t="shared" si="6"/>
        <v>747</v>
      </c>
      <c r="G213" s="960">
        <v>291</v>
      </c>
      <c r="H213" s="960">
        <v>140</v>
      </c>
      <c r="I213" s="960">
        <v>316</v>
      </c>
      <c r="J213" s="960">
        <f t="shared" si="7"/>
        <v>247</v>
      </c>
      <c r="K213" s="960">
        <v>82</v>
      </c>
      <c r="L213" s="960">
        <v>29</v>
      </c>
      <c r="M213" s="960">
        <v>9</v>
      </c>
      <c r="N213" s="960">
        <v>15</v>
      </c>
      <c r="O213" s="960">
        <v>55</v>
      </c>
      <c r="P213" s="960">
        <v>20</v>
      </c>
      <c r="Q213" s="960">
        <v>37</v>
      </c>
      <c r="R213" s="960" t="s">
        <v>125</v>
      </c>
    </row>
    <row r="214" spans="1:18" x14ac:dyDescent="0.2">
      <c r="A214" s="504"/>
      <c r="B214" s="450" t="s">
        <v>145</v>
      </c>
      <c r="C214" s="960">
        <v>534</v>
      </c>
      <c r="D214" s="960">
        <v>534</v>
      </c>
      <c r="E214" s="960" t="s">
        <v>125</v>
      </c>
      <c r="F214" s="960">
        <f t="shared" si="6"/>
        <v>413</v>
      </c>
      <c r="G214" s="960">
        <v>164</v>
      </c>
      <c r="H214" s="960">
        <v>78</v>
      </c>
      <c r="I214" s="960">
        <v>171</v>
      </c>
      <c r="J214" s="960">
        <f t="shared" si="7"/>
        <v>121</v>
      </c>
      <c r="K214" s="960">
        <v>40</v>
      </c>
      <c r="L214" s="960">
        <v>9</v>
      </c>
      <c r="M214" s="960">
        <v>4</v>
      </c>
      <c r="N214" s="960">
        <v>8</v>
      </c>
      <c r="O214" s="960">
        <v>33</v>
      </c>
      <c r="P214" s="960">
        <v>15</v>
      </c>
      <c r="Q214" s="960">
        <v>12</v>
      </c>
      <c r="R214" s="960" t="s">
        <v>125</v>
      </c>
    </row>
    <row r="215" spans="1:18" x14ac:dyDescent="0.2">
      <c r="A215" s="504"/>
      <c r="B215" s="450" t="s">
        <v>146</v>
      </c>
      <c r="C215" s="960">
        <v>460</v>
      </c>
      <c r="D215" s="960">
        <v>460</v>
      </c>
      <c r="E215" s="960" t="s">
        <v>125</v>
      </c>
      <c r="F215" s="960">
        <f t="shared" si="6"/>
        <v>334</v>
      </c>
      <c r="G215" s="960">
        <v>127</v>
      </c>
      <c r="H215" s="960">
        <v>62</v>
      </c>
      <c r="I215" s="960">
        <v>145</v>
      </c>
      <c r="J215" s="960">
        <f t="shared" si="7"/>
        <v>126</v>
      </c>
      <c r="K215" s="960">
        <v>42</v>
      </c>
      <c r="L215" s="960">
        <v>20</v>
      </c>
      <c r="M215" s="960">
        <v>5</v>
      </c>
      <c r="N215" s="960">
        <v>7</v>
      </c>
      <c r="O215" s="960">
        <v>22</v>
      </c>
      <c r="P215" s="960">
        <v>5</v>
      </c>
      <c r="Q215" s="960">
        <v>25</v>
      </c>
      <c r="R215" s="960" t="s">
        <v>125</v>
      </c>
    </row>
    <row r="216" spans="1:18" x14ac:dyDescent="0.2">
      <c r="A216" s="504" t="s">
        <v>1021</v>
      </c>
      <c r="B216" s="450" t="s">
        <v>1376</v>
      </c>
      <c r="C216" s="960">
        <v>1308</v>
      </c>
      <c r="D216" s="960">
        <v>1308</v>
      </c>
      <c r="E216" s="960" t="s">
        <v>125</v>
      </c>
      <c r="F216" s="960">
        <f t="shared" si="6"/>
        <v>22</v>
      </c>
      <c r="G216" s="960">
        <v>1</v>
      </c>
      <c r="H216" s="960">
        <v>2</v>
      </c>
      <c r="I216" s="960">
        <v>19</v>
      </c>
      <c r="J216" s="960">
        <f t="shared" si="7"/>
        <v>1286</v>
      </c>
      <c r="K216" s="960">
        <v>38</v>
      </c>
      <c r="L216" s="960">
        <v>17</v>
      </c>
      <c r="M216" s="960">
        <v>16</v>
      </c>
      <c r="N216" s="960">
        <v>27</v>
      </c>
      <c r="O216" s="960">
        <v>207</v>
      </c>
      <c r="P216" s="960">
        <v>97</v>
      </c>
      <c r="Q216" s="960">
        <v>884</v>
      </c>
      <c r="R216" s="960" t="s">
        <v>125</v>
      </c>
    </row>
    <row r="217" spans="1:18" x14ac:dyDescent="0.2">
      <c r="A217" s="504"/>
      <c r="B217" s="450" t="s">
        <v>145</v>
      </c>
      <c r="C217" s="960">
        <v>533</v>
      </c>
      <c r="D217" s="960">
        <v>533</v>
      </c>
      <c r="E217" s="960" t="s">
        <v>125</v>
      </c>
      <c r="F217" s="960">
        <f t="shared" si="6"/>
        <v>15</v>
      </c>
      <c r="G217" s="960" t="s">
        <v>125</v>
      </c>
      <c r="H217" s="960">
        <v>1</v>
      </c>
      <c r="I217" s="960">
        <v>14</v>
      </c>
      <c r="J217" s="960">
        <f t="shared" si="7"/>
        <v>518</v>
      </c>
      <c r="K217" s="960">
        <v>18</v>
      </c>
      <c r="L217" s="960">
        <v>11</v>
      </c>
      <c r="M217" s="960">
        <v>8</v>
      </c>
      <c r="N217" s="960">
        <v>10</v>
      </c>
      <c r="O217" s="960">
        <v>72</v>
      </c>
      <c r="P217" s="960">
        <v>40</v>
      </c>
      <c r="Q217" s="960">
        <v>359</v>
      </c>
      <c r="R217" s="960" t="s">
        <v>125</v>
      </c>
    </row>
    <row r="218" spans="1:18" x14ac:dyDescent="0.2">
      <c r="A218" s="504"/>
      <c r="B218" s="450" t="s">
        <v>146</v>
      </c>
      <c r="C218" s="960">
        <v>775</v>
      </c>
      <c r="D218" s="960">
        <v>775</v>
      </c>
      <c r="E218" s="960" t="s">
        <v>125</v>
      </c>
      <c r="F218" s="960">
        <f t="shared" si="6"/>
        <v>7</v>
      </c>
      <c r="G218" s="960">
        <v>1</v>
      </c>
      <c r="H218" s="960">
        <v>1</v>
      </c>
      <c r="I218" s="960">
        <v>5</v>
      </c>
      <c r="J218" s="960">
        <f t="shared" si="7"/>
        <v>768</v>
      </c>
      <c r="K218" s="960">
        <v>20</v>
      </c>
      <c r="L218" s="960">
        <v>6</v>
      </c>
      <c r="M218" s="960">
        <v>8</v>
      </c>
      <c r="N218" s="960">
        <v>17</v>
      </c>
      <c r="O218" s="960">
        <v>135</v>
      </c>
      <c r="P218" s="960">
        <v>57</v>
      </c>
      <c r="Q218" s="960">
        <v>525</v>
      </c>
      <c r="R218" s="960" t="s">
        <v>125</v>
      </c>
    </row>
    <row r="219" spans="1:18" x14ac:dyDescent="0.2">
      <c r="A219" s="836"/>
      <c r="B219" s="835"/>
      <c r="C219" s="837"/>
      <c r="D219" s="837"/>
      <c r="E219" s="837"/>
      <c r="F219" s="837"/>
      <c r="G219" s="837"/>
      <c r="H219" s="837"/>
      <c r="I219" s="837"/>
      <c r="J219" s="837"/>
      <c r="K219" s="837"/>
      <c r="L219" s="837"/>
      <c r="M219" s="837"/>
      <c r="N219" s="837"/>
      <c r="O219" s="837"/>
      <c r="P219" s="837"/>
      <c r="Q219" s="837"/>
      <c r="R219" s="837"/>
    </row>
    <row r="220" spans="1:18" x14ac:dyDescent="0.2">
      <c r="A220" s="222" t="s">
        <v>3032</v>
      </c>
    </row>
    <row r="221" spans="1:18" x14ac:dyDescent="0.2">
      <c r="A221" s="65" t="s">
        <v>1260</v>
      </c>
    </row>
    <row r="222" spans="1:18" x14ac:dyDescent="0.2">
      <c r="A222" s="1458" t="s">
        <v>3153</v>
      </c>
    </row>
    <row r="223" spans="1:18" ht="15" x14ac:dyDescent="0.2">
      <c r="A223" s="1454" t="s">
        <v>3151</v>
      </c>
    </row>
  </sheetData>
  <mergeCells count="11">
    <mergeCell ref="J4:R4"/>
    <mergeCell ref="A1:R1"/>
    <mergeCell ref="A2:R2"/>
    <mergeCell ref="A3:A5"/>
    <mergeCell ref="B3:B5"/>
    <mergeCell ref="C3:C5"/>
    <mergeCell ref="D3:E3"/>
    <mergeCell ref="F3:R3"/>
    <mergeCell ref="D4:D5"/>
    <mergeCell ref="E4:E5"/>
    <mergeCell ref="F4:I4"/>
  </mergeCells>
  <hyperlinks>
    <hyperlink ref="T2" location="INDICE!B131" display="ÍNDICE"/>
    <hyperlink ref="A22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67" firstPageNumber="287" orientation="landscape" useFirstPageNumber="1" r:id="rId2"/>
  <headerFooter scaleWithDoc="0">
    <oddHeader>&amp;C&amp;G</oddHeader>
    <oddFooter>&amp;C&amp;10&amp;P</oddFooter>
    <evenFooter>&amp;L&amp;G&amp;C&amp;"-,Negrita"&amp;22&amp;P&amp;R&amp;G</evenFooter>
  </headerFooter>
  <rowBreaks count="5" manualBreakCount="5">
    <brk id="41" max="17" man="1"/>
    <brk id="73" max="17" man="1"/>
    <brk id="103" max="17" man="1"/>
    <brk id="136" max="17" man="1"/>
    <brk id="178" max="17" man="1"/>
  </rowBreaks>
  <legacyDrawingHF r:id="rId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2"/>
  <dimension ref="A1:S92"/>
  <sheetViews>
    <sheetView showGridLines="0" zoomScale="90" zoomScaleNormal="90" workbookViewId="0">
      <selection sqref="A1:Q1"/>
    </sheetView>
  </sheetViews>
  <sheetFormatPr baseColWidth="10" defaultColWidth="12.5703125" defaultRowHeight="12" x14ac:dyDescent="0.2"/>
  <cols>
    <col min="1" max="1" width="7.42578125" style="1221" customWidth="1"/>
    <col min="2" max="2" width="42.42578125" style="1222" customWidth="1"/>
    <col min="3" max="17" width="7.85546875" style="899" customWidth="1"/>
    <col min="18" max="16384" width="12.5703125" style="897"/>
  </cols>
  <sheetData>
    <row r="1" spans="1:19" ht="13.5" customHeight="1" x14ac:dyDescent="0.2">
      <c r="A1" s="1739" t="s">
        <v>1022</v>
      </c>
      <c r="B1" s="1739"/>
      <c r="C1" s="1739"/>
      <c r="D1" s="1739"/>
      <c r="E1" s="1739"/>
      <c r="F1" s="1739"/>
      <c r="G1" s="1739"/>
      <c r="H1" s="1739"/>
      <c r="I1" s="1739"/>
      <c r="J1" s="1739"/>
      <c r="K1" s="1739"/>
      <c r="L1" s="1739"/>
      <c r="M1" s="1739"/>
      <c r="N1" s="1739"/>
      <c r="O1" s="1739"/>
      <c r="P1" s="1739"/>
      <c r="Q1" s="1739"/>
    </row>
    <row r="2" spans="1:19" ht="29.25" customHeight="1" x14ac:dyDescent="0.2">
      <c r="A2" s="1714" t="s">
        <v>2691</v>
      </c>
      <c r="B2" s="1714"/>
      <c r="C2" s="1714"/>
      <c r="D2" s="1714"/>
      <c r="E2" s="1714"/>
      <c r="F2" s="1714"/>
      <c r="G2" s="1714"/>
      <c r="H2" s="1714"/>
      <c r="I2" s="1714"/>
      <c r="J2" s="1714"/>
      <c r="K2" s="1714"/>
      <c r="L2" s="1714"/>
      <c r="M2" s="1714"/>
      <c r="N2" s="1714"/>
      <c r="O2" s="1714"/>
      <c r="P2" s="1740"/>
      <c r="Q2" s="1740"/>
      <c r="S2" s="64" t="s">
        <v>120</v>
      </c>
    </row>
    <row r="3" spans="1:19" ht="15" customHeight="1" x14ac:dyDescent="0.2">
      <c r="A3" s="1713" t="s">
        <v>812</v>
      </c>
      <c r="B3" s="1741" t="s">
        <v>302</v>
      </c>
      <c r="C3" s="1742" t="s">
        <v>2498</v>
      </c>
      <c r="D3" s="1742"/>
      <c r="E3" s="1742"/>
      <c r="F3" s="1742" t="s">
        <v>296</v>
      </c>
      <c r="G3" s="1742"/>
      <c r="H3" s="1742"/>
      <c r="I3" s="1742" t="s">
        <v>279</v>
      </c>
      <c r="J3" s="1742"/>
      <c r="K3" s="1742"/>
      <c r="L3" s="1742" t="s">
        <v>287</v>
      </c>
      <c r="M3" s="1742"/>
      <c r="N3" s="1742"/>
      <c r="O3" s="1742" t="s">
        <v>284</v>
      </c>
      <c r="P3" s="1742"/>
      <c r="Q3" s="1742"/>
    </row>
    <row r="4" spans="1:19" x14ac:dyDescent="0.2">
      <c r="A4" s="1713"/>
      <c r="B4" s="1741"/>
      <c r="C4" s="1200" t="s">
        <v>122</v>
      </c>
      <c r="D4" s="1200" t="s">
        <v>439</v>
      </c>
      <c r="E4" s="1200" t="s">
        <v>440</v>
      </c>
      <c r="F4" s="1200" t="s">
        <v>122</v>
      </c>
      <c r="G4" s="1200" t="s">
        <v>439</v>
      </c>
      <c r="H4" s="1200" t="s">
        <v>440</v>
      </c>
      <c r="I4" s="1200" t="s">
        <v>122</v>
      </c>
      <c r="J4" s="1200" t="s">
        <v>439</v>
      </c>
      <c r="K4" s="1200" t="s">
        <v>440</v>
      </c>
      <c r="L4" s="1200" t="s">
        <v>122</v>
      </c>
      <c r="M4" s="1200" t="s">
        <v>439</v>
      </c>
      <c r="N4" s="1200" t="s">
        <v>440</v>
      </c>
      <c r="O4" s="1200" t="s">
        <v>122</v>
      </c>
      <c r="P4" s="1200" t="s">
        <v>439</v>
      </c>
      <c r="Q4" s="1200" t="s">
        <v>440</v>
      </c>
    </row>
    <row r="5" spans="1:19" s="1217" customFormat="1" ht="14.45" customHeight="1" x14ac:dyDescent="0.2">
      <c r="A5" s="1223"/>
      <c r="B5" s="1224" t="s">
        <v>2498</v>
      </c>
      <c r="C5" s="1501">
        <v>35577</v>
      </c>
      <c r="D5" s="1246">
        <v>27330</v>
      </c>
      <c r="E5" s="1246">
        <v>8247</v>
      </c>
      <c r="F5" s="1246">
        <v>1677</v>
      </c>
      <c r="G5" s="1495">
        <v>967</v>
      </c>
      <c r="H5" s="1495">
        <v>710</v>
      </c>
      <c r="I5" s="1495">
        <v>545</v>
      </c>
      <c r="J5" s="1495">
        <v>366</v>
      </c>
      <c r="K5" s="1495">
        <v>179</v>
      </c>
      <c r="L5" s="1495">
        <v>581</v>
      </c>
      <c r="M5" s="1495">
        <v>374</v>
      </c>
      <c r="N5" s="1495">
        <v>207</v>
      </c>
      <c r="O5" s="1495">
        <v>400</v>
      </c>
      <c r="P5" s="1495">
        <v>261</v>
      </c>
      <c r="Q5" s="1495">
        <v>139</v>
      </c>
    </row>
    <row r="6" spans="1:19" ht="24" x14ac:dyDescent="0.2">
      <c r="A6" s="1492" t="s">
        <v>813</v>
      </c>
      <c r="B6" s="1493" t="s">
        <v>2811</v>
      </c>
      <c r="C6" s="1246">
        <v>1257</v>
      </c>
      <c r="D6" s="1246">
        <v>1063</v>
      </c>
      <c r="E6" s="1246">
        <v>194</v>
      </c>
      <c r="F6" s="1246">
        <v>30</v>
      </c>
      <c r="G6" s="1495">
        <v>17</v>
      </c>
      <c r="H6" s="1495">
        <v>13</v>
      </c>
      <c r="I6" s="1495">
        <v>8</v>
      </c>
      <c r="J6" s="1495">
        <v>6</v>
      </c>
      <c r="K6" s="1495">
        <v>2</v>
      </c>
      <c r="L6" s="1495">
        <v>10</v>
      </c>
      <c r="M6" s="1495">
        <v>7</v>
      </c>
      <c r="N6" s="1495">
        <v>3</v>
      </c>
      <c r="O6" s="1495">
        <v>3</v>
      </c>
      <c r="P6" s="1495">
        <v>1</v>
      </c>
      <c r="Q6" s="1495">
        <v>2</v>
      </c>
    </row>
    <row r="7" spans="1:19" ht="23.25" customHeight="1" x14ac:dyDescent="0.2">
      <c r="A7" s="1223" t="s">
        <v>814</v>
      </c>
      <c r="B7" s="1218" t="s">
        <v>2812</v>
      </c>
      <c r="C7" s="1247">
        <v>52</v>
      </c>
      <c r="D7" s="1247">
        <v>31</v>
      </c>
      <c r="E7" s="1247">
        <v>21</v>
      </c>
      <c r="F7" s="1247">
        <v>5</v>
      </c>
      <c r="G7" s="1248">
        <v>2</v>
      </c>
      <c r="H7" s="1248">
        <v>3</v>
      </c>
      <c r="I7" s="1496">
        <v>0</v>
      </c>
      <c r="J7" s="1248">
        <v>0</v>
      </c>
      <c r="K7" s="1248">
        <v>0</v>
      </c>
      <c r="L7" s="1496">
        <v>0</v>
      </c>
      <c r="M7" s="1248">
        <v>0</v>
      </c>
      <c r="N7" s="1248">
        <v>0</v>
      </c>
      <c r="O7" s="1496">
        <v>0</v>
      </c>
      <c r="P7" s="1248">
        <v>0</v>
      </c>
      <c r="Q7" s="1248">
        <v>0</v>
      </c>
    </row>
    <row r="8" spans="1:19" x14ac:dyDescent="0.2">
      <c r="A8" s="1223" t="s">
        <v>815</v>
      </c>
      <c r="B8" s="1218" t="s">
        <v>2813</v>
      </c>
      <c r="C8" s="1247">
        <v>17</v>
      </c>
      <c r="D8" s="1247">
        <v>12</v>
      </c>
      <c r="E8" s="1247">
        <v>5</v>
      </c>
      <c r="F8" s="1247">
        <v>0</v>
      </c>
      <c r="G8" s="1248">
        <v>0</v>
      </c>
      <c r="H8" s="1248">
        <v>0</v>
      </c>
      <c r="I8" s="1496">
        <v>0</v>
      </c>
      <c r="J8" s="1248">
        <v>0</v>
      </c>
      <c r="K8" s="1248">
        <v>0</v>
      </c>
      <c r="L8" s="1496">
        <v>0</v>
      </c>
      <c r="M8" s="1248">
        <v>0</v>
      </c>
      <c r="N8" s="1248">
        <v>0</v>
      </c>
      <c r="O8" s="1496">
        <v>0</v>
      </c>
      <c r="P8" s="1248">
        <v>0</v>
      </c>
      <c r="Q8" s="1248">
        <v>0</v>
      </c>
    </row>
    <row r="9" spans="1:19" x14ac:dyDescent="0.2">
      <c r="A9" s="1223" t="s">
        <v>816</v>
      </c>
      <c r="B9" s="1218" t="s">
        <v>2814</v>
      </c>
      <c r="C9" s="1247">
        <v>269</v>
      </c>
      <c r="D9" s="1247">
        <v>240</v>
      </c>
      <c r="E9" s="1247">
        <v>29</v>
      </c>
      <c r="F9" s="1247">
        <v>5</v>
      </c>
      <c r="G9" s="1248">
        <v>5</v>
      </c>
      <c r="H9" s="1248">
        <v>0</v>
      </c>
      <c r="I9" s="1496">
        <v>2</v>
      </c>
      <c r="J9" s="1248">
        <v>2</v>
      </c>
      <c r="K9" s="1248">
        <v>0</v>
      </c>
      <c r="L9" s="1496">
        <v>0</v>
      </c>
      <c r="M9" s="1248">
        <v>0</v>
      </c>
      <c r="N9" s="1248">
        <v>0</v>
      </c>
      <c r="O9" s="1496">
        <v>1</v>
      </c>
      <c r="P9" s="1248">
        <v>0</v>
      </c>
      <c r="Q9" s="1248">
        <v>1</v>
      </c>
    </row>
    <row r="10" spans="1:19" x14ac:dyDescent="0.2">
      <c r="A10" s="1223" t="s">
        <v>817</v>
      </c>
      <c r="B10" s="1218" t="s">
        <v>2815</v>
      </c>
      <c r="C10" s="1247">
        <v>18</v>
      </c>
      <c r="D10" s="1247">
        <v>12</v>
      </c>
      <c r="E10" s="1247">
        <v>6</v>
      </c>
      <c r="F10" s="1247">
        <v>2</v>
      </c>
      <c r="G10" s="1248">
        <v>1</v>
      </c>
      <c r="H10" s="1248">
        <v>1</v>
      </c>
      <c r="I10" s="1496">
        <v>2</v>
      </c>
      <c r="J10" s="1248">
        <v>1</v>
      </c>
      <c r="K10" s="1248">
        <v>1</v>
      </c>
      <c r="L10" s="1496">
        <v>0</v>
      </c>
      <c r="M10" s="1248">
        <v>0</v>
      </c>
      <c r="N10" s="1248">
        <v>0</v>
      </c>
      <c r="O10" s="1496">
        <v>0</v>
      </c>
      <c r="P10" s="1248">
        <v>0</v>
      </c>
      <c r="Q10" s="1248">
        <v>0</v>
      </c>
    </row>
    <row r="11" spans="1:19" x14ac:dyDescent="0.2">
      <c r="A11" s="1223" t="s">
        <v>818</v>
      </c>
      <c r="B11" s="1218" t="s">
        <v>2816</v>
      </c>
      <c r="C11" s="1247">
        <v>5</v>
      </c>
      <c r="D11" s="1247">
        <v>4</v>
      </c>
      <c r="E11" s="1247">
        <v>1</v>
      </c>
      <c r="F11" s="1247">
        <v>0</v>
      </c>
      <c r="G11" s="1248">
        <v>0</v>
      </c>
      <c r="H11" s="1248">
        <v>0</v>
      </c>
      <c r="I11" s="1496">
        <v>0</v>
      </c>
      <c r="J11" s="1248">
        <v>0</v>
      </c>
      <c r="K11" s="1248">
        <v>0</v>
      </c>
      <c r="L11" s="1496">
        <v>0</v>
      </c>
      <c r="M11" s="1248">
        <v>0</v>
      </c>
      <c r="N11" s="1248">
        <v>0</v>
      </c>
      <c r="O11" s="1496">
        <v>0</v>
      </c>
      <c r="P11" s="1248">
        <v>0</v>
      </c>
      <c r="Q11" s="1248">
        <v>0</v>
      </c>
    </row>
    <row r="12" spans="1:19" x14ac:dyDescent="0.2">
      <c r="A12" s="1223" t="s">
        <v>819</v>
      </c>
      <c r="B12" s="1218" t="s">
        <v>2817</v>
      </c>
      <c r="C12" s="1247">
        <v>2</v>
      </c>
      <c r="D12" s="1247">
        <v>2</v>
      </c>
      <c r="E12" s="1247">
        <v>0</v>
      </c>
      <c r="F12" s="1247">
        <v>0</v>
      </c>
      <c r="G12" s="1248">
        <v>0</v>
      </c>
      <c r="H12" s="1248">
        <v>0</v>
      </c>
      <c r="I12" s="1496">
        <v>0</v>
      </c>
      <c r="J12" s="1248">
        <v>0</v>
      </c>
      <c r="K12" s="1248">
        <v>0</v>
      </c>
      <c r="L12" s="1496">
        <v>0</v>
      </c>
      <c r="M12" s="1248">
        <v>0</v>
      </c>
      <c r="N12" s="1248">
        <v>0</v>
      </c>
      <c r="O12" s="1496">
        <v>0</v>
      </c>
      <c r="P12" s="1248">
        <v>0</v>
      </c>
      <c r="Q12" s="1248">
        <v>0</v>
      </c>
    </row>
    <row r="13" spans="1:19" x14ac:dyDescent="0.2">
      <c r="A13" s="1223" t="s">
        <v>820</v>
      </c>
      <c r="B13" s="1218" t="s">
        <v>2818</v>
      </c>
      <c r="C13" s="1247">
        <v>175</v>
      </c>
      <c r="D13" s="1247">
        <v>136</v>
      </c>
      <c r="E13" s="1247">
        <v>39</v>
      </c>
      <c r="F13" s="1247">
        <v>7</v>
      </c>
      <c r="G13" s="1248">
        <v>3</v>
      </c>
      <c r="H13" s="1248">
        <v>4</v>
      </c>
      <c r="I13" s="1496">
        <v>2</v>
      </c>
      <c r="J13" s="1248">
        <v>1</v>
      </c>
      <c r="K13" s="1248">
        <v>1</v>
      </c>
      <c r="L13" s="1496">
        <v>2</v>
      </c>
      <c r="M13" s="1248">
        <v>2</v>
      </c>
      <c r="N13" s="1248">
        <v>0</v>
      </c>
      <c r="O13" s="1496">
        <v>2</v>
      </c>
      <c r="P13" s="1248">
        <v>1</v>
      </c>
      <c r="Q13" s="1248">
        <v>1</v>
      </c>
    </row>
    <row r="14" spans="1:19" ht="23.25" customHeight="1" x14ac:dyDescent="0.2">
      <c r="A14" s="1223" t="s">
        <v>822</v>
      </c>
      <c r="B14" s="1218" t="s">
        <v>2820</v>
      </c>
      <c r="C14" s="1247">
        <v>19</v>
      </c>
      <c r="D14" s="1247">
        <v>16</v>
      </c>
      <c r="E14" s="1247">
        <v>3</v>
      </c>
      <c r="F14" s="1247">
        <v>0</v>
      </c>
      <c r="G14" s="1248">
        <v>0</v>
      </c>
      <c r="H14" s="1248">
        <v>0</v>
      </c>
      <c r="I14" s="1496">
        <v>0</v>
      </c>
      <c r="J14" s="1248">
        <v>0</v>
      </c>
      <c r="K14" s="1248">
        <v>0</v>
      </c>
      <c r="L14" s="1496">
        <v>0</v>
      </c>
      <c r="M14" s="1248">
        <v>0</v>
      </c>
      <c r="N14" s="1248">
        <v>0</v>
      </c>
      <c r="O14" s="1496">
        <v>0</v>
      </c>
      <c r="P14" s="1248">
        <v>0</v>
      </c>
      <c r="Q14" s="1248">
        <v>0</v>
      </c>
    </row>
    <row r="15" spans="1:19" x14ac:dyDescent="0.2">
      <c r="A15" s="1223" t="s">
        <v>823</v>
      </c>
      <c r="B15" s="1218" t="s">
        <v>2821</v>
      </c>
      <c r="C15" s="1247">
        <v>12</v>
      </c>
      <c r="D15" s="1247">
        <v>9</v>
      </c>
      <c r="E15" s="1247">
        <v>3</v>
      </c>
      <c r="F15" s="1247">
        <v>0</v>
      </c>
      <c r="G15" s="1248">
        <v>0</v>
      </c>
      <c r="H15" s="1248">
        <v>0</v>
      </c>
      <c r="I15" s="1496">
        <v>0</v>
      </c>
      <c r="J15" s="1248">
        <v>0</v>
      </c>
      <c r="K15" s="1248">
        <v>0</v>
      </c>
      <c r="L15" s="1496">
        <v>0</v>
      </c>
      <c r="M15" s="1248">
        <v>0</v>
      </c>
      <c r="N15" s="1248">
        <v>0</v>
      </c>
      <c r="O15" s="1496">
        <v>0</v>
      </c>
      <c r="P15" s="1248">
        <v>0</v>
      </c>
      <c r="Q15" s="1248">
        <v>0</v>
      </c>
    </row>
    <row r="16" spans="1:19" ht="24" x14ac:dyDescent="0.2">
      <c r="A16" s="1223" t="s">
        <v>824</v>
      </c>
      <c r="B16" s="1218" t="s">
        <v>2822</v>
      </c>
      <c r="C16" s="1247">
        <v>607</v>
      </c>
      <c r="D16" s="1247">
        <v>540</v>
      </c>
      <c r="E16" s="1247">
        <v>67</v>
      </c>
      <c r="F16" s="1247">
        <v>7</v>
      </c>
      <c r="G16" s="1248">
        <v>5</v>
      </c>
      <c r="H16" s="1248">
        <v>2</v>
      </c>
      <c r="I16" s="1496">
        <v>2</v>
      </c>
      <c r="J16" s="1248">
        <v>2</v>
      </c>
      <c r="K16" s="1248">
        <v>0</v>
      </c>
      <c r="L16" s="1496">
        <v>8</v>
      </c>
      <c r="M16" s="1248">
        <v>5</v>
      </c>
      <c r="N16" s="1248">
        <v>3</v>
      </c>
      <c r="O16" s="1496">
        <v>0</v>
      </c>
      <c r="P16" s="1248">
        <v>0</v>
      </c>
      <c r="Q16" s="1248">
        <v>0</v>
      </c>
    </row>
    <row r="17" spans="1:17" x14ac:dyDescent="0.2">
      <c r="A17" s="1223" t="s">
        <v>826</v>
      </c>
      <c r="B17" s="1218" t="s">
        <v>2824</v>
      </c>
      <c r="C17" s="1247">
        <v>8</v>
      </c>
      <c r="D17" s="1247">
        <v>7</v>
      </c>
      <c r="E17" s="1247">
        <v>1</v>
      </c>
      <c r="F17" s="1247">
        <v>0</v>
      </c>
      <c r="G17" s="1248">
        <v>0</v>
      </c>
      <c r="H17" s="1248">
        <v>0</v>
      </c>
      <c r="I17" s="1496">
        <v>0</v>
      </c>
      <c r="J17" s="1248">
        <v>0</v>
      </c>
      <c r="K17" s="1248">
        <v>0</v>
      </c>
      <c r="L17" s="1496">
        <v>0</v>
      </c>
      <c r="M17" s="1248">
        <v>0</v>
      </c>
      <c r="N17" s="1248">
        <v>0</v>
      </c>
      <c r="O17" s="1496">
        <v>0</v>
      </c>
      <c r="P17" s="1248">
        <v>0</v>
      </c>
      <c r="Q17" s="1248">
        <v>0</v>
      </c>
    </row>
    <row r="18" spans="1:17" ht="24" x14ac:dyDescent="0.2">
      <c r="A18" s="1223" t="s">
        <v>827</v>
      </c>
      <c r="B18" s="1218" t="s">
        <v>2825</v>
      </c>
      <c r="C18" s="1247">
        <v>73</v>
      </c>
      <c r="D18" s="1247">
        <v>54</v>
      </c>
      <c r="E18" s="1247">
        <v>19</v>
      </c>
      <c r="F18" s="1247">
        <v>4</v>
      </c>
      <c r="G18" s="1248">
        <v>1</v>
      </c>
      <c r="H18" s="1248">
        <v>3</v>
      </c>
      <c r="I18" s="1496">
        <v>0</v>
      </c>
      <c r="J18" s="1248">
        <v>0</v>
      </c>
      <c r="K18" s="1248">
        <v>0</v>
      </c>
      <c r="L18" s="1496">
        <v>0</v>
      </c>
      <c r="M18" s="1248">
        <v>0</v>
      </c>
      <c r="N18" s="1248">
        <v>0</v>
      </c>
      <c r="O18" s="1496">
        <v>0</v>
      </c>
      <c r="P18" s="1248">
        <v>0</v>
      </c>
      <c r="Q18" s="1248">
        <v>0</v>
      </c>
    </row>
    <row r="19" spans="1:17" s="1219" customFormat="1" x14ac:dyDescent="0.2">
      <c r="A19" s="1492" t="s">
        <v>828</v>
      </c>
      <c r="B19" s="1493" t="s">
        <v>2826</v>
      </c>
      <c r="C19" s="1246">
        <v>5224</v>
      </c>
      <c r="D19" s="1246">
        <v>4067</v>
      </c>
      <c r="E19" s="1246">
        <v>1157</v>
      </c>
      <c r="F19" s="1246">
        <v>301</v>
      </c>
      <c r="G19" s="1494">
        <v>186</v>
      </c>
      <c r="H19" s="1494">
        <v>115</v>
      </c>
      <c r="I19" s="1495">
        <v>71</v>
      </c>
      <c r="J19" s="1494">
        <v>47</v>
      </c>
      <c r="K19" s="1494">
        <v>24</v>
      </c>
      <c r="L19" s="1495">
        <v>71</v>
      </c>
      <c r="M19" s="1494">
        <v>56</v>
      </c>
      <c r="N19" s="1494">
        <v>15</v>
      </c>
      <c r="O19" s="1495">
        <v>77</v>
      </c>
      <c r="P19" s="1494">
        <v>48</v>
      </c>
      <c r="Q19" s="1494">
        <v>29</v>
      </c>
    </row>
    <row r="20" spans="1:17" ht="24" x14ac:dyDescent="0.2">
      <c r="A20" s="1223" t="s">
        <v>829</v>
      </c>
      <c r="B20" s="1218" t="s">
        <v>2827</v>
      </c>
      <c r="C20" s="1247">
        <v>75</v>
      </c>
      <c r="D20" s="1247">
        <v>56</v>
      </c>
      <c r="E20" s="1247">
        <v>19</v>
      </c>
      <c r="F20" s="1247">
        <v>2</v>
      </c>
      <c r="G20" s="1248">
        <v>2</v>
      </c>
      <c r="H20" s="1248">
        <v>0</v>
      </c>
      <c r="I20" s="1496">
        <v>2</v>
      </c>
      <c r="J20" s="1248">
        <v>1</v>
      </c>
      <c r="K20" s="1248">
        <v>1</v>
      </c>
      <c r="L20" s="1496">
        <v>2</v>
      </c>
      <c r="M20" s="1248">
        <v>1</v>
      </c>
      <c r="N20" s="1248">
        <v>1</v>
      </c>
      <c r="O20" s="1496">
        <v>1</v>
      </c>
      <c r="P20" s="1248">
        <v>1</v>
      </c>
      <c r="Q20" s="1248">
        <v>0</v>
      </c>
    </row>
    <row r="21" spans="1:17" s="1217" customFormat="1" x14ac:dyDescent="0.2">
      <c r="A21" s="1223" t="s">
        <v>830</v>
      </c>
      <c r="B21" s="1218" t="s">
        <v>2828</v>
      </c>
      <c r="C21" s="1247">
        <v>89</v>
      </c>
      <c r="D21" s="1247">
        <v>57</v>
      </c>
      <c r="E21" s="1247">
        <v>32</v>
      </c>
      <c r="F21" s="1247">
        <v>8</v>
      </c>
      <c r="G21" s="1248">
        <v>1</v>
      </c>
      <c r="H21" s="1248">
        <v>7</v>
      </c>
      <c r="I21" s="1496">
        <v>1</v>
      </c>
      <c r="J21" s="1248">
        <v>1</v>
      </c>
      <c r="K21" s="1248">
        <v>0</v>
      </c>
      <c r="L21" s="1496">
        <v>1</v>
      </c>
      <c r="M21" s="1248">
        <v>0</v>
      </c>
      <c r="N21" s="1248">
        <v>1</v>
      </c>
      <c r="O21" s="1496">
        <v>2</v>
      </c>
      <c r="P21" s="1248">
        <v>1</v>
      </c>
      <c r="Q21" s="1248">
        <v>1</v>
      </c>
    </row>
    <row r="22" spans="1:17" x14ac:dyDescent="0.2">
      <c r="A22" s="1223" t="s">
        <v>831</v>
      </c>
      <c r="B22" s="1218" t="s">
        <v>2829</v>
      </c>
      <c r="C22" s="1247">
        <v>821</v>
      </c>
      <c r="D22" s="1247">
        <v>608</v>
      </c>
      <c r="E22" s="1247">
        <v>213</v>
      </c>
      <c r="F22" s="1247">
        <v>40</v>
      </c>
      <c r="G22" s="1248">
        <v>20</v>
      </c>
      <c r="H22" s="1248">
        <v>20</v>
      </c>
      <c r="I22" s="1496">
        <v>11</v>
      </c>
      <c r="J22" s="1248">
        <v>7</v>
      </c>
      <c r="K22" s="1248">
        <v>4</v>
      </c>
      <c r="L22" s="1496">
        <v>11</v>
      </c>
      <c r="M22" s="1248">
        <v>9</v>
      </c>
      <c r="N22" s="1248">
        <v>2</v>
      </c>
      <c r="O22" s="1496">
        <v>16</v>
      </c>
      <c r="P22" s="1248">
        <v>8</v>
      </c>
      <c r="Q22" s="1248">
        <v>8</v>
      </c>
    </row>
    <row r="23" spans="1:17" x14ac:dyDescent="0.2">
      <c r="A23" s="1223" t="s">
        <v>832</v>
      </c>
      <c r="B23" s="1218" t="s">
        <v>2830</v>
      </c>
      <c r="C23" s="1247">
        <v>339</v>
      </c>
      <c r="D23" s="1247">
        <v>273</v>
      </c>
      <c r="E23" s="1247">
        <v>66</v>
      </c>
      <c r="F23" s="1247">
        <v>15</v>
      </c>
      <c r="G23" s="1248">
        <v>11</v>
      </c>
      <c r="H23" s="1248">
        <v>4</v>
      </c>
      <c r="I23" s="1496">
        <v>5</v>
      </c>
      <c r="J23" s="1248">
        <v>3</v>
      </c>
      <c r="K23" s="1248">
        <v>2</v>
      </c>
      <c r="L23" s="1496">
        <v>4</v>
      </c>
      <c r="M23" s="1248">
        <v>3</v>
      </c>
      <c r="N23" s="1248">
        <v>1</v>
      </c>
      <c r="O23" s="1496">
        <v>3</v>
      </c>
      <c r="P23" s="1248">
        <v>2</v>
      </c>
      <c r="Q23" s="1248">
        <v>1</v>
      </c>
    </row>
    <row r="24" spans="1:17" ht="24" x14ac:dyDescent="0.2">
      <c r="A24" s="1223" t="s">
        <v>833</v>
      </c>
      <c r="B24" s="1218" t="s">
        <v>2831</v>
      </c>
      <c r="C24" s="1247">
        <v>334</v>
      </c>
      <c r="D24" s="1247">
        <v>269</v>
      </c>
      <c r="E24" s="1247">
        <v>65</v>
      </c>
      <c r="F24" s="1247">
        <v>24</v>
      </c>
      <c r="G24" s="1248">
        <v>15</v>
      </c>
      <c r="H24" s="1248">
        <v>9</v>
      </c>
      <c r="I24" s="1496">
        <v>4</v>
      </c>
      <c r="J24" s="1248">
        <v>2</v>
      </c>
      <c r="K24" s="1248">
        <v>2</v>
      </c>
      <c r="L24" s="1496">
        <v>3</v>
      </c>
      <c r="M24" s="1248">
        <v>3</v>
      </c>
      <c r="N24" s="1248">
        <v>0</v>
      </c>
      <c r="O24" s="1496">
        <v>4</v>
      </c>
      <c r="P24" s="1248">
        <v>3</v>
      </c>
      <c r="Q24" s="1248">
        <v>1</v>
      </c>
    </row>
    <row r="25" spans="1:17" x14ac:dyDescent="0.2">
      <c r="A25" s="1223" t="s">
        <v>834</v>
      </c>
      <c r="B25" s="1218" t="s">
        <v>2832</v>
      </c>
      <c r="C25" s="1247">
        <v>181</v>
      </c>
      <c r="D25" s="1247">
        <v>135</v>
      </c>
      <c r="E25" s="1247">
        <v>46</v>
      </c>
      <c r="F25" s="1247">
        <v>14</v>
      </c>
      <c r="G25" s="1248">
        <v>9</v>
      </c>
      <c r="H25" s="1248">
        <v>5</v>
      </c>
      <c r="I25" s="1496">
        <v>3</v>
      </c>
      <c r="J25" s="1248">
        <v>0</v>
      </c>
      <c r="K25" s="1248">
        <v>3</v>
      </c>
      <c r="L25" s="1496">
        <v>3</v>
      </c>
      <c r="M25" s="1248">
        <v>1</v>
      </c>
      <c r="N25" s="1248">
        <v>2</v>
      </c>
      <c r="O25" s="1496">
        <v>0</v>
      </c>
      <c r="P25" s="1248">
        <v>0</v>
      </c>
      <c r="Q25" s="1248">
        <v>0</v>
      </c>
    </row>
    <row r="26" spans="1:17" x14ac:dyDescent="0.2">
      <c r="A26" s="1223" t="s">
        <v>835</v>
      </c>
      <c r="B26" s="1218" t="s">
        <v>2833</v>
      </c>
      <c r="C26" s="1247">
        <v>43</v>
      </c>
      <c r="D26" s="1247">
        <v>37</v>
      </c>
      <c r="E26" s="1247">
        <v>6</v>
      </c>
      <c r="F26" s="1247">
        <v>1</v>
      </c>
      <c r="G26" s="1248">
        <v>1</v>
      </c>
      <c r="H26" s="1248">
        <v>0</v>
      </c>
      <c r="I26" s="1496">
        <v>0</v>
      </c>
      <c r="J26" s="1248">
        <v>0</v>
      </c>
      <c r="K26" s="1248">
        <v>0</v>
      </c>
      <c r="L26" s="1496">
        <v>0</v>
      </c>
      <c r="M26" s="1248">
        <v>0</v>
      </c>
      <c r="N26" s="1248">
        <v>0</v>
      </c>
      <c r="O26" s="1496">
        <v>1</v>
      </c>
      <c r="P26" s="1248">
        <v>1</v>
      </c>
      <c r="Q26" s="1248">
        <v>0</v>
      </c>
    </row>
    <row r="27" spans="1:17" ht="24" x14ac:dyDescent="0.2">
      <c r="A27" s="1223" t="s">
        <v>836</v>
      </c>
      <c r="B27" s="1218" t="s">
        <v>2834</v>
      </c>
      <c r="C27" s="1247">
        <v>407</v>
      </c>
      <c r="D27" s="1247">
        <v>317</v>
      </c>
      <c r="E27" s="1247">
        <v>90</v>
      </c>
      <c r="F27" s="1247">
        <v>22</v>
      </c>
      <c r="G27" s="1248">
        <v>16</v>
      </c>
      <c r="H27" s="1248">
        <v>6</v>
      </c>
      <c r="I27" s="1496">
        <v>4</v>
      </c>
      <c r="J27" s="1248">
        <v>4</v>
      </c>
      <c r="K27" s="1248">
        <v>0</v>
      </c>
      <c r="L27" s="1496">
        <v>6</v>
      </c>
      <c r="M27" s="1248">
        <v>3</v>
      </c>
      <c r="N27" s="1248">
        <v>3</v>
      </c>
      <c r="O27" s="1496">
        <v>4</v>
      </c>
      <c r="P27" s="1248">
        <v>2</v>
      </c>
      <c r="Q27" s="1248">
        <v>2</v>
      </c>
    </row>
    <row r="28" spans="1:17" x14ac:dyDescent="0.2">
      <c r="A28" s="1223" t="s">
        <v>837</v>
      </c>
      <c r="B28" s="1218" t="s">
        <v>2835</v>
      </c>
      <c r="C28" s="1247">
        <v>45</v>
      </c>
      <c r="D28" s="1247">
        <v>34</v>
      </c>
      <c r="E28" s="1247">
        <v>11</v>
      </c>
      <c r="F28" s="1247">
        <v>7</v>
      </c>
      <c r="G28" s="1248">
        <v>5</v>
      </c>
      <c r="H28" s="1248">
        <v>2</v>
      </c>
      <c r="I28" s="1496">
        <v>0</v>
      </c>
      <c r="J28" s="1248">
        <v>0</v>
      </c>
      <c r="K28" s="1248">
        <v>0</v>
      </c>
      <c r="L28" s="1496">
        <v>0</v>
      </c>
      <c r="M28" s="1248">
        <v>0</v>
      </c>
      <c r="N28" s="1248">
        <v>0</v>
      </c>
      <c r="O28" s="1496">
        <v>0</v>
      </c>
      <c r="P28" s="1248">
        <v>0</v>
      </c>
      <c r="Q28" s="1248">
        <v>0</v>
      </c>
    </row>
    <row r="29" spans="1:17" x14ac:dyDescent="0.2">
      <c r="A29" s="1223" t="s">
        <v>838</v>
      </c>
      <c r="B29" s="1218" t="s">
        <v>2836</v>
      </c>
      <c r="C29" s="1247">
        <v>3</v>
      </c>
      <c r="D29" s="1247">
        <v>3</v>
      </c>
      <c r="E29" s="1247">
        <v>0</v>
      </c>
      <c r="F29" s="1247">
        <v>0</v>
      </c>
      <c r="G29" s="1248">
        <v>0</v>
      </c>
      <c r="H29" s="1248">
        <v>0</v>
      </c>
      <c r="I29" s="1496">
        <v>0</v>
      </c>
      <c r="J29" s="1248">
        <v>0</v>
      </c>
      <c r="K29" s="1248">
        <v>0</v>
      </c>
      <c r="L29" s="1496">
        <v>0</v>
      </c>
      <c r="M29" s="1248">
        <v>0</v>
      </c>
      <c r="N29" s="1248">
        <v>0</v>
      </c>
      <c r="O29" s="1496">
        <v>0</v>
      </c>
      <c r="P29" s="1248">
        <v>0</v>
      </c>
      <c r="Q29" s="1248">
        <v>0</v>
      </c>
    </row>
    <row r="30" spans="1:17" x14ac:dyDescent="0.2">
      <c r="A30" s="1223" t="s">
        <v>842</v>
      </c>
      <c r="B30" s="1218" t="s">
        <v>2840</v>
      </c>
      <c r="C30" s="1247">
        <v>931</v>
      </c>
      <c r="D30" s="1247">
        <v>711</v>
      </c>
      <c r="E30" s="1247">
        <v>220</v>
      </c>
      <c r="F30" s="1247">
        <v>46</v>
      </c>
      <c r="G30" s="1248">
        <v>26</v>
      </c>
      <c r="H30" s="1248">
        <v>20</v>
      </c>
      <c r="I30" s="1496">
        <v>13</v>
      </c>
      <c r="J30" s="1248">
        <v>7</v>
      </c>
      <c r="K30" s="1248">
        <v>6</v>
      </c>
      <c r="L30" s="1496">
        <v>22</v>
      </c>
      <c r="M30" s="1248">
        <v>20</v>
      </c>
      <c r="N30" s="1248">
        <v>2</v>
      </c>
      <c r="O30" s="1496">
        <v>18</v>
      </c>
      <c r="P30" s="1248">
        <v>7</v>
      </c>
      <c r="Q30" s="1248">
        <v>11</v>
      </c>
    </row>
    <row r="31" spans="1:17" x14ac:dyDescent="0.2">
      <c r="A31" s="1223" t="s">
        <v>843</v>
      </c>
      <c r="B31" s="1218" t="s">
        <v>2841</v>
      </c>
      <c r="C31" s="1247">
        <v>81</v>
      </c>
      <c r="D31" s="1247">
        <v>69</v>
      </c>
      <c r="E31" s="1247">
        <v>12</v>
      </c>
      <c r="F31" s="1247">
        <v>6</v>
      </c>
      <c r="G31" s="1248">
        <v>5</v>
      </c>
      <c r="H31" s="1248">
        <v>1</v>
      </c>
      <c r="I31" s="1496">
        <v>1</v>
      </c>
      <c r="J31" s="1248">
        <v>1</v>
      </c>
      <c r="K31" s="1248">
        <v>0</v>
      </c>
      <c r="L31" s="1496">
        <v>1</v>
      </c>
      <c r="M31" s="1248">
        <v>1</v>
      </c>
      <c r="N31" s="1248">
        <v>0</v>
      </c>
      <c r="O31" s="1496">
        <v>3</v>
      </c>
      <c r="P31" s="1248">
        <v>3</v>
      </c>
      <c r="Q31" s="1248">
        <v>0</v>
      </c>
    </row>
    <row r="32" spans="1:17" ht="24" x14ac:dyDescent="0.2">
      <c r="A32" s="1223" t="s">
        <v>844</v>
      </c>
      <c r="B32" s="1218" t="s">
        <v>2842</v>
      </c>
      <c r="C32" s="1247">
        <v>185</v>
      </c>
      <c r="D32" s="1247">
        <v>145</v>
      </c>
      <c r="E32" s="1247">
        <v>40</v>
      </c>
      <c r="F32" s="1247">
        <v>18</v>
      </c>
      <c r="G32" s="1248">
        <v>10</v>
      </c>
      <c r="H32" s="1248">
        <v>8</v>
      </c>
      <c r="I32" s="1496">
        <v>1</v>
      </c>
      <c r="J32" s="1248">
        <v>1</v>
      </c>
      <c r="K32" s="1248">
        <v>0</v>
      </c>
      <c r="L32" s="1496">
        <v>2</v>
      </c>
      <c r="M32" s="1248">
        <v>2</v>
      </c>
      <c r="N32" s="1248">
        <v>0</v>
      </c>
      <c r="O32" s="1496">
        <v>1</v>
      </c>
      <c r="P32" s="1248">
        <v>1</v>
      </c>
      <c r="Q32" s="1248">
        <v>0</v>
      </c>
    </row>
    <row r="33" spans="1:17" x14ac:dyDescent="0.2">
      <c r="A33" s="1223" t="s">
        <v>845</v>
      </c>
      <c r="B33" s="1218" t="s">
        <v>2843</v>
      </c>
      <c r="C33" s="1247">
        <v>222</v>
      </c>
      <c r="D33" s="1247">
        <v>186</v>
      </c>
      <c r="E33" s="1247">
        <v>36</v>
      </c>
      <c r="F33" s="1247">
        <v>11</v>
      </c>
      <c r="G33" s="1248">
        <v>9</v>
      </c>
      <c r="H33" s="1248">
        <v>2</v>
      </c>
      <c r="I33" s="1496">
        <v>4</v>
      </c>
      <c r="J33" s="1248">
        <v>4</v>
      </c>
      <c r="K33" s="1248">
        <v>0</v>
      </c>
      <c r="L33" s="1496">
        <v>2</v>
      </c>
      <c r="M33" s="1248">
        <v>2</v>
      </c>
      <c r="N33" s="1248">
        <v>0</v>
      </c>
      <c r="O33" s="1496">
        <v>4</v>
      </c>
      <c r="P33" s="1248">
        <v>2</v>
      </c>
      <c r="Q33" s="1248">
        <v>2</v>
      </c>
    </row>
    <row r="34" spans="1:17" ht="24" x14ac:dyDescent="0.2">
      <c r="A34" s="1223" t="s">
        <v>846</v>
      </c>
      <c r="B34" s="1218" t="s">
        <v>2844</v>
      </c>
      <c r="C34" s="1247">
        <v>56</v>
      </c>
      <c r="D34" s="1247">
        <v>43</v>
      </c>
      <c r="E34" s="1247">
        <v>13</v>
      </c>
      <c r="F34" s="1247">
        <v>3</v>
      </c>
      <c r="G34" s="1248">
        <v>0</v>
      </c>
      <c r="H34" s="1248">
        <v>3</v>
      </c>
      <c r="I34" s="1496">
        <v>0</v>
      </c>
      <c r="J34" s="1248">
        <v>0</v>
      </c>
      <c r="K34" s="1248">
        <v>0</v>
      </c>
      <c r="L34" s="1496">
        <v>0</v>
      </c>
      <c r="M34" s="1248">
        <v>0</v>
      </c>
      <c r="N34" s="1248">
        <v>0</v>
      </c>
      <c r="O34" s="1496">
        <v>1</v>
      </c>
      <c r="P34" s="1248">
        <v>1</v>
      </c>
      <c r="Q34" s="1248">
        <v>0</v>
      </c>
    </row>
    <row r="35" spans="1:17" x14ac:dyDescent="0.2">
      <c r="A35" s="1223" t="s">
        <v>847</v>
      </c>
      <c r="B35" s="1218" t="s">
        <v>2845</v>
      </c>
      <c r="C35" s="1247">
        <v>338</v>
      </c>
      <c r="D35" s="1247">
        <v>274</v>
      </c>
      <c r="E35" s="1247">
        <v>64</v>
      </c>
      <c r="F35" s="1247">
        <v>21</v>
      </c>
      <c r="G35" s="1248">
        <v>13</v>
      </c>
      <c r="H35" s="1248">
        <v>8</v>
      </c>
      <c r="I35" s="1496">
        <v>9</v>
      </c>
      <c r="J35" s="1248">
        <v>5</v>
      </c>
      <c r="K35" s="1248">
        <v>4</v>
      </c>
      <c r="L35" s="1496">
        <v>4</v>
      </c>
      <c r="M35" s="1248">
        <v>4</v>
      </c>
      <c r="N35" s="1248">
        <v>0</v>
      </c>
      <c r="O35" s="1496">
        <v>4</v>
      </c>
      <c r="P35" s="1248">
        <v>4</v>
      </c>
      <c r="Q35" s="1248">
        <v>0</v>
      </c>
    </row>
    <row r="36" spans="1:17" x14ac:dyDescent="0.2">
      <c r="A36" s="1223" t="s">
        <v>848</v>
      </c>
      <c r="B36" s="1218" t="s">
        <v>2846</v>
      </c>
      <c r="C36" s="1247">
        <v>790</v>
      </c>
      <c r="D36" s="1247">
        <v>632</v>
      </c>
      <c r="E36" s="1247">
        <v>158</v>
      </c>
      <c r="F36" s="1247">
        <v>47</v>
      </c>
      <c r="G36" s="1248">
        <v>32</v>
      </c>
      <c r="H36" s="1248">
        <v>15</v>
      </c>
      <c r="I36" s="1496">
        <v>9</v>
      </c>
      <c r="J36" s="1248">
        <v>9</v>
      </c>
      <c r="K36" s="1248">
        <v>0</v>
      </c>
      <c r="L36" s="1496">
        <v>9</v>
      </c>
      <c r="M36" s="1248">
        <v>7</v>
      </c>
      <c r="N36" s="1248">
        <v>2</v>
      </c>
      <c r="O36" s="1496">
        <v>12</v>
      </c>
      <c r="P36" s="1248">
        <v>9</v>
      </c>
      <c r="Q36" s="1248">
        <v>3</v>
      </c>
    </row>
    <row r="37" spans="1:17" x14ac:dyDescent="0.2">
      <c r="A37" s="1223" t="s">
        <v>849</v>
      </c>
      <c r="B37" s="1218" t="s">
        <v>2847</v>
      </c>
      <c r="C37" s="1247">
        <v>284</v>
      </c>
      <c r="D37" s="1247">
        <v>218</v>
      </c>
      <c r="E37" s="1247">
        <v>66</v>
      </c>
      <c r="F37" s="1247">
        <v>16</v>
      </c>
      <c r="G37" s="1248">
        <v>11</v>
      </c>
      <c r="H37" s="1248">
        <v>5</v>
      </c>
      <c r="I37" s="1496">
        <v>4</v>
      </c>
      <c r="J37" s="1248">
        <v>2</v>
      </c>
      <c r="K37" s="1248">
        <v>2</v>
      </c>
      <c r="L37" s="1496">
        <v>1</v>
      </c>
      <c r="M37" s="1248">
        <v>0</v>
      </c>
      <c r="N37" s="1248">
        <v>1</v>
      </c>
      <c r="O37" s="1496">
        <v>3</v>
      </c>
      <c r="P37" s="1248">
        <v>3</v>
      </c>
      <c r="Q37" s="1248">
        <v>0</v>
      </c>
    </row>
    <row r="38" spans="1:17" s="1219" customFormat="1" ht="36" x14ac:dyDescent="0.2">
      <c r="A38" s="1492" t="s">
        <v>850</v>
      </c>
      <c r="B38" s="1493" t="s">
        <v>2848</v>
      </c>
      <c r="C38" s="1246">
        <v>275</v>
      </c>
      <c r="D38" s="1246">
        <v>210</v>
      </c>
      <c r="E38" s="1246">
        <v>65</v>
      </c>
      <c r="F38" s="1246">
        <v>13</v>
      </c>
      <c r="G38" s="1494">
        <v>8</v>
      </c>
      <c r="H38" s="1494">
        <v>5</v>
      </c>
      <c r="I38" s="1495">
        <v>9</v>
      </c>
      <c r="J38" s="1494">
        <v>6</v>
      </c>
      <c r="K38" s="1494">
        <v>3</v>
      </c>
      <c r="L38" s="1495">
        <v>1</v>
      </c>
      <c r="M38" s="1494">
        <v>1</v>
      </c>
      <c r="N38" s="1494">
        <v>0</v>
      </c>
      <c r="O38" s="1495">
        <v>3</v>
      </c>
      <c r="P38" s="1494">
        <v>2</v>
      </c>
      <c r="Q38" s="1494">
        <v>1</v>
      </c>
    </row>
    <row r="39" spans="1:17" x14ac:dyDescent="0.2">
      <c r="A39" s="1223" t="s">
        <v>851</v>
      </c>
      <c r="B39" s="1218" t="s">
        <v>2849</v>
      </c>
      <c r="C39" s="1247">
        <v>214</v>
      </c>
      <c r="D39" s="1247">
        <v>164</v>
      </c>
      <c r="E39" s="1247">
        <v>50</v>
      </c>
      <c r="F39" s="1247">
        <v>6</v>
      </c>
      <c r="G39" s="1248">
        <v>3</v>
      </c>
      <c r="H39" s="1248">
        <v>3</v>
      </c>
      <c r="I39" s="1496">
        <v>9</v>
      </c>
      <c r="J39" s="1248">
        <v>6</v>
      </c>
      <c r="K39" s="1248">
        <v>3</v>
      </c>
      <c r="L39" s="1496">
        <v>1</v>
      </c>
      <c r="M39" s="1248">
        <v>1</v>
      </c>
      <c r="N39" s="1248">
        <v>0</v>
      </c>
      <c r="O39" s="1496">
        <v>3</v>
      </c>
      <c r="P39" s="1248">
        <v>2</v>
      </c>
      <c r="Q39" s="1248">
        <v>1</v>
      </c>
    </row>
    <row r="40" spans="1:17" s="1220" customFormat="1" ht="36" x14ac:dyDescent="0.2">
      <c r="A40" s="1223" t="s">
        <v>852</v>
      </c>
      <c r="B40" s="1218" t="s">
        <v>2850</v>
      </c>
      <c r="C40" s="1247">
        <v>61</v>
      </c>
      <c r="D40" s="1247">
        <v>46</v>
      </c>
      <c r="E40" s="1247">
        <v>15</v>
      </c>
      <c r="F40" s="1247">
        <v>7</v>
      </c>
      <c r="G40" s="1248">
        <v>5</v>
      </c>
      <c r="H40" s="1248">
        <v>2</v>
      </c>
      <c r="I40" s="1496">
        <v>0</v>
      </c>
      <c r="J40" s="1248">
        <v>0</v>
      </c>
      <c r="K40" s="1248">
        <v>0</v>
      </c>
      <c r="L40" s="1496">
        <v>0</v>
      </c>
      <c r="M40" s="1248">
        <v>0</v>
      </c>
      <c r="N40" s="1248">
        <v>0</v>
      </c>
      <c r="O40" s="1496">
        <v>0</v>
      </c>
      <c r="P40" s="1248">
        <v>0</v>
      </c>
      <c r="Q40" s="1248">
        <v>0</v>
      </c>
    </row>
    <row r="41" spans="1:17" ht="24" x14ac:dyDescent="0.2">
      <c r="A41" s="1492" t="s">
        <v>853</v>
      </c>
      <c r="B41" s="1493" t="s">
        <v>2851</v>
      </c>
      <c r="C41" s="1246">
        <v>2460</v>
      </c>
      <c r="D41" s="1246">
        <v>2049</v>
      </c>
      <c r="E41" s="1246">
        <v>411</v>
      </c>
      <c r="F41" s="1246">
        <v>97</v>
      </c>
      <c r="G41" s="1494">
        <v>64</v>
      </c>
      <c r="H41" s="1494">
        <v>33</v>
      </c>
      <c r="I41" s="1495">
        <v>27</v>
      </c>
      <c r="J41" s="1494">
        <v>15</v>
      </c>
      <c r="K41" s="1494">
        <v>12</v>
      </c>
      <c r="L41" s="1495">
        <v>25</v>
      </c>
      <c r="M41" s="1494">
        <v>19</v>
      </c>
      <c r="N41" s="1494">
        <v>6</v>
      </c>
      <c r="O41" s="1495">
        <v>22</v>
      </c>
      <c r="P41" s="1494">
        <v>17</v>
      </c>
      <c r="Q41" s="1494">
        <v>5</v>
      </c>
    </row>
    <row r="42" spans="1:17" x14ac:dyDescent="0.2">
      <c r="A42" s="1223" t="s">
        <v>854</v>
      </c>
      <c r="B42" s="1218" t="s">
        <v>2852</v>
      </c>
      <c r="C42" s="1247">
        <v>2046</v>
      </c>
      <c r="D42" s="1247">
        <v>1753</v>
      </c>
      <c r="E42" s="1247">
        <v>293</v>
      </c>
      <c r="F42" s="1247">
        <v>68</v>
      </c>
      <c r="G42" s="1248">
        <v>44</v>
      </c>
      <c r="H42" s="1248">
        <v>24</v>
      </c>
      <c r="I42" s="1496">
        <v>16</v>
      </c>
      <c r="J42" s="1248">
        <v>10</v>
      </c>
      <c r="K42" s="1248">
        <v>6</v>
      </c>
      <c r="L42" s="1496">
        <v>18</v>
      </c>
      <c r="M42" s="1248">
        <v>13</v>
      </c>
      <c r="N42" s="1248">
        <v>5</v>
      </c>
      <c r="O42" s="1496">
        <v>16</v>
      </c>
      <c r="P42" s="1248">
        <v>13</v>
      </c>
      <c r="Q42" s="1248">
        <v>3</v>
      </c>
    </row>
    <row r="43" spans="1:17" s="1217" customFormat="1" x14ac:dyDescent="0.2">
      <c r="A43" s="1223" t="s">
        <v>855</v>
      </c>
      <c r="B43" s="1218" t="s">
        <v>2853</v>
      </c>
      <c r="C43" s="1247">
        <v>228</v>
      </c>
      <c r="D43" s="1247">
        <v>162</v>
      </c>
      <c r="E43" s="1247">
        <v>66</v>
      </c>
      <c r="F43" s="1247">
        <v>18</v>
      </c>
      <c r="G43" s="1248">
        <v>13</v>
      </c>
      <c r="H43" s="1248">
        <v>5</v>
      </c>
      <c r="I43" s="1496">
        <v>7</v>
      </c>
      <c r="J43" s="1248">
        <v>2</v>
      </c>
      <c r="K43" s="1248">
        <v>5</v>
      </c>
      <c r="L43" s="1496">
        <v>4</v>
      </c>
      <c r="M43" s="1248">
        <v>3</v>
      </c>
      <c r="N43" s="1248">
        <v>1</v>
      </c>
      <c r="O43" s="1496">
        <v>5</v>
      </c>
      <c r="P43" s="1248">
        <v>3</v>
      </c>
      <c r="Q43" s="1248">
        <v>2</v>
      </c>
    </row>
    <row r="44" spans="1:17" s="1219" customFormat="1" ht="24" x14ac:dyDescent="0.2">
      <c r="A44" s="1223" t="s">
        <v>856</v>
      </c>
      <c r="B44" s="1218" t="s">
        <v>2854</v>
      </c>
      <c r="C44" s="1247">
        <v>186</v>
      </c>
      <c r="D44" s="1247">
        <v>134</v>
      </c>
      <c r="E44" s="1247">
        <v>52</v>
      </c>
      <c r="F44" s="1247">
        <v>11</v>
      </c>
      <c r="G44" s="1248">
        <v>7</v>
      </c>
      <c r="H44" s="1248">
        <v>4</v>
      </c>
      <c r="I44" s="1496">
        <v>4</v>
      </c>
      <c r="J44" s="1248">
        <v>3</v>
      </c>
      <c r="K44" s="1248">
        <v>1</v>
      </c>
      <c r="L44" s="1496">
        <v>3</v>
      </c>
      <c r="M44" s="1248">
        <v>3</v>
      </c>
      <c r="N44" s="1248">
        <v>0</v>
      </c>
      <c r="O44" s="1496">
        <v>1</v>
      </c>
      <c r="P44" s="1248">
        <v>1</v>
      </c>
      <c r="Q44" s="1248">
        <v>0</v>
      </c>
    </row>
    <row r="45" spans="1:17" x14ac:dyDescent="0.2">
      <c r="A45" s="1492" t="s">
        <v>857</v>
      </c>
      <c r="B45" s="1493" t="s">
        <v>2855</v>
      </c>
      <c r="C45" s="1246">
        <v>92</v>
      </c>
      <c r="D45" s="1246">
        <v>61</v>
      </c>
      <c r="E45" s="1246">
        <v>31</v>
      </c>
      <c r="F45" s="1246">
        <v>21</v>
      </c>
      <c r="G45" s="1494">
        <v>8</v>
      </c>
      <c r="H45" s="1494">
        <v>13</v>
      </c>
      <c r="I45" s="1495">
        <v>0</v>
      </c>
      <c r="J45" s="1494">
        <v>0</v>
      </c>
      <c r="K45" s="1494">
        <v>0</v>
      </c>
      <c r="L45" s="1495">
        <v>7</v>
      </c>
      <c r="M45" s="1494">
        <v>4</v>
      </c>
      <c r="N45" s="1494">
        <v>3</v>
      </c>
      <c r="O45" s="1495">
        <v>0</v>
      </c>
      <c r="P45" s="1494">
        <v>0</v>
      </c>
      <c r="Q45" s="1494">
        <v>0</v>
      </c>
    </row>
    <row r="46" spans="1:17" ht="24" x14ac:dyDescent="0.2">
      <c r="A46" s="1223" t="s">
        <v>858</v>
      </c>
      <c r="B46" s="1218" t="s">
        <v>2856</v>
      </c>
      <c r="C46" s="1247">
        <v>62</v>
      </c>
      <c r="D46" s="1247">
        <v>38</v>
      </c>
      <c r="E46" s="1247">
        <v>24</v>
      </c>
      <c r="F46" s="1247">
        <v>18</v>
      </c>
      <c r="G46" s="1248">
        <v>7</v>
      </c>
      <c r="H46" s="1248">
        <v>11</v>
      </c>
      <c r="I46" s="1496">
        <v>0</v>
      </c>
      <c r="J46" s="1248">
        <v>0</v>
      </c>
      <c r="K46" s="1248">
        <v>0</v>
      </c>
      <c r="L46" s="1496">
        <v>6</v>
      </c>
      <c r="M46" s="1248">
        <v>3</v>
      </c>
      <c r="N46" s="1248">
        <v>3</v>
      </c>
      <c r="O46" s="1496">
        <v>0</v>
      </c>
      <c r="P46" s="1248">
        <v>0</v>
      </c>
      <c r="Q46" s="1248">
        <v>0</v>
      </c>
    </row>
    <row r="47" spans="1:17" s="1217" customFormat="1" ht="24" x14ac:dyDescent="0.2">
      <c r="A47" s="1223" t="s">
        <v>859</v>
      </c>
      <c r="B47" s="1218" t="s">
        <v>2857</v>
      </c>
      <c r="C47" s="1247">
        <v>30</v>
      </c>
      <c r="D47" s="1247">
        <v>23</v>
      </c>
      <c r="E47" s="1247">
        <v>7</v>
      </c>
      <c r="F47" s="1247">
        <v>3</v>
      </c>
      <c r="G47" s="1248">
        <v>1</v>
      </c>
      <c r="H47" s="1248">
        <v>2</v>
      </c>
      <c r="I47" s="1496">
        <v>0</v>
      </c>
      <c r="J47" s="1248">
        <v>0</v>
      </c>
      <c r="K47" s="1248">
        <v>0</v>
      </c>
      <c r="L47" s="1496">
        <v>1</v>
      </c>
      <c r="M47" s="1248">
        <v>1</v>
      </c>
      <c r="N47" s="1248">
        <v>0</v>
      </c>
      <c r="O47" s="1496">
        <v>0</v>
      </c>
      <c r="P47" s="1248">
        <v>0</v>
      </c>
      <c r="Q47" s="1248">
        <v>0</v>
      </c>
    </row>
    <row r="48" spans="1:17" s="1219" customFormat="1" x14ac:dyDescent="0.2">
      <c r="A48" s="1492" t="s">
        <v>860</v>
      </c>
      <c r="B48" s="1493" t="s">
        <v>2858</v>
      </c>
      <c r="C48" s="1246">
        <v>680</v>
      </c>
      <c r="D48" s="1246">
        <v>505</v>
      </c>
      <c r="E48" s="1246">
        <v>175</v>
      </c>
      <c r="F48" s="1246">
        <v>37</v>
      </c>
      <c r="G48" s="1494">
        <v>18</v>
      </c>
      <c r="H48" s="1494">
        <v>19</v>
      </c>
      <c r="I48" s="1495">
        <v>12</v>
      </c>
      <c r="J48" s="1494">
        <v>12</v>
      </c>
      <c r="K48" s="1494">
        <v>0</v>
      </c>
      <c r="L48" s="1495">
        <v>16</v>
      </c>
      <c r="M48" s="1494">
        <v>13</v>
      </c>
      <c r="N48" s="1494">
        <v>3</v>
      </c>
      <c r="O48" s="1495">
        <v>15</v>
      </c>
      <c r="P48" s="1494">
        <v>10</v>
      </c>
      <c r="Q48" s="1494">
        <v>5</v>
      </c>
    </row>
    <row r="49" spans="1:17" x14ac:dyDescent="0.2">
      <c r="A49" s="1223" t="s">
        <v>861</v>
      </c>
      <c r="B49" s="1218" t="s">
        <v>2859</v>
      </c>
      <c r="C49" s="1247">
        <v>34</v>
      </c>
      <c r="D49" s="1247">
        <v>28</v>
      </c>
      <c r="E49" s="1247">
        <v>6</v>
      </c>
      <c r="F49" s="1247">
        <v>0</v>
      </c>
      <c r="G49" s="1248">
        <v>0</v>
      </c>
      <c r="H49" s="1248">
        <v>0</v>
      </c>
      <c r="I49" s="1496">
        <v>0</v>
      </c>
      <c r="J49" s="1248">
        <v>0</v>
      </c>
      <c r="K49" s="1248">
        <v>0</v>
      </c>
      <c r="L49" s="1496">
        <v>1</v>
      </c>
      <c r="M49" s="1248">
        <v>1</v>
      </c>
      <c r="N49" s="1248">
        <v>0</v>
      </c>
      <c r="O49" s="1496">
        <v>1</v>
      </c>
      <c r="P49" s="1248">
        <v>1</v>
      </c>
      <c r="Q49" s="1248">
        <v>0</v>
      </c>
    </row>
    <row r="50" spans="1:17" s="1220" customFormat="1" x14ac:dyDescent="0.2">
      <c r="A50" s="1223" t="s">
        <v>862</v>
      </c>
      <c r="B50" s="1218" t="s">
        <v>2860</v>
      </c>
      <c r="C50" s="1247">
        <v>130</v>
      </c>
      <c r="D50" s="1247">
        <v>103</v>
      </c>
      <c r="E50" s="1247">
        <v>27</v>
      </c>
      <c r="F50" s="1247">
        <v>3</v>
      </c>
      <c r="G50" s="1248">
        <v>2</v>
      </c>
      <c r="H50" s="1248">
        <v>1</v>
      </c>
      <c r="I50" s="1496">
        <v>2</v>
      </c>
      <c r="J50" s="1248">
        <v>2</v>
      </c>
      <c r="K50" s="1248">
        <v>0</v>
      </c>
      <c r="L50" s="1496">
        <v>2</v>
      </c>
      <c r="M50" s="1248">
        <v>2</v>
      </c>
      <c r="N50" s="1248">
        <v>0</v>
      </c>
      <c r="O50" s="1496">
        <v>4</v>
      </c>
      <c r="P50" s="1248">
        <v>2</v>
      </c>
      <c r="Q50" s="1248">
        <v>2</v>
      </c>
    </row>
    <row r="51" spans="1:17" x14ac:dyDescent="0.2">
      <c r="A51" s="1223" t="s">
        <v>863</v>
      </c>
      <c r="B51" s="1218" t="s">
        <v>2861</v>
      </c>
      <c r="C51" s="1247">
        <v>516</v>
      </c>
      <c r="D51" s="1247">
        <v>374</v>
      </c>
      <c r="E51" s="1247">
        <v>142</v>
      </c>
      <c r="F51" s="1247">
        <v>34</v>
      </c>
      <c r="G51" s="1248">
        <v>16</v>
      </c>
      <c r="H51" s="1248">
        <v>18</v>
      </c>
      <c r="I51" s="1496">
        <v>10</v>
      </c>
      <c r="J51" s="1248">
        <v>10</v>
      </c>
      <c r="K51" s="1248">
        <v>0</v>
      </c>
      <c r="L51" s="1496">
        <v>13</v>
      </c>
      <c r="M51" s="1248">
        <v>10</v>
      </c>
      <c r="N51" s="1248">
        <v>3</v>
      </c>
      <c r="O51" s="1496">
        <v>10</v>
      </c>
      <c r="P51" s="1248">
        <v>7</v>
      </c>
      <c r="Q51" s="1248">
        <v>3</v>
      </c>
    </row>
    <row r="52" spans="1:17" ht="24" x14ac:dyDescent="0.2">
      <c r="A52" s="1492" t="s">
        <v>864</v>
      </c>
      <c r="B52" s="1493" t="s">
        <v>2862</v>
      </c>
      <c r="C52" s="1246">
        <v>1</v>
      </c>
      <c r="D52" s="1246">
        <v>1</v>
      </c>
      <c r="E52" s="1246">
        <v>0</v>
      </c>
      <c r="F52" s="1246">
        <v>0</v>
      </c>
      <c r="G52" s="1494">
        <v>0</v>
      </c>
      <c r="H52" s="1494">
        <v>0</v>
      </c>
      <c r="I52" s="1495">
        <v>0</v>
      </c>
      <c r="J52" s="1494">
        <v>0</v>
      </c>
      <c r="K52" s="1494">
        <v>0</v>
      </c>
      <c r="L52" s="1495">
        <v>0</v>
      </c>
      <c r="M52" s="1494">
        <v>0</v>
      </c>
      <c r="N52" s="1494">
        <v>0</v>
      </c>
      <c r="O52" s="1495">
        <v>0</v>
      </c>
      <c r="P52" s="1494">
        <v>0</v>
      </c>
      <c r="Q52" s="1494">
        <v>0</v>
      </c>
    </row>
    <row r="53" spans="1:17" x14ac:dyDescent="0.2">
      <c r="A53" s="1492" t="s">
        <v>865</v>
      </c>
      <c r="B53" s="1493" t="s">
        <v>2863</v>
      </c>
      <c r="C53" s="1246">
        <v>7940</v>
      </c>
      <c r="D53" s="1246">
        <v>6338</v>
      </c>
      <c r="E53" s="1246">
        <v>1602</v>
      </c>
      <c r="F53" s="1246">
        <v>284</v>
      </c>
      <c r="G53" s="1494">
        <v>162</v>
      </c>
      <c r="H53" s="1494">
        <v>122</v>
      </c>
      <c r="I53" s="1495">
        <v>102</v>
      </c>
      <c r="J53" s="1494">
        <v>72</v>
      </c>
      <c r="K53" s="1494">
        <v>30</v>
      </c>
      <c r="L53" s="1495">
        <v>100</v>
      </c>
      <c r="M53" s="1494">
        <v>65</v>
      </c>
      <c r="N53" s="1494">
        <v>35</v>
      </c>
      <c r="O53" s="1495">
        <v>72</v>
      </c>
      <c r="P53" s="1494">
        <v>44</v>
      </c>
      <c r="Q53" s="1494">
        <v>28</v>
      </c>
    </row>
    <row r="54" spans="1:17" s="1217" customFormat="1" ht="24" x14ac:dyDescent="0.2">
      <c r="A54" s="1223" t="s">
        <v>866</v>
      </c>
      <c r="B54" s="1218" t="s">
        <v>2864</v>
      </c>
      <c r="C54" s="1247">
        <v>38</v>
      </c>
      <c r="D54" s="1247">
        <v>25</v>
      </c>
      <c r="E54" s="1247">
        <v>13</v>
      </c>
      <c r="F54" s="1247">
        <v>1</v>
      </c>
      <c r="G54" s="1248">
        <v>0</v>
      </c>
      <c r="H54" s="1248">
        <v>1</v>
      </c>
      <c r="I54" s="1496">
        <v>1</v>
      </c>
      <c r="J54" s="1248">
        <v>1</v>
      </c>
      <c r="K54" s="1248">
        <v>0</v>
      </c>
      <c r="L54" s="1496">
        <v>2</v>
      </c>
      <c r="M54" s="1248">
        <v>2</v>
      </c>
      <c r="N54" s="1248">
        <v>0</v>
      </c>
      <c r="O54" s="1496">
        <v>0</v>
      </c>
      <c r="P54" s="1248">
        <v>0</v>
      </c>
      <c r="Q54" s="1248">
        <v>0</v>
      </c>
    </row>
    <row r="55" spans="1:17" x14ac:dyDescent="0.2">
      <c r="A55" s="1223" t="s">
        <v>867</v>
      </c>
      <c r="B55" s="1218" t="s">
        <v>2865</v>
      </c>
      <c r="C55" s="1247">
        <v>1742</v>
      </c>
      <c r="D55" s="1247">
        <v>1386</v>
      </c>
      <c r="E55" s="1247">
        <v>356</v>
      </c>
      <c r="F55" s="1247">
        <v>79</v>
      </c>
      <c r="G55" s="1248">
        <v>41</v>
      </c>
      <c r="H55" s="1248">
        <v>38</v>
      </c>
      <c r="I55" s="1496">
        <v>21</v>
      </c>
      <c r="J55" s="1248">
        <v>15</v>
      </c>
      <c r="K55" s="1248">
        <v>6</v>
      </c>
      <c r="L55" s="1496">
        <v>22</v>
      </c>
      <c r="M55" s="1248">
        <v>16</v>
      </c>
      <c r="N55" s="1248">
        <v>6</v>
      </c>
      <c r="O55" s="1496">
        <v>16</v>
      </c>
      <c r="P55" s="1248">
        <v>12</v>
      </c>
      <c r="Q55" s="1248">
        <v>4</v>
      </c>
    </row>
    <row r="56" spans="1:17" x14ac:dyDescent="0.2">
      <c r="A56" s="1223" t="s">
        <v>868</v>
      </c>
      <c r="B56" s="1218" t="s">
        <v>2866</v>
      </c>
      <c r="C56" s="1247">
        <v>3006</v>
      </c>
      <c r="D56" s="1247">
        <v>2472</v>
      </c>
      <c r="E56" s="1247">
        <v>534</v>
      </c>
      <c r="F56" s="1247">
        <v>81</v>
      </c>
      <c r="G56" s="1248">
        <v>44</v>
      </c>
      <c r="H56" s="1248">
        <v>37</v>
      </c>
      <c r="I56" s="1496">
        <v>32</v>
      </c>
      <c r="J56" s="1248">
        <v>21</v>
      </c>
      <c r="K56" s="1248">
        <v>11</v>
      </c>
      <c r="L56" s="1496">
        <v>29</v>
      </c>
      <c r="M56" s="1248">
        <v>20</v>
      </c>
      <c r="N56" s="1248">
        <v>9</v>
      </c>
      <c r="O56" s="1496">
        <v>20</v>
      </c>
      <c r="P56" s="1248">
        <v>10</v>
      </c>
      <c r="Q56" s="1248">
        <v>10</v>
      </c>
    </row>
    <row r="57" spans="1:17" x14ac:dyDescent="0.2">
      <c r="A57" s="1223" t="s">
        <v>869</v>
      </c>
      <c r="B57" s="1218" t="s">
        <v>2867</v>
      </c>
      <c r="C57" s="1247">
        <v>954</v>
      </c>
      <c r="D57" s="1247">
        <v>704</v>
      </c>
      <c r="E57" s="1247">
        <v>250</v>
      </c>
      <c r="F57" s="1247">
        <v>54</v>
      </c>
      <c r="G57" s="1248">
        <v>29</v>
      </c>
      <c r="H57" s="1248">
        <v>25</v>
      </c>
      <c r="I57" s="1496">
        <v>16</v>
      </c>
      <c r="J57" s="1248">
        <v>13</v>
      </c>
      <c r="K57" s="1248">
        <v>3</v>
      </c>
      <c r="L57" s="1496">
        <v>22</v>
      </c>
      <c r="M57" s="1248">
        <v>11</v>
      </c>
      <c r="N57" s="1248">
        <v>11</v>
      </c>
      <c r="O57" s="1496">
        <v>8</v>
      </c>
      <c r="P57" s="1248">
        <v>6</v>
      </c>
      <c r="Q57" s="1248">
        <v>2</v>
      </c>
    </row>
    <row r="58" spans="1:17" x14ac:dyDescent="0.2">
      <c r="A58" s="1223" t="s">
        <v>870</v>
      </c>
      <c r="B58" s="1218" t="s">
        <v>2868</v>
      </c>
      <c r="C58" s="1247">
        <v>1993</v>
      </c>
      <c r="D58" s="1247">
        <v>1578</v>
      </c>
      <c r="E58" s="1247">
        <v>415</v>
      </c>
      <c r="F58" s="1247">
        <v>54</v>
      </c>
      <c r="G58" s="1248">
        <v>34</v>
      </c>
      <c r="H58" s="1248">
        <v>20</v>
      </c>
      <c r="I58" s="1496">
        <v>32</v>
      </c>
      <c r="J58" s="1248">
        <v>22</v>
      </c>
      <c r="K58" s="1248">
        <v>10</v>
      </c>
      <c r="L58" s="1496">
        <v>20</v>
      </c>
      <c r="M58" s="1248">
        <v>13</v>
      </c>
      <c r="N58" s="1248">
        <v>7</v>
      </c>
      <c r="O58" s="1496">
        <v>27</v>
      </c>
      <c r="P58" s="1248">
        <v>15</v>
      </c>
      <c r="Q58" s="1248">
        <v>12</v>
      </c>
    </row>
    <row r="59" spans="1:17" x14ac:dyDescent="0.2">
      <c r="A59" s="1223" t="s">
        <v>871</v>
      </c>
      <c r="B59" s="1218" t="s">
        <v>2869</v>
      </c>
      <c r="C59" s="1247">
        <v>17</v>
      </c>
      <c r="D59" s="1247">
        <v>14</v>
      </c>
      <c r="E59" s="1247">
        <v>3</v>
      </c>
      <c r="F59" s="1247">
        <v>0</v>
      </c>
      <c r="G59" s="1248">
        <v>0</v>
      </c>
      <c r="H59" s="1248">
        <v>0</v>
      </c>
      <c r="I59" s="1496">
        <v>0</v>
      </c>
      <c r="J59" s="1248">
        <v>0</v>
      </c>
      <c r="K59" s="1248">
        <v>0</v>
      </c>
      <c r="L59" s="1496">
        <v>0</v>
      </c>
      <c r="M59" s="1248">
        <v>0</v>
      </c>
      <c r="N59" s="1248">
        <v>0</v>
      </c>
      <c r="O59" s="1496">
        <v>0</v>
      </c>
      <c r="P59" s="1248">
        <v>0</v>
      </c>
      <c r="Q59" s="1248">
        <v>0</v>
      </c>
    </row>
    <row r="60" spans="1:17" ht="24" x14ac:dyDescent="0.2">
      <c r="A60" s="1223" t="s">
        <v>872</v>
      </c>
      <c r="B60" s="1218" t="s">
        <v>2870</v>
      </c>
      <c r="C60" s="1247">
        <v>190</v>
      </c>
      <c r="D60" s="1247">
        <v>159</v>
      </c>
      <c r="E60" s="1247">
        <v>31</v>
      </c>
      <c r="F60" s="1247">
        <v>15</v>
      </c>
      <c r="G60" s="1248">
        <v>14</v>
      </c>
      <c r="H60" s="1248">
        <v>1</v>
      </c>
      <c r="I60" s="1496">
        <v>0</v>
      </c>
      <c r="J60" s="1248">
        <v>0</v>
      </c>
      <c r="K60" s="1248">
        <v>0</v>
      </c>
      <c r="L60" s="1496">
        <v>5</v>
      </c>
      <c r="M60" s="1248">
        <v>3</v>
      </c>
      <c r="N60" s="1248">
        <v>2</v>
      </c>
      <c r="O60" s="1496">
        <v>1</v>
      </c>
      <c r="P60" s="1248">
        <v>1</v>
      </c>
      <c r="Q60" s="1248">
        <v>0</v>
      </c>
    </row>
    <row r="61" spans="1:17" x14ac:dyDescent="0.2">
      <c r="A61" s="1492" t="s">
        <v>873</v>
      </c>
      <c r="B61" s="1493" t="s">
        <v>2871</v>
      </c>
      <c r="C61" s="1246">
        <v>3291</v>
      </c>
      <c r="D61" s="1246">
        <v>2533</v>
      </c>
      <c r="E61" s="1246">
        <v>758</v>
      </c>
      <c r="F61" s="1246">
        <v>224</v>
      </c>
      <c r="G61" s="1494">
        <v>127</v>
      </c>
      <c r="H61" s="1494">
        <v>97</v>
      </c>
      <c r="I61" s="1495">
        <v>52</v>
      </c>
      <c r="J61" s="1494">
        <v>40</v>
      </c>
      <c r="K61" s="1494">
        <v>12</v>
      </c>
      <c r="L61" s="1495">
        <v>42</v>
      </c>
      <c r="M61" s="1494">
        <v>25</v>
      </c>
      <c r="N61" s="1494">
        <v>17</v>
      </c>
      <c r="O61" s="1495">
        <v>48</v>
      </c>
      <c r="P61" s="1494">
        <v>33</v>
      </c>
      <c r="Q61" s="1494">
        <v>15</v>
      </c>
    </row>
    <row r="62" spans="1:17" s="1217" customFormat="1" x14ac:dyDescent="0.2">
      <c r="A62" s="1223" t="s">
        <v>874</v>
      </c>
      <c r="B62" s="1218" t="s">
        <v>2872</v>
      </c>
      <c r="C62" s="1247">
        <v>11</v>
      </c>
      <c r="D62" s="1247">
        <v>7</v>
      </c>
      <c r="E62" s="1247">
        <v>4</v>
      </c>
      <c r="F62" s="1247">
        <v>0</v>
      </c>
      <c r="G62" s="1248">
        <v>0</v>
      </c>
      <c r="H62" s="1248">
        <v>0</v>
      </c>
      <c r="I62" s="1496">
        <v>0</v>
      </c>
      <c r="J62" s="1248">
        <v>0</v>
      </c>
      <c r="K62" s="1248">
        <v>0</v>
      </c>
      <c r="L62" s="1496">
        <v>0</v>
      </c>
      <c r="M62" s="1248">
        <v>0</v>
      </c>
      <c r="N62" s="1248">
        <v>0</v>
      </c>
      <c r="O62" s="1496">
        <v>1</v>
      </c>
      <c r="P62" s="1248">
        <v>1</v>
      </c>
      <c r="Q62" s="1248">
        <v>0</v>
      </c>
    </row>
    <row r="63" spans="1:17" x14ac:dyDescent="0.2">
      <c r="A63" s="1223" t="s">
        <v>875</v>
      </c>
      <c r="B63" s="1218" t="s">
        <v>2873</v>
      </c>
      <c r="C63" s="1247">
        <v>1615</v>
      </c>
      <c r="D63" s="1247">
        <v>1268</v>
      </c>
      <c r="E63" s="1247">
        <v>347</v>
      </c>
      <c r="F63" s="1247">
        <v>103</v>
      </c>
      <c r="G63" s="1248">
        <v>57</v>
      </c>
      <c r="H63" s="1248">
        <v>46</v>
      </c>
      <c r="I63" s="1496">
        <v>23</v>
      </c>
      <c r="J63" s="1248">
        <v>18</v>
      </c>
      <c r="K63" s="1248">
        <v>5</v>
      </c>
      <c r="L63" s="1496">
        <v>17</v>
      </c>
      <c r="M63" s="1248">
        <v>11</v>
      </c>
      <c r="N63" s="1248">
        <v>6</v>
      </c>
      <c r="O63" s="1496">
        <v>21</v>
      </c>
      <c r="P63" s="1248">
        <v>11</v>
      </c>
      <c r="Q63" s="1248">
        <v>10</v>
      </c>
    </row>
    <row r="64" spans="1:17" ht="24" x14ac:dyDescent="0.2">
      <c r="A64" s="1223" t="s">
        <v>876</v>
      </c>
      <c r="B64" s="1218" t="s">
        <v>2874</v>
      </c>
      <c r="C64" s="1247">
        <v>41</v>
      </c>
      <c r="D64" s="1247">
        <v>29</v>
      </c>
      <c r="E64" s="1247">
        <v>12</v>
      </c>
      <c r="F64" s="1247">
        <v>3</v>
      </c>
      <c r="G64" s="1248">
        <v>1</v>
      </c>
      <c r="H64" s="1248">
        <v>2</v>
      </c>
      <c r="I64" s="1496">
        <v>0</v>
      </c>
      <c r="J64" s="1248">
        <v>0</v>
      </c>
      <c r="K64" s="1248">
        <v>0</v>
      </c>
      <c r="L64" s="1496">
        <v>0</v>
      </c>
      <c r="M64" s="1248">
        <v>0</v>
      </c>
      <c r="N64" s="1248">
        <v>0</v>
      </c>
      <c r="O64" s="1496">
        <v>0</v>
      </c>
      <c r="P64" s="1248">
        <v>0</v>
      </c>
      <c r="Q64" s="1248">
        <v>0</v>
      </c>
    </row>
    <row r="65" spans="1:17" ht="24" x14ac:dyDescent="0.2">
      <c r="A65" s="1223" t="s">
        <v>877</v>
      </c>
      <c r="B65" s="1218" t="s">
        <v>2875</v>
      </c>
      <c r="C65" s="1247">
        <v>956</v>
      </c>
      <c r="D65" s="1247">
        <v>686</v>
      </c>
      <c r="E65" s="1247">
        <v>270</v>
      </c>
      <c r="F65" s="1247">
        <v>76</v>
      </c>
      <c r="G65" s="1248">
        <v>43</v>
      </c>
      <c r="H65" s="1248">
        <v>33</v>
      </c>
      <c r="I65" s="1496">
        <v>24</v>
      </c>
      <c r="J65" s="1248">
        <v>18</v>
      </c>
      <c r="K65" s="1248">
        <v>6</v>
      </c>
      <c r="L65" s="1496">
        <v>17</v>
      </c>
      <c r="M65" s="1248">
        <v>10</v>
      </c>
      <c r="N65" s="1248">
        <v>7</v>
      </c>
      <c r="O65" s="1496">
        <v>22</v>
      </c>
      <c r="P65" s="1248">
        <v>17</v>
      </c>
      <c r="Q65" s="1248">
        <v>5</v>
      </c>
    </row>
    <row r="66" spans="1:17" ht="24" x14ac:dyDescent="0.2">
      <c r="A66" s="1223" t="s">
        <v>878</v>
      </c>
      <c r="B66" s="1218" t="s">
        <v>2876</v>
      </c>
      <c r="C66" s="1247">
        <v>668</v>
      </c>
      <c r="D66" s="1247">
        <v>543</v>
      </c>
      <c r="E66" s="1247">
        <v>125</v>
      </c>
      <c r="F66" s="1247">
        <v>42</v>
      </c>
      <c r="G66" s="1248">
        <v>26</v>
      </c>
      <c r="H66" s="1248">
        <v>16</v>
      </c>
      <c r="I66" s="1496">
        <v>5</v>
      </c>
      <c r="J66" s="1248">
        <v>4</v>
      </c>
      <c r="K66" s="1248">
        <v>1</v>
      </c>
      <c r="L66" s="1496">
        <v>8</v>
      </c>
      <c r="M66" s="1248">
        <v>4</v>
      </c>
      <c r="N66" s="1248">
        <v>4</v>
      </c>
      <c r="O66" s="1496">
        <v>4</v>
      </c>
      <c r="P66" s="1248">
        <v>4</v>
      </c>
      <c r="Q66" s="1248">
        <v>0</v>
      </c>
    </row>
    <row r="67" spans="1:17" x14ac:dyDescent="0.2">
      <c r="A67" s="1492" t="s">
        <v>879</v>
      </c>
      <c r="B67" s="1493" t="s">
        <v>2877</v>
      </c>
      <c r="C67" s="1246">
        <v>2453</v>
      </c>
      <c r="D67" s="1246">
        <v>1947</v>
      </c>
      <c r="E67" s="1246">
        <v>506</v>
      </c>
      <c r="F67" s="1246">
        <v>138</v>
      </c>
      <c r="G67" s="1494">
        <v>83</v>
      </c>
      <c r="H67" s="1494">
        <v>55</v>
      </c>
      <c r="I67" s="1495">
        <v>29</v>
      </c>
      <c r="J67" s="1494">
        <v>26</v>
      </c>
      <c r="K67" s="1494">
        <v>3</v>
      </c>
      <c r="L67" s="1495">
        <v>48</v>
      </c>
      <c r="M67" s="1494">
        <v>32</v>
      </c>
      <c r="N67" s="1494">
        <v>16</v>
      </c>
      <c r="O67" s="1495">
        <v>34</v>
      </c>
      <c r="P67" s="1494">
        <v>26</v>
      </c>
      <c r="Q67" s="1494">
        <v>8</v>
      </c>
    </row>
    <row r="68" spans="1:17" s="1217" customFormat="1" x14ac:dyDescent="0.2">
      <c r="A68" s="1223" t="s">
        <v>880</v>
      </c>
      <c r="B68" s="1218" t="s">
        <v>2878</v>
      </c>
      <c r="C68" s="1247">
        <v>97</v>
      </c>
      <c r="D68" s="1247">
        <v>74</v>
      </c>
      <c r="E68" s="1247">
        <v>23</v>
      </c>
      <c r="F68" s="1247">
        <v>5</v>
      </c>
      <c r="G68" s="1248">
        <v>4</v>
      </c>
      <c r="H68" s="1248">
        <v>1</v>
      </c>
      <c r="I68" s="1496">
        <v>1</v>
      </c>
      <c r="J68" s="1248">
        <v>1</v>
      </c>
      <c r="K68" s="1248">
        <v>0</v>
      </c>
      <c r="L68" s="1496">
        <v>1</v>
      </c>
      <c r="M68" s="1248">
        <v>0</v>
      </c>
      <c r="N68" s="1248">
        <v>1</v>
      </c>
      <c r="O68" s="1496">
        <v>0</v>
      </c>
      <c r="P68" s="1248">
        <v>0</v>
      </c>
      <c r="Q68" s="1248">
        <v>0</v>
      </c>
    </row>
    <row r="69" spans="1:17" x14ac:dyDescent="0.2">
      <c r="A69" s="1223" t="s">
        <v>881</v>
      </c>
      <c r="B69" s="1218" t="s">
        <v>2879</v>
      </c>
      <c r="C69" s="1247">
        <v>1383</v>
      </c>
      <c r="D69" s="1247">
        <v>1129</v>
      </c>
      <c r="E69" s="1247">
        <v>254</v>
      </c>
      <c r="F69" s="1247">
        <v>89</v>
      </c>
      <c r="G69" s="1248">
        <v>55</v>
      </c>
      <c r="H69" s="1248">
        <v>34</v>
      </c>
      <c r="I69" s="1496">
        <v>12</v>
      </c>
      <c r="J69" s="1248">
        <v>12</v>
      </c>
      <c r="K69" s="1248">
        <v>0</v>
      </c>
      <c r="L69" s="1496">
        <v>25</v>
      </c>
      <c r="M69" s="1248">
        <v>18</v>
      </c>
      <c r="N69" s="1248">
        <v>7</v>
      </c>
      <c r="O69" s="1496">
        <v>12</v>
      </c>
      <c r="P69" s="1248">
        <v>9</v>
      </c>
      <c r="Q69" s="1248">
        <v>3</v>
      </c>
    </row>
    <row r="70" spans="1:17" ht="23.25" customHeight="1" x14ac:dyDescent="0.2">
      <c r="A70" s="1223" t="s">
        <v>882</v>
      </c>
      <c r="B70" s="1218" t="s">
        <v>2880</v>
      </c>
      <c r="C70" s="1247">
        <v>973</v>
      </c>
      <c r="D70" s="1247">
        <v>744</v>
      </c>
      <c r="E70" s="1247">
        <v>229</v>
      </c>
      <c r="F70" s="1247">
        <v>44</v>
      </c>
      <c r="G70" s="1248">
        <v>24</v>
      </c>
      <c r="H70" s="1248">
        <v>20</v>
      </c>
      <c r="I70" s="1496">
        <v>16</v>
      </c>
      <c r="J70" s="1248">
        <v>13</v>
      </c>
      <c r="K70" s="1248">
        <v>3</v>
      </c>
      <c r="L70" s="1496">
        <v>22</v>
      </c>
      <c r="M70" s="1248">
        <v>14</v>
      </c>
      <c r="N70" s="1248">
        <v>8</v>
      </c>
      <c r="O70" s="1496">
        <v>22</v>
      </c>
      <c r="P70" s="1248">
        <v>17</v>
      </c>
      <c r="Q70" s="1248">
        <v>5</v>
      </c>
    </row>
    <row r="71" spans="1:17" ht="24" x14ac:dyDescent="0.2">
      <c r="A71" s="1492" t="s">
        <v>883</v>
      </c>
      <c r="B71" s="1493" t="s">
        <v>2881</v>
      </c>
      <c r="C71" s="1246">
        <v>74</v>
      </c>
      <c r="D71" s="1246">
        <v>60</v>
      </c>
      <c r="E71" s="1246">
        <v>14</v>
      </c>
      <c r="F71" s="1246">
        <v>3</v>
      </c>
      <c r="G71" s="1494">
        <v>2</v>
      </c>
      <c r="H71" s="1494">
        <v>1</v>
      </c>
      <c r="I71" s="1495">
        <v>2</v>
      </c>
      <c r="J71" s="1494">
        <v>1</v>
      </c>
      <c r="K71" s="1494">
        <v>1</v>
      </c>
      <c r="L71" s="1495">
        <v>0</v>
      </c>
      <c r="M71" s="1494">
        <v>0</v>
      </c>
      <c r="N71" s="1494">
        <v>0</v>
      </c>
      <c r="O71" s="1495">
        <v>3</v>
      </c>
      <c r="P71" s="1494">
        <v>0</v>
      </c>
      <c r="Q71" s="1494">
        <v>3</v>
      </c>
    </row>
    <row r="72" spans="1:17" s="1217" customFormat="1" ht="24" x14ac:dyDescent="0.2">
      <c r="A72" s="1492" t="s">
        <v>884</v>
      </c>
      <c r="B72" s="1493" t="s">
        <v>2882</v>
      </c>
      <c r="C72" s="1246">
        <v>111</v>
      </c>
      <c r="D72" s="1246">
        <v>74</v>
      </c>
      <c r="E72" s="1246">
        <v>37</v>
      </c>
      <c r="F72" s="1246">
        <v>4</v>
      </c>
      <c r="G72" s="1494">
        <v>1</v>
      </c>
      <c r="H72" s="1494">
        <v>3</v>
      </c>
      <c r="I72" s="1495">
        <v>8</v>
      </c>
      <c r="J72" s="1494">
        <v>2</v>
      </c>
      <c r="K72" s="1494">
        <v>6</v>
      </c>
      <c r="L72" s="1495">
        <v>0</v>
      </c>
      <c r="M72" s="1494">
        <v>0</v>
      </c>
      <c r="N72" s="1494">
        <v>0</v>
      </c>
      <c r="O72" s="1495">
        <v>3</v>
      </c>
      <c r="P72" s="1494">
        <v>1</v>
      </c>
      <c r="Q72" s="1494">
        <v>2</v>
      </c>
    </row>
    <row r="73" spans="1:17" s="1217" customFormat="1" x14ac:dyDescent="0.2">
      <c r="A73" s="1492" t="s">
        <v>885</v>
      </c>
      <c r="B73" s="1493" t="s">
        <v>2883</v>
      </c>
      <c r="C73" s="1246">
        <v>1092</v>
      </c>
      <c r="D73" s="1246">
        <v>876</v>
      </c>
      <c r="E73" s="1246">
        <v>216</v>
      </c>
      <c r="F73" s="1246">
        <v>34</v>
      </c>
      <c r="G73" s="1494">
        <v>22</v>
      </c>
      <c r="H73" s="1494">
        <v>12</v>
      </c>
      <c r="I73" s="1495">
        <v>16</v>
      </c>
      <c r="J73" s="1494">
        <v>13</v>
      </c>
      <c r="K73" s="1494">
        <v>3</v>
      </c>
      <c r="L73" s="1495">
        <v>12</v>
      </c>
      <c r="M73" s="1494">
        <v>7</v>
      </c>
      <c r="N73" s="1494">
        <v>5</v>
      </c>
      <c r="O73" s="1495">
        <v>15</v>
      </c>
      <c r="P73" s="1494">
        <v>8</v>
      </c>
      <c r="Q73" s="1494">
        <v>7</v>
      </c>
    </row>
    <row r="74" spans="1:17" s="1220" customFormat="1" ht="24.75" customHeight="1" x14ac:dyDescent="0.2">
      <c r="A74" s="1223" t="s">
        <v>886</v>
      </c>
      <c r="B74" s="1218" t="s">
        <v>2884</v>
      </c>
      <c r="C74" s="1247">
        <v>54</v>
      </c>
      <c r="D74" s="1247">
        <v>47</v>
      </c>
      <c r="E74" s="1247">
        <v>7</v>
      </c>
      <c r="F74" s="1247">
        <v>3</v>
      </c>
      <c r="G74" s="1248">
        <v>2</v>
      </c>
      <c r="H74" s="1248">
        <v>1</v>
      </c>
      <c r="I74" s="1496">
        <v>1</v>
      </c>
      <c r="J74" s="1248">
        <v>1</v>
      </c>
      <c r="K74" s="1248">
        <v>0</v>
      </c>
      <c r="L74" s="1496">
        <v>0</v>
      </c>
      <c r="M74" s="1248">
        <v>0</v>
      </c>
      <c r="N74" s="1248">
        <v>0</v>
      </c>
      <c r="O74" s="1496">
        <v>1</v>
      </c>
      <c r="P74" s="1248">
        <v>0</v>
      </c>
      <c r="Q74" s="1248">
        <v>1</v>
      </c>
    </row>
    <row r="75" spans="1:17" ht="24" x14ac:dyDescent="0.2">
      <c r="A75" s="1223" t="s">
        <v>887</v>
      </c>
      <c r="B75" s="1218" t="s">
        <v>2885</v>
      </c>
      <c r="C75" s="1247">
        <v>1038</v>
      </c>
      <c r="D75" s="1247">
        <v>829</v>
      </c>
      <c r="E75" s="1247">
        <v>209</v>
      </c>
      <c r="F75" s="1247">
        <v>31</v>
      </c>
      <c r="G75" s="1248">
        <v>20</v>
      </c>
      <c r="H75" s="1248">
        <v>11</v>
      </c>
      <c r="I75" s="1496">
        <v>15</v>
      </c>
      <c r="J75" s="1248">
        <v>12</v>
      </c>
      <c r="K75" s="1248">
        <v>3</v>
      </c>
      <c r="L75" s="1496">
        <v>12</v>
      </c>
      <c r="M75" s="1248">
        <v>7</v>
      </c>
      <c r="N75" s="1248">
        <v>5</v>
      </c>
      <c r="O75" s="1496">
        <v>14</v>
      </c>
      <c r="P75" s="1248">
        <v>8</v>
      </c>
      <c r="Q75" s="1248">
        <v>6</v>
      </c>
    </row>
    <row r="76" spans="1:17" ht="24" x14ac:dyDescent="0.2">
      <c r="A76" s="1492" t="s">
        <v>893</v>
      </c>
      <c r="B76" s="1493" t="s">
        <v>2890</v>
      </c>
      <c r="C76" s="1246">
        <v>825</v>
      </c>
      <c r="D76" s="1246">
        <v>728</v>
      </c>
      <c r="E76" s="1246">
        <v>97</v>
      </c>
      <c r="F76" s="1246">
        <v>33</v>
      </c>
      <c r="G76" s="1494">
        <v>27</v>
      </c>
      <c r="H76" s="1494">
        <v>6</v>
      </c>
      <c r="I76" s="1495">
        <v>11</v>
      </c>
      <c r="J76" s="1494">
        <v>10</v>
      </c>
      <c r="K76" s="1494">
        <v>1</v>
      </c>
      <c r="L76" s="1495">
        <v>5</v>
      </c>
      <c r="M76" s="1494">
        <v>4</v>
      </c>
      <c r="N76" s="1494">
        <v>1</v>
      </c>
      <c r="O76" s="1495">
        <v>21</v>
      </c>
      <c r="P76" s="1494">
        <v>19</v>
      </c>
      <c r="Q76" s="1494">
        <v>2</v>
      </c>
    </row>
    <row r="77" spans="1:17" s="1217" customFormat="1" ht="24" x14ac:dyDescent="0.2">
      <c r="A77" s="1492" t="s">
        <v>894</v>
      </c>
      <c r="B77" s="1493" t="s">
        <v>2891</v>
      </c>
      <c r="C77" s="1246">
        <v>540</v>
      </c>
      <c r="D77" s="1246">
        <v>451</v>
      </c>
      <c r="E77" s="1246">
        <v>89</v>
      </c>
      <c r="F77" s="1246">
        <v>36</v>
      </c>
      <c r="G77" s="1494">
        <v>23</v>
      </c>
      <c r="H77" s="1494">
        <v>13</v>
      </c>
      <c r="I77" s="1495">
        <v>7</v>
      </c>
      <c r="J77" s="1494">
        <v>6</v>
      </c>
      <c r="K77" s="1494">
        <v>1</v>
      </c>
      <c r="L77" s="1495">
        <v>8</v>
      </c>
      <c r="M77" s="1494">
        <v>6</v>
      </c>
      <c r="N77" s="1494">
        <v>2</v>
      </c>
      <c r="O77" s="1495">
        <v>5</v>
      </c>
      <c r="P77" s="1494">
        <v>5</v>
      </c>
      <c r="Q77" s="1494">
        <v>0</v>
      </c>
    </row>
    <row r="78" spans="1:17" s="1217" customFormat="1" ht="36" x14ac:dyDescent="0.2">
      <c r="A78" s="1492" t="s">
        <v>895</v>
      </c>
      <c r="B78" s="1493" t="s">
        <v>2892</v>
      </c>
      <c r="C78" s="1246">
        <v>2902</v>
      </c>
      <c r="D78" s="1246">
        <v>1685</v>
      </c>
      <c r="E78" s="1246">
        <v>1217</v>
      </c>
      <c r="F78" s="1246">
        <v>98</v>
      </c>
      <c r="G78" s="1494">
        <v>49</v>
      </c>
      <c r="H78" s="1494">
        <v>49</v>
      </c>
      <c r="I78" s="1495">
        <v>97</v>
      </c>
      <c r="J78" s="1494">
        <v>53</v>
      </c>
      <c r="K78" s="1494">
        <v>44</v>
      </c>
      <c r="L78" s="1495">
        <v>92</v>
      </c>
      <c r="M78" s="1494">
        <v>47</v>
      </c>
      <c r="N78" s="1494">
        <v>45</v>
      </c>
      <c r="O78" s="1495">
        <v>5</v>
      </c>
      <c r="P78" s="1494">
        <v>5</v>
      </c>
      <c r="Q78" s="1494">
        <v>0</v>
      </c>
    </row>
    <row r="79" spans="1:17" s="1217" customFormat="1" ht="25.5" customHeight="1" x14ac:dyDescent="0.2">
      <c r="A79" s="1492" t="s">
        <v>896</v>
      </c>
      <c r="B79" s="1493" t="s">
        <v>2893</v>
      </c>
      <c r="C79" s="1246">
        <v>6360</v>
      </c>
      <c r="D79" s="1246">
        <v>4682</v>
      </c>
      <c r="E79" s="1246">
        <v>1678</v>
      </c>
      <c r="F79" s="1246">
        <v>324</v>
      </c>
      <c r="G79" s="1494">
        <v>170</v>
      </c>
      <c r="H79" s="1494">
        <v>154</v>
      </c>
      <c r="I79" s="1495">
        <v>94</v>
      </c>
      <c r="J79" s="1494">
        <v>57</v>
      </c>
      <c r="K79" s="1494">
        <v>37</v>
      </c>
      <c r="L79" s="1495">
        <v>144</v>
      </c>
      <c r="M79" s="1494">
        <v>88</v>
      </c>
      <c r="N79" s="1494">
        <v>56</v>
      </c>
      <c r="O79" s="1495">
        <v>74</v>
      </c>
      <c r="P79" s="1494">
        <v>42</v>
      </c>
      <c r="Q79" s="1494">
        <v>32</v>
      </c>
    </row>
    <row r="80" spans="1:17" s="1217" customFormat="1" x14ac:dyDescent="0.2">
      <c r="A80" s="1223" t="s">
        <v>897</v>
      </c>
      <c r="B80" s="1218" t="s">
        <v>2894</v>
      </c>
      <c r="C80" s="1247">
        <v>2525</v>
      </c>
      <c r="D80" s="1247">
        <v>1846</v>
      </c>
      <c r="E80" s="1247">
        <v>679</v>
      </c>
      <c r="F80" s="1247">
        <v>81</v>
      </c>
      <c r="G80" s="1248">
        <v>46</v>
      </c>
      <c r="H80" s="1248">
        <v>35</v>
      </c>
      <c r="I80" s="1496">
        <v>35</v>
      </c>
      <c r="J80" s="1248">
        <v>24</v>
      </c>
      <c r="K80" s="1248">
        <v>11</v>
      </c>
      <c r="L80" s="1496">
        <v>51</v>
      </c>
      <c r="M80" s="1248">
        <v>34</v>
      </c>
      <c r="N80" s="1248">
        <v>17</v>
      </c>
      <c r="O80" s="1496">
        <v>28</v>
      </c>
      <c r="P80" s="1248">
        <v>15</v>
      </c>
      <c r="Q80" s="1248">
        <v>13</v>
      </c>
    </row>
    <row r="81" spans="1:17" x14ac:dyDescent="0.2">
      <c r="A81" s="1223" t="s">
        <v>898</v>
      </c>
      <c r="B81" s="1218" t="s">
        <v>2895</v>
      </c>
      <c r="C81" s="1247">
        <v>379</v>
      </c>
      <c r="D81" s="1247">
        <v>298</v>
      </c>
      <c r="E81" s="1247">
        <v>81</v>
      </c>
      <c r="F81" s="1247">
        <v>21</v>
      </c>
      <c r="G81" s="1248">
        <v>12</v>
      </c>
      <c r="H81" s="1248">
        <v>9</v>
      </c>
      <c r="I81" s="1496">
        <v>8</v>
      </c>
      <c r="J81" s="1248">
        <v>5</v>
      </c>
      <c r="K81" s="1248">
        <v>3</v>
      </c>
      <c r="L81" s="1496">
        <v>4</v>
      </c>
      <c r="M81" s="1248">
        <v>2</v>
      </c>
      <c r="N81" s="1248">
        <v>2</v>
      </c>
      <c r="O81" s="1496">
        <v>9</v>
      </c>
      <c r="P81" s="1248">
        <v>6</v>
      </c>
      <c r="Q81" s="1248">
        <v>3</v>
      </c>
    </row>
    <row r="82" spans="1:17" ht="24" customHeight="1" x14ac:dyDescent="0.2">
      <c r="A82" s="1223" t="s">
        <v>899</v>
      </c>
      <c r="B82" s="1218" t="s">
        <v>2896</v>
      </c>
      <c r="C82" s="1247">
        <v>323</v>
      </c>
      <c r="D82" s="1247">
        <v>213</v>
      </c>
      <c r="E82" s="1247">
        <v>110</v>
      </c>
      <c r="F82" s="1247">
        <v>14</v>
      </c>
      <c r="G82" s="1248">
        <v>5</v>
      </c>
      <c r="H82" s="1248">
        <v>9</v>
      </c>
      <c r="I82" s="1496">
        <v>3</v>
      </c>
      <c r="J82" s="1248">
        <v>3</v>
      </c>
      <c r="K82" s="1248">
        <v>0</v>
      </c>
      <c r="L82" s="1496">
        <v>5</v>
      </c>
      <c r="M82" s="1248">
        <v>3</v>
      </c>
      <c r="N82" s="1248">
        <v>2</v>
      </c>
      <c r="O82" s="1496">
        <v>5</v>
      </c>
      <c r="P82" s="1248">
        <v>1</v>
      </c>
      <c r="Q82" s="1248">
        <v>4</v>
      </c>
    </row>
    <row r="83" spans="1:17" x14ac:dyDescent="0.2">
      <c r="A83" s="1223" t="s">
        <v>900</v>
      </c>
      <c r="B83" s="1218" t="s">
        <v>2897</v>
      </c>
      <c r="C83" s="1247">
        <v>57</v>
      </c>
      <c r="D83" s="1247">
        <v>39</v>
      </c>
      <c r="E83" s="1247">
        <v>18</v>
      </c>
      <c r="F83" s="1247">
        <v>5</v>
      </c>
      <c r="G83" s="1248">
        <v>2</v>
      </c>
      <c r="H83" s="1248">
        <v>3</v>
      </c>
      <c r="I83" s="1496">
        <v>0</v>
      </c>
      <c r="J83" s="1248">
        <v>0</v>
      </c>
      <c r="K83" s="1248">
        <v>0</v>
      </c>
      <c r="L83" s="1496">
        <v>2</v>
      </c>
      <c r="M83" s="1248">
        <v>2</v>
      </c>
      <c r="N83" s="1248">
        <v>0</v>
      </c>
      <c r="O83" s="1496">
        <v>1</v>
      </c>
      <c r="P83" s="1248">
        <v>0</v>
      </c>
      <c r="Q83" s="1248">
        <v>1</v>
      </c>
    </row>
    <row r="84" spans="1:17" ht="24" x14ac:dyDescent="0.2">
      <c r="A84" s="1223" t="s">
        <v>901</v>
      </c>
      <c r="B84" s="1218" t="s">
        <v>2898</v>
      </c>
      <c r="C84" s="1247">
        <v>103</v>
      </c>
      <c r="D84" s="1247">
        <v>75</v>
      </c>
      <c r="E84" s="1247">
        <v>28</v>
      </c>
      <c r="F84" s="1247">
        <v>10</v>
      </c>
      <c r="G84" s="1248">
        <v>4</v>
      </c>
      <c r="H84" s="1248">
        <v>6</v>
      </c>
      <c r="I84" s="1496">
        <v>2</v>
      </c>
      <c r="J84" s="1248">
        <v>1</v>
      </c>
      <c r="K84" s="1248">
        <v>1</v>
      </c>
      <c r="L84" s="1496">
        <v>4</v>
      </c>
      <c r="M84" s="1248">
        <v>3</v>
      </c>
      <c r="N84" s="1248">
        <v>1</v>
      </c>
      <c r="O84" s="1496">
        <v>4</v>
      </c>
      <c r="P84" s="1248">
        <v>3</v>
      </c>
      <c r="Q84" s="1248">
        <v>1</v>
      </c>
    </row>
    <row r="85" spans="1:17" x14ac:dyDescent="0.2">
      <c r="A85" s="1223" t="s">
        <v>902</v>
      </c>
      <c r="B85" s="1218" t="s">
        <v>2899</v>
      </c>
      <c r="C85" s="1247">
        <v>807</v>
      </c>
      <c r="D85" s="1247">
        <v>579</v>
      </c>
      <c r="E85" s="1247">
        <v>228</v>
      </c>
      <c r="F85" s="1247">
        <v>76</v>
      </c>
      <c r="G85" s="1248">
        <v>34</v>
      </c>
      <c r="H85" s="1248">
        <v>42</v>
      </c>
      <c r="I85" s="1496">
        <v>11</v>
      </c>
      <c r="J85" s="1248">
        <v>6</v>
      </c>
      <c r="K85" s="1248">
        <v>5</v>
      </c>
      <c r="L85" s="1496">
        <v>14</v>
      </c>
      <c r="M85" s="1248">
        <v>5</v>
      </c>
      <c r="N85" s="1248">
        <v>9</v>
      </c>
      <c r="O85" s="1496">
        <v>8</v>
      </c>
      <c r="P85" s="1248">
        <v>5</v>
      </c>
      <c r="Q85" s="1248">
        <v>3</v>
      </c>
    </row>
    <row r="86" spans="1:17" x14ac:dyDescent="0.2">
      <c r="A86" s="1223" t="s">
        <v>903</v>
      </c>
      <c r="B86" s="1218" t="s">
        <v>2900</v>
      </c>
      <c r="C86" s="1247">
        <v>826</v>
      </c>
      <c r="D86" s="1247">
        <v>685</v>
      </c>
      <c r="E86" s="1247">
        <v>141</v>
      </c>
      <c r="F86" s="1247">
        <v>17</v>
      </c>
      <c r="G86" s="1248">
        <v>11</v>
      </c>
      <c r="H86" s="1248">
        <v>6</v>
      </c>
      <c r="I86" s="1496">
        <v>7</v>
      </c>
      <c r="J86" s="1248">
        <v>4</v>
      </c>
      <c r="K86" s="1248">
        <v>3</v>
      </c>
      <c r="L86" s="1496">
        <v>12</v>
      </c>
      <c r="M86" s="1248">
        <v>6</v>
      </c>
      <c r="N86" s="1248">
        <v>6</v>
      </c>
      <c r="O86" s="1496">
        <v>7</v>
      </c>
      <c r="P86" s="1248">
        <v>4</v>
      </c>
      <c r="Q86" s="1248">
        <v>3</v>
      </c>
    </row>
    <row r="87" spans="1:17" x14ac:dyDescent="0.2">
      <c r="A87" s="1223" t="s">
        <v>904</v>
      </c>
      <c r="B87" s="1218" t="s">
        <v>2901</v>
      </c>
      <c r="C87" s="1247">
        <v>1340</v>
      </c>
      <c r="D87" s="1247">
        <v>947</v>
      </c>
      <c r="E87" s="1247">
        <v>393</v>
      </c>
      <c r="F87" s="1247">
        <v>100</v>
      </c>
      <c r="G87" s="1248">
        <v>56</v>
      </c>
      <c r="H87" s="1248">
        <v>44</v>
      </c>
      <c r="I87" s="1496">
        <v>28</v>
      </c>
      <c r="J87" s="1248">
        <v>14</v>
      </c>
      <c r="K87" s="1248">
        <v>14</v>
      </c>
      <c r="L87" s="1496">
        <v>52</v>
      </c>
      <c r="M87" s="1248">
        <v>33</v>
      </c>
      <c r="N87" s="1248">
        <v>19</v>
      </c>
      <c r="O87" s="1496">
        <v>12</v>
      </c>
      <c r="P87" s="1248">
        <v>8</v>
      </c>
      <c r="Q87" s="1248">
        <v>4</v>
      </c>
    </row>
    <row r="88" spans="1:17" ht="10.5" customHeight="1" x14ac:dyDescent="0.2"/>
    <row r="89" spans="1:17" x14ac:dyDescent="0.2">
      <c r="A89" s="1315"/>
    </row>
    <row r="90" spans="1:17" x14ac:dyDescent="0.2">
      <c r="A90" s="1316" t="s">
        <v>1260</v>
      </c>
    </row>
    <row r="91" spans="1:17" x14ac:dyDescent="0.2">
      <c r="A91" s="1458" t="s">
        <v>3153</v>
      </c>
    </row>
    <row r="92" spans="1:17" ht="15" x14ac:dyDescent="0.2">
      <c r="A92" s="1454" t="s">
        <v>3151</v>
      </c>
    </row>
  </sheetData>
  <mergeCells count="9">
    <mergeCell ref="A1:Q1"/>
    <mergeCell ref="A2:Q2"/>
    <mergeCell ref="A3:A4"/>
    <mergeCell ref="B3:B4"/>
    <mergeCell ref="C3:E3"/>
    <mergeCell ref="F3:H3"/>
    <mergeCell ref="I3:K3"/>
    <mergeCell ref="L3:N3"/>
    <mergeCell ref="O3:Q3"/>
  </mergeCells>
  <hyperlinks>
    <hyperlink ref="S2" location="INDICE!B132" display="ÍNDICE"/>
    <hyperlink ref="A9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293" orientation="landscape" useFirstPageNumber="1" r:id="rId2"/>
  <headerFooter scaleWithDoc="0">
    <oddHeader>&amp;C&amp;G</oddHeader>
    <oddFooter>&amp;C&amp;10&amp;P</oddFooter>
    <evenFooter>&amp;L&amp;G&amp;C&amp;"-,Negrita"&amp;22&amp;P&amp;R&amp;G</evenFooter>
  </headerFooter>
  <legacyDrawingHF r:id="rId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3"/>
  <dimension ref="A1:S91"/>
  <sheetViews>
    <sheetView showGridLines="0" zoomScale="90" zoomScaleNormal="90" workbookViewId="0">
      <selection sqref="A1:Q1"/>
    </sheetView>
  </sheetViews>
  <sheetFormatPr baseColWidth="10" defaultColWidth="12.5703125" defaultRowHeight="15" x14ac:dyDescent="0.25"/>
  <cols>
    <col min="1" max="1" width="7" style="1317" customWidth="1"/>
    <col min="2" max="2" width="42.42578125" style="330" customWidth="1"/>
    <col min="3" max="17" width="8.42578125" style="331" customWidth="1"/>
    <col min="18" max="16384" width="12.5703125" style="136"/>
  </cols>
  <sheetData>
    <row r="1" spans="1:19" ht="15" customHeight="1" x14ac:dyDescent="0.25">
      <c r="A1" s="1743" t="s">
        <v>1023</v>
      </c>
      <c r="B1" s="1743"/>
      <c r="C1" s="1743"/>
      <c r="D1" s="1743"/>
      <c r="E1" s="1743"/>
      <c r="F1" s="1743"/>
      <c r="G1" s="1743"/>
      <c r="H1" s="1743"/>
      <c r="I1" s="1743"/>
      <c r="J1" s="1743"/>
      <c r="K1" s="1743"/>
      <c r="L1" s="1743"/>
      <c r="M1" s="1743"/>
      <c r="N1" s="1743"/>
      <c r="O1" s="1743"/>
      <c r="P1" s="1743"/>
      <c r="Q1" s="1743"/>
    </row>
    <row r="2" spans="1:19" ht="32.25" customHeight="1" x14ac:dyDescent="0.25">
      <c r="A2" s="1712" t="s">
        <v>2692</v>
      </c>
      <c r="B2" s="1744"/>
      <c r="C2" s="1744"/>
      <c r="D2" s="1744"/>
      <c r="E2" s="1744"/>
      <c r="F2" s="1744"/>
      <c r="G2" s="1744"/>
      <c r="H2" s="1744"/>
      <c r="I2" s="1744"/>
      <c r="J2" s="1744"/>
      <c r="K2" s="1744"/>
      <c r="L2" s="1744"/>
      <c r="M2" s="1744"/>
      <c r="N2" s="1744"/>
      <c r="O2" s="1744"/>
      <c r="P2" s="1744"/>
      <c r="Q2" s="1744"/>
      <c r="S2" s="64" t="s">
        <v>120</v>
      </c>
    </row>
    <row r="3" spans="1:19" ht="15" customHeight="1" x14ac:dyDescent="0.25">
      <c r="A3" s="1651" t="s">
        <v>812</v>
      </c>
      <c r="B3" s="1745" t="s">
        <v>302</v>
      </c>
      <c r="C3" s="1746" t="s">
        <v>294</v>
      </c>
      <c r="D3" s="1746"/>
      <c r="E3" s="1746"/>
      <c r="F3" s="1746" t="s">
        <v>286</v>
      </c>
      <c r="G3" s="1746"/>
      <c r="H3" s="1746"/>
      <c r="I3" s="1746" t="s">
        <v>281</v>
      </c>
      <c r="J3" s="1746"/>
      <c r="K3" s="1746"/>
      <c r="L3" s="1746" t="s">
        <v>293</v>
      </c>
      <c r="M3" s="1746"/>
      <c r="N3" s="1746"/>
      <c r="O3" s="1746" t="s">
        <v>288</v>
      </c>
      <c r="P3" s="1746"/>
      <c r="Q3" s="1746"/>
    </row>
    <row r="4" spans="1:19" x14ac:dyDescent="0.25">
      <c r="A4" s="1651"/>
      <c r="B4" s="1745"/>
      <c r="C4" s="844" t="s">
        <v>122</v>
      </c>
      <c r="D4" s="844" t="s">
        <v>439</v>
      </c>
      <c r="E4" s="844" t="s">
        <v>440</v>
      </c>
      <c r="F4" s="844" t="s">
        <v>122</v>
      </c>
      <c r="G4" s="844" t="s">
        <v>439</v>
      </c>
      <c r="H4" s="844" t="s">
        <v>440</v>
      </c>
      <c r="I4" s="844" t="s">
        <v>122</v>
      </c>
      <c r="J4" s="844" t="s">
        <v>439</v>
      </c>
      <c r="K4" s="844" t="s">
        <v>440</v>
      </c>
      <c r="L4" s="844" t="s">
        <v>122</v>
      </c>
      <c r="M4" s="844" t="s">
        <v>439</v>
      </c>
      <c r="N4" s="844" t="s">
        <v>440</v>
      </c>
      <c r="O4" s="844" t="s">
        <v>122</v>
      </c>
      <c r="P4" s="844" t="s">
        <v>439</v>
      </c>
      <c r="Q4" s="844" t="s">
        <v>440</v>
      </c>
    </row>
    <row r="5" spans="1:19" x14ac:dyDescent="0.25">
      <c r="A5" s="1223"/>
      <c r="B5" s="1224"/>
      <c r="C5" s="1249">
        <v>974</v>
      </c>
      <c r="D5" s="1249">
        <v>579</v>
      </c>
      <c r="E5" s="1249">
        <v>395</v>
      </c>
      <c r="F5" s="1249">
        <v>1219</v>
      </c>
      <c r="G5" s="1249">
        <v>748</v>
      </c>
      <c r="H5" s="1249">
        <v>471</v>
      </c>
      <c r="I5" s="1249">
        <v>1594</v>
      </c>
      <c r="J5" s="1249">
        <v>1336</v>
      </c>
      <c r="K5" s="1249">
        <v>258</v>
      </c>
      <c r="L5" s="1249">
        <v>1024</v>
      </c>
      <c r="M5" s="1249">
        <v>693</v>
      </c>
      <c r="N5" s="1249">
        <v>331</v>
      </c>
      <c r="O5" s="1249">
        <v>9917</v>
      </c>
      <c r="P5" s="1249">
        <v>9241</v>
      </c>
      <c r="Q5" s="1249">
        <v>676</v>
      </c>
    </row>
    <row r="6" spans="1:19" ht="24" x14ac:dyDescent="0.25">
      <c r="A6" s="1492" t="s">
        <v>813</v>
      </c>
      <c r="B6" s="1493" t="s">
        <v>2811</v>
      </c>
      <c r="C6" s="1497">
        <v>17</v>
      </c>
      <c r="D6" s="1497">
        <v>11</v>
      </c>
      <c r="E6" s="1497">
        <v>6</v>
      </c>
      <c r="F6" s="1497">
        <v>22</v>
      </c>
      <c r="G6" s="1497">
        <v>9</v>
      </c>
      <c r="H6" s="1497">
        <v>13</v>
      </c>
      <c r="I6" s="1497">
        <v>79</v>
      </c>
      <c r="J6" s="1497">
        <v>66</v>
      </c>
      <c r="K6" s="1497">
        <v>13</v>
      </c>
      <c r="L6" s="1497">
        <v>45</v>
      </c>
      <c r="M6" s="1497">
        <v>39</v>
      </c>
      <c r="N6" s="1497">
        <v>6</v>
      </c>
      <c r="O6" s="1497">
        <v>534</v>
      </c>
      <c r="P6" s="1497">
        <v>511</v>
      </c>
      <c r="Q6" s="1497">
        <v>23</v>
      </c>
    </row>
    <row r="7" spans="1:19" ht="24" x14ac:dyDescent="0.25">
      <c r="A7" s="1223" t="s">
        <v>814</v>
      </c>
      <c r="B7" s="1218" t="s">
        <v>2812</v>
      </c>
      <c r="C7" s="1250">
        <v>4</v>
      </c>
      <c r="D7" s="1250">
        <v>1</v>
      </c>
      <c r="E7" s="1250">
        <v>3</v>
      </c>
      <c r="F7" s="1250">
        <v>4</v>
      </c>
      <c r="G7" s="1250">
        <v>0</v>
      </c>
      <c r="H7" s="1250">
        <v>4</v>
      </c>
      <c r="I7" s="1250">
        <v>1</v>
      </c>
      <c r="J7" s="1250">
        <v>1</v>
      </c>
      <c r="K7" s="1250">
        <v>0</v>
      </c>
      <c r="L7" s="1250">
        <v>1</v>
      </c>
      <c r="M7" s="1250">
        <v>1</v>
      </c>
      <c r="N7" s="1250">
        <v>0</v>
      </c>
      <c r="O7" s="1250">
        <v>13</v>
      </c>
      <c r="P7" s="1250">
        <v>12</v>
      </c>
      <c r="Q7" s="1250">
        <v>1</v>
      </c>
    </row>
    <row r="8" spans="1:19" x14ac:dyDescent="0.25">
      <c r="A8" s="1223" t="s">
        <v>815</v>
      </c>
      <c r="B8" s="1218" t="s">
        <v>2813</v>
      </c>
      <c r="C8" s="1251">
        <v>2</v>
      </c>
      <c r="D8" s="1251">
        <v>1</v>
      </c>
      <c r="E8" s="1251">
        <v>1</v>
      </c>
      <c r="F8" s="1251">
        <v>1</v>
      </c>
      <c r="G8" s="1251">
        <v>0</v>
      </c>
      <c r="H8" s="1251">
        <v>1</v>
      </c>
      <c r="I8" s="1251">
        <v>0</v>
      </c>
      <c r="J8" s="1251">
        <v>0</v>
      </c>
      <c r="K8" s="1251">
        <v>0</v>
      </c>
      <c r="L8" s="1251">
        <v>0</v>
      </c>
      <c r="M8" s="1251">
        <v>0</v>
      </c>
      <c r="N8" s="1251">
        <v>0</v>
      </c>
      <c r="O8" s="1251">
        <v>3</v>
      </c>
      <c r="P8" s="1251">
        <v>3</v>
      </c>
      <c r="Q8" s="1251">
        <v>0</v>
      </c>
    </row>
    <row r="9" spans="1:19" x14ac:dyDescent="0.25">
      <c r="A9" s="1223" t="s">
        <v>816</v>
      </c>
      <c r="B9" s="1218" t="s">
        <v>2814</v>
      </c>
      <c r="C9" s="1250">
        <v>2</v>
      </c>
      <c r="D9" s="1250">
        <v>2</v>
      </c>
      <c r="E9" s="1250">
        <v>0</v>
      </c>
      <c r="F9" s="1250">
        <v>6</v>
      </c>
      <c r="G9" s="1250">
        <v>1</v>
      </c>
      <c r="H9" s="1250">
        <v>5</v>
      </c>
      <c r="I9" s="1250">
        <v>11</v>
      </c>
      <c r="J9" s="1250">
        <v>9</v>
      </c>
      <c r="K9" s="1250">
        <v>2</v>
      </c>
      <c r="L9" s="1250">
        <v>9</v>
      </c>
      <c r="M9" s="1250">
        <v>9</v>
      </c>
      <c r="N9" s="1250">
        <v>0</v>
      </c>
      <c r="O9" s="1250">
        <v>153</v>
      </c>
      <c r="P9" s="1250">
        <v>147</v>
      </c>
      <c r="Q9" s="1250">
        <v>6</v>
      </c>
    </row>
    <row r="10" spans="1:19" x14ac:dyDescent="0.25">
      <c r="A10" s="1223" t="s">
        <v>817</v>
      </c>
      <c r="B10" s="1218" t="s">
        <v>2815</v>
      </c>
      <c r="C10" s="1251">
        <v>1</v>
      </c>
      <c r="D10" s="1251">
        <v>0</v>
      </c>
      <c r="E10" s="1251">
        <v>1</v>
      </c>
      <c r="F10" s="1251">
        <v>0</v>
      </c>
      <c r="G10" s="1251">
        <v>0</v>
      </c>
      <c r="H10" s="1251">
        <v>0</v>
      </c>
      <c r="I10" s="1251">
        <v>0</v>
      </c>
      <c r="J10" s="1251">
        <v>0</v>
      </c>
      <c r="K10" s="1251">
        <v>0</v>
      </c>
      <c r="L10" s="1251">
        <v>0</v>
      </c>
      <c r="M10" s="1251">
        <v>0</v>
      </c>
      <c r="N10" s="1251">
        <v>0</v>
      </c>
      <c r="O10" s="1251">
        <v>5</v>
      </c>
      <c r="P10" s="1251">
        <v>5</v>
      </c>
      <c r="Q10" s="1251">
        <v>0</v>
      </c>
    </row>
    <row r="11" spans="1:19" x14ac:dyDescent="0.25">
      <c r="A11" s="1223" t="s">
        <v>818</v>
      </c>
      <c r="B11" s="1218" t="s">
        <v>2816</v>
      </c>
      <c r="C11" s="1250">
        <v>0</v>
      </c>
      <c r="D11" s="1250">
        <v>0</v>
      </c>
      <c r="E11" s="1250">
        <v>0</v>
      </c>
      <c r="F11" s="1250">
        <v>0</v>
      </c>
      <c r="G11" s="1250">
        <v>0</v>
      </c>
      <c r="H11" s="1250">
        <v>0</v>
      </c>
      <c r="I11" s="1250">
        <v>0</v>
      </c>
      <c r="J11" s="1250">
        <v>0</v>
      </c>
      <c r="K11" s="1250">
        <v>0</v>
      </c>
      <c r="L11" s="1250">
        <v>0</v>
      </c>
      <c r="M11" s="1250">
        <v>0</v>
      </c>
      <c r="N11" s="1250">
        <v>0</v>
      </c>
      <c r="O11" s="1250">
        <v>1</v>
      </c>
      <c r="P11" s="1250">
        <v>1</v>
      </c>
      <c r="Q11" s="1250">
        <v>0</v>
      </c>
    </row>
    <row r="12" spans="1:19" x14ac:dyDescent="0.25">
      <c r="A12" s="1223" t="s">
        <v>819</v>
      </c>
      <c r="B12" s="1218" t="s">
        <v>2817</v>
      </c>
      <c r="C12" s="1251">
        <v>0</v>
      </c>
      <c r="D12" s="1251">
        <v>0</v>
      </c>
      <c r="E12" s="1251">
        <v>0</v>
      </c>
      <c r="F12" s="1251">
        <v>0</v>
      </c>
      <c r="G12" s="1251">
        <v>0</v>
      </c>
      <c r="H12" s="1251">
        <v>0</v>
      </c>
      <c r="I12" s="1251">
        <v>0</v>
      </c>
      <c r="J12" s="1251">
        <v>0</v>
      </c>
      <c r="K12" s="1251">
        <v>0</v>
      </c>
      <c r="L12" s="1251">
        <v>0</v>
      </c>
      <c r="M12" s="1251">
        <v>0</v>
      </c>
      <c r="N12" s="1251">
        <v>0</v>
      </c>
      <c r="O12" s="1251">
        <v>0</v>
      </c>
      <c r="P12" s="1251">
        <v>0</v>
      </c>
      <c r="Q12" s="1251">
        <v>0</v>
      </c>
    </row>
    <row r="13" spans="1:19" x14ac:dyDescent="0.25">
      <c r="A13" s="1223" t="s">
        <v>820</v>
      </c>
      <c r="B13" s="1218" t="s">
        <v>2818</v>
      </c>
      <c r="C13" s="1250">
        <v>3</v>
      </c>
      <c r="D13" s="1250">
        <v>2</v>
      </c>
      <c r="E13" s="1250">
        <v>1</v>
      </c>
      <c r="F13" s="1250">
        <v>1</v>
      </c>
      <c r="G13" s="1250">
        <v>1</v>
      </c>
      <c r="H13" s="1250">
        <v>0</v>
      </c>
      <c r="I13" s="1250">
        <v>14</v>
      </c>
      <c r="J13" s="1250">
        <v>12</v>
      </c>
      <c r="K13" s="1250">
        <v>2</v>
      </c>
      <c r="L13" s="1250">
        <v>4</v>
      </c>
      <c r="M13" s="1250">
        <v>3</v>
      </c>
      <c r="N13" s="1250">
        <v>1</v>
      </c>
      <c r="O13" s="1250">
        <v>29</v>
      </c>
      <c r="P13" s="1250">
        <v>23</v>
      </c>
      <c r="Q13" s="1250">
        <v>6</v>
      </c>
    </row>
    <row r="14" spans="1:19" ht="24" x14ac:dyDescent="0.25">
      <c r="A14" s="1223" t="s">
        <v>822</v>
      </c>
      <c r="B14" s="1218" t="s">
        <v>2820</v>
      </c>
      <c r="C14" s="1251">
        <v>0</v>
      </c>
      <c r="D14" s="1251">
        <v>0</v>
      </c>
      <c r="E14" s="1251">
        <v>0</v>
      </c>
      <c r="F14" s="1251">
        <v>0</v>
      </c>
      <c r="G14" s="1251">
        <v>0</v>
      </c>
      <c r="H14" s="1251">
        <v>0</v>
      </c>
      <c r="I14" s="1251">
        <v>5</v>
      </c>
      <c r="J14" s="1251">
        <v>5</v>
      </c>
      <c r="K14" s="1251">
        <v>0</v>
      </c>
      <c r="L14" s="1251">
        <v>2</v>
      </c>
      <c r="M14" s="1251">
        <v>2</v>
      </c>
      <c r="N14" s="1251">
        <v>0</v>
      </c>
      <c r="O14" s="1251">
        <v>2</v>
      </c>
      <c r="P14" s="1251">
        <v>2</v>
      </c>
      <c r="Q14" s="1251">
        <v>0</v>
      </c>
    </row>
    <row r="15" spans="1:19" x14ac:dyDescent="0.25">
      <c r="A15" s="1223" t="s">
        <v>823</v>
      </c>
      <c r="B15" s="1218" t="s">
        <v>2821</v>
      </c>
      <c r="C15" s="1250">
        <v>0</v>
      </c>
      <c r="D15" s="1250">
        <v>0</v>
      </c>
      <c r="E15" s="1250">
        <v>0</v>
      </c>
      <c r="F15" s="1250">
        <v>3</v>
      </c>
      <c r="G15" s="1250">
        <v>1</v>
      </c>
      <c r="H15" s="1250">
        <v>2</v>
      </c>
      <c r="I15" s="1250">
        <v>0</v>
      </c>
      <c r="J15" s="1250">
        <v>0</v>
      </c>
      <c r="K15" s="1250">
        <v>0</v>
      </c>
      <c r="L15" s="1250">
        <v>0</v>
      </c>
      <c r="M15" s="1250">
        <v>0</v>
      </c>
      <c r="N15" s="1250">
        <v>0</v>
      </c>
      <c r="O15" s="1250">
        <v>5</v>
      </c>
      <c r="P15" s="1250">
        <v>5</v>
      </c>
      <c r="Q15" s="1250">
        <v>0</v>
      </c>
    </row>
    <row r="16" spans="1:19" ht="24" x14ac:dyDescent="0.25">
      <c r="A16" s="1223" t="s">
        <v>824</v>
      </c>
      <c r="B16" s="1218" t="s">
        <v>2822</v>
      </c>
      <c r="C16" s="1251">
        <v>3</v>
      </c>
      <c r="D16" s="1251">
        <v>3</v>
      </c>
      <c r="E16" s="1251">
        <v>0</v>
      </c>
      <c r="F16" s="1251">
        <v>4</v>
      </c>
      <c r="G16" s="1251">
        <v>3</v>
      </c>
      <c r="H16" s="1251">
        <v>1</v>
      </c>
      <c r="I16" s="1251">
        <v>41</v>
      </c>
      <c r="J16" s="1251">
        <v>34</v>
      </c>
      <c r="K16" s="1251">
        <v>7</v>
      </c>
      <c r="L16" s="1251">
        <v>28</v>
      </c>
      <c r="M16" s="1251">
        <v>23</v>
      </c>
      <c r="N16" s="1251">
        <v>5</v>
      </c>
      <c r="O16" s="1251">
        <v>300</v>
      </c>
      <c r="P16" s="1251">
        <v>292</v>
      </c>
      <c r="Q16" s="1251">
        <v>8</v>
      </c>
    </row>
    <row r="17" spans="1:17" x14ac:dyDescent="0.25">
      <c r="A17" s="1223" t="s">
        <v>826</v>
      </c>
      <c r="B17" s="1218" t="s">
        <v>2824</v>
      </c>
      <c r="C17" s="1250">
        <v>1</v>
      </c>
      <c r="D17" s="1250">
        <v>1</v>
      </c>
      <c r="E17" s="1250">
        <v>0</v>
      </c>
      <c r="F17" s="1250">
        <v>0</v>
      </c>
      <c r="G17" s="1250">
        <v>0</v>
      </c>
      <c r="H17" s="1250">
        <v>0</v>
      </c>
      <c r="I17" s="1250">
        <v>4</v>
      </c>
      <c r="J17" s="1250">
        <v>3</v>
      </c>
      <c r="K17" s="1250">
        <v>1</v>
      </c>
      <c r="L17" s="1250">
        <v>0</v>
      </c>
      <c r="M17" s="1250">
        <v>0</v>
      </c>
      <c r="N17" s="1250">
        <v>0</v>
      </c>
      <c r="O17" s="1250">
        <v>2</v>
      </c>
      <c r="P17" s="1250">
        <v>2</v>
      </c>
      <c r="Q17" s="1250">
        <v>0</v>
      </c>
    </row>
    <row r="18" spans="1:17" ht="24" x14ac:dyDescent="0.25">
      <c r="A18" s="1223" t="s">
        <v>827</v>
      </c>
      <c r="B18" s="1218" t="s">
        <v>2825</v>
      </c>
      <c r="C18" s="1251">
        <v>1</v>
      </c>
      <c r="D18" s="1251">
        <v>1</v>
      </c>
      <c r="E18" s="1251">
        <v>0</v>
      </c>
      <c r="F18" s="1251">
        <v>3</v>
      </c>
      <c r="G18" s="1251">
        <v>3</v>
      </c>
      <c r="H18" s="1251">
        <v>0</v>
      </c>
      <c r="I18" s="1251">
        <v>3</v>
      </c>
      <c r="J18" s="1251">
        <v>2</v>
      </c>
      <c r="K18" s="1251">
        <v>1</v>
      </c>
      <c r="L18" s="1251">
        <v>1</v>
      </c>
      <c r="M18" s="1251">
        <v>1</v>
      </c>
      <c r="N18" s="1251">
        <v>0</v>
      </c>
      <c r="O18" s="1251">
        <v>21</v>
      </c>
      <c r="P18" s="1251">
        <v>19</v>
      </c>
      <c r="Q18" s="1251">
        <v>2</v>
      </c>
    </row>
    <row r="19" spans="1:17" x14ac:dyDescent="0.25">
      <c r="A19" s="1492" t="s">
        <v>828</v>
      </c>
      <c r="B19" s="1493" t="s">
        <v>2826</v>
      </c>
      <c r="C19" s="1498">
        <v>151</v>
      </c>
      <c r="D19" s="1498">
        <v>96</v>
      </c>
      <c r="E19" s="1498">
        <v>55</v>
      </c>
      <c r="F19" s="1498">
        <v>203</v>
      </c>
      <c r="G19" s="1498">
        <v>141</v>
      </c>
      <c r="H19" s="1498">
        <v>62</v>
      </c>
      <c r="I19" s="1498">
        <v>248</v>
      </c>
      <c r="J19" s="1498">
        <v>208</v>
      </c>
      <c r="K19" s="1498">
        <v>40</v>
      </c>
      <c r="L19" s="1498">
        <v>81</v>
      </c>
      <c r="M19" s="1498">
        <v>57</v>
      </c>
      <c r="N19" s="1498">
        <v>24</v>
      </c>
      <c r="O19" s="1498">
        <v>1255</v>
      </c>
      <c r="P19" s="1498">
        <v>1169</v>
      </c>
      <c r="Q19" s="1498">
        <v>86</v>
      </c>
    </row>
    <row r="20" spans="1:17" ht="24" x14ac:dyDescent="0.25">
      <c r="A20" s="1223" t="s">
        <v>829</v>
      </c>
      <c r="B20" s="1218" t="s">
        <v>2827</v>
      </c>
      <c r="C20" s="1251">
        <v>2</v>
      </c>
      <c r="D20" s="1251">
        <v>2</v>
      </c>
      <c r="E20" s="1251">
        <v>0</v>
      </c>
      <c r="F20" s="1251">
        <v>4</v>
      </c>
      <c r="G20" s="1251">
        <v>4</v>
      </c>
      <c r="H20" s="1251">
        <v>0</v>
      </c>
      <c r="I20" s="1251">
        <v>4</v>
      </c>
      <c r="J20" s="1251">
        <v>3</v>
      </c>
      <c r="K20" s="1251">
        <v>1</v>
      </c>
      <c r="L20" s="1251">
        <v>3</v>
      </c>
      <c r="M20" s="1251">
        <v>2</v>
      </c>
      <c r="N20" s="1251">
        <v>1</v>
      </c>
      <c r="O20" s="1251">
        <v>20</v>
      </c>
      <c r="P20" s="1251">
        <v>17</v>
      </c>
      <c r="Q20" s="1251">
        <v>3</v>
      </c>
    </row>
    <row r="21" spans="1:17" x14ac:dyDescent="0.25">
      <c r="A21" s="1223" t="s">
        <v>830</v>
      </c>
      <c r="B21" s="1218" t="s">
        <v>2828</v>
      </c>
      <c r="C21" s="1250">
        <v>7</v>
      </c>
      <c r="D21" s="1250">
        <v>2</v>
      </c>
      <c r="E21" s="1250">
        <v>5</v>
      </c>
      <c r="F21" s="1250">
        <v>5</v>
      </c>
      <c r="G21" s="1250">
        <v>2</v>
      </c>
      <c r="H21" s="1250">
        <v>3</v>
      </c>
      <c r="I21" s="1250">
        <v>3</v>
      </c>
      <c r="J21" s="1250">
        <v>3</v>
      </c>
      <c r="K21" s="1250">
        <v>0</v>
      </c>
      <c r="L21" s="1250">
        <v>1</v>
      </c>
      <c r="M21" s="1250">
        <v>1</v>
      </c>
      <c r="N21" s="1250">
        <v>0</v>
      </c>
      <c r="O21" s="1250">
        <v>22</v>
      </c>
      <c r="P21" s="1250">
        <v>20</v>
      </c>
      <c r="Q21" s="1250">
        <v>2</v>
      </c>
    </row>
    <row r="22" spans="1:17" x14ac:dyDescent="0.25">
      <c r="A22" s="1223" t="s">
        <v>831</v>
      </c>
      <c r="B22" s="1218" t="s">
        <v>2829</v>
      </c>
      <c r="C22" s="1251">
        <v>24</v>
      </c>
      <c r="D22" s="1251">
        <v>14</v>
      </c>
      <c r="E22" s="1251">
        <v>10</v>
      </c>
      <c r="F22" s="1251">
        <v>38</v>
      </c>
      <c r="G22" s="1251">
        <v>22</v>
      </c>
      <c r="H22" s="1251">
        <v>16</v>
      </c>
      <c r="I22" s="1251">
        <v>40</v>
      </c>
      <c r="J22" s="1251">
        <v>29</v>
      </c>
      <c r="K22" s="1251">
        <v>11</v>
      </c>
      <c r="L22" s="1251">
        <v>7</v>
      </c>
      <c r="M22" s="1251">
        <v>4</v>
      </c>
      <c r="N22" s="1251">
        <v>3</v>
      </c>
      <c r="O22" s="1251">
        <v>183</v>
      </c>
      <c r="P22" s="1251">
        <v>165</v>
      </c>
      <c r="Q22" s="1251">
        <v>18</v>
      </c>
    </row>
    <row r="23" spans="1:17" x14ac:dyDescent="0.25">
      <c r="A23" s="1223" t="s">
        <v>832</v>
      </c>
      <c r="B23" s="1218" t="s">
        <v>2830</v>
      </c>
      <c r="C23" s="1250">
        <v>5</v>
      </c>
      <c r="D23" s="1250">
        <v>4</v>
      </c>
      <c r="E23" s="1250">
        <v>1</v>
      </c>
      <c r="F23" s="1250">
        <v>11</v>
      </c>
      <c r="G23" s="1250">
        <v>8</v>
      </c>
      <c r="H23" s="1250">
        <v>3</v>
      </c>
      <c r="I23" s="1250">
        <v>20</v>
      </c>
      <c r="J23" s="1250">
        <v>19</v>
      </c>
      <c r="K23" s="1250">
        <v>1</v>
      </c>
      <c r="L23" s="1250">
        <v>8</v>
      </c>
      <c r="M23" s="1250">
        <v>7</v>
      </c>
      <c r="N23" s="1250">
        <v>1</v>
      </c>
      <c r="O23" s="1250">
        <v>99</v>
      </c>
      <c r="P23" s="1250">
        <v>92</v>
      </c>
      <c r="Q23" s="1250">
        <v>7</v>
      </c>
    </row>
    <row r="24" spans="1:17" ht="24" x14ac:dyDescent="0.25">
      <c r="A24" s="1223" t="s">
        <v>833</v>
      </c>
      <c r="B24" s="1218" t="s">
        <v>2831</v>
      </c>
      <c r="C24" s="1251">
        <v>10</v>
      </c>
      <c r="D24" s="1251">
        <v>6</v>
      </c>
      <c r="E24" s="1251">
        <v>4</v>
      </c>
      <c r="F24" s="1251">
        <v>13</v>
      </c>
      <c r="G24" s="1251">
        <v>8</v>
      </c>
      <c r="H24" s="1251">
        <v>5</v>
      </c>
      <c r="I24" s="1251">
        <v>15</v>
      </c>
      <c r="J24" s="1251">
        <v>13</v>
      </c>
      <c r="K24" s="1251">
        <v>2</v>
      </c>
      <c r="L24" s="1251">
        <v>3</v>
      </c>
      <c r="M24" s="1251">
        <v>2</v>
      </c>
      <c r="N24" s="1251">
        <v>1</v>
      </c>
      <c r="O24" s="1251">
        <v>82</v>
      </c>
      <c r="P24" s="1251">
        <v>77</v>
      </c>
      <c r="Q24" s="1251">
        <v>5</v>
      </c>
    </row>
    <row r="25" spans="1:17" x14ac:dyDescent="0.25">
      <c r="A25" s="1223" t="s">
        <v>834</v>
      </c>
      <c r="B25" s="1218" t="s">
        <v>2832</v>
      </c>
      <c r="C25" s="1250">
        <v>3</v>
      </c>
      <c r="D25" s="1250">
        <v>1</v>
      </c>
      <c r="E25" s="1250">
        <v>2</v>
      </c>
      <c r="F25" s="1250">
        <v>8</v>
      </c>
      <c r="G25" s="1250">
        <v>5</v>
      </c>
      <c r="H25" s="1250">
        <v>3</v>
      </c>
      <c r="I25" s="1250">
        <v>7</v>
      </c>
      <c r="J25" s="1250">
        <v>7</v>
      </c>
      <c r="K25" s="1250">
        <v>0</v>
      </c>
      <c r="L25" s="1250">
        <v>2</v>
      </c>
      <c r="M25" s="1250">
        <v>2</v>
      </c>
      <c r="N25" s="1250">
        <v>0</v>
      </c>
      <c r="O25" s="1250">
        <v>45</v>
      </c>
      <c r="P25" s="1250">
        <v>43</v>
      </c>
      <c r="Q25" s="1250">
        <v>2</v>
      </c>
    </row>
    <row r="26" spans="1:17" x14ac:dyDescent="0.25">
      <c r="A26" s="1223" t="s">
        <v>835</v>
      </c>
      <c r="B26" s="1218" t="s">
        <v>2833</v>
      </c>
      <c r="C26" s="1251">
        <v>2</v>
      </c>
      <c r="D26" s="1251">
        <v>2</v>
      </c>
      <c r="E26" s="1251">
        <v>0</v>
      </c>
      <c r="F26" s="1251">
        <v>0</v>
      </c>
      <c r="G26" s="1251">
        <v>0</v>
      </c>
      <c r="H26" s="1251">
        <v>0</v>
      </c>
      <c r="I26" s="1251">
        <v>3</v>
      </c>
      <c r="J26" s="1251">
        <v>3</v>
      </c>
      <c r="K26" s="1251">
        <v>0</v>
      </c>
      <c r="L26" s="1251">
        <v>1</v>
      </c>
      <c r="M26" s="1251">
        <v>0</v>
      </c>
      <c r="N26" s="1251">
        <v>1</v>
      </c>
      <c r="O26" s="1251">
        <v>18</v>
      </c>
      <c r="P26" s="1251">
        <v>18</v>
      </c>
      <c r="Q26" s="1251">
        <v>0</v>
      </c>
    </row>
    <row r="27" spans="1:17" ht="24" x14ac:dyDescent="0.25">
      <c r="A27" s="1223" t="s">
        <v>836</v>
      </c>
      <c r="B27" s="1218" t="s">
        <v>2834</v>
      </c>
      <c r="C27" s="1250">
        <v>5</v>
      </c>
      <c r="D27" s="1250">
        <v>4</v>
      </c>
      <c r="E27" s="1250">
        <v>1</v>
      </c>
      <c r="F27" s="1250">
        <v>11</v>
      </c>
      <c r="G27" s="1250">
        <v>9</v>
      </c>
      <c r="H27" s="1250">
        <v>2</v>
      </c>
      <c r="I27" s="1250">
        <v>25</v>
      </c>
      <c r="J27" s="1250">
        <v>22</v>
      </c>
      <c r="K27" s="1250">
        <v>3</v>
      </c>
      <c r="L27" s="1250">
        <v>9</v>
      </c>
      <c r="M27" s="1250">
        <v>7</v>
      </c>
      <c r="N27" s="1250">
        <v>2</v>
      </c>
      <c r="O27" s="1250">
        <v>103</v>
      </c>
      <c r="P27" s="1250">
        <v>90</v>
      </c>
      <c r="Q27" s="1250">
        <v>13</v>
      </c>
    </row>
    <row r="28" spans="1:17" x14ac:dyDescent="0.25">
      <c r="A28" s="1223" t="s">
        <v>837</v>
      </c>
      <c r="B28" s="1218" t="s">
        <v>2835</v>
      </c>
      <c r="C28" s="1251">
        <v>3</v>
      </c>
      <c r="D28" s="1251">
        <v>3</v>
      </c>
      <c r="E28" s="1251">
        <v>0</v>
      </c>
      <c r="F28" s="1251">
        <v>2</v>
      </c>
      <c r="G28" s="1251">
        <v>1</v>
      </c>
      <c r="H28" s="1251">
        <v>1</v>
      </c>
      <c r="I28" s="1251">
        <v>1</v>
      </c>
      <c r="J28" s="1251">
        <v>1</v>
      </c>
      <c r="K28" s="1251">
        <v>0</v>
      </c>
      <c r="L28" s="1251">
        <v>0</v>
      </c>
      <c r="M28" s="1251">
        <v>0</v>
      </c>
      <c r="N28" s="1251">
        <v>0</v>
      </c>
      <c r="O28" s="1251">
        <v>8</v>
      </c>
      <c r="P28" s="1251">
        <v>8</v>
      </c>
      <c r="Q28" s="1251">
        <v>0</v>
      </c>
    </row>
    <row r="29" spans="1:17" x14ac:dyDescent="0.25">
      <c r="A29" s="1223" t="s">
        <v>838</v>
      </c>
      <c r="B29" s="1218" t="s">
        <v>2836</v>
      </c>
      <c r="C29" s="1250">
        <v>0</v>
      </c>
      <c r="D29" s="1250">
        <v>0</v>
      </c>
      <c r="E29" s="1250">
        <v>0</v>
      </c>
      <c r="F29" s="1250">
        <v>0</v>
      </c>
      <c r="G29" s="1250">
        <v>0</v>
      </c>
      <c r="H29" s="1250">
        <v>0</v>
      </c>
      <c r="I29" s="1250">
        <v>0</v>
      </c>
      <c r="J29" s="1250">
        <v>0</v>
      </c>
      <c r="K29" s="1250">
        <v>0</v>
      </c>
      <c r="L29" s="1250">
        <v>0</v>
      </c>
      <c r="M29" s="1250">
        <v>0</v>
      </c>
      <c r="N29" s="1250">
        <v>0</v>
      </c>
      <c r="O29" s="1250">
        <v>1</v>
      </c>
      <c r="P29" s="1250">
        <v>1</v>
      </c>
      <c r="Q29" s="1250">
        <v>0</v>
      </c>
    </row>
    <row r="30" spans="1:17" x14ac:dyDescent="0.25">
      <c r="A30" s="1223" t="s">
        <v>842</v>
      </c>
      <c r="B30" s="1218" t="s">
        <v>2840</v>
      </c>
      <c r="C30" s="1251">
        <v>28</v>
      </c>
      <c r="D30" s="1251">
        <v>16</v>
      </c>
      <c r="E30" s="1251">
        <v>12</v>
      </c>
      <c r="F30" s="1251">
        <v>38</v>
      </c>
      <c r="G30" s="1251">
        <v>29</v>
      </c>
      <c r="H30" s="1251">
        <v>9</v>
      </c>
      <c r="I30" s="1251">
        <v>48</v>
      </c>
      <c r="J30" s="1251">
        <v>36</v>
      </c>
      <c r="K30" s="1251">
        <v>12</v>
      </c>
      <c r="L30" s="1251">
        <v>22</v>
      </c>
      <c r="M30" s="1251">
        <v>17</v>
      </c>
      <c r="N30" s="1251">
        <v>5</v>
      </c>
      <c r="O30" s="1251">
        <v>222</v>
      </c>
      <c r="P30" s="1251">
        <v>206</v>
      </c>
      <c r="Q30" s="1251">
        <v>16</v>
      </c>
    </row>
    <row r="31" spans="1:17" x14ac:dyDescent="0.25">
      <c r="A31" s="1223" t="s">
        <v>843</v>
      </c>
      <c r="B31" s="1218" t="s">
        <v>2841</v>
      </c>
      <c r="C31" s="1250">
        <v>0</v>
      </c>
      <c r="D31" s="1250">
        <v>0</v>
      </c>
      <c r="E31" s="1250">
        <v>0</v>
      </c>
      <c r="F31" s="1250">
        <v>3</v>
      </c>
      <c r="G31" s="1250">
        <v>3</v>
      </c>
      <c r="H31" s="1250">
        <v>0</v>
      </c>
      <c r="I31" s="1250">
        <v>5</v>
      </c>
      <c r="J31" s="1250">
        <v>5</v>
      </c>
      <c r="K31" s="1250">
        <v>0</v>
      </c>
      <c r="L31" s="1250">
        <v>0</v>
      </c>
      <c r="M31" s="1250">
        <v>0</v>
      </c>
      <c r="N31" s="1250">
        <v>0</v>
      </c>
      <c r="O31" s="1250">
        <v>19</v>
      </c>
      <c r="P31" s="1250">
        <v>19</v>
      </c>
      <c r="Q31" s="1250">
        <v>0</v>
      </c>
    </row>
    <row r="32" spans="1:17" ht="24" x14ac:dyDescent="0.25">
      <c r="A32" s="1223" t="s">
        <v>844</v>
      </c>
      <c r="B32" s="1218" t="s">
        <v>2842</v>
      </c>
      <c r="C32" s="1251">
        <v>8</v>
      </c>
      <c r="D32" s="1251">
        <v>6</v>
      </c>
      <c r="E32" s="1251">
        <v>2</v>
      </c>
      <c r="F32" s="1251">
        <v>11</v>
      </c>
      <c r="G32" s="1251">
        <v>10</v>
      </c>
      <c r="H32" s="1251">
        <v>1</v>
      </c>
      <c r="I32" s="1251">
        <v>7</v>
      </c>
      <c r="J32" s="1251">
        <v>6</v>
      </c>
      <c r="K32" s="1251">
        <v>1</v>
      </c>
      <c r="L32" s="1251">
        <v>1</v>
      </c>
      <c r="M32" s="1251">
        <v>1</v>
      </c>
      <c r="N32" s="1251">
        <v>0</v>
      </c>
      <c r="O32" s="1251">
        <v>37</v>
      </c>
      <c r="P32" s="1251">
        <v>35</v>
      </c>
      <c r="Q32" s="1251">
        <v>2</v>
      </c>
    </row>
    <row r="33" spans="1:17" x14ac:dyDescent="0.25">
      <c r="A33" s="1223" t="s">
        <v>845</v>
      </c>
      <c r="B33" s="1218" t="s">
        <v>2843</v>
      </c>
      <c r="C33" s="1250">
        <v>8</v>
      </c>
      <c r="D33" s="1250">
        <v>5</v>
      </c>
      <c r="E33" s="1250">
        <v>3</v>
      </c>
      <c r="F33" s="1250">
        <v>3</v>
      </c>
      <c r="G33" s="1250">
        <v>3</v>
      </c>
      <c r="H33" s="1250">
        <v>0</v>
      </c>
      <c r="I33" s="1250">
        <v>12</v>
      </c>
      <c r="J33" s="1250">
        <v>12</v>
      </c>
      <c r="K33" s="1250">
        <v>0</v>
      </c>
      <c r="L33" s="1250">
        <v>5</v>
      </c>
      <c r="M33" s="1250">
        <v>3</v>
      </c>
      <c r="N33" s="1250">
        <v>2</v>
      </c>
      <c r="O33" s="1250">
        <v>53</v>
      </c>
      <c r="P33" s="1250">
        <v>53</v>
      </c>
      <c r="Q33" s="1250">
        <v>0</v>
      </c>
    </row>
    <row r="34" spans="1:17" ht="24" x14ac:dyDescent="0.25">
      <c r="A34" s="1223" t="s">
        <v>846</v>
      </c>
      <c r="B34" s="1218" t="s">
        <v>2844</v>
      </c>
      <c r="C34" s="1251">
        <v>1</v>
      </c>
      <c r="D34" s="1251">
        <v>0</v>
      </c>
      <c r="E34" s="1251">
        <v>1</v>
      </c>
      <c r="F34" s="1251">
        <v>1</v>
      </c>
      <c r="G34" s="1251">
        <v>1</v>
      </c>
      <c r="H34" s="1251">
        <v>0</v>
      </c>
      <c r="I34" s="1251">
        <v>0</v>
      </c>
      <c r="J34" s="1251">
        <v>0</v>
      </c>
      <c r="K34" s="1251">
        <v>0</v>
      </c>
      <c r="L34" s="1251">
        <v>1</v>
      </c>
      <c r="M34" s="1251">
        <v>0</v>
      </c>
      <c r="N34" s="1251">
        <v>1</v>
      </c>
      <c r="O34" s="1251">
        <v>19</v>
      </c>
      <c r="P34" s="1251">
        <v>19</v>
      </c>
      <c r="Q34" s="1251">
        <v>0</v>
      </c>
    </row>
    <row r="35" spans="1:17" x14ac:dyDescent="0.25">
      <c r="A35" s="1223" t="s">
        <v>847</v>
      </c>
      <c r="B35" s="1218" t="s">
        <v>2845</v>
      </c>
      <c r="C35" s="1250">
        <v>5</v>
      </c>
      <c r="D35" s="1250">
        <v>4</v>
      </c>
      <c r="E35" s="1250">
        <v>1</v>
      </c>
      <c r="F35" s="1250">
        <v>12</v>
      </c>
      <c r="G35" s="1250">
        <v>7</v>
      </c>
      <c r="H35" s="1250">
        <v>5</v>
      </c>
      <c r="I35" s="1250">
        <v>12</v>
      </c>
      <c r="J35" s="1250">
        <v>10</v>
      </c>
      <c r="K35" s="1250">
        <v>2</v>
      </c>
      <c r="L35" s="1250">
        <v>4</v>
      </c>
      <c r="M35" s="1250">
        <v>2</v>
      </c>
      <c r="N35" s="1250">
        <v>2</v>
      </c>
      <c r="O35" s="1250">
        <v>81</v>
      </c>
      <c r="P35" s="1250">
        <v>77</v>
      </c>
      <c r="Q35" s="1250">
        <v>4</v>
      </c>
    </row>
    <row r="36" spans="1:17" x14ac:dyDescent="0.25">
      <c r="A36" s="1223" t="s">
        <v>848</v>
      </c>
      <c r="B36" s="1218" t="s">
        <v>2846</v>
      </c>
      <c r="C36" s="1251">
        <v>32</v>
      </c>
      <c r="D36" s="1251">
        <v>21</v>
      </c>
      <c r="E36" s="1251">
        <v>11</v>
      </c>
      <c r="F36" s="1251">
        <v>32</v>
      </c>
      <c r="G36" s="1251">
        <v>21</v>
      </c>
      <c r="H36" s="1251">
        <v>11</v>
      </c>
      <c r="I36" s="1251">
        <v>35</v>
      </c>
      <c r="J36" s="1251">
        <v>29</v>
      </c>
      <c r="K36" s="1251">
        <v>6</v>
      </c>
      <c r="L36" s="1251">
        <v>6</v>
      </c>
      <c r="M36" s="1251">
        <v>5</v>
      </c>
      <c r="N36" s="1251">
        <v>1</v>
      </c>
      <c r="O36" s="1251">
        <v>159</v>
      </c>
      <c r="P36" s="1251">
        <v>152</v>
      </c>
      <c r="Q36" s="1251">
        <v>7</v>
      </c>
    </row>
    <row r="37" spans="1:17" x14ac:dyDescent="0.25">
      <c r="A37" s="1223" t="s">
        <v>849</v>
      </c>
      <c r="B37" s="1218" t="s">
        <v>2847</v>
      </c>
      <c r="C37" s="1250">
        <v>8</v>
      </c>
      <c r="D37" s="1250">
        <v>6</v>
      </c>
      <c r="E37" s="1250">
        <v>2</v>
      </c>
      <c r="F37" s="1250">
        <v>11</v>
      </c>
      <c r="G37" s="1250">
        <v>8</v>
      </c>
      <c r="H37" s="1250">
        <v>3</v>
      </c>
      <c r="I37" s="1250">
        <v>11</v>
      </c>
      <c r="J37" s="1250">
        <v>10</v>
      </c>
      <c r="K37" s="1250">
        <v>1</v>
      </c>
      <c r="L37" s="1250">
        <v>8</v>
      </c>
      <c r="M37" s="1250">
        <v>4</v>
      </c>
      <c r="N37" s="1250">
        <v>4</v>
      </c>
      <c r="O37" s="1250">
        <v>84</v>
      </c>
      <c r="P37" s="1250">
        <v>77</v>
      </c>
      <c r="Q37" s="1250">
        <v>7</v>
      </c>
    </row>
    <row r="38" spans="1:17" ht="36" x14ac:dyDescent="0.25">
      <c r="A38" s="1492" t="s">
        <v>850</v>
      </c>
      <c r="B38" s="1493" t="s">
        <v>2848</v>
      </c>
      <c r="C38" s="1499">
        <v>6</v>
      </c>
      <c r="D38" s="1499">
        <v>3</v>
      </c>
      <c r="E38" s="1499">
        <v>3</v>
      </c>
      <c r="F38" s="1499">
        <v>18</v>
      </c>
      <c r="G38" s="1499">
        <v>11</v>
      </c>
      <c r="H38" s="1499">
        <v>7</v>
      </c>
      <c r="I38" s="1499">
        <v>19</v>
      </c>
      <c r="J38" s="1499">
        <v>18</v>
      </c>
      <c r="K38" s="1499">
        <v>1</v>
      </c>
      <c r="L38" s="1499">
        <v>8</v>
      </c>
      <c r="M38" s="1499">
        <v>3</v>
      </c>
      <c r="N38" s="1499">
        <v>5</v>
      </c>
      <c r="O38" s="1499">
        <v>96</v>
      </c>
      <c r="P38" s="1499">
        <v>92</v>
      </c>
      <c r="Q38" s="1499">
        <v>4</v>
      </c>
    </row>
    <row r="39" spans="1:17" x14ac:dyDescent="0.25">
      <c r="A39" s="1223" t="s">
        <v>851</v>
      </c>
      <c r="B39" s="1218" t="s">
        <v>2849</v>
      </c>
      <c r="C39" s="1250">
        <v>5</v>
      </c>
      <c r="D39" s="1250">
        <v>2</v>
      </c>
      <c r="E39" s="1250">
        <v>3</v>
      </c>
      <c r="F39" s="1250">
        <v>15</v>
      </c>
      <c r="G39" s="1250">
        <v>10</v>
      </c>
      <c r="H39" s="1250">
        <v>5</v>
      </c>
      <c r="I39" s="1250">
        <v>17</v>
      </c>
      <c r="J39" s="1250">
        <v>16</v>
      </c>
      <c r="K39" s="1250">
        <v>1</v>
      </c>
      <c r="L39" s="1250">
        <v>7</v>
      </c>
      <c r="M39" s="1250">
        <v>2</v>
      </c>
      <c r="N39" s="1250">
        <v>5</v>
      </c>
      <c r="O39" s="1250">
        <v>80</v>
      </c>
      <c r="P39" s="1250">
        <v>76</v>
      </c>
      <c r="Q39" s="1250">
        <v>4</v>
      </c>
    </row>
    <row r="40" spans="1:17" ht="36" x14ac:dyDescent="0.25">
      <c r="A40" s="1223" t="s">
        <v>852</v>
      </c>
      <c r="B40" s="1218" t="s">
        <v>2850</v>
      </c>
      <c r="C40" s="1251">
        <v>1</v>
      </c>
      <c r="D40" s="1251">
        <v>1</v>
      </c>
      <c r="E40" s="1251">
        <v>0</v>
      </c>
      <c r="F40" s="1251">
        <v>3</v>
      </c>
      <c r="G40" s="1251">
        <v>1</v>
      </c>
      <c r="H40" s="1251">
        <v>2</v>
      </c>
      <c r="I40" s="1251">
        <v>2</v>
      </c>
      <c r="J40" s="1251">
        <v>2</v>
      </c>
      <c r="K40" s="1251">
        <v>0</v>
      </c>
      <c r="L40" s="1251">
        <v>1</v>
      </c>
      <c r="M40" s="1251">
        <v>1</v>
      </c>
      <c r="N40" s="1251">
        <v>0</v>
      </c>
      <c r="O40" s="1251">
        <v>16</v>
      </c>
      <c r="P40" s="1251">
        <v>16</v>
      </c>
      <c r="Q40" s="1251">
        <v>0</v>
      </c>
    </row>
    <row r="41" spans="1:17" ht="24" x14ac:dyDescent="0.25">
      <c r="A41" s="1492" t="s">
        <v>853</v>
      </c>
      <c r="B41" s="1493" t="s">
        <v>2851</v>
      </c>
      <c r="C41" s="1498">
        <v>40</v>
      </c>
      <c r="D41" s="1498">
        <v>32</v>
      </c>
      <c r="E41" s="1498">
        <v>8</v>
      </c>
      <c r="F41" s="1498">
        <v>48</v>
      </c>
      <c r="G41" s="1498">
        <v>34</v>
      </c>
      <c r="H41" s="1498">
        <v>14</v>
      </c>
      <c r="I41" s="1498">
        <v>106</v>
      </c>
      <c r="J41" s="1498">
        <v>96</v>
      </c>
      <c r="K41" s="1498">
        <v>10</v>
      </c>
      <c r="L41" s="1498">
        <v>63</v>
      </c>
      <c r="M41" s="1498">
        <v>55</v>
      </c>
      <c r="N41" s="1498">
        <v>8</v>
      </c>
      <c r="O41" s="1498">
        <v>980</v>
      </c>
      <c r="P41" s="1498">
        <v>918</v>
      </c>
      <c r="Q41" s="1498">
        <v>62</v>
      </c>
    </row>
    <row r="42" spans="1:17" x14ac:dyDescent="0.25">
      <c r="A42" s="1223" t="s">
        <v>854</v>
      </c>
      <c r="B42" s="1218" t="s">
        <v>2852</v>
      </c>
      <c r="C42" s="1251">
        <v>29</v>
      </c>
      <c r="D42" s="1251">
        <v>24</v>
      </c>
      <c r="E42" s="1251">
        <v>5</v>
      </c>
      <c r="F42" s="1251">
        <v>27</v>
      </c>
      <c r="G42" s="1251">
        <v>22</v>
      </c>
      <c r="H42" s="1251">
        <v>5</v>
      </c>
      <c r="I42" s="1251">
        <v>86</v>
      </c>
      <c r="J42" s="1251">
        <v>76</v>
      </c>
      <c r="K42" s="1251">
        <v>10</v>
      </c>
      <c r="L42" s="1251">
        <v>60</v>
      </c>
      <c r="M42" s="1251">
        <v>52</v>
      </c>
      <c r="N42" s="1251">
        <v>8</v>
      </c>
      <c r="O42" s="1251">
        <v>864</v>
      </c>
      <c r="P42" s="1251">
        <v>823</v>
      </c>
      <c r="Q42" s="1251">
        <v>41</v>
      </c>
    </row>
    <row r="43" spans="1:17" x14ac:dyDescent="0.25">
      <c r="A43" s="1223" t="s">
        <v>855</v>
      </c>
      <c r="B43" s="1218" t="s">
        <v>2853</v>
      </c>
      <c r="C43" s="1250">
        <v>7</v>
      </c>
      <c r="D43" s="1250">
        <v>5</v>
      </c>
      <c r="E43" s="1250">
        <v>2</v>
      </c>
      <c r="F43" s="1250">
        <v>16</v>
      </c>
      <c r="G43" s="1250">
        <v>10</v>
      </c>
      <c r="H43" s="1250">
        <v>6</v>
      </c>
      <c r="I43" s="1250">
        <v>12</v>
      </c>
      <c r="J43" s="1250">
        <v>12</v>
      </c>
      <c r="K43" s="1250">
        <v>0</v>
      </c>
      <c r="L43" s="1250">
        <v>1</v>
      </c>
      <c r="M43" s="1250">
        <v>1</v>
      </c>
      <c r="N43" s="1250">
        <v>0</v>
      </c>
      <c r="O43" s="1250">
        <v>57</v>
      </c>
      <c r="P43" s="1250">
        <v>48</v>
      </c>
      <c r="Q43" s="1250">
        <v>9</v>
      </c>
    </row>
    <row r="44" spans="1:17" ht="24" x14ac:dyDescent="0.25">
      <c r="A44" s="1223" t="s">
        <v>856</v>
      </c>
      <c r="B44" s="1218" t="s">
        <v>2854</v>
      </c>
      <c r="C44" s="1251">
        <v>4</v>
      </c>
      <c r="D44" s="1251">
        <v>3</v>
      </c>
      <c r="E44" s="1251">
        <v>1</v>
      </c>
      <c r="F44" s="1251">
        <v>5</v>
      </c>
      <c r="G44" s="1251">
        <v>2</v>
      </c>
      <c r="H44" s="1251">
        <v>3</v>
      </c>
      <c r="I44" s="1251">
        <v>8</v>
      </c>
      <c r="J44" s="1251">
        <v>8</v>
      </c>
      <c r="K44" s="1251">
        <v>0</v>
      </c>
      <c r="L44" s="1251">
        <v>2</v>
      </c>
      <c r="M44" s="1251">
        <v>2</v>
      </c>
      <c r="N44" s="1251">
        <v>0</v>
      </c>
      <c r="O44" s="1251">
        <v>59</v>
      </c>
      <c r="P44" s="1251">
        <v>47</v>
      </c>
      <c r="Q44" s="1251">
        <v>12</v>
      </c>
    </row>
    <row r="45" spans="1:17" x14ac:dyDescent="0.25">
      <c r="A45" s="1492" t="s">
        <v>857</v>
      </c>
      <c r="B45" s="1493" t="s">
        <v>2855</v>
      </c>
      <c r="C45" s="1498">
        <v>3</v>
      </c>
      <c r="D45" s="1498">
        <v>2</v>
      </c>
      <c r="E45" s="1498">
        <v>1</v>
      </c>
      <c r="F45" s="1498">
        <v>9</v>
      </c>
      <c r="G45" s="1498">
        <v>7</v>
      </c>
      <c r="H45" s="1498">
        <v>2</v>
      </c>
      <c r="I45" s="1498">
        <v>5</v>
      </c>
      <c r="J45" s="1498">
        <v>4</v>
      </c>
      <c r="K45" s="1498">
        <v>1</v>
      </c>
      <c r="L45" s="1498">
        <v>1</v>
      </c>
      <c r="M45" s="1498">
        <v>1</v>
      </c>
      <c r="N45" s="1498">
        <v>0</v>
      </c>
      <c r="O45" s="1498">
        <v>12</v>
      </c>
      <c r="P45" s="1498">
        <v>11</v>
      </c>
      <c r="Q45" s="1498">
        <v>1</v>
      </c>
    </row>
    <row r="46" spans="1:17" ht="24" x14ac:dyDescent="0.25">
      <c r="A46" s="1223" t="s">
        <v>858</v>
      </c>
      <c r="B46" s="1218" t="s">
        <v>2856</v>
      </c>
      <c r="C46" s="1251">
        <v>2</v>
      </c>
      <c r="D46" s="1251">
        <v>2</v>
      </c>
      <c r="E46" s="1251">
        <v>0</v>
      </c>
      <c r="F46" s="1251">
        <v>7</v>
      </c>
      <c r="G46" s="1251">
        <v>5</v>
      </c>
      <c r="H46" s="1251">
        <v>2</v>
      </c>
      <c r="I46" s="1251">
        <v>3</v>
      </c>
      <c r="J46" s="1251">
        <v>2</v>
      </c>
      <c r="K46" s="1251">
        <v>1</v>
      </c>
      <c r="L46" s="1251">
        <v>0</v>
      </c>
      <c r="M46" s="1251">
        <v>0</v>
      </c>
      <c r="N46" s="1251">
        <v>0</v>
      </c>
      <c r="O46" s="1251">
        <v>7</v>
      </c>
      <c r="P46" s="1251">
        <v>7</v>
      </c>
      <c r="Q46" s="1251">
        <v>0</v>
      </c>
    </row>
    <row r="47" spans="1:17" ht="24" x14ac:dyDescent="0.25">
      <c r="A47" s="1223" t="s">
        <v>859</v>
      </c>
      <c r="B47" s="1218" t="s">
        <v>2857</v>
      </c>
      <c r="C47" s="1250">
        <v>1</v>
      </c>
      <c r="D47" s="1250">
        <v>0</v>
      </c>
      <c r="E47" s="1250">
        <v>1</v>
      </c>
      <c r="F47" s="1250">
        <v>2</v>
      </c>
      <c r="G47" s="1250">
        <v>2</v>
      </c>
      <c r="H47" s="1250">
        <v>0</v>
      </c>
      <c r="I47" s="1250">
        <v>2</v>
      </c>
      <c r="J47" s="1250">
        <v>2</v>
      </c>
      <c r="K47" s="1250">
        <v>0</v>
      </c>
      <c r="L47" s="1250">
        <v>1</v>
      </c>
      <c r="M47" s="1250">
        <v>1</v>
      </c>
      <c r="N47" s="1250">
        <v>0</v>
      </c>
      <c r="O47" s="1250">
        <v>5</v>
      </c>
      <c r="P47" s="1250">
        <v>4</v>
      </c>
      <c r="Q47" s="1250">
        <v>1</v>
      </c>
    </row>
    <row r="48" spans="1:17" x14ac:dyDescent="0.25">
      <c r="A48" s="1492" t="s">
        <v>860</v>
      </c>
      <c r="B48" s="1493" t="s">
        <v>2858</v>
      </c>
      <c r="C48" s="1499">
        <v>18</v>
      </c>
      <c r="D48" s="1499">
        <v>12</v>
      </c>
      <c r="E48" s="1499">
        <v>6</v>
      </c>
      <c r="F48" s="1499">
        <v>25</v>
      </c>
      <c r="G48" s="1499">
        <v>18</v>
      </c>
      <c r="H48" s="1499">
        <v>7</v>
      </c>
      <c r="I48" s="1499">
        <v>32</v>
      </c>
      <c r="J48" s="1499">
        <v>30</v>
      </c>
      <c r="K48" s="1499">
        <v>2</v>
      </c>
      <c r="L48" s="1499">
        <v>11</v>
      </c>
      <c r="M48" s="1499">
        <v>7</v>
      </c>
      <c r="N48" s="1499">
        <v>4</v>
      </c>
      <c r="O48" s="1499">
        <v>149</v>
      </c>
      <c r="P48" s="1499">
        <v>131</v>
      </c>
      <c r="Q48" s="1499">
        <v>18</v>
      </c>
    </row>
    <row r="49" spans="1:17" x14ac:dyDescent="0.25">
      <c r="A49" s="1223" t="s">
        <v>861</v>
      </c>
      <c r="B49" s="1218" t="s">
        <v>2859</v>
      </c>
      <c r="C49" s="1250">
        <v>2</v>
      </c>
      <c r="D49" s="1250">
        <v>2</v>
      </c>
      <c r="E49" s="1250">
        <v>0</v>
      </c>
      <c r="F49" s="1250">
        <v>4</v>
      </c>
      <c r="G49" s="1250">
        <v>3</v>
      </c>
      <c r="H49" s="1250">
        <v>1</v>
      </c>
      <c r="I49" s="1250">
        <v>1</v>
      </c>
      <c r="J49" s="1250">
        <v>1</v>
      </c>
      <c r="K49" s="1250">
        <v>0</v>
      </c>
      <c r="L49" s="1250">
        <v>2</v>
      </c>
      <c r="M49" s="1250">
        <v>2</v>
      </c>
      <c r="N49" s="1250">
        <v>0</v>
      </c>
      <c r="O49" s="1250">
        <v>10</v>
      </c>
      <c r="P49" s="1250">
        <v>9</v>
      </c>
      <c r="Q49" s="1250">
        <v>1</v>
      </c>
    </row>
    <row r="50" spans="1:17" x14ac:dyDescent="0.25">
      <c r="A50" s="1223" t="s">
        <v>862</v>
      </c>
      <c r="B50" s="1218" t="s">
        <v>2860</v>
      </c>
      <c r="C50" s="1251">
        <v>2</v>
      </c>
      <c r="D50" s="1251">
        <v>2</v>
      </c>
      <c r="E50" s="1251">
        <v>0</v>
      </c>
      <c r="F50" s="1251">
        <v>4</v>
      </c>
      <c r="G50" s="1251">
        <v>4</v>
      </c>
      <c r="H50" s="1251">
        <v>0</v>
      </c>
      <c r="I50" s="1251">
        <v>7</v>
      </c>
      <c r="J50" s="1251">
        <v>7</v>
      </c>
      <c r="K50" s="1251">
        <v>0</v>
      </c>
      <c r="L50" s="1251">
        <v>0</v>
      </c>
      <c r="M50" s="1251">
        <v>0</v>
      </c>
      <c r="N50" s="1251">
        <v>0</v>
      </c>
      <c r="O50" s="1251">
        <v>30</v>
      </c>
      <c r="P50" s="1251">
        <v>28</v>
      </c>
      <c r="Q50" s="1251">
        <v>2</v>
      </c>
    </row>
    <row r="51" spans="1:17" x14ac:dyDescent="0.25">
      <c r="A51" s="1223" t="s">
        <v>863</v>
      </c>
      <c r="B51" s="1218" t="s">
        <v>2861</v>
      </c>
      <c r="C51" s="1250">
        <v>14</v>
      </c>
      <c r="D51" s="1250">
        <v>8</v>
      </c>
      <c r="E51" s="1250">
        <v>6</v>
      </c>
      <c r="F51" s="1250">
        <v>17</v>
      </c>
      <c r="G51" s="1250">
        <v>11</v>
      </c>
      <c r="H51" s="1250">
        <v>6</v>
      </c>
      <c r="I51" s="1250">
        <v>24</v>
      </c>
      <c r="J51" s="1250">
        <v>22</v>
      </c>
      <c r="K51" s="1250">
        <v>2</v>
      </c>
      <c r="L51" s="1250">
        <v>9</v>
      </c>
      <c r="M51" s="1250">
        <v>5</v>
      </c>
      <c r="N51" s="1250">
        <v>4</v>
      </c>
      <c r="O51" s="1250">
        <v>109</v>
      </c>
      <c r="P51" s="1250">
        <v>94</v>
      </c>
      <c r="Q51" s="1250">
        <v>15</v>
      </c>
    </row>
    <row r="52" spans="1:17" ht="24" x14ac:dyDescent="0.25">
      <c r="A52" s="1492" t="s">
        <v>864</v>
      </c>
      <c r="B52" s="1493" t="s">
        <v>2862</v>
      </c>
      <c r="C52" s="1251">
        <v>0</v>
      </c>
      <c r="D52" s="1251">
        <v>0</v>
      </c>
      <c r="E52" s="1251">
        <v>0</v>
      </c>
      <c r="F52" s="1251">
        <v>0</v>
      </c>
      <c r="G52" s="1251">
        <v>0</v>
      </c>
      <c r="H52" s="1251">
        <v>0</v>
      </c>
      <c r="I52" s="1251">
        <v>0</v>
      </c>
      <c r="J52" s="1251">
        <v>0</v>
      </c>
      <c r="K52" s="1251">
        <v>0</v>
      </c>
      <c r="L52" s="1251">
        <v>0</v>
      </c>
      <c r="M52" s="1251">
        <v>0</v>
      </c>
      <c r="N52" s="1251">
        <v>0</v>
      </c>
      <c r="O52" s="1251">
        <v>1</v>
      </c>
      <c r="P52" s="1251">
        <v>1</v>
      </c>
      <c r="Q52" s="1251">
        <v>0</v>
      </c>
    </row>
    <row r="53" spans="1:17" x14ac:dyDescent="0.25">
      <c r="A53" s="1492" t="s">
        <v>865</v>
      </c>
      <c r="B53" s="1493" t="s">
        <v>2863</v>
      </c>
      <c r="C53" s="1498">
        <v>206</v>
      </c>
      <c r="D53" s="1498">
        <v>124</v>
      </c>
      <c r="E53" s="1498">
        <v>82</v>
      </c>
      <c r="F53" s="1498">
        <v>225</v>
      </c>
      <c r="G53" s="1498">
        <v>150</v>
      </c>
      <c r="H53" s="1498">
        <v>75</v>
      </c>
      <c r="I53" s="1498">
        <v>289</v>
      </c>
      <c r="J53" s="1498">
        <v>242</v>
      </c>
      <c r="K53" s="1498">
        <v>47</v>
      </c>
      <c r="L53" s="1498">
        <v>129</v>
      </c>
      <c r="M53" s="1498">
        <v>96</v>
      </c>
      <c r="N53" s="1498">
        <v>33</v>
      </c>
      <c r="O53" s="1498">
        <v>2875</v>
      </c>
      <c r="P53" s="1498">
        <v>2682</v>
      </c>
      <c r="Q53" s="1498">
        <v>193</v>
      </c>
    </row>
    <row r="54" spans="1:17" ht="24" x14ac:dyDescent="0.25">
      <c r="A54" s="1223" t="s">
        <v>866</v>
      </c>
      <c r="B54" s="1218" t="s">
        <v>2864</v>
      </c>
      <c r="C54" s="1251">
        <v>1</v>
      </c>
      <c r="D54" s="1251">
        <v>1</v>
      </c>
      <c r="E54" s="1251">
        <v>0</v>
      </c>
      <c r="F54" s="1251">
        <v>2</v>
      </c>
      <c r="G54" s="1251">
        <v>0</v>
      </c>
      <c r="H54" s="1251">
        <v>2</v>
      </c>
      <c r="I54" s="1251">
        <v>2</v>
      </c>
      <c r="J54" s="1251">
        <v>1</v>
      </c>
      <c r="K54" s="1251">
        <v>1</v>
      </c>
      <c r="L54" s="1251">
        <v>0</v>
      </c>
      <c r="M54" s="1251">
        <v>0</v>
      </c>
      <c r="N54" s="1251">
        <v>0</v>
      </c>
      <c r="O54" s="1251">
        <v>3</v>
      </c>
      <c r="P54" s="1251">
        <v>2</v>
      </c>
      <c r="Q54" s="1251">
        <v>1</v>
      </c>
    </row>
    <row r="55" spans="1:17" x14ac:dyDescent="0.25">
      <c r="A55" s="1223" t="s">
        <v>867</v>
      </c>
      <c r="B55" s="1218" t="s">
        <v>2865</v>
      </c>
      <c r="C55" s="1250">
        <v>49</v>
      </c>
      <c r="D55" s="1250">
        <v>25</v>
      </c>
      <c r="E55" s="1250">
        <v>24</v>
      </c>
      <c r="F55" s="1250">
        <v>50</v>
      </c>
      <c r="G55" s="1250">
        <v>34</v>
      </c>
      <c r="H55" s="1250">
        <v>16</v>
      </c>
      <c r="I55" s="1250">
        <v>77</v>
      </c>
      <c r="J55" s="1250">
        <v>63</v>
      </c>
      <c r="K55" s="1250">
        <v>14</v>
      </c>
      <c r="L55" s="1250">
        <v>29</v>
      </c>
      <c r="M55" s="1250">
        <v>20</v>
      </c>
      <c r="N55" s="1250">
        <v>9</v>
      </c>
      <c r="O55" s="1250">
        <v>695</v>
      </c>
      <c r="P55" s="1250">
        <v>650</v>
      </c>
      <c r="Q55" s="1250">
        <v>45</v>
      </c>
    </row>
    <row r="56" spans="1:17" x14ac:dyDescent="0.25">
      <c r="A56" s="1223" t="s">
        <v>868</v>
      </c>
      <c r="B56" s="1218" t="s">
        <v>2866</v>
      </c>
      <c r="C56" s="1251">
        <v>49</v>
      </c>
      <c r="D56" s="1251">
        <v>32</v>
      </c>
      <c r="E56" s="1251">
        <v>17</v>
      </c>
      <c r="F56" s="1251">
        <v>51</v>
      </c>
      <c r="G56" s="1251">
        <v>36</v>
      </c>
      <c r="H56" s="1251">
        <v>15</v>
      </c>
      <c r="I56" s="1251">
        <v>103</v>
      </c>
      <c r="J56" s="1251">
        <v>94</v>
      </c>
      <c r="K56" s="1251">
        <v>9</v>
      </c>
      <c r="L56" s="1251">
        <v>34</v>
      </c>
      <c r="M56" s="1251">
        <v>27</v>
      </c>
      <c r="N56" s="1251">
        <v>7</v>
      </c>
      <c r="O56" s="1251">
        <v>1323</v>
      </c>
      <c r="P56" s="1251">
        <v>1243</v>
      </c>
      <c r="Q56" s="1251">
        <v>80</v>
      </c>
    </row>
    <row r="57" spans="1:17" x14ac:dyDescent="0.25">
      <c r="A57" s="1223" t="s">
        <v>869</v>
      </c>
      <c r="B57" s="1218" t="s">
        <v>2867</v>
      </c>
      <c r="C57" s="1250">
        <v>59</v>
      </c>
      <c r="D57" s="1250">
        <v>34</v>
      </c>
      <c r="E57" s="1250">
        <v>25</v>
      </c>
      <c r="F57" s="1250">
        <v>48</v>
      </c>
      <c r="G57" s="1250">
        <v>31</v>
      </c>
      <c r="H57" s="1250">
        <v>17</v>
      </c>
      <c r="I57" s="1250">
        <v>39</v>
      </c>
      <c r="J57" s="1250">
        <v>32</v>
      </c>
      <c r="K57" s="1250">
        <v>7</v>
      </c>
      <c r="L57" s="1250">
        <v>12</v>
      </c>
      <c r="M57" s="1250">
        <v>8</v>
      </c>
      <c r="N57" s="1250">
        <v>4</v>
      </c>
      <c r="O57" s="1250">
        <v>166</v>
      </c>
      <c r="P57" s="1250">
        <v>155</v>
      </c>
      <c r="Q57" s="1250">
        <v>11</v>
      </c>
    </row>
    <row r="58" spans="1:17" x14ac:dyDescent="0.25">
      <c r="A58" s="1223" t="s">
        <v>870</v>
      </c>
      <c r="B58" s="1218" t="s">
        <v>2868</v>
      </c>
      <c r="C58" s="1251">
        <v>44</v>
      </c>
      <c r="D58" s="1251">
        <v>31</v>
      </c>
      <c r="E58" s="1251">
        <v>13</v>
      </c>
      <c r="F58" s="1251">
        <v>62</v>
      </c>
      <c r="G58" s="1251">
        <v>40</v>
      </c>
      <c r="H58" s="1251">
        <v>22</v>
      </c>
      <c r="I58" s="1251">
        <v>65</v>
      </c>
      <c r="J58" s="1251">
        <v>49</v>
      </c>
      <c r="K58" s="1251">
        <v>16</v>
      </c>
      <c r="L58" s="1251">
        <v>49</v>
      </c>
      <c r="M58" s="1251">
        <v>37</v>
      </c>
      <c r="N58" s="1251">
        <v>12</v>
      </c>
      <c r="O58" s="1251">
        <v>639</v>
      </c>
      <c r="P58" s="1251">
        <v>588</v>
      </c>
      <c r="Q58" s="1251">
        <v>51</v>
      </c>
    </row>
    <row r="59" spans="1:17" x14ac:dyDescent="0.25">
      <c r="A59" s="1223" t="s">
        <v>871</v>
      </c>
      <c r="B59" s="1218" t="s">
        <v>2869</v>
      </c>
      <c r="C59" s="1250">
        <v>1</v>
      </c>
      <c r="D59" s="1250">
        <v>1</v>
      </c>
      <c r="E59" s="1250">
        <v>0</v>
      </c>
      <c r="F59" s="1250">
        <v>3</v>
      </c>
      <c r="G59" s="1250">
        <v>2</v>
      </c>
      <c r="H59" s="1250">
        <v>1</v>
      </c>
      <c r="I59" s="1250">
        <v>0</v>
      </c>
      <c r="J59" s="1250">
        <v>0</v>
      </c>
      <c r="K59" s="1250">
        <v>0</v>
      </c>
      <c r="L59" s="1250">
        <v>1</v>
      </c>
      <c r="M59" s="1250">
        <v>0</v>
      </c>
      <c r="N59" s="1250">
        <v>1</v>
      </c>
      <c r="O59" s="1250">
        <v>3</v>
      </c>
      <c r="P59" s="1250">
        <v>3</v>
      </c>
      <c r="Q59" s="1250">
        <v>0</v>
      </c>
    </row>
    <row r="60" spans="1:17" ht="24" x14ac:dyDescent="0.25">
      <c r="A60" s="1223" t="s">
        <v>872</v>
      </c>
      <c r="B60" s="1218" t="s">
        <v>2870</v>
      </c>
      <c r="C60" s="1251">
        <v>3</v>
      </c>
      <c r="D60" s="1251">
        <v>0</v>
      </c>
      <c r="E60" s="1251">
        <v>3</v>
      </c>
      <c r="F60" s="1251">
        <v>9</v>
      </c>
      <c r="G60" s="1251">
        <v>7</v>
      </c>
      <c r="H60" s="1251">
        <v>2</v>
      </c>
      <c r="I60" s="1251">
        <v>3</v>
      </c>
      <c r="J60" s="1251">
        <v>3</v>
      </c>
      <c r="K60" s="1251">
        <v>0</v>
      </c>
      <c r="L60" s="1251">
        <v>4</v>
      </c>
      <c r="M60" s="1251">
        <v>4</v>
      </c>
      <c r="N60" s="1251">
        <v>0</v>
      </c>
      <c r="O60" s="1251">
        <v>46</v>
      </c>
      <c r="P60" s="1251">
        <v>41</v>
      </c>
      <c r="Q60" s="1251">
        <v>5</v>
      </c>
    </row>
    <row r="61" spans="1:17" x14ac:dyDescent="0.25">
      <c r="A61" s="1492" t="s">
        <v>873</v>
      </c>
      <c r="B61" s="1493" t="s">
        <v>2871</v>
      </c>
      <c r="C61" s="1498">
        <v>124</v>
      </c>
      <c r="D61" s="1498">
        <v>74</v>
      </c>
      <c r="E61" s="1498">
        <v>50</v>
      </c>
      <c r="F61" s="1498">
        <v>182</v>
      </c>
      <c r="G61" s="1498">
        <v>114</v>
      </c>
      <c r="H61" s="1498">
        <v>68</v>
      </c>
      <c r="I61" s="1498">
        <v>145</v>
      </c>
      <c r="J61" s="1498">
        <v>121</v>
      </c>
      <c r="K61" s="1498">
        <v>24</v>
      </c>
      <c r="L61" s="1498">
        <v>53</v>
      </c>
      <c r="M61" s="1498">
        <v>40</v>
      </c>
      <c r="N61" s="1498">
        <v>13</v>
      </c>
      <c r="O61" s="1498">
        <v>897</v>
      </c>
      <c r="P61" s="1498">
        <v>855</v>
      </c>
      <c r="Q61" s="1498">
        <v>42</v>
      </c>
    </row>
    <row r="62" spans="1:17" x14ac:dyDescent="0.25">
      <c r="A62" s="1223" t="s">
        <v>874</v>
      </c>
      <c r="B62" s="1218" t="s">
        <v>2872</v>
      </c>
      <c r="C62" s="1251">
        <v>0</v>
      </c>
      <c r="D62" s="1251">
        <v>0</v>
      </c>
      <c r="E62" s="1251">
        <v>0</v>
      </c>
      <c r="F62" s="1251">
        <v>2</v>
      </c>
      <c r="G62" s="1251">
        <v>2</v>
      </c>
      <c r="H62" s="1251">
        <v>0</v>
      </c>
      <c r="I62" s="1251">
        <v>0</v>
      </c>
      <c r="J62" s="1251">
        <v>0</v>
      </c>
      <c r="K62" s="1251">
        <v>0</v>
      </c>
      <c r="L62" s="1251">
        <v>0</v>
      </c>
      <c r="M62" s="1251">
        <v>0</v>
      </c>
      <c r="N62" s="1251">
        <v>0</v>
      </c>
      <c r="O62" s="1251">
        <v>0</v>
      </c>
      <c r="P62" s="1251">
        <v>0</v>
      </c>
      <c r="Q62" s="1251">
        <v>0</v>
      </c>
    </row>
    <row r="63" spans="1:17" x14ac:dyDescent="0.25">
      <c r="A63" s="1223" t="s">
        <v>875</v>
      </c>
      <c r="B63" s="1218" t="s">
        <v>2873</v>
      </c>
      <c r="C63" s="1250">
        <v>74</v>
      </c>
      <c r="D63" s="1250">
        <v>45</v>
      </c>
      <c r="E63" s="1250">
        <v>29</v>
      </c>
      <c r="F63" s="1250">
        <v>95</v>
      </c>
      <c r="G63" s="1250">
        <v>56</v>
      </c>
      <c r="H63" s="1250">
        <v>39</v>
      </c>
      <c r="I63" s="1250">
        <v>83</v>
      </c>
      <c r="J63" s="1250">
        <v>72</v>
      </c>
      <c r="K63" s="1250">
        <v>11</v>
      </c>
      <c r="L63" s="1250">
        <v>28</v>
      </c>
      <c r="M63" s="1250">
        <v>22</v>
      </c>
      <c r="N63" s="1250">
        <v>6</v>
      </c>
      <c r="O63" s="1250">
        <v>516</v>
      </c>
      <c r="P63" s="1250">
        <v>495</v>
      </c>
      <c r="Q63" s="1250">
        <v>21</v>
      </c>
    </row>
    <row r="64" spans="1:17" ht="24" x14ac:dyDescent="0.25">
      <c r="A64" s="1223" t="s">
        <v>876</v>
      </c>
      <c r="B64" s="1218" t="s">
        <v>2874</v>
      </c>
      <c r="C64" s="1251">
        <v>5</v>
      </c>
      <c r="D64" s="1251">
        <v>3</v>
      </c>
      <c r="E64" s="1251">
        <v>2</v>
      </c>
      <c r="F64" s="1251">
        <v>2</v>
      </c>
      <c r="G64" s="1251">
        <v>0</v>
      </c>
      <c r="H64" s="1251">
        <v>2</v>
      </c>
      <c r="I64" s="1251">
        <v>2</v>
      </c>
      <c r="J64" s="1251">
        <v>2</v>
      </c>
      <c r="K64" s="1251">
        <v>0</v>
      </c>
      <c r="L64" s="1251">
        <v>1</v>
      </c>
      <c r="M64" s="1251">
        <v>1</v>
      </c>
      <c r="N64" s="1251">
        <v>0</v>
      </c>
      <c r="O64" s="1251">
        <v>10</v>
      </c>
      <c r="P64" s="1251">
        <v>9</v>
      </c>
      <c r="Q64" s="1251">
        <v>1</v>
      </c>
    </row>
    <row r="65" spans="1:17" ht="24" x14ac:dyDescent="0.25">
      <c r="A65" s="1223" t="s">
        <v>877</v>
      </c>
      <c r="B65" s="1218" t="s">
        <v>2875</v>
      </c>
      <c r="C65" s="1250">
        <v>30</v>
      </c>
      <c r="D65" s="1250">
        <v>14</v>
      </c>
      <c r="E65" s="1250">
        <v>16</v>
      </c>
      <c r="F65" s="1250">
        <v>57</v>
      </c>
      <c r="G65" s="1250">
        <v>42</v>
      </c>
      <c r="H65" s="1250">
        <v>15</v>
      </c>
      <c r="I65" s="1250">
        <v>42</v>
      </c>
      <c r="J65" s="1250">
        <v>35</v>
      </c>
      <c r="K65" s="1250">
        <v>7</v>
      </c>
      <c r="L65" s="1250">
        <v>11</v>
      </c>
      <c r="M65" s="1250">
        <v>8</v>
      </c>
      <c r="N65" s="1250">
        <v>3</v>
      </c>
      <c r="O65" s="1250">
        <v>165</v>
      </c>
      <c r="P65" s="1250">
        <v>149</v>
      </c>
      <c r="Q65" s="1250">
        <v>16</v>
      </c>
    </row>
    <row r="66" spans="1:17" ht="24" x14ac:dyDescent="0.25">
      <c r="A66" s="1223" t="s">
        <v>878</v>
      </c>
      <c r="B66" s="1218" t="s">
        <v>2876</v>
      </c>
      <c r="C66" s="1251">
        <v>15</v>
      </c>
      <c r="D66" s="1251">
        <v>12</v>
      </c>
      <c r="E66" s="1251">
        <v>3</v>
      </c>
      <c r="F66" s="1251">
        <v>26</v>
      </c>
      <c r="G66" s="1251">
        <v>14</v>
      </c>
      <c r="H66" s="1251">
        <v>12</v>
      </c>
      <c r="I66" s="1251">
        <v>18</v>
      </c>
      <c r="J66" s="1251">
        <v>12</v>
      </c>
      <c r="K66" s="1251">
        <v>6</v>
      </c>
      <c r="L66" s="1251">
        <v>13</v>
      </c>
      <c r="M66" s="1251">
        <v>9</v>
      </c>
      <c r="N66" s="1251">
        <v>4</v>
      </c>
      <c r="O66" s="1251">
        <v>206</v>
      </c>
      <c r="P66" s="1251">
        <v>202</v>
      </c>
      <c r="Q66" s="1251">
        <v>4</v>
      </c>
    </row>
    <row r="67" spans="1:17" x14ac:dyDescent="0.25">
      <c r="A67" s="1492" t="s">
        <v>879</v>
      </c>
      <c r="B67" s="1493" t="s">
        <v>2877</v>
      </c>
      <c r="C67" s="1498">
        <v>77</v>
      </c>
      <c r="D67" s="1498">
        <v>48</v>
      </c>
      <c r="E67" s="1498">
        <v>29</v>
      </c>
      <c r="F67" s="1498">
        <v>89</v>
      </c>
      <c r="G67" s="1498">
        <v>59</v>
      </c>
      <c r="H67" s="1498">
        <v>30</v>
      </c>
      <c r="I67" s="1498">
        <v>105</v>
      </c>
      <c r="J67" s="1498">
        <v>96</v>
      </c>
      <c r="K67" s="1498">
        <v>9</v>
      </c>
      <c r="L67" s="1498">
        <v>36</v>
      </c>
      <c r="M67" s="1498">
        <v>27</v>
      </c>
      <c r="N67" s="1498">
        <v>9</v>
      </c>
      <c r="O67" s="1498">
        <v>751</v>
      </c>
      <c r="P67" s="1498">
        <v>704</v>
      </c>
      <c r="Q67" s="1498">
        <v>47</v>
      </c>
    </row>
    <row r="68" spans="1:17" x14ac:dyDescent="0.25">
      <c r="A68" s="1223" t="s">
        <v>880</v>
      </c>
      <c r="B68" s="1218" t="s">
        <v>2878</v>
      </c>
      <c r="C68" s="1251">
        <v>2</v>
      </c>
      <c r="D68" s="1251">
        <v>0</v>
      </c>
      <c r="E68" s="1251">
        <v>2</v>
      </c>
      <c r="F68" s="1251">
        <v>0</v>
      </c>
      <c r="G68" s="1251">
        <v>0</v>
      </c>
      <c r="H68" s="1251">
        <v>0</v>
      </c>
      <c r="I68" s="1251">
        <v>6</v>
      </c>
      <c r="J68" s="1251">
        <v>5</v>
      </c>
      <c r="K68" s="1251">
        <v>1</v>
      </c>
      <c r="L68" s="1251">
        <v>1</v>
      </c>
      <c r="M68" s="1251">
        <v>0</v>
      </c>
      <c r="N68" s="1251">
        <v>1</v>
      </c>
      <c r="O68" s="1251">
        <v>28</v>
      </c>
      <c r="P68" s="1251">
        <v>24</v>
      </c>
      <c r="Q68" s="1251">
        <v>4</v>
      </c>
    </row>
    <row r="69" spans="1:17" x14ac:dyDescent="0.25">
      <c r="A69" s="1223" t="s">
        <v>881</v>
      </c>
      <c r="B69" s="1218" t="s">
        <v>2879</v>
      </c>
      <c r="C69" s="1250">
        <v>33</v>
      </c>
      <c r="D69" s="1250">
        <v>21</v>
      </c>
      <c r="E69" s="1250">
        <v>12</v>
      </c>
      <c r="F69" s="1250">
        <v>34</v>
      </c>
      <c r="G69" s="1250">
        <v>24</v>
      </c>
      <c r="H69" s="1250">
        <v>10</v>
      </c>
      <c r="I69" s="1250">
        <v>62</v>
      </c>
      <c r="J69" s="1250">
        <v>57</v>
      </c>
      <c r="K69" s="1250">
        <v>5</v>
      </c>
      <c r="L69" s="1250">
        <v>13</v>
      </c>
      <c r="M69" s="1250">
        <v>10</v>
      </c>
      <c r="N69" s="1250">
        <v>3</v>
      </c>
      <c r="O69" s="1250">
        <v>486</v>
      </c>
      <c r="P69" s="1250">
        <v>456</v>
      </c>
      <c r="Q69" s="1250">
        <v>30</v>
      </c>
    </row>
    <row r="70" spans="1:17" x14ac:dyDescent="0.25">
      <c r="A70" s="1223" t="s">
        <v>882</v>
      </c>
      <c r="B70" s="1218" t="s">
        <v>2880</v>
      </c>
      <c r="C70" s="1251">
        <v>42</v>
      </c>
      <c r="D70" s="1251">
        <v>27</v>
      </c>
      <c r="E70" s="1251">
        <v>15</v>
      </c>
      <c r="F70" s="1251">
        <v>55</v>
      </c>
      <c r="G70" s="1251">
        <v>35</v>
      </c>
      <c r="H70" s="1251">
        <v>20</v>
      </c>
      <c r="I70" s="1251">
        <v>37</v>
      </c>
      <c r="J70" s="1251">
        <v>34</v>
      </c>
      <c r="K70" s="1251">
        <v>3</v>
      </c>
      <c r="L70" s="1251">
        <v>22</v>
      </c>
      <c r="M70" s="1251">
        <v>17</v>
      </c>
      <c r="N70" s="1251">
        <v>5</v>
      </c>
      <c r="O70" s="1251">
        <v>237</v>
      </c>
      <c r="P70" s="1251">
        <v>224</v>
      </c>
      <c r="Q70" s="1251">
        <v>13</v>
      </c>
    </row>
    <row r="71" spans="1:17" ht="24" x14ac:dyDescent="0.25">
      <c r="A71" s="1492" t="s">
        <v>883</v>
      </c>
      <c r="B71" s="1493" t="s">
        <v>2881</v>
      </c>
      <c r="C71" s="1498">
        <v>3</v>
      </c>
      <c r="D71" s="1498">
        <v>1</v>
      </c>
      <c r="E71" s="1498">
        <v>2</v>
      </c>
      <c r="F71" s="1498">
        <v>2</v>
      </c>
      <c r="G71" s="1498">
        <v>2</v>
      </c>
      <c r="H71" s="1498">
        <v>0</v>
      </c>
      <c r="I71" s="1498">
        <v>2</v>
      </c>
      <c r="J71" s="1498">
        <v>2</v>
      </c>
      <c r="K71" s="1498">
        <v>0</v>
      </c>
      <c r="L71" s="1498">
        <v>2</v>
      </c>
      <c r="M71" s="1498">
        <v>2</v>
      </c>
      <c r="N71" s="1498">
        <v>0</v>
      </c>
      <c r="O71" s="1498">
        <v>21</v>
      </c>
      <c r="P71" s="1498">
        <v>20</v>
      </c>
      <c r="Q71" s="1498">
        <v>1</v>
      </c>
    </row>
    <row r="72" spans="1:17" ht="24" x14ac:dyDescent="0.25">
      <c r="A72" s="1492" t="s">
        <v>884</v>
      </c>
      <c r="B72" s="1493" t="s">
        <v>2882</v>
      </c>
      <c r="C72" s="1499">
        <v>5</v>
      </c>
      <c r="D72" s="1499">
        <v>3</v>
      </c>
      <c r="E72" s="1499">
        <v>2</v>
      </c>
      <c r="F72" s="1499">
        <v>4</v>
      </c>
      <c r="G72" s="1499">
        <v>1</v>
      </c>
      <c r="H72" s="1499">
        <v>3</v>
      </c>
      <c r="I72" s="1499">
        <v>3</v>
      </c>
      <c r="J72" s="1499">
        <v>3</v>
      </c>
      <c r="K72" s="1499">
        <v>0</v>
      </c>
      <c r="L72" s="1499">
        <v>3</v>
      </c>
      <c r="M72" s="1499">
        <v>2</v>
      </c>
      <c r="N72" s="1499">
        <v>1</v>
      </c>
      <c r="O72" s="1499">
        <v>18</v>
      </c>
      <c r="P72" s="1499">
        <v>17</v>
      </c>
      <c r="Q72" s="1499">
        <v>1</v>
      </c>
    </row>
    <row r="73" spans="1:17" x14ac:dyDescent="0.25">
      <c r="A73" s="1492" t="s">
        <v>885</v>
      </c>
      <c r="B73" s="1493" t="s">
        <v>2883</v>
      </c>
      <c r="C73" s="1498">
        <v>27</v>
      </c>
      <c r="D73" s="1498">
        <v>18</v>
      </c>
      <c r="E73" s="1498">
        <v>9</v>
      </c>
      <c r="F73" s="1498">
        <v>47</v>
      </c>
      <c r="G73" s="1498">
        <v>27</v>
      </c>
      <c r="H73" s="1498">
        <v>20</v>
      </c>
      <c r="I73" s="1498">
        <v>41</v>
      </c>
      <c r="J73" s="1498">
        <v>35</v>
      </c>
      <c r="K73" s="1498">
        <v>6</v>
      </c>
      <c r="L73" s="1498">
        <v>17</v>
      </c>
      <c r="M73" s="1498">
        <v>15</v>
      </c>
      <c r="N73" s="1498">
        <v>2</v>
      </c>
      <c r="O73" s="1498">
        <v>338</v>
      </c>
      <c r="P73" s="1498">
        <v>318</v>
      </c>
      <c r="Q73" s="1498">
        <v>20</v>
      </c>
    </row>
    <row r="74" spans="1:17" ht="24" x14ac:dyDescent="0.25">
      <c r="A74" s="1223" t="s">
        <v>886</v>
      </c>
      <c r="B74" s="1218" t="s">
        <v>2884</v>
      </c>
      <c r="C74" s="1251">
        <v>1</v>
      </c>
      <c r="D74" s="1251">
        <v>1</v>
      </c>
      <c r="E74" s="1251">
        <v>0</v>
      </c>
      <c r="F74" s="1251">
        <v>2</v>
      </c>
      <c r="G74" s="1251">
        <v>0</v>
      </c>
      <c r="H74" s="1251">
        <v>2</v>
      </c>
      <c r="I74" s="1251">
        <v>2</v>
      </c>
      <c r="J74" s="1251">
        <v>2</v>
      </c>
      <c r="K74" s="1251">
        <v>0</v>
      </c>
      <c r="L74" s="1251">
        <v>1</v>
      </c>
      <c r="M74" s="1251">
        <v>1</v>
      </c>
      <c r="N74" s="1251">
        <v>0</v>
      </c>
      <c r="O74" s="1251">
        <v>19</v>
      </c>
      <c r="P74" s="1251">
        <v>19</v>
      </c>
      <c r="Q74" s="1251">
        <v>0</v>
      </c>
    </row>
    <row r="75" spans="1:17" ht="24" x14ac:dyDescent="0.25">
      <c r="A75" s="1223" t="s">
        <v>887</v>
      </c>
      <c r="B75" s="1218" t="s">
        <v>2885</v>
      </c>
      <c r="C75" s="1250">
        <v>26</v>
      </c>
      <c r="D75" s="1250">
        <v>17</v>
      </c>
      <c r="E75" s="1250">
        <v>9</v>
      </c>
      <c r="F75" s="1250">
        <v>45</v>
      </c>
      <c r="G75" s="1250">
        <v>27</v>
      </c>
      <c r="H75" s="1250">
        <v>18</v>
      </c>
      <c r="I75" s="1250">
        <v>39</v>
      </c>
      <c r="J75" s="1250">
        <v>33</v>
      </c>
      <c r="K75" s="1250">
        <v>6</v>
      </c>
      <c r="L75" s="1250">
        <v>16</v>
      </c>
      <c r="M75" s="1250">
        <v>14</v>
      </c>
      <c r="N75" s="1250">
        <v>2</v>
      </c>
      <c r="O75" s="1250">
        <v>319</v>
      </c>
      <c r="P75" s="1250">
        <v>299</v>
      </c>
      <c r="Q75" s="1250">
        <v>20</v>
      </c>
    </row>
    <row r="76" spans="1:17" ht="24" x14ac:dyDescent="0.25">
      <c r="A76" s="1492" t="s">
        <v>893</v>
      </c>
      <c r="B76" s="1493" t="s">
        <v>3033</v>
      </c>
      <c r="C76" s="1499">
        <v>17</v>
      </c>
      <c r="D76" s="1499">
        <v>10</v>
      </c>
      <c r="E76" s="1499">
        <v>7</v>
      </c>
      <c r="F76" s="1499">
        <v>20</v>
      </c>
      <c r="G76" s="1499">
        <v>15</v>
      </c>
      <c r="H76" s="1499">
        <v>5</v>
      </c>
      <c r="I76" s="1499">
        <v>29</v>
      </c>
      <c r="J76" s="1499">
        <v>27</v>
      </c>
      <c r="K76" s="1499">
        <v>2</v>
      </c>
      <c r="L76" s="1499">
        <v>14</v>
      </c>
      <c r="M76" s="1499">
        <v>14</v>
      </c>
      <c r="N76" s="1499">
        <v>0</v>
      </c>
      <c r="O76" s="1499">
        <v>290</v>
      </c>
      <c r="P76" s="1499">
        <v>277</v>
      </c>
      <c r="Q76" s="1499">
        <v>13</v>
      </c>
    </row>
    <row r="77" spans="1:17" ht="24" x14ac:dyDescent="0.25">
      <c r="A77" s="1492" t="s">
        <v>894</v>
      </c>
      <c r="B77" s="1493" t="s">
        <v>2891</v>
      </c>
      <c r="C77" s="1498">
        <v>6</v>
      </c>
      <c r="D77" s="1498">
        <v>5</v>
      </c>
      <c r="E77" s="1498">
        <v>1</v>
      </c>
      <c r="F77" s="1498">
        <v>11</v>
      </c>
      <c r="G77" s="1498">
        <v>8</v>
      </c>
      <c r="H77" s="1498">
        <v>3</v>
      </c>
      <c r="I77" s="1498">
        <v>25</v>
      </c>
      <c r="J77" s="1498">
        <v>20</v>
      </c>
      <c r="K77" s="1498">
        <v>5</v>
      </c>
      <c r="L77" s="1498">
        <v>12</v>
      </c>
      <c r="M77" s="1498">
        <v>11</v>
      </c>
      <c r="N77" s="1498">
        <v>1</v>
      </c>
      <c r="O77" s="1498">
        <v>160</v>
      </c>
      <c r="P77" s="1498">
        <v>153</v>
      </c>
      <c r="Q77" s="1498">
        <v>7</v>
      </c>
    </row>
    <row r="78" spans="1:17" ht="36" x14ac:dyDescent="0.25">
      <c r="A78" s="1492" t="s">
        <v>895</v>
      </c>
      <c r="B78" s="1493" t="s">
        <v>2892</v>
      </c>
      <c r="C78" s="1499">
        <v>38</v>
      </c>
      <c r="D78" s="1499">
        <v>19</v>
      </c>
      <c r="E78" s="1499">
        <v>19</v>
      </c>
      <c r="F78" s="1499">
        <v>78</v>
      </c>
      <c r="G78" s="1499">
        <v>27</v>
      </c>
      <c r="H78" s="1499">
        <v>51</v>
      </c>
      <c r="I78" s="1499">
        <v>143</v>
      </c>
      <c r="J78" s="1499">
        <v>108</v>
      </c>
      <c r="K78" s="1499">
        <v>35</v>
      </c>
      <c r="L78" s="1499">
        <v>342</v>
      </c>
      <c r="M78" s="1499">
        <v>196</v>
      </c>
      <c r="N78" s="1499">
        <v>146</v>
      </c>
      <c r="O78" s="1499">
        <v>174</v>
      </c>
      <c r="P78" s="1499">
        <v>127</v>
      </c>
      <c r="Q78" s="1499">
        <v>47</v>
      </c>
    </row>
    <row r="79" spans="1:17" ht="24" x14ac:dyDescent="0.25">
      <c r="A79" s="1492" t="s">
        <v>896</v>
      </c>
      <c r="B79" s="1493" t="s">
        <v>2893</v>
      </c>
      <c r="C79" s="1498">
        <v>236</v>
      </c>
      <c r="D79" s="1498">
        <v>121</v>
      </c>
      <c r="E79" s="1498">
        <v>115</v>
      </c>
      <c r="F79" s="1498">
        <v>236</v>
      </c>
      <c r="G79" s="1498">
        <v>125</v>
      </c>
      <c r="H79" s="1498">
        <v>111</v>
      </c>
      <c r="I79" s="1498">
        <v>323</v>
      </c>
      <c r="J79" s="1498">
        <v>260</v>
      </c>
      <c r="K79" s="1498">
        <v>63</v>
      </c>
      <c r="L79" s="1498">
        <v>207</v>
      </c>
      <c r="M79" s="1498">
        <v>128</v>
      </c>
      <c r="N79" s="1498">
        <v>79</v>
      </c>
      <c r="O79" s="1498">
        <v>1366</v>
      </c>
      <c r="P79" s="1498">
        <v>1255</v>
      </c>
      <c r="Q79" s="1498">
        <v>111</v>
      </c>
    </row>
    <row r="80" spans="1:17" x14ac:dyDescent="0.25">
      <c r="A80" s="1223" t="s">
        <v>897</v>
      </c>
      <c r="B80" s="1218" t="s">
        <v>2894</v>
      </c>
      <c r="C80" s="1251">
        <v>106</v>
      </c>
      <c r="D80" s="1251">
        <v>50</v>
      </c>
      <c r="E80" s="1251">
        <v>56</v>
      </c>
      <c r="F80" s="1251">
        <v>104</v>
      </c>
      <c r="G80" s="1251">
        <v>54</v>
      </c>
      <c r="H80" s="1251">
        <v>50</v>
      </c>
      <c r="I80" s="1251">
        <v>112</v>
      </c>
      <c r="J80" s="1251">
        <v>80</v>
      </c>
      <c r="K80" s="1251">
        <v>32</v>
      </c>
      <c r="L80" s="1251">
        <v>79</v>
      </c>
      <c r="M80" s="1251">
        <v>41</v>
      </c>
      <c r="N80" s="1251">
        <v>38</v>
      </c>
      <c r="O80" s="1251">
        <v>592</v>
      </c>
      <c r="P80" s="1251">
        <v>536</v>
      </c>
      <c r="Q80" s="1251">
        <v>56</v>
      </c>
    </row>
    <row r="81" spans="1:17" x14ac:dyDescent="0.25">
      <c r="A81" s="1223" t="s">
        <v>898</v>
      </c>
      <c r="B81" s="1218" t="s">
        <v>2895</v>
      </c>
      <c r="C81" s="1250">
        <v>15</v>
      </c>
      <c r="D81" s="1250">
        <v>12</v>
      </c>
      <c r="E81" s="1250">
        <v>3</v>
      </c>
      <c r="F81" s="1250">
        <v>20</v>
      </c>
      <c r="G81" s="1250">
        <v>11</v>
      </c>
      <c r="H81" s="1250">
        <v>9</v>
      </c>
      <c r="I81" s="1250">
        <v>11</v>
      </c>
      <c r="J81" s="1250">
        <v>10</v>
      </c>
      <c r="K81" s="1250">
        <v>1</v>
      </c>
      <c r="L81" s="1250">
        <v>5</v>
      </c>
      <c r="M81" s="1250">
        <v>4</v>
      </c>
      <c r="N81" s="1250">
        <v>1</v>
      </c>
      <c r="O81" s="1250">
        <v>71</v>
      </c>
      <c r="P81" s="1250">
        <v>67</v>
      </c>
      <c r="Q81" s="1250">
        <v>4</v>
      </c>
    </row>
    <row r="82" spans="1:17" x14ac:dyDescent="0.25">
      <c r="A82" s="1223" t="s">
        <v>899</v>
      </c>
      <c r="B82" s="1218" t="s">
        <v>2896</v>
      </c>
      <c r="C82" s="1251">
        <v>11</v>
      </c>
      <c r="D82" s="1251">
        <v>5</v>
      </c>
      <c r="E82" s="1251">
        <v>6</v>
      </c>
      <c r="F82" s="1251">
        <v>12</v>
      </c>
      <c r="G82" s="1251">
        <v>3</v>
      </c>
      <c r="H82" s="1251">
        <v>9</v>
      </c>
      <c r="I82" s="1251">
        <v>25</v>
      </c>
      <c r="J82" s="1251">
        <v>21</v>
      </c>
      <c r="K82" s="1251">
        <v>4</v>
      </c>
      <c r="L82" s="1251">
        <v>11</v>
      </c>
      <c r="M82" s="1251">
        <v>7</v>
      </c>
      <c r="N82" s="1251">
        <v>4</v>
      </c>
      <c r="O82" s="1251">
        <v>73</v>
      </c>
      <c r="P82" s="1251">
        <v>64</v>
      </c>
      <c r="Q82" s="1251">
        <v>9</v>
      </c>
    </row>
    <row r="83" spans="1:17" x14ac:dyDescent="0.25">
      <c r="A83" s="1223" t="s">
        <v>900</v>
      </c>
      <c r="B83" s="1218" t="s">
        <v>2897</v>
      </c>
      <c r="C83" s="1250">
        <v>1</v>
      </c>
      <c r="D83" s="1250">
        <v>1</v>
      </c>
      <c r="E83" s="1250">
        <v>0</v>
      </c>
      <c r="F83" s="1250">
        <v>0</v>
      </c>
      <c r="G83" s="1250">
        <v>0</v>
      </c>
      <c r="H83" s="1250">
        <v>0</v>
      </c>
      <c r="I83" s="1250">
        <v>2</v>
      </c>
      <c r="J83" s="1250">
        <v>2</v>
      </c>
      <c r="K83" s="1250">
        <v>0</v>
      </c>
      <c r="L83" s="1250">
        <v>2</v>
      </c>
      <c r="M83" s="1250">
        <v>2</v>
      </c>
      <c r="N83" s="1250">
        <v>0</v>
      </c>
      <c r="O83" s="1250">
        <v>11</v>
      </c>
      <c r="P83" s="1250">
        <v>9</v>
      </c>
      <c r="Q83" s="1250">
        <v>2</v>
      </c>
    </row>
    <row r="84" spans="1:17" ht="24" x14ac:dyDescent="0.25">
      <c r="A84" s="1223" t="s">
        <v>901</v>
      </c>
      <c r="B84" s="1218" t="s">
        <v>2898</v>
      </c>
      <c r="C84" s="1251">
        <v>4</v>
      </c>
      <c r="D84" s="1251">
        <v>2</v>
      </c>
      <c r="E84" s="1251">
        <v>2</v>
      </c>
      <c r="F84" s="1251">
        <v>4</v>
      </c>
      <c r="G84" s="1251">
        <v>4</v>
      </c>
      <c r="H84" s="1251">
        <v>0</v>
      </c>
      <c r="I84" s="1251">
        <v>7</v>
      </c>
      <c r="J84" s="1251">
        <v>7</v>
      </c>
      <c r="K84" s="1251">
        <v>0</v>
      </c>
      <c r="L84" s="1251">
        <v>4</v>
      </c>
      <c r="M84" s="1251">
        <v>4</v>
      </c>
      <c r="N84" s="1251">
        <v>0</v>
      </c>
      <c r="O84" s="1251">
        <v>9</v>
      </c>
      <c r="P84" s="1251">
        <v>8</v>
      </c>
      <c r="Q84" s="1251">
        <v>1</v>
      </c>
    </row>
    <row r="85" spans="1:17" x14ac:dyDescent="0.25">
      <c r="A85" s="1223" t="s">
        <v>902</v>
      </c>
      <c r="B85" s="1218" t="s">
        <v>2899</v>
      </c>
      <c r="C85" s="1250">
        <v>22</v>
      </c>
      <c r="D85" s="1250">
        <v>9</v>
      </c>
      <c r="E85" s="1250">
        <v>13</v>
      </c>
      <c r="F85" s="1250">
        <v>22</v>
      </c>
      <c r="G85" s="1250">
        <v>12</v>
      </c>
      <c r="H85" s="1250">
        <v>10</v>
      </c>
      <c r="I85" s="1250">
        <v>39</v>
      </c>
      <c r="J85" s="1250">
        <v>33</v>
      </c>
      <c r="K85" s="1250">
        <v>6</v>
      </c>
      <c r="L85" s="1250">
        <v>15</v>
      </c>
      <c r="M85" s="1250">
        <v>11</v>
      </c>
      <c r="N85" s="1250">
        <v>4</v>
      </c>
      <c r="O85" s="1250">
        <v>160</v>
      </c>
      <c r="P85" s="1250">
        <v>141</v>
      </c>
      <c r="Q85" s="1250">
        <v>19</v>
      </c>
    </row>
    <row r="86" spans="1:17" x14ac:dyDescent="0.25">
      <c r="A86" s="1223" t="s">
        <v>903</v>
      </c>
      <c r="B86" s="1218" t="s">
        <v>2900</v>
      </c>
      <c r="C86" s="1251">
        <v>11</v>
      </c>
      <c r="D86" s="1251">
        <v>8</v>
      </c>
      <c r="E86" s="1251">
        <v>3</v>
      </c>
      <c r="F86" s="1251">
        <v>7</v>
      </c>
      <c r="G86" s="1251">
        <v>3</v>
      </c>
      <c r="H86" s="1251">
        <v>4</v>
      </c>
      <c r="I86" s="1251">
        <v>51</v>
      </c>
      <c r="J86" s="1251">
        <v>44</v>
      </c>
      <c r="K86" s="1251">
        <v>7</v>
      </c>
      <c r="L86" s="1251">
        <v>68</v>
      </c>
      <c r="M86" s="1251">
        <v>46</v>
      </c>
      <c r="N86" s="1251">
        <v>22</v>
      </c>
      <c r="O86" s="1251">
        <v>277</v>
      </c>
      <c r="P86" s="1251">
        <v>265</v>
      </c>
      <c r="Q86" s="1251">
        <v>12</v>
      </c>
    </row>
    <row r="87" spans="1:17" x14ac:dyDescent="0.25">
      <c r="A87" s="1223" t="s">
        <v>904</v>
      </c>
      <c r="B87" s="1218" t="s">
        <v>2901</v>
      </c>
      <c r="C87" s="1250">
        <v>66</v>
      </c>
      <c r="D87" s="1250">
        <v>34</v>
      </c>
      <c r="E87" s="1250">
        <v>32</v>
      </c>
      <c r="F87" s="1250">
        <v>67</v>
      </c>
      <c r="G87" s="1250">
        <v>38</v>
      </c>
      <c r="H87" s="1250">
        <v>29</v>
      </c>
      <c r="I87" s="1250">
        <v>76</v>
      </c>
      <c r="J87" s="1250">
        <v>63</v>
      </c>
      <c r="K87" s="1250">
        <v>13</v>
      </c>
      <c r="L87" s="1250">
        <v>23</v>
      </c>
      <c r="M87" s="1250">
        <v>13</v>
      </c>
      <c r="N87" s="1250">
        <v>10</v>
      </c>
      <c r="O87" s="1250">
        <v>173</v>
      </c>
      <c r="P87" s="1250">
        <v>165</v>
      </c>
      <c r="Q87" s="1250">
        <v>8</v>
      </c>
    </row>
    <row r="88" spans="1:17" ht="9" customHeight="1" x14ac:dyDescent="0.25"/>
    <row r="89" spans="1:17" x14ac:dyDescent="0.25">
      <c r="A89" s="1204" t="s">
        <v>1260</v>
      </c>
    </row>
    <row r="90" spans="1:17" x14ac:dyDescent="0.25">
      <c r="A90" s="1458" t="s">
        <v>3153</v>
      </c>
    </row>
    <row r="91" spans="1:17" x14ac:dyDescent="0.25">
      <c r="A91" s="1454" t="s">
        <v>3151</v>
      </c>
    </row>
  </sheetData>
  <mergeCells count="9">
    <mergeCell ref="A1:Q1"/>
    <mergeCell ref="A2:Q2"/>
    <mergeCell ref="A3:A4"/>
    <mergeCell ref="B3:B4"/>
    <mergeCell ref="C3:E3"/>
    <mergeCell ref="F3:H3"/>
    <mergeCell ref="I3:K3"/>
    <mergeCell ref="L3:N3"/>
    <mergeCell ref="O3:Q3"/>
  </mergeCells>
  <hyperlinks>
    <hyperlink ref="S2" location="INDICE!B133" display="ÍNDICE"/>
    <hyperlink ref="A9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296" orientation="landscape" useFirstPageNumber="1" r:id="rId2"/>
  <headerFooter scaleWithDoc="0">
    <oddHeader>&amp;C&amp;G</oddHeader>
    <oddFooter>&amp;C&amp;10&amp;P</oddFooter>
    <evenFooter>&amp;L&amp;G&amp;C&amp;"-,Negrita"&amp;22&amp;P&amp;R&amp;G</evenFooter>
  </headerFooter>
  <legacyDrawingHF r:id="rId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4"/>
  <dimension ref="A1:S91"/>
  <sheetViews>
    <sheetView showGridLines="0" zoomScaleNormal="100" workbookViewId="0">
      <selection sqref="A1:Q1"/>
    </sheetView>
  </sheetViews>
  <sheetFormatPr baseColWidth="10" defaultColWidth="12.5703125" defaultRowHeight="15" x14ac:dyDescent="0.25"/>
  <cols>
    <col min="1" max="1" width="6.85546875" style="1318" customWidth="1"/>
    <col min="2" max="2" width="42.42578125" style="332" customWidth="1"/>
    <col min="3" max="17" width="7" style="331" customWidth="1"/>
    <col min="18" max="16384" width="12.5703125" style="136"/>
  </cols>
  <sheetData>
    <row r="1" spans="1:19" ht="15.75" customHeight="1" x14ac:dyDescent="0.25">
      <c r="A1" s="1747" t="s">
        <v>1024</v>
      </c>
      <c r="B1" s="1747"/>
      <c r="C1" s="1747"/>
      <c r="D1" s="1747"/>
      <c r="E1" s="1747"/>
      <c r="F1" s="1747"/>
      <c r="G1" s="1747"/>
      <c r="H1" s="1747"/>
      <c r="I1" s="1747"/>
      <c r="J1" s="1747"/>
      <c r="K1" s="1747"/>
      <c r="L1" s="1747"/>
      <c r="M1" s="1747"/>
      <c r="N1" s="1747"/>
      <c r="O1" s="1747"/>
      <c r="P1" s="1747"/>
      <c r="Q1" s="1747"/>
    </row>
    <row r="2" spans="1:19" ht="30.75" customHeight="1" x14ac:dyDescent="0.25">
      <c r="A2" s="1714" t="s">
        <v>2691</v>
      </c>
      <c r="B2" s="1740"/>
      <c r="C2" s="1740"/>
      <c r="D2" s="1740"/>
      <c r="E2" s="1740"/>
      <c r="F2" s="1740"/>
      <c r="G2" s="1740"/>
      <c r="H2" s="1740"/>
      <c r="I2" s="1740"/>
      <c r="J2" s="1740"/>
      <c r="K2" s="1740"/>
      <c r="L2" s="1740"/>
      <c r="M2" s="1740"/>
      <c r="N2" s="1740"/>
      <c r="O2" s="1740"/>
      <c r="P2" s="1740"/>
      <c r="Q2" s="1740"/>
      <c r="S2" s="64" t="s">
        <v>120</v>
      </c>
    </row>
    <row r="3" spans="1:19" ht="15" customHeight="1" x14ac:dyDescent="0.25">
      <c r="A3" s="1713" t="s">
        <v>812</v>
      </c>
      <c r="B3" s="1741" t="s">
        <v>302</v>
      </c>
      <c r="C3" s="1742" t="s">
        <v>283</v>
      </c>
      <c r="D3" s="1742"/>
      <c r="E3" s="1742"/>
      <c r="F3" s="1742" t="s">
        <v>282</v>
      </c>
      <c r="G3" s="1742"/>
      <c r="H3" s="1742"/>
      <c r="I3" s="1742" t="s">
        <v>295</v>
      </c>
      <c r="J3" s="1742"/>
      <c r="K3" s="1742"/>
      <c r="L3" s="1742" t="s">
        <v>280</v>
      </c>
      <c r="M3" s="1742"/>
      <c r="N3" s="1742"/>
      <c r="O3" s="1742" t="s">
        <v>277</v>
      </c>
      <c r="P3" s="1742"/>
      <c r="Q3" s="1742"/>
    </row>
    <row r="4" spans="1:19" x14ac:dyDescent="0.25">
      <c r="A4" s="1713"/>
      <c r="B4" s="1741"/>
      <c r="C4" s="843" t="s">
        <v>122</v>
      </c>
      <c r="D4" s="843" t="s">
        <v>439</v>
      </c>
      <c r="E4" s="843" t="s">
        <v>440</v>
      </c>
      <c r="F4" s="843" t="s">
        <v>122</v>
      </c>
      <c r="G4" s="843" t="s">
        <v>439</v>
      </c>
      <c r="H4" s="843" t="s">
        <v>440</v>
      </c>
      <c r="I4" s="843" t="s">
        <v>122</v>
      </c>
      <c r="J4" s="843" t="s">
        <v>439</v>
      </c>
      <c r="K4" s="843" t="s">
        <v>440</v>
      </c>
      <c r="L4" s="843" t="s">
        <v>122</v>
      </c>
      <c r="M4" s="843" t="s">
        <v>439</v>
      </c>
      <c r="N4" s="843" t="s">
        <v>440</v>
      </c>
      <c r="O4" s="843" t="s">
        <v>122</v>
      </c>
      <c r="P4" s="843" t="s">
        <v>439</v>
      </c>
      <c r="Q4" s="843" t="s">
        <v>440</v>
      </c>
    </row>
    <row r="5" spans="1:19" x14ac:dyDescent="0.25">
      <c r="A5" s="1223"/>
      <c r="B5" s="1224"/>
      <c r="C5" s="1249">
        <v>981</v>
      </c>
      <c r="D5" s="1249">
        <v>651</v>
      </c>
      <c r="E5" s="1249">
        <v>330</v>
      </c>
      <c r="F5" s="1249">
        <v>1153</v>
      </c>
      <c r="G5" s="1249">
        <v>732</v>
      </c>
      <c r="H5" s="1249">
        <v>421</v>
      </c>
      <c r="I5" s="1249">
        <v>2072</v>
      </c>
      <c r="J5" s="1249">
        <v>1626</v>
      </c>
      <c r="K5" s="1249">
        <v>446</v>
      </c>
      <c r="L5" s="1249">
        <v>3673</v>
      </c>
      <c r="M5" s="1249">
        <v>2889</v>
      </c>
      <c r="N5" s="1249">
        <v>784</v>
      </c>
      <c r="O5" s="1249">
        <v>310</v>
      </c>
      <c r="P5" s="1249">
        <v>196</v>
      </c>
      <c r="Q5" s="1249">
        <v>114</v>
      </c>
    </row>
    <row r="6" spans="1:19" ht="24" x14ac:dyDescent="0.25">
      <c r="A6" s="1492" t="s">
        <v>813</v>
      </c>
      <c r="B6" s="1493" t="s">
        <v>2811</v>
      </c>
      <c r="C6" s="1497">
        <v>23</v>
      </c>
      <c r="D6" s="1497">
        <v>15</v>
      </c>
      <c r="E6" s="1497">
        <v>8</v>
      </c>
      <c r="F6" s="1497">
        <v>21</v>
      </c>
      <c r="G6" s="1497">
        <v>15</v>
      </c>
      <c r="H6" s="1497">
        <v>6</v>
      </c>
      <c r="I6" s="1497">
        <v>84</v>
      </c>
      <c r="J6" s="1497">
        <v>71</v>
      </c>
      <c r="K6" s="1497">
        <v>13</v>
      </c>
      <c r="L6" s="1497">
        <v>93</v>
      </c>
      <c r="M6" s="1497">
        <v>78</v>
      </c>
      <c r="N6" s="1497">
        <v>15</v>
      </c>
      <c r="O6" s="1497">
        <v>5</v>
      </c>
      <c r="P6" s="1497">
        <v>2</v>
      </c>
      <c r="Q6" s="1497">
        <v>3</v>
      </c>
    </row>
    <row r="7" spans="1:19" ht="24" x14ac:dyDescent="0.25">
      <c r="A7" s="1223" t="s">
        <v>814</v>
      </c>
      <c r="B7" s="1218" t="s">
        <v>2812</v>
      </c>
      <c r="C7" s="1250">
        <v>1</v>
      </c>
      <c r="D7" s="1250">
        <v>1</v>
      </c>
      <c r="E7" s="1250">
        <v>0</v>
      </c>
      <c r="F7" s="1250">
        <v>2</v>
      </c>
      <c r="G7" s="1250">
        <v>1</v>
      </c>
      <c r="H7" s="1250">
        <v>1</v>
      </c>
      <c r="I7" s="1250">
        <v>1</v>
      </c>
      <c r="J7" s="1250">
        <v>0</v>
      </c>
      <c r="K7" s="1250">
        <v>1</v>
      </c>
      <c r="L7" s="1250">
        <v>2</v>
      </c>
      <c r="M7" s="1250">
        <v>2</v>
      </c>
      <c r="N7" s="1250">
        <v>0</v>
      </c>
      <c r="O7" s="1250">
        <v>1</v>
      </c>
      <c r="P7" s="1250">
        <v>1</v>
      </c>
      <c r="Q7" s="1250">
        <v>0</v>
      </c>
    </row>
    <row r="8" spans="1:19" x14ac:dyDescent="0.25">
      <c r="A8" s="1223" t="s">
        <v>815</v>
      </c>
      <c r="B8" s="1218" t="s">
        <v>2813</v>
      </c>
      <c r="C8" s="1251">
        <v>0</v>
      </c>
      <c r="D8" s="1251">
        <v>0</v>
      </c>
      <c r="E8" s="1251">
        <v>0</v>
      </c>
      <c r="F8" s="1251">
        <v>0</v>
      </c>
      <c r="G8" s="1251">
        <v>0</v>
      </c>
      <c r="H8" s="1251">
        <v>0</v>
      </c>
      <c r="I8" s="1251">
        <v>0</v>
      </c>
      <c r="J8" s="1251">
        <v>0</v>
      </c>
      <c r="K8" s="1251">
        <v>0</v>
      </c>
      <c r="L8" s="1251">
        <v>2</v>
      </c>
      <c r="M8" s="1251">
        <v>2</v>
      </c>
      <c r="N8" s="1251">
        <v>0</v>
      </c>
      <c r="O8" s="1251">
        <v>0</v>
      </c>
      <c r="P8" s="1251">
        <v>0</v>
      </c>
      <c r="Q8" s="1251">
        <v>0</v>
      </c>
    </row>
    <row r="9" spans="1:19" x14ac:dyDescent="0.25">
      <c r="A9" s="1223" t="s">
        <v>816</v>
      </c>
      <c r="B9" s="1218" t="s">
        <v>2814</v>
      </c>
      <c r="C9" s="1250">
        <v>5</v>
      </c>
      <c r="D9" s="1250">
        <v>3</v>
      </c>
      <c r="E9" s="1250">
        <v>2</v>
      </c>
      <c r="F9" s="1250">
        <v>4</v>
      </c>
      <c r="G9" s="1250">
        <v>2</v>
      </c>
      <c r="H9" s="1250">
        <v>2</v>
      </c>
      <c r="I9" s="1250">
        <v>24</v>
      </c>
      <c r="J9" s="1250">
        <v>23</v>
      </c>
      <c r="K9" s="1250">
        <v>1</v>
      </c>
      <c r="L9" s="1250">
        <v>9</v>
      </c>
      <c r="M9" s="1250">
        <v>9</v>
      </c>
      <c r="N9" s="1250">
        <v>0</v>
      </c>
      <c r="O9" s="1250">
        <v>2</v>
      </c>
      <c r="P9" s="1250">
        <v>0</v>
      </c>
      <c r="Q9" s="1250">
        <v>2</v>
      </c>
    </row>
    <row r="10" spans="1:19" x14ac:dyDescent="0.25">
      <c r="A10" s="1223" t="s">
        <v>817</v>
      </c>
      <c r="B10" s="1218" t="s">
        <v>2815</v>
      </c>
      <c r="C10" s="1251">
        <v>0</v>
      </c>
      <c r="D10" s="1251">
        <v>0</v>
      </c>
      <c r="E10" s="1251">
        <v>0</v>
      </c>
      <c r="F10" s="1251">
        <v>0</v>
      </c>
      <c r="G10" s="1251">
        <v>0</v>
      </c>
      <c r="H10" s="1251">
        <v>0</v>
      </c>
      <c r="I10" s="1251">
        <v>0</v>
      </c>
      <c r="J10" s="1251">
        <v>0</v>
      </c>
      <c r="K10" s="1251">
        <v>0</v>
      </c>
      <c r="L10" s="1251">
        <v>0</v>
      </c>
      <c r="M10" s="1251">
        <v>0</v>
      </c>
      <c r="N10" s="1251">
        <v>0</v>
      </c>
      <c r="O10" s="1251">
        <v>0</v>
      </c>
      <c r="P10" s="1251">
        <v>0</v>
      </c>
      <c r="Q10" s="1251">
        <v>0</v>
      </c>
    </row>
    <row r="11" spans="1:19" x14ac:dyDescent="0.25">
      <c r="A11" s="1223" t="s">
        <v>818</v>
      </c>
      <c r="B11" s="1218" t="s">
        <v>2816</v>
      </c>
      <c r="C11" s="1250">
        <v>0</v>
      </c>
      <c r="D11" s="1250">
        <v>0</v>
      </c>
      <c r="E11" s="1250">
        <v>0</v>
      </c>
      <c r="F11" s="1250">
        <v>0</v>
      </c>
      <c r="G11" s="1250">
        <v>0</v>
      </c>
      <c r="H11" s="1250">
        <v>0</v>
      </c>
      <c r="I11" s="1250">
        <v>0</v>
      </c>
      <c r="J11" s="1250">
        <v>0</v>
      </c>
      <c r="K11" s="1250">
        <v>0</v>
      </c>
      <c r="L11" s="1250">
        <v>2</v>
      </c>
      <c r="M11" s="1250">
        <v>2</v>
      </c>
      <c r="N11" s="1250">
        <v>0</v>
      </c>
      <c r="O11" s="1250">
        <v>0</v>
      </c>
      <c r="P11" s="1250">
        <v>0</v>
      </c>
      <c r="Q11" s="1250">
        <v>0</v>
      </c>
    </row>
    <row r="12" spans="1:19" x14ac:dyDescent="0.25">
      <c r="A12" s="1223" t="s">
        <v>819</v>
      </c>
      <c r="B12" s="1218" t="s">
        <v>2817</v>
      </c>
      <c r="C12" s="1251">
        <v>0</v>
      </c>
      <c r="D12" s="1251">
        <v>0</v>
      </c>
      <c r="E12" s="1251">
        <v>0</v>
      </c>
      <c r="F12" s="1251">
        <v>2</v>
      </c>
      <c r="G12" s="1251">
        <v>2</v>
      </c>
      <c r="H12" s="1251">
        <v>0</v>
      </c>
      <c r="I12" s="1251">
        <v>0</v>
      </c>
      <c r="J12" s="1251">
        <v>0</v>
      </c>
      <c r="K12" s="1251">
        <v>0</v>
      </c>
      <c r="L12" s="1251">
        <v>0</v>
      </c>
      <c r="M12" s="1251">
        <v>0</v>
      </c>
      <c r="N12" s="1251">
        <v>0</v>
      </c>
      <c r="O12" s="1251">
        <v>0</v>
      </c>
      <c r="P12" s="1251">
        <v>0</v>
      </c>
      <c r="Q12" s="1251">
        <v>0</v>
      </c>
    </row>
    <row r="13" spans="1:19" x14ac:dyDescent="0.25">
      <c r="A13" s="1223" t="s">
        <v>820</v>
      </c>
      <c r="B13" s="1218" t="s">
        <v>2818</v>
      </c>
      <c r="C13" s="1250">
        <v>8</v>
      </c>
      <c r="D13" s="1250">
        <v>6</v>
      </c>
      <c r="E13" s="1250">
        <v>2</v>
      </c>
      <c r="F13" s="1250">
        <v>3</v>
      </c>
      <c r="G13" s="1250">
        <v>2</v>
      </c>
      <c r="H13" s="1250">
        <v>1</v>
      </c>
      <c r="I13" s="1250">
        <v>4</v>
      </c>
      <c r="J13" s="1250">
        <v>3</v>
      </c>
      <c r="K13" s="1250">
        <v>1</v>
      </c>
      <c r="L13" s="1250">
        <v>28</v>
      </c>
      <c r="M13" s="1250">
        <v>25</v>
      </c>
      <c r="N13" s="1250">
        <v>3</v>
      </c>
      <c r="O13" s="1250">
        <v>1</v>
      </c>
      <c r="P13" s="1250">
        <v>1</v>
      </c>
      <c r="Q13" s="1250">
        <v>0</v>
      </c>
    </row>
    <row r="14" spans="1:19" ht="24" x14ac:dyDescent="0.25">
      <c r="A14" s="1223" t="s">
        <v>822</v>
      </c>
      <c r="B14" s="1218" t="s">
        <v>2820</v>
      </c>
      <c r="C14" s="1251">
        <v>0</v>
      </c>
      <c r="D14" s="1251">
        <v>0</v>
      </c>
      <c r="E14" s="1251">
        <v>0</v>
      </c>
      <c r="F14" s="1251">
        <v>0</v>
      </c>
      <c r="G14" s="1251">
        <v>0</v>
      </c>
      <c r="H14" s="1251">
        <v>0</v>
      </c>
      <c r="I14" s="1251">
        <v>0</v>
      </c>
      <c r="J14" s="1251">
        <v>0</v>
      </c>
      <c r="K14" s="1251">
        <v>0</v>
      </c>
      <c r="L14" s="1251">
        <v>7</v>
      </c>
      <c r="M14" s="1251">
        <v>4</v>
      </c>
      <c r="N14" s="1251">
        <v>3</v>
      </c>
      <c r="O14" s="1251">
        <v>0</v>
      </c>
      <c r="P14" s="1251">
        <v>0</v>
      </c>
      <c r="Q14" s="1251">
        <v>0</v>
      </c>
    </row>
    <row r="15" spans="1:19" x14ac:dyDescent="0.25">
      <c r="A15" s="1223" t="s">
        <v>823</v>
      </c>
      <c r="B15" s="1218" t="s">
        <v>2821</v>
      </c>
      <c r="C15" s="1250">
        <v>0</v>
      </c>
      <c r="D15" s="1250">
        <v>0</v>
      </c>
      <c r="E15" s="1250">
        <v>0</v>
      </c>
      <c r="F15" s="1250">
        <v>0</v>
      </c>
      <c r="G15" s="1250">
        <v>0</v>
      </c>
      <c r="H15" s="1250">
        <v>0</v>
      </c>
      <c r="I15" s="1250">
        <v>0</v>
      </c>
      <c r="J15" s="1250">
        <v>0</v>
      </c>
      <c r="K15" s="1250">
        <v>0</v>
      </c>
      <c r="L15" s="1250">
        <v>0</v>
      </c>
      <c r="M15" s="1250">
        <v>0</v>
      </c>
      <c r="N15" s="1250">
        <v>0</v>
      </c>
      <c r="O15" s="1250">
        <v>0</v>
      </c>
      <c r="P15" s="1250">
        <v>0</v>
      </c>
      <c r="Q15" s="1250">
        <v>0</v>
      </c>
    </row>
    <row r="16" spans="1:19" ht="24" x14ac:dyDescent="0.25">
      <c r="A16" s="1223" t="s">
        <v>824</v>
      </c>
      <c r="B16" s="1218" t="s">
        <v>2822</v>
      </c>
      <c r="C16" s="1251">
        <v>8</v>
      </c>
      <c r="D16" s="1251">
        <v>5</v>
      </c>
      <c r="E16" s="1251">
        <v>3</v>
      </c>
      <c r="F16" s="1251">
        <v>5</v>
      </c>
      <c r="G16" s="1251">
        <v>4</v>
      </c>
      <c r="H16" s="1251">
        <v>1</v>
      </c>
      <c r="I16" s="1251">
        <v>54</v>
      </c>
      <c r="J16" s="1251">
        <v>45</v>
      </c>
      <c r="K16" s="1251">
        <v>9</v>
      </c>
      <c r="L16" s="1251">
        <v>37</v>
      </c>
      <c r="M16" s="1251">
        <v>29</v>
      </c>
      <c r="N16" s="1251">
        <v>8</v>
      </c>
      <c r="O16" s="1251">
        <v>1</v>
      </c>
      <c r="P16" s="1251">
        <v>0</v>
      </c>
      <c r="Q16" s="1251">
        <v>1</v>
      </c>
    </row>
    <row r="17" spans="1:17" x14ac:dyDescent="0.25">
      <c r="A17" s="1223" t="s">
        <v>826</v>
      </c>
      <c r="B17" s="1218" t="s">
        <v>2824</v>
      </c>
      <c r="C17" s="1250">
        <v>0</v>
      </c>
      <c r="D17" s="1250">
        <v>0</v>
      </c>
      <c r="E17" s="1250">
        <v>0</v>
      </c>
      <c r="F17" s="1250">
        <v>0</v>
      </c>
      <c r="G17" s="1250">
        <v>0</v>
      </c>
      <c r="H17" s="1250">
        <v>0</v>
      </c>
      <c r="I17" s="1250">
        <v>0</v>
      </c>
      <c r="J17" s="1250">
        <v>0</v>
      </c>
      <c r="K17" s="1250">
        <v>0</v>
      </c>
      <c r="L17" s="1250">
        <v>1</v>
      </c>
      <c r="M17" s="1250">
        <v>1</v>
      </c>
      <c r="N17" s="1250">
        <v>0</v>
      </c>
      <c r="O17" s="1250">
        <v>0</v>
      </c>
      <c r="P17" s="1250">
        <v>0</v>
      </c>
      <c r="Q17" s="1250">
        <v>0</v>
      </c>
    </row>
    <row r="18" spans="1:17" ht="24" x14ac:dyDescent="0.25">
      <c r="A18" s="1223" t="s">
        <v>827</v>
      </c>
      <c r="B18" s="1218" t="s">
        <v>2825</v>
      </c>
      <c r="C18" s="1251">
        <v>1</v>
      </c>
      <c r="D18" s="1251">
        <v>0</v>
      </c>
      <c r="E18" s="1251">
        <v>1</v>
      </c>
      <c r="F18" s="1251">
        <v>5</v>
      </c>
      <c r="G18" s="1251">
        <v>4</v>
      </c>
      <c r="H18" s="1251">
        <v>1</v>
      </c>
      <c r="I18" s="1251">
        <v>1</v>
      </c>
      <c r="J18" s="1251">
        <v>0</v>
      </c>
      <c r="K18" s="1251">
        <v>1</v>
      </c>
      <c r="L18" s="1251">
        <v>5</v>
      </c>
      <c r="M18" s="1251">
        <v>4</v>
      </c>
      <c r="N18" s="1251">
        <v>1</v>
      </c>
      <c r="O18" s="1251">
        <v>0</v>
      </c>
      <c r="P18" s="1251">
        <v>0</v>
      </c>
      <c r="Q18" s="1251">
        <v>0</v>
      </c>
    </row>
    <row r="19" spans="1:17" x14ac:dyDescent="0.25">
      <c r="A19" s="1492" t="s">
        <v>828</v>
      </c>
      <c r="B19" s="1493" t="s">
        <v>2826</v>
      </c>
      <c r="C19" s="1498">
        <v>175</v>
      </c>
      <c r="D19" s="1498">
        <v>132</v>
      </c>
      <c r="E19" s="1498">
        <v>43</v>
      </c>
      <c r="F19" s="1498">
        <v>163</v>
      </c>
      <c r="G19" s="1498">
        <v>123</v>
      </c>
      <c r="H19" s="1498">
        <v>40</v>
      </c>
      <c r="I19" s="1498">
        <v>251</v>
      </c>
      <c r="J19" s="1498">
        <v>197</v>
      </c>
      <c r="K19" s="1498">
        <v>54</v>
      </c>
      <c r="L19" s="1498">
        <v>444</v>
      </c>
      <c r="M19" s="1498">
        <v>362</v>
      </c>
      <c r="N19" s="1498">
        <v>82</v>
      </c>
      <c r="O19" s="1498">
        <v>29</v>
      </c>
      <c r="P19" s="1498">
        <v>19</v>
      </c>
      <c r="Q19" s="1498">
        <v>10</v>
      </c>
    </row>
    <row r="20" spans="1:17" ht="24" x14ac:dyDescent="0.25">
      <c r="A20" s="1223" t="s">
        <v>829</v>
      </c>
      <c r="B20" s="1218" t="s">
        <v>2827</v>
      </c>
      <c r="C20" s="1251">
        <v>1</v>
      </c>
      <c r="D20" s="1251">
        <v>1</v>
      </c>
      <c r="E20" s="1251">
        <v>0</v>
      </c>
      <c r="F20" s="1251">
        <v>0</v>
      </c>
      <c r="G20" s="1251">
        <v>0</v>
      </c>
      <c r="H20" s="1251">
        <v>0</v>
      </c>
      <c r="I20" s="1251">
        <v>6</v>
      </c>
      <c r="J20" s="1251">
        <v>5</v>
      </c>
      <c r="K20" s="1251">
        <v>1</v>
      </c>
      <c r="L20" s="1251">
        <v>5</v>
      </c>
      <c r="M20" s="1251">
        <v>5</v>
      </c>
      <c r="N20" s="1251">
        <v>0</v>
      </c>
      <c r="O20" s="1251">
        <v>0</v>
      </c>
      <c r="P20" s="1251">
        <v>0</v>
      </c>
      <c r="Q20" s="1251">
        <v>0</v>
      </c>
    </row>
    <row r="21" spans="1:17" x14ac:dyDescent="0.25">
      <c r="A21" s="1223" t="s">
        <v>830</v>
      </c>
      <c r="B21" s="1218" t="s">
        <v>2828</v>
      </c>
      <c r="C21" s="1250">
        <v>3</v>
      </c>
      <c r="D21" s="1250">
        <v>3</v>
      </c>
      <c r="E21" s="1250">
        <v>0</v>
      </c>
      <c r="F21" s="1250">
        <v>1</v>
      </c>
      <c r="G21" s="1250">
        <v>1</v>
      </c>
      <c r="H21" s="1250">
        <v>0</v>
      </c>
      <c r="I21" s="1250">
        <v>4</v>
      </c>
      <c r="J21" s="1250">
        <v>3</v>
      </c>
      <c r="K21" s="1250">
        <v>1</v>
      </c>
      <c r="L21" s="1250">
        <v>3</v>
      </c>
      <c r="M21" s="1250">
        <v>3</v>
      </c>
      <c r="N21" s="1250">
        <v>0</v>
      </c>
      <c r="O21" s="1250">
        <v>2</v>
      </c>
      <c r="P21" s="1250">
        <v>1</v>
      </c>
      <c r="Q21" s="1250">
        <v>1</v>
      </c>
    </row>
    <row r="22" spans="1:17" x14ac:dyDescent="0.25">
      <c r="A22" s="1223" t="s">
        <v>831</v>
      </c>
      <c r="B22" s="1218" t="s">
        <v>2829</v>
      </c>
      <c r="C22" s="1251">
        <v>25</v>
      </c>
      <c r="D22" s="1251">
        <v>16</v>
      </c>
      <c r="E22" s="1251">
        <v>9</v>
      </c>
      <c r="F22" s="1251">
        <v>22</v>
      </c>
      <c r="G22" s="1251">
        <v>14</v>
      </c>
      <c r="H22" s="1251">
        <v>8</v>
      </c>
      <c r="I22" s="1251">
        <v>60</v>
      </c>
      <c r="J22" s="1251">
        <v>44</v>
      </c>
      <c r="K22" s="1251">
        <v>16</v>
      </c>
      <c r="L22" s="1251">
        <v>95</v>
      </c>
      <c r="M22" s="1251">
        <v>74</v>
      </c>
      <c r="N22" s="1251">
        <v>21</v>
      </c>
      <c r="O22" s="1251">
        <v>3</v>
      </c>
      <c r="P22" s="1251">
        <v>2</v>
      </c>
      <c r="Q22" s="1251">
        <v>1</v>
      </c>
    </row>
    <row r="23" spans="1:17" x14ac:dyDescent="0.25">
      <c r="A23" s="1223" t="s">
        <v>832</v>
      </c>
      <c r="B23" s="1218" t="s">
        <v>2830</v>
      </c>
      <c r="C23" s="1250">
        <v>11</v>
      </c>
      <c r="D23" s="1250">
        <v>8</v>
      </c>
      <c r="E23" s="1250">
        <v>3</v>
      </c>
      <c r="F23" s="1250">
        <v>11</v>
      </c>
      <c r="G23" s="1250">
        <v>10</v>
      </c>
      <c r="H23" s="1250">
        <v>1</v>
      </c>
      <c r="I23" s="1250">
        <v>16</v>
      </c>
      <c r="J23" s="1250">
        <v>12</v>
      </c>
      <c r="K23" s="1250">
        <v>4</v>
      </c>
      <c r="L23" s="1250">
        <v>32</v>
      </c>
      <c r="M23" s="1250">
        <v>22</v>
      </c>
      <c r="N23" s="1250">
        <v>10</v>
      </c>
      <c r="O23" s="1250">
        <v>0</v>
      </c>
      <c r="P23" s="1250">
        <v>0</v>
      </c>
      <c r="Q23" s="1250">
        <v>0</v>
      </c>
    </row>
    <row r="24" spans="1:17" ht="24" x14ac:dyDescent="0.25">
      <c r="A24" s="1223" t="s">
        <v>833</v>
      </c>
      <c r="B24" s="1218" t="s">
        <v>2831</v>
      </c>
      <c r="C24" s="1251">
        <v>8</v>
      </c>
      <c r="D24" s="1251">
        <v>6</v>
      </c>
      <c r="E24" s="1251">
        <v>2</v>
      </c>
      <c r="F24" s="1251">
        <v>7</v>
      </c>
      <c r="G24" s="1251">
        <v>5</v>
      </c>
      <c r="H24" s="1251">
        <v>2</v>
      </c>
      <c r="I24" s="1251">
        <v>14</v>
      </c>
      <c r="J24" s="1251">
        <v>12</v>
      </c>
      <c r="K24" s="1251">
        <v>2</v>
      </c>
      <c r="L24" s="1251">
        <v>39</v>
      </c>
      <c r="M24" s="1251">
        <v>33</v>
      </c>
      <c r="N24" s="1251">
        <v>6</v>
      </c>
      <c r="O24" s="1251">
        <v>2</v>
      </c>
      <c r="P24" s="1251">
        <v>1</v>
      </c>
      <c r="Q24" s="1251">
        <v>1</v>
      </c>
    </row>
    <row r="25" spans="1:17" x14ac:dyDescent="0.25">
      <c r="A25" s="1223" t="s">
        <v>834</v>
      </c>
      <c r="B25" s="1218" t="s">
        <v>2832</v>
      </c>
      <c r="C25" s="1250">
        <v>2</v>
      </c>
      <c r="D25" s="1250">
        <v>1</v>
      </c>
      <c r="E25" s="1250">
        <v>1</v>
      </c>
      <c r="F25" s="1250">
        <v>2</v>
      </c>
      <c r="G25" s="1250">
        <v>2</v>
      </c>
      <c r="H25" s="1250">
        <v>0</v>
      </c>
      <c r="I25" s="1250">
        <v>7</v>
      </c>
      <c r="J25" s="1250">
        <v>5</v>
      </c>
      <c r="K25" s="1250">
        <v>2</v>
      </c>
      <c r="L25" s="1250">
        <v>22</v>
      </c>
      <c r="M25" s="1250">
        <v>16</v>
      </c>
      <c r="N25" s="1250">
        <v>6</v>
      </c>
      <c r="O25" s="1250">
        <v>0</v>
      </c>
      <c r="P25" s="1250">
        <v>0</v>
      </c>
      <c r="Q25" s="1250">
        <v>0</v>
      </c>
    </row>
    <row r="26" spans="1:17" x14ac:dyDescent="0.25">
      <c r="A26" s="1223" t="s">
        <v>835</v>
      </c>
      <c r="B26" s="1218" t="s">
        <v>2833</v>
      </c>
      <c r="C26" s="1251">
        <v>1</v>
      </c>
      <c r="D26" s="1251">
        <v>1</v>
      </c>
      <c r="E26" s="1251">
        <v>0</v>
      </c>
      <c r="F26" s="1251">
        <v>1</v>
      </c>
      <c r="G26" s="1251">
        <v>0</v>
      </c>
      <c r="H26" s="1251">
        <v>1</v>
      </c>
      <c r="I26" s="1251">
        <v>0</v>
      </c>
      <c r="J26" s="1251">
        <v>0</v>
      </c>
      <c r="K26" s="1251">
        <v>0</v>
      </c>
      <c r="L26" s="1251">
        <v>1</v>
      </c>
      <c r="M26" s="1251">
        <v>1</v>
      </c>
      <c r="N26" s="1251">
        <v>0</v>
      </c>
      <c r="O26" s="1251">
        <v>0</v>
      </c>
      <c r="P26" s="1251">
        <v>0</v>
      </c>
      <c r="Q26" s="1251">
        <v>0</v>
      </c>
    </row>
    <row r="27" spans="1:17" ht="24" x14ac:dyDescent="0.25">
      <c r="A27" s="1223" t="s">
        <v>836</v>
      </c>
      <c r="B27" s="1218" t="s">
        <v>2834</v>
      </c>
      <c r="C27" s="1250">
        <v>15</v>
      </c>
      <c r="D27" s="1250">
        <v>11</v>
      </c>
      <c r="E27" s="1250">
        <v>4</v>
      </c>
      <c r="F27" s="1250">
        <v>16</v>
      </c>
      <c r="G27" s="1250">
        <v>9</v>
      </c>
      <c r="H27" s="1250">
        <v>7</v>
      </c>
      <c r="I27" s="1250">
        <v>25</v>
      </c>
      <c r="J27" s="1250">
        <v>21</v>
      </c>
      <c r="K27" s="1250">
        <v>4</v>
      </c>
      <c r="L27" s="1250">
        <v>37</v>
      </c>
      <c r="M27" s="1250">
        <v>28</v>
      </c>
      <c r="N27" s="1250">
        <v>9</v>
      </c>
      <c r="O27" s="1250">
        <v>2</v>
      </c>
      <c r="P27" s="1250">
        <v>1</v>
      </c>
      <c r="Q27" s="1250">
        <v>1</v>
      </c>
    </row>
    <row r="28" spans="1:17" x14ac:dyDescent="0.25">
      <c r="A28" s="1223" t="s">
        <v>837</v>
      </c>
      <c r="B28" s="1218" t="s">
        <v>2835</v>
      </c>
      <c r="C28" s="1251">
        <v>1</v>
      </c>
      <c r="D28" s="1251">
        <v>1</v>
      </c>
      <c r="E28" s="1251">
        <v>0</v>
      </c>
      <c r="F28" s="1251">
        <v>1</v>
      </c>
      <c r="G28" s="1251">
        <v>1</v>
      </c>
      <c r="H28" s="1251">
        <v>0</v>
      </c>
      <c r="I28" s="1251">
        <v>2</v>
      </c>
      <c r="J28" s="1251">
        <v>1</v>
      </c>
      <c r="K28" s="1251">
        <v>1</v>
      </c>
      <c r="L28" s="1251">
        <v>0</v>
      </c>
      <c r="M28" s="1251">
        <v>0</v>
      </c>
      <c r="N28" s="1251">
        <v>0</v>
      </c>
      <c r="O28" s="1251">
        <v>0</v>
      </c>
      <c r="P28" s="1251">
        <v>0</v>
      </c>
      <c r="Q28" s="1251">
        <v>0</v>
      </c>
    </row>
    <row r="29" spans="1:17" x14ac:dyDescent="0.25">
      <c r="A29" s="1223" t="s">
        <v>838</v>
      </c>
      <c r="B29" s="1218" t="s">
        <v>2836</v>
      </c>
      <c r="C29" s="1250">
        <v>1</v>
      </c>
      <c r="D29" s="1250">
        <v>1</v>
      </c>
      <c r="E29" s="1250">
        <v>0</v>
      </c>
      <c r="F29" s="1250">
        <v>0</v>
      </c>
      <c r="G29" s="1250">
        <v>0</v>
      </c>
      <c r="H29" s="1250">
        <v>0</v>
      </c>
      <c r="I29" s="1250">
        <v>0</v>
      </c>
      <c r="J29" s="1250">
        <v>0</v>
      </c>
      <c r="K29" s="1250">
        <v>0</v>
      </c>
      <c r="L29" s="1250">
        <v>0</v>
      </c>
      <c r="M29" s="1250">
        <v>0</v>
      </c>
      <c r="N29" s="1250">
        <v>0</v>
      </c>
      <c r="O29" s="1250">
        <v>0</v>
      </c>
      <c r="P29" s="1250">
        <v>0</v>
      </c>
      <c r="Q29" s="1250">
        <v>0</v>
      </c>
    </row>
    <row r="30" spans="1:17" x14ac:dyDescent="0.25">
      <c r="A30" s="1223" t="s">
        <v>842</v>
      </c>
      <c r="B30" s="1218" t="s">
        <v>2840</v>
      </c>
      <c r="C30" s="1251">
        <v>45</v>
      </c>
      <c r="D30" s="1251">
        <v>34</v>
      </c>
      <c r="E30" s="1251">
        <v>11</v>
      </c>
      <c r="F30" s="1251">
        <v>34</v>
      </c>
      <c r="G30" s="1251">
        <v>26</v>
      </c>
      <c r="H30" s="1251">
        <v>8</v>
      </c>
      <c r="I30" s="1251">
        <v>38</v>
      </c>
      <c r="J30" s="1251">
        <v>32</v>
      </c>
      <c r="K30" s="1251">
        <v>6</v>
      </c>
      <c r="L30" s="1251">
        <v>65</v>
      </c>
      <c r="M30" s="1251">
        <v>51</v>
      </c>
      <c r="N30" s="1251">
        <v>14</v>
      </c>
      <c r="O30" s="1251">
        <v>3</v>
      </c>
      <c r="P30" s="1251">
        <v>3</v>
      </c>
      <c r="Q30" s="1251">
        <v>0</v>
      </c>
    </row>
    <row r="31" spans="1:17" x14ac:dyDescent="0.25">
      <c r="A31" s="1223" t="s">
        <v>843</v>
      </c>
      <c r="B31" s="1218" t="s">
        <v>2841</v>
      </c>
      <c r="C31" s="1250">
        <v>4</v>
      </c>
      <c r="D31" s="1250">
        <v>4</v>
      </c>
      <c r="E31" s="1250">
        <v>0</v>
      </c>
      <c r="F31" s="1250">
        <v>4</v>
      </c>
      <c r="G31" s="1250">
        <v>3</v>
      </c>
      <c r="H31" s="1250">
        <v>1</v>
      </c>
      <c r="I31" s="1250">
        <v>4</v>
      </c>
      <c r="J31" s="1250">
        <v>3</v>
      </c>
      <c r="K31" s="1250">
        <v>1</v>
      </c>
      <c r="L31" s="1250">
        <v>7</v>
      </c>
      <c r="M31" s="1250">
        <v>6</v>
      </c>
      <c r="N31" s="1250">
        <v>1</v>
      </c>
      <c r="O31" s="1250">
        <v>1</v>
      </c>
      <c r="P31" s="1250">
        <v>0</v>
      </c>
      <c r="Q31" s="1250">
        <v>1</v>
      </c>
    </row>
    <row r="32" spans="1:17" ht="24" x14ac:dyDescent="0.25">
      <c r="A32" s="1223" t="s">
        <v>844</v>
      </c>
      <c r="B32" s="1218" t="s">
        <v>2842</v>
      </c>
      <c r="C32" s="1251">
        <v>2</v>
      </c>
      <c r="D32" s="1251">
        <v>2</v>
      </c>
      <c r="E32" s="1251">
        <v>0</v>
      </c>
      <c r="F32" s="1251">
        <v>4</v>
      </c>
      <c r="G32" s="1251">
        <v>2</v>
      </c>
      <c r="H32" s="1251">
        <v>2</v>
      </c>
      <c r="I32" s="1251">
        <v>5</v>
      </c>
      <c r="J32" s="1251">
        <v>4</v>
      </c>
      <c r="K32" s="1251">
        <v>1</v>
      </c>
      <c r="L32" s="1251">
        <v>15</v>
      </c>
      <c r="M32" s="1251">
        <v>12</v>
      </c>
      <c r="N32" s="1251">
        <v>3</v>
      </c>
      <c r="O32" s="1251">
        <v>0</v>
      </c>
      <c r="P32" s="1251">
        <v>0</v>
      </c>
      <c r="Q32" s="1251">
        <v>0</v>
      </c>
    </row>
    <row r="33" spans="1:17" x14ac:dyDescent="0.25">
      <c r="A33" s="1223" t="s">
        <v>845</v>
      </c>
      <c r="B33" s="1218" t="s">
        <v>2843</v>
      </c>
      <c r="C33" s="1250">
        <v>9</v>
      </c>
      <c r="D33" s="1250">
        <v>8</v>
      </c>
      <c r="E33" s="1250">
        <v>1</v>
      </c>
      <c r="F33" s="1250">
        <v>5</v>
      </c>
      <c r="G33" s="1250">
        <v>3</v>
      </c>
      <c r="H33" s="1250">
        <v>2</v>
      </c>
      <c r="I33" s="1250">
        <v>7</v>
      </c>
      <c r="J33" s="1250">
        <v>6</v>
      </c>
      <c r="K33" s="1250">
        <v>1</v>
      </c>
      <c r="L33" s="1250">
        <v>18</v>
      </c>
      <c r="M33" s="1250">
        <v>15</v>
      </c>
      <c r="N33" s="1250">
        <v>3</v>
      </c>
      <c r="O33" s="1250">
        <v>3</v>
      </c>
      <c r="P33" s="1250">
        <v>2</v>
      </c>
      <c r="Q33" s="1250">
        <v>1</v>
      </c>
    </row>
    <row r="34" spans="1:17" ht="24" x14ac:dyDescent="0.25">
      <c r="A34" s="1223" t="s">
        <v>846</v>
      </c>
      <c r="B34" s="1218" t="s">
        <v>2844</v>
      </c>
      <c r="C34" s="1251">
        <v>2</v>
      </c>
      <c r="D34" s="1251">
        <v>2</v>
      </c>
      <c r="E34" s="1251">
        <v>0</v>
      </c>
      <c r="F34" s="1251">
        <v>3</v>
      </c>
      <c r="G34" s="1251">
        <v>3</v>
      </c>
      <c r="H34" s="1251">
        <v>0</v>
      </c>
      <c r="I34" s="1251">
        <v>0</v>
      </c>
      <c r="J34" s="1251">
        <v>0</v>
      </c>
      <c r="K34" s="1251">
        <v>0</v>
      </c>
      <c r="L34" s="1251">
        <v>1</v>
      </c>
      <c r="M34" s="1251">
        <v>1</v>
      </c>
      <c r="N34" s="1251">
        <v>0</v>
      </c>
      <c r="O34" s="1251">
        <v>0</v>
      </c>
      <c r="P34" s="1251">
        <v>0</v>
      </c>
      <c r="Q34" s="1251">
        <v>0</v>
      </c>
    </row>
    <row r="35" spans="1:17" x14ac:dyDescent="0.25">
      <c r="A35" s="1223" t="s">
        <v>847</v>
      </c>
      <c r="B35" s="1218" t="s">
        <v>2845</v>
      </c>
      <c r="C35" s="1250">
        <v>17</v>
      </c>
      <c r="D35" s="1250">
        <v>14</v>
      </c>
      <c r="E35" s="1250">
        <v>3</v>
      </c>
      <c r="F35" s="1250">
        <v>11</v>
      </c>
      <c r="G35" s="1250">
        <v>9</v>
      </c>
      <c r="H35" s="1250">
        <v>2</v>
      </c>
      <c r="I35" s="1250">
        <v>13</v>
      </c>
      <c r="J35" s="1250">
        <v>8</v>
      </c>
      <c r="K35" s="1250">
        <v>5</v>
      </c>
      <c r="L35" s="1250">
        <v>27</v>
      </c>
      <c r="M35" s="1250">
        <v>24</v>
      </c>
      <c r="N35" s="1250">
        <v>3</v>
      </c>
      <c r="O35" s="1250">
        <v>3</v>
      </c>
      <c r="P35" s="1250">
        <v>3</v>
      </c>
      <c r="Q35" s="1250">
        <v>0</v>
      </c>
    </row>
    <row r="36" spans="1:17" x14ac:dyDescent="0.25">
      <c r="A36" s="1223" t="s">
        <v>848</v>
      </c>
      <c r="B36" s="1218" t="s">
        <v>2846</v>
      </c>
      <c r="C36" s="1251">
        <v>20</v>
      </c>
      <c r="D36" s="1251">
        <v>16</v>
      </c>
      <c r="E36" s="1251">
        <v>4</v>
      </c>
      <c r="F36" s="1251">
        <v>33</v>
      </c>
      <c r="G36" s="1251">
        <v>28</v>
      </c>
      <c r="H36" s="1251">
        <v>5</v>
      </c>
      <c r="I36" s="1251">
        <v>31</v>
      </c>
      <c r="J36" s="1251">
        <v>24</v>
      </c>
      <c r="K36" s="1251">
        <v>7</v>
      </c>
      <c r="L36" s="1251">
        <v>57</v>
      </c>
      <c r="M36" s="1251">
        <v>54</v>
      </c>
      <c r="N36" s="1251">
        <v>3</v>
      </c>
      <c r="O36" s="1251">
        <v>9</v>
      </c>
      <c r="P36" s="1251">
        <v>6</v>
      </c>
      <c r="Q36" s="1251">
        <v>3</v>
      </c>
    </row>
    <row r="37" spans="1:17" x14ac:dyDescent="0.25">
      <c r="A37" s="1223" t="s">
        <v>849</v>
      </c>
      <c r="B37" s="1218" t="s">
        <v>2847</v>
      </c>
      <c r="C37" s="1250">
        <v>8</v>
      </c>
      <c r="D37" s="1250">
        <v>3</v>
      </c>
      <c r="E37" s="1250">
        <v>5</v>
      </c>
      <c r="F37" s="1250">
        <v>8</v>
      </c>
      <c r="G37" s="1250">
        <v>7</v>
      </c>
      <c r="H37" s="1250">
        <v>1</v>
      </c>
      <c r="I37" s="1250">
        <v>19</v>
      </c>
      <c r="J37" s="1250">
        <v>17</v>
      </c>
      <c r="K37" s="1250">
        <v>2</v>
      </c>
      <c r="L37" s="1250">
        <v>20</v>
      </c>
      <c r="M37" s="1250">
        <v>17</v>
      </c>
      <c r="N37" s="1250">
        <v>3</v>
      </c>
      <c r="O37" s="1250">
        <v>1</v>
      </c>
      <c r="P37" s="1250">
        <v>0</v>
      </c>
      <c r="Q37" s="1250">
        <v>1</v>
      </c>
    </row>
    <row r="38" spans="1:17" ht="36" x14ac:dyDescent="0.25">
      <c r="A38" s="1492" t="s">
        <v>850</v>
      </c>
      <c r="B38" s="1493" t="s">
        <v>2848</v>
      </c>
      <c r="C38" s="1499">
        <v>2</v>
      </c>
      <c r="D38" s="1499">
        <v>1</v>
      </c>
      <c r="E38" s="1499">
        <v>1</v>
      </c>
      <c r="F38" s="1499">
        <v>5</v>
      </c>
      <c r="G38" s="1499">
        <v>2</v>
      </c>
      <c r="H38" s="1499">
        <v>3</v>
      </c>
      <c r="I38" s="1499">
        <v>16</v>
      </c>
      <c r="J38" s="1499">
        <v>13</v>
      </c>
      <c r="K38" s="1499">
        <v>3</v>
      </c>
      <c r="L38" s="1499">
        <v>20</v>
      </c>
      <c r="M38" s="1499">
        <v>16</v>
      </c>
      <c r="N38" s="1499">
        <v>4</v>
      </c>
      <c r="O38" s="1499">
        <v>1</v>
      </c>
      <c r="P38" s="1499">
        <v>0</v>
      </c>
      <c r="Q38" s="1499">
        <v>1</v>
      </c>
    </row>
    <row r="39" spans="1:17" x14ac:dyDescent="0.25">
      <c r="A39" s="1223" t="s">
        <v>851</v>
      </c>
      <c r="B39" s="1218" t="s">
        <v>2849</v>
      </c>
      <c r="C39" s="1250">
        <v>2</v>
      </c>
      <c r="D39" s="1250">
        <v>1</v>
      </c>
      <c r="E39" s="1250">
        <v>1</v>
      </c>
      <c r="F39" s="1250">
        <v>4</v>
      </c>
      <c r="G39" s="1250">
        <v>1</v>
      </c>
      <c r="H39" s="1250">
        <v>3</v>
      </c>
      <c r="I39" s="1250">
        <v>15</v>
      </c>
      <c r="J39" s="1250">
        <v>13</v>
      </c>
      <c r="K39" s="1250">
        <v>2</v>
      </c>
      <c r="L39" s="1250">
        <v>15</v>
      </c>
      <c r="M39" s="1250">
        <v>12</v>
      </c>
      <c r="N39" s="1250">
        <v>3</v>
      </c>
      <c r="O39" s="1250">
        <v>0</v>
      </c>
      <c r="P39" s="1250">
        <v>0</v>
      </c>
      <c r="Q39" s="1250">
        <v>0</v>
      </c>
    </row>
    <row r="40" spans="1:17" ht="36" x14ac:dyDescent="0.25">
      <c r="A40" s="1223" t="s">
        <v>852</v>
      </c>
      <c r="B40" s="1218" t="s">
        <v>2850</v>
      </c>
      <c r="C40" s="1251">
        <v>0</v>
      </c>
      <c r="D40" s="1251">
        <v>0</v>
      </c>
      <c r="E40" s="1251">
        <v>0</v>
      </c>
      <c r="F40" s="1251">
        <v>1</v>
      </c>
      <c r="G40" s="1251">
        <v>1</v>
      </c>
      <c r="H40" s="1251">
        <v>0</v>
      </c>
      <c r="I40" s="1251">
        <v>1</v>
      </c>
      <c r="J40" s="1251">
        <v>0</v>
      </c>
      <c r="K40" s="1251">
        <v>1</v>
      </c>
      <c r="L40" s="1251">
        <v>5</v>
      </c>
      <c r="M40" s="1251">
        <v>4</v>
      </c>
      <c r="N40" s="1251">
        <v>1</v>
      </c>
      <c r="O40" s="1251">
        <v>1</v>
      </c>
      <c r="P40" s="1251">
        <v>0</v>
      </c>
      <c r="Q40" s="1251">
        <v>1</v>
      </c>
    </row>
    <row r="41" spans="1:17" ht="24" x14ac:dyDescent="0.25">
      <c r="A41" s="1492" t="s">
        <v>853</v>
      </c>
      <c r="B41" s="1493" t="s">
        <v>2851</v>
      </c>
      <c r="C41" s="1498">
        <v>32</v>
      </c>
      <c r="D41" s="1498">
        <v>21</v>
      </c>
      <c r="E41" s="1498">
        <v>11</v>
      </c>
      <c r="F41" s="1498">
        <v>42</v>
      </c>
      <c r="G41" s="1498">
        <v>29</v>
      </c>
      <c r="H41" s="1498">
        <v>13</v>
      </c>
      <c r="I41" s="1498">
        <v>176</v>
      </c>
      <c r="J41" s="1498">
        <v>137</v>
      </c>
      <c r="K41" s="1498">
        <v>39</v>
      </c>
      <c r="L41" s="1498">
        <v>297</v>
      </c>
      <c r="M41" s="1498">
        <v>244</v>
      </c>
      <c r="N41" s="1498">
        <v>53</v>
      </c>
      <c r="O41" s="1498">
        <v>13</v>
      </c>
      <c r="P41" s="1498">
        <v>8</v>
      </c>
      <c r="Q41" s="1498">
        <v>5</v>
      </c>
    </row>
    <row r="42" spans="1:17" x14ac:dyDescent="0.25">
      <c r="A42" s="1223" t="s">
        <v>854</v>
      </c>
      <c r="B42" s="1218" t="s">
        <v>2852</v>
      </c>
      <c r="C42" s="1251">
        <v>19</v>
      </c>
      <c r="D42" s="1251">
        <v>16</v>
      </c>
      <c r="E42" s="1251">
        <v>3</v>
      </c>
      <c r="F42" s="1251">
        <v>30</v>
      </c>
      <c r="G42" s="1251">
        <v>23</v>
      </c>
      <c r="H42" s="1251">
        <v>7</v>
      </c>
      <c r="I42" s="1251">
        <v>145</v>
      </c>
      <c r="J42" s="1251">
        <v>112</v>
      </c>
      <c r="K42" s="1251">
        <v>33</v>
      </c>
      <c r="L42" s="1251">
        <v>266</v>
      </c>
      <c r="M42" s="1251">
        <v>221</v>
      </c>
      <c r="N42" s="1251">
        <v>45</v>
      </c>
      <c r="O42" s="1251">
        <v>11</v>
      </c>
      <c r="P42" s="1251">
        <v>8</v>
      </c>
      <c r="Q42" s="1251">
        <v>3</v>
      </c>
    </row>
    <row r="43" spans="1:17" x14ac:dyDescent="0.25">
      <c r="A43" s="1223" t="s">
        <v>855</v>
      </c>
      <c r="B43" s="1218" t="s">
        <v>2853</v>
      </c>
      <c r="C43" s="1250">
        <v>6</v>
      </c>
      <c r="D43" s="1250">
        <v>2</v>
      </c>
      <c r="E43" s="1250">
        <v>4</v>
      </c>
      <c r="F43" s="1250">
        <v>6</v>
      </c>
      <c r="G43" s="1250">
        <v>4</v>
      </c>
      <c r="H43" s="1250">
        <v>2</v>
      </c>
      <c r="I43" s="1250">
        <v>20</v>
      </c>
      <c r="J43" s="1250">
        <v>15</v>
      </c>
      <c r="K43" s="1250">
        <v>5</v>
      </c>
      <c r="L43" s="1250">
        <v>14</v>
      </c>
      <c r="M43" s="1250">
        <v>12</v>
      </c>
      <c r="N43" s="1250">
        <v>2</v>
      </c>
      <c r="O43" s="1250">
        <v>0</v>
      </c>
      <c r="P43" s="1250">
        <v>0</v>
      </c>
      <c r="Q43" s="1250">
        <v>0</v>
      </c>
    </row>
    <row r="44" spans="1:17" ht="24" x14ac:dyDescent="0.25">
      <c r="A44" s="1223" t="s">
        <v>856</v>
      </c>
      <c r="B44" s="1218" t="s">
        <v>2854</v>
      </c>
      <c r="C44" s="1251">
        <v>7</v>
      </c>
      <c r="D44" s="1251">
        <v>3</v>
      </c>
      <c r="E44" s="1251">
        <v>4</v>
      </c>
      <c r="F44" s="1251">
        <v>6</v>
      </c>
      <c r="G44" s="1251">
        <v>2</v>
      </c>
      <c r="H44" s="1251">
        <v>4</v>
      </c>
      <c r="I44" s="1251">
        <v>11</v>
      </c>
      <c r="J44" s="1251">
        <v>10</v>
      </c>
      <c r="K44" s="1251">
        <v>1</v>
      </c>
      <c r="L44" s="1251">
        <v>17</v>
      </c>
      <c r="M44" s="1251">
        <v>11</v>
      </c>
      <c r="N44" s="1251">
        <v>6</v>
      </c>
      <c r="O44" s="1251">
        <v>2</v>
      </c>
      <c r="P44" s="1251">
        <v>0</v>
      </c>
      <c r="Q44" s="1251">
        <v>2</v>
      </c>
    </row>
    <row r="45" spans="1:17" x14ac:dyDescent="0.25">
      <c r="A45" s="1492" t="s">
        <v>857</v>
      </c>
      <c r="B45" s="1493" t="s">
        <v>2855</v>
      </c>
      <c r="C45" s="1498">
        <v>1</v>
      </c>
      <c r="D45" s="1498">
        <v>1</v>
      </c>
      <c r="E45" s="1498">
        <v>0</v>
      </c>
      <c r="F45" s="1498">
        <v>5</v>
      </c>
      <c r="G45" s="1498">
        <v>2</v>
      </c>
      <c r="H45" s="1498">
        <v>3</v>
      </c>
      <c r="I45" s="1498">
        <v>9</v>
      </c>
      <c r="J45" s="1498">
        <v>6</v>
      </c>
      <c r="K45" s="1498">
        <v>3</v>
      </c>
      <c r="L45" s="1498">
        <v>4</v>
      </c>
      <c r="M45" s="1498">
        <v>4</v>
      </c>
      <c r="N45" s="1498">
        <v>0</v>
      </c>
      <c r="O45" s="1498">
        <v>0</v>
      </c>
      <c r="P45" s="1498">
        <v>0</v>
      </c>
      <c r="Q45" s="1498">
        <v>0</v>
      </c>
    </row>
    <row r="46" spans="1:17" ht="24" x14ac:dyDescent="0.25">
      <c r="A46" s="1223" t="s">
        <v>858</v>
      </c>
      <c r="B46" s="1218" t="s">
        <v>2856</v>
      </c>
      <c r="C46" s="1251">
        <v>0</v>
      </c>
      <c r="D46" s="1251">
        <v>0</v>
      </c>
      <c r="E46" s="1251">
        <v>0</v>
      </c>
      <c r="F46" s="1251">
        <v>5</v>
      </c>
      <c r="G46" s="1251">
        <v>2</v>
      </c>
      <c r="H46" s="1251">
        <v>3</v>
      </c>
      <c r="I46" s="1251">
        <v>7</v>
      </c>
      <c r="J46" s="1251">
        <v>5</v>
      </c>
      <c r="K46" s="1251">
        <v>2</v>
      </c>
      <c r="L46" s="1251">
        <v>1</v>
      </c>
      <c r="M46" s="1251">
        <v>1</v>
      </c>
      <c r="N46" s="1251">
        <v>0</v>
      </c>
      <c r="O46" s="1251">
        <v>0</v>
      </c>
      <c r="P46" s="1251">
        <v>0</v>
      </c>
      <c r="Q46" s="1251">
        <v>0</v>
      </c>
    </row>
    <row r="47" spans="1:17" ht="24" x14ac:dyDescent="0.25">
      <c r="A47" s="1223" t="s">
        <v>859</v>
      </c>
      <c r="B47" s="1218" t="s">
        <v>2857</v>
      </c>
      <c r="C47" s="1250">
        <v>1</v>
      </c>
      <c r="D47" s="1250">
        <v>1</v>
      </c>
      <c r="E47" s="1250">
        <v>0</v>
      </c>
      <c r="F47" s="1250">
        <v>0</v>
      </c>
      <c r="G47" s="1250">
        <v>0</v>
      </c>
      <c r="H47" s="1250">
        <v>0</v>
      </c>
      <c r="I47" s="1250">
        <v>2</v>
      </c>
      <c r="J47" s="1250">
        <v>1</v>
      </c>
      <c r="K47" s="1250">
        <v>1</v>
      </c>
      <c r="L47" s="1250">
        <v>3</v>
      </c>
      <c r="M47" s="1250">
        <v>3</v>
      </c>
      <c r="N47" s="1250">
        <v>0</v>
      </c>
      <c r="O47" s="1250">
        <v>0</v>
      </c>
      <c r="P47" s="1250">
        <v>0</v>
      </c>
      <c r="Q47" s="1250">
        <v>0</v>
      </c>
    </row>
    <row r="48" spans="1:17" x14ac:dyDescent="0.25">
      <c r="A48" s="1492" t="s">
        <v>860</v>
      </c>
      <c r="B48" s="1493" t="s">
        <v>2858</v>
      </c>
      <c r="C48" s="1499">
        <v>17</v>
      </c>
      <c r="D48" s="1499">
        <v>11</v>
      </c>
      <c r="E48" s="1499">
        <v>6</v>
      </c>
      <c r="F48" s="1499">
        <v>26</v>
      </c>
      <c r="G48" s="1499">
        <v>20</v>
      </c>
      <c r="H48" s="1499">
        <v>6</v>
      </c>
      <c r="I48" s="1499">
        <v>33</v>
      </c>
      <c r="J48" s="1499">
        <v>26</v>
      </c>
      <c r="K48" s="1499">
        <v>7</v>
      </c>
      <c r="L48" s="1499">
        <v>57</v>
      </c>
      <c r="M48" s="1499">
        <v>41</v>
      </c>
      <c r="N48" s="1499">
        <v>16</v>
      </c>
      <c r="O48" s="1499">
        <v>4</v>
      </c>
      <c r="P48" s="1499">
        <v>1</v>
      </c>
      <c r="Q48" s="1499">
        <v>3</v>
      </c>
    </row>
    <row r="49" spans="1:17" x14ac:dyDescent="0.25">
      <c r="A49" s="1223" t="s">
        <v>861</v>
      </c>
      <c r="B49" s="1218" t="s">
        <v>2859</v>
      </c>
      <c r="C49" s="1250">
        <v>0</v>
      </c>
      <c r="D49" s="1250">
        <v>0</v>
      </c>
      <c r="E49" s="1250">
        <v>0</v>
      </c>
      <c r="F49" s="1250">
        <v>0</v>
      </c>
      <c r="G49" s="1250">
        <v>0</v>
      </c>
      <c r="H49" s="1250">
        <v>0</v>
      </c>
      <c r="I49" s="1250">
        <v>1</v>
      </c>
      <c r="J49" s="1250">
        <v>1</v>
      </c>
      <c r="K49" s="1250">
        <v>0</v>
      </c>
      <c r="L49" s="1250">
        <v>3</v>
      </c>
      <c r="M49" s="1250">
        <v>3</v>
      </c>
      <c r="N49" s="1250">
        <v>0</v>
      </c>
      <c r="O49" s="1250">
        <v>0</v>
      </c>
      <c r="P49" s="1250">
        <v>0</v>
      </c>
      <c r="Q49" s="1250">
        <v>0</v>
      </c>
    </row>
    <row r="50" spans="1:17" x14ac:dyDescent="0.25">
      <c r="A50" s="1223" t="s">
        <v>862</v>
      </c>
      <c r="B50" s="1218" t="s">
        <v>2860</v>
      </c>
      <c r="C50" s="1251">
        <v>6</v>
      </c>
      <c r="D50" s="1251">
        <v>6</v>
      </c>
      <c r="E50" s="1251">
        <v>0</v>
      </c>
      <c r="F50" s="1251">
        <v>6</v>
      </c>
      <c r="G50" s="1251">
        <v>4</v>
      </c>
      <c r="H50" s="1251">
        <v>2</v>
      </c>
      <c r="I50" s="1251">
        <v>2</v>
      </c>
      <c r="J50" s="1251">
        <v>1</v>
      </c>
      <c r="K50" s="1251">
        <v>1</v>
      </c>
      <c r="L50" s="1251">
        <v>12</v>
      </c>
      <c r="M50" s="1251">
        <v>8</v>
      </c>
      <c r="N50" s="1251">
        <v>4</v>
      </c>
      <c r="O50" s="1251">
        <v>1</v>
      </c>
      <c r="P50" s="1251">
        <v>0</v>
      </c>
      <c r="Q50" s="1251">
        <v>1</v>
      </c>
    </row>
    <row r="51" spans="1:17" x14ac:dyDescent="0.25">
      <c r="A51" s="1223" t="s">
        <v>863</v>
      </c>
      <c r="B51" s="1218" t="s">
        <v>2861</v>
      </c>
      <c r="C51" s="1250">
        <v>11</v>
      </c>
      <c r="D51" s="1250">
        <v>5</v>
      </c>
      <c r="E51" s="1250">
        <v>6</v>
      </c>
      <c r="F51" s="1250">
        <v>20</v>
      </c>
      <c r="G51" s="1250">
        <v>16</v>
      </c>
      <c r="H51" s="1250">
        <v>4</v>
      </c>
      <c r="I51" s="1250">
        <v>30</v>
      </c>
      <c r="J51" s="1250">
        <v>24</v>
      </c>
      <c r="K51" s="1250">
        <v>6</v>
      </c>
      <c r="L51" s="1250">
        <v>42</v>
      </c>
      <c r="M51" s="1250">
        <v>30</v>
      </c>
      <c r="N51" s="1250">
        <v>12</v>
      </c>
      <c r="O51" s="1250">
        <v>3</v>
      </c>
      <c r="P51" s="1250">
        <v>1</v>
      </c>
      <c r="Q51" s="1250">
        <v>2</v>
      </c>
    </row>
    <row r="52" spans="1:17" ht="24" x14ac:dyDescent="0.25">
      <c r="A52" s="1492" t="s">
        <v>864</v>
      </c>
      <c r="B52" s="1493" t="s">
        <v>2862</v>
      </c>
      <c r="C52" s="1251">
        <v>0</v>
      </c>
      <c r="D52" s="1251">
        <v>0</v>
      </c>
      <c r="E52" s="1251">
        <v>0</v>
      </c>
      <c r="F52" s="1251">
        <v>0</v>
      </c>
      <c r="G52" s="1251">
        <v>0</v>
      </c>
      <c r="H52" s="1251">
        <v>0</v>
      </c>
      <c r="I52" s="1251">
        <v>0</v>
      </c>
      <c r="J52" s="1251">
        <v>0</v>
      </c>
      <c r="K52" s="1251">
        <v>0</v>
      </c>
      <c r="L52" s="1251">
        <v>0</v>
      </c>
      <c r="M52" s="1251">
        <v>0</v>
      </c>
      <c r="N52" s="1251">
        <v>0</v>
      </c>
      <c r="O52" s="1251">
        <v>0</v>
      </c>
      <c r="P52" s="1251">
        <v>0</v>
      </c>
      <c r="Q52" s="1251">
        <v>0</v>
      </c>
    </row>
    <row r="53" spans="1:17" x14ac:dyDescent="0.25">
      <c r="A53" s="1492" t="s">
        <v>865</v>
      </c>
      <c r="B53" s="1493" t="s">
        <v>2863</v>
      </c>
      <c r="C53" s="1498">
        <v>135</v>
      </c>
      <c r="D53" s="1498">
        <v>95</v>
      </c>
      <c r="E53" s="1498">
        <v>40</v>
      </c>
      <c r="F53" s="1498">
        <v>202</v>
      </c>
      <c r="G53" s="1498">
        <v>130</v>
      </c>
      <c r="H53" s="1498">
        <v>72</v>
      </c>
      <c r="I53" s="1498">
        <v>549</v>
      </c>
      <c r="J53" s="1498">
        <v>440</v>
      </c>
      <c r="K53" s="1498">
        <v>109</v>
      </c>
      <c r="L53" s="1498">
        <v>976</v>
      </c>
      <c r="M53" s="1498">
        <v>756</v>
      </c>
      <c r="N53" s="1498">
        <v>220</v>
      </c>
      <c r="O53" s="1498">
        <v>47</v>
      </c>
      <c r="P53" s="1498">
        <v>32</v>
      </c>
      <c r="Q53" s="1498">
        <v>15</v>
      </c>
    </row>
    <row r="54" spans="1:17" ht="24" x14ac:dyDescent="0.25">
      <c r="A54" s="1223" t="s">
        <v>866</v>
      </c>
      <c r="B54" s="1218" t="s">
        <v>2864</v>
      </c>
      <c r="C54" s="1251">
        <v>3</v>
      </c>
      <c r="D54" s="1251">
        <v>2</v>
      </c>
      <c r="E54" s="1251">
        <v>1</v>
      </c>
      <c r="F54" s="1251">
        <v>1</v>
      </c>
      <c r="G54" s="1251">
        <v>0</v>
      </c>
      <c r="H54" s="1251">
        <v>1</v>
      </c>
      <c r="I54" s="1251">
        <v>1</v>
      </c>
      <c r="J54" s="1251">
        <v>0</v>
      </c>
      <c r="K54" s="1251">
        <v>1</v>
      </c>
      <c r="L54" s="1251">
        <v>3</v>
      </c>
      <c r="M54" s="1251">
        <v>1</v>
      </c>
      <c r="N54" s="1251">
        <v>2</v>
      </c>
      <c r="O54" s="1251">
        <v>1</v>
      </c>
      <c r="P54" s="1251">
        <v>0</v>
      </c>
      <c r="Q54" s="1251">
        <v>1</v>
      </c>
    </row>
    <row r="55" spans="1:17" x14ac:dyDescent="0.25">
      <c r="A55" s="1223" t="s">
        <v>867</v>
      </c>
      <c r="B55" s="1218" t="s">
        <v>2865</v>
      </c>
      <c r="C55" s="1250">
        <v>16</v>
      </c>
      <c r="D55" s="1250">
        <v>13</v>
      </c>
      <c r="E55" s="1250">
        <v>3</v>
      </c>
      <c r="F55" s="1250">
        <v>41</v>
      </c>
      <c r="G55" s="1250">
        <v>23</v>
      </c>
      <c r="H55" s="1250">
        <v>18</v>
      </c>
      <c r="I55" s="1250">
        <v>149</v>
      </c>
      <c r="J55" s="1250">
        <v>116</v>
      </c>
      <c r="K55" s="1250">
        <v>33</v>
      </c>
      <c r="L55" s="1250">
        <v>198</v>
      </c>
      <c r="M55" s="1250">
        <v>145</v>
      </c>
      <c r="N55" s="1250">
        <v>53</v>
      </c>
      <c r="O55" s="1250">
        <v>9</v>
      </c>
      <c r="P55" s="1250">
        <v>8</v>
      </c>
      <c r="Q55" s="1250">
        <v>1</v>
      </c>
    </row>
    <row r="56" spans="1:17" x14ac:dyDescent="0.25">
      <c r="A56" s="1223" t="s">
        <v>868</v>
      </c>
      <c r="B56" s="1218" t="s">
        <v>2866</v>
      </c>
      <c r="C56" s="1251">
        <v>34</v>
      </c>
      <c r="D56" s="1251">
        <v>25</v>
      </c>
      <c r="E56" s="1251">
        <v>9</v>
      </c>
      <c r="F56" s="1251">
        <v>64</v>
      </c>
      <c r="G56" s="1251">
        <v>45</v>
      </c>
      <c r="H56" s="1251">
        <v>19</v>
      </c>
      <c r="I56" s="1251">
        <v>214</v>
      </c>
      <c r="J56" s="1251">
        <v>175</v>
      </c>
      <c r="K56" s="1251">
        <v>39</v>
      </c>
      <c r="L56" s="1251">
        <v>395</v>
      </c>
      <c r="M56" s="1251">
        <v>302</v>
      </c>
      <c r="N56" s="1251">
        <v>93</v>
      </c>
      <c r="O56" s="1251">
        <v>13</v>
      </c>
      <c r="P56" s="1251">
        <v>9</v>
      </c>
      <c r="Q56" s="1251">
        <v>4</v>
      </c>
    </row>
    <row r="57" spans="1:17" x14ac:dyDescent="0.25">
      <c r="A57" s="1223" t="s">
        <v>869</v>
      </c>
      <c r="B57" s="1218" t="s">
        <v>2867</v>
      </c>
      <c r="C57" s="1250">
        <v>26</v>
      </c>
      <c r="D57" s="1250">
        <v>16</v>
      </c>
      <c r="E57" s="1250">
        <v>10</v>
      </c>
      <c r="F57" s="1250">
        <v>44</v>
      </c>
      <c r="G57" s="1250">
        <v>30</v>
      </c>
      <c r="H57" s="1250">
        <v>14</v>
      </c>
      <c r="I57" s="1250">
        <v>43</v>
      </c>
      <c r="J57" s="1250">
        <v>35</v>
      </c>
      <c r="K57" s="1250">
        <v>8</v>
      </c>
      <c r="L57" s="1250">
        <v>98</v>
      </c>
      <c r="M57" s="1250">
        <v>78</v>
      </c>
      <c r="N57" s="1250">
        <v>20</v>
      </c>
      <c r="O57" s="1250">
        <v>11</v>
      </c>
      <c r="P57" s="1250">
        <v>6</v>
      </c>
      <c r="Q57" s="1250">
        <v>5</v>
      </c>
    </row>
    <row r="58" spans="1:17" x14ac:dyDescent="0.25">
      <c r="A58" s="1223" t="s">
        <v>870</v>
      </c>
      <c r="B58" s="1218" t="s">
        <v>2868</v>
      </c>
      <c r="C58" s="1251">
        <v>52</v>
      </c>
      <c r="D58" s="1251">
        <v>36</v>
      </c>
      <c r="E58" s="1251">
        <v>16</v>
      </c>
      <c r="F58" s="1251">
        <v>48</v>
      </c>
      <c r="G58" s="1251">
        <v>29</v>
      </c>
      <c r="H58" s="1251">
        <v>19</v>
      </c>
      <c r="I58" s="1251">
        <v>137</v>
      </c>
      <c r="J58" s="1251">
        <v>110</v>
      </c>
      <c r="K58" s="1251">
        <v>27</v>
      </c>
      <c r="L58" s="1251">
        <v>252</v>
      </c>
      <c r="M58" s="1251">
        <v>204</v>
      </c>
      <c r="N58" s="1251">
        <v>48</v>
      </c>
      <c r="O58" s="1251">
        <v>12</v>
      </c>
      <c r="P58" s="1251">
        <v>8</v>
      </c>
      <c r="Q58" s="1251">
        <v>4</v>
      </c>
    </row>
    <row r="59" spans="1:17" x14ac:dyDescent="0.25">
      <c r="A59" s="1223" t="s">
        <v>871</v>
      </c>
      <c r="B59" s="1218" t="s">
        <v>2869</v>
      </c>
      <c r="C59" s="1250">
        <v>0</v>
      </c>
      <c r="D59" s="1250">
        <v>0</v>
      </c>
      <c r="E59" s="1250">
        <v>0</v>
      </c>
      <c r="F59" s="1250">
        <v>0</v>
      </c>
      <c r="G59" s="1250">
        <v>0</v>
      </c>
      <c r="H59" s="1250">
        <v>0</v>
      </c>
      <c r="I59" s="1250">
        <v>2</v>
      </c>
      <c r="J59" s="1250">
        <v>2</v>
      </c>
      <c r="K59" s="1250">
        <v>0</v>
      </c>
      <c r="L59" s="1250">
        <v>0</v>
      </c>
      <c r="M59" s="1250">
        <v>0</v>
      </c>
      <c r="N59" s="1250">
        <v>0</v>
      </c>
      <c r="O59" s="1250">
        <v>0</v>
      </c>
      <c r="P59" s="1250">
        <v>0</v>
      </c>
      <c r="Q59" s="1250">
        <v>0</v>
      </c>
    </row>
    <row r="60" spans="1:17" ht="24" x14ac:dyDescent="0.25">
      <c r="A60" s="1223" t="s">
        <v>872</v>
      </c>
      <c r="B60" s="1218" t="s">
        <v>2870</v>
      </c>
      <c r="C60" s="1251">
        <v>4</v>
      </c>
      <c r="D60" s="1251">
        <v>3</v>
      </c>
      <c r="E60" s="1251">
        <v>1</v>
      </c>
      <c r="F60" s="1251">
        <v>4</v>
      </c>
      <c r="G60" s="1251">
        <v>3</v>
      </c>
      <c r="H60" s="1251">
        <v>1</v>
      </c>
      <c r="I60" s="1251">
        <v>3</v>
      </c>
      <c r="J60" s="1251">
        <v>2</v>
      </c>
      <c r="K60" s="1251">
        <v>1</v>
      </c>
      <c r="L60" s="1251">
        <v>30</v>
      </c>
      <c r="M60" s="1251">
        <v>26</v>
      </c>
      <c r="N60" s="1251">
        <v>4</v>
      </c>
      <c r="O60" s="1251">
        <v>1</v>
      </c>
      <c r="P60" s="1251">
        <v>1</v>
      </c>
      <c r="Q60" s="1251">
        <v>0</v>
      </c>
    </row>
    <row r="61" spans="1:17" x14ac:dyDescent="0.25">
      <c r="A61" s="1492" t="s">
        <v>873</v>
      </c>
      <c r="B61" s="1493" t="s">
        <v>2871</v>
      </c>
      <c r="C61" s="1498">
        <v>84</v>
      </c>
      <c r="D61" s="1498">
        <v>57</v>
      </c>
      <c r="E61" s="1498">
        <v>27</v>
      </c>
      <c r="F61" s="1498">
        <v>83</v>
      </c>
      <c r="G61" s="1498">
        <v>57</v>
      </c>
      <c r="H61" s="1498">
        <v>26</v>
      </c>
      <c r="I61" s="1498">
        <v>127</v>
      </c>
      <c r="J61" s="1498">
        <v>100</v>
      </c>
      <c r="K61" s="1498">
        <v>27</v>
      </c>
      <c r="L61" s="1498">
        <v>233</v>
      </c>
      <c r="M61" s="1498">
        <v>184</v>
      </c>
      <c r="N61" s="1498">
        <v>49</v>
      </c>
      <c r="O61" s="1498">
        <v>21</v>
      </c>
      <c r="P61" s="1498">
        <v>17</v>
      </c>
      <c r="Q61" s="1498">
        <v>4</v>
      </c>
    </row>
    <row r="62" spans="1:17" x14ac:dyDescent="0.25">
      <c r="A62" s="1223" t="s">
        <v>874</v>
      </c>
      <c r="B62" s="1218" t="s">
        <v>2872</v>
      </c>
      <c r="C62" s="1251">
        <v>0</v>
      </c>
      <c r="D62" s="1251">
        <v>0</v>
      </c>
      <c r="E62" s="1251">
        <v>0</v>
      </c>
      <c r="F62" s="1251">
        <v>0</v>
      </c>
      <c r="G62" s="1251">
        <v>0</v>
      </c>
      <c r="H62" s="1251">
        <v>0</v>
      </c>
      <c r="I62" s="1251">
        <v>1</v>
      </c>
      <c r="J62" s="1251">
        <v>1</v>
      </c>
      <c r="K62" s="1251">
        <v>0</v>
      </c>
      <c r="L62" s="1251">
        <v>1</v>
      </c>
      <c r="M62" s="1251">
        <v>1</v>
      </c>
      <c r="N62" s="1251">
        <v>0</v>
      </c>
      <c r="O62" s="1251">
        <v>0</v>
      </c>
      <c r="P62" s="1251">
        <v>0</v>
      </c>
      <c r="Q62" s="1251">
        <v>0</v>
      </c>
    </row>
    <row r="63" spans="1:17" x14ac:dyDescent="0.25">
      <c r="A63" s="1223" t="s">
        <v>875</v>
      </c>
      <c r="B63" s="1218" t="s">
        <v>2873</v>
      </c>
      <c r="C63" s="1250">
        <v>31</v>
      </c>
      <c r="D63" s="1250">
        <v>21</v>
      </c>
      <c r="E63" s="1250">
        <v>10</v>
      </c>
      <c r="F63" s="1250">
        <v>44</v>
      </c>
      <c r="G63" s="1250">
        <v>30</v>
      </c>
      <c r="H63" s="1250">
        <v>14</v>
      </c>
      <c r="I63" s="1250">
        <v>56</v>
      </c>
      <c r="J63" s="1250">
        <v>47</v>
      </c>
      <c r="K63" s="1250">
        <v>9</v>
      </c>
      <c r="L63" s="1250">
        <v>98</v>
      </c>
      <c r="M63" s="1250">
        <v>81</v>
      </c>
      <c r="N63" s="1250">
        <v>17</v>
      </c>
      <c r="O63" s="1250">
        <v>11</v>
      </c>
      <c r="P63" s="1250">
        <v>8</v>
      </c>
      <c r="Q63" s="1250">
        <v>3</v>
      </c>
    </row>
    <row r="64" spans="1:17" ht="24" x14ac:dyDescent="0.25">
      <c r="A64" s="1223" t="s">
        <v>876</v>
      </c>
      <c r="B64" s="1218" t="s">
        <v>2874</v>
      </c>
      <c r="C64" s="1251">
        <v>1</v>
      </c>
      <c r="D64" s="1251">
        <v>0</v>
      </c>
      <c r="E64" s="1251">
        <v>1</v>
      </c>
      <c r="F64" s="1251">
        <v>1</v>
      </c>
      <c r="G64" s="1251">
        <v>0</v>
      </c>
      <c r="H64" s="1251">
        <v>1</v>
      </c>
      <c r="I64" s="1251">
        <v>2</v>
      </c>
      <c r="J64" s="1251">
        <v>1</v>
      </c>
      <c r="K64" s="1251">
        <v>1</v>
      </c>
      <c r="L64" s="1251">
        <v>6</v>
      </c>
      <c r="M64" s="1251">
        <v>6</v>
      </c>
      <c r="N64" s="1251">
        <v>0</v>
      </c>
      <c r="O64" s="1251">
        <v>1</v>
      </c>
      <c r="P64" s="1251">
        <v>1</v>
      </c>
      <c r="Q64" s="1251">
        <v>0</v>
      </c>
    </row>
    <row r="65" spans="1:17" ht="24" x14ac:dyDescent="0.25">
      <c r="A65" s="1223" t="s">
        <v>877</v>
      </c>
      <c r="B65" s="1218" t="s">
        <v>2875</v>
      </c>
      <c r="C65" s="1250">
        <v>38</v>
      </c>
      <c r="D65" s="1250">
        <v>26</v>
      </c>
      <c r="E65" s="1250">
        <v>12</v>
      </c>
      <c r="F65" s="1250">
        <v>20</v>
      </c>
      <c r="G65" s="1250">
        <v>13</v>
      </c>
      <c r="H65" s="1250">
        <v>7</v>
      </c>
      <c r="I65" s="1250">
        <v>43</v>
      </c>
      <c r="J65" s="1250">
        <v>31</v>
      </c>
      <c r="K65" s="1250">
        <v>12</v>
      </c>
      <c r="L65" s="1250">
        <v>78</v>
      </c>
      <c r="M65" s="1250">
        <v>57</v>
      </c>
      <c r="N65" s="1250">
        <v>21</v>
      </c>
      <c r="O65" s="1250">
        <v>6</v>
      </c>
      <c r="P65" s="1250">
        <v>5</v>
      </c>
      <c r="Q65" s="1250">
        <v>1</v>
      </c>
    </row>
    <row r="66" spans="1:17" ht="24" x14ac:dyDescent="0.25">
      <c r="A66" s="1223" t="s">
        <v>878</v>
      </c>
      <c r="B66" s="1218" t="s">
        <v>2876</v>
      </c>
      <c r="C66" s="1251">
        <v>14</v>
      </c>
      <c r="D66" s="1251">
        <v>10</v>
      </c>
      <c r="E66" s="1251">
        <v>4</v>
      </c>
      <c r="F66" s="1251">
        <v>18</v>
      </c>
      <c r="G66" s="1251">
        <v>14</v>
      </c>
      <c r="H66" s="1251">
        <v>4</v>
      </c>
      <c r="I66" s="1251">
        <v>25</v>
      </c>
      <c r="J66" s="1251">
        <v>20</v>
      </c>
      <c r="K66" s="1251">
        <v>5</v>
      </c>
      <c r="L66" s="1251">
        <v>50</v>
      </c>
      <c r="M66" s="1251">
        <v>39</v>
      </c>
      <c r="N66" s="1251">
        <v>11</v>
      </c>
      <c r="O66" s="1251">
        <v>3</v>
      </c>
      <c r="P66" s="1251">
        <v>3</v>
      </c>
      <c r="Q66" s="1251">
        <v>0</v>
      </c>
    </row>
    <row r="67" spans="1:17" x14ac:dyDescent="0.25">
      <c r="A67" s="1492" t="s">
        <v>879</v>
      </c>
      <c r="B67" s="1493" t="s">
        <v>2877</v>
      </c>
      <c r="C67" s="1498">
        <v>73</v>
      </c>
      <c r="D67" s="1498">
        <v>54</v>
      </c>
      <c r="E67" s="1498">
        <v>19</v>
      </c>
      <c r="F67" s="1498">
        <v>70</v>
      </c>
      <c r="G67" s="1498">
        <v>53</v>
      </c>
      <c r="H67" s="1498">
        <v>17</v>
      </c>
      <c r="I67" s="1498">
        <v>112</v>
      </c>
      <c r="J67" s="1498">
        <v>86</v>
      </c>
      <c r="K67" s="1498">
        <v>26</v>
      </c>
      <c r="L67" s="1498">
        <v>239</v>
      </c>
      <c r="M67" s="1498">
        <v>186</v>
      </c>
      <c r="N67" s="1498">
        <v>53</v>
      </c>
      <c r="O67" s="1498">
        <v>12</v>
      </c>
      <c r="P67" s="1498">
        <v>7</v>
      </c>
      <c r="Q67" s="1498">
        <v>5</v>
      </c>
    </row>
    <row r="68" spans="1:17" x14ac:dyDescent="0.25">
      <c r="A68" s="1223" t="s">
        <v>880</v>
      </c>
      <c r="B68" s="1218" t="s">
        <v>2878</v>
      </c>
      <c r="C68" s="1251">
        <v>4</v>
      </c>
      <c r="D68" s="1251">
        <v>4</v>
      </c>
      <c r="E68" s="1251">
        <v>0</v>
      </c>
      <c r="F68" s="1251">
        <v>3</v>
      </c>
      <c r="G68" s="1251">
        <v>2</v>
      </c>
      <c r="H68" s="1251">
        <v>1</v>
      </c>
      <c r="I68" s="1251">
        <v>15</v>
      </c>
      <c r="J68" s="1251">
        <v>11</v>
      </c>
      <c r="K68" s="1251">
        <v>4</v>
      </c>
      <c r="L68" s="1251">
        <v>14</v>
      </c>
      <c r="M68" s="1251">
        <v>8</v>
      </c>
      <c r="N68" s="1251">
        <v>6</v>
      </c>
      <c r="O68" s="1251">
        <v>0</v>
      </c>
      <c r="P68" s="1251">
        <v>0</v>
      </c>
      <c r="Q68" s="1251">
        <v>0</v>
      </c>
    </row>
    <row r="69" spans="1:17" x14ac:dyDescent="0.25">
      <c r="A69" s="1223" t="s">
        <v>881</v>
      </c>
      <c r="B69" s="1218" t="s">
        <v>2879</v>
      </c>
      <c r="C69" s="1250">
        <v>34</v>
      </c>
      <c r="D69" s="1250">
        <v>25</v>
      </c>
      <c r="E69" s="1250">
        <v>9</v>
      </c>
      <c r="F69" s="1250">
        <v>38</v>
      </c>
      <c r="G69" s="1250">
        <v>32</v>
      </c>
      <c r="H69" s="1250">
        <v>6</v>
      </c>
      <c r="I69" s="1250">
        <v>54</v>
      </c>
      <c r="J69" s="1250">
        <v>39</v>
      </c>
      <c r="K69" s="1250">
        <v>15</v>
      </c>
      <c r="L69" s="1250">
        <v>160</v>
      </c>
      <c r="M69" s="1250">
        <v>126</v>
      </c>
      <c r="N69" s="1250">
        <v>34</v>
      </c>
      <c r="O69" s="1250">
        <v>7</v>
      </c>
      <c r="P69" s="1250">
        <v>3</v>
      </c>
      <c r="Q69" s="1250">
        <v>4</v>
      </c>
    </row>
    <row r="70" spans="1:17" x14ac:dyDescent="0.25">
      <c r="A70" s="1223" t="s">
        <v>882</v>
      </c>
      <c r="B70" s="1218" t="s">
        <v>2880</v>
      </c>
      <c r="C70" s="1251">
        <v>35</v>
      </c>
      <c r="D70" s="1251">
        <v>25</v>
      </c>
      <c r="E70" s="1251">
        <v>10</v>
      </c>
      <c r="F70" s="1251">
        <v>29</v>
      </c>
      <c r="G70" s="1251">
        <v>19</v>
      </c>
      <c r="H70" s="1251">
        <v>10</v>
      </c>
      <c r="I70" s="1251">
        <v>43</v>
      </c>
      <c r="J70" s="1251">
        <v>36</v>
      </c>
      <c r="K70" s="1251">
        <v>7</v>
      </c>
      <c r="L70" s="1251">
        <v>65</v>
      </c>
      <c r="M70" s="1251">
        <v>52</v>
      </c>
      <c r="N70" s="1251">
        <v>13</v>
      </c>
      <c r="O70" s="1251">
        <v>5</v>
      </c>
      <c r="P70" s="1251">
        <v>4</v>
      </c>
      <c r="Q70" s="1251">
        <v>1</v>
      </c>
    </row>
    <row r="71" spans="1:17" ht="24" x14ac:dyDescent="0.25">
      <c r="A71" s="1492" t="s">
        <v>883</v>
      </c>
      <c r="B71" s="1493" t="s">
        <v>2881</v>
      </c>
      <c r="C71" s="1498">
        <v>2</v>
      </c>
      <c r="D71" s="1498">
        <v>2</v>
      </c>
      <c r="E71" s="1498">
        <v>0</v>
      </c>
      <c r="F71" s="1498">
        <v>1</v>
      </c>
      <c r="G71" s="1498">
        <v>1</v>
      </c>
      <c r="H71" s="1498">
        <v>0</v>
      </c>
      <c r="I71" s="1498">
        <v>2</v>
      </c>
      <c r="J71" s="1498">
        <v>2</v>
      </c>
      <c r="K71" s="1498">
        <v>0</v>
      </c>
      <c r="L71" s="1498">
        <v>7</v>
      </c>
      <c r="M71" s="1498">
        <v>7</v>
      </c>
      <c r="N71" s="1498">
        <v>0</v>
      </c>
      <c r="O71" s="1498">
        <v>1</v>
      </c>
      <c r="P71" s="1498">
        <v>1</v>
      </c>
      <c r="Q71" s="1498">
        <v>0</v>
      </c>
    </row>
    <row r="72" spans="1:17" ht="24" x14ac:dyDescent="0.25">
      <c r="A72" s="1492" t="s">
        <v>884</v>
      </c>
      <c r="B72" s="1493" t="s">
        <v>2882</v>
      </c>
      <c r="C72" s="1499">
        <v>6</v>
      </c>
      <c r="D72" s="1499">
        <v>5</v>
      </c>
      <c r="E72" s="1499">
        <v>1</v>
      </c>
      <c r="F72" s="1499">
        <v>1</v>
      </c>
      <c r="G72" s="1499">
        <v>1</v>
      </c>
      <c r="H72" s="1499">
        <v>0</v>
      </c>
      <c r="I72" s="1499">
        <v>7</v>
      </c>
      <c r="J72" s="1499">
        <v>3</v>
      </c>
      <c r="K72" s="1499">
        <v>4</v>
      </c>
      <c r="L72" s="1499">
        <v>8</v>
      </c>
      <c r="M72" s="1499">
        <v>7</v>
      </c>
      <c r="N72" s="1499">
        <v>1</v>
      </c>
      <c r="O72" s="1499">
        <v>0</v>
      </c>
      <c r="P72" s="1499">
        <v>0</v>
      </c>
      <c r="Q72" s="1499">
        <v>0</v>
      </c>
    </row>
    <row r="73" spans="1:17" x14ac:dyDescent="0.25">
      <c r="A73" s="1492" t="s">
        <v>885</v>
      </c>
      <c r="B73" s="1493" t="s">
        <v>2883</v>
      </c>
      <c r="C73" s="1498">
        <v>26</v>
      </c>
      <c r="D73" s="1498">
        <v>20</v>
      </c>
      <c r="E73" s="1498">
        <v>6</v>
      </c>
      <c r="F73" s="1498">
        <v>30</v>
      </c>
      <c r="G73" s="1498">
        <v>22</v>
      </c>
      <c r="H73" s="1498">
        <v>8</v>
      </c>
      <c r="I73" s="1498">
        <v>50</v>
      </c>
      <c r="J73" s="1498">
        <v>39</v>
      </c>
      <c r="K73" s="1498">
        <v>11</v>
      </c>
      <c r="L73" s="1498">
        <v>125</v>
      </c>
      <c r="M73" s="1498">
        <v>100</v>
      </c>
      <c r="N73" s="1498">
        <v>25</v>
      </c>
      <c r="O73" s="1498">
        <v>12</v>
      </c>
      <c r="P73" s="1498">
        <v>9</v>
      </c>
      <c r="Q73" s="1498">
        <v>3</v>
      </c>
    </row>
    <row r="74" spans="1:17" ht="24" x14ac:dyDescent="0.25">
      <c r="A74" s="1223" t="s">
        <v>886</v>
      </c>
      <c r="B74" s="1218" t="s">
        <v>2884</v>
      </c>
      <c r="C74" s="1251">
        <v>0</v>
      </c>
      <c r="D74" s="1251">
        <v>0</v>
      </c>
      <c r="E74" s="1251">
        <v>0</v>
      </c>
      <c r="F74" s="1251">
        <v>0</v>
      </c>
      <c r="G74" s="1251">
        <v>0</v>
      </c>
      <c r="H74" s="1251">
        <v>0</v>
      </c>
      <c r="I74" s="1251">
        <v>4</v>
      </c>
      <c r="J74" s="1251">
        <v>4</v>
      </c>
      <c r="K74" s="1251">
        <v>0</v>
      </c>
      <c r="L74" s="1251">
        <v>9</v>
      </c>
      <c r="M74" s="1251">
        <v>8</v>
      </c>
      <c r="N74" s="1251">
        <v>1</v>
      </c>
      <c r="O74" s="1251">
        <v>0</v>
      </c>
      <c r="P74" s="1251">
        <v>0</v>
      </c>
      <c r="Q74" s="1251">
        <v>0</v>
      </c>
    </row>
    <row r="75" spans="1:17" ht="24" x14ac:dyDescent="0.25">
      <c r="A75" s="1223" t="s">
        <v>887</v>
      </c>
      <c r="B75" s="1218" t="s">
        <v>2885</v>
      </c>
      <c r="C75" s="1250">
        <v>26</v>
      </c>
      <c r="D75" s="1250">
        <v>20</v>
      </c>
      <c r="E75" s="1250">
        <v>6</v>
      </c>
      <c r="F75" s="1250">
        <v>30</v>
      </c>
      <c r="G75" s="1250">
        <v>22</v>
      </c>
      <c r="H75" s="1250">
        <v>8</v>
      </c>
      <c r="I75" s="1250">
        <v>46</v>
      </c>
      <c r="J75" s="1250">
        <v>35</v>
      </c>
      <c r="K75" s="1250">
        <v>11</v>
      </c>
      <c r="L75" s="1250">
        <v>116</v>
      </c>
      <c r="M75" s="1250">
        <v>92</v>
      </c>
      <c r="N75" s="1250">
        <v>24</v>
      </c>
      <c r="O75" s="1250">
        <v>12</v>
      </c>
      <c r="P75" s="1250">
        <v>9</v>
      </c>
      <c r="Q75" s="1250">
        <v>3</v>
      </c>
    </row>
    <row r="76" spans="1:17" ht="24" x14ac:dyDescent="0.25">
      <c r="A76" s="1492" t="s">
        <v>893</v>
      </c>
      <c r="B76" s="1493" t="s">
        <v>2890</v>
      </c>
      <c r="C76" s="1499">
        <v>22</v>
      </c>
      <c r="D76" s="1499">
        <v>19</v>
      </c>
      <c r="E76" s="1499">
        <v>3</v>
      </c>
      <c r="F76" s="1499">
        <v>13</v>
      </c>
      <c r="G76" s="1499">
        <v>13</v>
      </c>
      <c r="H76" s="1499">
        <v>0</v>
      </c>
      <c r="I76" s="1499">
        <v>45</v>
      </c>
      <c r="J76" s="1499">
        <v>38</v>
      </c>
      <c r="K76" s="1499">
        <v>7</v>
      </c>
      <c r="L76" s="1499">
        <v>70</v>
      </c>
      <c r="M76" s="1499">
        <v>62</v>
      </c>
      <c r="N76" s="1499">
        <v>8</v>
      </c>
      <c r="O76" s="1499">
        <v>13</v>
      </c>
      <c r="P76" s="1499">
        <v>8</v>
      </c>
      <c r="Q76" s="1499">
        <v>5</v>
      </c>
    </row>
    <row r="77" spans="1:17" ht="24" x14ac:dyDescent="0.25">
      <c r="A77" s="1492" t="s">
        <v>894</v>
      </c>
      <c r="B77" s="1493" t="s">
        <v>2891</v>
      </c>
      <c r="C77" s="1498">
        <v>16</v>
      </c>
      <c r="D77" s="1498">
        <v>10</v>
      </c>
      <c r="E77" s="1498">
        <v>6</v>
      </c>
      <c r="F77" s="1498">
        <v>13</v>
      </c>
      <c r="G77" s="1498">
        <v>10</v>
      </c>
      <c r="H77" s="1498">
        <v>3</v>
      </c>
      <c r="I77" s="1498">
        <v>35</v>
      </c>
      <c r="J77" s="1498">
        <v>29</v>
      </c>
      <c r="K77" s="1498">
        <v>6</v>
      </c>
      <c r="L77" s="1498">
        <v>32</v>
      </c>
      <c r="M77" s="1498">
        <v>28</v>
      </c>
      <c r="N77" s="1498">
        <v>4</v>
      </c>
      <c r="O77" s="1498">
        <v>5</v>
      </c>
      <c r="P77" s="1498">
        <v>2</v>
      </c>
      <c r="Q77" s="1498">
        <v>3</v>
      </c>
    </row>
    <row r="78" spans="1:17" ht="36" x14ac:dyDescent="0.25">
      <c r="A78" s="1492" t="s">
        <v>895</v>
      </c>
      <c r="B78" s="1493" t="s">
        <v>2892</v>
      </c>
      <c r="C78" s="1499">
        <v>222</v>
      </c>
      <c r="D78" s="1499">
        <v>120</v>
      </c>
      <c r="E78" s="1499">
        <v>102</v>
      </c>
      <c r="F78" s="1499">
        <v>271</v>
      </c>
      <c r="G78" s="1499">
        <v>113</v>
      </c>
      <c r="H78" s="1499">
        <v>158</v>
      </c>
      <c r="I78" s="1499">
        <v>160</v>
      </c>
      <c r="J78" s="1499">
        <v>126</v>
      </c>
      <c r="K78" s="1499">
        <v>34</v>
      </c>
      <c r="L78" s="1499">
        <v>562</v>
      </c>
      <c r="M78" s="1499">
        <v>395</v>
      </c>
      <c r="N78" s="1499">
        <v>167</v>
      </c>
      <c r="O78" s="1499">
        <v>62</v>
      </c>
      <c r="P78" s="1499">
        <v>30</v>
      </c>
      <c r="Q78" s="1499">
        <v>32</v>
      </c>
    </row>
    <row r="79" spans="1:17" ht="24" x14ac:dyDescent="0.25">
      <c r="A79" s="1492" t="s">
        <v>896</v>
      </c>
      <c r="B79" s="1493" t="s">
        <v>2893</v>
      </c>
      <c r="C79" s="1498">
        <v>145</v>
      </c>
      <c r="D79" s="1498">
        <v>88</v>
      </c>
      <c r="E79" s="1498">
        <v>57</v>
      </c>
      <c r="F79" s="1498">
        <v>207</v>
      </c>
      <c r="G79" s="1498">
        <v>141</v>
      </c>
      <c r="H79" s="1498">
        <v>66</v>
      </c>
      <c r="I79" s="1498">
        <v>416</v>
      </c>
      <c r="J79" s="1498">
        <v>313</v>
      </c>
      <c r="K79" s="1498">
        <v>103</v>
      </c>
      <c r="L79" s="1498">
        <v>506</v>
      </c>
      <c r="M79" s="1498">
        <v>419</v>
      </c>
      <c r="N79" s="1498">
        <v>87</v>
      </c>
      <c r="O79" s="1498">
        <v>85</v>
      </c>
      <c r="P79" s="1498">
        <v>60</v>
      </c>
      <c r="Q79" s="1498">
        <v>25</v>
      </c>
    </row>
    <row r="80" spans="1:17" x14ac:dyDescent="0.25">
      <c r="A80" s="1223" t="s">
        <v>897</v>
      </c>
      <c r="B80" s="1218" t="s">
        <v>2894</v>
      </c>
      <c r="C80" s="1251">
        <v>59</v>
      </c>
      <c r="D80" s="1251">
        <v>40</v>
      </c>
      <c r="E80" s="1251">
        <v>19</v>
      </c>
      <c r="F80" s="1251">
        <v>66</v>
      </c>
      <c r="G80" s="1251">
        <v>45</v>
      </c>
      <c r="H80" s="1251">
        <v>21</v>
      </c>
      <c r="I80" s="1251">
        <v>228</v>
      </c>
      <c r="J80" s="1251">
        <v>172</v>
      </c>
      <c r="K80" s="1251">
        <v>56</v>
      </c>
      <c r="L80" s="1251">
        <v>218</v>
      </c>
      <c r="M80" s="1251">
        <v>182</v>
      </c>
      <c r="N80" s="1251">
        <v>36</v>
      </c>
      <c r="O80" s="1251">
        <v>31</v>
      </c>
      <c r="P80" s="1251">
        <v>21</v>
      </c>
      <c r="Q80" s="1251">
        <v>10</v>
      </c>
    </row>
    <row r="81" spans="1:17" x14ac:dyDescent="0.25">
      <c r="A81" s="1223" t="s">
        <v>898</v>
      </c>
      <c r="B81" s="1218" t="s">
        <v>2895</v>
      </c>
      <c r="C81" s="1250">
        <v>16</v>
      </c>
      <c r="D81" s="1250">
        <v>12</v>
      </c>
      <c r="E81" s="1250">
        <v>4</v>
      </c>
      <c r="F81" s="1250">
        <v>15</v>
      </c>
      <c r="G81" s="1250">
        <v>12</v>
      </c>
      <c r="H81" s="1250">
        <v>3</v>
      </c>
      <c r="I81" s="1250">
        <v>10</v>
      </c>
      <c r="J81" s="1250">
        <v>8</v>
      </c>
      <c r="K81" s="1250">
        <v>2</v>
      </c>
      <c r="L81" s="1250">
        <v>11</v>
      </c>
      <c r="M81" s="1250">
        <v>11</v>
      </c>
      <c r="N81" s="1250">
        <v>0</v>
      </c>
      <c r="O81" s="1250">
        <v>6</v>
      </c>
      <c r="P81" s="1250">
        <v>5</v>
      </c>
      <c r="Q81" s="1250">
        <v>1</v>
      </c>
    </row>
    <row r="82" spans="1:17" x14ac:dyDescent="0.25">
      <c r="A82" s="1223" t="s">
        <v>899</v>
      </c>
      <c r="B82" s="1218" t="s">
        <v>2896</v>
      </c>
      <c r="C82" s="1251">
        <v>5</v>
      </c>
      <c r="D82" s="1251">
        <v>3</v>
      </c>
      <c r="E82" s="1251">
        <v>2</v>
      </c>
      <c r="F82" s="1251">
        <v>13</v>
      </c>
      <c r="G82" s="1251">
        <v>9</v>
      </c>
      <c r="H82" s="1251">
        <v>4</v>
      </c>
      <c r="I82" s="1251">
        <v>23</v>
      </c>
      <c r="J82" s="1251">
        <v>17</v>
      </c>
      <c r="K82" s="1251">
        <v>6</v>
      </c>
      <c r="L82" s="1251">
        <v>24</v>
      </c>
      <c r="M82" s="1251">
        <v>17</v>
      </c>
      <c r="N82" s="1251">
        <v>7</v>
      </c>
      <c r="O82" s="1251">
        <v>5</v>
      </c>
      <c r="P82" s="1251">
        <v>4</v>
      </c>
      <c r="Q82" s="1251">
        <v>1</v>
      </c>
    </row>
    <row r="83" spans="1:17" x14ac:dyDescent="0.25">
      <c r="A83" s="1223" t="s">
        <v>900</v>
      </c>
      <c r="B83" s="1218" t="s">
        <v>2897</v>
      </c>
      <c r="C83" s="1250">
        <v>1</v>
      </c>
      <c r="D83" s="1250">
        <v>0</v>
      </c>
      <c r="E83" s="1250">
        <v>1</v>
      </c>
      <c r="F83" s="1250">
        <v>2</v>
      </c>
      <c r="G83" s="1250">
        <v>1</v>
      </c>
      <c r="H83" s="1250">
        <v>1</v>
      </c>
      <c r="I83" s="1250">
        <v>4</v>
      </c>
      <c r="J83" s="1250">
        <v>2</v>
      </c>
      <c r="K83" s="1250">
        <v>2</v>
      </c>
      <c r="L83" s="1250">
        <v>3</v>
      </c>
      <c r="M83" s="1250">
        <v>3</v>
      </c>
      <c r="N83" s="1250">
        <v>0</v>
      </c>
      <c r="O83" s="1250">
        <v>5</v>
      </c>
      <c r="P83" s="1250">
        <v>2</v>
      </c>
      <c r="Q83" s="1250">
        <v>3</v>
      </c>
    </row>
    <row r="84" spans="1:17" ht="24" x14ac:dyDescent="0.25">
      <c r="A84" s="1223" t="s">
        <v>901</v>
      </c>
      <c r="B84" s="1218" t="s">
        <v>2898</v>
      </c>
      <c r="C84" s="1251">
        <v>7</v>
      </c>
      <c r="D84" s="1251">
        <v>3</v>
      </c>
      <c r="E84" s="1251">
        <v>4</v>
      </c>
      <c r="F84" s="1251">
        <v>6</v>
      </c>
      <c r="G84" s="1251">
        <v>3</v>
      </c>
      <c r="H84" s="1251">
        <v>3</v>
      </c>
      <c r="I84" s="1251">
        <v>2</v>
      </c>
      <c r="J84" s="1251">
        <v>2</v>
      </c>
      <c r="K84" s="1251">
        <v>0</v>
      </c>
      <c r="L84" s="1251">
        <v>2</v>
      </c>
      <c r="M84" s="1251">
        <v>2</v>
      </c>
      <c r="N84" s="1251">
        <v>0</v>
      </c>
      <c r="O84" s="1251">
        <v>2</v>
      </c>
      <c r="P84" s="1251">
        <v>2</v>
      </c>
      <c r="Q84" s="1251">
        <v>0</v>
      </c>
    </row>
    <row r="85" spans="1:17" x14ac:dyDescent="0.25">
      <c r="A85" s="1223" t="s">
        <v>902</v>
      </c>
      <c r="B85" s="1218" t="s">
        <v>2899</v>
      </c>
      <c r="C85" s="1250">
        <v>21</v>
      </c>
      <c r="D85" s="1250">
        <v>9</v>
      </c>
      <c r="E85" s="1250">
        <v>12</v>
      </c>
      <c r="F85" s="1250">
        <v>26</v>
      </c>
      <c r="G85" s="1250">
        <v>18</v>
      </c>
      <c r="H85" s="1250">
        <v>8</v>
      </c>
      <c r="I85" s="1250">
        <v>39</v>
      </c>
      <c r="J85" s="1250">
        <v>30</v>
      </c>
      <c r="K85" s="1250">
        <v>9</v>
      </c>
      <c r="L85" s="1250">
        <v>59</v>
      </c>
      <c r="M85" s="1250">
        <v>54</v>
      </c>
      <c r="N85" s="1250">
        <v>5</v>
      </c>
      <c r="O85" s="1250">
        <v>9</v>
      </c>
      <c r="P85" s="1250">
        <v>5</v>
      </c>
      <c r="Q85" s="1250">
        <v>4</v>
      </c>
    </row>
    <row r="86" spans="1:17" x14ac:dyDescent="0.25">
      <c r="A86" s="1223" t="s">
        <v>903</v>
      </c>
      <c r="B86" s="1218" t="s">
        <v>2900</v>
      </c>
      <c r="C86" s="1251">
        <v>16</v>
      </c>
      <c r="D86" s="1251">
        <v>9</v>
      </c>
      <c r="E86" s="1251">
        <v>7</v>
      </c>
      <c r="F86" s="1251">
        <v>8</v>
      </c>
      <c r="G86" s="1251">
        <v>7</v>
      </c>
      <c r="H86" s="1251">
        <v>1</v>
      </c>
      <c r="I86" s="1251">
        <v>68</v>
      </c>
      <c r="J86" s="1251">
        <v>52</v>
      </c>
      <c r="K86" s="1251">
        <v>16</v>
      </c>
      <c r="L86" s="1251">
        <v>82</v>
      </c>
      <c r="M86" s="1251">
        <v>65</v>
      </c>
      <c r="N86" s="1251">
        <v>17</v>
      </c>
      <c r="O86" s="1251">
        <v>4</v>
      </c>
      <c r="P86" s="1251">
        <v>3</v>
      </c>
      <c r="Q86" s="1251">
        <v>1</v>
      </c>
    </row>
    <row r="87" spans="1:17" x14ac:dyDescent="0.25">
      <c r="A87" s="1223" t="s">
        <v>904</v>
      </c>
      <c r="B87" s="1218" t="s">
        <v>2901</v>
      </c>
      <c r="C87" s="1250">
        <v>20</v>
      </c>
      <c r="D87" s="1250">
        <v>12</v>
      </c>
      <c r="E87" s="1250">
        <v>8</v>
      </c>
      <c r="F87" s="1250">
        <v>71</v>
      </c>
      <c r="G87" s="1250">
        <v>46</v>
      </c>
      <c r="H87" s="1250">
        <v>25</v>
      </c>
      <c r="I87" s="1250">
        <v>42</v>
      </c>
      <c r="J87" s="1250">
        <v>30</v>
      </c>
      <c r="K87" s="1250">
        <v>12</v>
      </c>
      <c r="L87" s="1250">
        <v>107</v>
      </c>
      <c r="M87" s="1250">
        <v>85</v>
      </c>
      <c r="N87" s="1250">
        <v>22</v>
      </c>
      <c r="O87" s="1250">
        <v>23</v>
      </c>
      <c r="P87" s="1250">
        <v>18</v>
      </c>
      <c r="Q87" s="1250">
        <v>5</v>
      </c>
    </row>
    <row r="88" spans="1:17" x14ac:dyDescent="0.25">
      <c r="A88" s="1317"/>
    </row>
    <row r="89" spans="1:17" x14ac:dyDescent="0.25">
      <c r="A89" s="1204" t="s">
        <v>1260</v>
      </c>
    </row>
    <row r="90" spans="1:17" x14ac:dyDescent="0.25">
      <c r="A90" s="1458" t="s">
        <v>3153</v>
      </c>
    </row>
    <row r="91" spans="1:17" x14ac:dyDescent="0.25">
      <c r="A91" s="1454" t="s">
        <v>3151</v>
      </c>
    </row>
  </sheetData>
  <mergeCells count="9">
    <mergeCell ref="A1:Q1"/>
    <mergeCell ref="A2:Q2"/>
    <mergeCell ref="A3:A4"/>
    <mergeCell ref="B3:B4"/>
    <mergeCell ref="C3:E3"/>
    <mergeCell ref="F3:H3"/>
    <mergeCell ref="I3:K3"/>
    <mergeCell ref="L3:N3"/>
    <mergeCell ref="O3:Q3"/>
  </mergeCells>
  <hyperlinks>
    <hyperlink ref="S2" location="INDICE!B134" display="ÍNDICE"/>
    <hyperlink ref="A9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299" orientation="landscape" useFirstPageNumber="1" r:id="rId2"/>
  <headerFooter scaleWithDoc="0">
    <oddHeader>&amp;C&amp;G</oddHeader>
    <oddFooter>&amp;C&amp;10&amp;P</oddFooter>
    <evenFooter>&amp;L&amp;G&amp;C&amp;"-,Negrita"&amp;22&amp;P&amp;R&amp;G</evenFooter>
  </headerFooter>
  <legacyDrawingHF r:id="rId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5"/>
  <dimension ref="A1:P91"/>
  <sheetViews>
    <sheetView showGridLines="0" zoomScaleNormal="100" workbookViewId="0">
      <selection sqref="A1:Q1"/>
    </sheetView>
  </sheetViews>
  <sheetFormatPr baseColWidth="10" defaultColWidth="12.5703125" defaultRowHeight="15" x14ac:dyDescent="0.25"/>
  <cols>
    <col min="1" max="1" width="6.85546875" style="336" customWidth="1"/>
    <col min="2" max="2" width="42.42578125" style="332" customWidth="1"/>
    <col min="3" max="14" width="8" style="331" customWidth="1"/>
    <col min="15" max="16384" width="12.5703125" style="136"/>
  </cols>
  <sheetData>
    <row r="1" spans="1:16" ht="15.75" customHeight="1" x14ac:dyDescent="0.25">
      <c r="A1" s="1748" t="s">
        <v>1025</v>
      </c>
      <c r="B1" s="1748"/>
      <c r="C1" s="1748"/>
      <c r="D1" s="1748"/>
      <c r="E1" s="1748"/>
      <c r="F1" s="1748"/>
      <c r="G1" s="1748"/>
      <c r="H1" s="1748"/>
      <c r="I1" s="1748"/>
      <c r="J1" s="1748"/>
      <c r="K1" s="1748"/>
      <c r="L1" s="1748"/>
      <c r="M1" s="1748"/>
      <c r="N1" s="1748"/>
    </row>
    <row r="2" spans="1:16" ht="30.75" customHeight="1" x14ac:dyDescent="0.25">
      <c r="A2" s="1712" t="s">
        <v>2691</v>
      </c>
      <c r="B2" s="1712"/>
      <c r="C2" s="1712"/>
      <c r="D2" s="1712"/>
      <c r="E2" s="1712"/>
      <c r="F2" s="1712"/>
      <c r="G2" s="1712"/>
      <c r="H2" s="1712"/>
      <c r="I2" s="1712"/>
      <c r="J2" s="1712"/>
      <c r="K2" s="1712"/>
      <c r="L2" s="1712"/>
      <c r="M2" s="1712"/>
      <c r="N2" s="1712"/>
      <c r="P2" s="64" t="s">
        <v>120</v>
      </c>
    </row>
    <row r="3" spans="1:16" ht="15" customHeight="1" x14ac:dyDescent="0.25">
      <c r="A3" s="1713" t="s">
        <v>812</v>
      </c>
      <c r="B3" s="1741" t="s">
        <v>302</v>
      </c>
      <c r="C3" s="1742" t="s">
        <v>275</v>
      </c>
      <c r="D3" s="1742"/>
      <c r="E3" s="1742"/>
      <c r="F3" s="1742" t="s">
        <v>278</v>
      </c>
      <c r="G3" s="1742"/>
      <c r="H3" s="1742"/>
      <c r="I3" s="1742" t="s">
        <v>291</v>
      </c>
      <c r="J3" s="1742"/>
      <c r="K3" s="1742"/>
      <c r="L3" s="1742" t="s">
        <v>292</v>
      </c>
      <c r="M3" s="1742"/>
      <c r="N3" s="1742"/>
    </row>
    <row r="4" spans="1:16" x14ac:dyDescent="0.25">
      <c r="A4" s="1713"/>
      <c r="B4" s="1741"/>
      <c r="C4" s="843" t="s">
        <v>122</v>
      </c>
      <c r="D4" s="843" t="s">
        <v>439</v>
      </c>
      <c r="E4" s="843" t="s">
        <v>440</v>
      </c>
      <c r="F4" s="843" t="s">
        <v>122</v>
      </c>
      <c r="G4" s="843" t="s">
        <v>439</v>
      </c>
      <c r="H4" s="843" t="s">
        <v>440</v>
      </c>
      <c r="I4" s="843" t="s">
        <v>122</v>
      </c>
      <c r="J4" s="843" t="s">
        <v>439</v>
      </c>
      <c r="K4" s="843" t="s">
        <v>440</v>
      </c>
      <c r="L4" s="843" t="s">
        <v>122</v>
      </c>
      <c r="M4" s="843" t="s">
        <v>439</v>
      </c>
      <c r="N4" s="843" t="s">
        <v>440</v>
      </c>
    </row>
    <row r="5" spans="1:16" x14ac:dyDescent="0.25">
      <c r="A5" s="1223"/>
      <c r="B5" s="1224"/>
      <c r="C5" s="1249">
        <v>235</v>
      </c>
      <c r="D5" s="1249">
        <v>130</v>
      </c>
      <c r="E5" s="1249">
        <v>105</v>
      </c>
      <c r="F5" s="1249">
        <v>142</v>
      </c>
      <c r="G5" s="1249">
        <v>99</v>
      </c>
      <c r="H5" s="1249">
        <v>43</v>
      </c>
      <c r="I5" s="1249">
        <v>5239</v>
      </c>
      <c r="J5" s="1249">
        <v>3954</v>
      </c>
      <c r="K5" s="1249">
        <v>1285</v>
      </c>
      <c r="L5" s="1249">
        <v>1333</v>
      </c>
      <c r="M5" s="1249">
        <v>708</v>
      </c>
      <c r="N5" s="1249">
        <v>625</v>
      </c>
    </row>
    <row r="6" spans="1:16" ht="24" x14ac:dyDescent="0.25">
      <c r="A6" s="1492" t="s">
        <v>813</v>
      </c>
      <c r="B6" s="1493" t="s">
        <v>2811</v>
      </c>
      <c r="C6" s="1497">
        <v>8</v>
      </c>
      <c r="D6" s="1497">
        <v>6</v>
      </c>
      <c r="E6" s="1497">
        <v>2</v>
      </c>
      <c r="F6" s="1497">
        <v>5</v>
      </c>
      <c r="G6" s="1497">
        <v>4</v>
      </c>
      <c r="H6" s="1497">
        <v>1</v>
      </c>
      <c r="I6" s="1497">
        <v>148</v>
      </c>
      <c r="J6" s="1497">
        <v>115</v>
      </c>
      <c r="K6" s="1497">
        <v>33</v>
      </c>
      <c r="L6" s="1497">
        <v>39</v>
      </c>
      <c r="M6" s="1497">
        <v>20</v>
      </c>
      <c r="N6" s="1497">
        <v>19</v>
      </c>
    </row>
    <row r="7" spans="1:16" ht="24" x14ac:dyDescent="0.25">
      <c r="A7" s="1223" t="s">
        <v>814</v>
      </c>
      <c r="B7" s="1218" t="s">
        <v>2812</v>
      </c>
      <c r="C7" s="1250">
        <v>1</v>
      </c>
      <c r="D7" s="1250">
        <v>0</v>
      </c>
      <c r="E7" s="1250">
        <v>1</v>
      </c>
      <c r="F7" s="1250">
        <v>0</v>
      </c>
      <c r="G7" s="1250">
        <v>0</v>
      </c>
      <c r="H7" s="1250">
        <v>0</v>
      </c>
      <c r="I7" s="1250">
        <v>13</v>
      </c>
      <c r="J7" s="1250">
        <v>8</v>
      </c>
      <c r="K7" s="1250">
        <v>5</v>
      </c>
      <c r="L7" s="1250">
        <v>3</v>
      </c>
      <c r="M7" s="1250">
        <v>1</v>
      </c>
      <c r="N7" s="1250">
        <v>2</v>
      </c>
    </row>
    <row r="8" spans="1:16" x14ac:dyDescent="0.25">
      <c r="A8" s="1223" t="s">
        <v>815</v>
      </c>
      <c r="B8" s="1218" t="s">
        <v>2813</v>
      </c>
      <c r="C8" s="1251">
        <v>0</v>
      </c>
      <c r="D8" s="1251">
        <v>0</v>
      </c>
      <c r="E8" s="1251">
        <v>0</v>
      </c>
      <c r="F8" s="1251">
        <v>0</v>
      </c>
      <c r="G8" s="1251">
        <v>0</v>
      </c>
      <c r="H8" s="1251">
        <v>0</v>
      </c>
      <c r="I8" s="1251">
        <v>4</v>
      </c>
      <c r="J8" s="1251">
        <v>3</v>
      </c>
      <c r="K8" s="1251">
        <v>1</v>
      </c>
      <c r="L8" s="1251">
        <v>5</v>
      </c>
      <c r="M8" s="1251">
        <v>3</v>
      </c>
      <c r="N8" s="1251">
        <v>2</v>
      </c>
    </row>
    <row r="9" spans="1:16" x14ac:dyDescent="0.25">
      <c r="A9" s="1223" t="s">
        <v>816</v>
      </c>
      <c r="B9" s="1218" t="s">
        <v>2814</v>
      </c>
      <c r="C9" s="1250">
        <v>1</v>
      </c>
      <c r="D9" s="1250">
        <v>1</v>
      </c>
      <c r="E9" s="1250">
        <v>0</v>
      </c>
      <c r="F9" s="1250">
        <v>0</v>
      </c>
      <c r="G9" s="1250">
        <v>0</v>
      </c>
      <c r="H9" s="1250">
        <v>0</v>
      </c>
      <c r="I9" s="1250">
        <v>13</v>
      </c>
      <c r="J9" s="1250">
        <v>10</v>
      </c>
      <c r="K9" s="1250">
        <v>3</v>
      </c>
      <c r="L9" s="1250">
        <v>5</v>
      </c>
      <c r="M9" s="1250">
        <v>2</v>
      </c>
      <c r="N9" s="1250">
        <v>3</v>
      </c>
    </row>
    <row r="10" spans="1:16" x14ac:dyDescent="0.25">
      <c r="A10" s="1223" t="s">
        <v>817</v>
      </c>
      <c r="B10" s="1218" t="s">
        <v>2815</v>
      </c>
      <c r="C10" s="1251">
        <v>0</v>
      </c>
      <c r="D10" s="1251">
        <v>0</v>
      </c>
      <c r="E10" s="1251">
        <v>0</v>
      </c>
      <c r="F10" s="1251">
        <v>0</v>
      </c>
      <c r="G10" s="1251">
        <v>0</v>
      </c>
      <c r="H10" s="1251">
        <v>0</v>
      </c>
      <c r="I10" s="1251">
        <v>5</v>
      </c>
      <c r="J10" s="1251">
        <v>4</v>
      </c>
      <c r="K10" s="1251">
        <v>1</v>
      </c>
      <c r="L10" s="1251">
        <v>1</v>
      </c>
      <c r="M10" s="1251">
        <v>0</v>
      </c>
      <c r="N10" s="1251">
        <v>1</v>
      </c>
    </row>
    <row r="11" spans="1:16" x14ac:dyDescent="0.25">
      <c r="A11" s="1223" t="s">
        <v>818</v>
      </c>
      <c r="B11" s="1218" t="s">
        <v>2816</v>
      </c>
      <c r="C11" s="1250">
        <v>0</v>
      </c>
      <c r="D11" s="1250">
        <v>0</v>
      </c>
      <c r="E11" s="1250">
        <v>0</v>
      </c>
      <c r="F11" s="1250">
        <v>0</v>
      </c>
      <c r="G11" s="1250">
        <v>0</v>
      </c>
      <c r="H11" s="1250">
        <v>0</v>
      </c>
      <c r="I11" s="1250">
        <v>0</v>
      </c>
      <c r="J11" s="1250">
        <v>0</v>
      </c>
      <c r="K11" s="1250">
        <v>0</v>
      </c>
      <c r="L11" s="1250">
        <v>1</v>
      </c>
      <c r="M11" s="1250">
        <v>1</v>
      </c>
      <c r="N11" s="1250">
        <v>0</v>
      </c>
    </row>
    <row r="12" spans="1:16" x14ac:dyDescent="0.25">
      <c r="A12" s="1223" t="s">
        <v>819</v>
      </c>
      <c r="B12" s="1218" t="s">
        <v>2817</v>
      </c>
      <c r="C12" s="1251">
        <v>0</v>
      </c>
      <c r="D12" s="1251">
        <v>0</v>
      </c>
      <c r="E12" s="1251">
        <v>0</v>
      </c>
      <c r="F12" s="1251">
        <v>0</v>
      </c>
      <c r="G12" s="1251">
        <v>0</v>
      </c>
      <c r="H12" s="1251">
        <v>0</v>
      </c>
      <c r="I12" s="1251">
        <v>0</v>
      </c>
      <c r="J12" s="1251">
        <v>0</v>
      </c>
      <c r="K12" s="1251">
        <v>0</v>
      </c>
      <c r="L12" s="1251">
        <v>0</v>
      </c>
      <c r="M12" s="1251">
        <v>0</v>
      </c>
      <c r="N12" s="1251">
        <v>0</v>
      </c>
    </row>
    <row r="13" spans="1:16" x14ac:dyDescent="0.25">
      <c r="A13" s="1223" t="s">
        <v>820</v>
      </c>
      <c r="B13" s="1218" t="s">
        <v>2818</v>
      </c>
      <c r="C13" s="1250">
        <v>3</v>
      </c>
      <c r="D13" s="1250">
        <v>2</v>
      </c>
      <c r="E13" s="1250">
        <v>1</v>
      </c>
      <c r="F13" s="1250">
        <v>1</v>
      </c>
      <c r="G13" s="1250">
        <v>1</v>
      </c>
      <c r="H13" s="1250">
        <v>0</v>
      </c>
      <c r="I13" s="1250">
        <v>37</v>
      </c>
      <c r="J13" s="1250">
        <v>31</v>
      </c>
      <c r="K13" s="1250">
        <v>6</v>
      </c>
      <c r="L13" s="1250">
        <v>15</v>
      </c>
      <c r="M13" s="1250">
        <v>7</v>
      </c>
      <c r="N13" s="1250">
        <v>8</v>
      </c>
    </row>
    <row r="14" spans="1:16" ht="24" x14ac:dyDescent="0.25">
      <c r="A14" s="1223" t="s">
        <v>822</v>
      </c>
      <c r="B14" s="1218" t="s">
        <v>2820</v>
      </c>
      <c r="C14" s="1251">
        <v>1</v>
      </c>
      <c r="D14" s="1251">
        <v>1</v>
      </c>
      <c r="E14" s="1251">
        <v>0</v>
      </c>
      <c r="F14" s="1251">
        <v>0</v>
      </c>
      <c r="G14" s="1251">
        <v>0</v>
      </c>
      <c r="H14" s="1251">
        <v>0</v>
      </c>
      <c r="I14" s="1251">
        <v>1</v>
      </c>
      <c r="J14" s="1251">
        <v>1</v>
      </c>
      <c r="K14" s="1251">
        <v>0</v>
      </c>
      <c r="L14" s="1251">
        <v>0</v>
      </c>
      <c r="M14" s="1251">
        <v>0</v>
      </c>
      <c r="N14" s="1251">
        <v>0</v>
      </c>
    </row>
    <row r="15" spans="1:16" x14ac:dyDescent="0.25">
      <c r="A15" s="1223" t="s">
        <v>823</v>
      </c>
      <c r="B15" s="1218" t="s">
        <v>2821</v>
      </c>
      <c r="C15" s="1250">
        <v>0</v>
      </c>
      <c r="D15" s="1250">
        <v>0</v>
      </c>
      <c r="E15" s="1250">
        <v>0</v>
      </c>
      <c r="F15" s="1250">
        <v>0</v>
      </c>
      <c r="G15" s="1250">
        <v>0</v>
      </c>
      <c r="H15" s="1250">
        <v>0</v>
      </c>
      <c r="I15" s="1250">
        <v>2</v>
      </c>
      <c r="J15" s="1250">
        <v>2</v>
      </c>
      <c r="K15" s="1250">
        <v>0</v>
      </c>
      <c r="L15" s="1250">
        <v>0</v>
      </c>
      <c r="M15" s="1250">
        <v>0</v>
      </c>
      <c r="N15" s="1250">
        <v>0</v>
      </c>
    </row>
    <row r="16" spans="1:16" ht="24" x14ac:dyDescent="0.25">
      <c r="A16" s="1223" t="s">
        <v>824</v>
      </c>
      <c r="B16" s="1218" t="s">
        <v>2822</v>
      </c>
      <c r="C16" s="1251">
        <v>2</v>
      </c>
      <c r="D16" s="1251">
        <v>2</v>
      </c>
      <c r="E16" s="1251">
        <v>0</v>
      </c>
      <c r="F16" s="1251">
        <v>4</v>
      </c>
      <c r="G16" s="1251">
        <v>3</v>
      </c>
      <c r="H16" s="1251">
        <v>1</v>
      </c>
      <c r="I16" s="1251">
        <v>55</v>
      </c>
      <c r="J16" s="1251">
        <v>42</v>
      </c>
      <c r="K16" s="1251">
        <v>13</v>
      </c>
      <c r="L16" s="1251">
        <v>6</v>
      </c>
      <c r="M16" s="1251">
        <v>5</v>
      </c>
      <c r="N16" s="1251">
        <v>1</v>
      </c>
    </row>
    <row r="17" spans="1:14" x14ac:dyDescent="0.25">
      <c r="A17" s="1223" t="s">
        <v>826</v>
      </c>
      <c r="B17" s="1218" t="s">
        <v>2824</v>
      </c>
      <c r="C17" s="1250">
        <v>0</v>
      </c>
      <c r="D17" s="1250">
        <v>0</v>
      </c>
      <c r="E17" s="1250">
        <v>0</v>
      </c>
      <c r="F17" s="1250">
        <v>0</v>
      </c>
      <c r="G17" s="1250">
        <v>0</v>
      </c>
      <c r="H17" s="1250">
        <v>0</v>
      </c>
      <c r="I17" s="1250">
        <v>0</v>
      </c>
      <c r="J17" s="1250">
        <v>0</v>
      </c>
      <c r="K17" s="1250">
        <v>0</v>
      </c>
      <c r="L17" s="1250">
        <v>0</v>
      </c>
      <c r="M17" s="1250">
        <v>0</v>
      </c>
      <c r="N17" s="1250">
        <v>0</v>
      </c>
    </row>
    <row r="18" spans="1:14" ht="24" x14ac:dyDescent="0.25">
      <c r="A18" s="1223" t="s">
        <v>827</v>
      </c>
      <c r="B18" s="1218" t="s">
        <v>2825</v>
      </c>
      <c r="C18" s="1251">
        <v>0</v>
      </c>
      <c r="D18" s="1251">
        <v>0</v>
      </c>
      <c r="E18" s="1251">
        <v>0</v>
      </c>
      <c r="F18" s="1251">
        <v>0</v>
      </c>
      <c r="G18" s="1251">
        <v>0</v>
      </c>
      <c r="H18" s="1251">
        <v>0</v>
      </c>
      <c r="I18" s="1251">
        <v>18</v>
      </c>
      <c r="J18" s="1251">
        <v>14</v>
      </c>
      <c r="K18" s="1251">
        <v>4</v>
      </c>
      <c r="L18" s="1251">
        <v>3</v>
      </c>
      <c r="M18" s="1251">
        <v>1</v>
      </c>
      <c r="N18" s="1251">
        <v>2</v>
      </c>
    </row>
    <row r="19" spans="1:14" x14ac:dyDescent="0.25">
      <c r="A19" s="1492" t="s">
        <v>828</v>
      </c>
      <c r="B19" s="1493" t="s">
        <v>2826</v>
      </c>
      <c r="C19" s="1498">
        <v>15</v>
      </c>
      <c r="D19" s="1498">
        <v>12</v>
      </c>
      <c r="E19" s="1498">
        <v>3</v>
      </c>
      <c r="F19" s="1498">
        <v>13</v>
      </c>
      <c r="G19" s="1498">
        <v>9</v>
      </c>
      <c r="H19" s="1498">
        <v>4</v>
      </c>
      <c r="I19" s="1498">
        <v>1093</v>
      </c>
      <c r="J19" s="1498">
        <v>818</v>
      </c>
      <c r="K19" s="1498">
        <v>275</v>
      </c>
      <c r="L19" s="1498">
        <v>236</v>
      </c>
      <c r="M19" s="1498">
        <v>136</v>
      </c>
      <c r="N19" s="1498">
        <v>100</v>
      </c>
    </row>
    <row r="20" spans="1:14" ht="24" x14ac:dyDescent="0.25">
      <c r="A20" s="1223" t="s">
        <v>829</v>
      </c>
      <c r="B20" s="1218" t="s">
        <v>2827</v>
      </c>
      <c r="C20" s="1251">
        <v>1</v>
      </c>
      <c r="D20" s="1251">
        <v>0</v>
      </c>
      <c r="E20" s="1251">
        <v>1</v>
      </c>
      <c r="F20" s="1251">
        <v>1</v>
      </c>
      <c r="G20" s="1251">
        <v>1</v>
      </c>
      <c r="H20" s="1251">
        <v>0</v>
      </c>
      <c r="I20" s="1251">
        <v>10</v>
      </c>
      <c r="J20" s="1251">
        <v>5</v>
      </c>
      <c r="K20" s="1251">
        <v>5</v>
      </c>
      <c r="L20" s="1251">
        <v>6</v>
      </c>
      <c r="M20" s="1251">
        <v>4</v>
      </c>
      <c r="N20" s="1251">
        <v>2</v>
      </c>
    </row>
    <row r="21" spans="1:14" x14ac:dyDescent="0.25">
      <c r="A21" s="1223" t="s">
        <v>830</v>
      </c>
      <c r="B21" s="1218" t="s">
        <v>2828</v>
      </c>
      <c r="C21" s="1250">
        <v>0</v>
      </c>
      <c r="D21" s="1250">
        <v>0</v>
      </c>
      <c r="E21" s="1250">
        <v>0</v>
      </c>
      <c r="F21" s="1250">
        <v>1</v>
      </c>
      <c r="G21" s="1250">
        <v>1</v>
      </c>
      <c r="H21" s="1250">
        <v>0</v>
      </c>
      <c r="I21" s="1250">
        <v>15</v>
      </c>
      <c r="J21" s="1250">
        <v>10</v>
      </c>
      <c r="K21" s="1250">
        <v>5</v>
      </c>
      <c r="L21" s="1250">
        <v>6</v>
      </c>
      <c r="M21" s="1250">
        <v>0</v>
      </c>
      <c r="N21" s="1250">
        <v>6</v>
      </c>
    </row>
    <row r="22" spans="1:14" x14ac:dyDescent="0.25">
      <c r="A22" s="1223" t="s">
        <v>831</v>
      </c>
      <c r="B22" s="1218" t="s">
        <v>2829</v>
      </c>
      <c r="C22" s="1251">
        <v>3</v>
      </c>
      <c r="D22" s="1251">
        <v>3</v>
      </c>
      <c r="E22" s="1251">
        <v>0</v>
      </c>
      <c r="F22" s="1251">
        <v>2</v>
      </c>
      <c r="G22" s="1251">
        <v>2</v>
      </c>
      <c r="H22" s="1251">
        <v>0</v>
      </c>
      <c r="I22" s="1251">
        <v>140</v>
      </c>
      <c r="J22" s="1251">
        <v>106</v>
      </c>
      <c r="K22" s="1251">
        <v>34</v>
      </c>
      <c r="L22" s="1251">
        <v>32</v>
      </c>
      <c r="M22" s="1251">
        <v>16</v>
      </c>
      <c r="N22" s="1251">
        <v>16</v>
      </c>
    </row>
    <row r="23" spans="1:14" x14ac:dyDescent="0.25">
      <c r="A23" s="1223" t="s">
        <v>832</v>
      </c>
      <c r="B23" s="1218" t="s">
        <v>2830</v>
      </c>
      <c r="C23" s="1250">
        <v>0</v>
      </c>
      <c r="D23" s="1250">
        <v>0</v>
      </c>
      <c r="E23" s="1250">
        <v>0</v>
      </c>
      <c r="F23" s="1250">
        <v>1</v>
      </c>
      <c r="G23" s="1250">
        <v>1</v>
      </c>
      <c r="H23" s="1250">
        <v>0</v>
      </c>
      <c r="I23" s="1250">
        <v>71</v>
      </c>
      <c r="J23" s="1250">
        <v>54</v>
      </c>
      <c r="K23" s="1250">
        <v>17</v>
      </c>
      <c r="L23" s="1250">
        <v>12</v>
      </c>
      <c r="M23" s="1250">
        <v>9</v>
      </c>
      <c r="N23" s="1250">
        <v>3</v>
      </c>
    </row>
    <row r="24" spans="1:14" ht="24" x14ac:dyDescent="0.25">
      <c r="A24" s="1223" t="s">
        <v>833</v>
      </c>
      <c r="B24" s="1218" t="s">
        <v>2831</v>
      </c>
      <c r="C24" s="1251">
        <v>1</v>
      </c>
      <c r="D24" s="1251">
        <v>1</v>
      </c>
      <c r="E24" s="1251">
        <v>0</v>
      </c>
      <c r="F24" s="1251">
        <v>1</v>
      </c>
      <c r="G24" s="1251">
        <v>0</v>
      </c>
      <c r="H24" s="1251">
        <v>1</v>
      </c>
      <c r="I24" s="1251">
        <v>69</v>
      </c>
      <c r="J24" s="1251">
        <v>58</v>
      </c>
      <c r="K24" s="1251">
        <v>11</v>
      </c>
      <c r="L24" s="1251">
        <v>15</v>
      </c>
      <c r="M24" s="1251">
        <v>12</v>
      </c>
      <c r="N24" s="1251">
        <v>3</v>
      </c>
    </row>
    <row r="25" spans="1:14" x14ac:dyDescent="0.25">
      <c r="A25" s="1223" t="s">
        <v>834</v>
      </c>
      <c r="B25" s="1218" t="s">
        <v>2832</v>
      </c>
      <c r="C25" s="1250">
        <v>0</v>
      </c>
      <c r="D25" s="1250">
        <v>0</v>
      </c>
      <c r="E25" s="1250">
        <v>0</v>
      </c>
      <c r="F25" s="1250">
        <v>0</v>
      </c>
      <c r="G25" s="1250">
        <v>0</v>
      </c>
      <c r="H25" s="1250">
        <v>0</v>
      </c>
      <c r="I25" s="1250">
        <v>45</v>
      </c>
      <c r="J25" s="1250">
        <v>32</v>
      </c>
      <c r="K25" s="1250">
        <v>13</v>
      </c>
      <c r="L25" s="1250">
        <v>9</v>
      </c>
      <c r="M25" s="1250">
        <v>5</v>
      </c>
      <c r="N25" s="1250">
        <v>4</v>
      </c>
    </row>
    <row r="26" spans="1:14" x14ac:dyDescent="0.25">
      <c r="A26" s="1223" t="s">
        <v>835</v>
      </c>
      <c r="B26" s="1218" t="s">
        <v>2833</v>
      </c>
      <c r="C26" s="1251">
        <v>0</v>
      </c>
      <c r="D26" s="1251">
        <v>0</v>
      </c>
      <c r="E26" s="1251">
        <v>0</v>
      </c>
      <c r="F26" s="1251">
        <v>0</v>
      </c>
      <c r="G26" s="1251">
        <v>0</v>
      </c>
      <c r="H26" s="1251">
        <v>0</v>
      </c>
      <c r="I26" s="1251">
        <v>10</v>
      </c>
      <c r="J26" s="1251">
        <v>9</v>
      </c>
      <c r="K26" s="1251">
        <v>1</v>
      </c>
      <c r="L26" s="1251">
        <v>0</v>
      </c>
      <c r="M26" s="1251">
        <v>0</v>
      </c>
      <c r="N26" s="1251">
        <v>0</v>
      </c>
    </row>
    <row r="27" spans="1:14" ht="24" x14ac:dyDescent="0.25">
      <c r="A27" s="1223" t="s">
        <v>836</v>
      </c>
      <c r="B27" s="1218" t="s">
        <v>2834</v>
      </c>
      <c r="C27" s="1250">
        <v>0</v>
      </c>
      <c r="D27" s="1250">
        <v>0</v>
      </c>
      <c r="E27" s="1250">
        <v>0</v>
      </c>
      <c r="F27" s="1250">
        <v>1</v>
      </c>
      <c r="G27" s="1250">
        <v>0</v>
      </c>
      <c r="H27" s="1250">
        <v>1</v>
      </c>
      <c r="I27" s="1250">
        <v>75</v>
      </c>
      <c r="J27" s="1250">
        <v>59</v>
      </c>
      <c r="K27" s="1250">
        <v>16</v>
      </c>
      <c r="L27" s="1250">
        <v>17</v>
      </c>
      <c r="M27" s="1250">
        <v>10</v>
      </c>
      <c r="N27" s="1250">
        <v>7</v>
      </c>
    </row>
    <row r="28" spans="1:14" x14ac:dyDescent="0.25">
      <c r="A28" s="1223" t="s">
        <v>837</v>
      </c>
      <c r="B28" s="1218" t="s">
        <v>2835</v>
      </c>
      <c r="C28" s="1251">
        <v>0</v>
      </c>
      <c r="D28" s="1251">
        <v>0</v>
      </c>
      <c r="E28" s="1251">
        <v>0</v>
      </c>
      <c r="F28" s="1251">
        <v>0</v>
      </c>
      <c r="G28" s="1251">
        <v>0</v>
      </c>
      <c r="H28" s="1251">
        <v>0</v>
      </c>
      <c r="I28" s="1251">
        <v>19</v>
      </c>
      <c r="J28" s="1251">
        <v>12</v>
      </c>
      <c r="K28" s="1251">
        <v>7</v>
      </c>
      <c r="L28" s="1251">
        <v>1</v>
      </c>
      <c r="M28" s="1251">
        <v>1</v>
      </c>
      <c r="N28" s="1251">
        <v>0</v>
      </c>
    </row>
    <row r="29" spans="1:14" x14ac:dyDescent="0.25">
      <c r="A29" s="1223" t="s">
        <v>838</v>
      </c>
      <c r="B29" s="1218" t="s">
        <v>2836</v>
      </c>
      <c r="C29" s="1250">
        <v>0</v>
      </c>
      <c r="D29" s="1250">
        <v>0</v>
      </c>
      <c r="E29" s="1250">
        <v>0</v>
      </c>
      <c r="F29" s="1250">
        <v>0</v>
      </c>
      <c r="G29" s="1250">
        <v>0</v>
      </c>
      <c r="H29" s="1250">
        <v>0</v>
      </c>
      <c r="I29" s="1250">
        <v>1</v>
      </c>
      <c r="J29" s="1250">
        <v>1</v>
      </c>
      <c r="K29" s="1250">
        <v>0</v>
      </c>
      <c r="L29" s="1250">
        <v>0</v>
      </c>
      <c r="M29" s="1250">
        <v>0</v>
      </c>
      <c r="N29" s="1250">
        <v>0</v>
      </c>
    </row>
    <row r="30" spans="1:14" x14ac:dyDescent="0.25">
      <c r="A30" s="1223" t="s">
        <v>842</v>
      </c>
      <c r="B30" s="1218" t="s">
        <v>2840</v>
      </c>
      <c r="C30" s="1251">
        <v>3</v>
      </c>
      <c r="D30" s="1251">
        <v>3</v>
      </c>
      <c r="E30" s="1251">
        <v>0</v>
      </c>
      <c r="F30" s="1251">
        <v>1</v>
      </c>
      <c r="G30" s="1251">
        <v>1</v>
      </c>
      <c r="H30" s="1251">
        <v>0</v>
      </c>
      <c r="I30" s="1251">
        <v>185</v>
      </c>
      <c r="J30" s="1251">
        <v>129</v>
      </c>
      <c r="K30" s="1251">
        <v>56</v>
      </c>
      <c r="L30" s="1251">
        <v>41</v>
      </c>
      <c r="M30" s="1251">
        <v>24</v>
      </c>
      <c r="N30" s="1251">
        <v>17</v>
      </c>
    </row>
    <row r="31" spans="1:14" x14ac:dyDescent="0.25">
      <c r="A31" s="1223" t="s">
        <v>843</v>
      </c>
      <c r="B31" s="1218" t="s">
        <v>2841</v>
      </c>
      <c r="C31" s="1250">
        <v>1</v>
      </c>
      <c r="D31" s="1250">
        <v>0</v>
      </c>
      <c r="E31" s="1250">
        <v>1</v>
      </c>
      <c r="F31" s="1250">
        <v>0</v>
      </c>
      <c r="G31" s="1250">
        <v>0</v>
      </c>
      <c r="H31" s="1250">
        <v>0</v>
      </c>
      <c r="I31" s="1250">
        <v>17</v>
      </c>
      <c r="J31" s="1250">
        <v>11</v>
      </c>
      <c r="K31" s="1250">
        <v>6</v>
      </c>
      <c r="L31" s="1250">
        <v>2</v>
      </c>
      <c r="M31" s="1250">
        <v>2</v>
      </c>
      <c r="N31" s="1250">
        <v>0</v>
      </c>
    </row>
    <row r="32" spans="1:14" ht="24" x14ac:dyDescent="0.25">
      <c r="A32" s="1223" t="s">
        <v>844</v>
      </c>
      <c r="B32" s="1218" t="s">
        <v>2842</v>
      </c>
      <c r="C32" s="1251">
        <v>2</v>
      </c>
      <c r="D32" s="1251">
        <v>2</v>
      </c>
      <c r="E32" s="1251">
        <v>0</v>
      </c>
      <c r="F32" s="1251">
        <v>1</v>
      </c>
      <c r="G32" s="1251">
        <v>1</v>
      </c>
      <c r="H32" s="1251">
        <v>0</v>
      </c>
      <c r="I32" s="1251">
        <v>45</v>
      </c>
      <c r="J32" s="1251">
        <v>31</v>
      </c>
      <c r="K32" s="1251">
        <v>14</v>
      </c>
      <c r="L32" s="1251">
        <v>7</v>
      </c>
      <c r="M32" s="1251">
        <v>4</v>
      </c>
      <c r="N32" s="1251">
        <v>3</v>
      </c>
    </row>
    <row r="33" spans="1:14" x14ac:dyDescent="0.25">
      <c r="A33" s="1223" t="s">
        <v>845</v>
      </c>
      <c r="B33" s="1218" t="s">
        <v>2843</v>
      </c>
      <c r="C33" s="1250">
        <v>0</v>
      </c>
      <c r="D33" s="1250">
        <v>0</v>
      </c>
      <c r="E33" s="1250">
        <v>0</v>
      </c>
      <c r="F33" s="1250">
        <v>0</v>
      </c>
      <c r="G33" s="1250">
        <v>0</v>
      </c>
      <c r="H33" s="1250">
        <v>0</v>
      </c>
      <c r="I33" s="1250">
        <v>50</v>
      </c>
      <c r="J33" s="1250">
        <v>36</v>
      </c>
      <c r="K33" s="1250">
        <v>14</v>
      </c>
      <c r="L33" s="1250">
        <v>14</v>
      </c>
      <c r="M33" s="1250">
        <v>11</v>
      </c>
      <c r="N33" s="1250">
        <v>3</v>
      </c>
    </row>
    <row r="34" spans="1:14" ht="24" x14ac:dyDescent="0.25">
      <c r="A34" s="1223" t="s">
        <v>846</v>
      </c>
      <c r="B34" s="1218" t="s">
        <v>2844</v>
      </c>
      <c r="C34" s="1251">
        <v>2</v>
      </c>
      <c r="D34" s="1251">
        <v>1</v>
      </c>
      <c r="E34" s="1251">
        <v>1</v>
      </c>
      <c r="F34" s="1251">
        <v>0</v>
      </c>
      <c r="G34" s="1251">
        <v>0</v>
      </c>
      <c r="H34" s="1251">
        <v>0</v>
      </c>
      <c r="I34" s="1251">
        <v>18</v>
      </c>
      <c r="J34" s="1251">
        <v>14</v>
      </c>
      <c r="K34" s="1251">
        <v>4</v>
      </c>
      <c r="L34" s="1251">
        <v>3</v>
      </c>
      <c r="M34" s="1251">
        <v>0</v>
      </c>
      <c r="N34" s="1251">
        <v>3</v>
      </c>
    </row>
    <row r="35" spans="1:14" x14ac:dyDescent="0.25">
      <c r="A35" s="1223" t="s">
        <v>847</v>
      </c>
      <c r="B35" s="1218" t="s">
        <v>2845</v>
      </c>
      <c r="C35" s="1250">
        <v>1</v>
      </c>
      <c r="D35" s="1250">
        <v>1</v>
      </c>
      <c r="E35" s="1250">
        <v>0</v>
      </c>
      <c r="F35" s="1250">
        <v>0</v>
      </c>
      <c r="G35" s="1250">
        <v>0</v>
      </c>
      <c r="H35" s="1250">
        <v>0</v>
      </c>
      <c r="I35" s="1250">
        <v>84</v>
      </c>
      <c r="J35" s="1250">
        <v>67</v>
      </c>
      <c r="K35" s="1250">
        <v>17</v>
      </c>
      <c r="L35" s="1250">
        <v>13</v>
      </c>
      <c r="M35" s="1250">
        <v>10</v>
      </c>
      <c r="N35" s="1250">
        <v>3</v>
      </c>
    </row>
    <row r="36" spans="1:14" x14ac:dyDescent="0.25">
      <c r="A36" s="1223" t="s">
        <v>848</v>
      </c>
      <c r="B36" s="1218" t="s">
        <v>2846</v>
      </c>
      <c r="C36" s="1251">
        <v>1</v>
      </c>
      <c r="D36" s="1251">
        <v>1</v>
      </c>
      <c r="E36" s="1251">
        <v>0</v>
      </c>
      <c r="F36" s="1251">
        <v>3</v>
      </c>
      <c r="G36" s="1251">
        <v>2</v>
      </c>
      <c r="H36" s="1251">
        <v>1</v>
      </c>
      <c r="I36" s="1251">
        <v>188</v>
      </c>
      <c r="J36" s="1251">
        <v>144</v>
      </c>
      <c r="K36" s="1251">
        <v>44</v>
      </c>
      <c r="L36" s="1251">
        <v>48</v>
      </c>
      <c r="M36" s="1251">
        <v>26</v>
      </c>
      <c r="N36" s="1251">
        <v>22</v>
      </c>
    </row>
    <row r="37" spans="1:14" x14ac:dyDescent="0.25">
      <c r="A37" s="1223" t="s">
        <v>849</v>
      </c>
      <c r="B37" s="1218" t="s">
        <v>2847</v>
      </c>
      <c r="C37" s="1250">
        <v>0</v>
      </c>
      <c r="D37" s="1250">
        <v>0</v>
      </c>
      <c r="E37" s="1250">
        <v>0</v>
      </c>
      <c r="F37" s="1250">
        <v>1</v>
      </c>
      <c r="G37" s="1250">
        <v>0</v>
      </c>
      <c r="H37" s="1250">
        <v>1</v>
      </c>
      <c r="I37" s="1250">
        <v>51</v>
      </c>
      <c r="J37" s="1250">
        <v>40</v>
      </c>
      <c r="K37" s="1250">
        <v>11</v>
      </c>
      <c r="L37" s="1250">
        <v>10</v>
      </c>
      <c r="M37" s="1250">
        <v>2</v>
      </c>
      <c r="N37" s="1250">
        <v>8</v>
      </c>
    </row>
    <row r="38" spans="1:14" ht="36" x14ac:dyDescent="0.25">
      <c r="A38" s="1492" t="s">
        <v>850</v>
      </c>
      <c r="B38" s="1493" t="s">
        <v>2848</v>
      </c>
      <c r="C38" s="1499">
        <v>1</v>
      </c>
      <c r="D38" s="1499">
        <v>1</v>
      </c>
      <c r="E38" s="1499">
        <v>0</v>
      </c>
      <c r="F38" s="1499">
        <v>1</v>
      </c>
      <c r="G38" s="1499">
        <v>0</v>
      </c>
      <c r="H38" s="1499">
        <v>1</v>
      </c>
      <c r="I38" s="1499">
        <v>28</v>
      </c>
      <c r="J38" s="1499">
        <v>17</v>
      </c>
      <c r="K38" s="1499">
        <v>11</v>
      </c>
      <c r="L38" s="1499">
        <v>8</v>
      </c>
      <c r="M38" s="1499">
        <v>4</v>
      </c>
      <c r="N38" s="1499">
        <v>4</v>
      </c>
    </row>
    <row r="39" spans="1:14" x14ac:dyDescent="0.25">
      <c r="A39" s="1223" t="s">
        <v>851</v>
      </c>
      <c r="B39" s="1218" t="s">
        <v>2849</v>
      </c>
      <c r="C39" s="1250">
        <v>1</v>
      </c>
      <c r="D39" s="1250">
        <v>1</v>
      </c>
      <c r="E39" s="1250">
        <v>0</v>
      </c>
      <c r="F39" s="1250">
        <v>1</v>
      </c>
      <c r="G39" s="1250">
        <v>0</v>
      </c>
      <c r="H39" s="1250">
        <v>1</v>
      </c>
      <c r="I39" s="1250">
        <v>16</v>
      </c>
      <c r="J39" s="1250">
        <v>9</v>
      </c>
      <c r="K39" s="1250">
        <v>7</v>
      </c>
      <c r="L39" s="1250">
        <v>4</v>
      </c>
      <c r="M39" s="1250">
        <v>1</v>
      </c>
      <c r="N39" s="1250">
        <v>3</v>
      </c>
    </row>
    <row r="40" spans="1:14" ht="36" x14ac:dyDescent="0.25">
      <c r="A40" s="1223" t="s">
        <v>852</v>
      </c>
      <c r="B40" s="1218" t="s">
        <v>2850</v>
      </c>
      <c r="C40" s="1251">
        <v>0</v>
      </c>
      <c r="D40" s="1251">
        <v>0</v>
      </c>
      <c r="E40" s="1251">
        <v>0</v>
      </c>
      <c r="F40" s="1251">
        <v>0</v>
      </c>
      <c r="G40" s="1251">
        <v>0</v>
      </c>
      <c r="H40" s="1251">
        <v>0</v>
      </c>
      <c r="I40" s="1251">
        <v>12</v>
      </c>
      <c r="J40" s="1251">
        <v>8</v>
      </c>
      <c r="K40" s="1251">
        <v>4</v>
      </c>
      <c r="L40" s="1251">
        <v>4</v>
      </c>
      <c r="M40" s="1251">
        <v>3</v>
      </c>
      <c r="N40" s="1251">
        <v>1</v>
      </c>
    </row>
    <row r="41" spans="1:14" ht="24" x14ac:dyDescent="0.25">
      <c r="A41" s="1492" t="s">
        <v>853</v>
      </c>
      <c r="B41" s="1493" t="s">
        <v>2851</v>
      </c>
      <c r="C41" s="1498">
        <v>5</v>
      </c>
      <c r="D41" s="1498">
        <v>1</v>
      </c>
      <c r="E41" s="1498">
        <v>4</v>
      </c>
      <c r="F41" s="1498">
        <v>5</v>
      </c>
      <c r="G41" s="1498">
        <v>3</v>
      </c>
      <c r="H41" s="1498">
        <v>2</v>
      </c>
      <c r="I41" s="1498">
        <v>261</v>
      </c>
      <c r="J41" s="1498">
        <v>201</v>
      </c>
      <c r="K41" s="1498">
        <v>60</v>
      </c>
      <c r="L41" s="1498">
        <v>71</v>
      </c>
      <c r="M41" s="1498">
        <v>47</v>
      </c>
      <c r="N41" s="1498">
        <v>24</v>
      </c>
    </row>
    <row r="42" spans="1:14" x14ac:dyDescent="0.25">
      <c r="A42" s="1223" t="s">
        <v>854</v>
      </c>
      <c r="B42" s="1218" t="s">
        <v>2852</v>
      </c>
      <c r="C42" s="1251">
        <v>3</v>
      </c>
      <c r="D42" s="1251">
        <v>1</v>
      </c>
      <c r="E42" s="1251">
        <v>2</v>
      </c>
      <c r="F42" s="1251">
        <v>3</v>
      </c>
      <c r="G42" s="1251">
        <v>2</v>
      </c>
      <c r="H42" s="1251">
        <v>1</v>
      </c>
      <c r="I42" s="1251">
        <v>208</v>
      </c>
      <c r="J42" s="1251">
        <v>165</v>
      </c>
      <c r="K42" s="1251">
        <v>43</v>
      </c>
      <c r="L42" s="1251">
        <v>49</v>
      </c>
      <c r="M42" s="1251">
        <v>36</v>
      </c>
      <c r="N42" s="1251">
        <v>13</v>
      </c>
    </row>
    <row r="43" spans="1:14" x14ac:dyDescent="0.25">
      <c r="A43" s="1223" t="s">
        <v>855</v>
      </c>
      <c r="B43" s="1218" t="s">
        <v>2853</v>
      </c>
      <c r="C43" s="1250">
        <v>0</v>
      </c>
      <c r="D43" s="1250">
        <v>0</v>
      </c>
      <c r="E43" s="1250">
        <v>0</v>
      </c>
      <c r="F43" s="1250">
        <v>2</v>
      </c>
      <c r="G43" s="1250">
        <v>1</v>
      </c>
      <c r="H43" s="1250">
        <v>1</v>
      </c>
      <c r="I43" s="1250">
        <v>23</v>
      </c>
      <c r="J43" s="1250">
        <v>13</v>
      </c>
      <c r="K43" s="1250">
        <v>10</v>
      </c>
      <c r="L43" s="1250">
        <v>19</v>
      </c>
      <c r="M43" s="1250">
        <v>10</v>
      </c>
      <c r="N43" s="1250">
        <v>9</v>
      </c>
    </row>
    <row r="44" spans="1:14" ht="24" x14ac:dyDescent="0.25">
      <c r="A44" s="1223" t="s">
        <v>856</v>
      </c>
      <c r="B44" s="1218" t="s">
        <v>2854</v>
      </c>
      <c r="C44" s="1251">
        <v>2</v>
      </c>
      <c r="D44" s="1251">
        <v>0</v>
      </c>
      <c r="E44" s="1251">
        <v>2</v>
      </c>
      <c r="F44" s="1251">
        <v>0</v>
      </c>
      <c r="G44" s="1251">
        <v>0</v>
      </c>
      <c r="H44" s="1251">
        <v>0</v>
      </c>
      <c r="I44" s="1251">
        <v>30</v>
      </c>
      <c r="J44" s="1251">
        <v>23</v>
      </c>
      <c r="K44" s="1251">
        <v>7</v>
      </c>
      <c r="L44" s="1251">
        <v>3</v>
      </c>
      <c r="M44" s="1251">
        <v>1</v>
      </c>
      <c r="N44" s="1251">
        <v>2</v>
      </c>
    </row>
    <row r="45" spans="1:14" x14ac:dyDescent="0.25">
      <c r="A45" s="1492" t="s">
        <v>857</v>
      </c>
      <c r="B45" s="1493" t="s">
        <v>2855</v>
      </c>
      <c r="C45" s="1498">
        <v>0</v>
      </c>
      <c r="D45" s="1498">
        <v>0</v>
      </c>
      <c r="E45" s="1498">
        <v>0</v>
      </c>
      <c r="F45" s="1498">
        <v>0</v>
      </c>
      <c r="G45" s="1498">
        <v>0</v>
      </c>
      <c r="H45" s="1498">
        <v>0</v>
      </c>
      <c r="I45" s="1498">
        <v>6</v>
      </c>
      <c r="J45" s="1498">
        <v>5</v>
      </c>
      <c r="K45" s="1498">
        <v>1</v>
      </c>
      <c r="L45" s="1498">
        <v>5</v>
      </c>
      <c r="M45" s="1498">
        <v>3</v>
      </c>
      <c r="N45" s="1498">
        <v>2</v>
      </c>
    </row>
    <row r="46" spans="1:14" ht="24" x14ac:dyDescent="0.25">
      <c r="A46" s="1223" t="s">
        <v>858</v>
      </c>
      <c r="B46" s="1218" t="s">
        <v>2856</v>
      </c>
      <c r="C46" s="1251">
        <v>0</v>
      </c>
      <c r="D46" s="1251">
        <v>0</v>
      </c>
      <c r="E46" s="1251">
        <v>0</v>
      </c>
      <c r="F46" s="1251">
        <v>0</v>
      </c>
      <c r="G46" s="1251">
        <v>0</v>
      </c>
      <c r="H46" s="1251">
        <v>0</v>
      </c>
      <c r="I46" s="1251">
        <v>0</v>
      </c>
      <c r="J46" s="1251">
        <v>0</v>
      </c>
      <c r="K46" s="1251">
        <v>0</v>
      </c>
      <c r="L46" s="1251">
        <v>4</v>
      </c>
      <c r="M46" s="1251">
        <v>2</v>
      </c>
      <c r="N46" s="1251">
        <v>2</v>
      </c>
    </row>
    <row r="47" spans="1:14" ht="24" x14ac:dyDescent="0.25">
      <c r="A47" s="1223" t="s">
        <v>859</v>
      </c>
      <c r="B47" s="1218" t="s">
        <v>2857</v>
      </c>
      <c r="C47" s="1250">
        <v>0</v>
      </c>
      <c r="D47" s="1250">
        <v>0</v>
      </c>
      <c r="E47" s="1250">
        <v>0</v>
      </c>
      <c r="F47" s="1250">
        <v>0</v>
      </c>
      <c r="G47" s="1250">
        <v>0</v>
      </c>
      <c r="H47" s="1250">
        <v>0</v>
      </c>
      <c r="I47" s="1250">
        <v>6</v>
      </c>
      <c r="J47" s="1250">
        <v>5</v>
      </c>
      <c r="K47" s="1250">
        <v>1</v>
      </c>
      <c r="L47" s="1250">
        <v>1</v>
      </c>
      <c r="M47" s="1250">
        <v>1</v>
      </c>
      <c r="N47" s="1250">
        <v>0</v>
      </c>
    </row>
    <row r="48" spans="1:14" x14ac:dyDescent="0.25">
      <c r="A48" s="1492" t="s">
        <v>860</v>
      </c>
      <c r="B48" s="1493" t="s">
        <v>2858</v>
      </c>
      <c r="C48" s="1499">
        <v>3</v>
      </c>
      <c r="D48" s="1499">
        <v>1</v>
      </c>
      <c r="E48" s="1499">
        <v>2</v>
      </c>
      <c r="F48" s="1499">
        <v>4</v>
      </c>
      <c r="G48" s="1499">
        <v>2</v>
      </c>
      <c r="H48" s="1499">
        <v>2</v>
      </c>
      <c r="I48" s="1499">
        <v>150</v>
      </c>
      <c r="J48" s="1499">
        <v>107</v>
      </c>
      <c r="K48" s="1499">
        <v>43</v>
      </c>
      <c r="L48" s="1499">
        <v>24</v>
      </c>
      <c r="M48" s="1499">
        <v>15</v>
      </c>
      <c r="N48" s="1499">
        <v>9</v>
      </c>
    </row>
    <row r="49" spans="1:14" x14ac:dyDescent="0.25">
      <c r="A49" s="1223" t="s">
        <v>861</v>
      </c>
      <c r="B49" s="1218" t="s">
        <v>2859</v>
      </c>
      <c r="C49" s="1250">
        <v>0</v>
      </c>
      <c r="D49" s="1250">
        <v>0</v>
      </c>
      <c r="E49" s="1250">
        <v>0</v>
      </c>
      <c r="F49" s="1250">
        <v>0</v>
      </c>
      <c r="G49" s="1250">
        <v>0</v>
      </c>
      <c r="H49" s="1250">
        <v>0</v>
      </c>
      <c r="I49" s="1250">
        <v>6</v>
      </c>
      <c r="J49" s="1250">
        <v>5</v>
      </c>
      <c r="K49" s="1250">
        <v>1</v>
      </c>
      <c r="L49" s="1250">
        <v>0</v>
      </c>
      <c r="M49" s="1250">
        <v>0</v>
      </c>
      <c r="N49" s="1250">
        <v>0</v>
      </c>
    </row>
    <row r="50" spans="1:14" x14ac:dyDescent="0.25">
      <c r="A50" s="1223" t="s">
        <v>862</v>
      </c>
      <c r="B50" s="1218" t="s">
        <v>2860</v>
      </c>
      <c r="C50" s="1251">
        <v>0</v>
      </c>
      <c r="D50" s="1251">
        <v>0</v>
      </c>
      <c r="E50" s="1251">
        <v>0</v>
      </c>
      <c r="F50" s="1251">
        <v>0</v>
      </c>
      <c r="G50" s="1251">
        <v>0</v>
      </c>
      <c r="H50" s="1251">
        <v>0</v>
      </c>
      <c r="I50" s="1251">
        <v>43</v>
      </c>
      <c r="J50" s="1251">
        <v>30</v>
      </c>
      <c r="K50" s="1251">
        <v>13</v>
      </c>
      <c r="L50" s="1251">
        <v>2</v>
      </c>
      <c r="M50" s="1251">
        <v>2</v>
      </c>
      <c r="N50" s="1251">
        <v>0</v>
      </c>
    </row>
    <row r="51" spans="1:14" x14ac:dyDescent="0.25">
      <c r="A51" s="1223" t="s">
        <v>863</v>
      </c>
      <c r="B51" s="1218" t="s">
        <v>2861</v>
      </c>
      <c r="C51" s="1250">
        <v>3</v>
      </c>
      <c r="D51" s="1250">
        <v>1</v>
      </c>
      <c r="E51" s="1250">
        <v>2</v>
      </c>
      <c r="F51" s="1250">
        <v>4</v>
      </c>
      <c r="G51" s="1250">
        <v>2</v>
      </c>
      <c r="H51" s="1250">
        <v>2</v>
      </c>
      <c r="I51" s="1250">
        <v>101</v>
      </c>
      <c r="J51" s="1250">
        <v>72</v>
      </c>
      <c r="K51" s="1250">
        <v>29</v>
      </c>
      <c r="L51" s="1250">
        <v>22</v>
      </c>
      <c r="M51" s="1250">
        <v>13</v>
      </c>
      <c r="N51" s="1250">
        <v>9</v>
      </c>
    </row>
    <row r="52" spans="1:14" ht="24" x14ac:dyDescent="0.25">
      <c r="A52" s="1492" t="s">
        <v>864</v>
      </c>
      <c r="B52" s="1493" t="s">
        <v>2862</v>
      </c>
      <c r="C52" s="1251">
        <v>0</v>
      </c>
      <c r="D52" s="1251">
        <v>0</v>
      </c>
      <c r="E52" s="1251">
        <v>0</v>
      </c>
      <c r="F52" s="1251">
        <v>0</v>
      </c>
      <c r="G52" s="1251">
        <v>0</v>
      </c>
      <c r="H52" s="1251">
        <v>0</v>
      </c>
      <c r="I52" s="1251">
        <v>0</v>
      </c>
      <c r="J52" s="1251">
        <v>0</v>
      </c>
      <c r="K52" s="1251">
        <v>0</v>
      </c>
      <c r="L52" s="1251">
        <v>0</v>
      </c>
      <c r="M52" s="1251">
        <v>0</v>
      </c>
      <c r="N52" s="1251">
        <v>0</v>
      </c>
    </row>
    <row r="53" spans="1:14" x14ac:dyDescent="0.25">
      <c r="A53" s="1492" t="s">
        <v>865</v>
      </c>
      <c r="B53" s="1493" t="s">
        <v>2863</v>
      </c>
      <c r="C53" s="1498">
        <v>23</v>
      </c>
      <c r="D53" s="1498">
        <v>18</v>
      </c>
      <c r="E53" s="1498">
        <v>5</v>
      </c>
      <c r="F53" s="1498">
        <v>28</v>
      </c>
      <c r="G53" s="1498">
        <v>21</v>
      </c>
      <c r="H53" s="1498">
        <v>7</v>
      </c>
      <c r="I53" s="1498">
        <v>912</v>
      </c>
      <c r="J53" s="1498">
        <v>688</v>
      </c>
      <c r="K53" s="1498">
        <v>224</v>
      </c>
      <c r="L53" s="1498">
        <v>319</v>
      </c>
      <c r="M53" s="1498">
        <v>166</v>
      </c>
      <c r="N53" s="1498">
        <v>153</v>
      </c>
    </row>
    <row r="54" spans="1:14" ht="24" x14ac:dyDescent="0.25">
      <c r="A54" s="1223" t="s">
        <v>866</v>
      </c>
      <c r="B54" s="1218" t="s">
        <v>2864</v>
      </c>
      <c r="C54" s="1251">
        <v>2</v>
      </c>
      <c r="D54" s="1251">
        <v>2</v>
      </c>
      <c r="E54" s="1251">
        <v>0</v>
      </c>
      <c r="F54" s="1251">
        <v>0</v>
      </c>
      <c r="G54" s="1251">
        <v>0</v>
      </c>
      <c r="H54" s="1251">
        <v>0</v>
      </c>
      <c r="I54" s="1251">
        <v>9</v>
      </c>
      <c r="J54" s="1251">
        <v>8</v>
      </c>
      <c r="K54" s="1251">
        <v>1</v>
      </c>
      <c r="L54" s="1251">
        <v>4</v>
      </c>
      <c r="M54" s="1251">
        <v>3</v>
      </c>
      <c r="N54" s="1251">
        <v>1</v>
      </c>
    </row>
    <row r="55" spans="1:14" x14ac:dyDescent="0.25">
      <c r="A55" s="1223" t="s">
        <v>867</v>
      </c>
      <c r="B55" s="1218" t="s">
        <v>2865</v>
      </c>
      <c r="C55" s="1250">
        <v>7</v>
      </c>
      <c r="D55" s="1250">
        <v>5</v>
      </c>
      <c r="E55" s="1250">
        <v>2</v>
      </c>
      <c r="F55" s="1250">
        <v>3</v>
      </c>
      <c r="G55" s="1250">
        <v>2</v>
      </c>
      <c r="H55" s="1250">
        <v>1</v>
      </c>
      <c r="I55" s="1250">
        <v>127</v>
      </c>
      <c r="J55" s="1250">
        <v>93</v>
      </c>
      <c r="K55" s="1250">
        <v>34</v>
      </c>
      <c r="L55" s="1250">
        <v>57</v>
      </c>
      <c r="M55" s="1250">
        <v>31</v>
      </c>
      <c r="N55" s="1250">
        <v>26</v>
      </c>
    </row>
    <row r="56" spans="1:14" x14ac:dyDescent="0.25">
      <c r="A56" s="1223" t="s">
        <v>868</v>
      </c>
      <c r="B56" s="1218" t="s">
        <v>2866</v>
      </c>
      <c r="C56" s="1251">
        <v>4</v>
      </c>
      <c r="D56" s="1251">
        <v>3</v>
      </c>
      <c r="E56" s="1251">
        <v>1</v>
      </c>
      <c r="F56" s="1251">
        <v>13</v>
      </c>
      <c r="G56" s="1251">
        <v>10</v>
      </c>
      <c r="H56" s="1251">
        <v>3</v>
      </c>
      <c r="I56" s="1251">
        <v>283</v>
      </c>
      <c r="J56" s="1251">
        <v>202</v>
      </c>
      <c r="K56" s="1251">
        <v>81</v>
      </c>
      <c r="L56" s="1251">
        <v>108</v>
      </c>
      <c r="M56" s="1251">
        <v>54</v>
      </c>
      <c r="N56" s="1251">
        <v>54</v>
      </c>
    </row>
    <row r="57" spans="1:14" x14ac:dyDescent="0.25">
      <c r="A57" s="1223" t="s">
        <v>869</v>
      </c>
      <c r="B57" s="1218" t="s">
        <v>2867</v>
      </c>
      <c r="C57" s="1250">
        <v>1</v>
      </c>
      <c r="D57" s="1250">
        <v>0</v>
      </c>
      <c r="E57" s="1250">
        <v>1</v>
      </c>
      <c r="F57" s="1250">
        <v>3</v>
      </c>
      <c r="G57" s="1250">
        <v>2</v>
      </c>
      <c r="H57" s="1250">
        <v>1</v>
      </c>
      <c r="I57" s="1250">
        <v>170</v>
      </c>
      <c r="J57" s="1250">
        <v>134</v>
      </c>
      <c r="K57" s="1250">
        <v>36</v>
      </c>
      <c r="L57" s="1250">
        <v>79</v>
      </c>
      <c r="M57" s="1250">
        <v>41</v>
      </c>
      <c r="N57" s="1250">
        <v>38</v>
      </c>
    </row>
    <row r="58" spans="1:14" x14ac:dyDescent="0.25">
      <c r="A58" s="1223" t="s">
        <v>870</v>
      </c>
      <c r="B58" s="1218" t="s">
        <v>2868</v>
      </c>
      <c r="C58" s="1251">
        <v>8</v>
      </c>
      <c r="D58" s="1251">
        <v>8</v>
      </c>
      <c r="E58" s="1251">
        <v>0</v>
      </c>
      <c r="F58" s="1251">
        <v>9</v>
      </c>
      <c r="G58" s="1251">
        <v>7</v>
      </c>
      <c r="H58" s="1251">
        <v>2</v>
      </c>
      <c r="I58" s="1251">
        <v>278</v>
      </c>
      <c r="J58" s="1251">
        <v>214</v>
      </c>
      <c r="K58" s="1251">
        <v>64</v>
      </c>
      <c r="L58" s="1251">
        <v>56</v>
      </c>
      <c r="M58" s="1251">
        <v>24</v>
      </c>
      <c r="N58" s="1251">
        <v>32</v>
      </c>
    </row>
    <row r="59" spans="1:14" x14ac:dyDescent="0.25">
      <c r="A59" s="1223" t="s">
        <v>871</v>
      </c>
      <c r="B59" s="1218" t="s">
        <v>2869</v>
      </c>
      <c r="C59" s="1250">
        <v>0</v>
      </c>
      <c r="D59" s="1250">
        <v>0</v>
      </c>
      <c r="E59" s="1250">
        <v>0</v>
      </c>
      <c r="F59" s="1250">
        <v>0</v>
      </c>
      <c r="G59" s="1250">
        <v>0</v>
      </c>
      <c r="H59" s="1250">
        <v>0</v>
      </c>
      <c r="I59" s="1250">
        <v>4</v>
      </c>
      <c r="J59" s="1250">
        <v>3</v>
      </c>
      <c r="K59" s="1250">
        <v>1</v>
      </c>
      <c r="L59" s="1250">
        <v>3</v>
      </c>
      <c r="M59" s="1250">
        <v>3</v>
      </c>
      <c r="N59" s="1250">
        <v>0</v>
      </c>
    </row>
    <row r="60" spans="1:14" ht="24" x14ac:dyDescent="0.25">
      <c r="A60" s="1223" t="s">
        <v>872</v>
      </c>
      <c r="B60" s="1218" t="s">
        <v>2870</v>
      </c>
      <c r="C60" s="1251">
        <v>1</v>
      </c>
      <c r="D60" s="1251">
        <v>0</v>
      </c>
      <c r="E60" s="1251">
        <v>1</v>
      </c>
      <c r="F60" s="1251">
        <v>0</v>
      </c>
      <c r="G60" s="1251">
        <v>0</v>
      </c>
      <c r="H60" s="1251">
        <v>0</v>
      </c>
      <c r="I60" s="1251">
        <v>41</v>
      </c>
      <c r="J60" s="1251">
        <v>34</v>
      </c>
      <c r="K60" s="1251">
        <v>7</v>
      </c>
      <c r="L60" s="1251">
        <v>12</v>
      </c>
      <c r="M60" s="1251">
        <v>10</v>
      </c>
      <c r="N60" s="1251">
        <v>2</v>
      </c>
    </row>
    <row r="61" spans="1:14" x14ac:dyDescent="0.25">
      <c r="A61" s="1492" t="s">
        <v>873</v>
      </c>
      <c r="B61" s="1493" t="s">
        <v>2871</v>
      </c>
      <c r="C61" s="1498">
        <v>13</v>
      </c>
      <c r="D61" s="1498">
        <v>9</v>
      </c>
      <c r="E61" s="1498">
        <v>4</v>
      </c>
      <c r="F61" s="1498">
        <v>20</v>
      </c>
      <c r="G61" s="1498">
        <v>17</v>
      </c>
      <c r="H61" s="1498">
        <v>3</v>
      </c>
      <c r="I61" s="1498">
        <v>600</v>
      </c>
      <c r="J61" s="1498">
        <v>444</v>
      </c>
      <c r="K61" s="1498">
        <v>156</v>
      </c>
      <c r="L61" s="1498">
        <v>176</v>
      </c>
      <c r="M61" s="1498">
        <v>86</v>
      </c>
      <c r="N61" s="1498">
        <v>90</v>
      </c>
    </row>
    <row r="62" spans="1:14" x14ac:dyDescent="0.25">
      <c r="A62" s="1223" t="s">
        <v>874</v>
      </c>
      <c r="B62" s="1218" t="s">
        <v>2872</v>
      </c>
      <c r="C62" s="1251">
        <v>0</v>
      </c>
      <c r="D62" s="1251">
        <v>0</v>
      </c>
      <c r="E62" s="1251">
        <v>0</v>
      </c>
      <c r="F62" s="1251">
        <v>0</v>
      </c>
      <c r="G62" s="1251">
        <v>0</v>
      </c>
      <c r="H62" s="1251">
        <v>0</v>
      </c>
      <c r="I62" s="1251">
        <v>1</v>
      </c>
      <c r="J62" s="1251">
        <v>1</v>
      </c>
      <c r="K62" s="1251">
        <v>0</v>
      </c>
      <c r="L62" s="1251">
        <v>4</v>
      </c>
      <c r="M62" s="1251">
        <v>1</v>
      </c>
      <c r="N62" s="1251">
        <v>3</v>
      </c>
    </row>
    <row r="63" spans="1:14" x14ac:dyDescent="0.25">
      <c r="A63" s="1223" t="s">
        <v>875</v>
      </c>
      <c r="B63" s="1218" t="s">
        <v>2873</v>
      </c>
      <c r="C63" s="1250">
        <v>8</v>
      </c>
      <c r="D63" s="1250">
        <v>6</v>
      </c>
      <c r="E63" s="1250">
        <v>2</v>
      </c>
      <c r="F63" s="1250">
        <v>7</v>
      </c>
      <c r="G63" s="1250">
        <v>5</v>
      </c>
      <c r="H63" s="1250">
        <v>2</v>
      </c>
      <c r="I63" s="1250">
        <v>239</v>
      </c>
      <c r="J63" s="1250">
        <v>178</v>
      </c>
      <c r="K63" s="1250">
        <v>61</v>
      </c>
      <c r="L63" s="1250">
        <v>81</v>
      </c>
      <c r="M63" s="1250">
        <v>44</v>
      </c>
      <c r="N63" s="1250">
        <v>37</v>
      </c>
    </row>
    <row r="64" spans="1:14" ht="24" x14ac:dyDescent="0.25">
      <c r="A64" s="1223" t="s">
        <v>876</v>
      </c>
      <c r="B64" s="1218" t="s">
        <v>2874</v>
      </c>
      <c r="C64" s="1251">
        <v>0</v>
      </c>
      <c r="D64" s="1251">
        <v>0</v>
      </c>
      <c r="E64" s="1251">
        <v>0</v>
      </c>
      <c r="F64" s="1251">
        <v>0</v>
      </c>
      <c r="G64" s="1251">
        <v>0</v>
      </c>
      <c r="H64" s="1251">
        <v>0</v>
      </c>
      <c r="I64" s="1251">
        <v>2</v>
      </c>
      <c r="J64" s="1251">
        <v>2</v>
      </c>
      <c r="K64" s="1251">
        <v>0</v>
      </c>
      <c r="L64" s="1251">
        <v>4</v>
      </c>
      <c r="M64" s="1251">
        <v>2</v>
      </c>
      <c r="N64" s="1251">
        <v>2</v>
      </c>
    </row>
    <row r="65" spans="1:14" ht="24" x14ac:dyDescent="0.25">
      <c r="A65" s="1223" t="s">
        <v>877</v>
      </c>
      <c r="B65" s="1218" t="s">
        <v>2875</v>
      </c>
      <c r="C65" s="1250">
        <v>2</v>
      </c>
      <c r="D65" s="1250">
        <v>1</v>
      </c>
      <c r="E65" s="1250">
        <v>1</v>
      </c>
      <c r="F65" s="1250">
        <v>10</v>
      </c>
      <c r="G65" s="1250">
        <v>9</v>
      </c>
      <c r="H65" s="1250">
        <v>1</v>
      </c>
      <c r="I65" s="1250">
        <v>203</v>
      </c>
      <c r="J65" s="1250">
        <v>141</v>
      </c>
      <c r="K65" s="1250">
        <v>62</v>
      </c>
      <c r="L65" s="1250">
        <v>64</v>
      </c>
      <c r="M65" s="1250">
        <v>26</v>
      </c>
      <c r="N65" s="1250">
        <v>38</v>
      </c>
    </row>
    <row r="66" spans="1:14" ht="24" x14ac:dyDescent="0.25">
      <c r="A66" s="1223" t="s">
        <v>878</v>
      </c>
      <c r="B66" s="1218" t="s">
        <v>2876</v>
      </c>
      <c r="C66" s="1251">
        <v>3</v>
      </c>
      <c r="D66" s="1251">
        <v>2</v>
      </c>
      <c r="E66" s="1251">
        <v>1</v>
      </c>
      <c r="F66" s="1251">
        <v>3</v>
      </c>
      <c r="G66" s="1251">
        <v>3</v>
      </c>
      <c r="H66" s="1251">
        <v>0</v>
      </c>
      <c r="I66" s="1251">
        <v>155</v>
      </c>
      <c r="J66" s="1251">
        <v>122</v>
      </c>
      <c r="K66" s="1251">
        <v>33</v>
      </c>
      <c r="L66" s="1251">
        <v>23</v>
      </c>
      <c r="M66" s="1251">
        <v>13</v>
      </c>
      <c r="N66" s="1251">
        <v>10</v>
      </c>
    </row>
    <row r="67" spans="1:14" x14ac:dyDescent="0.25">
      <c r="A67" s="1492" t="s">
        <v>879</v>
      </c>
      <c r="B67" s="1493" t="s">
        <v>2877</v>
      </c>
      <c r="C67" s="1498">
        <v>6</v>
      </c>
      <c r="D67" s="1498">
        <v>4</v>
      </c>
      <c r="E67" s="1498">
        <v>2</v>
      </c>
      <c r="F67" s="1498">
        <v>10</v>
      </c>
      <c r="G67" s="1498">
        <v>8</v>
      </c>
      <c r="H67" s="1498">
        <v>2</v>
      </c>
      <c r="I67" s="1498">
        <v>382</v>
      </c>
      <c r="J67" s="1498">
        <v>289</v>
      </c>
      <c r="K67" s="1498">
        <v>93</v>
      </c>
      <c r="L67" s="1498">
        <v>93</v>
      </c>
      <c r="M67" s="1498">
        <v>52</v>
      </c>
      <c r="N67" s="1498">
        <v>41</v>
      </c>
    </row>
    <row r="68" spans="1:14" x14ac:dyDescent="0.25">
      <c r="A68" s="1223" t="s">
        <v>880</v>
      </c>
      <c r="B68" s="1218" t="s">
        <v>2878</v>
      </c>
      <c r="C68" s="1251">
        <v>0</v>
      </c>
      <c r="D68" s="1251">
        <v>0</v>
      </c>
      <c r="E68" s="1251">
        <v>0</v>
      </c>
      <c r="F68" s="1251">
        <v>0</v>
      </c>
      <c r="G68" s="1251">
        <v>0</v>
      </c>
      <c r="H68" s="1251">
        <v>0</v>
      </c>
      <c r="I68" s="1251">
        <v>11</v>
      </c>
      <c r="J68" s="1251">
        <v>11</v>
      </c>
      <c r="K68" s="1251">
        <v>0</v>
      </c>
      <c r="L68" s="1251">
        <v>4</v>
      </c>
      <c r="M68" s="1251">
        <v>3</v>
      </c>
      <c r="N68" s="1251">
        <v>1</v>
      </c>
    </row>
    <row r="69" spans="1:14" x14ac:dyDescent="0.25">
      <c r="A69" s="1223" t="s">
        <v>881</v>
      </c>
      <c r="B69" s="1218" t="s">
        <v>2879</v>
      </c>
      <c r="C69" s="1250">
        <v>4</v>
      </c>
      <c r="D69" s="1250">
        <v>3</v>
      </c>
      <c r="E69" s="1250">
        <v>1</v>
      </c>
      <c r="F69" s="1250">
        <v>4</v>
      </c>
      <c r="G69" s="1250">
        <v>4</v>
      </c>
      <c r="H69" s="1250">
        <v>0</v>
      </c>
      <c r="I69" s="1250">
        <v>179</v>
      </c>
      <c r="J69" s="1250">
        <v>141</v>
      </c>
      <c r="K69" s="1250">
        <v>38</v>
      </c>
      <c r="L69" s="1250">
        <v>45</v>
      </c>
      <c r="M69" s="1250">
        <v>23</v>
      </c>
      <c r="N69" s="1250">
        <v>22</v>
      </c>
    </row>
    <row r="70" spans="1:14" x14ac:dyDescent="0.25">
      <c r="A70" s="1223" t="s">
        <v>882</v>
      </c>
      <c r="B70" s="1218" t="s">
        <v>2880</v>
      </c>
      <c r="C70" s="1251">
        <v>2</v>
      </c>
      <c r="D70" s="1251">
        <v>1</v>
      </c>
      <c r="E70" s="1251">
        <v>1</v>
      </c>
      <c r="F70" s="1251">
        <v>6</v>
      </c>
      <c r="G70" s="1251">
        <v>4</v>
      </c>
      <c r="H70" s="1251">
        <v>2</v>
      </c>
      <c r="I70" s="1251">
        <v>192</v>
      </c>
      <c r="J70" s="1251">
        <v>137</v>
      </c>
      <c r="K70" s="1251">
        <v>55</v>
      </c>
      <c r="L70" s="1251">
        <v>44</v>
      </c>
      <c r="M70" s="1251">
        <v>26</v>
      </c>
      <c r="N70" s="1251">
        <v>18</v>
      </c>
    </row>
    <row r="71" spans="1:14" ht="24" x14ac:dyDescent="0.25">
      <c r="A71" s="1492" t="s">
        <v>883</v>
      </c>
      <c r="B71" s="1493" t="s">
        <v>2881</v>
      </c>
      <c r="C71" s="1498">
        <v>0</v>
      </c>
      <c r="D71" s="1498">
        <v>0</v>
      </c>
      <c r="E71" s="1498">
        <v>0</v>
      </c>
      <c r="F71" s="1498">
        <v>0</v>
      </c>
      <c r="G71" s="1498">
        <v>0</v>
      </c>
      <c r="H71" s="1498">
        <v>0</v>
      </c>
      <c r="I71" s="1498">
        <v>17</v>
      </c>
      <c r="J71" s="1498">
        <v>13</v>
      </c>
      <c r="K71" s="1498">
        <v>4</v>
      </c>
      <c r="L71" s="1498">
        <v>3</v>
      </c>
      <c r="M71" s="1498">
        <v>1</v>
      </c>
      <c r="N71" s="1498">
        <v>2</v>
      </c>
    </row>
    <row r="72" spans="1:14" ht="24" x14ac:dyDescent="0.25">
      <c r="A72" s="1492" t="s">
        <v>884</v>
      </c>
      <c r="B72" s="1493" t="s">
        <v>2882</v>
      </c>
      <c r="C72" s="1499">
        <v>3</v>
      </c>
      <c r="D72" s="1499">
        <v>2</v>
      </c>
      <c r="E72" s="1499">
        <v>1</v>
      </c>
      <c r="F72" s="1499">
        <v>0</v>
      </c>
      <c r="G72" s="1499">
        <v>0</v>
      </c>
      <c r="H72" s="1499">
        <v>0</v>
      </c>
      <c r="I72" s="1499">
        <v>25</v>
      </c>
      <c r="J72" s="1499">
        <v>20</v>
      </c>
      <c r="K72" s="1499">
        <v>5</v>
      </c>
      <c r="L72" s="1499">
        <v>9</v>
      </c>
      <c r="M72" s="1499">
        <v>3</v>
      </c>
      <c r="N72" s="1499">
        <v>6</v>
      </c>
    </row>
    <row r="73" spans="1:14" x14ac:dyDescent="0.25">
      <c r="A73" s="1492" t="s">
        <v>885</v>
      </c>
      <c r="B73" s="1493" t="s">
        <v>2883</v>
      </c>
      <c r="C73" s="1498">
        <v>5</v>
      </c>
      <c r="D73" s="1498">
        <v>3</v>
      </c>
      <c r="E73" s="1498">
        <v>2</v>
      </c>
      <c r="F73" s="1498">
        <v>4</v>
      </c>
      <c r="G73" s="1498">
        <v>3</v>
      </c>
      <c r="H73" s="1498">
        <v>1</v>
      </c>
      <c r="I73" s="1498">
        <v>178</v>
      </c>
      <c r="J73" s="1498">
        <v>145</v>
      </c>
      <c r="K73" s="1498">
        <v>33</v>
      </c>
      <c r="L73" s="1498">
        <v>42</v>
      </c>
      <c r="M73" s="1498">
        <v>23</v>
      </c>
      <c r="N73" s="1498">
        <v>19</v>
      </c>
    </row>
    <row r="74" spans="1:14" ht="24" x14ac:dyDescent="0.25">
      <c r="A74" s="1223" t="s">
        <v>886</v>
      </c>
      <c r="B74" s="1218" t="s">
        <v>2884</v>
      </c>
      <c r="C74" s="1251">
        <v>0</v>
      </c>
      <c r="D74" s="1251">
        <v>0</v>
      </c>
      <c r="E74" s="1251">
        <v>0</v>
      </c>
      <c r="F74" s="1251">
        <v>1</v>
      </c>
      <c r="G74" s="1251">
        <v>0</v>
      </c>
      <c r="H74" s="1251">
        <v>1</v>
      </c>
      <c r="I74" s="1251">
        <v>4</v>
      </c>
      <c r="J74" s="1251">
        <v>4</v>
      </c>
      <c r="K74" s="1251">
        <v>0</v>
      </c>
      <c r="L74" s="1251">
        <v>2</v>
      </c>
      <c r="M74" s="1251">
        <v>1</v>
      </c>
      <c r="N74" s="1251">
        <v>1</v>
      </c>
    </row>
    <row r="75" spans="1:14" ht="24" x14ac:dyDescent="0.25">
      <c r="A75" s="1223" t="s">
        <v>887</v>
      </c>
      <c r="B75" s="1218" t="s">
        <v>2885</v>
      </c>
      <c r="C75" s="1250">
        <v>5</v>
      </c>
      <c r="D75" s="1250">
        <v>3</v>
      </c>
      <c r="E75" s="1250">
        <v>2</v>
      </c>
      <c r="F75" s="1250">
        <v>3</v>
      </c>
      <c r="G75" s="1250">
        <v>3</v>
      </c>
      <c r="H75" s="1250">
        <v>0</v>
      </c>
      <c r="I75" s="1250">
        <v>174</v>
      </c>
      <c r="J75" s="1250">
        <v>141</v>
      </c>
      <c r="K75" s="1250">
        <v>33</v>
      </c>
      <c r="L75" s="1250">
        <v>40</v>
      </c>
      <c r="M75" s="1250">
        <v>22</v>
      </c>
      <c r="N75" s="1250">
        <v>18</v>
      </c>
    </row>
    <row r="76" spans="1:14" ht="24" x14ac:dyDescent="0.25">
      <c r="A76" s="1492" t="s">
        <v>893</v>
      </c>
      <c r="B76" s="1493" t="s">
        <v>2890</v>
      </c>
      <c r="C76" s="1499">
        <v>7</v>
      </c>
      <c r="D76" s="1499">
        <v>4</v>
      </c>
      <c r="E76" s="1499">
        <v>3</v>
      </c>
      <c r="F76" s="1499">
        <v>6</v>
      </c>
      <c r="G76" s="1499">
        <v>4</v>
      </c>
      <c r="H76" s="1499">
        <v>2</v>
      </c>
      <c r="I76" s="1499">
        <v>138</v>
      </c>
      <c r="J76" s="1499">
        <v>123</v>
      </c>
      <c r="K76" s="1499">
        <v>15</v>
      </c>
      <c r="L76" s="1499">
        <v>21</v>
      </c>
      <c r="M76" s="1499">
        <v>13</v>
      </c>
      <c r="N76" s="1499">
        <v>8</v>
      </c>
    </row>
    <row r="77" spans="1:14" ht="24" x14ac:dyDescent="0.25">
      <c r="A77" s="1492" t="s">
        <v>894</v>
      </c>
      <c r="B77" s="1493" t="s">
        <v>2891</v>
      </c>
      <c r="C77" s="1498">
        <v>5</v>
      </c>
      <c r="D77" s="1498">
        <v>4</v>
      </c>
      <c r="E77" s="1498">
        <v>1</v>
      </c>
      <c r="F77" s="1498">
        <v>1</v>
      </c>
      <c r="G77" s="1498">
        <v>1</v>
      </c>
      <c r="H77" s="1498">
        <v>0</v>
      </c>
      <c r="I77" s="1498">
        <v>107</v>
      </c>
      <c r="J77" s="1498">
        <v>88</v>
      </c>
      <c r="K77" s="1498">
        <v>19</v>
      </c>
      <c r="L77" s="1498">
        <v>15</v>
      </c>
      <c r="M77" s="1498">
        <v>11</v>
      </c>
      <c r="N77" s="1498">
        <v>4</v>
      </c>
    </row>
    <row r="78" spans="1:14" ht="36" x14ac:dyDescent="0.25">
      <c r="A78" s="1492" t="s">
        <v>895</v>
      </c>
      <c r="B78" s="1493" t="s">
        <v>2892</v>
      </c>
      <c r="C78" s="1499">
        <v>80</v>
      </c>
      <c r="D78" s="1499">
        <v>33</v>
      </c>
      <c r="E78" s="1499">
        <v>47</v>
      </c>
      <c r="F78" s="1499">
        <v>12</v>
      </c>
      <c r="G78" s="1499">
        <v>4</v>
      </c>
      <c r="H78" s="1499">
        <v>8</v>
      </c>
      <c r="I78" s="1499">
        <v>124</v>
      </c>
      <c r="J78" s="1499">
        <v>74</v>
      </c>
      <c r="K78" s="1499">
        <v>50</v>
      </c>
      <c r="L78" s="1499">
        <v>18</v>
      </c>
      <c r="M78" s="1499">
        <v>9</v>
      </c>
      <c r="N78" s="1499">
        <v>9</v>
      </c>
    </row>
    <row r="79" spans="1:14" ht="24" x14ac:dyDescent="0.25">
      <c r="A79" s="1492" t="s">
        <v>896</v>
      </c>
      <c r="B79" s="1493" t="s">
        <v>2893</v>
      </c>
      <c r="C79" s="1498">
        <v>61</v>
      </c>
      <c r="D79" s="1498">
        <v>32</v>
      </c>
      <c r="E79" s="1498">
        <v>29</v>
      </c>
      <c r="F79" s="1498">
        <v>33</v>
      </c>
      <c r="G79" s="1498">
        <v>23</v>
      </c>
      <c r="H79" s="1498">
        <v>10</v>
      </c>
      <c r="I79" s="1498">
        <v>1070</v>
      </c>
      <c r="J79" s="1498">
        <v>807</v>
      </c>
      <c r="K79" s="1498">
        <v>263</v>
      </c>
      <c r="L79" s="1498">
        <v>254</v>
      </c>
      <c r="M79" s="1498">
        <v>119</v>
      </c>
      <c r="N79" s="1498">
        <v>135</v>
      </c>
    </row>
    <row r="80" spans="1:14" x14ac:dyDescent="0.25">
      <c r="A80" s="1223" t="s">
        <v>897</v>
      </c>
      <c r="B80" s="1218" t="s">
        <v>2894</v>
      </c>
      <c r="C80" s="1251">
        <v>23</v>
      </c>
      <c r="D80" s="1251">
        <v>13</v>
      </c>
      <c r="E80" s="1251">
        <v>10</v>
      </c>
      <c r="F80" s="1251">
        <v>10</v>
      </c>
      <c r="G80" s="1251">
        <v>7</v>
      </c>
      <c r="H80" s="1251">
        <v>3</v>
      </c>
      <c r="I80" s="1251">
        <v>376</v>
      </c>
      <c r="J80" s="1251">
        <v>264</v>
      </c>
      <c r="K80" s="1251">
        <v>112</v>
      </c>
      <c r="L80" s="1251">
        <v>77</v>
      </c>
      <c r="M80" s="1251">
        <v>31</v>
      </c>
      <c r="N80" s="1251">
        <v>46</v>
      </c>
    </row>
    <row r="81" spans="1:14" x14ac:dyDescent="0.25">
      <c r="A81" s="1223" t="s">
        <v>898</v>
      </c>
      <c r="B81" s="1218" t="s">
        <v>2895</v>
      </c>
      <c r="C81" s="1250">
        <v>2</v>
      </c>
      <c r="D81" s="1250">
        <v>1</v>
      </c>
      <c r="E81" s="1250">
        <v>1</v>
      </c>
      <c r="F81" s="1250">
        <v>2</v>
      </c>
      <c r="G81" s="1250">
        <v>2</v>
      </c>
      <c r="H81" s="1250">
        <v>0</v>
      </c>
      <c r="I81" s="1250">
        <v>119</v>
      </c>
      <c r="J81" s="1250">
        <v>92</v>
      </c>
      <c r="K81" s="1250">
        <v>27</v>
      </c>
      <c r="L81" s="1250">
        <v>10</v>
      </c>
      <c r="M81" s="1250">
        <v>5</v>
      </c>
      <c r="N81" s="1250">
        <v>5</v>
      </c>
    </row>
    <row r="82" spans="1:14" x14ac:dyDescent="0.25">
      <c r="A82" s="1223" t="s">
        <v>899</v>
      </c>
      <c r="B82" s="1218" t="s">
        <v>2896</v>
      </c>
      <c r="C82" s="1251">
        <v>7</v>
      </c>
      <c r="D82" s="1251">
        <v>4</v>
      </c>
      <c r="E82" s="1251">
        <v>3</v>
      </c>
      <c r="F82" s="1251">
        <v>2</v>
      </c>
      <c r="G82" s="1251">
        <v>1</v>
      </c>
      <c r="H82" s="1251">
        <v>1</v>
      </c>
      <c r="I82" s="1251">
        <v>30</v>
      </c>
      <c r="J82" s="1251">
        <v>14</v>
      </c>
      <c r="K82" s="1251">
        <v>16</v>
      </c>
      <c r="L82" s="1251">
        <v>11</v>
      </c>
      <c r="M82" s="1251">
        <v>3</v>
      </c>
      <c r="N82" s="1251">
        <v>8</v>
      </c>
    </row>
    <row r="83" spans="1:14" x14ac:dyDescent="0.25">
      <c r="A83" s="1223" t="s">
        <v>900</v>
      </c>
      <c r="B83" s="1218" t="s">
        <v>2897</v>
      </c>
      <c r="C83" s="1250">
        <v>0</v>
      </c>
      <c r="D83" s="1250">
        <v>0</v>
      </c>
      <c r="E83" s="1250">
        <v>0</v>
      </c>
      <c r="F83" s="1250">
        <v>0</v>
      </c>
      <c r="G83" s="1250">
        <v>0</v>
      </c>
      <c r="H83" s="1250">
        <v>0</v>
      </c>
      <c r="I83" s="1250">
        <v>12</v>
      </c>
      <c r="J83" s="1250">
        <v>9</v>
      </c>
      <c r="K83" s="1250">
        <v>3</v>
      </c>
      <c r="L83" s="1250">
        <v>2</v>
      </c>
      <c r="M83" s="1250">
        <v>1</v>
      </c>
      <c r="N83" s="1250">
        <v>1</v>
      </c>
    </row>
    <row r="84" spans="1:14" ht="24" x14ac:dyDescent="0.25">
      <c r="A84" s="1223" t="s">
        <v>901</v>
      </c>
      <c r="B84" s="1218" t="s">
        <v>2898</v>
      </c>
      <c r="C84" s="1251">
        <v>2</v>
      </c>
      <c r="D84" s="1251">
        <v>0</v>
      </c>
      <c r="E84" s="1251">
        <v>2</v>
      </c>
      <c r="F84" s="1251">
        <v>1</v>
      </c>
      <c r="G84" s="1251">
        <v>0</v>
      </c>
      <c r="H84" s="1251">
        <v>1</v>
      </c>
      <c r="I84" s="1251">
        <v>22</v>
      </c>
      <c r="J84" s="1251">
        <v>22</v>
      </c>
      <c r="K84" s="1251">
        <v>0</v>
      </c>
      <c r="L84" s="1251">
        <v>2</v>
      </c>
      <c r="M84" s="1251">
        <v>0</v>
      </c>
      <c r="N84" s="1251">
        <v>2</v>
      </c>
    </row>
    <row r="85" spans="1:14" x14ac:dyDescent="0.25">
      <c r="A85" s="1223" t="s">
        <v>902</v>
      </c>
      <c r="B85" s="1218" t="s">
        <v>2899</v>
      </c>
      <c r="C85" s="1250">
        <v>13</v>
      </c>
      <c r="D85" s="1250">
        <v>7</v>
      </c>
      <c r="E85" s="1250">
        <v>6</v>
      </c>
      <c r="F85" s="1250">
        <v>1</v>
      </c>
      <c r="G85" s="1250">
        <v>1</v>
      </c>
      <c r="H85" s="1250">
        <v>0</v>
      </c>
      <c r="I85" s="1250">
        <v>166</v>
      </c>
      <c r="J85" s="1250">
        <v>128</v>
      </c>
      <c r="K85" s="1250">
        <v>38</v>
      </c>
      <c r="L85" s="1250">
        <v>40</v>
      </c>
      <c r="M85" s="1250">
        <v>24</v>
      </c>
      <c r="N85" s="1250">
        <v>16</v>
      </c>
    </row>
    <row r="86" spans="1:14" x14ac:dyDescent="0.25">
      <c r="A86" s="1223" t="s">
        <v>903</v>
      </c>
      <c r="B86" s="1218" t="s">
        <v>2900</v>
      </c>
      <c r="C86" s="1251">
        <v>4</v>
      </c>
      <c r="D86" s="1251">
        <v>2</v>
      </c>
      <c r="E86" s="1251">
        <v>2</v>
      </c>
      <c r="F86" s="1251">
        <v>3</v>
      </c>
      <c r="G86" s="1251">
        <v>3</v>
      </c>
      <c r="H86" s="1251">
        <v>0</v>
      </c>
      <c r="I86" s="1251">
        <v>107</v>
      </c>
      <c r="J86" s="1251">
        <v>92</v>
      </c>
      <c r="K86" s="1251">
        <v>15</v>
      </c>
      <c r="L86" s="1251">
        <v>4</v>
      </c>
      <c r="M86" s="1251">
        <v>3</v>
      </c>
      <c r="N86" s="1251">
        <v>1</v>
      </c>
    </row>
    <row r="87" spans="1:14" x14ac:dyDescent="0.25">
      <c r="A87" s="1223" t="s">
        <v>904</v>
      </c>
      <c r="B87" s="1218" t="s">
        <v>2901</v>
      </c>
      <c r="C87" s="1250">
        <v>10</v>
      </c>
      <c r="D87" s="1250">
        <v>5</v>
      </c>
      <c r="E87" s="1250">
        <v>5</v>
      </c>
      <c r="F87" s="1250">
        <v>14</v>
      </c>
      <c r="G87" s="1250">
        <v>9</v>
      </c>
      <c r="H87" s="1250">
        <v>5</v>
      </c>
      <c r="I87" s="1250">
        <v>238</v>
      </c>
      <c r="J87" s="1250">
        <v>186</v>
      </c>
      <c r="K87" s="1250">
        <v>52</v>
      </c>
      <c r="L87" s="1250">
        <v>108</v>
      </c>
      <c r="M87" s="1250">
        <v>52</v>
      </c>
      <c r="N87" s="1250">
        <v>56</v>
      </c>
    </row>
    <row r="88" spans="1:14" x14ac:dyDescent="0.25">
      <c r="B88" s="328"/>
      <c r="C88" s="302"/>
      <c r="D88" s="302"/>
      <c r="E88" s="302"/>
      <c r="F88" s="302"/>
      <c r="G88" s="302"/>
      <c r="H88" s="302"/>
      <c r="I88" s="302"/>
      <c r="J88" s="302"/>
      <c r="K88" s="302"/>
      <c r="L88" s="302"/>
      <c r="M88" s="302"/>
      <c r="N88" s="302"/>
    </row>
    <row r="89" spans="1:14" x14ac:dyDescent="0.25">
      <c r="A89" s="1204" t="s">
        <v>1260</v>
      </c>
    </row>
    <row r="90" spans="1:14" x14ac:dyDescent="0.25">
      <c r="A90" s="1458" t="s">
        <v>3153</v>
      </c>
    </row>
    <row r="91" spans="1:14" x14ac:dyDescent="0.25">
      <c r="A91" s="1454" t="s">
        <v>3151</v>
      </c>
    </row>
  </sheetData>
  <mergeCells count="8">
    <mergeCell ref="A1:N1"/>
    <mergeCell ref="A2:N2"/>
    <mergeCell ref="A3:A4"/>
    <mergeCell ref="B3:B4"/>
    <mergeCell ref="C3:E3"/>
    <mergeCell ref="F3:H3"/>
    <mergeCell ref="I3:K3"/>
    <mergeCell ref="L3:N3"/>
  </mergeCells>
  <hyperlinks>
    <hyperlink ref="P2" location="INDICE!B135" display="ÍNDICE"/>
    <hyperlink ref="A9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02" orientation="landscape" useFirstPageNumber="1" r:id="rId2"/>
  <headerFooter scaleWithDoc="0">
    <oddHeader>&amp;C&amp;G</oddHeader>
    <oddFooter>&amp;C&amp;10&amp;P</oddFooter>
    <evenFooter>&amp;L&amp;G&amp;C&amp;"-,Negrita"&amp;22&amp;P&amp;R&amp;G</evenFooter>
  </headerFooter>
  <legacyDrawingHF r:id="rId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6"/>
  <dimension ref="A1:P91"/>
  <sheetViews>
    <sheetView showGridLines="0" zoomScale="90" zoomScaleNormal="90" workbookViewId="0">
      <selection sqref="A1:Q1"/>
    </sheetView>
  </sheetViews>
  <sheetFormatPr baseColWidth="10" defaultColWidth="12.5703125" defaultRowHeight="15" x14ac:dyDescent="0.25"/>
  <cols>
    <col min="1" max="1" width="7.140625" style="336" customWidth="1"/>
    <col min="2" max="2" width="42.42578125" style="332" customWidth="1"/>
    <col min="3" max="3" width="6.85546875" style="331" customWidth="1"/>
    <col min="4" max="4" width="8" style="331" customWidth="1"/>
    <col min="5" max="6" width="6.85546875" style="331" customWidth="1"/>
    <col min="7" max="7" width="8.42578125" style="331" customWidth="1"/>
    <col min="8" max="9" width="6.85546875" style="331" customWidth="1"/>
    <col min="10" max="10" width="8.42578125" style="331" customWidth="1"/>
    <col min="11" max="12" width="6.85546875" style="331" customWidth="1"/>
    <col min="13" max="13" width="8" style="331" customWidth="1"/>
    <col min="14" max="14" width="6.85546875" style="331" customWidth="1"/>
    <col min="15" max="16384" width="12.5703125" style="136"/>
  </cols>
  <sheetData>
    <row r="1" spans="1:16" ht="15.75" customHeight="1" x14ac:dyDescent="0.25">
      <c r="A1" s="1739" t="s">
        <v>1026</v>
      </c>
      <c r="B1" s="1739"/>
      <c r="C1" s="1739"/>
      <c r="D1" s="1739"/>
      <c r="E1" s="1739"/>
      <c r="F1" s="1739"/>
      <c r="G1" s="1739"/>
      <c r="H1" s="1739"/>
      <c r="I1" s="1739"/>
      <c r="J1" s="1739"/>
      <c r="K1" s="1739"/>
      <c r="L1" s="1739"/>
      <c r="M1" s="1739"/>
      <c r="N1" s="1739"/>
    </row>
    <row r="2" spans="1:16" ht="32.25" customHeight="1" x14ac:dyDescent="0.25">
      <c r="A2" s="1714" t="s">
        <v>2691</v>
      </c>
      <c r="B2" s="1714"/>
      <c r="C2" s="1714"/>
      <c r="D2" s="1714"/>
      <c r="E2" s="1714"/>
      <c r="F2" s="1714"/>
      <c r="G2" s="1714"/>
      <c r="H2" s="1714"/>
      <c r="I2" s="1714"/>
      <c r="J2" s="1714"/>
      <c r="K2" s="1714"/>
      <c r="L2" s="1714"/>
      <c r="M2" s="1749"/>
      <c r="N2" s="1749"/>
      <c r="P2" s="64" t="s">
        <v>120</v>
      </c>
    </row>
    <row r="3" spans="1:16" ht="15" customHeight="1" x14ac:dyDescent="0.25">
      <c r="A3" s="1713" t="s">
        <v>812</v>
      </c>
      <c r="B3" s="1741" t="s">
        <v>302</v>
      </c>
      <c r="C3" s="1742" t="s">
        <v>274</v>
      </c>
      <c r="D3" s="1742"/>
      <c r="E3" s="1742"/>
      <c r="F3" s="1742" t="s">
        <v>435</v>
      </c>
      <c r="G3" s="1742"/>
      <c r="H3" s="1742"/>
      <c r="I3" s="1742" t="s">
        <v>290</v>
      </c>
      <c r="J3" s="1742"/>
      <c r="K3" s="1742"/>
      <c r="L3" s="1742" t="s">
        <v>276</v>
      </c>
      <c r="M3" s="1742"/>
      <c r="N3" s="1742"/>
    </row>
    <row r="4" spans="1:16" x14ac:dyDescent="0.25">
      <c r="A4" s="1713"/>
      <c r="B4" s="1741"/>
      <c r="C4" s="843" t="s">
        <v>122</v>
      </c>
      <c r="D4" s="843" t="s">
        <v>439</v>
      </c>
      <c r="E4" s="843" t="s">
        <v>440</v>
      </c>
      <c r="F4" s="843" t="s">
        <v>122</v>
      </c>
      <c r="G4" s="843" t="s">
        <v>439</v>
      </c>
      <c r="H4" s="843" t="s">
        <v>440</v>
      </c>
      <c r="I4" s="843" t="s">
        <v>122</v>
      </c>
      <c r="J4" s="843" t="s">
        <v>439</v>
      </c>
      <c r="K4" s="843" t="s">
        <v>440</v>
      </c>
      <c r="L4" s="843" t="s">
        <v>122</v>
      </c>
      <c r="M4" s="843" t="s">
        <v>439</v>
      </c>
      <c r="N4" s="843" t="s">
        <v>440</v>
      </c>
    </row>
    <row r="5" spans="1:16" x14ac:dyDescent="0.25">
      <c r="A5" s="1223"/>
      <c r="B5" s="1224"/>
      <c r="C5" s="1249">
        <v>174</v>
      </c>
      <c r="D5" s="1249">
        <v>109</v>
      </c>
      <c r="E5" s="1249">
        <v>65</v>
      </c>
      <c r="F5" s="1249">
        <v>26</v>
      </c>
      <c r="G5" s="1249">
        <v>20</v>
      </c>
      <c r="H5" s="1249">
        <v>6</v>
      </c>
      <c r="I5" s="1249">
        <v>345</v>
      </c>
      <c r="J5" s="1249">
        <v>239</v>
      </c>
      <c r="K5" s="1249">
        <v>106</v>
      </c>
      <c r="L5" s="1249">
        <v>283</v>
      </c>
      <c r="M5" s="1249">
        <v>160</v>
      </c>
      <c r="N5" s="1249">
        <v>123</v>
      </c>
    </row>
    <row r="6" spans="1:16" ht="26.25" customHeight="1" x14ac:dyDescent="0.25">
      <c r="A6" s="1492" t="s">
        <v>813</v>
      </c>
      <c r="B6" s="1493" t="s">
        <v>2811</v>
      </c>
      <c r="C6" s="1497">
        <v>4</v>
      </c>
      <c r="D6" s="1497">
        <v>3</v>
      </c>
      <c r="E6" s="1497">
        <v>1</v>
      </c>
      <c r="F6" s="1497">
        <v>0</v>
      </c>
      <c r="G6" s="1497">
        <v>0</v>
      </c>
      <c r="H6" s="1497">
        <v>0</v>
      </c>
      <c r="I6" s="1497">
        <v>9</v>
      </c>
      <c r="J6" s="1497">
        <v>8</v>
      </c>
      <c r="K6" s="1497">
        <v>1</v>
      </c>
      <c r="L6" s="1497">
        <v>5</v>
      </c>
      <c r="M6" s="1497">
        <v>3</v>
      </c>
      <c r="N6" s="1497">
        <v>2</v>
      </c>
    </row>
    <row r="7" spans="1:16" ht="24" x14ac:dyDescent="0.25">
      <c r="A7" s="1223" t="s">
        <v>814</v>
      </c>
      <c r="B7" s="1218" t="s">
        <v>2812</v>
      </c>
      <c r="C7" s="1250">
        <v>0</v>
      </c>
      <c r="D7" s="1250">
        <v>0</v>
      </c>
      <c r="E7" s="1250">
        <v>0</v>
      </c>
      <c r="F7" s="1250">
        <v>0</v>
      </c>
      <c r="G7" s="1250">
        <v>0</v>
      </c>
      <c r="H7" s="1250">
        <v>0</v>
      </c>
      <c r="I7" s="1250">
        <v>0</v>
      </c>
      <c r="J7" s="1250">
        <v>0</v>
      </c>
      <c r="K7" s="1250">
        <v>0</v>
      </c>
      <c r="L7" s="1250">
        <v>0</v>
      </c>
      <c r="M7" s="1250">
        <v>0</v>
      </c>
      <c r="N7" s="1250">
        <v>0</v>
      </c>
    </row>
    <row r="8" spans="1:16" x14ac:dyDescent="0.25">
      <c r="A8" s="1223" t="s">
        <v>815</v>
      </c>
      <c r="B8" s="1218" t="s">
        <v>2813</v>
      </c>
      <c r="C8" s="1251">
        <v>0</v>
      </c>
      <c r="D8" s="1251">
        <v>0</v>
      </c>
      <c r="E8" s="1251">
        <v>0</v>
      </c>
      <c r="F8" s="1251">
        <v>0</v>
      </c>
      <c r="G8" s="1251">
        <v>0</v>
      </c>
      <c r="H8" s="1251">
        <v>0</v>
      </c>
      <c r="I8" s="1251">
        <v>0</v>
      </c>
      <c r="J8" s="1251">
        <v>0</v>
      </c>
      <c r="K8" s="1251">
        <v>0</v>
      </c>
      <c r="L8" s="1251">
        <v>0</v>
      </c>
      <c r="M8" s="1251">
        <v>0</v>
      </c>
      <c r="N8" s="1251">
        <v>0</v>
      </c>
    </row>
    <row r="9" spans="1:16" x14ac:dyDescent="0.25">
      <c r="A9" s="1223" t="s">
        <v>816</v>
      </c>
      <c r="B9" s="1218" t="s">
        <v>2814</v>
      </c>
      <c r="C9" s="1250">
        <v>0</v>
      </c>
      <c r="D9" s="1250">
        <v>0</v>
      </c>
      <c r="E9" s="1250">
        <v>0</v>
      </c>
      <c r="F9" s="1250">
        <v>0</v>
      </c>
      <c r="G9" s="1250">
        <v>0</v>
      </c>
      <c r="H9" s="1250">
        <v>0</v>
      </c>
      <c r="I9" s="1250">
        <v>3</v>
      </c>
      <c r="J9" s="1250">
        <v>3</v>
      </c>
      <c r="K9" s="1250">
        <v>0</v>
      </c>
      <c r="L9" s="1250">
        <v>2</v>
      </c>
      <c r="M9" s="1250">
        <v>1</v>
      </c>
      <c r="N9" s="1250">
        <v>1</v>
      </c>
    </row>
    <row r="10" spans="1:16" x14ac:dyDescent="0.25">
      <c r="A10" s="1223" t="s">
        <v>817</v>
      </c>
      <c r="B10" s="1218" t="s">
        <v>2815</v>
      </c>
      <c r="C10" s="1251">
        <v>0</v>
      </c>
      <c r="D10" s="1251">
        <v>0</v>
      </c>
      <c r="E10" s="1251">
        <v>0</v>
      </c>
      <c r="F10" s="1251">
        <v>0</v>
      </c>
      <c r="G10" s="1251">
        <v>0</v>
      </c>
      <c r="H10" s="1251">
        <v>0</v>
      </c>
      <c r="I10" s="1251">
        <v>0</v>
      </c>
      <c r="J10" s="1251">
        <v>0</v>
      </c>
      <c r="K10" s="1251">
        <v>0</v>
      </c>
      <c r="L10" s="1251">
        <v>0</v>
      </c>
      <c r="M10" s="1251">
        <v>0</v>
      </c>
      <c r="N10" s="1251">
        <v>0</v>
      </c>
    </row>
    <row r="11" spans="1:16" x14ac:dyDescent="0.25">
      <c r="A11" s="1223" t="s">
        <v>818</v>
      </c>
      <c r="B11" s="1218" t="s">
        <v>2816</v>
      </c>
      <c r="C11" s="1250">
        <v>0</v>
      </c>
      <c r="D11" s="1250">
        <v>0</v>
      </c>
      <c r="E11" s="1250">
        <v>0</v>
      </c>
      <c r="F11" s="1250">
        <v>0</v>
      </c>
      <c r="G11" s="1250">
        <v>0</v>
      </c>
      <c r="H11" s="1250">
        <v>0</v>
      </c>
      <c r="I11" s="1250">
        <v>0</v>
      </c>
      <c r="J11" s="1250">
        <v>0</v>
      </c>
      <c r="K11" s="1250">
        <v>0</v>
      </c>
      <c r="L11" s="1250">
        <v>0</v>
      </c>
      <c r="M11" s="1250">
        <v>0</v>
      </c>
      <c r="N11" s="1250">
        <v>0</v>
      </c>
    </row>
    <row r="12" spans="1:16" x14ac:dyDescent="0.25">
      <c r="A12" s="1223" t="s">
        <v>819</v>
      </c>
      <c r="B12" s="1218" t="s">
        <v>2817</v>
      </c>
      <c r="C12" s="1251">
        <v>0</v>
      </c>
      <c r="D12" s="1251">
        <v>0</v>
      </c>
      <c r="E12" s="1251">
        <v>0</v>
      </c>
      <c r="F12" s="1251">
        <v>0</v>
      </c>
      <c r="G12" s="1251">
        <v>0</v>
      </c>
      <c r="H12" s="1251">
        <v>0</v>
      </c>
      <c r="I12" s="1251">
        <v>0</v>
      </c>
      <c r="J12" s="1251">
        <v>0</v>
      </c>
      <c r="K12" s="1251">
        <v>0</v>
      </c>
      <c r="L12" s="1251">
        <v>0</v>
      </c>
      <c r="M12" s="1251">
        <v>0</v>
      </c>
      <c r="N12" s="1251">
        <v>0</v>
      </c>
    </row>
    <row r="13" spans="1:16" x14ac:dyDescent="0.25">
      <c r="A13" s="1223" t="s">
        <v>820</v>
      </c>
      <c r="B13" s="1218" t="s">
        <v>2818</v>
      </c>
      <c r="C13" s="1250">
        <v>1</v>
      </c>
      <c r="D13" s="1250">
        <v>1</v>
      </c>
      <c r="E13" s="1250">
        <v>0</v>
      </c>
      <c r="F13" s="1250">
        <v>0</v>
      </c>
      <c r="G13" s="1250">
        <v>0</v>
      </c>
      <c r="H13" s="1250">
        <v>0</v>
      </c>
      <c r="I13" s="1250">
        <v>2</v>
      </c>
      <c r="J13" s="1250">
        <v>2</v>
      </c>
      <c r="K13" s="1250">
        <v>0</v>
      </c>
      <c r="L13" s="1250">
        <v>2</v>
      </c>
      <c r="M13" s="1250">
        <v>2</v>
      </c>
      <c r="N13" s="1250">
        <v>0</v>
      </c>
    </row>
    <row r="14" spans="1:16" ht="24" x14ac:dyDescent="0.25">
      <c r="A14" s="1223" t="s">
        <v>822</v>
      </c>
      <c r="B14" s="1218" t="s">
        <v>2820</v>
      </c>
      <c r="C14" s="1251">
        <v>0</v>
      </c>
      <c r="D14" s="1251">
        <v>0</v>
      </c>
      <c r="E14" s="1251">
        <v>0</v>
      </c>
      <c r="F14" s="1251">
        <v>0</v>
      </c>
      <c r="G14" s="1251">
        <v>0</v>
      </c>
      <c r="H14" s="1251">
        <v>0</v>
      </c>
      <c r="I14" s="1251">
        <v>1</v>
      </c>
      <c r="J14" s="1251">
        <v>1</v>
      </c>
      <c r="K14" s="1251">
        <v>0</v>
      </c>
      <c r="L14" s="1251">
        <v>0</v>
      </c>
      <c r="M14" s="1251">
        <v>0</v>
      </c>
      <c r="N14" s="1251">
        <v>0</v>
      </c>
    </row>
    <row r="15" spans="1:16" x14ac:dyDescent="0.25">
      <c r="A15" s="1223" t="s">
        <v>823</v>
      </c>
      <c r="B15" s="1218" t="s">
        <v>2821</v>
      </c>
      <c r="C15" s="1250">
        <v>0</v>
      </c>
      <c r="D15" s="1250">
        <v>0</v>
      </c>
      <c r="E15" s="1250">
        <v>0</v>
      </c>
      <c r="F15" s="1250">
        <v>0</v>
      </c>
      <c r="G15" s="1250">
        <v>0</v>
      </c>
      <c r="H15" s="1250">
        <v>0</v>
      </c>
      <c r="I15" s="1250">
        <v>0</v>
      </c>
      <c r="J15" s="1250">
        <v>0</v>
      </c>
      <c r="K15" s="1250">
        <v>0</v>
      </c>
      <c r="L15" s="1250">
        <v>1</v>
      </c>
      <c r="M15" s="1250">
        <v>0</v>
      </c>
      <c r="N15" s="1250">
        <v>1</v>
      </c>
    </row>
    <row r="16" spans="1:16" ht="24" x14ac:dyDescent="0.25">
      <c r="A16" s="1223" t="s">
        <v>824</v>
      </c>
      <c r="B16" s="1218" t="s">
        <v>2822</v>
      </c>
      <c r="C16" s="1251">
        <v>0</v>
      </c>
      <c r="D16" s="1251">
        <v>0</v>
      </c>
      <c r="E16" s="1251">
        <v>0</v>
      </c>
      <c r="F16" s="1251">
        <v>0</v>
      </c>
      <c r="G16" s="1251">
        <v>0</v>
      </c>
      <c r="H16" s="1251">
        <v>0</v>
      </c>
      <c r="I16" s="1251">
        <v>2</v>
      </c>
      <c r="J16" s="1251">
        <v>2</v>
      </c>
      <c r="K16" s="1251">
        <v>0</v>
      </c>
      <c r="L16" s="1251">
        <v>0</v>
      </c>
      <c r="M16" s="1251">
        <v>0</v>
      </c>
      <c r="N16" s="1251">
        <v>0</v>
      </c>
    </row>
    <row r="17" spans="1:14" x14ac:dyDescent="0.25">
      <c r="A17" s="1223" t="s">
        <v>826</v>
      </c>
      <c r="B17" s="1218" t="s">
        <v>2824</v>
      </c>
      <c r="C17" s="1250">
        <v>0</v>
      </c>
      <c r="D17" s="1250">
        <v>0</v>
      </c>
      <c r="E17" s="1250">
        <v>0</v>
      </c>
      <c r="F17" s="1250">
        <v>0</v>
      </c>
      <c r="G17" s="1250">
        <v>0</v>
      </c>
      <c r="H17" s="1250">
        <v>0</v>
      </c>
      <c r="I17" s="1250">
        <v>0</v>
      </c>
      <c r="J17" s="1250">
        <v>0</v>
      </c>
      <c r="K17" s="1250">
        <v>0</v>
      </c>
      <c r="L17" s="1250">
        <v>0</v>
      </c>
      <c r="M17" s="1250">
        <v>0</v>
      </c>
      <c r="N17" s="1250">
        <v>0</v>
      </c>
    </row>
    <row r="18" spans="1:14" ht="24" x14ac:dyDescent="0.25">
      <c r="A18" s="1223" t="s">
        <v>827</v>
      </c>
      <c r="B18" s="1218" t="s">
        <v>2825</v>
      </c>
      <c r="C18" s="1251">
        <v>3</v>
      </c>
      <c r="D18" s="1251">
        <v>2</v>
      </c>
      <c r="E18" s="1251">
        <v>1</v>
      </c>
      <c r="F18" s="1251">
        <v>0</v>
      </c>
      <c r="G18" s="1251">
        <v>0</v>
      </c>
      <c r="H18" s="1251">
        <v>0</v>
      </c>
      <c r="I18" s="1251">
        <v>1</v>
      </c>
      <c r="J18" s="1251">
        <v>0</v>
      </c>
      <c r="K18" s="1251">
        <v>1</v>
      </c>
      <c r="L18" s="1251">
        <v>0</v>
      </c>
      <c r="M18" s="1251">
        <v>0</v>
      </c>
      <c r="N18" s="1251">
        <v>0</v>
      </c>
    </row>
    <row r="19" spans="1:14" x14ac:dyDescent="0.25">
      <c r="A19" s="1492" t="s">
        <v>828</v>
      </c>
      <c r="B19" s="1493" t="s">
        <v>2826</v>
      </c>
      <c r="C19" s="1498">
        <v>24</v>
      </c>
      <c r="D19" s="1498">
        <v>18</v>
      </c>
      <c r="E19" s="1498">
        <v>6</v>
      </c>
      <c r="F19" s="1498">
        <v>4</v>
      </c>
      <c r="G19" s="1498">
        <v>4</v>
      </c>
      <c r="H19" s="1498">
        <v>0</v>
      </c>
      <c r="I19" s="1498">
        <v>19</v>
      </c>
      <c r="J19" s="1498">
        <v>13</v>
      </c>
      <c r="K19" s="1498">
        <v>6</v>
      </c>
      <c r="L19" s="1498">
        <v>14</v>
      </c>
      <c r="M19" s="1498">
        <v>8</v>
      </c>
      <c r="N19" s="1498">
        <v>6</v>
      </c>
    </row>
    <row r="20" spans="1:14" ht="24" x14ac:dyDescent="0.25">
      <c r="A20" s="1223" t="s">
        <v>829</v>
      </c>
      <c r="B20" s="1218" t="s">
        <v>2827</v>
      </c>
      <c r="C20" s="1251">
        <v>0</v>
      </c>
      <c r="D20" s="1251">
        <v>0</v>
      </c>
      <c r="E20" s="1251">
        <v>0</v>
      </c>
      <c r="F20" s="1251">
        <v>0</v>
      </c>
      <c r="G20" s="1251">
        <v>0</v>
      </c>
      <c r="H20" s="1251">
        <v>0</v>
      </c>
      <c r="I20" s="1251">
        <v>1</v>
      </c>
      <c r="J20" s="1251">
        <v>0</v>
      </c>
      <c r="K20" s="1251">
        <v>1</v>
      </c>
      <c r="L20" s="1251">
        <v>0</v>
      </c>
      <c r="M20" s="1251">
        <v>0</v>
      </c>
      <c r="N20" s="1251">
        <v>0</v>
      </c>
    </row>
    <row r="21" spans="1:14" x14ac:dyDescent="0.25">
      <c r="A21" s="1223" t="s">
        <v>830</v>
      </c>
      <c r="B21" s="1218" t="s">
        <v>2828</v>
      </c>
      <c r="C21" s="1250">
        <v>0</v>
      </c>
      <c r="D21" s="1250">
        <v>0</v>
      </c>
      <c r="E21" s="1250">
        <v>0</v>
      </c>
      <c r="F21" s="1250">
        <v>0</v>
      </c>
      <c r="G21" s="1250">
        <v>0</v>
      </c>
      <c r="H21" s="1250">
        <v>0</v>
      </c>
      <c r="I21" s="1250">
        <v>0</v>
      </c>
      <c r="J21" s="1250">
        <v>0</v>
      </c>
      <c r="K21" s="1250">
        <v>0</v>
      </c>
      <c r="L21" s="1250">
        <v>1</v>
      </c>
      <c r="M21" s="1250">
        <v>1</v>
      </c>
      <c r="N21" s="1250">
        <v>0</v>
      </c>
    </row>
    <row r="22" spans="1:14" x14ac:dyDescent="0.25">
      <c r="A22" s="1223" t="s">
        <v>831</v>
      </c>
      <c r="B22" s="1218" t="s">
        <v>2829</v>
      </c>
      <c r="C22" s="1251">
        <v>11</v>
      </c>
      <c r="D22" s="1251">
        <v>9</v>
      </c>
      <c r="E22" s="1251">
        <v>2</v>
      </c>
      <c r="F22" s="1251">
        <v>2</v>
      </c>
      <c r="G22" s="1251">
        <v>2</v>
      </c>
      <c r="H22" s="1251">
        <v>0</v>
      </c>
      <c r="I22" s="1251">
        <v>4</v>
      </c>
      <c r="J22" s="1251">
        <v>4</v>
      </c>
      <c r="K22" s="1251">
        <v>0</v>
      </c>
      <c r="L22" s="1251">
        <v>1</v>
      </c>
      <c r="M22" s="1251">
        <v>1</v>
      </c>
      <c r="N22" s="1251">
        <v>0</v>
      </c>
    </row>
    <row r="23" spans="1:14" x14ac:dyDescent="0.25">
      <c r="A23" s="1223" t="s">
        <v>832</v>
      </c>
      <c r="B23" s="1218" t="s">
        <v>2830</v>
      </c>
      <c r="C23" s="1250">
        <v>0</v>
      </c>
      <c r="D23" s="1250">
        <v>0</v>
      </c>
      <c r="E23" s="1250">
        <v>0</v>
      </c>
      <c r="F23" s="1250">
        <v>1</v>
      </c>
      <c r="G23" s="1250">
        <v>1</v>
      </c>
      <c r="H23" s="1250">
        <v>0</v>
      </c>
      <c r="I23" s="1250">
        <v>0</v>
      </c>
      <c r="J23" s="1250">
        <v>0</v>
      </c>
      <c r="K23" s="1250">
        <v>0</v>
      </c>
      <c r="L23" s="1250">
        <v>0</v>
      </c>
      <c r="M23" s="1250">
        <v>0</v>
      </c>
      <c r="N23" s="1250">
        <v>0</v>
      </c>
    </row>
    <row r="24" spans="1:14" ht="24" x14ac:dyDescent="0.25">
      <c r="A24" s="1223" t="s">
        <v>833</v>
      </c>
      <c r="B24" s="1218" t="s">
        <v>2831</v>
      </c>
      <c r="C24" s="1251">
        <v>2</v>
      </c>
      <c r="D24" s="1251">
        <v>0</v>
      </c>
      <c r="E24" s="1251">
        <v>2</v>
      </c>
      <c r="F24" s="1251">
        <v>0</v>
      </c>
      <c r="G24" s="1251">
        <v>0</v>
      </c>
      <c r="H24" s="1251">
        <v>0</v>
      </c>
      <c r="I24" s="1251">
        <v>1</v>
      </c>
      <c r="J24" s="1251">
        <v>1</v>
      </c>
      <c r="K24" s="1251">
        <v>0</v>
      </c>
      <c r="L24" s="1251">
        <v>2</v>
      </c>
      <c r="M24" s="1251">
        <v>1</v>
      </c>
      <c r="N24" s="1251">
        <v>1</v>
      </c>
    </row>
    <row r="25" spans="1:14" x14ac:dyDescent="0.25">
      <c r="A25" s="1223" t="s">
        <v>834</v>
      </c>
      <c r="B25" s="1218" t="s">
        <v>2832</v>
      </c>
      <c r="C25" s="1250">
        <v>0</v>
      </c>
      <c r="D25" s="1250">
        <v>0</v>
      </c>
      <c r="E25" s="1250">
        <v>0</v>
      </c>
      <c r="F25" s="1250">
        <v>0</v>
      </c>
      <c r="G25" s="1250">
        <v>0</v>
      </c>
      <c r="H25" s="1250">
        <v>0</v>
      </c>
      <c r="I25" s="1250">
        <v>1</v>
      </c>
      <c r="J25" s="1250">
        <v>0</v>
      </c>
      <c r="K25" s="1250">
        <v>1</v>
      </c>
      <c r="L25" s="1250">
        <v>1</v>
      </c>
      <c r="M25" s="1250">
        <v>1</v>
      </c>
      <c r="N25" s="1250">
        <v>0</v>
      </c>
    </row>
    <row r="26" spans="1:14" x14ac:dyDescent="0.25">
      <c r="A26" s="1223" t="s">
        <v>835</v>
      </c>
      <c r="B26" s="1218" t="s">
        <v>2833</v>
      </c>
      <c r="C26" s="1251">
        <v>0</v>
      </c>
      <c r="D26" s="1251">
        <v>0</v>
      </c>
      <c r="E26" s="1251">
        <v>0</v>
      </c>
      <c r="F26" s="1251">
        <v>0</v>
      </c>
      <c r="G26" s="1251">
        <v>0</v>
      </c>
      <c r="H26" s="1251">
        <v>0</v>
      </c>
      <c r="I26" s="1251">
        <v>1</v>
      </c>
      <c r="J26" s="1251">
        <v>0</v>
      </c>
      <c r="K26" s="1251">
        <v>1</v>
      </c>
      <c r="L26" s="1251">
        <v>0</v>
      </c>
      <c r="M26" s="1251">
        <v>0</v>
      </c>
      <c r="N26" s="1251">
        <v>0</v>
      </c>
    </row>
    <row r="27" spans="1:14" ht="24" x14ac:dyDescent="0.25">
      <c r="A27" s="1223" t="s">
        <v>836</v>
      </c>
      <c r="B27" s="1218" t="s">
        <v>2834</v>
      </c>
      <c r="C27" s="1250">
        <v>0</v>
      </c>
      <c r="D27" s="1250">
        <v>0</v>
      </c>
      <c r="E27" s="1250">
        <v>0</v>
      </c>
      <c r="F27" s="1250">
        <v>0</v>
      </c>
      <c r="G27" s="1250">
        <v>0</v>
      </c>
      <c r="H27" s="1250">
        <v>0</v>
      </c>
      <c r="I27" s="1250">
        <v>2</v>
      </c>
      <c r="J27" s="1250">
        <v>1</v>
      </c>
      <c r="K27" s="1250">
        <v>1</v>
      </c>
      <c r="L27" s="1250">
        <v>0</v>
      </c>
      <c r="M27" s="1250">
        <v>0</v>
      </c>
      <c r="N27" s="1250">
        <v>0</v>
      </c>
    </row>
    <row r="28" spans="1:14" x14ac:dyDescent="0.25">
      <c r="A28" s="1223" t="s">
        <v>837</v>
      </c>
      <c r="B28" s="1218" t="s">
        <v>2835</v>
      </c>
      <c r="C28" s="1251">
        <v>0</v>
      </c>
      <c r="D28" s="1251">
        <v>0</v>
      </c>
      <c r="E28" s="1251">
        <v>0</v>
      </c>
      <c r="F28" s="1251">
        <v>0</v>
      </c>
      <c r="G28" s="1251">
        <v>0</v>
      </c>
      <c r="H28" s="1251">
        <v>0</v>
      </c>
      <c r="I28" s="1251">
        <v>0</v>
      </c>
      <c r="J28" s="1251">
        <v>0</v>
      </c>
      <c r="K28" s="1251">
        <v>0</v>
      </c>
      <c r="L28" s="1251">
        <v>0</v>
      </c>
      <c r="M28" s="1251">
        <v>0</v>
      </c>
      <c r="N28" s="1251">
        <v>0</v>
      </c>
    </row>
    <row r="29" spans="1:14" x14ac:dyDescent="0.25">
      <c r="A29" s="1223" t="s">
        <v>838</v>
      </c>
      <c r="B29" s="1218" t="s">
        <v>2836</v>
      </c>
      <c r="C29" s="1250">
        <v>0</v>
      </c>
      <c r="D29" s="1250">
        <v>0</v>
      </c>
      <c r="E29" s="1250">
        <v>0</v>
      </c>
      <c r="F29" s="1250">
        <v>0</v>
      </c>
      <c r="G29" s="1250">
        <v>0</v>
      </c>
      <c r="H29" s="1250">
        <v>0</v>
      </c>
      <c r="I29" s="1250">
        <v>0</v>
      </c>
      <c r="J29" s="1250">
        <v>0</v>
      </c>
      <c r="K29" s="1250">
        <v>0</v>
      </c>
      <c r="L29" s="1250">
        <v>0</v>
      </c>
      <c r="M29" s="1250">
        <v>0</v>
      </c>
      <c r="N29" s="1250">
        <v>0</v>
      </c>
    </row>
    <row r="30" spans="1:14" x14ac:dyDescent="0.25">
      <c r="A30" s="1223" t="s">
        <v>842</v>
      </c>
      <c r="B30" s="1218" t="s">
        <v>2840</v>
      </c>
      <c r="C30" s="1251">
        <v>4</v>
      </c>
      <c r="D30" s="1251">
        <v>4</v>
      </c>
      <c r="E30" s="1251">
        <v>0</v>
      </c>
      <c r="F30" s="1251">
        <v>1</v>
      </c>
      <c r="G30" s="1251">
        <v>1</v>
      </c>
      <c r="H30" s="1251">
        <v>0</v>
      </c>
      <c r="I30" s="1251">
        <v>1</v>
      </c>
      <c r="J30" s="1251">
        <v>1</v>
      </c>
      <c r="K30" s="1251">
        <v>0</v>
      </c>
      <c r="L30" s="1251">
        <v>2</v>
      </c>
      <c r="M30" s="1251">
        <v>0</v>
      </c>
      <c r="N30" s="1251">
        <v>2</v>
      </c>
    </row>
    <row r="31" spans="1:14" x14ac:dyDescent="0.25">
      <c r="A31" s="1223" t="s">
        <v>843</v>
      </c>
      <c r="B31" s="1218" t="s">
        <v>2841</v>
      </c>
      <c r="C31" s="1250">
        <v>0</v>
      </c>
      <c r="D31" s="1250">
        <v>0</v>
      </c>
      <c r="E31" s="1250">
        <v>0</v>
      </c>
      <c r="F31" s="1250">
        <v>0</v>
      </c>
      <c r="G31" s="1250">
        <v>0</v>
      </c>
      <c r="H31" s="1250">
        <v>0</v>
      </c>
      <c r="I31" s="1250">
        <v>0</v>
      </c>
      <c r="J31" s="1250">
        <v>0</v>
      </c>
      <c r="K31" s="1250">
        <v>0</v>
      </c>
      <c r="L31" s="1250">
        <v>1</v>
      </c>
      <c r="M31" s="1250">
        <v>1</v>
      </c>
      <c r="N31" s="1250">
        <v>0</v>
      </c>
    </row>
    <row r="32" spans="1:14" ht="24" x14ac:dyDescent="0.25">
      <c r="A32" s="1223" t="s">
        <v>844</v>
      </c>
      <c r="B32" s="1218" t="s">
        <v>2842</v>
      </c>
      <c r="C32" s="1251">
        <v>2</v>
      </c>
      <c r="D32" s="1251">
        <v>1</v>
      </c>
      <c r="E32" s="1251">
        <v>1</v>
      </c>
      <c r="F32" s="1251">
        <v>0</v>
      </c>
      <c r="G32" s="1251">
        <v>0</v>
      </c>
      <c r="H32" s="1251">
        <v>0</v>
      </c>
      <c r="I32" s="1251">
        <v>0</v>
      </c>
      <c r="J32" s="1251">
        <v>0</v>
      </c>
      <c r="K32" s="1251">
        <v>0</v>
      </c>
      <c r="L32" s="1251">
        <v>0</v>
      </c>
      <c r="M32" s="1251">
        <v>0</v>
      </c>
      <c r="N32" s="1251">
        <v>0</v>
      </c>
    </row>
    <row r="33" spans="1:14" x14ac:dyDescent="0.25">
      <c r="A33" s="1223" t="s">
        <v>845</v>
      </c>
      <c r="B33" s="1218" t="s">
        <v>2843</v>
      </c>
      <c r="C33" s="1250">
        <v>0</v>
      </c>
      <c r="D33" s="1250">
        <v>0</v>
      </c>
      <c r="E33" s="1250">
        <v>0</v>
      </c>
      <c r="F33" s="1250">
        <v>0</v>
      </c>
      <c r="G33" s="1250">
        <v>0</v>
      </c>
      <c r="H33" s="1250">
        <v>0</v>
      </c>
      <c r="I33" s="1250">
        <v>0</v>
      </c>
      <c r="J33" s="1250">
        <v>0</v>
      </c>
      <c r="K33" s="1250">
        <v>0</v>
      </c>
      <c r="L33" s="1250">
        <v>1</v>
      </c>
      <c r="M33" s="1250">
        <v>1</v>
      </c>
      <c r="N33" s="1250">
        <v>0</v>
      </c>
    </row>
    <row r="34" spans="1:14" ht="24" x14ac:dyDescent="0.25">
      <c r="A34" s="1223" t="s">
        <v>846</v>
      </c>
      <c r="B34" s="1218" t="s">
        <v>2844</v>
      </c>
      <c r="C34" s="1251">
        <v>0</v>
      </c>
      <c r="D34" s="1251">
        <v>0</v>
      </c>
      <c r="E34" s="1251">
        <v>0</v>
      </c>
      <c r="F34" s="1251">
        <v>0</v>
      </c>
      <c r="G34" s="1251">
        <v>0</v>
      </c>
      <c r="H34" s="1251">
        <v>0</v>
      </c>
      <c r="I34" s="1251">
        <v>0</v>
      </c>
      <c r="J34" s="1251">
        <v>0</v>
      </c>
      <c r="K34" s="1251">
        <v>0</v>
      </c>
      <c r="L34" s="1251">
        <v>0</v>
      </c>
      <c r="M34" s="1251">
        <v>0</v>
      </c>
      <c r="N34" s="1251">
        <v>0</v>
      </c>
    </row>
    <row r="35" spans="1:14" x14ac:dyDescent="0.25">
      <c r="A35" s="1223" t="s">
        <v>847</v>
      </c>
      <c r="B35" s="1218" t="s">
        <v>2845</v>
      </c>
      <c r="C35" s="1250">
        <v>2</v>
      </c>
      <c r="D35" s="1250">
        <v>1</v>
      </c>
      <c r="E35" s="1250">
        <v>1</v>
      </c>
      <c r="F35" s="1250">
        <v>0</v>
      </c>
      <c r="G35" s="1250">
        <v>0</v>
      </c>
      <c r="H35" s="1250">
        <v>0</v>
      </c>
      <c r="I35" s="1250">
        <v>1</v>
      </c>
      <c r="J35" s="1250">
        <v>1</v>
      </c>
      <c r="K35" s="1250">
        <v>0</v>
      </c>
      <c r="L35" s="1250">
        <v>0</v>
      </c>
      <c r="M35" s="1250">
        <v>0</v>
      </c>
      <c r="N35" s="1250">
        <v>0</v>
      </c>
    </row>
    <row r="36" spans="1:14" x14ac:dyDescent="0.25">
      <c r="A36" s="1223" t="s">
        <v>848</v>
      </c>
      <c r="B36" s="1218" t="s">
        <v>2846</v>
      </c>
      <c r="C36" s="1251">
        <v>2</v>
      </c>
      <c r="D36" s="1251">
        <v>2</v>
      </c>
      <c r="E36" s="1251">
        <v>0</v>
      </c>
      <c r="F36" s="1251">
        <v>0</v>
      </c>
      <c r="G36" s="1251">
        <v>0</v>
      </c>
      <c r="H36" s="1251">
        <v>0</v>
      </c>
      <c r="I36" s="1251">
        <v>6</v>
      </c>
      <c r="J36" s="1251">
        <v>4</v>
      </c>
      <c r="K36" s="1251">
        <v>2</v>
      </c>
      <c r="L36" s="1251">
        <v>3</v>
      </c>
      <c r="M36" s="1251">
        <v>2</v>
      </c>
      <c r="N36" s="1251">
        <v>1</v>
      </c>
    </row>
    <row r="37" spans="1:14" x14ac:dyDescent="0.25">
      <c r="A37" s="1223" t="s">
        <v>849</v>
      </c>
      <c r="B37" s="1218" t="s">
        <v>2847</v>
      </c>
      <c r="C37" s="1250">
        <v>1</v>
      </c>
      <c r="D37" s="1250">
        <v>1</v>
      </c>
      <c r="E37" s="1250">
        <v>0</v>
      </c>
      <c r="F37" s="1250">
        <v>0</v>
      </c>
      <c r="G37" s="1250">
        <v>0</v>
      </c>
      <c r="H37" s="1250">
        <v>0</v>
      </c>
      <c r="I37" s="1250">
        <v>1</v>
      </c>
      <c r="J37" s="1250">
        <v>1</v>
      </c>
      <c r="K37" s="1250">
        <v>0</v>
      </c>
      <c r="L37" s="1250">
        <v>2</v>
      </c>
      <c r="M37" s="1250">
        <v>0</v>
      </c>
      <c r="N37" s="1250">
        <v>2</v>
      </c>
    </row>
    <row r="38" spans="1:14" ht="36" x14ac:dyDescent="0.25">
      <c r="A38" s="1492" t="s">
        <v>850</v>
      </c>
      <c r="B38" s="1493" t="s">
        <v>2848</v>
      </c>
      <c r="C38" s="1499">
        <v>2</v>
      </c>
      <c r="D38" s="1499">
        <v>1</v>
      </c>
      <c r="E38" s="1499">
        <v>1</v>
      </c>
      <c r="F38" s="1499">
        <v>1</v>
      </c>
      <c r="G38" s="1499">
        <v>1</v>
      </c>
      <c r="H38" s="1499">
        <v>0</v>
      </c>
      <c r="I38" s="1499">
        <v>4</v>
      </c>
      <c r="J38" s="1499">
        <v>2</v>
      </c>
      <c r="K38" s="1499">
        <v>2</v>
      </c>
      <c r="L38" s="1499">
        <v>1</v>
      </c>
      <c r="M38" s="1499">
        <v>0</v>
      </c>
      <c r="N38" s="1499">
        <v>1</v>
      </c>
    </row>
    <row r="39" spans="1:14" x14ac:dyDescent="0.25">
      <c r="A39" s="1223" t="s">
        <v>851</v>
      </c>
      <c r="B39" s="1218" t="s">
        <v>2849</v>
      </c>
      <c r="C39" s="1250">
        <v>0</v>
      </c>
      <c r="D39" s="1250">
        <v>0</v>
      </c>
      <c r="E39" s="1250">
        <v>0</v>
      </c>
      <c r="F39" s="1250">
        <v>1</v>
      </c>
      <c r="G39" s="1250">
        <v>1</v>
      </c>
      <c r="H39" s="1250">
        <v>0</v>
      </c>
      <c r="I39" s="1250">
        <v>3</v>
      </c>
      <c r="J39" s="1250">
        <v>2</v>
      </c>
      <c r="K39" s="1250">
        <v>1</v>
      </c>
      <c r="L39" s="1250">
        <v>1</v>
      </c>
      <c r="M39" s="1250">
        <v>0</v>
      </c>
      <c r="N39" s="1250">
        <v>1</v>
      </c>
    </row>
    <row r="40" spans="1:14" ht="36" x14ac:dyDescent="0.25">
      <c r="A40" s="1223" t="s">
        <v>852</v>
      </c>
      <c r="B40" s="1218" t="s">
        <v>2850</v>
      </c>
      <c r="C40" s="1251">
        <v>2</v>
      </c>
      <c r="D40" s="1251">
        <v>1</v>
      </c>
      <c r="E40" s="1251">
        <v>1</v>
      </c>
      <c r="F40" s="1251">
        <v>0</v>
      </c>
      <c r="G40" s="1251">
        <v>0</v>
      </c>
      <c r="H40" s="1251">
        <v>0</v>
      </c>
      <c r="I40" s="1251">
        <v>1</v>
      </c>
      <c r="J40" s="1251">
        <v>0</v>
      </c>
      <c r="K40" s="1251">
        <v>1</v>
      </c>
      <c r="L40" s="1251">
        <v>0</v>
      </c>
      <c r="M40" s="1251">
        <v>0</v>
      </c>
      <c r="N40" s="1251">
        <v>0</v>
      </c>
    </row>
    <row r="41" spans="1:14" ht="24" x14ac:dyDescent="0.25">
      <c r="A41" s="1492" t="s">
        <v>853</v>
      </c>
      <c r="B41" s="1493" t="s">
        <v>2851</v>
      </c>
      <c r="C41" s="1498">
        <v>4</v>
      </c>
      <c r="D41" s="1498">
        <v>4</v>
      </c>
      <c r="E41" s="1498">
        <v>0</v>
      </c>
      <c r="F41" s="1498">
        <v>1</v>
      </c>
      <c r="G41" s="1498">
        <v>1</v>
      </c>
      <c r="H41" s="1498">
        <v>0</v>
      </c>
      <c r="I41" s="1498">
        <v>13</v>
      </c>
      <c r="J41" s="1498">
        <v>10</v>
      </c>
      <c r="K41" s="1498">
        <v>3</v>
      </c>
      <c r="L41" s="1498">
        <v>6</v>
      </c>
      <c r="M41" s="1498">
        <v>4</v>
      </c>
      <c r="N41" s="1498">
        <v>2</v>
      </c>
    </row>
    <row r="42" spans="1:14" x14ac:dyDescent="0.25">
      <c r="A42" s="1223" t="s">
        <v>854</v>
      </c>
      <c r="B42" s="1218" t="s">
        <v>2852</v>
      </c>
      <c r="C42" s="1251">
        <v>3</v>
      </c>
      <c r="D42" s="1251">
        <v>3</v>
      </c>
      <c r="E42" s="1251">
        <v>0</v>
      </c>
      <c r="F42" s="1251">
        <v>0</v>
      </c>
      <c r="G42" s="1251">
        <v>0</v>
      </c>
      <c r="H42" s="1251">
        <v>0</v>
      </c>
      <c r="I42" s="1251">
        <v>11</v>
      </c>
      <c r="J42" s="1251">
        <v>8</v>
      </c>
      <c r="K42" s="1251">
        <v>3</v>
      </c>
      <c r="L42" s="1251">
        <v>5</v>
      </c>
      <c r="M42" s="1251">
        <v>3</v>
      </c>
      <c r="N42" s="1251">
        <v>2</v>
      </c>
    </row>
    <row r="43" spans="1:14" x14ac:dyDescent="0.25">
      <c r="A43" s="1223" t="s">
        <v>855</v>
      </c>
      <c r="B43" s="1218" t="s">
        <v>2853</v>
      </c>
      <c r="C43" s="1250">
        <v>0</v>
      </c>
      <c r="D43" s="1250">
        <v>0</v>
      </c>
      <c r="E43" s="1250">
        <v>0</v>
      </c>
      <c r="F43" s="1250">
        <v>0</v>
      </c>
      <c r="G43" s="1250">
        <v>0</v>
      </c>
      <c r="H43" s="1250">
        <v>0</v>
      </c>
      <c r="I43" s="1250">
        <v>1</v>
      </c>
      <c r="J43" s="1250">
        <v>1</v>
      </c>
      <c r="K43" s="1250">
        <v>0</v>
      </c>
      <c r="L43" s="1250">
        <v>0</v>
      </c>
      <c r="M43" s="1250">
        <v>0</v>
      </c>
      <c r="N43" s="1250">
        <v>0</v>
      </c>
    </row>
    <row r="44" spans="1:14" ht="24" x14ac:dyDescent="0.25">
      <c r="A44" s="1223" t="s">
        <v>856</v>
      </c>
      <c r="B44" s="1218" t="s">
        <v>2854</v>
      </c>
      <c r="C44" s="1251">
        <v>1</v>
      </c>
      <c r="D44" s="1251">
        <v>1</v>
      </c>
      <c r="E44" s="1251">
        <v>0</v>
      </c>
      <c r="F44" s="1251">
        <v>1</v>
      </c>
      <c r="G44" s="1251">
        <v>1</v>
      </c>
      <c r="H44" s="1251">
        <v>0</v>
      </c>
      <c r="I44" s="1251">
        <v>1</v>
      </c>
      <c r="J44" s="1251">
        <v>1</v>
      </c>
      <c r="K44" s="1251">
        <v>0</v>
      </c>
      <c r="L44" s="1251">
        <v>1</v>
      </c>
      <c r="M44" s="1251">
        <v>1</v>
      </c>
      <c r="N44" s="1251">
        <v>0</v>
      </c>
    </row>
    <row r="45" spans="1:14" x14ac:dyDescent="0.25">
      <c r="A45" s="1492" t="s">
        <v>857</v>
      </c>
      <c r="B45" s="1493" t="s">
        <v>2855</v>
      </c>
      <c r="C45" s="1498">
        <v>1</v>
      </c>
      <c r="D45" s="1498">
        <v>1</v>
      </c>
      <c r="E45" s="1498">
        <v>0</v>
      </c>
      <c r="F45" s="1498">
        <v>0</v>
      </c>
      <c r="G45" s="1498">
        <v>0</v>
      </c>
      <c r="H45" s="1498">
        <v>0</v>
      </c>
      <c r="I45" s="1498">
        <v>0</v>
      </c>
      <c r="J45" s="1498">
        <v>0</v>
      </c>
      <c r="K45" s="1498">
        <v>0</v>
      </c>
      <c r="L45" s="1498">
        <v>0</v>
      </c>
      <c r="M45" s="1498">
        <v>0</v>
      </c>
      <c r="N45" s="1498">
        <v>0</v>
      </c>
    </row>
    <row r="46" spans="1:14" ht="24" x14ac:dyDescent="0.25">
      <c r="A46" s="1223" t="s">
        <v>858</v>
      </c>
      <c r="B46" s="1218" t="s">
        <v>2856</v>
      </c>
      <c r="C46" s="1251">
        <v>1</v>
      </c>
      <c r="D46" s="1251">
        <v>1</v>
      </c>
      <c r="E46" s="1251">
        <v>0</v>
      </c>
      <c r="F46" s="1251">
        <v>0</v>
      </c>
      <c r="G46" s="1251">
        <v>0</v>
      </c>
      <c r="H46" s="1251">
        <v>0</v>
      </c>
      <c r="I46" s="1251">
        <v>0</v>
      </c>
      <c r="J46" s="1251">
        <v>0</v>
      </c>
      <c r="K46" s="1251">
        <v>0</v>
      </c>
      <c r="L46" s="1251">
        <v>0</v>
      </c>
      <c r="M46" s="1251">
        <v>0</v>
      </c>
      <c r="N46" s="1251">
        <v>0</v>
      </c>
    </row>
    <row r="47" spans="1:14" ht="24" x14ac:dyDescent="0.25">
      <c r="A47" s="1223" t="s">
        <v>859</v>
      </c>
      <c r="B47" s="1218" t="s">
        <v>2857</v>
      </c>
      <c r="C47" s="1250">
        <v>0</v>
      </c>
      <c r="D47" s="1250">
        <v>0</v>
      </c>
      <c r="E47" s="1250">
        <v>0</v>
      </c>
      <c r="F47" s="1250">
        <v>0</v>
      </c>
      <c r="G47" s="1250">
        <v>0</v>
      </c>
      <c r="H47" s="1250">
        <v>0</v>
      </c>
      <c r="I47" s="1250">
        <v>0</v>
      </c>
      <c r="J47" s="1250">
        <v>0</v>
      </c>
      <c r="K47" s="1250">
        <v>0</v>
      </c>
      <c r="L47" s="1250">
        <v>0</v>
      </c>
      <c r="M47" s="1250">
        <v>0</v>
      </c>
      <c r="N47" s="1250">
        <v>0</v>
      </c>
    </row>
    <row r="48" spans="1:14" x14ac:dyDescent="0.25">
      <c r="A48" s="1492" t="s">
        <v>860</v>
      </c>
      <c r="B48" s="1493" t="s">
        <v>2858</v>
      </c>
      <c r="C48" s="1499">
        <v>2</v>
      </c>
      <c r="D48" s="1499">
        <v>1</v>
      </c>
      <c r="E48" s="1499">
        <v>1</v>
      </c>
      <c r="F48" s="1499">
        <v>0</v>
      </c>
      <c r="G48" s="1499">
        <v>0</v>
      </c>
      <c r="H48" s="1499">
        <v>0</v>
      </c>
      <c r="I48" s="1499">
        <v>3</v>
      </c>
      <c r="J48" s="1499">
        <v>2</v>
      </c>
      <c r="K48" s="1499">
        <v>1</v>
      </c>
      <c r="L48" s="1499">
        <v>1</v>
      </c>
      <c r="M48" s="1499">
        <v>0</v>
      </c>
      <c r="N48" s="1499">
        <v>1</v>
      </c>
    </row>
    <row r="49" spans="1:14" x14ac:dyDescent="0.25">
      <c r="A49" s="1223" t="s">
        <v>861</v>
      </c>
      <c r="B49" s="1218" t="s">
        <v>2859</v>
      </c>
      <c r="C49" s="1250">
        <v>0</v>
      </c>
      <c r="D49" s="1250">
        <v>0</v>
      </c>
      <c r="E49" s="1250">
        <v>0</v>
      </c>
      <c r="F49" s="1250">
        <v>0</v>
      </c>
      <c r="G49" s="1250">
        <v>0</v>
      </c>
      <c r="H49" s="1250">
        <v>0</v>
      </c>
      <c r="I49" s="1250">
        <v>0</v>
      </c>
      <c r="J49" s="1250">
        <v>0</v>
      </c>
      <c r="K49" s="1250">
        <v>0</v>
      </c>
      <c r="L49" s="1250">
        <v>1</v>
      </c>
      <c r="M49" s="1250">
        <v>0</v>
      </c>
      <c r="N49" s="1250">
        <v>1</v>
      </c>
    </row>
    <row r="50" spans="1:14" x14ac:dyDescent="0.25">
      <c r="A50" s="1223" t="s">
        <v>862</v>
      </c>
      <c r="B50" s="1218" t="s">
        <v>2860</v>
      </c>
      <c r="C50" s="1251">
        <v>0</v>
      </c>
      <c r="D50" s="1251">
        <v>0</v>
      </c>
      <c r="E50" s="1251">
        <v>0</v>
      </c>
      <c r="F50" s="1251">
        <v>0</v>
      </c>
      <c r="G50" s="1251">
        <v>0</v>
      </c>
      <c r="H50" s="1251">
        <v>0</v>
      </c>
      <c r="I50" s="1251">
        <v>0</v>
      </c>
      <c r="J50" s="1251">
        <v>0</v>
      </c>
      <c r="K50" s="1251">
        <v>0</v>
      </c>
      <c r="L50" s="1251">
        <v>0</v>
      </c>
      <c r="M50" s="1251">
        <v>0</v>
      </c>
      <c r="N50" s="1251">
        <v>0</v>
      </c>
    </row>
    <row r="51" spans="1:14" x14ac:dyDescent="0.25">
      <c r="A51" s="1223" t="s">
        <v>863</v>
      </c>
      <c r="B51" s="1218" t="s">
        <v>2861</v>
      </c>
      <c r="C51" s="1250">
        <v>2</v>
      </c>
      <c r="D51" s="1250">
        <v>1</v>
      </c>
      <c r="E51" s="1250">
        <v>1</v>
      </c>
      <c r="F51" s="1250">
        <v>0</v>
      </c>
      <c r="G51" s="1250">
        <v>0</v>
      </c>
      <c r="H51" s="1250">
        <v>0</v>
      </c>
      <c r="I51" s="1250">
        <v>3</v>
      </c>
      <c r="J51" s="1250">
        <v>2</v>
      </c>
      <c r="K51" s="1250">
        <v>1</v>
      </c>
      <c r="L51" s="1250">
        <v>0</v>
      </c>
      <c r="M51" s="1250">
        <v>0</v>
      </c>
      <c r="N51" s="1250">
        <v>0</v>
      </c>
    </row>
    <row r="52" spans="1:14" ht="24" x14ac:dyDescent="0.25">
      <c r="A52" s="1492" t="s">
        <v>864</v>
      </c>
      <c r="B52" s="1493" t="s">
        <v>2862</v>
      </c>
      <c r="C52" s="1251">
        <v>0</v>
      </c>
      <c r="D52" s="1251">
        <v>0</v>
      </c>
      <c r="E52" s="1251">
        <v>0</v>
      </c>
      <c r="F52" s="1251">
        <v>0</v>
      </c>
      <c r="G52" s="1251">
        <v>0</v>
      </c>
      <c r="H52" s="1251">
        <v>0</v>
      </c>
      <c r="I52" s="1251">
        <v>0</v>
      </c>
      <c r="J52" s="1251">
        <v>0</v>
      </c>
      <c r="K52" s="1251">
        <v>0</v>
      </c>
      <c r="L52" s="1251">
        <v>0</v>
      </c>
      <c r="M52" s="1251">
        <v>0</v>
      </c>
      <c r="N52" s="1251">
        <v>0</v>
      </c>
    </row>
    <row r="53" spans="1:14" x14ac:dyDescent="0.25">
      <c r="A53" s="1492" t="s">
        <v>865</v>
      </c>
      <c r="B53" s="1493" t="s">
        <v>2863</v>
      </c>
      <c r="C53" s="1498">
        <v>34</v>
      </c>
      <c r="D53" s="1498">
        <v>23</v>
      </c>
      <c r="E53" s="1498">
        <v>11</v>
      </c>
      <c r="F53" s="1498">
        <v>9</v>
      </c>
      <c r="G53" s="1498">
        <v>6</v>
      </c>
      <c r="H53" s="1498">
        <v>3</v>
      </c>
      <c r="I53" s="1498">
        <v>32</v>
      </c>
      <c r="J53" s="1498">
        <v>21</v>
      </c>
      <c r="K53" s="1498">
        <v>11</v>
      </c>
      <c r="L53" s="1498">
        <v>25</v>
      </c>
      <c r="M53" s="1498">
        <v>20</v>
      </c>
      <c r="N53" s="1498">
        <v>5</v>
      </c>
    </row>
    <row r="54" spans="1:14" ht="24" x14ac:dyDescent="0.25">
      <c r="A54" s="1223" t="s">
        <v>866</v>
      </c>
      <c r="B54" s="1218" t="s">
        <v>2864</v>
      </c>
      <c r="C54" s="1251">
        <v>0</v>
      </c>
      <c r="D54" s="1251">
        <v>0</v>
      </c>
      <c r="E54" s="1251">
        <v>0</v>
      </c>
      <c r="F54" s="1251">
        <v>0</v>
      </c>
      <c r="G54" s="1251">
        <v>0</v>
      </c>
      <c r="H54" s="1251">
        <v>0</v>
      </c>
      <c r="I54" s="1251">
        <v>0</v>
      </c>
      <c r="J54" s="1251">
        <v>0</v>
      </c>
      <c r="K54" s="1251">
        <v>0</v>
      </c>
      <c r="L54" s="1251">
        <v>1</v>
      </c>
      <c r="M54" s="1251">
        <v>1</v>
      </c>
      <c r="N54" s="1251">
        <v>0</v>
      </c>
    </row>
    <row r="55" spans="1:14" x14ac:dyDescent="0.25">
      <c r="A55" s="1223" t="s">
        <v>867</v>
      </c>
      <c r="B55" s="1218" t="s">
        <v>2865</v>
      </c>
      <c r="C55" s="1250">
        <v>11</v>
      </c>
      <c r="D55" s="1250">
        <v>8</v>
      </c>
      <c r="E55" s="1250">
        <v>3</v>
      </c>
      <c r="F55" s="1250">
        <v>2</v>
      </c>
      <c r="G55" s="1250">
        <v>0</v>
      </c>
      <c r="H55" s="1250">
        <v>2</v>
      </c>
      <c r="I55" s="1250">
        <v>3</v>
      </c>
      <c r="J55" s="1250">
        <v>2</v>
      </c>
      <c r="K55" s="1250">
        <v>1</v>
      </c>
      <c r="L55" s="1250">
        <v>3</v>
      </c>
      <c r="M55" s="1250">
        <v>2</v>
      </c>
      <c r="N55" s="1250">
        <v>1</v>
      </c>
    </row>
    <row r="56" spans="1:14" x14ac:dyDescent="0.25">
      <c r="A56" s="1223" t="s">
        <v>868</v>
      </c>
      <c r="B56" s="1218" t="s">
        <v>2866</v>
      </c>
      <c r="C56" s="1251">
        <v>10</v>
      </c>
      <c r="D56" s="1251">
        <v>7</v>
      </c>
      <c r="E56" s="1251">
        <v>3</v>
      </c>
      <c r="F56" s="1251">
        <v>2</v>
      </c>
      <c r="G56" s="1251">
        <v>1</v>
      </c>
      <c r="H56" s="1251">
        <v>1</v>
      </c>
      <c r="I56" s="1251">
        <v>13</v>
      </c>
      <c r="J56" s="1251">
        <v>9</v>
      </c>
      <c r="K56" s="1251">
        <v>4</v>
      </c>
      <c r="L56" s="1251">
        <v>7</v>
      </c>
      <c r="M56" s="1251">
        <v>5</v>
      </c>
      <c r="N56" s="1251">
        <v>2</v>
      </c>
    </row>
    <row r="57" spans="1:14" x14ac:dyDescent="0.25">
      <c r="A57" s="1223" t="s">
        <v>869</v>
      </c>
      <c r="B57" s="1218" t="s">
        <v>2867</v>
      </c>
      <c r="C57" s="1250">
        <v>4</v>
      </c>
      <c r="D57" s="1250">
        <v>3</v>
      </c>
      <c r="E57" s="1250">
        <v>1</v>
      </c>
      <c r="F57" s="1250">
        <v>1</v>
      </c>
      <c r="G57" s="1250">
        <v>1</v>
      </c>
      <c r="H57" s="1250">
        <v>0</v>
      </c>
      <c r="I57" s="1250">
        <v>2</v>
      </c>
      <c r="J57" s="1250">
        <v>1</v>
      </c>
      <c r="K57" s="1250">
        <v>1</v>
      </c>
      <c r="L57" s="1250">
        <v>2</v>
      </c>
      <c r="M57" s="1250">
        <v>2</v>
      </c>
      <c r="N57" s="1250">
        <v>0</v>
      </c>
    </row>
    <row r="58" spans="1:14" x14ac:dyDescent="0.25">
      <c r="A58" s="1223" t="s">
        <v>870</v>
      </c>
      <c r="B58" s="1218" t="s">
        <v>2868</v>
      </c>
      <c r="C58" s="1251">
        <v>8</v>
      </c>
      <c r="D58" s="1251">
        <v>5</v>
      </c>
      <c r="E58" s="1251">
        <v>3</v>
      </c>
      <c r="F58" s="1251">
        <v>3</v>
      </c>
      <c r="G58" s="1251">
        <v>3</v>
      </c>
      <c r="H58" s="1251">
        <v>0</v>
      </c>
      <c r="I58" s="1251">
        <v>14</v>
      </c>
      <c r="J58" s="1251">
        <v>9</v>
      </c>
      <c r="K58" s="1251">
        <v>5</v>
      </c>
      <c r="L58" s="1251">
        <v>10</v>
      </c>
      <c r="M58" s="1251">
        <v>8</v>
      </c>
      <c r="N58" s="1251">
        <v>2</v>
      </c>
    </row>
    <row r="59" spans="1:14" x14ac:dyDescent="0.25">
      <c r="A59" s="1223" t="s">
        <v>871</v>
      </c>
      <c r="B59" s="1218" t="s">
        <v>2869</v>
      </c>
      <c r="C59" s="1250">
        <v>0</v>
      </c>
      <c r="D59" s="1250">
        <v>0</v>
      </c>
      <c r="E59" s="1250">
        <v>0</v>
      </c>
      <c r="F59" s="1250">
        <v>0</v>
      </c>
      <c r="G59" s="1250">
        <v>0</v>
      </c>
      <c r="H59" s="1250">
        <v>0</v>
      </c>
      <c r="I59" s="1250">
        <v>0</v>
      </c>
      <c r="J59" s="1250">
        <v>0</v>
      </c>
      <c r="K59" s="1250">
        <v>0</v>
      </c>
      <c r="L59" s="1250">
        <v>0</v>
      </c>
      <c r="M59" s="1250">
        <v>0</v>
      </c>
      <c r="N59" s="1250">
        <v>0</v>
      </c>
    </row>
    <row r="60" spans="1:14" ht="24" x14ac:dyDescent="0.25">
      <c r="A60" s="1223" t="s">
        <v>872</v>
      </c>
      <c r="B60" s="1218" t="s">
        <v>2870</v>
      </c>
      <c r="C60" s="1251">
        <v>1</v>
      </c>
      <c r="D60" s="1251">
        <v>0</v>
      </c>
      <c r="E60" s="1251">
        <v>1</v>
      </c>
      <c r="F60" s="1251">
        <v>1</v>
      </c>
      <c r="G60" s="1251">
        <v>1</v>
      </c>
      <c r="H60" s="1251">
        <v>0</v>
      </c>
      <c r="I60" s="1251">
        <v>0</v>
      </c>
      <c r="J60" s="1251">
        <v>0</v>
      </c>
      <c r="K60" s="1251">
        <v>0</v>
      </c>
      <c r="L60" s="1251">
        <v>2</v>
      </c>
      <c r="M60" s="1251">
        <v>2</v>
      </c>
      <c r="N60" s="1251">
        <v>0</v>
      </c>
    </row>
    <row r="61" spans="1:14" x14ac:dyDescent="0.25">
      <c r="A61" s="1492" t="s">
        <v>873</v>
      </c>
      <c r="B61" s="1493" t="s">
        <v>2871</v>
      </c>
      <c r="C61" s="1498">
        <v>16</v>
      </c>
      <c r="D61" s="1498">
        <v>11</v>
      </c>
      <c r="E61" s="1498">
        <v>5</v>
      </c>
      <c r="F61" s="1498">
        <v>3</v>
      </c>
      <c r="G61" s="1498">
        <v>1</v>
      </c>
      <c r="H61" s="1498">
        <v>2</v>
      </c>
      <c r="I61" s="1498">
        <v>15</v>
      </c>
      <c r="J61" s="1498">
        <v>12</v>
      </c>
      <c r="K61" s="1498">
        <v>3</v>
      </c>
      <c r="L61" s="1498">
        <v>12</v>
      </c>
      <c r="M61" s="1498">
        <v>9</v>
      </c>
      <c r="N61" s="1498">
        <v>3</v>
      </c>
    </row>
    <row r="62" spans="1:14" x14ac:dyDescent="0.25">
      <c r="A62" s="1223" t="s">
        <v>874</v>
      </c>
      <c r="B62" s="1218" t="s">
        <v>2872</v>
      </c>
      <c r="C62" s="1251">
        <v>0</v>
      </c>
      <c r="D62" s="1251">
        <v>0</v>
      </c>
      <c r="E62" s="1251">
        <v>0</v>
      </c>
      <c r="F62" s="1251">
        <v>0</v>
      </c>
      <c r="G62" s="1251">
        <v>0</v>
      </c>
      <c r="H62" s="1251">
        <v>0</v>
      </c>
      <c r="I62" s="1251">
        <v>0</v>
      </c>
      <c r="J62" s="1251">
        <v>0</v>
      </c>
      <c r="K62" s="1251">
        <v>0</v>
      </c>
      <c r="L62" s="1251">
        <v>0</v>
      </c>
      <c r="M62" s="1251">
        <v>0</v>
      </c>
      <c r="N62" s="1251">
        <v>0</v>
      </c>
    </row>
    <row r="63" spans="1:14" x14ac:dyDescent="0.25">
      <c r="A63" s="1223" t="s">
        <v>875</v>
      </c>
      <c r="B63" s="1218" t="s">
        <v>2873</v>
      </c>
      <c r="C63" s="1250">
        <v>8</v>
      </c>
      <c r="D63" s="1250">
        <v>5</v>
      </c>
      <c r="E63" s="1250">
        <v>3</v>
      </c>
      <c r="F63" s="1250">
        <v>2</v>
      </c>
      <c r="G63" s="1250">
        <v>0</v>
      </c>
      <c r="H63" s="1250">
        <v>2</v>
      </c>
      <c r="I63" s="1250">
        <v>11</v>
      </c>
      <c r="J63" s="1250">
        <v>8</v>
      </c>
      <c r="K63" s="1250">
        <v>3</v>
      </c>
      <c r="L63" s="1250">
        <v>7</v>
      </c>
      <c r="M63" s="1250">
        <v>5</v>
      </c>
      <c r="N63" s="1250">
        <v>2</v>
      </c>
    </row>
    <row r="64" spans="1:14" ht="24" x14ac:dyDescent="0.25">
      <c r="A64" s="1223" t="s">
        <v>876</v>
      </c>
      <c r="B64" s="1218" t="s">
        <v>2874</v>
      </c>
      <c r="C64" s="1251">
        <v>0</v>
      </c>
      <c r="D64" s="1251">
        <v>0</v>
      </c>
      <c r="E64" s="1251">
        <v>0</v>
      </c>
      <c r="F64" s="1251">
        <v>0</v>
      </c>
      <c r="G64" s="1251">
        <v>0</v>
      </c>
      <c r="H64" s="1251">
        <v>0</v>
      </c>
      <c r="I64" s="1251">
        <v>0</v>
      </c>
      <c r="J64" s="1251">
        <v>0</v>
      </c>
      <c r="K64" s="1251">
        <v>0</v>
      </c>
      <c r="L64" s="1251">
        <v>0</v>
      </c>
      <c r="M64" s="1251">
        <v>0</v>
      </c>
      <c r="N64" s="1251">
        <v>0</v>
      </c>
    </row>
    <row r="65" spans="1:14" ht="24" x14ac:dyDescent="0.25">
      <c r="A65" s="1223" t="s">
        <v>877</v>
      </c>
      <c r="B65" s="1218" t="s">
        <v>2875</v>
      </c>
      <c r="C65" s="1250">
        <v>4</v>
      </c>
      <c r="D65" s="1250">
        <v>2</v>
      </c>
      <c r="E65" s="1250">
        <v>2</v>
      </c>
      <c r="F65" s="1250">
        <v>0</v>
      </c>
      <c r="G65" s="1250">
        <v>0</v>
      </c>
      <c r="H65" s="1250">
        <v>0</v>
      </c>
      <c r="I65" s="1250">
        <v>3</v>
      </c>
      <c r="J65" s="1250">
        <v>3</v>
      </c>
      <c r="K65" s="1250">
        <v>0</v>
      </c>
      <c r="L65" s="1250">
        <v>1</v>
      </c>
      <c r="M65" s="1250">
        <v>1</v>
      </c>
      <c r="N65" s="1250">
        <v>0</v>
      </c>
    </row>
    <row r="66" spans="1:14" ht="24" x14ac:dyDescent="0.25">
      <c r="A66" s="1223" t="s">
        <v>878</v>
      </c>
      <c r="B66" s="1218" t="s">
        <v>2876</v>
      </c>
      <c r="C66" s="1251">
        <v>4</v>
      </c>
      <c r="D66" s="1251">
        <v>4</v>
      </c>
      <c r="E66" s="1251">
        <v>0</v>
      </c>
      <c r="F66" s="1251">
        <v>1</v>
      </c>
      <c r="G66" s="1251">
        <v>1</v>
      </c>
      <c r="H66" s="1251">
        <v>0</v>
      </c>
      <c r="I66" s="1251">
        <v>1</v>
      </c>
      <c r="J66" s="1251">
        <v>1</v>
      </c>
      <c r="K66" s="1251">
        <v>0</v>
      </c>
      <c r="L66" s="1251">
        <v>4</v>
      </c>
      <c r="M66" s="1251">
        <v>3</v>
      </c>
      <c r="N66" s="1251">
        <v>1</v>
      </c>
    </row>
    <row r="67" spans="1:14" x14ac:dyDescent="0.25">
      <c r="A67" s="1492" t="s">
        <v>879</v>
      </c>
      <c r="B67" s="1493" t="s">
        <v>2877</v>
      </c>
      <c r="C67" s="1498">
        <v>8</v>
      </c>
      <c r="D67" s="1498">
        <v>4</v>
      </c>
      <c r="E67" s="1498">
        <v>4</v>
      </c>
      <c r="F67" s="1498">
        <v>0</v>
      </c>
      <c r="G67" s="1498">
        <v>0</v>
      </c>
      <c r="H67" s="1498">
        <v>0</v>
      </c>
      <c r="I67" s="1498">
        <v>11</v>
      </c>
      <c r="J67" s="1498">
        <v>7</v>
      </c>
      <c r="K67" s="1498">
        <v>4</v>
      </c>
      <c r="L67" s="1498">
        <v>7</v>
      </c>
      <c r="M67" s="1498">
        <v>5</v>
      </c>
      <c r="N67" s="1498">
        <v>2</v>
      </c>
    </row>
    <row r="68" spans="1:14" x14ac:dyDescent="0.25">
      <c r="A68" s="1223" t="s">
        <v>880</v>
      </c>
      <c r="B68" s="1218" t="s">
        <v>2878</v>
      </c>
      <c r="C68" s="1251">
        <v>0</v>
      </c>
      <c r="D68" s="1251">
        <v>0</v>
      </c>
      <c r="E68" s="1251">
        <v>0</v>
      </c>
      <c r="F68" s="1251">
        <v>0</v>
      </c>
      <c r="G68" s="1251">
        <v>0</v>
      </c>
      <c r="H68" s="1251">
        <v>0</v>
      </c>
      <c r="I68" s="1251">
        <v>0</v>
      </c>
      <c r="J68" s="1251">
        <v>0</v>
      </c>
      <c r="K68" s="1251">
        <v>0</v>
      </c>
      <c r="L68" s="1251">
        <v>0</v>
      </c>
      <c r="M68" s="1251">
        <v>0</v>
      </c>
      <c r="N68" s="1251">
        <v>0</v>
      </c>
    </row>
    <row r="69" spans="1:14" x14ac:dyDescent="0.25">
      <c r="A69" s="1223" t="s">
        <v>881</v>
      </c>
      <c r="B69" s="1218" t="s">
        <v>2879</v>
      </c>
      <c r="C69" s="1250">
        <v>5</v>
      </c>
      <c r="D69" s="1250">
        <v>3</v>
      </c>
      <c r="E69" s="1250">
        <v>2</v>
      </c>
      <c r="F69" s="1250">
        <v>0</v>
      </c>
      <c r="G69" s="1250">
        <v>0</v>
      </c>
      <c r="H69" s="1250">
        <v>0</v>
      </c>
      <c r="I69" s="1250">
        <v>8</v>
      </c>
      <c r="J69" s="1250">
        <v>5</v>
      </c>
      <c r="K69" s="1250">
        <v>3</v>
      </c>
      <c r="L69" s="1250">
        <v>3</v>
      </c>
      <c r="M69" s="1250">
        <v>3</v>
      </c>
      <c r="N69" s="1250">
        <v>0</v>
      </c>
    </row>
    <row r="70" spans="1:14" x14ac:dyDescent="0.25">
      <c r="A70" s="1223" t="s">
        <v>882</v>
      </c>
      <c r="B70" s="1218" t="s">
        <v>2880</v>
      </c>
      <c r="C70" s="1251">
        <v>3</v>
      </c>
      <c r="D70" s="1251">
        <v>1</v>
      </c>
      <c r="E70" s="1251">
        <v>2</v>
      </c>
      <c r="F70" s="1251">
        <v>0</v>
      </c>
      <c r="G70" s="1251">
        <v>0</v>
      </c>
      <c r="H70" s="1251">
        <v>0</v>
      </c>
      <c r="I70" s="1251">
        <v>3</v>
      </c>
      <c r="J70" s="1251">
        <v>2</v>
      </c>
      <c r="K70" s="1251">
        <v>1</v>
      </c>
      <c r="L70" s="1251">
        <v>4</v>
      </c>
      <c r="M70" s="1251">
        <v>2</v>
      </c>
      <c r="N70" s="1251">
        <v>2</v>
      </c>
    </row>
    <row r="71" spans="1:14" ht="24" x14ac:dyDescent="0.25">
      <c r="A71" s="1492" t="s">
        <v>883</v>
      </c>
      <c r="B71" s="1493" t="s">
        <v>2881</v>
      </c>
      <c r="C71" s="1498">
        <v>1</v>
      </c>
      <c r="D71" s="1498">
        <v>1</v>
      </c>
      <c r="E71" s="1498">
        <v>0</v>
      </c>
      <c r="F71" s="1498">
        <v>0</v>
      </c>
      <c r="G71" s="1498">
        <v>0</v>
      </c>
      <c r="H71" s="1498">
        <v>0</v>
      </c>
      <c r="I71" s="1498">
        <v>0</v>
      </c>
      <c r="J71" s="1498">
        <v>0</v>
      </c>
      <c r="K71" s="1498">
        <v>0</v>
      </c>
      <c r="L71" s="1498">
        <v>0</v>
      </c>
      <c r="M71" s="1498">
        <v>0</v>
      </c>
      <c r="N71" s="1498">
        <v>0</v>
      </c>
    </row>
    <row r="72" spans="1:14" ht="24" x14ac:dyDescent="0.25">
      <c r="A72" s="1492" t="s">
        <v>884</v>
      </c>
      <c r="B72" s="1493" t="s">
        <v>2882</v>
      </c>
      <c r="C72" s="1499">
        <v>0</v>
      </c>
      <c r="D72" s="1499">
        <v>0</v>
      </c>
      <c r="E72" s="1499">
        <v>0</v>
      </c>
      <c r="F72" s="1499">
        <v>0</v>
      </c>
      <c r="G72" s="1499">
        <v>0</v>
      </c>
      <c r="H72" s="1499">
        <v>0</v>
      </c>
      <c r="I72" s="1499">
        <v>0</v>
      </c>
      <c r="J72" s="1499">
        <v>0</v>
      </c>
      <c r="K72" s="1499">
        <v>0</v>
      </c>
      <c r="L72" s="1499">
        <v>1</v>
      </c>
      <c r="M72" s="1499">
        <v>1</v>
      </c>
      <c r="N72" s="1499">
        <v>0</v>
      </c>
    </row>
    <row r="73" spans="1:14" x14ac:dyDescent="0.25">
      <c r="A73" s="1492" t="s">
        <v>885</v>
      </c>
      <c r="B73" s="1493" t="s">
        <v>2883</v>
      </c>
      <c r="C73" s="1498">
        <v>4</v>
      </c>
      <c r="D73" s="1498">
        <v>2</v>
      </c>
      <c r="E73" s="1498">
        <v>2</v>
      </c>
      <c r="F73" s="1498">
        <v>0</v>
      </c>
      <c r="G73" s="1498">
        <v>0</v>
      </c>
      <c r="H73" s="1498">
        <v>0</v>
      </c>
      <c r="I73" s="1498">
        <v>9</v>
      </c>
      <c r="J73" s="1498">
        <v>6</v>
      </c>
      <c r="K73" s="1498">
        <v>3</v>
      </c>
      <c r="L73" s="1498">
        <v>5</v>
      </c>
      <c r="M73" s="1498">
        <v>2</v>
      </c>
      <c r="N73" s="1498">
        <v>3</v>
      </c>
    </row>
    <row r="74" spans="1:14" ht="24" x14ac:dyDescent="0.25">
      <c r="A74" s="1223" t="s">
        <v>886</v>
      </c>
      <c r="B74" s="1218" t="s">
        <v>2884</v>
      </c>
      <c r="C74" s="1251">
        <v>1</v>
      </c>
      <c r="D74" s="1251">
        <v>1</v>
      </c>
      <c r="E74" s="1251">
        <v>0</v>
      </c>
      <c r="F74" s="1251">
        <v>0</v>
      </c>
      <c r="G74" s="1251">
        <v>0</v>
      </c>
      <c r="H74" s="1251">
        <v>0</v>
      </c>
      <c r="I74" s="1251">
        <v>0</v>
      </c>
      <c r="J74" s="1251">
        <v>0</v>
      </c>
      <c r="K74" s="1251">
        <v>0</v>
      </c>
      <c r="L74" s="1251">
        <v>0</v>
      </c>
      <c r="M74" s="1251">
        <v>0</v>
      </c>
      <c r="N74" s="1251">
        <v>0</v>
      </c>
    </row>
    <row r="75" spans="1:14" ht="24" x14ac:dyDescent="0.25">
      <c r="A75" s="1223" t="s">
        <v>887</v>
      </c>
      <c r="B75" s="1218" t="s">
        <v>2885</v>
      </c>
      <c r="C75" s="1250">
        <v>3</v>
      </c>
      <c r="D75" s="1250">
        <v>1</v>
      </c>
      <c r="E75" s="1250">
        <v>2</v>
      </c>
      <c r="F75" s="1250">
        <v>0</v>
      </c>
      <c r="G75" s="1250">
        <v>0</v>
      </c>
      <c r="H75" s="1250">
        <v>0</v>
      </c>
      <c r="I75" s="1250">
        <v>9</v>
      </c>
      <c r="J75" s="1250">
        <v>6</v>
      </c>
      <c r="K75" s="1250">
        <v>3</v>
      </c>
      <c r="L75" s="1250">
        <v>5</v>
      </c>
      <c r="M75" s="1250">
        <v>2</v>
      </c>
      <c r="N75" s="1250">
        <v>3</v>
      </c>
    </row>
    <row r="76" spans="1:14" ht="24" x14ac:dyDescent="0.25">
      <c r="A76" s="1492" t="s">
        <v>893</v>
      </c>
      <c r="B76" s="1493" t="s">
        <v>2890</v>
      </c>
      <c r="C76" s="1499">
        <v>2</v>
      </c>
      <c r="D76" s="1499">
        <v>2</v>
      </c>
      <c r="E76" s="1499">
        <v>0</v>
      </c>
      <c r="F76" s="1499">
        <v>1</v>
      </c>
      <c r="G76" s="1499">
        <v>1</v>
      </c>
      <c r="H76" s="1499">
        <v>0</v>
      </c>
      <c r="I76" s="1499">
        <v>10</v>
      </c>
      <c r="J76" s="1499">
        <v>7</v>
      </c>
      <c r="K76" s="1499">
        <v>3</v>
      </c>
      <c r="L76" s="1499">
        <v>3</v>
      </c>
      <c r="M76" s="1499">
        <v>3</v>
      </c>
      <c r="N76" s="1499">
        <v>0</v>
      </c>
    </row>
    <row r="77" spans="1:14" ht="24" x14ac:dyDescent="0.25">
      <c r="A77" s="1492" t="s">
        <v>894</v>
      </c>
      <c r="B77" s="1493" t="s">
        <v>2891</v>
      </c>
      <c r="C77" s="1498">
        <v>2</v>
      </c>
      <c r="D77" s="1498">
        <v>2</v>
      </c>
      <c r="E77" s="1498">
        <v>0</v>
      </c>
      <c r="F77" s="1498">
        <v>0</v>
      </c>
      <c r="G77" s="1498">
        <v>0</v>
      </c>
      <c r="H77" s="1498">
        <v>0</v>
      </c>
      <c r="I77" s="1498">
        <v>10</v>
      </c>
      <c r="J77" s="1498">
        <v>9</v>
      </c>
      <c r="K77" s="1498">
        <v>1</v>
      </c>
      <c r="L77" s="1498">
        <v>2</v>
      </c>
      <c r="M77" s="1498">
        <v>1</v>
      </c>
      <c r="N77" s="1498">
        <v>1</v>
      </c>
    </row>
    <row r="78" spans="1:14" ht="36" x14ac:dyDescent="0.25">
      <c r="A78" s="1492" t="s">
        <v>895</v>
      </c>
      <c r="B78" s="1493" t="s">
        <v>2892</v>
      </c>
      <c r="C78" s="1499">
        <v>28</v>
      </c>
      <c r="D78" s="1499">
        <v>11</v>
      </c>
      <c r="E78" s="1499">
        <v>17</v>
      </c>
      <c r="F78" s="1499">
        <v>0</v>
      </c>
      <c r="G78" s="1499">
        <v>0</v>
      </c>
      <c r="H78" s="1499">
        <v>0</v>
      </c>
      <c r="I78" s="1499">
        <v>89</v>
      </c>
      <c r="J78" s="1499">
        <v>56</v>
      </c>
      <c r="K78" s="1499">
        <v>33</v>
      </c>
      <c r="L78" s="1499">
        <v>116</v>
      </c>
      <c r="M78" s="1499">
        <v>47</v>
      </c>
      <c r="N78" s="1499">
        <v>69</v>
      </c>
    </row>
    <row r="79" spans="1:14" ht="24" x14ac:dyDescent="0.25">
      <c r="A79" s="1492" t="s">
        <v>896</v>
      </c>
      <c r="B79" s="1493" t="s">
        <v>2893</v>
      </c>
      <c r="C79" s="1498">
        <v>42</v>
      </c>
      <c r="D79" s="1498">
        <v>25</v>
      </c>
      <c r="E79" s="1498">
        <v>17</v>
      </c>
      <c r="F79" s="1498">
        <v>7</v>
      </c>
      <c r="G79" s="1498">
        <v>6</v>
      </c>
      <c r="H79" s="1498">
        <v>1</v>
      </c>
      <c r="I79" s="1498">
        <v>121</v>
      </c>
      <c r="J79" s="1498">
        <v>86</v>
      </c>
      <c r="K79" s="1498">
        <v>35</v>
      </c>
      <c r="L79" s="1498">
        <v>85</v>
      </c>
      <c r="M79" s="1498">
        <v>57</v>
      </c>
      <c r="N79" s="1498">
        <v>28</v>
      </c>
    </row>
    <row r="80" spans="1:14" x14ac:dyDescent="0.25">
      <c r="A80" s="1223" t="s">
        <v>897</v>
      </c>
      <c r="B80" s="1218" t="s">
        <v>2894</v>
      </c>
      <c r="C80" s="1251">
        <v>15</v>
      </c>
      <c r="D80" s="1251">
        <v>9</v>
      </c>
      <c r="E80" s="1251">
        <v>6</v>
      </c>
      <c r="F80" s="1251">
        <v>2</v>
      </c>
      <c r="G80" s="1251">
        <v>2</v>
      </c>
      <c r="H80" s="1251">
        <v>0</v>
      </c>
      <c r="I80" s="1251">
        <v>42</v>
      </c>
      <c r="J80" s="1251">
        <v>29</v>
      </c>
      <c r="K80" s="1251">
        <v>13</v>
      </c>
      <c r="L80" s="1251">
        <v>41</v>
      </c>
      <c r="M80" s="1251">
        <v>30</v>
      </c>
      <c r="N80" s="1251">
        <v>11</v>
      </c>
    </row>
    <row r="81" spans="1:14" x14ac:dyDescent="0.25">
      <c r="A81" s="1223" t="s">
        <v>898</v>
      </c>
      <c r="B81" s="1218" t="s">
        <v>2895</v>
      </c>
      <c r="C81" s="1250">
        <v>2</v>
      </c>
      <c r="D81" s="1250">
        <v>2</v>
      </c>
      <c r="E81" s="1250">
        <v>0</v>
      </c>
      <c r="F81" s="1250">
        <v>0</v>
      </c>
      <c r="G81" s="1250">
        <v>0</v>
      </c>
      <c r="H81" s="1250">
        <v>0</v>
      </c>
      <c r="I81" s="1250">
        <v>4</v>
      </c>
      <c r="J81" s="1250">
        <v>4</v>
      </c>
      <c r="K81" s="1250">
        <v>0</v>
      </c>
      <c r="L81" s="1250">
        <v>2</v>
      </c>
      <c r="M81" s="1250">
        <v>1</v>
      </c>
      <c r="N81" s="1250">
        <v>1</v>
      </c>
    </row>
    <row r="82" spans="1:14" ht="25.5" customHeight="1" x14ac:dyDescent="0.25">
      <c r="A82" s="1223" t="s">
        <v>899</v>
      </c>
      <c r="B82" s="1218" t="s">
        <v>2896</v>
      </c>
      <c r="C82" s="1251">
        <v>4</v>
      </c>
      <c r="D82" s="1251">
        <v>1</v>
      </c>
      <c r="E82" s="1251">
        <v>3</v>
      </c>
      <c r="F82" s="1251">
        <v>0</v>
      </c>
      <c r="G82" s="1251">
        <v>0</v>
      </c>
      <c r="H82" s="1251">
        <v>0</v>
      </c>
      <c r="I82" s="1251">
        <v>8</v>
      </c>
      <c r="J82" s="1251">
        <v>3</v>
      </c>
      <c r="K82" s="1251">
        <v>5</v>
      </c>
      <c r="L82" s="1251">
        <v>8</v>
      </c>
      <c r="M82" s="1251">
        <v>6</v>
      </c>
      <c r="N82" s="1251">
        <v>2</v>
      </c>
    </row>
    <row r="83" spans="1:14" x14ac:dyDescent="0.25">
      <c r="A83" s="1223" t="s">
        <v>900</v>
      </c>
      <c r="B83" s="1218" t="s">
        <v>2897</v>
      </c>
      <c r="C83" s="1250">
        <v>1</v>
      </c>
      <c r="D83" s="1250">
        <v>0</v>
      </c>
      <c r="E83" s="1250">
        <v>1</v>
      </c>
      <c r="F83" s="1250">
        <v>0</v>
      </c>
      <c r="G83" s="1250">
        <v>0</v>
      </c>
      <c r="H83" s="1250">
        <v>0</v>
      </c>
      <c r="I83" s="1250">
        <v>1</v>
      </c>
      <c r="J83" s="1250">
        <v>1</v>
      </c>
      <c r="K83" s="1250">
        <v>0</v>
      </c>
      <c r="L83" s="1250">
        <v>0</v>
      </c>
      <c r="M83" s="1250">
        <v>0</v>
      </c>
      <c r="N83" s="1250">
        <v>0</v>
      </c>
    </row>
    <row r="84" spans="1:14" ht="24" x14ac:dyDescent="0.25">
      <c r="A84" s="1223" t="s">
        <v>901</v>
      </c>
      <c r="B84" s="1218" t="s">
        <v>2898</v>
      </c>
      <c r="C84" s="1251">
        <v>0</v>
      </c>
      <c r="D84" s="1251">
        <v>0</v>
      </c>
      <c r="E84" s="1251">
        <v>0</v>
      </c>
      <c r="F84" s="1251">
        <v>0</v>
      </c>
      <c r="G84" s="1251">
        <v>0</v>
      </c>
      <c r="H84" s="1251">
        <v>0</v>
      </c>
      <c r="I84" s="1251">
        <v>2</v>
      </c>
      <c r="J84" s="1251">
        <v>1</v>
      </c>
      <c r="K84" s="1251">
        <v>1</v>
      </c>
      <c r="L84" s="1251">
        <v>3</v>
      </c>
      <c r="M84" s="1251">
        <v>1</v>
      </c>
      <c r="N84" s="1251">
        <v>2</v>
      </c>
    </row>
    <row r="85" spans="1:14" x14ac:dyDescent="0.25">
      <c r="A85" s="1223" t="s">
        <v>902</v>
      </c>
      <c r="B85" s="1218" t="s">
        <v>2899</v>
      </c>
      <c r="C85" s="1250">
        <v>1</v>
      </c>
      <c r="D85" s="1250">
        <v>1</v>
      </c>
      <c r="E85" s="1250">
        <v>0</v>
      </c>
      <c r="F85" s="1250">
        <v>3</v>
      </c>
      <c r="G85" s="1250">
        <v>2</v>
      </c>
      <c r="H85" s="1250">
        <v>1</v>
      </c>
      <c r="I85" s="1250">
        <v>15</v>
      </c>
      <c r="J85" s="1250">
        <v>9</v>
      </c>
      <c r="K85" s="1250">
        <v>6</v>
      </c>
      <c r="L85" s="1250">
        <v>13</v>
      </c>
      <c r="M85" s="1250">
        <v>6</v>
      </c>
      <c r="N85" s="1250">
        <v>7</v>
      </c>
    </row>
    <row r="86" spans="1:14" x14ac:dyDescent="0.25">
      <c r="A86" s="1223" t="s">
        <v>903</v>
      </c>
      <c r="B86" s="1218" t="s">
        <v>2900</v>
      </c>
      <c r="C86" s="1251">
        <v>3</v>
      </c>
      <c r="D86" s="1251">
        <v>1</v>
      </c>
      <c r="E86" s="1251">
        <v>2</v>
      </c>
      <c r="F86" s="1251">
        <v>0</v>
      </c>
      <c r="G86" s="1251">
        <v>0</v>
      </c>
      <c r="H86" s="1251">
        <v>0</v>
      </c>
      <c r="I86" s="1251">
        <v>24</v>
      </c>
      <c r="J86" s="1251">
        <v>19</v>
      </c>
      <c r="K86" s="1251">
        <v>5</v>
      </c>
      <c r="L86" s="1251">
        <v>10</v>
      </c>
      <c r="M86" s="1251">
        <v>7</v>
      </c>
      <c r="N86" s="1251">
        <v>3</v>
      </c>
    </row>
    <row r="87" spans="1:14" x14ac:dyDescent="0.25">
      <c r="A87" s="1223" t="s">
        <v>904</v>
      </c>
      <c r="B87" s="1218" t="s">
        <v>2901</v>
      </c>
      <c r="C87" s="1250">
        <v>16</v>
      </c>
      <c r="D87" s="1250">
        <v>11</v>
      </c>
      <c r="E87" s="1250">
        <v>5</v>
      </c>
      <c r="F87" s="1250">
        <v>2</v>
      </c>
      <c r="G87" s="1250">
        <v>2</v>
      </c>
      <c r="H87" s="1250">
        <v>0</v>
      </c>
      <c r="I87" s="1250">
        <v>25</v>
      </c>
      <c r="J87" s="1250">
        <v>20</v>
      </c>
      <c r="K87" s="1250">
        <v>5</v>
      </c>
      <c r="L87" s="1250">
        <v>8</v>
      </c>
      <c r="M87" s="1250">
        <v>6</v>
      </c>
      <c r="N87" s="1250">
        <v>2</v>
      </c>
    </row>
    <row r="88" spans="1:14" x14ac:dyDescent="0.25">
      <c r="A88" s="1317"/>
    </row>
    <row r="89" spans="1:14" x14ac:dyDescent="0.25">
      <c r="A89" s="1204" t="s">
        <v>1260</v>
      </c>
    </row>
    <row r="90" spans="1:14" x14ac:dyDescent="0.25">
      <c r="A90" s="1458" t="s">
        <v>3153</v>
      </c>
    </row>
    <row r="91" spans="1:14" x14ac:dyDescent="0.25">
      <c r="A91" s="1454" t="s">
        <v>3151</v>
      </c>
    </row>
  </sheetData>
  <mergeCells count="8">
    <mergeCell ref="A1:N1"/>
    <mergeCell ref="A2:N2"/>
    <mergeCell ref="A3:A4"/>
    <mergeCell ref="B3:B4"/>
    <mergeCell ref="C3:E3"/>
    <mergeCell ref="F3:H3"/>
    <mergeCell ref="I3:K3"/>
    <mergeCell ref="L3:N3"/>
  </mergeCells>
  <hyperlinks>
    <hyperlink ref="P2" location="INDICE!B136" display="ÍNDICE"/>
    <hyperlink ref="A9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05" orientation="landscape" useFirstPageNumber="1" r:id="rId2"/>
  <headerFooter scaleWithDoc="0">
    <oddHeader>&amp;C&amp;G</oddHeader>
    <oddFooter>&amp;C&amp;10&amp;P</oddFooter>
    <evenFooter>&amp;L&amp;G&amp;C&amp;"-,Negrita"&amp;22&amp;P&amp;R&amp;G</evenFooter>
  </headerFooter>
  <legacyDrawingHF r:id="rId3"/>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7"/>
  <dimension ref="A1:N91"/>
  <sheetViews>
    <sheetView showGridLines="0" zoomScaleNormal="100" workbookViewId="0">
      <selection sqref="A1:Q1"/>
    </sheetView>
  </sheetViews>
  <sheetFormatPr baseColWidth="10" defaultColWidth="12.5703125" defaultRowHeight="15" x14ac:dyDescent="0.25"/>
  <cols>
    <col min="1" max="1" width="7.28515625" style="336" customWidth="1"/>
    <col min="2" max="2" width="42.42578125" style="332" customWidth="1"/>
    <col min="3" max="12" width="10.140625" style="331" customWidth="1"/>
    <col min="13" max="16384" width="12.5703125" style="136"/>
  </cols>
  <sheetData>
    <row r="1" spans="1:14" ht="12.75" customHeight="1" x14ac:dyDescent="0.25">
      <c r="A1" s="1739" t="s">
        <v>1027</v>
      </c>
      <c r="B1" s="1739"/>
      <c r="C1" s="1739"/>
      <c r="D1" s="1739"/>
      <c r="E1" s="1739"/>
      <c r="F1" s="1739"/>
      <c r="G1" s="1739"/>
      <c r="H1" s="1739"/>
      <c r="I1" s="1739"/>
      <c r="J1" s="1739"/>
      <c r="K1" s="1739"/>
      <c r="L1" s="1739"/>
    </row>
    <row r="2" spans="1:14" ht="31.5" customHeight="1" x14ac:dyDescent="0.25">
      <c r="A2" s="1714" t="s">
        <v>2691</v>
      </c>
      <c r="B2" s="1714"/>
      <c r="C2" s="1714"/>
      <c r="D2" s="1714"/>
      <c r="E2" s="1714"/>
      <c r="F2" s="1714"/>
      <c r="G2" s="1714"/>
      <c r="H2" s="1714"/>
      <c r="I2" s="1714"/>
      <c r="J2" s="1714"/>
      <c r="K2" s="1740"/>
      <c r="L2" s="1740"/>
      <c r="N2" s="64" t="s">
        <v>120</v>
      </c>
    </row>
    <row r="3" spans="1:14" ht="15" customHeight="1" x14ac:dyDescent="0.25">
      <c r="A3" s="1713" t="s">
        <v>812</v>
      </c>
      <c r="B3" s="1741" t="s">
        <v>302</v>
      </c>
      <c r="C3" s="1742" t="s">
        <v>289</v>
      </c>
      <c r="D3" s="1742"/>
      <c r="E3" s="1742"/>
      <c r="F3" s="1742" t="s">
        <v>285</v>
      </c>
      <c r="G3" s="1742"/>
      <c r="H3" s="1742"/>
      <c r="I3" s="1742" t="s">
        <v>238</v>
      </c>
      <c r="J3" s="1742"/>
      <c r="K3" s="1742" t="s">
        <v>239</v>
      </c>
      <c r="L3" s="1742"/>
    </row>
    <row r="4" spans="1:14" x14ac:dyDescent="0.25">
      <c r="A4" s="1713"/>
      <c r="B4" s="1741"/>
      <c r="C4" s="843" t="s">
        <v>122</v>
      </c>
      <c r="D4" s="843" t="s">
        <v>439</v>
      </c>
      <c r="E4" s="843" t="s">
        <v>440</v>
      </c>
      <c r="F4" s="843" t="s">
        <v>122</v>
      </c>
      <c r="G4" s="843" t="s">
        <v>439</v>
      </c>
      <c r="H4" s="843" t="s">
        <v>440</v>
      </c>
      <c r="I4" s="843" t="s">
        <v>122</v>
      </c>
      <c r="J4" s="843" t="s">
        <v>440</v>
      </c>
      <c r="K4" s="843" t="s">
        <v>122</v>
      </c>
      <c r="L4" s="843" t="s">
        <v>439</v>
      </c>
    </row>
    <row r="5" spans="1:14" x14ac:dyDescent="0.25">
      <c r="A5" s="1223"/>
      <c r="B5" s="1224"/>
      <c r="C5" s="1249">
        <v>938</v>
      </c>
      <c r="D5" s="1249">
        <v>777</v>
      </c>
      <c r="E5" s="1249">
        <v>161</v>
      </c>
      <c r="F5" s="1249">
        <v>706</v>
      </c>
      <c r="G5" s="1249">
        <v>450</v>
      </c>
      <c r="H5" s="1249">
        <v>256</v>
      </c>
      <c r="I5" s="1249">
        <v>11</v>
      </c>
      <c r="J5" s="1249">
        <v>11</v>
      </c>
      <c r="K5" s="1249">
        <v>25</v>
      </c>
      <c r="L5" s="1249">
        <v>25</v>
      </c>
    </row>
    <row r="6" spans="1:14" ht="24" x14ac:dyDescent="0.25">
      <c r="A6" s="1492" t="s">
        <v>813</v>
      </c>
      <c r="B6" s="1493" t="s">
        <v>2811</v>
      </c>
      <c r="C6" s="1497">
        <v>41</v>
      </c>
      <c r="D6" s="1497">
        <v>37</v>
      </c>
      <c r="E6" s="1497">
        <v>4</v>
      </c>
      <c r="F6" s="1497">
        <v>23</v>
      </c>
      <c r="G6" s="1497">
        <v>18</v>
      </c>
      <c r="H6" s="1497">
        <v>5</v>
      </c>
      <c r="I6" s="1497">
        <v>0</v>
      </c>
      <c r="J6" s="1497">
        <v>0</v>
      </c>
      <c r="K6" s="1497">
        <v>1</v>
      </c>
      <c r="L6" s="1497">
        <v>1</v>
      </c>
    </row>
    <row r="7" spans="1:14" ht="24" x14ac:dyDescent="0.25">
      <c r="A7" s="1223" t="s">
        <v>814</v>
      </c>
      <c r="B7" s="1218" t="s">
        <v>2812</v>
      </c>
      <c r="C7" s="1250">
        <v>0</v>
      </c>
      <c r="D7" s="1250">
        <v>0</v>
      </c>
      <c r="E7" s="1250">
        <v>0</v>
      </c>
      <c r="F7" s="1250">
        <v>0</v>
      </c>
      <c r="G7" s="1250">
        <v>0</v>
      </c>
      <c r="H7" s="1250">
        <v>0</v>
      </c>
      <c r="I7" s="1250">
        <v>0</v>
      </c>
      <c r="J7" s="1250">
        <v>0</v>
      </c>
      <c r="K7" s="1250">
        <v>0</v>
      </c>
      <c r="L7" s="1250">
        <v>0</v>
      </c>
    </row>
    <row r="8" spans="1:14" x14ac:dyDescent="0.25">
      <c r="A8" s="1223" t="s">
        <v>815</v>
      </c>
      <c r="B8" s="1218" t="s">
        <v>2813</v>
      </c>
      <c r="C8" s="1251">
        <v>0</v>
      </c>
      <c r="D8" s="1251">
        <v>0</v>
      </c>
      <c r="E8" s="1251">
        <v>0</v>
      </c>
      <c r="F8" s="1251">
        <v>0</v>
      </c>
      <c r="G8" s="1251">
        <v>0</v>
      </c>
      <c r="H8" s="1251">
        <v>0</v>
      </c>
      <c r="I8" s="1251">
        <v>0</v>
      </c>
      <c r="J8" s="1251">
        <v>0</v>
      </c>
      <c r="K8" s="1251">
        <v>0</v>
      </c>
      <c r="L8" s="1251">
        <v>0</v>
      </c>
    </row>
    <row r="9" spans="1:14" x14ac:dyDescent="0.25">
      <c r="A9" s="1223" t="s">
        <v>816</v>
      </c>
      <c r="B9" s="1218" t="s">
        <v>2814</v>
      </c>
      <c r="C9" s="1250">
        <v>10</v>
      </c>
      <c r="D9" s="1250">
        <v>10</v>
      </c>
      <c r="E9" s="1250">
        <v>0</v>
      </c>
      <c r="F9" s="1250">
        <v>2</v>
      </c>
      <c r="G9" s="1250">
        <v>1</v>
      </c>
      <c r="H9" s="1250">
        <v>1</v>
      </c>
      <c r="I9" s="1250">
        <v>0</v>
      </c>
      <c r="J9" s="1250">
        <v>0</v>
      </c>
      <c r="K9" s="1250">
        <v>0</v>
      </c>
      <c r="L9" s="1250">
        <v>0</v>
      </c>
    </row>
    <row r="10" spans="1:14" x14ac:dyDescent="0.25">
      <c r="A10" s="1223" t="s">
        <v>817</v>
      </c>
      <c r="B10" s="1218" t="s">
        <v>2815</v>
      </c>
      <c r="C10" s="1251">
        <v>2</v>
      </c>
      <c r="D10" s="1251">
        <v>1</v>
      </c>
      <c r="E10" s="1251">
        <v>1</v>
      </c>
      <c r="F10" s="1251">
        <v>0</v>
      </c>
      <c r="G10" s="1251">
        <v>0</v>
      </c>
      <c r="H10" s="1251">
        <v>0</v>
      </c>
      <c r="I10" s="1251">
        <v>0</v>
      </c>
      <c r="J10" s="1251">
        <v>0</v>
      </c>
      <c r="K10" s="1251">
        <v>0</v>
      </c>
      <c r="L10" s="1251">
        <v>0</v>
      </c>
    </row>
    <row r="11" spans="1:14" x14ac:dyDescent="0.25">
      <c r="A11" s="1223" t="s">
        <v>818</v>
      </c>
      <c r="B11" s="1218" t="s">
        <v>2816</v>
      </c>
      <c r="C11" s="1250">
        <v>1</v>
      </c>
      <c r="D11" s="1250">
        <v>0</v>
      </c>
      <c r="E11" s="1250">
        <v>1</v>
      </c>
      <c r="F11" s="1250">
        <v>0</v>
      </c>
      <c r="G11" s="1250">
        <v>0</v>
      </c>
      <c r="H11" s="1250">
        <v>0</v>
      </c>
      <c r="I11" s="1250">
        <v>0</v>
      </c>
      <c r="J11" s="1250">
        <v>0</v>
      </c>
      <c r="K11" s="1250">
        <v>0</v>
      </c>
      <c r="L11" s="1250">
        <v>0</v>
      </c>
    </row>
    <row r="12" spans="1:14" x14ac:dyDescent="0.25">
      <c r="A12" s="1223" t="s">
        <v>819</v>
      </c>
      <c r="B12" s="1218" t="s">
        <v>2817</v>
      </c>
      <c r="C12" s="1251">
        <v>0</v>
      </c>
      <c r="D12" s="1251">
        <v>0</v>
      </c>
      <c r="E12" s="1251">
        <v>0</v>
      </c>
      <c r="F12" s="1251">
        <v>0</v>
      </c>
      <c r="G12" s="1251">
        <v>0</v>
      </c>
      <c r="H12" s="1251">
        <v>0</v>
      </c>
      <c r="I12" s="1251">
        <v>0</v>
      </c>
      <c r="J12" s="1251">
        <v>0</v>
      </c>
      <c r="K12" s="1251">
        <v>0</v>
      </c>
      <c r="L12" s="1251">
        <v>0</v>
      </c>
    </row>
    <row r="13" spans="1:14" x14ac:dyDescent="0.25">
      <c r="A13" s="1223" t="s">
        <v>820</v>
      </c>
      <c r="B13" s="1218" t="s">
        <v>2818</v>
      </c>
      <c r="C13" s="1250">
        <v>5</v>
      </c>
      <c r="D13" s="1250">
        <v>5</v>
      </c>
      <c r="E13" s="1250">
        <v>0</v>
      </c>
      <c r="F13" s="1250">
        <v>1</v>
      </c>
      <c r="G13" s="1250">
        <v>0</v>
      </c>
      <c r="H13" s="1250">
        <v>1</v>
      </c>
      <c r="I13" s="1250">
        <v>0</v>
      </c>
      <c r="J13" s="1250">
        <v>0</v>
      </c>
      <c r="K13" s="1250">
        <v>0</v>
      </c>
      <c r="L13" s="1250">
        <v>0</v>
      </c>
    </row>
    <row r="14" spans="1:14" ht="24" x14ac:dyDescent="0.25">
      <c r="A14" s="1223" t="s">
        <v>822</v>
      </c>
      <c r="B14" s="1218" t="s">
        <v>2820</v>
      </c>
      <c r="C14" s="1251">
        <v>0</v>
      </c>
      <c r="D14" s="1251">
        <v>0</v>
      </c>
      <c r="E14" s="1251">
        <v>0</v>
      </c>
      <c r="F14" s="1251">
        <v>0</v>
      </c>
      <c r="G14" s="1251">
        <v>0</v>
      </c>
      <c r="H14" s="1251">
        <v>0</v>
      </c>
      <c r="I14" s="1251">
        <v>0</v>
      </c>
      <c r="J14" s="1251">
        <v>0</v>
      </c>
      <c r="K14" s="1251">
        <v>0</v>
      </c>
      <c r="L14" s="1251">
        <v>0</v>
      </c>
    </row>
    <row r="15" spans="1:14" x14ac:dyDescent="0.25">
      <c r="A15" s="1223" t="s">
        <v>823</v>
      </c>
      <c r="B15" s="1218" t="s">
        <v>2821</v>
      </c>
      <c r="C15" s="1250">
        <v>0</v>
      </c>
      <c r="D15" s="1250">
        <v>0</v>
      </c>
      <c r="E15" s="1250">
        <v>0</v>
      </c>
      <c r="F15" s="1250">
        <v>1</v>
      </c>
      <c r="G15" s="1250">
        <v>1</v>
      </c>
      <c r="H15" s="1250">
        <v>0</v>
      </c>
      <c r="I15" s="1250">
        <v>0</v>
      </c>
      <c r="J15" s="1250">
        <v>0</v>
      </c>
      <c r="K15" s="1250">
        <v>0</v>
      </c>
      <c r="L15" s="1250">
        <v>0</v>
      </c>
    </row>
    <row r="16" spans="1:14" ht="24" x14ac:dyDescent="0.25">
      <c r="A16" s="1223" t="s">
        <v>824</v>
      </c>
      <c r="B16" s="1218" t="s">
        <v>2822</v>
      </c>
      <c r="C16" s="1251">
        <v>22</v>
      </c>
      <c r="D16" s="1251">
        <v>21</v>
      </c>
      <c r="E16" s="1251">
        <v>1</v>
      </c>
      <c r="F16" s="1251">
        <v>17</v>
      </c>
      <c r="G16" s="1251">
        <v>14</v>
      </c>
      <c r="H16" s="1251">
        <v>3</v>
      </c>
      <c r="I16" s="1251">
        <v>0</v>
      </c>
      <c r="J16" s="1251">
        <v>0</v>
      </c>
      <c r="K16" s="1251">
        <v>1</v>
      </c>
      <c r="L16" s="1251">
        <v>1</v>
      </c>
    </row>
    <row r="17" spans="1:12" x14ac:dyDescent="0.25">
      <c r="A17" s="1223" t="s">
        <v>826</v>
      </c>
      <c r="B17" s="1218" t="s">
        <v>2824</v>
      </c>
      <c r="C17" s="1250">
        <v>0</v>
      </c>
      <c r="D17" s="1250">
        <v>0</v>
      </c>
      <c r="E17" s="1250">
        <v>0</v>
      </c>
      <c r="F17" s="1250">
        <v>0</v>
      </c>
      <c r="G17" s="1250">
        <v>0</v>
      </c>
      <c r="H17" s="1250">
        <v>0</v>
      </c>
      <c r="I17" s="1250">
        <v>0</v>
      </c>
      <c r="J17" s="1250">
        <v>0</v>
      </c>
      <c r="K17" s="1250">
        <v>0</v>
      </c>
      <c r="L17" s="1250">
        <v>0</v>
      </c>
    </row>
    <row r="18" spans="1:12" ht="24" x14ac:dyDescent="0.25">
      <c r="A18" s="1223" t="s">
        <v>827</v>
      </c>
      <c r="B18" s="1218" t="s">
        <v>2825</v>
      </c>
      <c r="C18" s="1251">
        <v>1</v>
      </c>
      <c r="D18" s="1251">
        <v>0</v>
      </c>
      <c r="E18" s="1251">
        <v>1</v>
      </c>
      <c r="F18" s="1251">
        <v>2</v>
      </c>
      <c r="G18" s="1251">
        <v>2</v>
      </c>
      <c r="H18" s="1251">
        <v>0</v>
      </c>
      <c r="I18" s="1251">
        <v>0</v>
      </c>
      <c r="J18" s="1251">
        <v>0</v>
      </c>
      <c r="K18" s="1251">
        <v>0</v>
      </c>
      <c r="L18" s="1251">
        <v>0</v>
      </c>
    </row>
    <row r="19" spans="1:12" x14ac:dyDescent="0.25">
      <c r="A19" s="1492" t="s">
        <v>828</v>
      </c>
      <c r="B19" s="1493" t="s">
        <v>2826</v>
      </c>
      <c r="C19" s="1498">
        <v>177</v>
      </c>
      <c r="D19" s="1498">
        <v>147</v>
      </c>
      <c r="E19" s="1498">
        <v>30</v>
      </c>
      <c r="F19" s="1498">
        <v>108</v>
      </c>
      <c r="G19" s="1498">
        <v>61</v>
      </c>
      <c r="H19" s="1498">
        <v>47</v>
      </c>
      <c r="I19" s="1498">
        <v>1</v>
      </c>
      <c r="J19" s="1498">
        <v>1</v>
      </c>
      <c r="K19" s="1498">
        <v>0</v>
      </c>
      <c r="L19" s="1498">
        <v>0</v>
      </c>
    </row>
    <row r="20" spans="1:12" ht="24" x14ac:dyDescent="0.25">
      <c r="A20" s="1223" t="s">
        <v>829</v>
      </c>
      <c r="B20" s="1218" t="s">
        <v>2827</v>
      </c>
      <c r="C20" s="1251">
        <v>1</v>
      </c>
      <c r="D20" s="1251">
        <v>1</v>
      </c>
      <c r="E20" s="1251">
        <v>0</v>
      </c>
      <c r="F20" s="1251">
        <v>3</v>
      </c>
      <c r="G20" s="1251">
        <v>1</v>
      </c>
      <c r="H20" s="1251">
        <v>2</v>
      </c>
      <c r="I20" s="1251">
        <v>0</v>
      </c>
      <c r="J20" s="1251">
        <v>0</v>
      </c>
      <c r="K20" s="1251">
        <v>0</v>
      </c>
      <c r="L20" s="1251">
        <v>0</v>
      </c>
    </row>
    <row r="21" spans="1:12" x14ac:dyDescent="0.25">
      <c r="A21" s="1223" t="s">
        <v>830</v>
      </c>
      <c r="B21" s="1218" t="s">
        <v>2828</v>
      </c>
      <c r="C21" s="1250">
        <v>1</v>
      </c>
      <c r="D21" s="1250">
        <v>1</v>
      </c>
      <c r="E21" s="1250">
        <v>0</v>
      </c>
      <c r="F21" s="1250">
        <v>2</v>
      </c>
      <c r="G21" s="1250">
        <v>2</v>
      </c>
      <c r="H21" s="1250">
        <v>0</v>
      </c>
      <c r="I21" s="1250">
        <v>0</v>
      </c>
      <c r="J21" s="1250">
        <v>0</v>
      </c>
      <c r="K21" s="1250">
        <v>0</v>
      </c>
      <c r="L21" s="1250">
        <v>0</v>
      </c>
    </row>
    <row r="22" spans="1:12" x14ac:dyDescent="0.25">
      <c r="A22" s="1223" t="s">
        <v>831</v>
      </c>
      <c r="B22" s="1218" t="s">
        <v>2829</v>
      </c>
      <c r="C22" s="1251">
        <v>34</v>
      </c>
      <c r="D22" s="1251">
        <v>27</v>
      </c>
      <c r="E22" s="1251">
        <v>7</v>
      </c>
      <c r="F22" s="1251">
        <v>17</v>
      </c>
      <c r="G22" s="1251">
        <v>10</v>
      </c>
      <c r="H22" s="1251">
        <v>7</v>
      </c>
      <c r="I22" s="1251">
        <v>0</v>
      </c>
      <c r="J22" s="1251">
        <v>0</v>
      </c>
      <c r="K22" s="1251">
        <v>0</v>
      </c>
      <c r="L22" s="1251">
        <v>0</v>
      </c>
    </row>
    <row r="23" spans="1:12" x14ac:dyDescent="0.25">
      <c r="A23" s="1223" t="s">
        <v>832</v>
      </c>
      <c r="B23" s="1218" t="s">
        <v>2830</v>
      </c>
      <c r="C23" s="1250">
        <v>9</v>
      </c>
      <c r="D23" s="1250">
        <v>6</v>
      </c>
      <c r="E23" s="1250">
        <v>3</v>
      </c>
      <c r="F23" s="1250">
        <v>5</v>
      </c>
      <c r="G23" s="1250">
        <v>1</v>
      </c>
      <c r="H23" s="1250">
        <v>4</v>
      </c>
      <c r="I23" s="1250">
        <v>0</v>
      </c>
      <c r="J23" s="1250">
        <v>0</v>
      </c>
      <c r="K23" s="1250">
        <v>0</v>
      </c>
      <c r="L23" s="1250">
        <v>0</v>
      </c>
    </row>
    <row r="24" spans="1:12" ht="24" x14ac:dyDescent="0.25">
      <c r="A24" s="1223" t="s">
        <v>833</v>
      </c>
      <c r="B24" s="1218" t="s">
        <v>2831</v>
      </c>
      <c r="C24" s="1251">
        <v>7</v>
      </c>
      <c r="D24" s="1251">
        <v>4</v>
      </c>
      <c r="E24" s="1251">
        <v>3</v>
      </c>
      <c r="F24" s="1251">
        <v>8</v>
      </c>
      <c r="G24" s="1251">
        <v>6</v>
      </c>
      <c r="H24" s="1251">
        <v>2</v>
      </c>
      <c r="I24" s="1251">
        <v>0</v>
      </c>
      <c r="J24" s="1251">
        <v>0</v>
      </c>
      <c r="K24" s="1251">
        <v>0</v>
      </c>
      <c r="L24" s="1251">
        <v>0</v>
      </c>
    </row>
    <row r="25" spans="1:12" x14ac:dyDescent="0.25">
      <c r="A25" s="1223" t="s">
        <v>834</v>
      </c>
      <c r="B25" s="1218" t="s">
        <v>2832</v>
      </c>
      <c r="C25" s="1250">
        <v>5</v>
      </c>
      <c r="D25" s="1250">
        <v>4</v>
      </c>
      <c r="E25" s="1250">
        <v>1</v>
      </c>
      <c r="F25" s="1250">
        <v>2</v>
      </c>
      <c r="G25" s="1250">
        <v>1</v>
      </c>
      <c r="H25" s="1250">
        <v>1</v>
      </c>
      <c r="I25" s="1250">
        <v>0</v>
      </c>
      <c r="J25" s="1250">
        <v>0</v>
      </c>
      <c r="K25" s="1250">
        <v>0</v>
      </c>
      <c r="L25" s="1250">
        <v>0</v>
      </c>
    </row>
    <row r="26" spans="1:12" x14ac:dyDescent="0.25">
      <c r="A26" s="1223" t="s">
        <v>835</v>
      </c>
      <c r="B26" s="1218" t="s">
        <v>2833</v>
      </c>
      <c r="C26" s="1251">
        <v>0</v>
      </c>
      <c r="D26" s="1251">
        <v>0</v>
      </c>
      <c r="E26" s="1251">
        <v>0</v>
      </c>
      <c r="F26" s="1251">
        <v>3</v>
      </c>
      <c r="G26" s="1251">
        <v>1</v>
      </c>
      <c r="H26" s="1251">
        <v>2</v>
      </c>
      <c r="I26" s="1251">
        <v>0</v>
      </c>
      <c r="J26" s="1251">
        <v>0</v>
      </c>
      <c r="K26" s="1251">
        <v>0</v>
      </c>
      <c r="L26" s="1251">
        <v>0</v>
      </c>
    </row>
    <row r="27" spans="1:12" ht="24" x14ac:dyDescent="0.25">
      <c r="A27" s="1223" t="s">
        <v>836</v>
      </c>
      <c r="B27" s="1218" t="s">
        <v>2834</v>
      </c>
      <c r="C27" s="1250">
        <v>17</v>
      </c>
      <c r="D27" s="1250">
        <v>15</v>
      </c>
      <c r="E27" s="1250">
        <v>2</v>
      </c>
      <c r="F27" s="1250">
        <v>11</v>
      </c>
      <c r="G27" s="1250">
        <v>5</v>
      </c>
      <c r="H27" s="1250">
        <v>6</v>
      </c>
      <c r="I27" s="1250">
        <v>0</v>
      </c>
      <c r="J27" s="1250">
        <v>0</v>
      </c>
      <c r="K27" s="1250">
        <v>0</v>
      </c>
      <c r="L27" s="1250">
        <v>0</v>
      </c>
    </row>
    <row r="28" spans="1:12" x14ac:dyDescent="0.25">
      <c r="A28" s="1223" t="s">
        <v>837</v>
      </c>
      <c r="B28" s="1218" t="s">
        <v>2835</v>
      </c>
      <c r="C28" s="1251">
        <v>0</v>
      </c>
      <c r="D28" s="1251">
        <v>0</v>
      </c>
      <c r="E28" s="1251">
        <v>0</v>
      </c>
      <c r="F28" s="1251">
        <v>0</v>
      </c>
      <c r="G28" s="1251">
        <v>0</v>
      </c>
      <c r="H28" s="1251">
        <v>0</v>
      </c>
      <c r="I28" s="1251">
        <v>0</v>
      </c>
      <c r="J28" s="1251">
        <v>0</v>
      </c>
      <c r="K28" s="1251">
        <v>0</v>
      </c>
      <c r="L28" s="1251">
        <v>0</v>
      </c>
    </row>
    <row r="29" spans="1:12" x14ac:dyDescent="0.25">
      <c r="A29" s="1223" t="s">
        <v>838</v>
      </c>
      <c r="B29" s="1218" t="s">
        <v>2836</v>
      </c>
      <c r="C29" s="1250">
        <v>0</v>
      </c>
      <c r="D29" s="1250">
        <v>0</v>
      </c>
      <c r="E29" s="1250">
        <v>0</v>
      </c>
      <c r="F29" s="1250">
        <v>0</v>
      </c>
      <c r="G29" s="1250">
        <v>0</v>
      </c>
      <c r="H29" s="1250">
        <v>0</v>
      </c>
      <c r="I29" s="1250">
        <v>0</v>
      </c>
      <c r="J29" s="1250">
        <v>0</v>
      </c>
      <c r="K29" s="1250">
        <v>0</v>
      </c>
      <c r="L29" s="1250">
        <v>0</v>
      </c>
    </row>
    <row r="30" spans="1:12" x14ac:dyDescent="0.25">
      <c r="A30" s="1223" t="s">
        <v>842</v>
      </c>
      <c r="B30" s="1218" t="s">
        <v>2840</v>
      </c>
      <c r="C30" s="1251">
        <v>30</v>
      </c>
      <c r="D30" s="1251">
        <v>24</v>
      </c>
      <c r="E30" s="1251">
        <v>6</v>
      </c>
      <c r="F30" s="1251">
        <v>21</v>
      </c>
      <c r="G30" s="1251">
        <v>14</v>
      </c>
      <c r="H30" s="1251">
        <v>7</v>
      </c>
      <c r="I30" s="1251">
        <v>0</v>
      </c>
      <c r="J30" s="1251">
        <v>0</v>
      </c>
      <c r="K30" s="1251">
        <v>0</v>
      </c>
      <c r="L30" s="1251">
        <v>0</v>
      </c>
    </row>
    <row r="31" spans="1:12" x14ac:dyDescent="0.25">
      <c r="A31" s="1223" t="s">
        <v>843</v>
      </c>
      <c r="B31" s="1218" t="s">
        <v>2841</v>
      </c>
      <c r="C31" s="1250">
        <v>2</v>
      </c>
      <c r="D31" s="1250">
        <v>2</v>
      </c>
      <c r="E31" s="1250">
        <v>0</v>
      </c>
      <c r="F31" s="1250">
        <v>0</v>
      </c>
      <c r="G31" s="1250">
        <v>0</v>
      </c>
      <c r="H31" s="1250">
        <v>0</v>
      </c>
      <c r="I31" s="1250">
        <v>0</v>
      </c>
      <c r="J31" s="1250">
        <v>0</v>
      </c>
      <c r="K31" s="1250">
        <v>0</v>
      </c>
      <c r="L31" s="1250">
        <v>0</v>
      </c>
    </row>
    <row r="32" spans="1:12" ht="24" x14ac:dyDescent="0.25">
      <c r="A32" s="1223" t="s">
        <v>844</v>
      </c>
      <c r="B32" s="1218" t="s">
        <v>2842</v>
      </c>
      <c r="C32" s="1251">
        <v>12</v>
      </c>
      <c r="D32" s="1251">
        <v>11</v>
      </c>
      <c r="E32" s="1251">
        <v>1</v>
      </c>
      <c r="F32" s="1251">
        <v>4</v>
      </c>
      <c r="G32" s="1251">
        <v>3</v>
      </c>
      <c r="H32" s="1251">
        <v>1</v>
      </c>
      <c r="I32" s="1251">
        <v>0</v>
      </c>
      <c r="J32" s="1251">
        <v>0</v>
      </c>
      <c r="K32" s="1251">
        <v>0</v>
      </c>
      <c r="L32" s="1251">
        <v>0</v>
      </c>
    </row>
    <row r="33" spans="1:12" x14ac:dyDescent="0.25">
      <c r="A33" s="1223" t="s">
        <v>845</v>
      </c>
      <c r="B33" s="1218" t="s">
        <v>2843</v>
      </c>
      <c r="C33" s="1250">
        <v>9</v>
      </c>
      <c r="D33" s="1250">
        <v>8</v>
      </c>
      <c r="E33" s="1250">
        <v>1</v>
      </c>
      <c r="F33" s="1250">
        <v>4</v>
      </c>
      <c r="G33" s="1250">
        <v>3</v>
      </c>
      <c r="H33" s="1250">
        <v>1</v>
      </c>
      <c r="I33" s="1250">
        <v>0</v>
      </c>
      <c r="J33" s="1250">
        <v>0</v>
      </c>
      <c r="K33" s="1250">
        <v>0</v>
      </c>
      <c r="L33" s="1250">
        <v>0</v>
      </c>
    </row>
    <row r="34" spans="1:12" ht="24" x14ac:dyDescent="0.25">
      <c r="A34" s="1223" t="s">
        <v>846</v>
      </c>
      <c r="B34" s="1218" t="s">
        <v>2844</v>
      </c>
      <c r="C34" s="1251">
        <v>1</v>
      </c>
      <c r="D34" s="1251">
        <v>1</v>
      </c>
      <c r="E34" s="1251">
        <v>0</v>
      </c>
      <c r="F34" s="1251">
        <v>0</v>
      </c>
      <c r="G34" s="1251">
        <v>0</v>
      </c>
      <c r="H34" s="1251">
        <v>0</v>
      </c>
      <c r="I34" s="1251">
        <v>0</v>
      </c>
      <c r="J34" s="1251">
        <v>0</v>
      </c>
      <c r="K34" s="1251">
        <v>0</v>
      </c>
      <c r="L34" s="1251">
        <v>0</v>
      </c>
    </row>
    <row r="35" spans="1:12" x14ac:dyDescent="0.25">
      <c r="A35" s="1223" t="s">
        <v>847</v>
      </c>
      <c r="B35" s="1218" t="s">
        <v>2845</v>
      </c>
      <c r="C35" s="1250">
        <v>10</v>
      </c>
      <c r="D35" s="1250">
        <v>9</v>
      </c>
      <c r="E35" s="1250">
        <v>1</v>
      </c>
      <c r="F35" s="1250">
        <v>4</v>
      </c>
      <c r="G35" s="1250">
        <v>1</v>
      </c>
      <c r="H35" s="1250">
        <v>3</v>
      </c>
      <c r="I35" s="1250">
        <v>0</v>
      </c>
      <c r="J35" s="1250">
        <v>0</v>
      </c>
      <c r="K35" s="1250">
        <v>0</v>
      </c>
      <c r="L35" s="1250">
        <v>0</v>
      </c>
    </row>
    <row r="36" spans="1:12" x14ac:dyDescent="0.25">
      <c r="A36" s="1223" t="s">
        <v>848</v>
      </c>
      <c r="B36" s="1218" t="s">
        <v>2846</v>
      </c>
      <c r="C36" s="1251">
        <v>29</v>
      </c>
      <c r="D36" s="1251">
        <v>26</v>
      </c>
      <c r="E36" s="1251">
        <v>3</v>
      </c>
      <c r="F36" s="1251">
        <v>19</v>
      </c>
      <c r="G36" s="1251">
        <v>12</v>
      </c>
      <c r="H36" s="1251">
        <v>7</v>
      </c>
      <c r="I36" s="1251">
        <v>0</v>
      </c>
      <c r="J36" s="1251">
        <v>0</v>
      </c>
      <c r="K36" s="1251">
        <v>0</v>
      </c>
      <c r="L36" s="1251">
        <v>0</v>
      </c>
    </row>
    <row r="37" spans="1:12" x14ac:dyDescent="0.25">
      <c r="A37" s="1223" t="s">
        <v>849</v>
      </c>
      <c r="B37" s="1218" t="s">
        <v>2847</v>
      </c>
      <c r="C37" s="1250">
        <v>10</v>
      </c>
      <c r="D37" s="1250">
        <v>8</v>
      </c>
      <c r="E37" s="1250">
        <v>2</v>
      </c>
      <c r="F37" s="1250">
        <v>5</v>
      </c>
      <c r="G37" s="1250">
        <v>1</v>
      </c>
      <c r="H37" s="1250">
        <v>4</v>
      </c>
      <c r="I37" s="1250">
        <v>1</v>
      </c>
      <c r="J37" s="1250">
        <v>1</v>
      </c>
      <c r="K37" s="1250">
        <v>0</v>
      </c>
      <c r="L37" s="1250">
        <v>0</v>
      </c>
    </row>
    <row r="38" spans="1:12" ht="36" x14ac:dyDescent="0.25">
      <c r="A38" s="1492" t="s">
        <v>850</v>
      </c>
      <c r="B38" s="1493" t="s">
        <v>2848</v>
      </c>
      <c r="C38" s="1499">
        <v>8</v>
      </c>
      <c r="D38" s="1499">
        <v>6</v>
      </c>
      <c r="E38" s="1499">
        <v>2</v>
      </c>
      <c r="F38" s="1499">
        <v>4</v>
      </c>
      <c r="G38" s="1499">
        <v>2</v>
      </c>
      <c r="H38" s="1499">
        <v>2</v>
      </c>
      <c r="I38" s="1499">
        <v>0</v>
      </c>
      <c r="J38" s="1499">
        <v>0</v>
      </c>
      <c r="K38" s="1499">
        <v>0</v>
      </c>
      <c r="L38" s="1499">
        <v>0</v>
      </c>
    </row>
    <row r="39" spans="1:12" x14ac:dyDescent="0.25">
      <c r="A39" s="1223" t="s">
        <v>851</v>
      </c>
      <c r="B39" s="1218" t="s">
        <v>2849</v>
      </c>
      <c r="C39" s="1250">
        <v>6</v>
      </c>
      <c r="D39" s="1250">
        <v>5</v>
      </c>
      <c r="E39" s="1250">
        <v>1</v>
      </c>
      <c r="F39" s="1250">
        <v>2</v>
      </c>
      <c r="G39" s="1250">
        <v>0</v>
      </c>
      <c r="H39" s="1250">
        <v>2</v>
      </c>
      <c r="I39" s="1250">
        <v>0</v>
      </c>
      <c r="J39" s="1250">
        <v>0</v>
      </c>
      <c r="K39" s="1250">
        <v>0</v>
      </c>
      <c r="L39" s="1250">
        <v>0</v>
      </c>
    </row>
    <row r="40" spans="1:12" ht="36" x14ac:dyDescent="0.25">
      <c r="A40" s="1223" t="s">
        <v>852</v>
      </c>
      <c r="B40" s="1218" t="s">
        <v>2850</v>
      </c>
      <c r="C40" s="1251">
        <v>2</v>
      </c>
      <c r="D40" s="1251">
        <v>1</v>
      </c>
      <c r="E40" s="1251">
        <v>1</v>
      </c>
      <c r="F40" s="1251">
        <v>2</v>
      </c>
      <c r="G40" s="1251">
        <v>2</v>
      </c>
      <c r="H40" s="1251">
        <v>0</v>
      </c>
      <c r="I40" s="1251">
        <v>0</v>
      </c>
      <c r="J40" s="1251">
        <v>0</v>
      </c>
      <c r="K40" s="1251">
        <v>0</v>
      </c>
      <c r="L40" s="1251">
        <v>0</v>
      </c>
    </row>
    <row r="41" spans="1:12" ht="24" x14ac:dyDescent="0.25">
      <c r="A41" s="1492" t="s">
        <v>853</v>
      </c>
      <c r="B41" s="1493" t="s">
        <v>2851</v>
      </c>
      <c r="C41" s="1498">
        <v>52</v>
      </c>
      <c r="D41" s="1498">
        <v>38</v>
      </c>
      <c r="E41" s="1498">
        <v>14</v>
      </c>
      <c r="F41" s="1498">
        <v>72</v>
      </c>
      <c r="G41" s="1498">
        <v>51</v>
      </c>
      <c r="H41" s="1498">
        <v>21</v>
      </c>
      <c r="I41" s="1498">
        <v>2</v>
      </c>
      <c r="J41" s="1498">
        <v>2</v>
      </c>
      <c r="K41" s="1498">
        <v>0</v>
      </c>
      <c r="L41" s="1498">
        <v>0</v>
      </c>
    </row>
    <row r="42" spans="1:12" x14ac:dyDescent="0.25">
      <c r="A42" s="1223" t="s">
        <v>854</v>
      </c>
      <c r="B42" s="1218" t="s">
        <v>2852</v>
      </c>
      <c r="C42" s="1251">
        <v>43</v>
      </c>
      <c r="D42" s="1251">
        <v>32</v>
      </c>
      <c r="E42" s="1251">
        <v>11</v>
      </c>
      <c r="F42" s="1251">
        <v>65</v>
      </c>
      <c r="G42" s="1251">
        <v>46</v>
      </c>
      <c r="H42" s="1251">
        <v>19</v>
      </c>
      <c r="I42" s="1251">
        <v>1</v>
      </c>
      <c r="J42" s="1251">
        <v>1</v>
      </c>
      <c r="K42" s="1251">
        <v>0</v>
      </c>
      <c r="L42" s="1251">
        <v>0</v>
      </c>
    </row>
    <row r="43" spans="1:12" x14ac:dyDescent="0.25">
      <c r="A43" s="1223" t="s">
        <v>855</v>
      </c>
      <c r="B43" s="1218" t="s">
        <v>2853</v>
      </c>
      <c r="C43" s="1250">
        <v>7</v>
      </c>
      <c r="D43" s="1250">
        <v>4</v>
      </c>
      <c r="E43" s="1250">
        <v>3</v>
      </c>
      <c r="F43" s="1250">
        <v>3</v>
      </c>
      <c r="G43" s="1250">
        <v>3</v>
      </c>
      <c r="H43" s="1250">
        <v>0</v>
      </c>
      <c r="I43" s="1250">
        <v>0</v>
      </c>
      <c r="J43" s="1250">
        <v>0</v>
      </c>
      <c r="K43" s="1250">
        <v>0</v>
      </c>
      <c r="L43" s="1250">
        <v>0</v>
      </c>
    </row>
    <row r="44" spans="1:12" ht="24" x14ac:dyDescent="0.25">
      <c r="A44" s="1223" t="s">
        <v>856</v>
      </c>
      <c r="B44" s="1218" t="s">
        <v>2854</v>
      </c>
      <c r="C44" s="1251">
        <v>2</v>
      </c>
      <c r="D44" s="1251">
        <v>2</v>
      </c>
      <c r="E44" s="1251">
        <v>0</v>
      </c>
      <c r="F44" s="1251">
        <v>4</v>
      </c>
      <c r="G44" s="1251">
        <v>2</v>
      </c>
      <c r="H44" s="1251">
        <v>2</v>
      </c>
      <c r="I44" s="1251">
        <v>1</v>
      </c>
      <c r="J44" s="1251">
        <v>1</v>
      </c>
      <c r="K44" s="1251">
        <v>0</v>
      </c>
      <c r="L44" s="1251">
        <v>0</v>
      </c>
    </row>
    <row r="45" spans="1:12" x14ac:dyDescent="0.25">
      <c r="A45" s="1492" t="s">
        <v>857</v>
      </c>
      <c r="B45" s="1493" t="s">
        <v>2855</v>
      </c>
      <c r="C45" s="1498">
        <v>1</v>
      </c>
      <c r="D45" s="1498">
        <v>0</v>
      </c>
      <c r="E45" s="1498">
        <v>1</v>
      </c>
      <c r="F45" s="1498">
        <v>2</v>
      </c>
      <c r="G45" s="1498">
        <v>2</v>
      </c>
      <c r="H45" s="1498">
        <v>0</v>
      </c>
      <c r="I45" s="1498">
        <v>0</v>
      </c>
      <c r="J45" s="1498">
        <v>0</v>
      </c>
      <c r="K45" s="1498">
        <v>0</v>
      </c>
      <c r="L45" s="1498">
        <v>0</v>
      </c>
    </row>
    <row r="46" spans="1:12" ht="24" x14ac:dyDescent="0.25">
      <c r="A46" s="1223" t="s">
        <v>858</v>
      </c>
      <c r="B46" s="1218" t="s">
        <v>2856</v>
      </c>
      <c r="C46" s="1251">
        <v>0</v>
      </c>
      <c r="D46" s="1251">
        <v>0</v>
      </c>
      <c r="E46" s="1251">
        <v>0</v>
      </c>
      <c r="F46" s="1251">
        <v>1</v>
      </c>
      <c r="G46" s="1251">
        <v>1</v>
      </c>
      <c r="H46" s="1251">
        <v>0</v>
      </c>
      <c r="I46" s="1251">
        <v>0</v>
      </c>
      <c r="J46" s="1251">
        <v>0</v>
      </c>
      <c r="K46" s="1251">
        <v>0</v>
      </c>
      <c r="L46" s="1251">
        <v>0</v>
      </c>
    </row>
    <row r="47" spans="1:12" ht="24" x14ac:dyDescent="0.25">
      <c r="A47" s="1223" t="s">
        <v>859</v>
      </c>
      <c r="B47" s="1218" t="s">
        <v>2857</v>
      </c>
      <c r="C47" s="1250">
        <v>1</v>
      </c>
      <c r="D47" s="1250">
        <v>0</v>
      </c>
      <c r="E47" s="1250">
        <v>1</v>
      </c>
      <c r="F47" s="1250">
        <v>1</v>
      </c>
      <c r="G47" s="1250">
        <v>1</v>
      </c>
      <c r="H47" s="1250">
        <v>0</v>
      </c>
      <c r="I47" s="1250">
        <v>0</v>
      </c>
      <c r="J47" s="1250">
        <v>0</v>
      </c>
      <c r="K47" s="1250">
        <v>0</v>
      </c>
      <c r="L47" s="1250">
        <v>0</v>
      </c>
    </row>
    <row r="48" spans="1:12" x14ac:dyDescent="0.25">
      <c r="A48" s="1492" t="s">
        <v>860</v>
      </c>
      <c r="B48" s="1493" t="s">
        <v>2858</v>
      </c>
      <c r="C48" s="1499">
        <v>26</v>
      </c>
      <c r="D48" s="1499">
        <v>19</v>
      </c>
      <c r="E48" s="1499">
        <v>7</v>
      </c>
      <c r="F48" s="1499">
        <v>15</v>
      </c>
      <c r="G48" s="1499">
        <v>8</v>
      </c>
      <c r="H48" s="1499">
        <v>7</v>
      </c>
      <c r="I48" s="1499">
        <v>0</v>
      </c>
      <c r="J48" s="1499">
        <v>0</v>
      </c>
      <c r="K48" s="1499">
        <v>0</v>
      </c>
      <c r="L48" s="1499">
        <v>0</v>
      </c>
    </row>
    <row r="49" spans="1:12" x14ac:dyDescent="0.25">
      <c r="A49" s="1223" t="s">
        <v>861</v>
      </c>
      <c r="B49" s="1218" t="s">
        <v>2859</v>
      </c>
      <c r="C49" s="1250">
        <v>0</v>
      </c>
      <c r="D49" s="1250">
        <v>0</v>
      </c>
      <c r="E49" s="1250">
        <v>0</v>
      </c>
      <c r="F49" s="1250">
        <v>2</v>
      </c>
      <c r="G49" s="1250">
        <v>0</v>
      </c>
      <c r="H49" s="1250">
        <v>2</v>
      </c>
      <c r="I49" s="1250">
        <v>0</v>
      </c>
      <c r="J49" s="1250">
        <v>0</v>
      </c>
      <c r="K49" s="1250">
        <v>0</v>
      </c>
      <c r="L49" s="1250">
        <v>0</v>
      </c>
    </row>
    <row r="50" spans="1:12" x14ac:dyDescent="0.25">
      <c r="A50" s="1223" t="s">
        <v>862</v>
      </c>
      <c r="B50" s="1218" t="s">
        <v>2860</v>
      </c>
      <c r="C50" s="1251">
        <v>3</v>
      </c>
      <c r="D50" s="1251">
        <v>3</v>
      </c>
      <c r="E50" s="1251">
        <v>0</v>
      </c>
      <c r="F50" s="1251">
        <v>1</v>
      </c>
      <c r="G50" s="1251">
        <v>0</v>
      </c>
      <c r="H50" s="1251">
        <v>1</v>
      </c>
      <c r="I50" s="1251">
        <v>0</v>
      </c>
      <c r="J50" s="1251">
        <v>0</v>
      </c>
      <c r="K50" s="1251">
        <v>0</v>
      </c>
      <c r="L50" s="1251">
        <v>0</v>
      </c>
    </row>
    <row r="51" spans="1:12" x14ac:dyDescent="0.25">
      <c r="A51" s="1223" t="s">
        <v>863</v>
      </c>
      <c r="B51" s="1218" t="s">
        <v>2861</v>
      </c>
      <c r="C51" s="1250">
        <v>23</v>
      </c>
      <c r="D51" s="1250">
        <v>16</v>
      </c>
      <c r="E51" s="1250">
        <v>7</v>
      </c>
      <c r="F51" s="1250">
        <v>12</v>
      </c>
      <c r="G51" s="1250">
        <v>8</v>
      </c>
      <c r="H51" s="1250">
        <v>4</v>
      </c>
      <c r="I51" s="1250">
        <v>0</v>
      </c>
      <c r="J51" s="1250">
        <v>0</v>
      </c>
      <c r="K51" s="1250">
        <v>0</v>
      </c>
      <c r="L51" s="1250">
        <v>0</v>
      </c>
    </row>
    <row r="52" spans="1:12" ht="24" x14ac:dyDescent="0.25">
      <c r="A52" s="1492" t="s">
        <v>864</v>
      </c>
      <c r="B52" s="1493" t="s">
        <v>2862</v>
      </c>
      <c r="C52" s="1251">
        <v>0</v>
      </c>
      <c r="D52" s="1251">
        <v>0</v>
      </c>
      <c r="E52" s="1251">
        <v>0</v>
      </c>
      <c r="F52" s="1251">
        <v>0</v>
      </c>
      <c r="G52" s="1251">
        <v>0</v>
      </c>
      <c r="H52" s="1251">
        <v>0</v>
      </c>
      <c r="I52" s="1251">
        <v>0</v>
      </c>
      <c r="J52" s="1251">
        <v>0</v>
      </c>
      <c r="K52" s="1251">
        <v>0</v>
      </c>
      <c r="L52" s="1251">
        <v>0</v>
      </c>
    </row>
    <row r="53" spans="1:12" x14ac:dyDescent="0.25">
      <c r="A53" s="1492" t="s">
        <v>865</v>
      </c>
      <c r="B53" s="1493" t="s">
        <v>2863</v>
      </c>
      <c r="C53" s="1498">
        <v>196</v>
      </c>
      <c r="D53" s="1498">
        <v>172</v>
      </c>
      <c r="E53" s="1498">
        <v>24</v>
      </c>
      <c r="F53" s="1498">
        <v>163</v>
      </c>
      <c r="G53" s="1498">
        <v>107</v>
      </c>
      <c r="H53" s="1498">
        <v>56</v>
      </c>
      <c r="I53" s="1498">
        <v>2</v>
      </c>
      <c r="J53" s="1498">
        <v>2</v>
      </c>
      <c r="K53" s="1498">
        <v>6</v>
      </c>
      <c r="L53" s="1498">
        <v>6</v>
      </c>
    </row>
    <row r="54" spans="1:12" ht="24" x14ac:dyDescent="0.25">
      <c r="A54" s="1223" t="s">
        <v>866</v>
      </c>
      <c r="B54" s="1218" t="s">
        <v>2864</v>
      </c>
      <c r="C54" s="1251">
        <v>1</v>
      </c>
      <c r="D54" s="1251">
        <v>1</v>
      </c>
      <c r="E54" s="1251">
        <v>0</v>
      </c>
      <c r="F54" s="1251">
        <v>0</v>
      </c>
      <c r="G54" s="1251">
        <v>0</v>
      </c>
      <c r="H54" s="1251">
        <v>0</v>
      </c>
      <c r="I54" s="1251">
        <v>0</v>
      </c>
      <c r="J54" s="1251">
        <v>0</v>
      </c>
      <c r="K54" s="1251">
        <v>0</v>
      </c>
      <c r="L54" s="1251">
        <v>0</v>
      </c>
    </row>
    <row r="55" spans="1:12" x14ac:dyDescent="0.25">
      <c r="A55" s="1223" t="s">
        <v>867</v>
      </c>
      <c r="B55" s="1218" t="s">
        <v>2865</v>
      </c>
      <c r="C55" s="1250">
        <v>48</v>
      </c>
      <c r="D55" s="1250">
        <v>42</v>
      </c>
      <c r="E55" s="1250">
        <v>6</v>
      </c>
      <c r="F55" s="1250">
        <v>29</v>
      </c>
      <c r="G55" s="1250">
        <v>20</v>
      </c>
      <c r="H55" s="1250">
        <v>9</v>
      </c>
      <c r="I55" s="1250">
        <v>1</v>
      </c>
      <c r="J55" s="1250">
        <v>1</v>
      </c>
      <c r="K55" s="1250">
        <v>0</v>
      </c>
      <c r="L55" s="1250">
        <v>0</v>
      </c>
    </row>
    <row r="56" spans="1:12" x14ac:dyDescent="0.25">
      <c r="A56" s="1223" t="s">
        <v>868</v>
      </c>
      <c r="B56" s="1218" t="s">
        <v>2866</v>
      </c>
      <c r="C56" s="1251">
        <v>59</v>
      </c>
      <c r="D56" s="1251">
        <v>52</v>
      </c>
      <c r="E56" s="1251">
        <v>7</v>
      </c>
      <c r="F56" s="1251">
        <v>62</v>
      </c>
      <c r="G56" s="1251">
        <v>44</v>
      </c>
      <c r="H56" s="1251">
        <v>18</v>
      </c>
      <c r="I56" s="1251">
        <v>1</v>
      </c>
      <c r="J56" s="1251">
        <v>1</v>
      </c>
      <c r="K56" s="1251">
        <v>2</v>
      </c>
      <c r="L56" s="1251">
        <v>2</v>
      </c>
    </row>
    <row r="57" spans="1:12" x14ac:dyDescent="0.25">
      <c r="A57" s="1223" t="s">
        <v>869</v>
      </c>
      <c r="B57" s="1218" t="s">
        <v>2867</v>
      </c>
      <c r="C57" s="1250">
        <v>27</v>
      </c>
      <c r="D57" s="1250">
        <v>24</v>
      </c>
      <c r="E57" s="1250">
        <v>3</v>
      </c>
      <c r="F57" s="1250">
        <v>17</v>
      </c>
      <c r="G57" s="1250">
        <v>10</v>
      </c>
      <c r="H57" s="1250">
        <v>7</v>
      </c>
      <c r="I57" s="1250">
        <v>0</v>
      </c>
      <c r="J57" s="1250">
        <v>0</v>
      </c>
      <c r="K57" s="1250">
        <v>2</v>
      </c>
      <c r="L57" s="1250">
        <v>2</v>
      </c>
    </row>
    <row r="58" spans="1:12" x14ac:dyDescent="0.25">
      <c r="A58" s="1223" t="s">
        <v>870</v>
      </c>
      <c r="B58" s="1218" t="s">
        <v>2868</v>
      </c>
      <c r="C58" s="1251">
        <v>57</v>
      </c>
      <c r="D58" s="1251">
        <v>49</v>
      </c>
      <c r="E58" s="1251">
        <v>8</v>
      </c>
      <c r="F58" s="1251">
        <v>55</v>
      </c>
      <c r="G58" s="1251">
        <v>33</v>
      </c>
      <c r="H58" s="1251">
        <v>22</v>
      </c>
      <c r="I58" s="1251">
        <v>0</v>
      </c>
      <c r="J58" s="1251">
        <v>0</v>
      </c>
      <c r="K58" s="1251">
        <v>2</v>
      </c>
      <c r="L58" s="1251">
        <v>2</v>
      </c>
    </row>
    <row r="59" spans="1:12" x14ac:dyDescent="0.25">
      <c r="A59" s="1223" t="s">
        <v>871</v>
      </c>
      <c r="B59" s="1218" t="s">
        <v>2869</v>
      </c>
      <c r="C59" s="1250">
        <v>0</v>
      </c>
      <c r="D59" s="1250">
        <v>0</v>
      </c>
      <c r="E59" s="1250">
        <v>0</v>
      </c>
      <c r="F59" s="1250">
        <v>0</v>
      </c>
      <c r="G59" s="1250">
        <v>0</v>
      </c>
      <c r="H59" s="1250">
        <v>0</v>
      </c>
      <c r="I59" s="1250">
        <v>0</v>
      </c>
      <c r="J59" s="1250">
        <v>0</v>
      </c>
      <c r="K59" s="1250">
        <v>0</v>
      </c>
      <c r="L59" s="1250">
        <v>0</v>
      </c>
    </row>
    <row r="60" spans="1:12" ht="24" x14ac:dyDescent="0.25">
      <c r="A60" s="1223" t="s">
        <v>872</v>
      </c>
      <c r="B60" s="1218" t="s">
        <v>2870</v>
      </c>
      <c r="C60" s="1251">
        <v>4</v>
      </c>
      <c r="D60" s="1251">
        <v>4</v>
      </c>
      <c r="E60" s="1251">
        <v>0</v>
      </c>
      <c r="F60" s="1251">
        <v>0</v>
      </c>
      <c r="G60" s="1251">
        <v>0</v>
      </c>
      <c r="H60" s="1251">
        <v>0</v>
      </c>
      <c r="I60" s="1251">
        <v>0</v>
      </c>
      <c r="J60" s="1251">
        <v>0</v>
      </c>
      <c r="K60" s="1251">
        <v>0</v>
      </c>
      <c r="L60" s="1251">
        <v>0</v>
      </c>
    </row>
    <row r="61" spans="1:12" x14ac:dyDescent="0.25">
      <c r="A61" s="1492" t="s">
        <v>873</v>
      </c>
      <c r="B61" s="1493" t="s">
        <v>2871</v>
      </c>
      <c r="C61" s="1498">
        <v>85</v>
      </c>
      <c r="D61" s="1498">
        <v>74</v>
      </c>
      <c r="E61" s="1498">
        <v>11</v>
      </c>
      <c r="F61" s="1498">
        <v>34</v>
      </c>
      <c r="G61" s="1498">
        <v>25</v>
      </c>
      <c r="H61" s="1498">
        <v>9</v>
      </c>
      <c r="I61" s="1498">
        <v>1</v>
      </c>
      <c r="J61" s="1498">
        <v>1</v>
      </c>
      <c r="K61" s="1498">
        <v>1</v>
      </c>
      <c r="L61" s="1498">
        <v>1</v>
      </c>
    </row>
    <row r="62" spans="1:12" x14ac:dyDescent="0.25">
      <c r="A62" s="1223" t="s">
        <v>874</v>
      </c>
      <c r="B62" s="1218" t="s">
        <v>2872</v>
      </c>
      <c r="C62" s="1251">
        <v>0</v>
      </c>
      <c r="D62" s="1251">
        <v>0</v>
      </c>
      <c r="E62" s="1251">
        <v>0</v>
      </c>
      <c r="F62" s="1251">
        <v>1</v>
      </c>
      <c r="G62" s="1251">
        <v>0</v>
      </c>
      <c r="H62" s="1251">
        <v>1</v>
      </c>
      <c r="I62" s="1251">
        <v>0</v>
      </c>
      <c r="J62" s="1251">
        <v>0</v>
      </c>
      <c r="K62" s="1251">
        <v>0</v>
      </c>
      <c r="L62" s="1251">
        <v>0</v>
      </c>
    </row>
    <row r="63" spans="1:12" x14ac:dyDescent="0.25">
      <c r="A63" s="1223" t="s">
        <v>875</v>
      </c>
      <c r="B63" s="1218" t="s">
        <v>2873</v>
      </c>
      <c r="C63" s="1250">
        <v>31</v>
      </c>
      <c r="D63" s="1250">
        <v>28</v>
      </c>
      <c r="E63" s="1250">
        <v>3</v>
      </c>
      <c r="F63" s="1250">
        <v>21</v>
      </c>
      <c r="G63" s="1250">
        <v>15</v>
      </c>
      <c r="H63" s="1250">
        <v>6</v>
      </c>
      <c r="I63" s="1250">
        <v>0</v>
      </c>
      <c r="J63" s="1250">
        <v>0</v>
      </c>
      <c r="K63" s="1250">
        <v>0</v>
      </c>
      <c r="L63" s="1250">
        <v>0</v>
      </c>
    </row>
    <row r="64" spans="1:12" ht="24" x14ac:dyDescent="0.25">
      <c r="A64" s="1223" t="s">
        <v>876</v>
      </c>
      <c r="B64" s="1218" t="s">
        <v>2874</v>
      </c>
      <c r="C64" s="1251">
        <v>1</v>
      </c>
      <c r="D64" s="1251">
        <v>1</v>
      </c>
      <c r="E64" s="1251">
        <v>0</v>
      </c>
      <c r="F64" s="1251">
        <v>0</v>
      </c>
      <c r="G64" s="1251">
        <v>0</v>
      </c>
      <c r="H64" s="1251">
        <v>0</v>
      </c>
      <c r="I64" s="1251">
        <v>0</v>
      </c>
      <c r="J64" s="1251">
        <v>0</v>
      </c>
      <c r="K64" s="1251">
        <v>0</v>
      </c>
      <c r="L64" s="1251">
        <v>0</v>
      </c>
    </row>
    <row r="65" spans="1:12" ht="24" x14ac:dyDescent="0.25">
      <c r="A65" s="1223" t="s">
        <v>877</v>
      </c>
      <c r="B65" s="1218" t="s">
        <v>2875</v>
      </c>
      <c r="C65" s="1250">
        <v>35</v>
      </c>
      <c r="D65" s="1250">
        <v>31</v>
      </c>
      <c r="E65" s="1250">
        <v>4</v>
      </c>
      <c r="F65" s="1250">
        <v>4</v>
      </c>
      <c r="G65" s="1250">
        <v>4</v>
      </c>
      <c r="H65" s="1250">
        <v>0</v>
      </c>
      <c r="I65" s="1250">
        <v>1</v>
      </c>
      <c r="J65" s="1250">
        <v>1</v>
      </c>
      <c r="K65" s="1250">
        <v>0</v>
      </c>
      <c r="L65" s="1250">
        <v>0</v>
      </c>
    </row>
    <row r="66" spans="1:12" ht="24" x14ac:dyDescent="0.25">
      <c r="A66" s="1223" t="s">
        <v>878</v>
      </c>
      <c r="B66" s="1218" t="s">
        <v>2876</v>
      </c>
      <c r="C66" s="1251">
        <v>18</v>
      </c>
      <c r="D66" s="1251">
        <v>14</v>
      </c>
      <c r="E66" s="1251">
        <v>4</v>
      </c>
      <c r="F66" s="1251">
        <v>8</v>
      </c>
      <c r="G66" s="1251">
        <v>6</v>
      </c>
      <c r="H66" s="1251">
        <v>2</v>
      </c>
      <c r="I66" s="1251">
        <v>0</v>
      </c>
      <c r="J66" s="1251">
        <v>0</v>
      </c>
      <c r="K66" s="1251">
        <v>1</v>
      </c>
      <c r="L66" s="1251">
        <v>1</v>
      </c>
    </row>
    <row r="67" spans="1:12" x14ac:dyDescent="0.25">
      <c r="A67" s="1492" t="s">
        <v>879</v>
      </c>
      <c r="B67" s="1493" t="s">
        <v>2877</v>
      </c>
      <c r="C67" s="1498">
        <v>63</v>
      </c>
      <c r="D67" s="1498">
        <v>49</v>
      </c>
      <c r="E67" s="1498">
        <v>14</v>
      </c>
      <c r="F67" s="1498">
        <v>58</v>
      </c>
      <c r="G67" s="1498">
        <v>41</v>
      </c>
      <c r="H67" s="1498">
        <v>17</v>
      </c>
      <c r="I67" s="1498">
        <v>1</v>
      </c>
      <c r="J67" s="1498">
        <v>1</v>
      </c>
      <c r="K67" s="1498">
        <v>1</v>
      </c>
      <c r="L67" s="1498">
        <v>1</v>
      </c>
    </row>
    <row r="68" spans="1:12" x14ac:dyDescent="0.25">
      <c r="A68" s="1223" t="s">
        <v>880</v>
      </c>
      <c r="B68" s="1218" t="s">
        <v>2878</v>
      </c>
      <c r="C68" s="1251">
        <v>2</v>
      </c>
      <c r="D68" s="1251">
        <v>1</v>
      </c>
      <c r="E68" s="1251">
        <v>1</v>
      </c>
      <c r="F68" s="1251">
        <v>0</v>
      </c>
      <c r="G68" s="1251">
        <v>0</v>
      </c>
      <c r="H68" s="1251">
        <v>0</v>
      </c>
      <c r="I68" s="1251">
        <v>0</v>
      </c>
      <c r="J68" s="1251">
        <v>0</v>
      </c>
      <c r="K68" s="1251">
        <v>0</v>
      </c>
      <c r="L68" s="1251">
        <v>0</v>
      </c>
    </row>
    <row r="69" spans="1:12" x14ac:dyDescent="0.25">
      <c r="A69" s="1223" t="s">
        <v>881</v>
      </c>
      <c r="B69" s="1218" t="s">
        <v>2879</v>
      </c>
      <c r="C69" s="1250">
        <v>34</v>
      </c>
      <c r="D69" s="1250">
        <v>29</v>
      </c>
      <c r="E69" s="1250">
        <v>5</v>
      </c>
      <c r="F69" s="1250">
        <v>41</v>
      </c>
      <c r="G69" s="1250">
        <v>30</v>
      </c>
      <c r="H69" s="1250">
        <v>11</v>
      </c>
      <c r="I69" s="1250">
        <v>0</v>
      </c>
      <c r="J69" s="1250">
        <v>0</v>
      </c>
      <c r="K69" s="1250">
        <v>1</v>
      </c>
      <c r="L69" s="1250">
        <v>1</v>
      </c>
    </row>
    <row r="70" spans="1:12" x14ac:dyDescent="0.25">
      <c r="A70" s="1223" t="s">
        <v>882</v>
      </c>
      <c r="B70" s="1218" t="s">
        <v>2880</v>
      </c>
      <c r="C70" s="1251">
        <v>27</v>
      </c>
      <c r="D70" s="1251">
        <v>19</v>
      </c>
      <c r="E70" s="1251">
        <v>8</v>
      </c>
      <c r="F70" s="1251">
        <v>17</v>
      </c>
      <c r="G70" s="1251">
        <v>11</v>
      </c>
      <c r="H70" s="1251">
        <v>6</v>
      </c>
      <c r="I70" s="1251">
        <v>1</v>
      </c>
      <c r="J70" s="1251">
        <v>1</v>
      </c>
      <c r="K70" s="1251">
        <v>0</v>
      </c>
      <c r="L70" s="1251">
        <v>0</v>
      </c>
    </row>
    <row r="71" spans="1:12" ht="24" x14ac:dyDescent="0.25">
      <c r="A71" s="1492" t="s">
        <v>883</v>
      </c>
      <c r="B71" s="1493" t="s">
        <v>2881</v>
      </c>
      <c r="C71" s="1498">
        <v>1</v>
      </c>
      <c r="D71" s="1498">
        <v>1</v>
      </c>
      <c r="E71" s="1498">
        <v>0</v>
      </c>
      <c r="F71" s="1498">
        <v>1</v>
      </c>
      <c r="G71" s="1498">
        <v>1</v>
      </c>
      <c r="H71" s="1498">
        <v>0</v>
      </c>
      <c r="I71" s="1498">
        <v>0</v>
      </c>
      <c r="J71" s="1498">
        <v>0</v>
      </c>
      <c r="K71" s="1498">
        <v>0</v>
      </c>
      <c r="L71" s="1498">
        <v>0</v>
      </c>
    </row>
    <row r="72" spans="1:12" ht="24" x14ac:dyDescent="0.25">
      <c r="A72" s="1492" t="s">
        <v>884</v>
      </c>
      <c r="B72" s="1493" t="s">
        <v>2882</v>
      </c>
      <c r="C72" s="1499">
        <v>1</v>
      </c>
      <c r="D72" s="1499">
        <v>1</v>
      </c>
      <c r="E72" s="1499">
        <v>0</v>
      </c>
      <c r="F72" s="1499">
        <v>2</v>
      </c>
      <c r="G72" s="1499">
        <v>1</v>
      </c>
      <c r="H72" s="1499">
        <v>1</v>
      </c>
      <c r="I72" s="1499">
        <v>0</v>
      </c>
      <c r="J72" s="1499">
        <v>0</v>
      </c>
      <c r="K72" s="1499">
        <v>0</v>
      </c>
      <c r="L72" s="1499">
        <v>0</v>
      </c>
    </row>
    <row r="73" spans="1:12" x14ac:dyDescent="0.25">
      <c r="A73" s="1492" t="s">
        <v>885</v>
      </c>
      <c r="B73" s="1493" t="s">
        <v>2883</v>
      </c>
      <c r="C73" s="1498">
        <v>27</v>
      </c>
      <c r="D73" s="1498">
        <v>24</v>
      </c>
      <c r="E73" s="1498">
        <v>3</v>
      </c>
      <c r="F73" s="1498">
        <v>27</v>
      </c>
      <c r="G73" s="1498">
        <v>14</v>
      </c>
      <c r="H73" s="1498">
        <v>13</v>
      </c>
      <c r="I73" s="1498">
        <v>0</v>
      </c>
      <c r="J73" s="1498">
        <v>0</v>
      </c>
      <c r="K73" s="1498">
        <v>1</v>
      </c>
      <c r="L73" s="1498">
        <v>1</v>
      </c>
    </row>
    <row r="74" spans="1:12" ht="24" x14ac:dyDescent="0.25">
      <c r="A74" s="1223" t="s">
        <v>886</v>
      </c>
      <c r="B74" s="1218" t="s">
        <v>2884</v>
      </c>
      <c r="C74" s="1251">
        <v>2</v>
      </c>
      <c r="D74" s="1251">
        <v>2</v>
      </c>
      <c r="E74" s="1251">
        <v>0</v>
      </c>
      <c r="F74" s="1251">
        <v>1</v>
      </c>
      <c r="G74" s="1251">
        <v>1</v>
      </c>
      <c r="H74" s="1251">
        <v>0</v>
      </c>
      <c r="I74" s="1251">
        <v>0</v>
      </c>
      <c r="J74" s="1251">
        <v>0</v>
      </c>
      <c r="K74" s="1251">
        <v>0</v>
      </c>
      <c r="L74" s="1251">
        <v>0</v>
      </c>
    </row>
    <row r="75" spans="1:12" ht="24" x14ac:dyDescent="0.25">
      <c r="A75" s="1223" t="s">
        <v>887</v>
      </c>
      <c r="B75" s="1218" t="s">
        <v>2885</v>
      </c>
      <c r="C75" s="1250">
        <v>25</v>
      </c>
      <c r="D75" s="1250">
        <v>22</v>
      </c>
      <c r="E75" s="1250">
        <v>3</v>
      </c>
      <c r="F75" s="1250">
        <v>26</v>
      </c>
      <c r="G75" s="1250">
        <v>13</v>
      </c>
      <c r="H75" s="1250">
        <v>13</v>
      </c>
      <c r="I75" s="1250">
        <v>0</v>
      </c>
      <c r="J75" s="1250">
        <v>0</v>
      </c>
      <c r="K75" s="1250">
        <v>1</v>
      </c>
      <c r="L75" s="1250">
        <v>1</v>
      </c>
    </row>
    <row r="76" spans="1:12" ht="24" x14ac:dyDescent="0.25">
      <c r="A76" s="1492" t="s">
        <v>893</v>
      </c>
      <c r="B76" s="1493" t="s">
        <v>2890</v>
      </c>
      <c r="C76" s="1499">
        <v>20</v>
      </c>
      <c r="D76" s="1499">
        <v>19</v>
      </c>
      <c r="E76" s="1499">
        <v>1</v>
      </c>
      <c r="F76" s="1499">
        <v>14</v>
      </c>
      <c r="G76" s="1499">
        <v>9</v>
      </c>
      <c r="H76" s="1499">
        <v>5</v>
      </c>
      <c r="I76" s="1499">
        <v>0</v>
      </c>
      <c r="J76" s="1499">
        <v>0</v>
      </c>
      <c r="K76" s="1499">
        <v>0</v>
      </c>
      <c r="L76" s="1499">
        <v>0</v>
      </c>
    </row>
    <row r="77" spans="1:12" ht="24" x14ac:dyDescent="0.25">
      <c r="A77" s="1492" t="s">
        <v>894</v>
      </c>
      <c r="B77" s="1493" t="s">
        <v>2891</v>
      </c>
      <c r="C77" s="1498">
        <v>11</v>
      </c>
      <c r="D77" s="1498">
        <v>9</v>
      </c>
      <c r="E77" s="1498">
        <v>2</v>
      </c>
      <c r="F77" s="1498">
        <v>16</v>
      </c>
      <c r="G77" s="1498">
        <v>10</v>
      </c>
      <c r="H77" s="1498">
        <v>6</v>
      </c>
      <c r="I77" s="1498">
        <v>0</v>
      </c>
      <c r="J77" s="1498">
        <v>0</v>
      </c>
      <c r="K77" s="1498">
        <v>0</v>
      </c>
      <c r="L77" s="1498">
        <v>0</v>
      </c>
    </row>
    <row r="78" spans="1:12" ht="36" x14ac:dyDescent="0.25">
      <c r="A78" s="1492" t="s">
        <v>895</v>
      </c>
      <c r="B78" s="1493" t="s">
        <v>2892</v>
      </c>
      <c r="C78" s="1499">
        <v>19</v>
      </c>
      <c r="D78" s="1499">
        <v>12</v>
      </c>
      <c r="E78" s="1499">
        <v>7</v>
      </c>
      <c r="F78" s="1499">
        <v>70</v>
      </c>
      <c r="G78" s="1499">
        <v>24</v>
      </c>
      <c r="H78" s="1499">
        <v>46</v>
      </c>
      <c r="I78" s="1499">
        <v>2</v>
      </c>
      <c r="J78" s="1499">
        <v>2</v>
      </c>
      <c r="K78" s="1499">
        <v>0</v>
      </c>
      <c r="L78" s="1499">
        <v>0</v>
      </c>
    </row>
    <row r="79" spans="1:12" ht="24" x14ac:dyDescent="0.25">
      <c r="A79" s="1492" t="s">
        <v>896</v>
      </c>
      <c r="B79" s="1493" t="s">
        <v>2893</v>
      </c>
      <c r="C79" s="1498">
        <v>210</v>
      </c>
      <c r="D79" s="1498">
        <v>169</v>
      </c>
      <c r="E79" s="1498">
        <v>41</v>
      </c>
      <c r="F79" s="1498">
        <v>97</v>
      </c>
      <c r="G79" s="1498">
        <v>76</v>
      </c>
      <c r="H79" s="1498">
        <v>21</v>
      </c>
      <c r="I79" s="1498">
        <v>2</v>
      </c>
      <c r="J79" s="1498">
        <v>2</v>
      </c>
      <c r="K79" s="1498">
        <v>15</v>
      </c>
      <c r="L79" s="1498">
        <v>15</v>
      </c>
    </row>
    <row r="80" spans="1:12" x14ac:dyDescent="0.25">
      <c r="A80" s="1223" t="s">
        <v>897</v>
      </c>
      <c r="B80" s="1218" t="s">
        <v>2894</v>
      </c>
      <c r="C80" s="1251">
        <v>101</v>
      </c>
      <c r="D80" s="1251">
        <v>84</v>
      </c>
      <c r="E80" s="1251">
        <v>17</v>
      </c>
      <c r="F80" s="1251">
        <v>45</v>
      </c>
      <c r="G80" s="1251">
        <v>35</v>
      </c>
      <c r="H80" s="1251">
        <v>10</v>
      </c>
      <c r="I80" s="1251">
        <v>1</v>
      </c>
      <c r="J80" s="1251">
        <v>1</v>
      </c>
      <c r="K80" s="1251">
        <v>2</v>
      </c>
      <c r="L80" s="1251">
        <v>2</v>
      </c>
    </row>
    <row r="81" spans="1:12" x14ac:dyDescent="0.25">
      <c r="A81" s="1223" t="s">
        <v>898</v>
      </c>
      <c r="B81" s="1218" t="s">
        <v>2895</v>
      </c>
      <c r="C81" s="1250">
        <v>9</v>
      </c>
      <c r="D81" s="1250">
        <v>8</v>
      </c>
      <c r="E81" s="1250">
        <v>1</v>
      </c>
      <c r="F81" s="1250">
        <v>6</v>
      </c>
      <c r="G81" s="1250">
        <v>5</v>
      </c>
      <c r="H81" s="1250">
        <v>1</v>
      </c>
      <c r="I81" s="1250">
        <v>0</v>
      </c>
      <c r="J81" s="1250">
        <v>0</v>
      </c>
      <c r="K81" s="1250">
        <v>1</v>
      </c>
      <c r="L81" s="1250">
        <v>1</v>
      </c>
    </row>
    <row r="82" spans="1:12" x14ac:dyDescent="0.25">
      <c r="A82" s="1223" t="s">
        <v>899</v>
      </c>
      <c r="B82" s="1218" t="s">
        <v>2896</v>
      </c>
      <c r="C82" s="1251">
        <v>9</v>
      </c>
      <c r="D82" s="1251">
        <v>7</v>
      </c>
      <c r="E82" s="1251">
        <v>2</v>
      </c>
      <c r="F82" s="1251">
        <v>8</v>
      </c>
      <c r="G82" s="1251">
        <v>5</v>
      </c>
      <c r="H82" s="1251">
        <v>3</v>
      </c>
      <c r="I82" s="1251">
        <v>0</v>
      </c>
      <c r="J82" s="1251">
        <v>0</v>
      </c>
      <c r="K82" s="1251">
        <v>7</v>
      </c>
      <c r="L82" s="1251">
        <v>7</v>
      </c>
    </row>
    <row r="83" spans="1:12" x14ac:dyDescent="0.25">
      <c r="A83" s="1223" t="s">
        <v>900</v>
      </c>
      <c r="B83" s="1218" t="s">
        <v>2897</v>
      </c>
      <c r="C83" s="1250">
        <v>1</v>
      </c>
      <c r="D83" s="1250">
        <v>1</v>
      </c>
      <c r="E83" s="1250">
        <v>0</v>
      </c>
      <c r="F83" s="1250">
        <v>0</v>
      </c>
      <c r="G83" s="1250">
        <v>0</v>
      </c>
      <c r="H83" s="1250">
        <v>0</v>
      </c>
      <c r="I83" s="1250">
        <v>0</v>
      </c>
      <c r="J83" s="1250">
        <v>0</v>
      </c>
      <c r="K83" s="1250">
        <v>1</v>
      </c>
      <c r="L83" s="1250">
        <v>1</v>
      </c>
    </row>
    <row r="84" spans="1:12" ht="24" x14ac:dyDescent="0.25">
      <c r="A84" s="1223" t="s">
        <v>901</v>
      </c>
      <c r="B84" s="1218" t="s">
        <v>2898</v>
      </c>
      <c r="C84" s="1251">
        <v>3</v>
      </c>
      <c r="D84" s="1251">
        <v>3</v>
      </c>
      <c r="E84" s="1251">
        <v>0</v>
      </c>
      <c r="F84" s="1251">
        <v>1</v>
      </c>
      <c r="G84" s="1251">
        <v>0</v>
      </c>
      <c r="H84" s="1251">
        <v>1</v>
      </c>
      <c r="I84" s="1251">
        <v>0</v>
      </c>
      <c r="J84" s="1251">
        <v>0</v>
      </c>
      <c r="K84" s="1251">
        <v>0</v>
      </c>
      <c r="L84" s="1251">
        <v>0</v>
      </c>
    </row>
    <row r="85" spans="1:12" x14ac:dyDescent="0.25">
      <c r="A85" s="1223" t="s">
        <v>902</v>
      </c>
      <c r="B85" s="1218" t="s">
        <v>2899</v>
      </c>
      <c r="C85" s="1250">
        <v>23</v>
      </c>
      <c r="D85" s="1250">
        <v>19</v>
      </c>
      <c r="E85" s="1250">
        <v>4</v>
      </c>
      <c r="F85" s="1250">
        <v>10</v>
      </c>
      <c r="G85" s="1250">
        <v>10</v>
      </c>
      <c r="H85" s="1250">
        <v>0</v>
      </c>
      <c r="I85" s="1250">
        <v>1</v>
      </c>
      <c r="J85" s="1250">
        <v>1</v>
      </c>
      <c r="K85" s="1250">
        <v>0</v>
      </c>
      <c r="L85" s="1250">
        <v>0</v>
      </c>
    </row>
    <row r="86" spans="1:12" x14ac:dyDescent="0.25">
      <c r="A86" s="1223" t="s">
        <v>903</v>
      </c>
      <c r="B86" s="1218" t="s">
        <v>2900</v>
      </c>
      <c r="C86" s="1251">
        <v>21</v>
      </c>
      <c r="D86" s="1251">
        <v>18</v>
      </c>
      <c r="E86" s="1251">
        <v>3</v>
      </c>
      <c r="F86" s="1251">
        <v>14</v>
      </c>
      <c r="G86" s="1251">
        <v>12</v>
      </c>
      <c r="H86" s="1251">
        <v>2</v>
      </c>
      <c r="I86" s="1251">
        <v>0</v>
      </c>
      <c r="J86" s="1251">
        <v>0</v>
      </c>
      <c r="K86" s="1251">
        <v>1</v>
      </c>
      <c r="L86" s="1251">
        <v>1</v>
      </c>
    </row>
    <row r="87" spans="1:12" x14ac:dyDescent="0.25">
      <c r="A87" s="1223" t="s">
        <v>904</v>
      </c>
      <c r="B87" s="1218" t="s">
        <v>2901</v>
      </c>
      <c r="C87" s="1250">
        <v>43</v>
      </c>
      <c r="D87" s="1250">
        <v>29</v>
      </c>
      <c r="E87" s="1250">
        <v>14</v>
      </c>
      <c r="F87" s="1250">
        <v>13</v>
      </c>
      <c r="G87" s="1250">
        <v>9</v>
      </c>
      <c r="H87" s="1250">
        <v>4</v>
      </c>
      <c r="I87" s="1250">
        <v>0</v>
      </c>
      <c r="J87" s="1250">
        <v>0</v>
      </c>
      <c r="K87" s="1250">
        <v>3</v>
      </c>
      <c r="L87" s="1250">
        <v>3</v>
      </c>
    </row>
    <row r="88" spans="1:12" x14ac:dyDescent="0.25">
      <c r="A88" s="1317"/>
    </row>
    <row r="89" spans="1:12" x14ac:dyDescent="0.25">
      <c r="A89" s="1204" t="s">
        <v>1260</v>
      </c>
    </row>
    <row r="90" spans="1:12" x14ac:dyDescent="0.25">
      <c r="A90" s="1458" t="s">
        <v>3153</v>
      </c>
    </row>
    <row r="91" spans="1:12" x14ac:dyDescent="0.25">
      <c r="A91" s="1454" t="s">
        <v>3151</v>
      </c>
    </row>
  </sheetData>
  <mergeCells count="8">
    <mergeCell ref="A1:L1"/>
    <mergeCell ref="A2:L2"/>
    <mergeCell ref="A3:A4"/>
    <mergeCell ref="B3:B4"/>
    <mergeCell ref="C3:E3"/>
    <mergeCell ref="F3:H3"/>
    <mergeCell ref="I3:J3"/>
    <mergeCell ref="K3:L3"/>
  </mergeCells>
  <hyperlinks>
    <hyperlink ref="N2" location="INDICE!B137" display="ÍNDICE"/>
    <hyperlink ref="A9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08" orientation="landscape" useFirstPageNumber="1" r:id="rId2"/>
  <headerFooter scaleWithDoc="0">
    <oddHeader>&amp;C&amp;G</oddHeader>
    <oddFooter>&amp;C&amp;10&amp;P</oddFooter>
    <evenFooter>&amp;L&amp;G&amp;C&amp;"-,Negrita"&amp;22&amp;P&amp;R&amp;G</evenFooter>
  </headerFooter>
  <legacyDrawingHF r:id="rId3"/>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8"/>
  <dimension ref="A1:S99"/>
  <sheetViews>
    <sheetView showGridLines="0" zoomScaleNormal="100" workbookViewId="0">
      <selection sqref="A1:Q1"/>
    </sheetView>
  </sheetViews>
  <sheetFormatPr baseColWidth="10" defaultColWidth="12.5703125" defaultRowHeight="15" x14ac:dyDescent="0.25"/>
  <cols>
    <col min="1" max="1" width="7" style="336" customWidth="1"/>
    <col min="2" max="2" width="43.140625" style="332" customWidth="1"/>
    <col min="3" max="3" width="8.140625" style="331" customWidth="1"/>
    <col min="4" max="4" width="8" style="331" customWidth="1"/>
    <col min="5" max="17" width="7.42578125" style="331" customWidth="1"/>
    <col min="18" max="16384" width="12.5703125" style="333"/>
  </cols>
  <sheetData>
    <row r="1" spans="1:19" ht="12.75" customHeight="1" x14ac:dyDescent="0.25">
      <c r="A1" s="1739" t="s">
        <v>1028</v>
      </c>
      <c r="B1" s="1739"/>
      <c r="C1" s="1739"/>
      <c r="D1" s="1739"/>
      <c r="E1" s="1739"/>
      <c r="F1" s="1739"/>
      <c r="G1" s="1739"/>
      <c r="H1" s="1739"/>
      <c r="I1" s="1739"/>
      <c r="J1" s="1739"/>
      <c r="K1" s="1739"/>
      <c r="L1" s="1739"/>
      <c r="M1" s="1739"/>
      <c r="N1" s="1739"/>
      <c r="O1" s="1739"/>
      <c r="P1" s="1739"/>
      <c r="Q1" s="1739"/>
    </row>
    <row r="2" spans="1:19" ht="24.75" customHeight="1" x14ac:dyDescent="0.25">
      <c r="A2" s="1714" t="s">
        <v>2693</v>
      </c>
      <c r="B2" s="1714"/>
      <c r="C2" s="1714"/>
      <c r="D2" s="1714"/>
      <c r="E2" s="1714"/>
      <c r="F2" s="1714"/>
      <c r="G2" s="1714"/>
      <c r="H2" s="1714"/>
      <c r="I2" s="1714"/>
      <c r="J2" s="1714"/>
      <c r="K2" s="1714"/>
      <c r="L2" s="1714"/>
      <c r="M2" s="1714"/>
      <c r="N2" s="1714"/>
      <c r="O2" s="1714"/>
      <c r="P2" s="1714"/>
      <c r="Q2" s="1714"/>
      <c r="S2" s="64" t="s">
        <v>120</v>
      </c>
    </row>
    <row r="3" spans="1:19" ht="12" customHeight="1" x14ac:dyDescent="0.25">
      <c r="A3" s="1713" t="s">
        <v>812</v>
      </c>
      <c r="B3" s="1741" t="s">
        <v>302</v>
      </c>
      <c r="C3" s="1742" t="s">
        <v>2498</v>
      </c>
      <c r="D3" s="1742"/>
      <c r="E3" s="1742"/>
      <c r="F3" s="1742" t="s">
        <v>296</v>
      </c>
      <c r="G3" s="1742"/>
      <c r="H3" s="1742"/>
      <c r="I3" s="1742" t="s">
        <v>279</v>
      </c>
      <c r="J3" s="1742"/>
      <c r="K3" s="1742"/>
      <c r="L3" s="1742" t="s">
        <v>287</v>
      </c>
      <c r="M3" s="1742"/>
      <c r="N3" s="1742"/>
      <c r="O3" s="1742" t="s">
        <v>284</v>
      </c>
      <c r="P3" s="1742"/>
      <c r="Q3" s="1742"/>
    </row>
    <row r="4" spans="1:19" ht="12" customHeight="1" x14ac:dyDescent="0.25">
      <c r="A4" s="1713"/>
      <c r="B4" s="1741"/>
      <c r="C4" s="843" t="s">
        <v>122</v>
      </c>
      <c r="D4" s="843" t="s">
        <v>1029</v>
      </c>
      <c r="E4" s="843" t="s">
        <v>440</v>
      </c>
      <c r="F4" s="843" t="s">
        <v>122</v>
      </c>
      <c r="G4" s="843" t="s">
        <v>1029</v>
      </c>
      <c r="H4" s="843" t="s">
        <v>440</v>
      </c>
      <c r="I4" s="843" t="s">
        <v>122</v>
      </c>
      <c r="J4" s="843" t="s">
        <v>1029</v>
      </c>
      <c r="K4" s="843" t="s">
        <v>440</v>
      </c>
      <c r="L4" s="843" t="s">
        <v>122</v>
      </c>
      <c r="M4" s="843" t="s">
        <v>1029</v>
      </c>
      <c r="N4" s="843" t="s">
        <v>440</v>
      </c>
      <c r="O4" s="843" t="s">
        <v>122</v>
      </c>
      <c r="P4" s="843" t="s">
        <v>1029</v>
      </c>
      <c r="Q4" s="843" t="s">
        <v>440</v>
      </c>
    </row>
    <row r="5" spans="1:19" s="68" customFormat="1" ht="12" customHeight="1" x14ac:dyDescent="0.25">
      <c r="A5" s="1319"/>
      <c r="B5" s="448" t="s">
        <v>2498</v>
      </c>
      <c r="C5" s="1252">
        <v>29213</v>
      </c>
      <c r="D5" s="1252">
        <v>22509</v>
      </c>
      <c r="E5" s="1252">
        <v>6704</v>
      </c>
      <c r="F5" s="1252">
        <v>1650</v>
      </c>
      <c r="G5" s="1252">
        <v>981</v>
      </c>
      <c r="H5" s="1252">
        <v>669</v>
      </c>
      <c r="I5" s="1252">
        <v>468</v>
      </c>
      <c r="J5" s="1252">
        <v>321</v>
      </c>
      <c r="K5" s="1252">
        <v>147</v>
      </c>
      <c r="L5" s="1252">
        <v>554</v>
      </c>
      <c r="M5" s="1252">
        <v>339</v>
      </c>
      <c r="N5" s="1252">
        <v>215</v>
      </c>
      <c r="O5" s="1252">
        <v>355</v>
      </c>
      <c r="P5" s="1252">
        <v>250</v>
      </c>
      <c r="Q5" s="1252">
        <v>105</v>
      </c>
    </row>
    <row r="6" spans="1:19" s="68" customFormat="1" ht="18.75" customHeight="1" x14ac:dyDescent="0.25">
      <c r="A6" s="1319" t="s">
        <v>813</v>
      </c>
      <c r="B6" s="1500" t="s">
        <v>2811</v>
      </c>
      <c r="C6" s="1252">
        <v>703</v>
      </c>
      <c r="D6" s="1252">
        <v>566</v>
      </c>
      <c r="E6" s="1252">
        <v>137</v>
      </c>
      <c r="F6" s="1252">
        <v>20</v>
      </c>
      <c r="G6" s="1252">
        <v>13</v>
      </c>
      <c r="H6" s="1252">
        <v>7</v>
      </c>
      <c r="I6" s="1252">
        <v>8</v>
      </c>
      <c r="J6" s="1252">
        <v>5</v>
      </c>
      <c r="K6" s="1252">
        <v>3</v>
      </c>
      <c r="L6" s="1252">
        <v>14</v>
      </c>
      <c r="M6" s="1252">
        <v>9</v>
      </c>
      <c r="N6" s="1252">
        <v>5</v>
      </c>
      <c r="O6" s="1252">
        <v>6</v>
      </c>
      <c r="P6" s="1252">
        <v>5</v>
      </c>
      <c r="Q6" s="1252">
        <v>1</v>
      </c>
      <c r="R6" s="1199"/>
    </row>
    <row r="7" spans="1:19" ht="23.25" customHeight="1" x14ac:dyDescent="0.25">
      <c r="A7" s="905" t="s">
        <v>814</v>
      </c>
      <c r="B7" s="599" t="s">
        <v>2812</v>
      </c>
      <c r="C7" s="454">
        <v>73</v>
      </c>
      <c r="D7" s="454">
        <v>46</v>
      </c>
      <c r="E7" s="454">
        <v>27</v>
      </c>
      <c r="F7" s="454">
        <v>2</v>
      </c>
      <c r="G7" s="454">
        <v>0</v>
      </c>
      <c r="H7" s="454">
        <v>2</v>
      </c>
      <c r="I7" s="454">
        <v>0</v>
      </c>
      <c r="J7" s="454">
        <v>0</v>
      </c>
      <c r="K7" s="454">
        <v>0</v>
      </c>
      <c r="L7" s="454">
        <v>4</v>
      </c>
      <c r="M7" s="454">
        <v>3</v>
      </c>
      <c r="N7" s="454">
        <v>1</v>
      </c>
      <c r="O7" s="454">
        <v>1</v>
      </c>
      <c r="P7" s="454">
        <v>1</v>
      </c>
      <c r="Q7" s="454">
        <v>0</v>
      </c>
    </row>
    <row r="8" spans="1:19" x14ac:dyDescent="0.25">
      <c r="A8" s="905" t="s">
        <v>815</v>
      </c>
      <c r="B8" s="599" t="s">
        <v>2813</v>
      </c>
      <c r="C8" s="454">
        <v>13</v>
      </c>
      <c r="D8" s="454">
        <v>8</v>
      </c>
      <c r="E8" s="454">
        <v>5</v>
      </c>
      <c r="F8" s="454">
        <v>0</v>
      </c>
      <c r="G8" s="454">
        <v>0</v>
      </c>
      <c r="H8" s="454">
        <v>0</v>
      </c>
      <c r="I8" s="454">
        <v>0</v>
      </c>
      <c r="J8" s="454">
        <v>0</v>
      </c>
      <c r="K8" s="454">
        <v>0</v>
      </c>
      <c r="L8" s="454">
        <v>0</v>
      </c>
      <c r="M8" s="454">
        <v>0</v>
      </c>
      <c r="N8" s="454">
        <v>0</v>
      </c>
      <c r="O8" s="454">
        <v>0</v>
      </c>
      <c r="P8" s="454">
        <v>0</v>
      </c>
      <c r="Q8" s="454">
        <v>0</v>
      </c>
    </row>
    <row r="9" spans="1:19" x14ac:dyDescent="0.25">
      <c r="A9" s="905" t="s">
        <v>816</v>
      </c>
      <c r="B9" s="599" t="s">
        <v>2814</v>
      </c>
      <c r="C9" s="454">
        <v>121</v>
      </c>
      <c r="D9" s="454">
        <v>100</v>
      </c>
      <c r="E9" s="454">
        <v>21</v>
      </c>
      <c r="F9" s="454">
        <v>4</v>
      </c>
      <c r="G9" s="454">
        <v>2</v>
      </c>
      <c r="H9" s="454">
        <v>2</v>
      </c>
      <c r="I9" s="454">
        <v>4</v>
      </c>
      <c r="J9" s="454">
        <v>2</v>
      </c>
      <c r="K9" s="454">
        <v>2</v>
      </c>
      <c r="L9" s="454">
        <v>0</v>
      </c>
      <c r="M9" s="454">
        <v>0</v>
      </c>
      <c r="N9" s="454">
        <v>0</v>
      </c>
      <c r="O9" s="454">
        <v>0</v>
      </c>
      <c r="P9" s="454">
        <v>0</v>
      </c>
      <c r="Q9" s="454">
        <v>0</v>
      </c>
    </row>
    <row r="10" spans="1:19" x14ac:dyDescent="0.25">
      <c r="A10" s="905" t="s">
        <v>817</v>
      </c>
      <c r="B10" s="599" t="s">
        <v>2815</v>
      </c>
      <c r="C10" s="454">
        <v>24</v>
      </c>
      <c r="D10" s="454">
        <v>20</v>
      </c>
      <c r="E10" s="454">
        <v>4</v>
      </c>
      <c r="F10" s="454">
        <v>0</v>
      </c>
      <c r="G10" s="454">
        <v>0</v>
      </c>
      <c r="H10" s="454">
        <v>0</v>
      </c>
      <c r="I10" s="454">
        <v>0</v>
      </c>
      <c r="J10" s="454">
        <v>0</v>
      </c>
      <c r="K10" s="454">
        <v>0</v>
      </c>
      <c r="L10" s="454">
        <v>0</v>
      </c>
      <c r="M10" s="454">
        <v>0</v>
      </c>
      <c r="N10" s="454">
        <v>0</v>
      </c>
      <c r="O10" s="454">
        <v>0</v>
      </c>
      <c r="P10" s="454">
        <v>0</v>
      </c>
      <c r="Q10" s="454">
        <v>0</v>
      </c>
    </row>
    <row r="11" spans="1:19" x14ac:dyDescent="0.25">
      <c r="A11" s="905" t="s">
        <v>818</v>
      </c>
      <c r="B11" s="599" t="s">
        <v>2816</v>
      </c>
      <c r="C11" s="454">
        <v>1</v>
      </c>
      <c r="D11" s="454">
        <v>1</v>
      </c>
      <c r="E11" s="454">
        <v>0</v>
      </c>
      <c r="F11" s="454">
        <v>0</v>
      </c>
      <c r="G11" s="454">
        <v>0</v>
      </c>
      <c r="H11" s="454">
        <v>0</v>
      </c>
      <c r="I11" s="454">
        <v>0</v>
      </c>
      <c r="J11" s="454">
        <v>0</v>
      </c>
      <c r="K11" s="454">
        <v>0</v>
      </c>
      <c r="L11" s="454">
        <v>0</v>
      </c>
      <c r="M11" s="454">
        <v>0</v>
      </c>
      <c r="N11" s="454">
        <v>0</v>
      </c>
      <c r="O11" s="454">
        <v>0</v>
      </c>
      <c r="P11" s="454">
        <v>0</v>
      </c>
      <c r="Q11" s="454">
        <v>0</v>
      </c>
    </row>
    <row r="12" spans="1:19" x14ac:dyDescent="0.25">
      <c r="A12" s="905" t="s">
        <v>820</v>
      </c>
      <c r="B12" s="599" t="s">
        <v>2818</v>
      </c>
      <c r="C12" s="454">
        <v>198</v>
      </c>
      <c r="D12" s="454">
        <v>153</v>
      </c>
      <c r="E12" s="454">
        <v>45</v>
      </c>
      <c r="F12" s="454">
        <v>9</v>
      </c>
      <c r="G12" s="454">
        <v>7</v>
      </c>
      <c r="H12" s="454">
        <v>2</v>
      </c>
      <c r="I12" s="454">
        <v>1</v>
      </c>
      <c r="J12" s="454">
        <v>1</v>
      </c>
      <c r="K12" s="454">
        <v>0</v>
      </c>
      <c r="L12" s="454">
        <v>4</v>
      </c>
      <c r="M12" s="454">
        <v>3</v>
      </c>
      <c r="N12" s="454">
        <v>1</v>
      </c>
      <c r="O12" s="454">
        <v>4</v>
      </c>
      <c r="P12" s="454">
        <v>3</v>
      </c>
      <c r="Q12" s="454">
        <v>1</v>
      </c>
    </row>
    <row r="13" spans="1:19" ht="24" x14ac:dyDescent="0.25">
      <c r="A13" s="905" t="s">
        <v>821</v>
      </c>
      <c r="B13" s="599" t="s">
        <v>2819</v>
      </c>
      <c r="C13" s="454">
        <v>2</v>
      </c>
      <c r="D13" s="454">
        <v>0</v>
      </c>
      <c r="E13" s="454">
        <v>2</v>
      </c>
      <c r="F13" s="454">
        <v>0</v>
      </c>
      <c r="G13" s="454">
        <v>0</v>
      </c>
      <c r="H13" s="454">
        <v>0</v>
      </c>
      <c r="I13" s="454">
        <v>0</v>
      </c>
      <c r="J13" s="454">
        <v>0</v>
      </c>
      <c r="K13" s="454">
        <v>0</v>
      </c>
      <c r="L13" s="454">
        <v>0</v>
      </c>
      <c r="M13" s="454">
        <v>0</v>
      </c>
      <c r="N13" s="454">
        <v>0</v>
      </c>
      <c r="O13" s="454">
        <v>0</v>
      </c>
      <c r="P13" s="454">
        <v>0</v>
      </c>
      <c r="Q13" s="454">
        <v>0</v>
      </c>
    </row>
    <row r="14" spans="1:19" ht="24" x14ac:dyDescent="0.25">
      <c r="A14" s="905" t="s">
        <v>822</v>
      </c>
      <c r="B14" s="599" t="s">
        <v>2820</v>
      </c>
      <c r="C14" s="454">
        <v>14</v>
      </c>
      <c r="D14" s="454">
        <v>12</v>
      </c>
      <c r="E14" s="454">
        <v>2</v>
      </c>
      <c r="F14" s="454">
        <v>0</v>
      </c>
      <c r="G14" s="454">
        <v>0</v>
      </c>
      <c r="H14" s="454">
        <v>0</v>
      </c>
      <c r="I14" s="454">
        <v>0</v>
      </c>
      <c r="J14" s="454">
        <v>0</v>
      </c>
      <c r="K14" s="454">
        <v>0</v>
      </c>
      <c r="L14" s="454">
        <v>0</v>
      </c>
      <c r="M14" s="454">
        <v>0</v>
      </c>
      <c r="N14" s="454">
        <v>0</v>
      </c>
      <c r="O14" s="454">
        <v>0</v>
      </c>
      <c r="P14" s="454">
        <v>0</v>
      </c>
      <c r="Q14" s="454">
        <v>0</v>
      </c>
    </row>
    <row r="15" spans="1:19" x14ac:dyDescent="0.25">
      <c r="A15" s="905" t="s">
        <v>823</v>
      </c>
      <c r="B15" s="599" t="s">
        <v>2821</v>
      </c>
      <c r="C15" s="454">
        <v>11</v>
      </c>
      <c r="D15" s="454">
        <v>9</v>
      </c>
      <c r="E15" s="454">
        <v>2</v>
      </c>
      <c r="F15" s="454">
        <v>0</v>
      </c>
      <c r="G15" s="454">
        <v>0</v>
      </c>
      <c r="H15" s="454">
        <v>0</v>
      </c>
      <c r="I15" s="454">
        <v>0</v>
      </c>
      <c r="J15" s="454">
        <v>0</v>
      </c>
      <c r="K15" s="454">
        <v>0</v>
      </c>
      <c r="L15" s="454">
        <v>1</v>
      </c>
      <c r="M15" s="454">
        <v>0</v>
      </c>
      <c r="N15" s="454">
        <v>1</v>
      </c>
      <c r="O15" s="454">
        <v>0</v>
      </c>
      <c r="P15" s="454">
        <v>0</v>
      </c>
      <c r="Q15" s="454">
        <v>0</v>
      </c>
    </row>
    <row r="16" spans="1:19" ht="24" x14ac:dyDescent="0.25">
      <c r="A16" s="905" t="s">
        <v>824</v>
      </c>
      <c r="B16" s="599" t="s">
        <v>2822</v>
      </c>
      <c r="C16" s="454">
        <v>190</v>
      </c>
      <c r="D16" s="454">
        <v>172</v>
      </c>
      <c r="E16" s="454">
        <v>18</v>
      </c>
      <c r="F16" s="454">
        <v>0</v>
      </c>
      <c r="G16" s="454">
        <v>0</v>
      </c>
      <c r="H16" s="454">
        <v>0</v>
      </c>
      <c r="I16" s="454">
        <v>2</v>
      </c>
      <c r="J16" s="454">
        <v>1</v>
      </c>
      <c r="K16" s="454">
        <v>1</v>
      </c>
      <c r="L16" s="454">
        <v>3</v>
      </c>
      <c r="M16" s="454">
        <v>2</v>
      </c>
      <c r="N16" s="454">
        <v>1</v>
      </c>
      <c r="O16" s="454">
        <v>0</v>
      </c>
      <c r="P16" s="454">
        <v>0</v>
      </c>
      <c r="Q16" s="454">
        <v>0</v>
      </c>
    </row>
    <row r="17" spans="1:17" x14ac:dyDescent="0.25">
      <c r="A17" s="905" t="s">
        <v>825</v>
      </c>
      <c r="B17" s="599" t="s">
        <v>2823</v>
      </c>
      <c r="C17" s="454">
        <v>2</v>
      </c>
      <c r="D17" s="454">
        <v>1</v>
      </c>
      <c r="E17" s="454">
        <v>1</v>
      </c>
      <c r="F17" s="454">
        <v>0</v>
      </c>
      <c r="G17" s="454">
        <v>0</v>
      </c>
      <c r="H17" s="454">
        <v>0</v>
      </c>
      <c r="I17" s="454">
        <v>0</v>
      </c>
      <c r="J17" s="454">
        <v>0</v>
      </c>
      <c r="K17" s="454">
        <v>0</v>
      </c>
      <c r="L17" s="454">
        <v>0</v>
      </c>
      <c r="M17" s="454">
        <v>0</v>
      </c>
      <c r="N17" s="454">
        <v>0</v>
      </c>
      <c r="O17" s="454">
        <v>0</v>
      </c>
      <c r="P17" s="454">
        <v>0</v>
      </c>
      <c r="Q17" s="454">
        <v>0</v>
      </c>
    </row>
    <row r="18" spans="1:17" x14ac:dyDescent="0.25">
      <c r="A18" s="905" t="s">
        <v>826</v>
      </c>
      <c r="B18" s="599" t="s">
        <v>2824</v>
      </c>
      <c r="C18" s="454">
        <v>2</v>
      </c>
      <c r="D18" s="454">
        <v>2</v>
      </c>
      <c r="E18" s="454">
        <v>0</v>
      </c>
      <c r="F18" s="454">
        <v>0</v>
      </c>
      <c r="G18" s="454">
        <v>0</v>
      </c>
      <c r="H18" s="454">
        <v>0</v>
      </c>
      <c r="I18" s="454">
        <v>0</v>
      </c>
      <c r="J18" s="454">
        <v>0</v>
      </c>
      <c r="K18" s="454">
        <v>0</v>
      </c>
      <c r="L18" s="454">
        <v>0</v>
      </c>
      <c r="M18" s="454">
        <v>0</v>
      </c>
      <c r="N18" s="454">
        <v>0</v>
      </c>
      <c r="O18" s="454">
        <v>0</v>
      </c>
      <c r="P18" s="454">
        <v>0</v>
      </c>
      <c r="Q18" s="454">
        <v>0</v>
      </c>
    </row>
    <row r="19" spans="1:17" ht="24" x14ac:dyDescent="0.25">
      <c r="A19" s="905" t="s">
        <v>827</v>
      </c>
      <c r="B19" s="599" t="s">
        <v>2825</v>
      </c>
      <c r="C19" s="454">
        <v>52</v>
      </c>
      <c r="D19" s="454">
        <v>42</v>
      </c>
      <c r="E19" s="454">
        <v>10</v>
      </c>
      <c r="F19" s="454">
        <v>5</v>
      </c>
      <c r="G19" s="454">
        <v>4</v>
      </c>
      <c r="H19" s="454">
        <v>1</v>
      </c>
      <c r="I19" s="454">
        <v>1</v>
      </c>
      <c r="J19" s="454">
        <v>1</v>
      </c>
      <c r="K19" s="454">
        <v>0</v>
      </c>
      <c r="L19" s="454">
        <v>2</v>
      </c>
      <c r="M19" s="454">
        <v>1</v>
      </c>
      <c r="N19" s="454">
        <v>1</v>
      </c>
      <c r="O19" s="454">
        <v>1</v>
      </c>
      <c r="P19" s="454">
        <v>1</v>
      </c>
      <c r="Q19" s="454">
        <v>0</v>
      </c>
    </row>
    <row r="20" spans="1:17" x14ac:dyDescent="0.25">
      <c r="A20" s="1319" t="s">
        <v>828</v>
      </c>
      <c r="B20" s="1500" t="s">
        <v>2826</v>
      </c>
      <c r="C20" s="536">
        <v>5520</v>
      </c>
      <c r="D20" s="536">
        <v>4317</v>
      </c>
      <c r="E20" s="536">
        <v>1203</v>
      </c>
      <c r="F20" s="536">
        <v>414</v>
      </c>
      <c r="G20" s="536">
        <v>255</v>
      </c>
      <c r="H20" s="536">
        <v>159</v>
      </c>
      <c r="I20" s="536">
        <v>98</v>
      </c>
      <c r="J20" s="536">
        <v>67</v>
      </c>
      <c r="K20" s="536">
        <v>31</v>
      </c>
      <c r="L20" s="536">
        <v>88</v>
      </c>
      <c r="M20" s="536">
        <v>57</v>
      </c>
      <c r="N20" s="536">
        <v>31</v>
      </c>
      <c r="O20" s="536">
        <v>86</v>
      </c>
      <c r="P20" s="536">
        <v>64</v>
      </c>
      <c r="Q20" s="536">
        <v>22</v>
      </c>
    </row>
    <row r="21" spans="1:17" s="68" customFormat="1" ht="24" x14ac:dyDescent="0.25">
      <c r="A21" s="905" t="s">
        <v>829</v>
      </c>
      <c r="B21" s="599" t="s">
        <v>2827</v>
      </c>
      <c r="C21" s="454">
        <v>64</v>
      </c>
      <c r="D21" s="454">
        <v>46</v>
      </c>
      <c r="E21" s="454">
        <v>18</v>
      </c>
      <c r="F21" s="454">
        <v>1</v>
      </c>
      <c r="G21" s="454">
        <v>1</v>
      </c>
      <c r="H21" s="454">
        <v>0</v>
      </c>
      <c r="I21" s="454">
        <v>0</v>
      </c>
      <c r="J21" s="454">
        <v>0</v>
      </c>
      <c r="K21" s="454">
        <v>0</v>
      </c>
      <c r="L21" s="454">
        <v>1</v>
      </c>
      <c r="M21" s="454">
        <v>1</v>
      </c>
      <c r="N21" s="454">
        <v>0</v>
      </c>
      <c r="O21" s="454">
        <v>0</v>
      </c>
      <c r="P21" s="454">
        <v>0</v>
      </c>
      <c r="Q21" s="454">
        <v>0</v>
      </c>
    </row>
    <row r="22" spans="1:17" s="68" customFormat="1" x14ac:dyDescent="0.25">
      <c r="A22" s="905" t="s">
        <v>830</v>
      </c>
      <c r="B22" s="599" t="s">
        <v>2828</v>
      </c>
      <c r="C22" s="454">
        <v>24</v>
      </c>
      <c r="D22" s="454">
        <v>14</v>
      </c>
      <c r="E22" s="454">
        <v>10</v>
      </c>
      <c r="F22" s="454">
        <v>0</v>
      </c>
      <c r="G22" s="454">
        <v>0</v>
      </c>
      <c r="H22" s="454">
        <v>0</v>
      </c>
      <c r="I22" s="454">
        <v>0</v>
      </c>
      <c r="J22" s="454">
        <v>0</v>
      </c>
      <c r="K22" s="454">
        <v>0</v>
      </c>
      <c r="L22" s="454">
        <v>1</v>
      </c>
      <c r="M22" s="454">
        <v>1</v>
      </c>
      <c r="N22" s="454">
        <v>0</v>
      </c>
      <c r="O22" s="454">
        <v>1</v>
      </c>
      <c r="P22" s="454">
        <v>0</v>
      </c>
      <c r="Q22" s="454">
        <v>1</v>
      </c>
    </row>
    <row r="23" spans="1:17" x14ac:dyDescent="0.25">
      <c r="A23" s="905" t="s">
        <v>831</v>
      </c>
      <c r="B23" s="599" t="s">
        <v>2829</v>
      </c>
      <c r="C23" s="454">
        <v>682</v>
      </c>
      <c r="D23" s="454">
        <v>496</v>
      </c>
      <c r="E23" s="454">
        <v>186</v>
      </c>
      <c r="F23" s="454">
        <v>50</v>
      </c>
      <c r="G23" s="454">
        <v>21</v>
      </c>
      <c r="H23" s="454">
        <v>29</v>
      </c>
      <c r="I23" s="454">
        <v>22</v>
      </c>
      <c r="J23" s="454">
        <v>16</v>
      </c>
      <c r="K23" s="454">
        <v>6</v>
      </c>
      <c r="L23" s="454">
        <v>14</v>
      </c>
      <c r="M23" s="454">
        <v>13</v>
      </c>
      <c r="N23" s="454">
        <v>1</v>
      </c>
      <c r="O23" s="454">
        <v>19</v>
      </c>
      <c r="P23" s="454">
        <v>14</v>
      </c>
      <c r="Q23" s="454">
        <v>5</v>
      </c>
    </row>
    <row r="24" spans="1:17" x14ac:dyDescent="0.25">
      <c r="A24" s="905" t="s">
        <v>832</v>
      </c>
      <c r="B24" s="599" t="s">
        <v>2830</v>
      </c>
      <c r="C24" s="454">
        <v>396</v>
      </c>
      <c r="D24" s="454">
        <v>336</v>
      </c>
      <c r="E24" s="454">
        <v>60</v>
      </c>
      <c r="F24" s="454">
        <v>24</v>
      </c>
      <c r="G24" s="454">
        <v>14</v>
      </c>
      <c r="H24" s="454">
        <v>10</v>
      </c>
      <c r="I24" s="454">
        <v>5</v>
      </c>
      <c r="J24" s="454">
        <v>4</v>
      </c>
      <c r="K24" s="454">
        <v>1</v>
      </c>
      <c r="L24" s="454">
        <v>5</v>
      </c>
      <c r="M24" s="454">
        <v>5</v>
      </c>
      <c r="N24" s="454">
        <v>0</v>
      </c>
      <c r="O24" s="454">
        <v>3</v>
      </c>
      <c r="P24" s="454">
        <v>2</v>
      </c>
      <c r="Q24" s="454">
        <v>1</v>
      </c>
    </row>
    <row r="25" spans="1:17" ht="24" x14ac:dyDescent="0.25">
      <c r="A25" s="905" t="s">
        <v>833</v>
      </c>
      <c r="B25" s="599" t="s">
        <v>2831</v>
      </c>
      <c r="C25" s="454">
        <v>376</v>
      </c>
      <c r="D25" s="454">
        <v>284</v>
      </c>
      <c r="E25" s="454">
        <v>92</v>
      </c>
      <c r="F25" s="454">
        <v>36</v>
      </c>
      <c r="G25" s="454">
        <v>24</v>
      </c>
      <c r="H25" s="454">
        <v>12</v>
      </c>
      <c r="I25" s="454">
        <v>5</v>
      </c>
      <c r="J25" s="454">
        <v>3</v>
      </c>
      <c r="K25" s="454">
        <v>2</v>
      </c>
      <c r="L25" s="454">
        <v>4</v>
      </c>
      <c r="M25" s="454">
        <v>3</v>
      </c>
      <c r="N25" s="454">
        <v>1</v>
      </c>
      <c r="O25" s="454">
        <v>10</v>
      </c>
      <c r="P25" s="454">
        <v>8</v>
      </c>
      <c r="Q25" s="454">
        <v>2</v>
      </c>
    </row>
    <row r="26" spans="1:17" x14ac:dyDescent="0.25">
      <c r="A26" s="905" t="s">
        <v>834</v>
      </c>
      <c r="B26" s="599" t="s">
        <v>2832</v>
      </c>
      <c r="C26" s="454">
        <v>205</v>
      </c>
      <c r="D26" s="454">
        <v>165</v>
      </c>
      <c r="E26" s="454">
        <v>40</v>
      </c>
      <c r="F26" s="454">
        <v>21</v>
      </c>
      <c r="G26" s="454">
        <v>16</v>
      </c>
      <c r="H26" s="454">
        <v>5</v>
      </c>
      <c r="I26" s="454">
        <v>4</v>
      </c>
      <c r="J26" s="454">
        <v>2</v>
      </c>
      <c r="K26" s="454">
        <v>2</v>
      </c>
      <c r="L26" s="454">
        <v>4</v>
      </c>
      <c r="M26" s="454">
        <v>3</v>
      </c>
      <c r="N26" s="454">
        <v>1</v>
      </c>
      <c r="O26" s="454">
        <v>6</v>
      </c>
      <c r="P26" s="454">
        <v>6</v>
      </c>
      <c r="Q26" s="454">
        <v>0</v>
      </c>
    </row>
    <row r="27" spans="1:17" x14ac:dyDescent="0.25">
      <c r="A27" s="905" t="s">
        <v>835</v>
      </c>
      <c r="B27" s="599" t="s">
        <v>2833</v>
      </c>
      <c r="C27" s="454">
        <v>13</v>
      </c>
      <c r="D27" s="454">
        <v>11</v>
      </c>
      <c r="E27" s="454">
        <v>2</v>
      </c>
      <c r="F27" s="454">
        <v>0</v>
      </c>
      <c r="G27" s="454">
        <v>0</v>
      </c>
      <c r="H27" s="454">
        <v>0</v>
      </c>
      <c r="I27" s="454">
        <v>0</v>
      </c>
      <c r="J27" s="454">
        <v>0</v>
      </c>
      <c r="K27" s="454">
        <v>0</v>
      </c>
      <c r="L27" s="454">
        <v>0</v>
      </c>
      <c r="M27" s="454">
        <v>0</v>
      </c>
      <c r="N27" s="454">
        <v>0</v>
      </c>
      <c r="O27" s="454">
        <v>1</v>
      </c>
      <c r="P27" s="454">
        <v>1</v>
      </c>
      <c r="Q27" s="454">
        <v>0</v>
      </c>
    </row>
    <row r="28" spans="1:17" ht="24" x14ac:dyDescent="0.25">
      <c r="A28" s="905" t="s">
        <v>836</v>
      </c>
      <c r="B28" s="599" t="s">
        <v>2834</v>
      </c>
      <c r="C28" s="454">
        <v>304</v>
      </c>
      <c r="D28" s="454">
        <v>236</v>
      </c>
      <c r="E28" s="454">
        <v>68</v>
      </c>
      <c r="F28" s="454">
        <v>35</v>
      </c>
      <c r="G28" s="454">
        <v>20</v>
      </c>
      <c r="H28" s="454">
        <v>15</v>
      </c>
      <c r="I28" s="454">
        <v>7</v>
      </c>
      <c r="J28" s="454">
        <v>4</v>
      </c>
      <c r="K28" s="454">
        <v>3</v>
      </c>
      <c r="L28" s="454">
        <v>3</v>
      </c>
      <c r="M28" s="454">
        <v>2</v>
      </c>
      <c r="N28" s="454">
        <v>1</v>
      </c>
      <c r="O28" s="454">
        <v>5</v>
      </c>
      <c r="P28" s="454">
        <v>3</v>
      </c>
      <c r="Q28" s="454">
        <v>2</v>
      </c>
    </row>
    <row r="29" spans="1:17" x14ac:dyDescent="0.25">
      <c r="A29" s="905" t="s">
        <v>837</v>
      </c>
      <c r="B29" s="599" t="s">
        <v>2835</v>
      </c>
      <c r="C29" s="454">
        <v>38</v>
      </c>
      <c r="D29" s="454">
        <v>27</v>
      </c>
      <c r="E29" s="454">
        <v>11</v>
      </c>
      <c r="F29" s="454">
        <v>7</v>
      </c>
      <c r="G29" s="454">
        <v>3</v>
      </c>
      <c r="H29" s="454">
        <v>4</v>
      </c>
      <c r="I29" s="454">
        <v>0</v>
      </c>
      <c r="J29" s="454">
        <v>0</v>
      </c>
      <c r="K29" s="454">
        <v>0</v>
      </c>
      <c r="L29" s="454">
        <v>0</v>
      </c>
      <c r="M29" s="454">
        <v>0</v>
      </c>
      <c r="N29" s="454">
        <v>0</v>
      </c>
      <c r="O29" s="454">
        <v>0</v>
      </c>
      <c r="P29" s="454">
        <v>0</v>
      </c>
      <c r="Q29" s="454">
        <v>0</v>
      </c>
    </row>
    <row r="30" spans="1:17" x14ac:dyDescent="0.25">
      <c r="A30" s="905" t="s">
        <v>838</v>
      </c>
      <c r="B30" s="599" t="s">
        <v>2836</v>
      </c>
      <c r="C30" s="454">
        <v>551</v>
      </c>
      <c r="D30" s="454">
        <v>470</v>
      </c>
      <c r="E30" s="454">
        <v>81</v>
      </c>
      <c r="F30" s="454">
        <v>34</v>
      </c>
      <c r="G30" s="454">
        <v>27</v>
      </c>
      <c r="H30" s="454">
        <v>7</v>
      </c>
      <c r="I30" s="454">
        <v>7</v>
      </c>
      <c r="J30" s="454">
        <v>7</v>
      </c>
      <c r="K30" s="454">
        <v>0</v>
      </c>
      <c r="L30" s="454">
        <v>4</v>
      </c>
      <c r="M30" s="454">
        <v>3</v>
      </c>
      <c r="N30" s="454">
        <v>1</v>
      </c>
      <c r="O30" s="454">
        <v>6</v>
      </c>
      <c r="P30" s="454">
        <v>5</v>
      </c>
      <c r="Q30" s="454">
        <v>1</v>
      </c>
    </row>
    <row r="31" spans="1:17" x14ac:dyDescent="0.25">
      <c r="A31" s="905" t="s">
        <v>839</v>
      </c>
      <c r="B31" s="599" t="s">
        <v>2837</v>
      </c>
      <c r="C31" s="454">
        <v>445</v>
      </c>
      <c r="D31" s="454">
        <v>324</v>
      </c>
      <c r="E31" s="454">
        <v>121</v>
      </c>
      <c r="F31" s="454">
        <v>20</v>
      </c>
      <c r="G31" s="454">
        <v>5</v>
      </c>
      <c r="H31" s="454">
        <v>15</v>
      </c>
      <c r="I31" s="454">
        <v>8</v>
      </c>
      <c r="J31" s="454">
        <v>4</v>
      </c>
      <c r="K31" s="454">
        <v>4</v>
      </c>
      <c r="L31" s="454">
        <v>6</v>
      </c>
      <c r="M31" s="454">
        <v>1</v>
      </c>
      <c r="N31" s="454">
        <v>5</v>
      </c>
      <c r="O31" s="454">
        <v>9</v>
      </c>
      <c r="P31" s="454">
        <v>6</v>
      </c>
      <c r="Q31" s="454">
        <v>3</v>
      </c>
    </row>
    <row r="32" spans="1:17" ht="24" x14ac:dyDescent="0.25">
      <c r="A32" s="905" t="s">
        <v>840</v>
      </c>
      <c r="B32" s="599" t="s">
        <v>2838</v>
      </c>
      <c r="C32" s="454">
        <v>313</v>
      </c>
      <c r="D32" s="454">
        <v>258</v>
      </c>
      <c r="E32" s="454">
        <v>55</v>
      </c>
      <c r="F32" s="454">
        <v>18</v>
      </c>
      <c r="G32" s="454">
        <v>16</v>
      </c>
      <c r="H32" s="454">
        <v>2</v>
      </c>
      <c r="I32" s="454">
        <v>7</v>
      </c>
      <c r="J32" s="454">
        <v>4</v>
      </c>
      <c r="K32" s="454">
        <v>3</v>
      </c>
      <c r="L32" s="454">
        <v>5</v>
      </c>
      <c r="M32" s="454">
        <v>4</v>
      </c>
      <c r="N32" s="454">
        <v>1</v>
      </c>
      <c r="O32" s="454">
        <v>3</v>
      </c>
      <c r="P32" s="454">
        <v>2</v>
      </c>
      <c r="Q32" s="454">
        <v>1</v>
      </c>
    </row>
    <row r="33" spans="1:17" x14ac:dyDescent="0.25">
      <c r="A33" s="905" t="s">
        <v>841</v>
      </c>
      <c r="B33" s="599" t="s">
        <v>2839</v>
      </c>
      <c r="C33" s="454">
        <v>221</v>
      </c>
      <c r="D33" s="454">
        <v>175</v>
      </c>
      <c r="E33" s="454">
        <v>46</v>
      </c>
      <c r="F33" s="454">
        <v>21</v>
      </c>
      <c r="G33" s="454">
        <v>13</v>
      </c>
      <c r="H33" s="454">
        <v>8</v>
      </c>
      <c r="I33" s="454">
        <v>2</v>
      </c>
      <c r="J33" s="454">
        <v>1</v>
      </c>
      <c r="K33" s="454">
        <v>1</v>
      </c>
      <c r="L33" s="454">
        <v>3</v>
      </c>
      <c r="M33" s="454">
        <v>2</v>
      </c>
      <c r="N33" s="454">
        <v>1</v>
      </c>
      <c r="O33" s="454">
        <v>1</v>
      </c>
      <c r="P33" s="454">
        <v>1</v>
      </c>
      <c r="Q33" s="454">
        <v>0</v>
      </c>
    </row>
    <row r="34" spans="1:17" x14ac:dyDescent="0.25">
      <c r="A34" s="905" t="s">
        <v>843</v>
      </c>
      <c r="B34" s="599" t="s">
        <v>2841</v>
      </c>
      <c r="C34" s="454">
        <v>40</v>
      </c>
      <c r="D34" s="454">
        <v>31</v>
      </c>
      <c r="E34" s="454">
        <v>9</v>
      </c>
      <c r="F34" s="454">
        <v>5</v>
      </c>
      <c r="G34" s="454">
        <v>4</v>
      </c>
      <c r="H34" s="454">
        <v>1</v>
      </c>
      <c r="I34" s="454">
        <v>3</v>
      </c>
      <c r="J34" s="454">
        <v>2</v>
      </c>
      <c r="K34" s="454">
        <v>1</v>
      </c>
      <c r="L34" s="454">
        <v>0</v>
      </c>
      <c r="M34" s="454">
        <v>0</v>
      </c>
      <c r="N34" s="454">
        <v>0</v>
      </c>
      <c r="O34" s="454">
        <v>0</v>
      </c>
      <c r="P34" s="454">
        <v>0</v>
      </c>
      <c r="Q34" s="454">
        <v>0</v>
      </c>
    </row>
    <row r="35" spans="1:17" ht="24" x14ac:dyDescent="0.25">
      <c r="A35" s="905" t="s">
        <v>844</v>
      </c>
      <c r="B35" s="599" t="s">
        <v>2842</v>
      </c>
      <c r="C35" s="454">
        <v>162</v>
      </c>
      <c r="D35" s="454">
        <v>120</v>
      </c>
      <c r="E35" s="454">
        <v>42</v>
      </c>
      <c r="F35" s="454">
        <v>15</v>
      </c>
      <c r="G35" s="454">
        <v>11</v>
      </c>
      <c r="H35" s="454">
        <v>4</v>
      </c>
      <c r="I35" s="454">
        <v>2</v>
      </c>
      <c r="J35" s="454">
        <v>2</v>
      </c>
      <c r="K35" s="454">
        <v>0</v>
      </c>
      <c r="L35" s="454">
        <v>4</v>
      </c>
      <c r="M35" s="454">
        <v>1</v>
      </c>
      <c r="N35" s="454">
        <v>3</v>
      </c>
      <c r="O35" s="454">
        <v>2</v>
      </c>
      <c r="P35" s="454">
        <v>2</v>
      </c>
      <c r="Q35" s="454">
        <v>0</v>
      </c>
    </row>
    <row r="36" spans="1:17" x14ac:dyDescent="0.25">
      <c r="A36" s="905" t="s">
        <v>845</v>
      </c>
      <c r="B36" s="599" t="s">
        <v>2843</v>
      </c>
      <c r="C36" s="454">
        <v>173</v>
      </c>
      <c r="D36" s="454">
        <v>139</v>
      </c>
      <c r="E36" s="454">
        <v>34</v>
      </c>
      <c r="F36" s="454">
        <v>10</v>
      </c>
      <c r="G36" s="454">
        <v>4</v>
      </c>
      <c r="H36" s="454">
        <v>6</v>
      </c>
      <c r="I36" s="454">
        <v>2</v>
      </c>
      <c r="J36" s="454">
        <v>1</v>
      </c>
      <c r="K36" s="454">
        <v>1</v>
      </c>
      <c r="L36" s="454">
        <v>2</v>
      </c>
      <c r="M36" s="454">
        <v>1</v>
      </c>
      <c r="N36" s="454">
        <v>1</v>
      </c>
      <c r="O36" s="454">
        <v>2</v>
      </c>
      <c r="P36" s="454">
        <v>2</v>
      </c>
      <c r="Q36" s="454">
        <v>0</v>
      </c>
    </row>
    <row r="37" spans="1:17" ht="24" x14ac:dyDescent="0.25">
      <c r="A37" s="905" t="s">
        <v>846</v>
      </c>
      <c r="B37" s="599" t="s">
        <v>2844</v>
      </c>
      <c r="C37" s="454">
        <v>59</v>
      </c>
      <c r="D37" s="454">
        <v>50</v>
      </c>
      <c r="E37" s="454">
        <v>9</v>
      </c>
      <c r="F37" s="454">
        <v>3</v>
      </c>
      <c r="G37" s="454">
        <v>2</v>
      </c>
      <c r="H37" s="454">
        <v>1</v>
      </c>
      <c r="I37" s="454">
        <v>1</v>
      </c>
      <c r="J37" s="454">
        <v>0</v>
      </c>
      <c r="K37" s="454">
        <v>1</v>
      </c>
      <c r="L37" s="454">
        <v>2</v>
      </c>
      <c r="M37" s="454">
        <v>1</v>
      </c>
      <c r="N37" s="454">
        <v>1</v>
      </c>
      <c r="O37" s="454">
        <v>1</v>
      </c>
      <c r="P37" s="454">
        <v>1</v>
      </c>
      <c r="Q37" s="454">
        <v>0</v>
      </c>
    </row>
    <row r="38" spans="1:17" x14ac:dyDescent="0.25">
      <c r="A38" s="905" t="s">
        <v>847</v>
      </c>
      <c r="B38" s="599" t="s">
        <v>2845</v>
      </c>
      <c r="C38" s="454">
        <v>280</v>
      </c>
      <c r="D38" s="454">
        <v>214</v>
      </c>
      <c r="E38" s="454">
        <v>66</v>
      </c>
      <c r="F38" s="454">
        <v>22</v>
      </c>
      <c r="G38" s="454">
        <v>15</v>
      </c>
      <c r="H38" s="454">
        <v>7</v>
      </c>
      <c r="I38" s="454">
        <v>5</v>
      </c>
      <c r="J38" s="454">
        <v>4</v>
      </c>
      <c r="K38" s="454">
        <v>1</v>
      </c>
      <c r="L38" s="454">
        <v>5</v>
      </c>
      <c r="M38" s="454">
        <v>2</v>
      </c>
      <c r="N38" s="454">
        <v>3</v>
      </c>
      <c r="O38" s="454">
        <v>2</v>
      </c>
      <c r="P38" s="454">
        <v>2</v>
      </c>
      <c r="Q38" s="454">
        <v>0</v>
      </c>
    </row>
    <row r="39" spans="1:17" x14ac:dyDescent="0.25">
      <c r="A39" s="905" t="s">
        <v>848</v>
      </c>
      <c r="B39" s="599" t="s">
        <v>2846</v>
      </c>
      <c r="C39" s="454">
        <v>872</v>
      </c>
      <c r="D39" s="454">
        <v>681</v>
      </c>
      <c r="E39" s="454">
        <v>191</v>
      </c>
      <c r="F39" s="454">
        <v>73</v>
      </c>
      <c r="G39" s="454">
        <v>46</v>
      </c>
      <c r="H39" s="454">
        <v>27</v>
      </c>
      <c r="I39" s="454">
        <v>11</v>
      </c>
      <c r="J39" s="454">
        <v>9</v>
      </c>
      <c r="K39" s="454">
        <v>2</v>
      </c>
      <c r="L39" s="454">
        <v>18</v>
      </c>
      <c r="M39" s="454">
        <v>9</v>
      </c>
      <c r="N39" s="454">
        <v>9</v>
      </c>
      <c r="O39" s="454">
        <v>9</v>
      </c>
      <c r="P39" s="454">
        <v>5</v>
      </c>
      <c r="Q39" s="454">
        <v>4</v>
      </c>
    </row>
    <row r="40" spans="1:17" x14ac:dyDescent="0.25">
      <c r="A40" s="905" t="s">
        <v>849</v>
      </c>
      <c r="B40" s="599" t="s">
        <v>2847</v>
      </c>
      <c r="C40" s="454">
        <v>302</v>
      </c>
      <c r="D40" s="454">
        <v>240</v>
      </c>
      <c r="E40" s="454">
        <v>62</v>
      </c>
      <c r="F40" s="454">
        <v>19</v>
      </c>
      <c r="G40" s="454">
        <v>13</v>
      </c>
      <c r="H40" s="454">
        <v>6</v>
      </c>
      <c r="I40" s="454">
        <v>7</v>
      </c>
      <c r="J40" s="454">
        <v>4</v>
      </c>
      <c r="K40" s="454">
        <v>3</v>
      </c>
      <c r="L40" s="454">
        <v>7</v>
      </c>
      <c r="M40" s="454">
        <v>5</v>
      </c>
      <c r="N40" s="454">
        <v>2</v>
      </c>
      <c r="O40" s="454">
        <v>6</v>
      </c>
      <c r="P40" s="454">
        <v>4</v>
      </c>
      <c r="Q40" s="454">
        <v>2</v>
      </c>
    </row>
    <row r="41" spans="1:17" ht="36" x14ac:dyDescent="0.25">
      <c r="A41" s="1319" t="s">
        <v>850</v>
      </c>
      <c r="B41" s="1500" t="s">
        <v>2848</v>
      </c>
      <c r="C41" s="536">
        <v>295</v>
      </c>
      <c r="D41" s="536">
        <v>234</v>
      </c>
      <c r="E41" s="536">
        <v>61</v>
      </c>
      <c r="F41" s="536">
        <v>13</v>
      </c>
      <c r="G41" s="536">
        <v>10</v>
      </c>
      <c r="H41" s="536">
        <v>3</v>
      </c>
      <c r="I41" s="536">
        <v>8</v>
      </c>
      <c r="J41" s="536">
        <v>8</v>
      </c>
      <c r="K41" s="536">
        <v>0</v>
      </c>
      <c r="L41" s="536">
        <v>2</v>
      </c>
      <c r="M41" s="536">
        <v>2</v>
      </c>
      <c r="N41" s="536">
        <v>0</v>
      </c>
      <c r="O41" s="536">
        <v>6</v>
      </c>
      <c r="P41" s="536">
        <v>4</v>
      </c>
      <c r="Q41" s="536">
        <v>2</v>
      </c>
    </row>
    <row r="42" spans="1:17" s="68" customFormat="1" x14ac:dyDescent="0.25">
      <c r="A42" s="905" t="s">
        <v>851</v>
      </c>
      <c r="B42" s="599" t="s">
        <v>2849</v>
      </c>
      <c r="C42" s="454">
        <v>238</v>
      </c>
      <c r="D42" s="454">
        <v>187</v>
      </c>
      <c r="E42" s="454">
        <v>51</v>
      </c>
      <c r="F42" s="454">
        <v>8</v>
      </c>
      <c r="G42" s="454">
        <v>7</v>
      </c>
      <c r="H42" s="454">
        <v>1</v>
      </c>
      <c r="I42" s="454">
        <v>7</v>
      </c>
      <c r="J42" s="454">
        <v>7</v>
      </c>
      <c r="K42" s="454">
        <v>0</v>
      </c>
      <c r="L42" s="454">
        <v>2</v>
      </c>
      <c r="M42" s="454">
        <v>2</v>
      </c>
      <c r="N42" s="454">
        <v>0</v>
      </c>
      <c r="O42" s="454">
        <v>6</v>
      </c>
      <c r="P42" s="454">
        <v>4</v>
      </c>
      <c r="Q42" s="454">
        <v>2</v>
      </c>
    </row>
    <row r="43" spans="1:17" s="68" customFormat="1" ht="36" x14ac:dyDescent="0.25">
      <c r="A43" s="905" t="s">
        <v>852</v>
      </c>
      <c r="B43" s="599" t="s">
        <v>2850</v>
      </c>
      <c r="C43" s="454">
        <v>57</v>
      </c>
      <c r="D43" s="454">
        <v>47</v>
      </c>
      <c r="E43" s="454">
        <v>10</v>
      </c>
      <c r="F43" s="454">
        <v>5</v>
      </c>
      <c r="G43" s="454">
        <v>3</v>
      </c>
      <c r="H43" s="454">
        <v>2</v>
      </c>
      <c r="I43" s="454">
        <v>1</v>
      </c>
      <c r="J43" s="454">
        <v>1</v>
      </c>
      <c r="K43" s="454">
        <v>0</v>
      </c>
      <c r="L43" s="454">
        <v>0</v>
      </c>
      <c r="M43" s="454">
        <v>0</v>
      </c>
      <c r="N43" s="454">
        <v>0</v>
      </c>
      <c r="O43" s="454">
        <v>0</v>
      </c>
      <c r="P43" s="454">
        <v>0</v>
      </c>
      <c r="Q43" s="454">
        <v>0</v>
      </c>
    </row>
    <row r="44" spans="1:17" ht="24" x14ac:dyDescent="0.25">
      <c r="A44" s="1319" t="s">
        <v>853</v>
      </c>
      <c r="B44" s="1500" t="s">
        <v>2851</v>
      </c>
      <c r="C44" s="536">
        <v>3034</v>
      </c>
      <c r="D44" s="536">
        <v>2537</v>
      </c>
      <c r="E44" s="536">
        <v>497</v>
      </c>
      <c r="F44" s="536">
        <v>107</v>
      </c>
      <c r="G44" s="536">
        <v>75</v>
      </c>
      <c r="H44" s="536">
        <v>32</v>
      </c>
      <c r="I44" s="536">
        <v>30</v>
      </c>
      <c r="J44" s="536">
        <v>26</v>
      </c>
      <c r="K44" s="536">
        <v>4</v>
      </c>
      <c r="L44" s="536">
        <v>37</v>
      </c>
      <c r="M44" s="536">
        <v>26</v>
      </c>
      <c r="N44" s="536">
        <v>11</v>
      </c>
      <c r="O44" s="536">
        <v>30</v>
      </c>
      <c r="P44" s="536">
        <v>19</v>
      </c>
      <c r="Q44" s="536">
        <v>11</v>
      </c>
    </row>
    <row r="45" spans="1:17" s="68" customFormat="1" x14ac:dyDescent="0.25">
      <c r="A45" s="905" t="s">
        <v>854</v>
      </c>
      <c r="B45" s="599" t="s">
        <v>2852</v>
      </c>
      <c r="C45" s="454">
        <v>2520</v>
      </c>
      <c r="D45" s="454">
        <v>2149</v>
      </c>
      <c r="E45" s="454">
        <v>371</v>
      </c>
      <c r="F45" s="454">
        <v>69</v>
      </c>
      <c r="G45" s="454">
        <v>56</v>
      </c>
      <c r="H45" s="454">
        <v>13</v>
      </c>
      <c r="I45" s="454">
        <v>18</v>
      </c>
      <c r="J45" s="454">
        <v>17</v>
      </c>
      <c r="K45" s="454">
        <v>1</v>
      </c>
      <c r="L45" s="454">
        <v>27</v>
      </c>
      <c r="M45" s="454">
        <v>20</v>
      </c>
      <c r="N45" s="454">
        <v>7</v>
      </c>
      <c r="O45" s="454">
        <v>23</v>
      </c>
      <c r="P45" s="454">
        <v>16</v>
      </c>
      <c r="Q45" s="454">
        <v>7</v>
      </c>
    </row>
    <row r="46" spans="1:17" s="68" customFormat="1" x14ac:dyDescent="0.25">
      <c r="A46" s="905" t="s">
        <v>855</v>
      </c>
      <c r="B46" s="599" t="s">
        <v>2853</v>
      </c>
      <c r="C46" s="454">
        <v>268</v>
      </c>
      <c r="D46" s="454">
        <v>196</v>
      </c>
      <c r="E46" s="454">
        <v>72</v>
      </c>
      <c r="F46" s="454">
        <v>15</v>
      </c>
      <c r="G46" s="454">
        <v>6</v>
      </c>
      <c r="H46" s="454">
        <v>9</v>
      </c>
      <c r="I46" s="454">
        <v>7</v>
      </c>
      <c r="J46" s="454">
        <v>5</v>
      </c>
      <c r="K46" s="454">
        <v>2</v>
      </c>
      <c r="L46" s="454">
        <v>6</v>
      </c>
      <c r="M46" s="454">
        <v>3</v>
      </c>
      <c r="N46" s="454">
        <v>3</v>
      </c>
      <c r="O46" s="454">
        <v>6</v>
      </c>
      <c r="P46" s="454">
        <v>3</v>
      </c>
      <c r="Q46" s="454">
        <v>3</v>
      </c>
    </row>
    <row r="47" spans="1:17" ht="24" x14ac:dyDescent="0.25">
      <c r="A47" s="905" t="s">
        <v>856</v>
      </c>
      <c r="B47" s="599" t="s">
        <v>2854</v>
      </c>
      <c r="C47" s="454">
        <v>246</v>
      </c>
      <c r="D47" s="454">
        <v>192</v>
      </c>
      <c r="E47" s="454">
        <v>54</v>
      </c>
      <c r="F47" s="454">
        <v>23</v>
      </c>
      <c r="G47" s="454">
        <v>13</v>
      </c>
      <c r="H47" s="454">
        <v>10</v>
      </c>
      <c r="I47" s="454">
        <v>5</v>
      </c>
      <c r="J47" s="454">
        <v>4</v>
      </c>
      <c r="K47" s="454">
        <v>1</v>
      </c>
      <c r="L47" s="454">
        <v>4</v>
      </c>
      <c r="M47" s="454">
        <v>3</v>
      </c>
      <c r="N47" s="454">
        <v>1</v>
      </c>
      <c r="O47" s="454">
        <v>1</v>
      </c>
      <c r="P47" s="454">
        <v>0</v>
      </c>
      <c r="Q47" s="454">
        <v>1</v>
      </c>
    </row>
    <row r="48" spans="1:17" s="66" customFormat="1" x14ac:dyDescent="0.25">
      <c r="A48" s="1319" t="s">
        <v>857</v>
      </c>
      <c r="B48" s="1500" t="s">
        <v>2855</v>
      </c>
      <c r="C48" s="536">
        <v>55</v>
      </c>
      <c r="D48" s="536">
        <v>37</v>
      </c>
      <c r="E48" s="536">
        <v>18</v>
      </c>
      <c r="F48" s="536">
        <v>5</v>
      </c>
      <c r="G48" s="536">
        <v>3</v>
      </c>
      <c r="H48" s="536">
        <v>2</v>
      </c>
      <c r="I48" s="536">
        <v>0</v>
      </c>
      <c r="J48" s="536">
        <v>0</v>
      </c>
      <c r="K48" s="536">
        <v>0</v>
      </c>
      <c r="L48" s="536">
        <v>3</v>
      </c>
      <c r="M48" s="536">
        <v>0</v>
      </c>
      <c r="N48" s="536">
        <v>3</v>
      </c>
      <c r="O48" s="536">
        <v>1</v>
      </c>
      <c r="P48" s="536">
        <v>1</v>
      </c>
      <c r="Q48" s="536">
        <v>0</v>
      </c>
    </row>
    <row r="49" spans="1:17" s="68" customFormat="1" ht="24" x14ac:dyDescent="0.25">
      <c r="A49" s="905" t="s">
        <v>858</v>
      </c>
      <c r="B49" s="599" t="s">
        <v>2856</v>
      </c>
      <c r="C49" s="454">
        <v>9</v>
      </c>
      <c r="D49" s="454">
        <v>4</v>
      </c>
      <c r="E49" s="454">
        <v>5</v>
      </c>
      <c r="F49" s="454">
        <v>2</v>
      </c>
      <c r="G49" s="454">
        <v>0</v>
      </c>
      <c r="H49" s="454">
        <v>2</v>
      </c>
      <c r="I49" s="454">
        <v>0</v>
      </c>
      <c r="J49" s="454">
        <v>0</v>
      </c>
      <c r="K49" s="454">
        <v>0</v>
      </c>
      <c r="L49" s="454">
        <v>2</v>
      </c>
      <c r="M49" s="454">
        <v>0</v>
      </c>
      <c r="N49" s="454">
        <v>2</v>
      </c>
      <c r="O49" s="454">
        <v>0</v>
      </c>
      <c r="P49" s="454">
        <v>0</v>
      </c>
      <c r="Q49" s="454">
        <v>0</v>
      </c>
    </row>
    <row r="50" spans="1:17" s="68" customFormat="1" ht="24" x14ac:dyDescent="0.25">
      <c r="A50" s="905" t="s">
        <v>859</v>
      </c>
      <c r="B50" s="599" t="s">
        <v>2857</v>
      </c>
      <c r="C50" s="454">
        <v>46</v>
      </c>
      <c r="D50" s="454">
        <v>33</v>
      </c>
      <c r="E50" s="454">
        <v>13</v>
      </c>
      <c r="F50" s="454">
        <v>3</v>
      </c>
      <c r="G50" s="454">
        <v>3</v>
      </c>
      <c r="H50" s="454">
        <v>0</v>
      </c>
      <c r="I50" s="454">
        <v>0</v>
      </c>
      <c r="J50" s="454">
        <v>0</v>
      </c>
      <c r="K50" s="454">
        <v>0</v>
      </c>
      <c r="L50" s="454">
        <v>1</v>
      </c>
      <c r="M50" s="454">
        <v>0</v>
      </c>
      <c r="N50" s="454">
        <v>1</v>
      </c>
      <c r="O50" s="454">
        <v>1</v>
      </c>
      <c r="P50" s="454">
        <v>1</v>
      </c>
      <c r="Q50" s="454">
        <v>0</v>
      </c>
    </row>
    <row r="51" spans="1:17" s="66" customFormat="1" x14ac:dyDescent="0.25">
      <c r="A51" s="1319" t="s">
        <v>860</v>
      </c>
      <c r="B51" s="1500" t="s">
        <v>2858</v>
      </c>
      <c r="C51" s="536">
        <v>669</v>
      </c>
      <c r="D51" s="536">
        <v>519</v>
      </c>
      <c r="E51" s="536">
        <v>150</v>
      </c>
      <c r="F51" s="536">
        <v>43</v>
      </c>
      <c r="G51" s="536">
        <v>26</v>
      </c>
      <c r="H51" s="536">
        <v>17</v>
      </c>
      <c r="I51" s="536">
        <v>6</v>
      </c>
      <c r="J51" s="536">
        <v>3</v>
      </c>
      <c r="K51" s="536">
        <v>3</v>
      </c>
      <c r="L51" s="536">
        <v>7</v>
      </c>
      <c r="M51" s="536">
        <v>5</v>
      </c>
      <c r="N51" s="536">
        <v>2</v>
      </c>
      <c r="O51" s="536">
        <v>7</v>
      </c>
      <c r="P51" s="536">
        <v>4</v>
      </c>
      <c r="Q51" s="536">
        <v>3</v>
      </c>
    </row>
    <row r="52" spans="1:17" s="68" customFormat="1" x14ac:dyDescent="0.25">
      <c r="A52" s="905" t="s">
        <v>861</v>
      </c>
      <c r="B52" s="599" t="s">
        <v>2859</v>
      </c>
      <c r="C52" s="454">
        <v>20</v>
      </c>
      <c r="D52" s="454">
        <v>17</v>
      </c>
      <c r="E52" s="454">
        <v>3</v>
      </c>
      <c r="F52" s="454">
        <v>1</v>
      </c>
      <c r="G52" s="454">
        <v>1</v>
      </c>
      <c r="H52" s="454">
        <v>0</v>
      </c>
      <c r="I52" s="454">
        <v>0</v>
      </c>
      <c r="J52" s="454">
        <v>0</v>
      </c>
      <c r="K52" s="454">
        <v>0</v>
      </c>
      <c r="L52" s="454">
        <v>0</v>
      </c>
      <c r="M52" s="454">
        <v>0</v>
      </c>
      <c r="N52" s="454">
        <v>0</v>
      </c>
      <c r="O52" s="454">
        <v>1</v>
      </c>
      <c r="P52" s="454">
        <v>1</v>
      </c>
      <c r="Q52" s="454">
        <v>0</v>
      </c>
    </row>
    <row r="53" spans="1:17" s="68" customFormat="1" x14ac:dyDescent="0.25">
      <c r="A53" s="905" t="s">
        <v>862</v>
      </c>
      <c r="B53" s="599" t="s">
        <v>2860</v>
      </c>
      <c r="C53" s="454">
        <v>253</v>
      </c>
      <c r="D53" s="454">
        <v>206</v>
      </c>
      <c r="E53" s="454">
        <v>47</v>
      </c>
      <c r="F53" s="454">
        <v>11</v>
      </c>
      <c r="G53" s="454">
        <v>6</v>
      </c>
      <c r="H53" s="454">
        <v>5</v>
      </c>
      <c r="I53" s="454">
        <v>3</v>
      </c>
      <c r="J53" s="454">
        <v>2</v>
      </c>
      <c r="K53" s="454">
        <v>1</v>
      </c>
      <c r="L53" s="454">
        <v>2</v>
      </c>
      <c r="M53" s="454">
        <v>2</v>
      </c>
      <c r="N53" s="454">
        <v>0</v>
      </c>
      <c r="O53" s="454">
        <v>1</v>
      </c>
      <c r="P53" s="454">
        <v>1</v>
      </c>
      <c r="Q53" s="454">
        <v>0</v>
      </c>
    </row>
    <row r="54" spans="1:17" x14ac:dyDescent="0.25">
      <c r="A54" s="905" t="s">
        <v>863</v>
      </c>
      <c r="B54" s="599" t="s">
        <v>2861</v>
      </c>
      <c r="C54" s="454">
        <v>396</v>
      </c>
      <c r="D54" s="454">
        <v>296</v>
      </c>
      <c r="E54" s="454">
        <v>100</v>
      </c>
      <c r="F54" s="454">
        <v>31</v>
      </c>
      <c r="G54" s="454">
        <v>19</v>
      </c>
      <c r="H54" s="454">
        <v>12</v>
      </c>
      <c r="I54" s="454">
        <v>3</v>
      </c>
      <c r="J54" s="454">
        <v>1</v>
      </c>
      <c r="K54" s="454">
        <v>2</v>
      </c>
      <c r="L54" s="454">
        <v>5</v>
      </c>
      <c r="M54" s="454">
        <v>3</v>
      </c>
      <c r="N54" s="454">
        <v>2</v>
      </c>
      <c r="O54" s="454">
        <v>5</v>
      </c>
      <c r="P54" s="454">
        <v>2</v>
      </c>
      <c r="Q54" s="454">
        <v>3</v>
      </c>
    </row>
    <row r="55" spans="1:17" s="66" customFormat="1" x14ac:dyDescent="0.25">
      <c r="A55" s="1319" t="s">
        <v>865</v>
      </c>
      <c r="B55" s="1500" t="s">
        <v>2863</v>
      </c>
      <c r="C55" s="536">
        <v>7186</v>
      </c>
      <c r="D55" s="536">
        <v>5660</v>
      </c>
      <c r="E55" s="536">
        <v>1526</v>
      </c>
      <c r="F55" s="536">
        <v>362</v>
      </c>
      <c r="G55" s="536">
        <v>188</v>
      </c>
      <c r="H55" s="536">
        <v>174</v>
      </c>
      <c r="I55" s="536">
        <v>110</v>
      </c>
      <c r="J55" s="536">
        <v>77</v>
      </c>
      <c r="K55" s="536">
        <v>33</v>
      </c>
      <c r="L55" s="536">
        <v>100</v>
      </c>
      <c r="M55" s="536">
        <v>67</v>
      </c>
      <c r="N55" s="536">
        <v>33</v>
      </c>
      <c r="O55" s="536">
        <v>100</v>
      </c>
      <c r="P55" s="536">
        <v>63</v>
      </c>
      <c r="Q55" s="536">
        <v>37</v>
      </c>
    </row>
    <row r="56" spans="1:17" ht="24" x14ac:dyDescent="0.25">
      <c r="A56" s="905" t="s">
        <v>866</v>
      </c>
      <c r="B56" s="599" t="s">
        <v>2864</v>
      </c>
      <c r="C56" s="454">
        <v>61</v>
      </c>
      <c r="D56" s="454">
        <v>46</v>
      </c>
      <c r="E56" s="454">
        <v>15</v>
      </c>
      <c r="F56" s="454">
        <v>2</v>
      </c>
      <c r="G56" s="454">
        <v>2</v>
      </c>
      <c r="H56" s="454">
        <v>0</v>
      </c>
      <c r="I56" s="454">
        <v>0</v>
      </c>
      <c r="J56" s="454">
        <v>0</v>
      </c>
      <c r="K56" s="454">
        <v>0</v>
      </c>
      <c r="L56" s="454">
        <v>1</v>
      </c>
      <c r="M56" s="454">
        <v>1</v>
      </c>
      <c r="N56" s="454">
        <v>0</v>
      </c>
      <c r="O56" s="454">
        <v>1</v>
      </c>
      <c r="P56" s="454">
        <v>0</v>
      </c>
      <c r="Q56" s="454">
        <v>1</v>
      </c>
    </row>
    <row r="57" spans="1:17" s="68" customFormat="1" x14ac:dyDescent="0.25">
      <c r="A57" s="905" t="s">
        <v>867</v>
      </c>
      <c r="B57" s="599" t="s">
        <v>2865</v>
      </c>
      <c r="C57" s="454">
        <v>1738</v>
      </c>
      <c r="D57" s="454">
        <v>1390</v>
      </c>
      <c r="E57" s="454">
        <v>348</v>
      </c>
      <c r="F57" s="454">
        <v>101</v>
      </c>
      <c r="G57" s="454">
        <v>39</v>
      </c>
      <c r="H57" s="454">
        <v>62</v>
      </c>
      <c r="I57" s="454">
        <v>16</v>
      </c>
      <c r="J57" s="454">
        <v>13</v>
      </c>
      <c r="K57" s="454">
        <v>3</v>
      </c>
      <c r="L57" s="454">
        <v>25</v>
      </c>
      <c r="M57" s="454">
        <v>15</v>
      </c>
      <c r="N57" s="454">
        <v>10</v>
      </c>
      <c r="O57" s="454">
        <v>29</v>
      </c>
      <c r="P57" s="454">
        <v>17</v>
      </c>
      <c r="Q57" s="454">
        <v>12</v>
      </c>
    </row>
    <row r="58" spans="1:17" x14ac:dyDescent="0.25">
      <c r="A58" s="905" t="s">
        <v>868</v>
      </c>
      <c r="B58" s="599" t="s">
        <v>2866</v>
      </c>
      <c r="C58" s="454">
        <v>2058</v>
      </c>
      <c r="D58" s="454">
        <v>1703</v>
      </c>
      <c r="E58" s="454">
        <v>355</v>
      </c>
      <c r="F58" s="454">
        <v>75</v>
      </c>
      <c r="G58" s="454">
        <v>41</v>
      </c>
      <c r="H58" s="454">
        <v>34</v>
      </c>
      <c r="I58" s="454">
        <v>26</v>
      </c>
      <c r="J58" s="454">
        <v>17</v>
      </c>
      <c r="K58" s="454">
        <v>9</v>
      </c>
      <c r="L58" s="454">
        <v>25</v>
      </c>
      <c r="M58" s="454">
        <v>18</v>
      </c>
      <c r="N58" s="454">
        <v>7</v>
      </c>
      <c r="O58" s="454">
        <v>12</v>
      </c>
      <c r="P58" s="454">
        <v>9</v>
      </c>
      <c r="Q58" s="454">
        <v>3</v>
      </c>
    </row>
    <row r="59" spans="1:17" x14ac:dyDescent="0.25">
      <c r="A59" s="905" t="s">
        <v>869</v>
      </c>
      <c r="B59" s="599" t="s">
        <v>2867</v>
      </c>
      <c r="C59" s="454">
        <v>1024</v>
      </c>
      <c r="D59" s="454">
        <v>742</v>
      </c>
      <c r="E59" s="454">
        <v>282</v>
      </c>
      <c r="F59" s="454">
        <v>79</v>
      </c>
      <c r="G59" s="454">
        <v>51</v>
      </c>
      <c r="H59" s="454">
        <v>28</v>
      </c>
      <c r="I59" s="454">
        <v>21</v>
      </c>
      <c r="J59" s="454">
        <v>14</v>
      </c>
      <c r="K59" s="454">
        <v>7</v>
      </c>
      <c r="L59" s="454">
        <v>22</v>
      </c>
      <c r="M59" s="454">
        <v>15</v>
      </c>
      <c r="N59" s="454">
        <v>7</v>
      </c>
      <c r="O59" s="454">
        <v>15</v>
      </c>
      <c r="P59" s="454">
        <v>8</v>
      </c>
      <c r="Q59" s="454">
        <v>7</v>
      </c>
    </row>
    <row r="60" spans="1:17" x14ac:dyDescent="0.25">
      <c r="A60" s="905" t="s">
        <v>870</v>
      </c>
      <c r="B60" s="599" t="s">
        <v>2868</v>
      </c>
      <c r="C60" s="454">
        <v>2112</v>
      </c>
      <c r="D60" s="454">
        <v>1636</v>
      </c>
      <c r="E60" s="454">
        <v>476</v>
      </c>
      <c r="F60" s="454">
        <v>97</v>
      </c>
      <c r="G60" s="454">
        <v>51</v>
      </c>
      <c r="H60" s="454">
        <v>46</v>
      </c>
      <c r="I60" s="454">
        <v>44</v>
      </c>
      <c r="J60" s="454">
        <v>31</v>
      </c>
      <c r="K60" s="454">
        <v>13</v>
      </c>
      <c r="L60" s="454">
        <v>22</v>
      </c>
      <c r="M60" s="454">
        <v>15</v>
      </c>
      <c r="N60" s="454">
        <v>7</v>
      </c>
      <c r="O60" s="454">
        <v>39</v>
      </c>
      <c r="P60" s="454">
        <v>25</v>
      </c>
      <c r="Q60" s="454">
        <v>14</v>
      </c>
    </row>
    <row r="61" spans="1:17" x14ac:dyDescent="0.25">
      <c r="A61" s="905" t="s">
        <v>871</v>
      </c>
      <c r="B61" s="599" t="s">
        <v>2869</v>
      </c>
      <c r="C61" s="454">
        <v>23</v>
      </c>
      <c r="D61" s="454">
        <v>17</v>
      </c>
      <c r="E61" s="454">
        <v>6</v>
      </c>
      <c r="F61" s="454">
        <v>1</v>
      </c>
      <c r="G61" s="454">
        <v>1</v>
      </c>
      <c r="H61" s="454">
        <v>0</v>
      </c>
      <c r="I61" s="454">
        <v>1</v>
      </c>
      <c r="J61" s="454">
        <v>1</v>
      </c>
      <c r="K61" s="454">
        <v>0</v>
      </c>
      <c r="L61" s="454">
        <v>1</v>
      </c>
      <c r="M61" s="454">
        <v>1</v>
      </c>
      <c r="N61" s="454">
        <v>0</v>
      </c>
      <c r="O61" s="454">
        <v>0</v>
      </c>
      <c r="P61" s="454">
        <v>0</v>
      </c>
      <c r="Q61" s="454">
        <v>0</v>
      </c>
    </row>
    <row r="62" spans="1:17" x14ac:dyDescent="0.25">
      <c r="A62" s="905" t="s">
        <v>872</v>
      </c>
      <c r="B62" s="599" t="s">
        <v>2870</v>
      </c>
      <c r="C62" s="454">
        <v>170</v>
      </c>
      <c r="D62" s="454">
        <v>126</v>
      </c>
      <c r="E62" s="454">
        <v>44</v>
      </c>
      <c r="F62" s="454">
        <v>7</v>
      </c>
      <c r="G62" s="454">
        <v>3</v>
      </c>
      <c r="H62" s="454">
        <v>4</v>
      </c>
      <c r="I62" s="454">
        <v>2</v>
      </c>
      <c r="J62" s="454">
        <v>1</v>
      </c>
      <c r="K62" s="454">
        <v>1</v>
      </c>
      <c r="L62" s="454">
        <v>4</v>
      </c>
      <c r="M62" s="454">
        <v>2</v>
      </c>
      <c r="N62" s="454">
        <v>2</v>
      </c>
      <c r="O62" s="454">
        <v>4</v>
      </c>
      <c r="P62" s="454">
        <v>4</v>
      </c>
      <c r="Q62" s="454">
        <v>0</v>
      </c>
    </row>
    <row r="63" spans="1:17" s="66" customFormat="1" x14ac:dyDescent="0.25">
      <c r="A63" s="1319" t="s">
        <v>873</v>
      </c>
      <c r="B63" s="1500" t="s">
        <v>2871</v>
      </c>
      <c r="C63" s="536">
        <v>2932</v>
      </c>
      <c r="D63" s="536">
        <v>2254</v>
      </c>
      <c r="E63" s="536">
        <v>678</v>
      </c>
      <c r="F63" s="536">
        <v>206</v>
      </c>
      <c r="G63" s="536">
        <v>125</v>
      </c>
      <c r="H63" s="536">
        <v>81</v>
      </c>
      <c r="I63" s="536">
        <v>44</v>
      </c>
      <c r="J63" s="536">
        <v>36</v>
      </c>
      <c r="K63" s="536">
        <v>8</v>
      </c>
      <c r="L63" s="536">
        <v>51</v>
      </c>
      <c r="M63" s="536">
        <v>28</v>
      </c>
      <c r="N63" s="536">
        <v>23</v>
      </c>
      <c r="O63" s="536">
        <v>39</v>
      </c>
      <c r="P63" s="536">
        <v>25</v>
      </c>
      <c r="Q63" s="536">
        <v>14</v>
      </c>
    </row>
    <row r="64" spans="1:17" x14ac:dyDescent="0.25">
      <c r="A64" s="905" t="s">
        <v>874</v>
      </c>
      <c r="B64" s="599" t="s">
        <v>2872</v>
      </c>
      <c r="C64" s="454">
        <v>23</v>
      </c>
      <c r="D64" s="454">
        <v>15</v>
      </c>
      <c r="E64" s="454">
        <v>8</v>
      </c>
      <c r="F64" s="454">
        <v>2</v>
      </c>
      <c r="G64" s="454">
        <v>1</v>
      </c>
      <c r="H64" s="454">
        <v>1</v>
      </c>
      <c r="I64" s="454">
        <v>0</v>
      </c>
      <c r="J64" s="454">
        <v>0</v>
      </c>
      <c r="K64" s="454">
        <v>0</v>
      </c>
      <c r="L64" s="454">
        <v>0</v>
      </c>
      <c r="M64" s="454">
        <v>0</v>
      </c>
      <c r="N64" s="454">
        <v>0</v>
      </c>
      <c r="O64" s="454">
        <v>0</v>
      </c>
      <c r="P64" s="454">
        <v>0</v>
      </c>
      <c r="Q64" s="454">
        <v>0</v>
      </c>
    </row>
    <row r="65" spans="1:17" s="68" customFormat="1" x14ac:dyDescent="0.25">
      <c r="A65" s="905" t="s">
        <v>875</v>
      </c>
      <c r="B65" s="599" t="s">
        <v>2873</v>
      </c>
      <c r="C65" s="454">
        <v>1622</v>
      </c>
      <c r="D65" s="454">
        <v>1280</v>
      </c>
      <c r="E65" s="454">
        <v>342</v>
      </c>
      <c r="F65" s="454">
        <v>118</v>
      </c>
      <c r="G65" s="454">
        <v>70</v>
      </c>
      <c r="H65" s="454">
        <v>48</v>
      </c>
      <c r="I65" s="454">
        <v>27</v>
      </c>
      <c r="J65" s="454">
        <v>23</v>
      </c>
      <c r="K65" s="454">
        <v>4</v>
      </c>
      <c r="L65" s="454">
        <v>29</v>
      </c>
      <c r="M65" s="454">
        <v>18</v>
      </c>
      <c r="N65" s="454">
        <v>11</v>
      </c>
      <c r="O65" s="454">
        <v>26</v>
      </c>
      <c r="P65" s="454">
        <v>14</v>
      </c>
      <c r="Q65" s="454">
        <v>12</v>
      </c>
    </row>
    <row r="66" spans="1:17" ht="24" x14ac:dyDescent="0.25">
      <c r="A66" s="905" t="s">
        <v>876</v>
      </c>
      <c r="B66" s="599" t="s">
        <v>2874</v>
      </c>
      <c r="C66" s="454">
        <v>36</v>
      </c>
      <c r="D66" s="454">
        <v>26</v>
      </c>
      <c r="E66" s="454">
        <v>10</v>
      </c>
      <c r="F66" s="454">
        <v>2</v>
      </c>
      <c r="G66" s="454">
        <v>0</v>
      </c>
      <c r="H66" s="454">
        <v>2</v>
      </c>
      <c r="I66" s="454">
        <v>1</v>
      </c>
      <c r="J66" s="454">
        <v>1</v>
      </c>
      <c r="K66" s="454">
        <v>0</v>
      </c>
      <c r="L66" s="454">
        <v>0</v>
      </c>
      <c r="M66" s="454">
        <v>0</v>
      </c>
      <c r="N66" s="454">
        <v>0</v>
      </c>
      <c r="O66" s="454">
        <v>0</v>
      </c>
      <c r="P66" s="454">
        <v>0</v>
      </c>
      <c r="Q66" s="454">
        <v>0</v>
      </c>
    </row>
    <row r="67" spans="1:17" ht="24" x14ac:dyDescent="0.25">
      <c r="A67" s="905" t="s">
        <v>877</v>
      </c>
      <c r="B67" s="599" t="s">
        <v>2875</v>
      </c>
      <c r="C67" s="454">
        <v>730</v>
      </c>
      <c r="D67" s="454">
        <v>529</v>
      </c>
      <c r="E67" s="454">
        <v>201</v>
      </c>
      <c r="F67" s="454">
        <v>60</v>
      </c>
      <c r="G67" s="454">
        <v>36</v>
      </c>
      <c r="H67" s="454">
        <v>24</v>
      </c>
      <c r="I67" s="454">
        <v>12</v>
      </c>
      <c r="J67" s="454">
        <v>9</v>
      </c>
      <c r="K67" s="454">
        <v>3</v>
      </c>
      <c r="L67" s="454">
        <v>12</v>
      </c>
      <c r="M67" s="454">
        <v>6</v>
      </c>
      <c r="N67" s="454">
        <v>6</v>
      </c>
      <c r="O67" s="454">
        <v>10</v>
      </c>
      <c r="P67" s="454">
        <v>8</v>
      </c>
      <c r="Q67" s="454">
        <v>2</v>
      </c>
    </row>
    <row r="68" spans="1:17" ht="24" x14ac:dyDescent="0.25">
      <c r="A68" s="905" t="s">
        <v>878</v>
      </c>
      <c r="B68" s="599" t="s">
        <v>2876</v>
      </c>
      <c r="C68" s="454">
        <v>521</v>
      </c>
      <c r="D68" s="454">
        <v>404</v>
      </c>
      <c r="E68" s="454">
        <v>117</v>
      </c>
      <c r="F68" s="454">
        <v>24</v>
      </c>
      <c r="G68" s="454">
        <v>18</v>
      </c>
      <c r="H68" s="454">
        <v>6</v>
      </c>
      <c r="I68" s="454">
        <v>4</v>
      </c>
      <c r="J68" s="454">
        <v>3</v>
      </c>
      <c r="K68" s="454">
        <v>1</v>
      </c>
      <c r="L68" s="454">
        <v>10</v>
      </c>
      <c r="M68" s="454">
        <v>4</v>
      </c>
      <c r="N68" s="454">
        <v>6</v>
      </c>
      <c r="O68" s="454">
        <v>3</v>
      </c>
      <c r="P68" s="454">
        <v>3</v>
      </c>
      <c r="Q68" s="454">
        <v>0</v>
      </c>
    </row>
    <row r="69" spans="1:17" s="66" customFormat="1" x14ac:dyDescent="0.25">
      <c r="A69" s="1319" t="s">
        <v>879</v>
      </c>
      <c r="B69" s="1500" t="s">
        <v>2877</v>
      </c>
      <c r="C69" s="536">
        <v>1851</v>
      </c>
      <c r="D69" s="536">
        <v>1503</v>
      </c>
      <c r="E69" s="536">
        <v>348</v>
      </c>
      <c r="F69" s="536">
        <v>94</v>
      </c>
      <c r="G69" s="536">
        <v>69</v>
      </c>
      <c r="H69" s="536">
        <v>25</v>
      </c>
      <c r="I69" s="536">
        <v>24</v>
      </c>
      <c r="J69" s="536">
        <v>17</v>
      </c>
      <c r="K69" s="536">
        <v>7</v>
      </c>
      <c r="L69" s="536">
        <v>31</v>
      </c>
      <c r="M69" s="536">
        <v>24</v>
      </c>
      <c r="N69" s="536">
        <v>7</v>
      </c>
      <c r="O69" s="536">
        <v>23</v>
      </c>
      <c r="P69" s="536">
        <v>21</v>
      </c>
      <c r="Q69" s="536">
        <v>2</v>
      </c>
    </row>
    <row r="70" spans="1:17" x14ac:dyDescent="0.25">
      <c r="A70" s="905" t="s">
        <v>880</v>
      </c>
      <c r="B70" s="599" t="s">
        <v>2878</v>
      </c>
      <c r="C70" s="454">
        <v>90</v>
      </c>
      <c r="D70" s="454">
        <v>68</v>
      </c>
      <c r="E70" s="454">
        <v>22</v>
      </c>
      <c r="F70" s="454">
        <v>3</v>
      </c>
      <c r="G70" s="454">
        <v>2</v>
      </c>
      <c r="H70" s="454">
        <v>1</v>
      </c>
      <c r="I70" s="454">
        <v>2</v>
      </c>
      <c r="J70" s="454">
        <v>1</v>
      </c>
      <c r="K70" s="454">
        <v>1</v>
      </c>
      <c r="L70" s="454">
        <v>2</v>
      </c>
      <c r="M70" s="454">
        <v>2</v>
      </c>
      <c r="N70" s="454">
        <v>0</v>
      </c>
      <c r="O70" s="454">
        <v>5</v>
      </c>
      <c r="P70" s="454">
        <v>4</v>
      </c>
      <c r="Q70" s="454">
        <v>1</v>
      </c>
    </row>
    <row r="71" spans="1:17" s="68" customFormat="1" x14ac:dyDescent="0.25">
      <c r="A71" s="905" t="s">
        <v>881</v>
      </c>
      <c r="B71" s="599" t="s">
        <v>2879</v>
      </c>
      <c r="C71" s="454">
        <v>875</v>
      </c>
      <c r="D71" s="454">
        <v>741</v>
      </c>
      <c r="E71" s="454">
        <v>134</v>
      </c>
      <c r="F71" s="454">
        <v>37</v>
      </c>
      <c r="G71" s="454">
        <v>28</v>
      </c>
      <c r="H71" s="454">
        <v>9</v>
      </c>
      <c r="I71" s="454">
        <v>4</v>
      </c>
      <c r="J71" s="454">
        <v>4</v>
      </c>
      <c r="K71" s="454">
        <v>0</v>
      </c>
      <c r="L71" s="454">
        <v>16</v>
      </c>
      <c r="M71" s="454">
        <v>14</v>
      </c>
      <c r="N71" s="454">
        <v>2</v>
      </c>
      <c r="O71" s="454">
        <v>4</v>
      </c>
      <c r="P71" s="454">
        <v>4</v>
      </c>
      <c r="Q71" s="454">
        <v>0</v>
      </c>
    </row>
    <row r="72" spans="1:17" s="66" customFormat="1" x14ac:dyDescent="0.25">
      <c r="A72" s="905" t="s">
        <v>882</v>
      </c>
      <c r="B72" s="599" t="s">
        <v>2880</v>
      </c>
      <c r="C72" s="454">
        <v>886</v>
      </c>
      <c r="D72" s="454">
        <v>694</v>
      </c>
      <c r="E72" s="454">
        <v>192</v>
      </c>
      <c r="F72" s="454">
        <v>54</v>
      </c>
      <c r="G72" s="454">
        <v>39</v>
      </c>
      <c r="H72" s="454">
        <v>15</v>
      </c>
      <c r="I72" s="454">
        <v>18</v>
      </c>
      <c r="J72" s="454">
        <v>12</v>
      </c>
      <c r="K72" s="454">
        <v>6</v>
      </c>
      <c r="L72" s="454">
        <v>13</v>
      </c>
      <c r="M72" s="454">
        <v>8</v>
      </c>
      <c r="N72" s="454">
        <v>5</v>
      </c>
      <c r="O72" s="454">
        <v>14</v>
      </c>
      <c r="P72" s="454">
        <v>13</v>
      </c>
      <c r="Q72" s="454">
        <v>1</v>
      </c>
    </row>
    <row r="73" spans="1:17" s="66" customFormat="1" ht="24" x14ac:dyDescent="0.25">
      <c r="A73" s="1319" t="s">
        <v>883</v>
      </c>
      <c r="B73" s="1500" t="s">
        <v>2881</v>
      </c>
      <c r="C73" s="536">
        <v>93</v>
      </c>
      <c r="D73" s="536">
        <v>70</v>
      </c>
      <c r="E73" s="536">
        <v>23</v>
      </c>
      <c r="F73" s="536">
        <v>11</v>
      </c>
      <c r="G73" s="536">
        <v>7</v>
      </c>
      <c r="H73" s="536">
        <v>4</v>
      </c>
      <c r="I73" s="536">
        <v>0</v>
      </c>
      <c r="J73" s="536">
        <v>0</v>
      </c>
      <c r="K73" s="536">
        <v>0</v>
      </c>
      <c r="L73" s="536">
        <v>2</v>
      </c>
      <c r="M73" s="536">
        <v>1</v>
      </c>
      <c r="N73" s="536">
        <v>1</v>
      </c>
      <c r="O73" s="536">
        <v>0</v>
      </c>
      <c r="P73" s="536">
        <v>0</v>
      </c>
      <c r="Q73" s="536">
        <v>0</v>
      </c>
    </row>
    <row r="74" spans="1:17" s="66" customFormat="1" ht="24" x14ac:dyDescent="0.25">
      <c r="A74" s="1319" t="s">
        <v>884</v>
      </c>
      <c r="B74" s="1500" t="s">
        <v>2882</v>
      </c>
      <c r="C74" s="536">
        <v>296</v>
      </c>
      <c r="D74" s="536">
        <v>213</v>
      </c>
      <c r="E74" s="536">
        <v>83</v>
      </c>
      <c r="F74" s="536">
        <v>12</v>
      </c>
      <c r="G74" s="536">
        <v>5</v>
      </c>
      <c r="H74" s="536">
        <v>7</v>
      </c>
      <c r="I74" s="536">
        <v>6</v>
      </c>
      <c r="J74" s="536">
        <v>2</v>
      </c>
      <c r="K74" s="536">
        <v>4</v>
      </c>
      <c r="L74" s="536">
        <v>6</v>
      </c>
      <c r="M74" s="536">
        <v>3</v>
      </c>
      <c r="N74" s="536">
        <v>3</v>
      </c>
      <c r="O74" s="536">
        <v>6</v>
      </c>
      <c r="P74" s="536">
        <v>5</v>
      </c>
      <c r="Q74" s="536">
        <v>1</v>
      </c>
    </row>
    <row r="75" spans="1:17" s="66" customFormat="1" x14ac:dyDescent="0.25">
      <c r="A75" s="1319" t="s">
        <v>885</v>
      </c>
      <c r="B75" s="1500" t="s">
        <v>2883</v>
      </c>
      <c r="C75" s="536">
        <v>834</v>
      </c>
      <c r="D75" s="536">
        <v>676</v>
      </c>
      <c r="E75" s="536">
        <v>158</v>
      </c>
      <c r="F75" s="536">
        <v>39</v>
      </c>
      <c r="G75" s="536">
        <v>24</v>
      </c>
      <c r="H75" s="536">
        <v>15</v>
      </c>
      <c r="I75" s="536">
        <v>10</v>
      </c>
      <c r="J75" s="536">
        <v>10</v>
      </c>
      <c r="K75" s="536">
        <v>0</v>
      </c>
      <c r="L75" s="536">
        <v>11</v>
      </c>
      <c r="M75" s="536">
        <v>7</v>
      </c>
      <c r="N75" s="536">
        <v>4</v>
      </c>
      <c r="O75" s="536">
        <v>9</v>
      </c>
      <c r="P75" s="536">
        <v>7</v>
      </c>
      <c r="Q75" s="536">
        <v>2</v>
      </c>
    </row>
    <row r="76" spans="1:17" s="66" customFormat="1" ht="24" x14ac:dyDescent="0.25">
      <c r="A76" s="905" t="s">
        <v>886</v>
      </c>
      <c r="B76" s="599" t="s">
        <v>2884</v>
      </c>
      <c r="C76" s="454">
        <v>53</v>
      </c>
      <c r="D76" s="454">
        <v>36</v>
      </c>
      <c r="E76" s="454">
        <v>17</v>
      </c>
      <c r="F76" s="454">
        <v>4</v>
      </c>
      <c r="G76" s="454">
        <v>2</v>
      </c>
      <c r="H76" s="454">
        <v>2</v>
      </c>
      <c r="I76" s="454">
        <v>0</v>
      </c>
      <c r="J76" s="454">
        <v>0</v>
      </c>
      <c r="K76" s="454">
        <v>0</v>
      </c>
      <c r="L76" s="454">
        <v>0</v>
      </c>
      <c r="M76" s="454">
        <v>0</v>
      </c>
      <c r="N76" s="454">
        <v>0</v>
      </c>
      <c r="O76" s="454">
        <v>0</v>
      </c>
      <c r="P76" s="454">
        <v>0</v>
      </c>
      <c r="Q76" s="454">
        <v>0</v>
      </c>
    </row>
    <row r="77" spans="1:17" s="68" customFormat="1" ht="24" x14ac:dyDescent="0.25">
      <c r="A77" s="905" t="s">
        <v>887</v>
      </c>
      <c r="B77" s="599" t="s">
        <v>2885</v>
      </c>
      <c r="C77" s="454">
        <v>781</v>
      </c>
      <c r="D77" s="454">
        <v>640</v>
      </c>
      <c r="E77" s="454">
        <v>141</v>
      </c>
      <c r="F77" s="454">
        <v>35</v>
      </c>
      <c r="G77" s="454">
        <v>22</v>
      </c>
      <c r="H77" s="454">
        <v>13</v>
      </c>
      <c r="I77" s="454">
        <v>10</v>
      </c>
      <c r="J77" s="454">
        <v>10</v>
      </c>
      <c r="K77" s="454">
        <v>0</v>
      </c>
      <c r="L77" s="454">
        <v>11</v>
      </c>
      <c r="M77" s="454">
        <v>7</v>
      </c>
      <c r="N77" s="454">
        <v>4</v>
      </c>
      <c r="O77" s="454">
        <v>9</v>
      </c>
      <c r="P77" s="454">
        <v>7</v>
      </c>
      <c r="Q77" s="454">
        <v>2</v>
      </c>
    </row>
    <row r="78" spans="1:17" s="66" customFormat="1" x14ac:dyDescent="0.25">
      <c r="A78" s="1319" t="s">
        <v>888</v>
      </c>
      <c r="B78" s="1500" t="s">
        <v>2908</v>
      </c>
      <c r="C78" s="536">
        <v>183</v>
      </c>
      <c r="D78" s="536">
        <v>131</v>
      </c>
      <c r="E78" s="536">
        <v>52</v>
      </c>
      <c r="F78" s="536">
        <v>8</v>
      </c>
      <c r="G78" s="536">
        <v>6</v>
      </c>
      <c r="H78" s="536">
        <v>2</v>
      </c>
      <c r="I78" s="536">
        <v>5</v>
      </c>
      <c r="J78" s="536">
        <v>3</v>
      </c>
      <c r="K78" s="536">
        <v>2</v>
      </c>
      <c r="L78" s="536">
        <v>2</v>
      </c>
      <c r="M78" s="536">
        <v>2</v>
      </c>
      <c r="N78" s="536">
        <v>0</v>
      </c>
      <c r="O78" s="536">
        <v>1</v>
      </c>
      <c r="P78" s="536">
        <v>1</v>
      </c>
      <c r="Q78" s="536">
        <v>0</v>
      </c>
    </row>
    <row r="79" spans="1:17" s="66" customFormat="1" x14ac:dyDescent="0.25">
      <c r="A79" s="905" t="s">
        <v>889</v>
      </c>
      <c r="B79" s="599" t="s">
        <v>2886</v>
      </c>
      <c r="C79" s="454">
        <v>13</v>
      </c>
      <c r="D79" s="454">
        <v>9</v>
      </c>
      <c r="E79" s="454">
        <v>4</v>
      </c>
      <c r="F79" s="454">
        <v>0</v>
      </c>
      <c r="G79" s="454">
        <v>0</v>
      </c>
      <c r="H79" s="454">
        <v>0</v>
      </c>
      <c r="I79" s="454">
        <v>0</v>
      </c>
      <c r="J79" s="454">
        <v>0</v>
      </c>
      <c r="K79" s="454">
        <v>0</v>
      </c>
      <c r="L79" s="454">
        <v>1</v>
      </c>
      <c r="M79" s="454">
        <v>1</v>
      </c>
      <c r="N79" s="454">
        <v>0</v>
      </c>
      <c r="O79" s="454">
        <v>0</v>
      </c>
      <c r="P79" s="454">
        <v>0</v>
      </c>
      <c r="Q79" s="454">
        <v>0</v>
      </c>
    </row>
    <row r="80" spans="1:17" s="68" customFormat="1" x14ac:dyDescent="0.25">
      <c r="A80" s="905" t="s">
        <v>890</v>
      </c>
      <c r="B80" s="599" t="s">
        <v>2887</v>
      </c>
      <c r="C80" s="454">
        <v>107</v>
      </c>
      <c r="D80" s="454">
        <v>75</v>
      </c>
      <c r="E80" s="454">
        <v>32</v>
      </c>
      <c r="F80" s="454">
        <v>6</v>
      </c>
      <c r="G80" s="454">
        <v>5</v>
      </c>
      <c r="H80" s="454">
        <v>1</v>
      </c>
      <c r="I80" s="454">
        <v>3</v>
      </c>
      <c r="J80" s="454">
        <v>2</v>
      </c>
      <c r="K80" s="454">
        <v>1</v>
      </c>
      <c r="L80" s="454">
        <v>0</v>
      </c>
      <c r="M80" s="454">
        <v>0</v>
      </c>
      <c r="N80" s="454">
        <v>0</v>
      </c>
      <c r="O80" s="454">
        <v>0</v>
      </c>
      <c r="P80" s="454">
        <v>0</v>
      </c>
      <c r="Q80" s="454">
        <v>0</v>
      </c>
    </row>
    <row r="81" spans="1:17" x14ac:dyDescent="0.25">
      <c r="A81" s="905" t="s">
        <v>891</v>
      </c>
      <c r="B81" s="599" t="s">
        <v>2888</v>
      </c>
      <c r="C81" s="454">
        <v>27</v>
      </c>
      <c r="D81" s="454">
        <v>22</v>
      </c>
      <c r="E81" s="454">
        <v>5</v>
      </c>
      <c r="F81" s="454">
        <v>1</v>
      </c>
      <c r="G81" s="454">
        <v>1</v>
      </c>
      <c r="H81" s="454">
        <v>0</v>
      </c>
      <c r="I81" s="454">
        <v>0</v>
      </c>
      <c r="J81" s="454">
        <v>0</v>
      </c>
      <c r="K81" s="454">
        <v>0</v>
      </c>
      <c r="L81" s="454">
        <v>0</v>
      </c>
      <c r="M81" s="454">
        <v>0</v>
      </c>
      <c r="N81" s="454">
        <v>0</v>
      </c>
      <c r="O81" s="454">
        <v>0</v>
      </c>
      <c r="P81" s="454">
        <v>0</v>
      </c>
      <c r="Q81" s="454">
        <v>0</v>
      </c>
    </row>
    <row r="82" spans="1:17" x14ac:dyDescent="0.25">
      <c r="A82" s="905" t="s">
        <v>892</v>
      </c>
      <c r="B82" s="599" t="s">
        <v>2889</v>
      </c>
      <c r="C82" s="454">
        <v>36</v>
      </c>
      <c r="D82" s="454">
        <v>25</v>
      </c>
      <c r="E82" s="454">
        <v>11</v>
      </c>
      <c r="F82" s="454">
        <v>1</v>
      </c>
      <c r="G82" s="454">
        <v>0</v>
      </c>
      <c r="H82" s="454">
        <v>1</v>
      </c>
      <c r="I82" s="454">
        <v>2</v>
      </c>
      <c r="J82" s="454">
        <v>1</v>
      </c>
      <c r="K82" s="454">
        <v>1</v>
      </c>
      <c r="L82" s="454">
        <v>1</v>
      </c>
      <c r="M82" s="454">
        <v>1</v>
      </c>
      <c r="N82" s="454">
        <v>0</v>
      </c>
      <c r="O82" s="454">
        <v>1</v>
      </c>
      <c r="P82" s="454">
        <v>1</v>
      </c>
      <c r="Q82" s="454">
        <v>0</v>
      </c>
    </row>
    <row r="83" spans="1:17" s="66" customFormat="1" ht="24" x14ac:dyDescent="0.25">
      <c r="A83" s="1319" t="s">
        <v>893</v>
      </c>
      <c r="B83" s="1500" t="s">
        <v>2890</v>
      </c>
      <c r="C83" s="536">
        <v>646</v>
      </c>
      <c r="D83" s="536">
        <v>576</v>
      </c>
      <c r="E83" s="536">
        <v>70</v>
      </c>
      <c r="F83" s="536">
        <v>19</v>
      </c>
      <c r="G83" s="536">
        <v>14</v>
      </c>
      <c r="H83" s="536">
        <v>5</v>
      </c>
      <c r="I83" s="536">
        <v>10</v>
      </c>
      <c r="J83" s="536">
        <v>7</v>
      </c>
      <c r="K83" s="536">
        <v>3</v>
      </c>
      <c r="L83" s="536">
        <v>5</v>
      </c>
      <c r="M83" s="536">
        <v>4</v>
      </c>
      <c r="N83" s="536">
        <v>1</v>
      </c>
      <c r="O83" s="536">
        <v>11</v>
      </c>
      <c r="P83" s="536">
        <v>9</v>
      </c>
      <c r="Q83" s="536">
        <v>2</v>
      </c>
    </row>
    <row r="84" spans="1:17" s="66" customFormat="1" ht="24" x14ac:dyDescent="0.25">
      <c r="A84" s="1319" t="s">
        <v>894</v>
      </c>
      <c r="B84" s="1500" t="s">
        <v>2891</v>
      </c>
      <c r="C84" s="536">
        <v>463</v>
      </c>
      <c r="D84" s="536">
        <v>382</v>
      </c>
      <c r="E84" s="536">
        <v>81</v>
      </c>
      <c r="F84" s="536">
        <v>27</v>
      </c>
      <c r="G84" s="536">
        <v>12</v>
      </c>
      <c r="H84" s="536">
        <v>15</v>
      </c>
      <c r="I84" s="536">
        <v>5</v>
      </c>
      <c r="J84" s="536">
        <v>3</v>
      </c>
      <c r="K84" s="536">
        <v>2</v>
      </c>
      <c r="L84" s="536">
        <v>10</v>
      </c>
      <c r="M84" s="536">
        <v>7</v>
      </c>
      <c r="N84" s="536">
        <v>3</v>
      </c>
      <c r="O84" s="536">
        <v>2</v>
      </c>
      <c r="P84" s="536">
        <v>2</v>
      </c>
      <c r="Q84" s="536">
        <v>0</v>
      </c>
    </row>
    <row r="85" spans="1:17" s="68" customFormat="1" ht="36" x14ac:dyDescent="0.25">
      <c r="A85" s="1319" t="s">
        <v>895</v>
      </c>
      <c r="B85" s="1500" t="s">
        <v>2892</v>
      </c>
      <c r="C85" s="536">
        <v>2661</v>
      </c>
      <c r="D85" s="536">
        <v>1548</v>
      </c>
      <c r="E85" s="536">
        <v>1113</v>
      </c>
      <c r="F85" s="536">
        <v>141</v>
      </c>
      <c r="G85" s="536">
        <v>73</v>
      </c>
      <c r="H85" s="536">
        <v>68</v>
      </c>
      <c r="I85" s="536">
        <v>57</v>
      </c>
      <c r="J85" s="536">
        <v>27</v>
      </c>
      <c r="K85" s="536">
        <v>30</v>
      </c>
      <c r="L85" s="536">
        <v>131</v>
      </c>
      <c r="M85" s="536">
        <v>68</v>
      </c>
      <c r="N85" s="536">
        <v>63</v>
      </c>
      <c r="O85" s="536">
        <v>7</v>
      </c>
      <c r="P85" s="536">
        <v>6</v>
      </c>
      <c r="Q85" s="536">
        <v>1</v>
      </c>
    </row>
    <row r="86" spans="1:17" s="68" customFormat="1" ht="24" x14ac:dyDescent="0.25">
      <c r="A86" s="1319" t="s">
        <v>896</v>
      </c>
      <c r="B86" s="1500" t="s">
        <v>2893</v>
      </c>
      <c r="C86" s="536">
        <v>1792</v>
      </c>
      <c r="D86" s="536">
        <v>1286</v>
      </c>
      <c r="E86" s="536">
        <v>506</v>
      </c>
      <c r="F86" s="536">
        <v>129</v>
      </c>
      <c r="G86" s="536">
        <v>76</v>
      </c>
      <c r="H86" s="536">
        <v>53</v>
      </c>
      <c r="I86" s="536">
        <v>47</v>
      </c>
      <c r="J86" s="536">
        <v>30</v>
      </c>
      <c r="K86" s="536">
        <v>17</v>
      </c>
      <c r="L86" s="536">
        <v>54</v>
      </c>
      <c r="M86" s="536">
        <v>29</v>
      </c>
      <c r="N86" s="536">
        <v>25</v>
      </c>
      <c r="O86" s="536">
        <v>21</v>
      </c>
      <c r="P86" s="536">
        <v>14</v>
      </c>
      <c r="Q86" s="536">
        <v>7</v>
      </c>
    </row>
    <row r="87" spans="1:17" s="68" customFormat="1" x14ac:dyDescent="0.25">
      <c r="A87" s="905" t="s">
        <v>897</v>
      </c>
      <c r="B87" s="599" t="s">
        <v>2894</v>
      </c>
      <c r="C87" s="454">
        <v>584</v>
      </c>
      <c r="D87" s="454">
        <v>436</v>
      </c>
      <c r="E87" s="454">
        <v>148</v>
      </c>
      <c r="F87" s="454">
        <v>29</v>
      </c>
      <c r="G87" s="454">
        <v>22</v>
      </c>
      <c r="H87" s="454">
        <v>7</v>
      </c>
      <c r="I87" s="454">
        <v>11</v>
      </c>
      <c r="J87" s="454">
        <v>9</v>
      </c>
      <c r="K87" s="454">
        <v>2</v>
      </c>
      <c r="L87" s="454">
        <v>8</v>
      </c>
      <c r="M87" s="454">
        <v>6</v>
      </c>
      <c r="N87" s="454">
        <v>2</v>
      </c>
      <c r="O87" s="454">
        <v>9</v>
      </c>
      <c r="P87" s="454">
        <v>5</v>
      </c>
      <c r="Q87" s="454">
        <v>4</v>
      </c>
    </row>
    <row r="88" spans="1:17" s="68" customFormat="1" x14ac:dyDescent="0.25">
      <c r="A88" s="905" t="s">
        <v>898</v>
      </c>
      <c r="B88" s="599" t="s">
        <v>2895</v>
      </c>
      <c r="C88" s="454">
        <v>104</v>
      </c>
      <c r="D88" s="454">
        <v>76</v>
      </c>
      <c r="E88" s="454">
        <v>28</v>
      </c>
      <c r="F88" s="454">
        <v>5</v>
      </c>
      <c r="G88" s="454">
        <v>2</v>
      </c>
      <c r="H88" s="454">
        <v>3</v>
      </c>
      <c r="I88" s="454">
        <v>3</v>
      </c>
      <c r="J88" s="454">
        <v>2</v>
      </c>
      <c r="K88" s="454">
        <v>1</v>
      </c>
      <c r="L88" s="454">
        <v>2</v>
      </c>
      <c r="M88" s="454">
        <v>1</v>
      </c>
      <c r="N88" s="454">
        <v>1</v>
      </c>
      <c r="O88" s="454">
        <v>1</v>
      </c>
      <c r="P88" s="454">
        <v>1</v>
      </c>
      <c r="Q88" s="454">
        <v>0</v>
      </c>
    </row>
    <row r="89" spans="1:17" x14ac:dyDescent="0.25">
      <c r="A89" s="905" t="s">
        <v>899</v>
      </c>
      <c r="B89" s="599" t="s">
        <v>2896</v>
      </c>
      <c r="C89" s="454">
        <v>81</v>
      </c>
      <c r="D89" s="454">
        <v>41</v>
      </c>
      <c r="E89" s="454">
        <v>40</v>
      </c>
      <c r="F89" s="454">
        <v>6</v>
      </c>
      <c r="G89" s="454">
        <v>4</v>
      </c>
      <c r="H89" s="454">
        <v>2</v>
      </c>
      <c r="I89" s="454">
        <v>2</v>
      </c>
      <c r="J89" s="454">
        <v>1</v>
      </c>
      <c r="K89" s="454">
        <v>1</v>
      </c>
      <c r="L89" s="454">
        <v>4</v>
      </c>
      <c r="M89" s="454">
        <v>2</v>
      </c>
      <c r="N89" s="454">
        <v>2</v>
      </c>
      <c r="O89" s="454">
        <v>1</v>
      </c>
      <c r="P89" s="454">
        <v>1</v>
      </c>
      <c r="Q89" s="454">
        <v>0</v>
      </c>
    </row>
    <row r="90" spans="1:17" x14ac:dyDescent="0.25">
      <c r="A90" s="905" t="s">
        <v>900</v>
      </c>
      <c r="B90" s="599" t="s">
        <v>2897</v>
      </c>
      <c r="C90" s="454">
        <v>23</v>
      </c>
      <c r="D90" s="454">
        <v>12</v>
      </c>
      <c r="E90" s="454">
        <v>11</v>
      </c>
      <c r="F90" s="454">
        <v>1</v>
      </c>
      <c r="G90" s="454">
        <v>0</v>
      </c>
      <c r="H90" s="454">
        <v>1</v>
      </c>
      <c r="I90" s="454">
        <v>2</v>
      </c>
      <c r="J90" s="454">
        <v>2</v>
      </c>
      <c r="K90" s="454">
        <v>0</v>
      </c>
      <c r="L90" s="454">
        <v>0</v>
      </c>
      <c r="M90" s="454">
        <v>0</v>
      </c>
      <c r="N90" s="454">
        <v>0</v>
      </c>
      <c r="O90" s="454">
        <v>0</v>
      </c>
      <c r="P90" s="454">
        <v>0</v>
      </c>
      <c r="Q90" s="454">
        <v>0</v>
      </c>
    </row>
    <row r="91" spans="1:17" ht="24" x14ac:dyDescent="0.25">
      <c r="A91" s="905" t="s">
        <v>901</v>
      </c>
      <c r="B91" s="599" t="s">
        <v>2898</v>
      </c>
      <c r="C91" s="454">
        <v>29</v>
      </c>
      <c r="D91" s="454">
        <v>19</v>
      </c>
      <c r="E91" s="454">
        <v>10</v>
      </c>
      <c r="F91" s="454">
        <v>5</v>
      </c>
      <c r="G91" s="454">
        <v>3</v>
      </c>
      <c r="H91" s="454">
        <v>2</v>
      </c>
      <c r="I91" s="454">
        <v>1</v>
      </c>
      <c r="J91" s="454">
        <v>1</v>
      </c>
      <c r="K91" s="454">
        <v>0</v>
      </c>
      <c r="L91" s="454">
        <v>3</v>
      </c>
      <c r="M91" s="454">
        <v>0</v>
      </c>
      <c r="N91" s="454">
        <v>3</v>
      </c>
      <c r="O91" s="454">
        <v>0</v>
      </c>
      <c r="P91" s="454">
        <v>0</v>
      </c>
      <c r="Q91" s="454">
        <v>0</v>
      </c>
    </row>
    <row r="92" spans="1:17" x14ac:dyDescent="0.25">
      <c r="A92" s="905" t="s">
        <v>902</v>
      </c>
      <c r="B92" s="599" t="s">
        <v>2899</v>
      </c>
      <c r="C92" s="454">
        <v>266</v>
      </c>
      <c r="D92" s="454">
        <v>171</v>
      </c>
      <c r="E92" s="454">
        <v>95</v>
      </c>
      <c r="F92" s="454">
        <v>22</v>
      </c>
      <c r="G92" s="454">
        <v>11</v>
      </c>
      <c r="H92" s="454">
        <v>11</v>
      </c>
      <c r="I92" s="454">
        <v>13</v>
      </c>
      <c r="J92" s="454">
        <v>7</v>
      </c>
      <c r="K92" s="454">
        <v>6</v>
      </c>
      <c r="L92" s="454">
        <v>9</v>
      </c>
      <c r="M92" s="454">
        <v>1</v>
      </c>
      <c r="N92" s="454">
        <v>8</v>
      </c>
      <c r="O92" s="454">
        <v>3</v>
      </c>
      <c r="P92" s="454">
        <v>1</v>
      </c>
      <c r="Q92" s="454">
        <v>2</v>
      </c>
    </row>
    <row r="93" spans="1:17" x14ac:dyDescent="0.25">
      <c r="A93" s="905" t="s">
        <v>903</v>
      </c>
      <c r="B93" s="599" t="s">
        <v>2900</v>
      </c>
      <c r="C93" s="454">
        <v>155</v>
      </c>
      <c r="D93" s="454">
        <v>124</v>
      </c>
      <c r="E93" s="454">
        <v>31</v>
      </c>
      <c r="F93" s="454">
        <v>7</v>
      </c>
      <c r="G93" s="454">
        <v>6</v>
      </c>
      <c r="H93" s="454">
        <v>1</v>
      </c>
      <c r="I93" s="454">
        <v>0</v>
      </c>
      <c r="J93" s="454">
        <v>0</v>
      </c>
      <c r="K93" s="454">
        <v>0</v>
      </c>
      <c r="L93" s="454">
        <v>2</v>
      </c>
      <c r="M93" s="454">
        <v>0</v>
      </c>
      <c r="N93" s="454">
        <v>2</v>
      </c>
      <c r="O93" s="454">
        <v>2</v>
      </c>
      <c r="P93" s="454">
        <v>2</v>
      </c>
      <c r="Q93" s="454">
        <v>0</v>
      </c>
    </row>
    <row r="94" spans="1:17" x14ac:dyDescent="0.25">
      <c r="A94" s="905" t="s">
        <v>904</v>
      </c>
      <c r="B94" s="599" t="s">
        <v>2901</v>
      </c>
      <c r="C94" s="454">
        <v>550</v>
      </c>
      <c r="D94" s="454">
        <v>407</v>
      </c>
      <c r="E94" s="454">
        <v>143</v>
      </c>
      <c r="F94" s="454">
        <v>54</v>
      </c>
      <c r="G94" s="454">
        <v>28</v>
      </c>
      <c r="H94" s="454">
        <v>26</v>
      </c>
      <c r="I94" s="454">
        <v>15</v>
      </c>
      <c r="J94" s="454">
        <v>8</v>
      </c>
      <c r="K94" s="454">
        <v>7</v>
      </c>
      <c r="L94" s="454">
        <v>26</v>
      </c>
      <c r="M94" s="454">
        <v>19</v>
      </c>
      <c r="N94" s="454">
        <v>7</v>
      </c>
      <c r="O94" s="454">
        <v>5</v>
      </c>
      <c r="P94" s="454">
        <v>4</v>
      </c>
      <c r="Q94" s="454">
        <v>1</v>
      </c>
    </row>
    <row r="95" spans="1:17" ht="6.75" customHeight="1" x14ac:dyDescent="0.25"/>
    <row r="96" spans="1:17" x14ac:dyDescent="0.25">
      <c r="A96" s="1720" t="s">
        <v>3030</v>
      </c>
      <c r="B96" s="1720"/>
      <c r="C96" s="1720"/>
      <c r="D96" s="1720"/>
      <c r="E96" s="1720"/>
      <c r="F96" s="1720"/>
      <c r="G96" s="1720"/>
      <c r="H96" s="1720"/>
      <c r="I96" s="1720"/>
      <c r="J96" s="1720"/>
      <c r="K96" s="1720"/>
      <c r="L96" s="1720"/>
      <c r="M96" s="1720"/>
      <c r="N96" s="1720"/>
      <c r="O96" s="1720"/>
      <c r="P96" s="1720"/>
      <c r="Q96" s="1720"/>
    </row>
    <row r="97" spans="1:1" x14ac:dyDescent="0.2">
      <c r="A97" s="1204" t="s">
        <v>1260</v>
      </c>
    </row>
    <row r="98" spans="1:1" x14ac:dyDescent="0.25">
      <c r="A98" s="1458" t="s">
        <v>3153</v>
      </c>
    </row>
    <row r="99" spans="1:1" x14ac:dyDescent="0.25">
      <c r="A99" s="1454" t="s">
        <v>3151</v>
      </c>
    </row>
  </sheetData>
  <mergeCells count="10">
    <mergeCell ref="A96:Q96"/>
    <mergeCell ref="A1:Q1"/>
    <mergeCell ref="A2:Q2"/>
    <mergeCell ref="A3:A4"/>
    <mergeCell ref="B3:B4"/>
    <mergeCell ref="C3:E3"/>
    <mergeCell ref="F3:H3"/>
    <mergeCell ref="I3:K3"/>
    <mergeCell ref="L3:N3"/>
    <mergeCell ref="O3:Q3"/>
  </mergeCells>
  <hyperlinks>
    <hyperlink ref="S2" location="INDICE!B138" display="ÍNDICE"/>
    <hyperlink ref="A9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11" orientation="landscape" useFirstPageNumber="1" r:id="rId2"/>
  <headerFooter scaleWithDoc="0">
    <oddHeader>&amp;C&amp;G</oddHeader>
    <oddFooter>&amp;C&amp;10&amp;P</oddFooter>
    <evenFooter>&amp;L&amp;G&amp;C&amp;"-,Negrita"&amp;22&amp;P&amp;R&amp;G</evenFooter>
  </headerFooter>
  <legacyDrawingHF r:id="rId3"/>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9"/>
  <dimension ref="A1:S99"/>
  <sheetViews>
    <sheetView showGridLines="0" zoomScaleNormal="100" workbookViewId="0">
      <selection sqref="A1:Q1"/>
    </sheetView>
  </sheetViews>
  <sheetFormatPr baseColWidth="10" defaultColWidth="12.5703125" defaultRowHeight="12" x14ac:dyDescent="0.2"/>
  <cols>
    <col min="1" max="1" width="7.7109375" style="1321" customWidth="1"/>
    <col min="2" max="2" width="43.140625" style="898" customWidth="1"/>
    <col min="3" max="3" width="6.42578125" style="899" customWidth="1"/>
    <col min="4" max="4" width="6.85546875" style="899" customWidth="1"/>
    <col min="5" max="5" width="6.42578125" style="899" customWidth="1"/>
    <col min="6" max="6" width="6.7109375" style="899" customWidth="1"/>
    <col min="7" max="8" width="6.42578125" style="899" customWidth="1"/>
    <col min="9" max="9" width="6.85546875" style="899" customWidth="1"/>
    <col min="10" max="14" width="6.42578125" style="899" customWidth="1"/>
    <col min="15" max="15" width="6.7109375" style="899" customWidth="1"/>
    <col min="16" max="16" width="7.140625" style="899" customWidth="1"/>
    <col min="17" max="17" width="6.42578125" style="899" customWidth="1"/>
    <col min="18" max="16384" width="12.5703125" style="897"/>
  </cols>
  <sheetData>
    <row r="1" spans="1:19" ht="15" customHeight="1" x14ac:dyDescent="0.2">
      <c r="A1" s="1739" t="s">
        <v>1030</v>
      </c>
      <c r="B1" s="1739"/>
      <c r="C1" s="1739"/>
      <c r="D1" s="1739"/>
      <c r="E1" s="1739"/>
      <c r="F1" s="1739"/>
      <c r="G1" s="1739"/>
      <c r="H1" s="1739"/>
      <c r="I1" s="1739"/>
      <c r="J1" s="1739"/>
      <c r="K1" s="1739"/>
      <c r="L1" s="1739"/>
      <c r="M1" s="1739"/>
      <c r="N1" s="1739"/>
      <c r="O1" s="1739"/>
      <c r="P1" s="1739"/>
      <c r="Q1" s="1739"/>
    </row>
    <row r="2" spans="1:19" ht="30.75" customHeight="1" x14ac:dyDescent="0.2">
      <c r="A2" s="1714" t="s">
        <v>2693</v>
      </c>
      <c r="B2" s="1714"/>
      <c r="C2" s="1714"/>
      <c r="D2" s="1714"/>
      <c r="E2" s="1714"/>
      <c r="F2" s="1714"/>
      <c r="G2" s="1714"/>
      <c r="H2" s="1714"/>
      <c r="I2" s="1714"/>
      <c r="J2" s="1714"/>
      <c r="K2" s="1714"/>
      <c r="L2" s="1714"/>
      <c r="M2" s="1714"/>
      <c r="N2" s="1714"/>
      <c r="O2" s="1714"/>
      <c r="P2" s="1714"/>
      <c r="Q2" s="1714"/>
      <c r="S2" s="64" t="s">
        <v>120</v>
      </c>
    </row>
    <row r="3" spans="1:19" ht="18.75" customHeight="1" x14ac:dyDescent="0.2">
      <c r="A3" s="1713" t="s">
        <v>812</v>
      </c>
      <c r="B3" s="1741" t="s">
        <v>302</v>
      </c>
      <c r="C3" s="1742" t="s">
        <v>294</v>
      </c>
      <c r="D3" s="1742"/>
      <c r="E3" s="1742"/>
      <c r="F3" s="1742" t="s">
        <v>286</v>
      </c>
      <c r="G3" s="1742"/>
      <c r="H3" s="1742"/>
      <c r="I3" s="1742" t="s">
        <v>281</v>
      </c>
      <c r="J3" s="1742"/>
      <c r="K3" s="1742"/>
      <c r="L3" s="1742" t="s">
        <v>293</v>
      </c>
      <c r="M3" s="1742"/>
      <c r="N3" s="1742"/>
      <c r="O3" s="1742" t="s">
        <v>288</v>
      </c>
      <c r="P3" s="1742"/>
      <c r="Q3" s="1742"/>
    </row>
    <row r="4" spans="1:19" ht="30" customHeight="1" x14ac:dyDescent="0.2">
      <c r="A4" s="1713"/>
      <c r="B4" s="1741"/>
      <c r="C4" s="843" t="s">
        <v>122</v>
      </c>
      <c r="D4" s="843" t="s">
        <v>1029</v>
      </c>
      <c r="E4" s="843" t="s">
        <v>440</v>
      </c>
      <c r="F4" s="843" t="s">
        <v>122</v>
      </c>
      <c r="G4" s="843" t="s">
        <v>1029</v>
      </c>
      <c r="H4" s="843" t="s">
        <v>440</v>
      </c>
      <c r="I4" s="843" t="s">
        <v>122</v>
      </c>
      <c r="J4" s="843" t="s">
        <v>1029</v>
      </c>
      <c r="K4" s="843" t="s">
        <v>440</v>
      </c>
      <c r="L4" s="843" t="s">
        <v>122</v>
      </c>
      <c r="M4" s="843" t="s">
        <v>1029</v>
      </c>
      <c r="N4" s="843" t="s">
        <v>440</v>
      </c>
      <c r="O4" s="843" t="s">
        <v>122</v>
      </c>
      <c r="P4" s="843" t="s">
        <v>1029</v>
      </c>
      <c r="Q4" s="843" t="s">
        <v>440</v>
      </c>
    </row>
    <row r="5" spans="1:19" x14ac:dyDescent="0.2">
      <c r="A5" s="905"/>
      <c r="B5" s="451"/>
      <c r="C5" s="1252">
        <v>883</v>
      </c>
      <c r="D5" s="1252">
        <v>527</v>
      </c>
      <c r="E5" s="1252">
        <v>356</v>
      </c>
      <c r="F5" s="1252">
        <v>1102</v>
      </c>
      <c r="G5" s="1252">
        <v>666</v>
      </c>
      <c r="H5" s="1252">
        <v>436</v>
      </c>
      <c r="I5" s="1252">
        <v>1172</v>
      </c>
      <c r="J5" s="1252">
        <v>1001</v>
      </c>
      <c r="K5" s="1252">
        <v>171</v>
      </c>
      <c r="L5" s="1252">
        <v>731</v>
      </c>
      <c r="M5" s="1252">
        <v>544</v>
      </c>
      <c r="N5" s="1252">
        <v>187</v>
      </c>
      <c r="O5" s="1252">
        <v>7781</v>
      </c>
      <c r="P5" s="1252">
        <v>7368</v>
      </c>
      <c r="Q5" s="1252">
        <v>413</v>
      </c>
    </row>
    <row r="6" spans="1:19" ht="24" x14ac:dyDescent="0.2">
      <c r="A6" s="1319" t="s">
        <v>813</v>
      </c>
      <c r="B6" s="1500" t="s">
        <v>2811</v>
      </c>
      <c r="C6" s="1252">
        <v>21</v>
      </c>
      <c r="D6" s="1252">
        <v>12</v>
      </c>
      <c r="E6" s="1252">
        <v>9</v>
      </c>
      <c r="F6" s="1252">
        <v>29</v>
      </c>
      <c r="G6" s="1252">
        <v>18</v>
      </c>
      <c r="H6" s="1252">
        <v>11</v>
      </c>
      <c r="I6" s="1252">
        <v>37</v>
      </c>
      <c r="J6" s="1252">
        <v>34</v>
      </c>
      <c r="K6" s="1252">
        <v>3</v>
      </c>
      <c r="L6" s="1252">
        <v>21</v>
      </c>
      <c r="M6" s="1252">
        <v>15</v>
      </c>
      <c r="N6" s="1252">
        <v>6</v>
      </c>
      <c r="O6" s="1252">
        <v>219</v>
      </c>
      <c r="P6" s="1252">
        <v>214</v>
      </c>
      <c r="Q6" s="1252">
        <v>5</v>
      </c>
    </row>
    <row r="7" spans="1:19" ht="24" x14ac:dyDescent="0.2">
      <c r="A7" s="905" t="s">
        <v>814</v>
      </c>
      <c r="B7" s="599" t="s">
        <v>2812</v>
      </c>
      <c r="C7" s="454">
        <v>7</v>
      </c>
      <c r="D7" s="454">
        <v>3</v>
      </c>
      <c r="E7" s="454">
        <v>4</v>
      </c>
      <c r="F7" s="454">
        <v>6</v>
      </c>
      <c r="G7" s="454">
        <v>2</v>
      </c>
      <c r="H7" s="454">
        <v>4</v>
      </c>
      <c r="I7" s="454">
        <v>4</v>
      </c>
      <c r="J7" s="454">
        <v>4</v>
      </c>
      <c r="K7" s="454">
        <v>0</v>
      </c>
      <c r="L7" s="454">
        <v>0</v>
      </c>
      <c r="M7" s="454">
        <v>0</v>
      </c>
      <c r="N7" s="454">
        <v>0</v>
      </c>
      <c r="O7" s="454">
        <v>9</v>
      </c>
      <c r="P7" s="454">
        <v>9</v>
      </c>
      <c r="Q7" s="454">
        <v>0</v>
      </c>
    </row>
    <row r="8" spans="1:19" x14ac:dyDescent="0.2">
      <c r="A8" s="905" t="s">
        <v>815</v>
      </c>
      <c r="B8" s="599" t="s">
        <v>2813</v>
      </c>
      <c r="C8" s="454">
        <v>1</v>
      </c>
      <c r="D8" s="454">
        <v>0</v>
      </c>
      <c r="E8" s="454">
        <v>1</v>
      </c>
      <c r="F8" s="454">
        <v>2</v>
      </c>
      <c r="G8" s="454">
        <v>1</v>
      </c>
      <c r="H8" s="454">
        <v>1</v>
      </c>
      <c r="I8" s="454">
        <v>0</v>
      </c>
      <c r="J8" s="454">
        <v>0</v>
      </c>
      <c r="K8" s="454">
        <v>0</v>
      </c>
      <c r="L8" s="454">
        <v>0</v>
      </c>
      <c r="M8" s="454">
        <v>0</v>
      </c>
      <c r="N8" s="454">
        <v>0</v>
      </c>
      <c r="O8" s="454">
        <v>3</v>
      </c>
      <c r="P8" s="454">
        <v>2</v>
      </c>
      <c r="Q8" s="454">
        <v>1</v>
      </c>
    </row>
    <row r="9" spans="1:19" x14ac:dyDescent="0.2">
      <c r="A9" s="905" t="s">
        <v>816</v>
      </c>
      <c r="B9" s="599" t="s">
        <v>2814</v>
      </c>
      <c r="C9" s="454">
        <v>3</v>
      </c>
      <c r="D9" s="454">
        <v>3</v>
      </c>
      <c r="E9" s="454">
        <v>0</v>
      </c>
      <c r="F9" s="454">
        <v>4</v>
      </c>
      <c r="G9" s="454">
        <v>3</v>
      </c>
      <c r="H9" s="454">
        <v>1</v>
      </c>
      <c r="I9" s="454">
        <v>9</v>
      </c>
      <c r="J9" s="454">
        <v>8</v>
      </c>
      <c r="K9" s="454">
        <v>1</v>
      </c>
      <c r="L9" s="454">
        <v>3</v>
      </c>
      <c r="M9" s="454">
        <v>2</v>
      </c>
      <c r="N9" s="454">
        <v>1</v>
      </c>
      <c r="O9" s="454">
        <v>46</v>
      </c>
      <c r="P9" s="454">
        <v>44</v>
      </c>
      <c r="Q9" s="454">
        <v>2</v>
      </c>
    </row>
    <row r="10" spans="1:19" x14ac:dyDescent="0.2">
      <c r="A10" s="905" t="s">
        <v>817</v>
      </c>
      <c r="B10" s="599" t="s">
        <v>2815</v>
      </c>
      <c r="C10" s="454">
        <v>0</v>
      </c>
      <c r="D10" s="454">
        <v>0</v>
      </c>
      <c r="E10" s="454">
        <v>0</v>
      </c>
      <c r="F10" s="454">
        <v>2</v>
      </c>
      <c r="G10" s="454">
        <v>2</v>
      </c>
      <c r="H10" s="454">
        <v>0</v>
      </c>
      <c r="I10" s="454">
        <v>0</v>
      </c>
      <c r="J10" s="454">
        <v>0</v>
      </c>
      <c r="K10" s="454">
        <v>0</v>
      </c>
      <c r="L10" s="454">
        <v>1</v>
      </c>
      <c r="M10" s="454">
        <v>1</v>
      </c>
      <c r="N10" s="454">
        <v>0</v>
      </c>
      <c r="O10" s="454">
        <v>9</v>
      </c>
      <c r="P10" s="454">
        <v>9</v>
      </c>
      <c r="Q10" s="454">
        <v>0</v>
      </c>
    </row>
    <row r="11" spans="1:19" x14ac:dyDescent="0.2">
      <c r="A11" s="905" t="s">
        <v>818</v>
      </c>
      <c r="B11" s="599" t="s">
        <v>2816</v>
      </c>
      <c r="C11" s="454">
        <v>0</v>
      </c>
      <c r="D11" s="454">
        <v>0</v>
      </c>
      <c r="E11" s="454">
        <v>0</v>
      </c>
      <c r="F11" s="454">
        <v>0</v>
      </c>
      <c r="G11" s="454">
        <v>0</v>
      </c>
      <c r="H11" s="454">
        <v>0</v>
      </c>
      <c r="I11" s="454">
        <v>0</v>
      </c>
      <c r="J11" s="454">
        <v>0</v>
      </c>
      <c r="K11" s="454">
        <v>0</v>
      </c>
      <c r="L11" s="454">
        <v>0</v>
      </c>
      <c r="M11" s="454">
        <v>0</v>
      </c>
      <c r="N11" s="454">
        <v>0</v>
      </c>
      <c r="O11" s="454">
        <v>0</v>
      </c>
      <c r="P11" s="454">
        <v>0</v>
      </c>
      <c r="Q11" s="454">
        <v>0</v>
      </c>
    </row>
    <row r="12" spans="1:19" x14ac:dyDescent="0.2">
      <c r="A12" s="905" t="s">
        <v>820</v>
      </c>
      <c r="B12" s="599" t="s">
        <v>2818</v>
      </c>
      <c r="C12" s="454">
        <v>7</v>
      </c>
      <c r="D12" s="454">
        <v>4</v>
      </c>
      <c r="E12" s="454">
        <v>3</v>
      </c>
      <c r="F12" s="454">
        <v>9</v>
      </c>
      <c r="G12" s="454">
        <v>5</v>
      </c>
      <c r="H12" s="454">
        <v>4</v>
      </c>
      <c r="I12" s="454">
        <v>10</v>
      </c>
      <c r="J12" s="454">
        <v>9</v>
      </c>
      <c r="K12" s="454">
        <v>1</v>
      </c>
      <c r="L12" s="454">
        <v>2</v>
      </c>
      <c r="M12" s="454">
        <v>2</v>
      </c>
      <c r="N12" s="454">
        <v>0</v>
      </c>
      <c r="O12" s="454">
        <v>40</v>
      </c>
      <c r="P12" s="454">
        <v>39</v>
      </c>
      <c r="Q12" s="454">
        <v>1</v>
      </c>
    </row>
    <row r="13" spans="1:19" ht="24" x14ac:dyDescent="0.2">
      <c r="A13" s="905" t="s">
        <v>821</v>
      </c>
      <c r="B13" s="599" t="s">
        <v>2819</v>
      </c>
      <c r="C13" s="454">
        <v>0</v>
      </c>
      <c r="D13" s="454">
        <v>0</v>
      </c>
      <c r="E13" s="454">
        <v>0</v>
      </c>
      <c r="F13" s="454">
        <v>0</v>
      </c>
      <c r="G13" s="454">
        <v>0</v>
      </c>
      <c r="H13" s="454">
        <v>0</v>
      </c>
      <c r="I13" s="454">
        <v>1</v>
      </c>
      <c r="J13" s="454">
        <v>0</v>
      </c>
      <c r="K13" s="454">
        <v>1</v>
      </c>
      <c r="L13" s="454">
        <v>0</v>
      </c>
      <c r="M13" s="454">
        <v>0</v>
      </c>
      <c r="N13" s="454">
        <v>0</v>
      </c>
      <c r="O13" s="454">
        <v>0</v>
      </c>
      <c r="P13" s="454">
        <v>0</v>
      </c>
      <c r="Q13" s="454">
        <v>0</v>
      </c>
    </row>
    <row r="14" spans="1:19" ht="24" x14ac:dyDescent="0.2">
      <c r="A14" s="905" t="s">
        <v>822</v>
      </c>
      <c r="B14" s="599" t="s">
        <v>2820</v>
      </c>
      <c r="C14" s="454">
        <v>0</v>
      </c>
      <c r="D14" s="454">
        <v>0</v>
      </c>
      <c r="E14" s="454">
        <v>0</v>
      </c>
      <c r="F14" s="454">
        <v>1</v>
      </c>
      <c r="G14" s="454">
        <v>1</v>
      </c>
      <c r="H14" s="454">
        <v>0</v>
      </c>
      <c r="I14" s="454">
        <v>1</v>
      </c>
      <c r="J14" s="454">
        <v>1</v>
      </c>
      <c r="K14" s="454">
        <v>0</v>
      </c>
      <c r="L14" s="454">
        <v>3</v>
      </c>
      <c r="M14" s="454">
        <v>2</v>
      </c>
      <c r="N14" s="454">
        <v>1</v>
      </c>
      <c r="O14" s="454">
        <v>3</v>
      </c>
      <c r="P14" s="454">
        <v>3</v>
      </c>
      <c r="Q14" s="454">
        <v>0</v>
      </c>
    </row>
    <row r="15" spans="1:19" x14ac:dyDescent="0.2">
      <c r="A15" s="905" t="s">
        <v>823</v>
      </c>
      <c r="B15" s="599" t="s">
        <v>2821</v>
      </c>
      <c r="C15" s="454">
        <v>0</v>
      </c>
      <c r="D15" s="454">
        <v>0</v>
      </c>
      <c r="E15" s="454">
        <v>0</v>
      </c>
      <c r="F15" s="454">
        <v>1</v>
      </c>
      <c r="G15" s="454">
        <v>1</v>
      </c>
      <c r="H15" s="454">
        <v>0</v>
      </c>
      <c r="I15" s="454">
        <v>0</v>
      </c>
      <c r="J15" s="454">
        <v>0</v>
      </c>
      <c r="K15" s="454">
        <v>0</v>
      </c>
      <c r="L15" s="454">
        <v>1</v>
      </c>
      <c r="M15" s="454">
        <v>1</v>
      </c>
      <c r="N15" s="454">
        <v>0</v>
      </c>
      <c r="O15" s="454">
        <v>4</v>
      </c>
      <c r="P15" s="454">
        <v>4</v>
      </c>
      <c r="Q15" s="454">
        <v>0</v>
      </c>
    </row>
    <row r="16" spans="1:19" ht="24" x14ac:dyDescent="0.2">
      <c r="A16" s="905" t="s">
        <v>824</v>
      </c>
      <c r="B16" s="599" t="s">
        <v>2822</v>
      </c>
      <c r="C16" s="454">
        <v>0</v>
      </c>
      <c r="D16" s="454">
        <v>0</v>
      </c>
      <c r="E16" s="454">
        <v>0</v>
      </c>
      <c r="F16" s="454">
        <v>2</v>
      </c>
      <c r="G16" s="454">
        <v>1</v>
      </c>
      <c r="H16" s="454">
        <v>1</v>
      </c>
      <c r="I16" s="454">
        <v>11</v>
      </c>
      <c r="J16" s="454">
        <v>11</v>
      </c>
      <c r="K16" s="454">
        <v>0</v>
      </c>
      <c r="L16" s="454">
        <v>11</v>
      </c>
      <c r="M16" s="454">
        <v>7</v>
      </c>
      <c r="N16" s="454">
        <v>4</v>
      </c>
      <c r="O16" s="454">
        <v>96</v>
      </c>
      <c r="P16" s="454">
        <v>95</v>
      </c>
      <c r="Q16" s="454">
        <v>1</v>
      </c>
    </row>
    <row r="17" spans="1:17" x14ac:dyDescent="0.2">
      <c r="A17" s="905" t="s">
        <v>825</v>
      </c>
      <c r="B17" s="599" t="s">
        <v>2823</v>
      </c>
      <c r="C17" s="454">
        <v>0</v>
      </c>
      <c r="D17" s="454">
        <v>0</v>
      </c>
      <c r="E17" s="454">
        <v>0</v>
      </c>
      <c r="F17" s="454">
        <v>0</v>
      </c>
      <c r="G17" s="454">
        <v>0</v>
      </c>
      <c r="H17" s="454">
        <v>0</v>
      </c>
      <c r="I17" s="454">
        <v>0</v>
      </c>
      <c r="J17" s="454">
        <v>0</v>
      </c>
      <c r="K17" s="454">
        <v>0</v>
      </c>
      <c r="L17" s="454">
        <v>0</v>
      </c>
      <c r="M17" s="454">
        <v>0</v>
      </c>
      <c r="N17" s="454">
        <v>0</v>
      </c>
      <c r="O17" s="454">
        <v>0</v>
      </c>
      <c r="P17" s="454">
        <v>0</v>
      </c>
      <c r="Q17" s="454">
        <v>0</v>
      </c>
    </row>
    <row r="18" spans="1:17" x14ac:dyDescent="0.2">
      <c r="A18" s="905" t="s">
        <v>826</v>
      </c>
      <c r="B18" s="599" t="s">
        <v>2824</v>
      </c>
      <c r="C18" s="454">
        <v>0</v>
      </c>
      <c r="D18" s="454">
        <v>0</v>
      </c>
      <c r="E18" s="454">
        <v>0</v>
      </c>
      <c r="F18" s="454">
        <v>0</v>
      </c>
      <c r="G18" s="454">
        <v>0</v>
      </c>
      <c r="H18" s="454">
        <v>0</v>
      </c>
      <c r="I18" s="454">
        <v>1</v>
      </c>
      <c r="J18" s="454">
        <v>1</v>
      </c>
      <c r="K18" s="454">
        <v>0</v>
      </c>
      <c r="L18" s="454">
        <v>0</v>
      </c>
      <c r="M18" s="454">
        <v>0</v>
      </c>
      <c r="N18" s="454">
        <v>0</v>
      </c>
      <c r="O18" s="454">
        <v>0</v>
      </c>
      <c r="P18" s="454">
        <v>0</v>
      </c>
      <c r="Q18" s="454">
        <v>0</v>
      </c>
    </row>
    <row r="19" spans="1:17" ht="24" x14ac:dyDescent="0.2">
      <c r="A19" s="905" t="s">
        <v>827</v>
      </c>
      <c r="B19" s="599" t="s">
        <v>2825</v>
      </c>
      <c r="C19" s="454">
        <v>3</v>
      </c>
      <c r="D19" s="454">
        <v>2</v>
      </c>
      <c r="E19" s="454">
        <v>1</v>
      </c>
      <c r="F19" s="454">
        <v>2</v>
      </c>
      <c r="G19" s="454">
        <v>2</v>
      </c>
      <c r="H19" s="454">
        <v>0</v>
      </c>
      <c r="I19" s="454">
        <v>0</v>
      </c>
      <c r="J19" s="454">
        <v>0</v>
      </c>
      <c r="K19" s="454">
        <v>0</v>
      </c>
      <c r="L19" s="454">
        <v>0</v>
      </c>
      <c r="M19" s="454">
        <v>0</v>
      </c>
      <c r="N19" s="454">
        <v>0</v>
      </c>
      <c r="O19" s="454">
        <v>9</v>
      </c>
      <c r="P19" s="454">
        <v>9</v>
      </c>
      <c r="Q19" s="454">
        <v>0</v>
      </c>
    </row>
    <row r="20" spans="1:17" x14ac:dyDescent="0.2">
      <c r="A20" s="1319" t="s">
        <v>828</v>
      </c>
      <c r="B20" s="1500" t="s">
        <v>2826</v>
      </c>
      <c r="C20" s="536">
        <v>170</v>
      </c>
      <c r="D20" s="536">
        <v>105</v>
      </c>
      <c r="E20" s="536">
        <v>65</v>
      </c>
      <c r="F20" s="536">
        <v>206</v>
      </c>
      <c r="G20" s="536">
        <v>137</v>
      </c>
      <c r="H20" s="536">
        <v>69</v>
      </c>
      <c r="I20" s="536">
        <v>223</v>
      </c>
      <c r="J20" s="536">
        <v>193</v>
      </c>
      <c r="K20" s="536">
        <v>30</v>
      </c>
      <c r="L20" s="536">
        <v>83</v>
      </c>
      <c r="M20" s="536">
        <v>63</v>
      </c>
      <c r="N20" s="536">
        <v>20</v>
      </c>
      <c r="O20" s="536">
        <v>1315</v>
      </c>
      <c r="P20" s="536">
        <v>1254</v>
      </c>
      <c r="Q20" s="536">
        <v>61</v>
      </c>
    </row>
    <row r="21" spans="1:17" ht="24" x14ac:dyDescent="0.2">
      <c r="A21" s="905" t="s">
        <v>829</v>
      </c>
      <c r="B21" s="599" t="s">
        <v>2827</v>
      </c>
      <c r="C21" s="454">
        <v>3</v>
      </c>
      <c r="D21" s="454">
        <v>2</v>
      </c>
      <c r="E21" s="454">
        <v>1</v>
      </c>
      <c r="F21" s="454">
        <v>4</v>
      </c>
      <c r="G21" s="454">
        <v>4</v>
      </c>
      <c r="H21" s="454">
        <v>0</v>
      </c>
      <c r="I21" s="454">
        <v>1</v>
      </c>
      <c r="J21" s="454">
        <v>1</v>
      </c>
      <c r="K21" s="454">
        <v>0</v>
      </c>
      <c r="L21" s="454">
        <v>1</v>
      </c>
      <c r="M21" s="454">
        <v>1</v>
      </c>
      <c r="N21" s="454">
        <v>0</v>
      </c>
      <c r="O21" s="454">
        <v>6</v>
      </c>
      <c r="P21" s="454">
        <v>6</v>
      </c>
      <c r="Q21" s="454">
        <v>0</v>
      </c>
    </row>
    <row r="22" spans="1:17" x14ac:dyDescent="0.2">
      <c r="A22" s="905" t="s">
        <v>830</v>
      </c>
      <c r="B22" s="599" t="s">
        <v>2828</v>
      </c>
      <c r="C22" s="454">
        <v>2</v>
      </c>
      <c r="D22" s="454">
        <v>1</v>
      </c>
      <c r="E22" s="454">
        <v>1</v>
      </c>
      <c r="F22" s="454">
        <v>2</v>
      </c>
      <c r="G22" s="454">
        <v>0</v>
      </c>
      <c r="H22" s="454">
        <v>2</v>
      </c>
      <c r="I22" s="454">
        <v>1</v>
      </c>
      <c r="J22" s="454">
        <v>1</v>
      </c>
      <c r="K22" s="454">
        <v>0</v>
      </c>
      <c r="L22" s="454">
        <v>1</v>
      </c>
      <c r="M22" s="454">
        <v>0</v>
      </c>
      <c r="N22" s="454">
        <v>1</v>
      </c>
      <c r="O22" s="454">
        <v>5</v>
      </c>
      <c r="P22" s="454">
        <v>5</v>
      </c>
      <c r="Q22" s="454">
        <v>0</v>
      </c>
    </row>
    <row r="23" spans="1:17" x14ac:dyDescent="0.2">
      <c r="A23" s="905" t="s">
        <v>831</v>
      </c>
      <c r="B23" s="599" t="s">
        <v>2829</v>
      </c>
      <c r="C23" s="454">
        <v>24</v>
      </c>
      <c r="D23" s="454">
        <v>14</v>
      </c>
      <c r="E23" s="454">
        <v>10</v>
      </c>
      <c r="F23" s="454">
        <v>35</v>
      </c>
      <c r="G23" s="454">
        <v>17</v>
      </c>
      <c r="H23" s="454">
        <v>18</v>
      </c>
      <c r="I23" s="454">
        <v>27</v>
      </c>
      <c r="J23" s="454">
        <v>21</v>
      </c>
      <c r="K23" s="454">
        <v>6</v>
      </c>
      <c r="L23" s="454">
        <v>12</v>
      </c>
      <c r="M23" s="454">
        <v>7</v>
      </c>
      <c r="N23" s="454">
        <v>5</v>
      </c>
      <c r="O23" s="454">
        <v>148</v>
      </c>
      <c r="P23" s="454">
        <v>138</v>
      </c>
      <c r="Q23" s="454">
        <v>10</v>
      </c>
    </row>
    <row r="24" spans="1:17" x14ac:dyDescent="0.2">
      <c r="A24" s="905" t="s">
        <v>832</v>
      </c>
      <c r="B24" s="599" t="s">
        <v>2830</v>
      </c>
      <c r="C24" s="454">
        <v>8</v>
      </c>
      <c r="D24" s="454">
        <v>6</v>
      </c>
      <c r="E24" s="454">
        <v>2</v>
      </c>
      <c r="F24" s="454">
        <v>8</v>
      </c>
      <c r="G24" s="454">
        <v>7</v>
      </c>
      <c r="H24" s="454">
        <v>1</v>
      </c>
      <c r="I24" s="454">
        <v>28</v>
      </c>
      <c r="J24" s="454">
        <v>21</v>
      </c>
      <c r="K24" s="454">
        <v>7</v>
      </c>
      <c r="L24" s="454">
        <v>6</v>
      </c>
      <c r="M24" s="454">
        <v>6</v>
      </c>
      <c r="N24" s="454">
        <v>0</v>
      </c>
      <c r="O24" s="454">
        <v>122</v>
      </c>
      <c r="P24" s="454">
        <v>120</v>
      </c>
      <c r="Q24" s="454">
        <v>2</v>
      </c>
    </row>
    <row r="25" spans="1:17" ht="24" x14ac:dyDescent="0.2">
      <c r="A25" s="905" t="s">
        <v>833</v>
      </c>
      <c r="B25" s="599" t="s">
        <v>2831</v>
      </c>
      <c r="C25" s="454">
        <v>15</v>
      </c>
      <c r="D25" s="454">
        <v>10</v>
      </c>
      <c r="E25" s="454">
        <v>5</v>
      </c>
      <c r="F25" s="454">
        <v>13</v>
      </c>
      <c r="G25" s="454">
        <v>9</v>
      </c>
      <c r="H25" s="454">
        <v>4</v>
      </c>
      <c r="I25" s="454">
        <v>11</v>
      </c>
      <c r="J25" s="454">
        <v>10</v>
      </c>
      <c r="K25" s="454">
        <v>1</v>
      </c>
      <c r="L25" s="454">
        <v>5</v>
      </c>
      <c r="M25" s="454">
        <v>3</v>
      </c>
      <c r="N25" s="454">
        <v>2</v>
      </c>
      <c r="O25" s="454">
        <v>89</v>
      </c>
      <c r="P25" s="454">
        <v>84</v>
      </c>
      <c r="Q25" s="454">
        <v>5</v>
      </c>
    </row>
    <row r="26" spans="1:17" x14ac:dyDescent="0.2">
      <c r="A26" s="905" t="s">
        <v>834</v>
      </c>
      <c r="B26" s="599" t="s">
        <v>2832</v>
      </c>
      <c r="C26" s="454">
        <v>4</v>
      </c>
      <c r="D26" s="454">
        <v>2</v>
      </c>
      <c r="E26" s="454">
        <v>2</v>
      </c>
      <c r="F26" s="454">
        <v>9</v>
      </c>
      <c r="G26" s="454">
        <v>6</v>
      </c>
      <c r="H26" s="454">
        <v>3</v>
      </c>
      <c r="I26" s="454">
        <v>10</v>
      </c>
      <c r="J26" s="454">
        <v>9</v>
      </c>
      <c r="K26" s="454">
        <v>1</v>
      </c>
      <c r="L26" s="454">
        <v>1</v>
      </c>
      <c r="M26" s="454">
        <v>1</v>
      </c>
      <c r="N26" s="454">
        <v>0</v>
      </c>
      <c r="O26" s="454">
        <v>48</v>
      </c>
      <c r="P26" s="454">
        <v>46</v>
      </c>
      <c r="Q26" s="454">
        <v>2</v>
      </c>
    </row>
    <row r="27" spans="1:17" x14ac:dyDescent="0.2">
      <c r="A27" s="905" t="s">
        <v>835</v>
      </c>
      <c r="B27" s="599" t="s">
        <v>2833</v>
      </c>
      <c r="C27" s="454">
        <v>0</v>
      </c>
      <c r="D27" s="454">
        <v>0</v>
      </c>
      <c r="E27" s="454">
        <v>0</v>
      </c>
      <c r="F27" s="454">
        <v>0</v>
      </c>
      <c r="G27" s="454">
        <v>0</v>
      </c>
      <c r="H27" s="454">
        <v>0</v>
      </c>
      <c r="I27" s="454">
        <v>1</v>
      </c>
      <c r="J27" s="454">
        <v>1</v>
      </c>
      <c r="K27" s="454">
        <v>0</v>
      </c>
      <c r="L27" s="454">
        <v>2</v>
      </c>
      <c r="M27" s="454">
        <v>2</v>
      </c>
      <c r="N27" s="454">
        <v>0</v>
      </c>
      <c r="O27" s="454">
        <v>5</v>
      </c>
      <c r="P27" s="454">
        <v>5</v>
      </c>
      <c r="Q27" s="454">
        <v>0</v>
      </c>
    </row>
    <row r="28" spans="1:17" ht="24" x14ac:dyDescent="0.2">
      <c r="A28" s="905" t="s">
        <v>836</v>
      </c>
      <c r="B28" s="599" t="s">
        <v>2834</v>
      </c>
      <c r="C28" s="454">
        <v>13</v>
      </c>
      <c r="D28" s="454">
        <v>5</v>
      </c>
      <c r="E28" s="454">
        <v>8</v>
      </c>
      <c r="F28" s="454">
        <v>8</v>
      </c>
      <c r="G28" s="454">
        <v>5</v>
      </c>
      <c r="H28" s="454">
        <v>3</v>
      </c>
      <c r="I28" s="454">
        <v>10</v>
      </c>
      <c r="J28" s="454">
        <v>9</v>
      </c>
      <c r="K28" s="454">
        <v>1</v>
      </c>
      <c r="L28" s="454">
        <v>5</v>
      </c>
      <c r="M28" s="454">
        <v>5</v>
      </c>
      <c r="N28" s="454">
        <v>0</v>
      </c>
      <c r="O28" s="454">
        <v>76</v>
      </c>
      <c r="P28" s="454">
        <v>73</v>
      </c>
      <c r="Q28" s="454">
        <v>3</v>
      </c>
    </row>
    <row r="29" spans="1:17" x14ac:dyDescent="0.2">
      <c r="A29" s="905" t="s">
        <v>837</v>
      </c>
      <c r="B29" s="599" t="s">
        <v>2835</v>
      </c>
      <c r="C29" s="454">
        <v>1</v>
      </c>
      <c r="D29" s="454">
        <v>1</v>
      </c>
      <c r="E29" s="454">
        <v>0</v>
      </c>
      <c r="F29" s="454">
        <v>1</v>
      </c>
      <c r="G29" s="454">
        <v>1</v>
      </c>
      <c r="H29" s="454">
        <v>0</v>
      </c>
      <c r="I29" s="454">
        <v>1</v>
      </c>
      <c r="J29" s="454">
        <v>1</v>
      </c>
      <c r="K29" s="454">
        <v>0</v>
      </c>
      <c r="L29" s="454">
        <v>1</v>
      </c>
      <c r="M29" s="454">
        <v>1</v>
      </c>
      <c r="N29" s="454">
        <v>0</v>
      </c>
      <c r="O29" s="454">
        <v>4</v>
      </c>
      <c r="P29" s="454">
        <v>4</v>
      </c>
      <c r="Q29" s="454">
        <v>0</v>
      </c>
    </row>
    <row r="30" spans="1:17" x14ac:dyDescent="0.2">
      <c r="A30" s="905" t="s">
        <v>838</v>
      </c>
      <c r="B30" s="599" t="s">
        <v>2836</v>
      </c>
      <c r="C30" s="454">
        <v>8</v>
      </c>
      <c r="D30" s="454">
        <v>5</v>
      </c>
      <c r="E30" s="454">
        <v>3</v>
      </c>
      <c r="F30" s="454">
        <v>12</v>
      </c>
      <c r="G30" s="454">
        <v>11</v>
      </c>
      <c r="H30" s="454">
        <v>1</v>
      </c>
      <c r="I30" s="454">
        <v>32</v>
      </c>
      <c r="J30" s="454">
        <v>31</v>
      </c>
      <c r="K30" s="454">
        <v>1</v>
      </c>
      <c r="L30" s="454">
        <v>11</v>
      </c>
      <c r="M30" s="454">
        <v>8</v>
      </c>
      <c r="N30" s="454">
        <v>3</v>
      </c>
      <c r="O30" s="454">
        <v>182</v>
      </c>
      <c r="P30" s="454">
        <v>177</v>
      </c>
      <c r="Q30" s="454">
        <v>5</v>
      </c>
    </row>
    <row r="31" spans="1:17" x14ac:dyDescent="0.2">
      <c r="A31" s="905" t="s">
        <v>839</v>
      </c>
      <c r="B31" s="599" t="s">
        <v>2837</v>
      </c>
      <c r="C31" s="454">
        <v>17</v>
      </c>
      <c r="D31" s="454">
        <v>9</v>
      </c>
      <c r="E31" s="454">
        <v>8</v>
      </c>
      <c r="F31" s="454">
        <v>14</v>
      </c>
      <c r="G31" s="454">
        <v>8</v>
      </c>
      <c r="H31" s="454">
        <v>6</v>
      </c>
      <c r="I31" s="454">
        <v>17</v>
      </c>
      <c r="J31" s="454">
        <v>16</v>
      </c>
      <c r="K31" s="454">
        <v>1</v>
      </c>
      <c r="L31" s="454">
        <v>7</v>
      </c>
      <c r="M31" s="454">
        <v>5</v>
      </c>
      <c r="N31" s="454">
        <v>2</v>
      </c>
      <c r="O31" s="454">
        <v>95</v>
      </c>
      <c r="P31" s="454">
        <v>83</v>
      </c>
      <c r="Q31" s="454">
        <v>12</v>
      </c>
    </row>
    <row r="32" spans="1:17" ht="24" x14ac:dyDescent="0.2">
      <c r="A32" s="905" t="s">
        <v>840</v>
      </c>
      <c r="B32" s="599" t="s">
        <v>2838</v>
      </c>
      <c r="C32" s="454">
        <v>4</v>
      </c>
      <c r="D32" s="454">
        <v>3</v>
      </c>
      <c r="E32" s="454">
        <v>1</v>
      </c>
      <c r="F32" s="454">
        <v>14</v>
      </c>
      <c r="G32" s="454">
        <v>10</v>
      </c>
      <c r="H32" s="454">
        <v>4</v>
      </c>
      <c r="I32" s="454">
        <v>14</v>
      </c>
      <c r="J32" s="454">
        <v>12</v>
      </c>
      <c r="K32" s="454">
        <v>2</v>
      </c>
      <c r="L32" s="454">
        <v>5</v>
      </c>
      <c r="M32" s="454">
        <v>3</v>
      </c>
      <c r="N32" s="454">
        <v>2</v>
      </c>
      <c r="O32" s="454">
        <v>78</v>
      </c>
      <c r="P32" s="454">
        <v>73</v>
      </c>
      <c r="Q32" s="454">
        <v>5</v>
      </c>
    </row>
    <row r="33" spans="1:17" x14ac:dyDescent="0.2">
      <c r="A33" s="905" t="s">
        <v>841</v>
      </c>
      <c r="B33" s="599" t="s">
        <v>2839</v>
      </c>
      <c r="C33" s="454">
        <v>6</v>
      </c>
      <c r="D33" s="454">
        <v>5</v>
      </c>
      <c r="E33" s="454">
        <v>1</v>
      </c>
      <c r="F33" s="454">
        <v>5</v>
      </c>
      <c r="G33" s="454">
        <v>4</v>
      </c>
      <c r="H33" s="454">
        <v>1</v>
      </c>
      <c r="I33" s="454">
        <v>8</v>
      </c>
      <c r="J33" s="454">
        <v>7</v>
      </c>
      <c r="K33" s="454">
        <v>1</v>
      </c>
      <c r="L33" s="454">
        <v>1</v>
      </c>
      <c r="M33" s="454">
        <v>1</v>
      </c>
      <c r="N33" s="454">
        <v>0</v>
      </c>
      <c r="O33" s="454">
        <v>49</v>
      </c>
      <c r="P33" s="454">
        <v>48</v>
      </c>
      <c r="Q33" s="454">
        <v>1</v>
      </c>
    </row>
    <row r="34" spans="1:17" x14ac:dyDescent="0.2">
      <c r="A34" s="905" t="s">
        <v>843</v>
      </c>
      <c r="B34" s="599" t="s">
        <v>2841</v>
      </c>
      <c r="C34" s="454">
        <v>1</v>
      </c>
      <c r="D34" s="454">
        <v>1</v>
      </c>
      <c r="E34" s="454">
        <v>0</v>
      </c>
      <c r="F34" s="454">
        <v>0</v>
      </c>
      <c r="G34" s="454">
        <v>0</v>
      </c>
      <c r="H34" s="454">
        <v>0</v>
      </c>
      <c r="I34" s="454">
        <v>2</v>
      </c>
      <c r="J34" s="454">
        <v>1</v>
      </c>
      <c r="K34" s="454">
        <v>1</v>
      </c>
      <c r="L34" s="454">
        <v>3</v>
      </c>
      <c r="M34" s="454">
        <v>2</v>
      </c>
      <c r="N34" s="454">
        <v>1</v>
      </c>
      <c r="O34" s="454">
        <v>7</v>
      </c>
      <c r="P34" s="454">
        <v>7</v>
      </c>
      <c r="Q34" s="454">
        <v>0</v>
      </c>
    </row>
    <row r="35" spans="1:17" ht="24" x14ac:dyDescent="0.2">
      <c r="A35" s="905" t="s">
        <v>844</v>
      </c>
      <c r="B35" s="599" t="s">
        <v>2842</v>
      </c>
      <c r="C35" s="454">
        <v>5</v>
      </c>
      <c r="D35" s="454">
        <v>2</v>
      </c>
      <c r="E35" s="454">
        <v>3</v>
      </c>
      <c r="F35" s="454">
        <v>7</v>
      </c>
      <c r="G35" s="454">
        <v>4</v>
      </c>
      <c r="H35" s="454">
        <v>3</v>
      </c>
      <c r="I35" s="454">
        <v>3</v>
      </c>
      <c r="J35" s="454">
        <v>2</v>
      </c>
      <c r="K35" s="454">
        <v>1</v>
      </c>
      <c r="L35" s="454">
        <v>3</v>
      </c>
      <c r="M35" s="454">
        <v>2</v>
      </c>
      <c r="N35" s="454">
        <v>1</v>
      </c>
      <c r="O35" s="454">
        <v>35</v>
      </c>
      <c r="P35" s="454">
        <v>34</v>
      </c>
      <c r="Q35" s="454">
        <v>1</v>
      </c>
    </row>
    <row r="36" spans="1:17" x14ac:dyDescent="0.2">
      <c r="A36" s="905" t="s">
        <v>845</v>
      </c>
      <c r="B36" s="599" t="s">
        <v>2843</v>
      </c>
      <c r="C36" s="454">
        <v>5</v>
      </c>
      <c r="D36" s="454">
        <v>3</v>
      </c>
      <c r="E36" s="454">
        <v>2</v>
      </c>
      <c r="F36" s="454">
        <v>2</v>
      </c>
      <c r="G36" s="454">
        <v>2</v>
      </c>
      <c r="H36" s="454">
        <v>0</v>
      </c>
      <c r="I36" s="454">
        <v>4</v>
      </c>
      <c r="J36" s="454">
        <v>4</v>
      </c>
      <c r="K36" s="454">
        <v>0</v>
      </c>
      <c r="L36" s="454">
        <v>3</v>
      </c>
      <c r="M36" s="454">
        <v>2</v>
      </c>
      <c r="N36" s="454">
        <v>1</v>
      </c>
      <c r="O36" s="454">
        <v>36</v>
      </c>
      <c r="P36" s="454">
        <v>36</v>
      </c>
      <c r="Q36" s="454">
        <v>0</v>
      </c>
    </row>
    <row r="37" spans="1:17" ht="24" x14ac:dyDescent="0.2">
      <c r="A37" s="905" t="s">
        <v>846</v>
      </c>
      <c r="B37" s="599" t="s">
        <v>2844</v>
      </c>
      <c r="C37" s="454">
        <v>0</v>
      </c>
      <c r="D37" s="454">
        <v>0</v>
      </c>
      <c r="E37" s="454">
        <v>0</v>
      </c>
      <c r="F37" s="454">
        <v>2</v>
      </c>
      <c r="G37" s="454">
        <v>1</v>
      </c>
      <c r="H37" s="454">
        <v>1</v>
      </c>
      <c r="I37" s="454">
        <v>1</v>
      </c>
      <c r="J37" s="454">
        <v>1</v>
      </c>
      <c r="K37" s="454">
        <v>0</v>
      </c>
      <c r="L37" s="454">
        <v>0</v>
      </c>
      <c r="M37" s="454">
        <v>0</v>
      </c>
      <c r="N37" s="454">
        <v>0</v>
      </c>
      <c r="O37" s="454">
        <v>17</v>
      </c>
      <c r="P37" s="454">
        <v>16</v>
      </c>
      <c r="Q37" s="454">
        <v>1</v>
      </c>
    </row>
    <row r="38" spans="1:17" x14ac:dyDescent="0.2">
      <c r="A38" s="905" t="s">
        <v>847</v>
      </c>
      <c r="B38" s="599" t="s">
        <v>2845</v>
      </c>
      <c r="C38" s="454">
        <v>6</v>
      </c>
      <c r="D38" s="454">
        <v>5</v>
      </c>
      <c r="E38" s="454">
        <v>1</v>
      </c>
      <c r="F38" s="454">
        <v>13</v>
      </c>
      <c r="G38" s="454">
        <v>11</v>
      </c>
      <c r="H38" s="454">
        <v>2</v>
      </c>
      <c r="I38" s="454">
        <v>11</v>
      </c>
      <c r="J38" s="454">
        <v>10</v>
      </c>
      <c r="K38" s="454">
        <v>1</v>
      </c>
      <c r="L38" s="454">
        <v>5</v>
      </c>
      <c r="M38" s="454">
        <v>5</v>
      </c>
      <c r="N38" s="454">
        <v>0</v>
      </c>
      <c r="O38" s="454">
        <v>71</v>
      </c>
      <c r="P38" s="454">
        <v>69</v>
      </c>
      <c r="Q38" s="454">
        <v>2</v>
      </c>
    </row>
    <row r="39" spans="1:17" x14ac:dyDescent="0.2">
      <c r="A39" s="905" t="s">
        <v>848</v>
      </c>
      <c r="B39" s="599" t="s">
        <v>2846</v>
      </c>
      <c r="C39" s="454">
        <v>39</v>
      </c>
      <c r="D39" s="454">
        <v>24</v>
      </c>
      <c r="E39" s="454">
        <v>15</v>
      </c>
      <c r="F39" s="454">
        <v>46</v>
      </c>
      <c r="G39" s="454">
        <v>31</v>
      </c>
      <c r="H39" s="454">
        <v>15</v>
      </c>
      <c r="I39" s="454">
        <v>34</v>
      </c>
      <c r="J39" s="454">
        <v>30</v>
      </c>
      <c r="K39" s="454">
        <v>4</v>
      </c>
      <c r="L39" s="454">
        <v>8</v>
      </c>
      <c r="M39" s="454">
        <v>7</v>
      </c>
      <c r="N39" s="454">
        <v>1</v>
      </c>
      <c r="O39" s="454">
        <v>155</v>
      </c>
      <c r="P39" s="454">
        <v>147</v>
      </c>
      <c r="Q39" s="454">
        <v>8</v>
      </c>
    </row>
    <row r="40" spans="1:17" x14ac:dyDescent="0.2">
      <c r="A40" s="905" t="s">
        <v>849</v>
      </c>
      <c r="B40" s="599" t="s">
        <v>2847</v>
      </c>
      <c r="C40" s="454">
        <v>9</v>
      </c>
      <c r="D40" s="454">
        <v>7</v>
      </c>
      <c r="E40" s="454">
        <v>2</v>
      </c>
      <c r="F40" s="454">
        <v>11</v>
      </c>
      <c r="G40" s="454">
        <v>6</v>
      </c>
      <c r="H40" s="454">
        <v>5</v>
      </c>
      <c r="I40" s="454">
        <v>7</v>
      </c>
      <c r="J40" s="454">
        <v>5</v>
      </c>
      <c r="K40" s="454">
        <v>2</v>
      </c>
      <c r="L40" s="454">
        <v>3</v>
      </c>
      <c r="M40" s="454">
        <v>2</v>
      </c>
      <c r="N40" s="454">
        <v>1</v>
      </c>
      <c r="O40" s="454">
        <v>87</v>
      </c>
      <c r="P40" s="454">
        <v>83</v>
      </c>
      <c r="Q40" s="454">
        <v>4</v>
      </c>
    </row>
    <row r="41" spans="1:17" ht="36" x14ac:dyDescent="0.2">
      <c r="A41" s="1319" t="s">
        <v>850</v>
      </c>
      <c r="B41" s="1500" t="s">
        <v>2848</v>
      </c>
      <c r="C41" s="536">
        <v>7</v>
      </c>
      <c r="D41" s="536">
        <v>5</v>
      </c>
      <c r="E41" s="536">
        <v>2</v>
      </c>
      <c r="F41" s="536">
        <v>17</v>
      </c>
      <c r="G41" s="536">
        <v>9</v>
      </c>
      <c r="H41" s="536">
        <v>8</v>
      </c>
      <c r="I41" s="536">
        <v>14</v>
      </c>
      <c r="J41" s="536">
        <v>12</v>
      </c>
      <c r="K41" s="536">
        <v>2</v>
      </c>
      <c r="L41" s="536">
        <v>3</v>
      </c>
      <c r="M41" s="536">
        <v>3</v>
      </c>
      <c r="N41" s="536">
        <v>0</v>
      </c>
      <c r="O41" s="536">
        <v>74</v>
      </c>
      <c r="P41" s="536">
        <v>68</v>
      </c>
      <c r="Q41" s="536">
        <v>6</v>
      </c>
    </row>
    <row r="42" spans="1:17" x14ac:dyDescent="0.2">
      <c r="A42" s="905" t="s">
        <v>851</v>
      </c>
      <c r="B42" s="599" t="s">
        <v>2849</v>
      </c>
      <c r="C42" s="454">
        <v>6</v>
      </c>
      <c r="D42" s="454">
        <v>4</v>
      </c>
      <c r="E42" s="454">
        <v>2</v>
      </c>
      <c r="F42" s="454">
        <v>15</v>
      </c>
      <c r="G42" s="454">
        <v>7</v>
      </c>
      <c r="H42" s="454">
        <v>8</v>
      </c>
      <c r="I42" s="454">
        <v>10</v>
      </c>
      <c r="J42" s="454">
        <v>8</v>
      </c>
      <c r="K42" s="454">
        <v>2</v>
      </c>
      <c r="L42" s="454">
        <v>2</v>
      </c>
      <c r="M42" s="454">
        <v>2</v>
      </c>
      <c r="N42" s="454">
        <v>0</v>
      </c>
      <c r="O42" s="454">
        <v>66</v>
      </c>
      <c r="P42" s="454">
        <v>60</v>
      </c>
      <c r="Q42" s="454">
        <v>6</v>
      </c>
    </row>
    <row r="43" spans="1:17" ht="36" x14ac:dyDescent="0.2">
      <c r="A43" s="905" t="s">
        <v>852</v>
      </c>
      <c r="B43" s="599" t="s">
        <v>2850</v>
      </c>
      <c r="C43" s="454">
        <v>1</v>
      </c>
      <c r="D43" s="454">
        <v>1</v>
      </c>
      <c r="E43" s="454">
        <v>0</v>
      </c>
      <c r="F43" s="454">
        <v>2</v>
      </c>
      <c r="G43" s="454">
        <v>2</v>
      </c>
      <c r="H43" s="454">
        <v>0</v>
      </c>
      <c r="I43" s="454">
        <v>4</v>
      </c>
      <c r="J43" s="454">
        <v>4</v>
      </c>
      <c r="K43" s="454">
        <v>0</v>
      </c>
      <c r="L43" s="454">
        <v>1</v>
      </c>
      <c r="M43" s="454">
        <v>1</v>
      </c>
      <c r="N43" s="454">
        <v>0</v>
      </c>
      <c r="O43" s="454">
        <v>8</v>
      </c>
      <c r="P43" s="454">
        <v>8</v>
      </c>
      <c r="Q43" s="454">
        <v>0</v>
      </c>
    </row>
    <row r="44" spans="1:17" ht="24" x14ac:dyDescent="0.2">
      <c r="A44" s="1319" t="s">
        <v>853</v>
      </c>
      <c r="B44" s="1500" t="s">
        <v>2851</v>
      </c>
      <c r="C44" s="536">
        <v>64</v>
      </c>
      <c r="D44" s="536">
        <v>51</v>
      </c>
      <c r="E44" s="536">
        <v>13</v>
      </c>
      <c r="F44" s="536">
        <v>93</v>
      </c>
      <c r="G44" s="536">
        <v>69</v>
      </c>
      <c r="H44" s="536">
        <v>24</v>
      </c>
      <c r="I44" s="536">
        <v>136</v>
      </c>
      <c r="J44" s="536">
        <v>116</v>
      </c>
      <c r="K44" s="536">
        <v>20</v>
      </c>
      <c r="L44" s="536">
        <v>56</v>
      </c>
      <c r="M44" s="536">
        <v>49</v>
      </c>
      <c r="N44" s="536">
        <v>7</v>
      </c>
      <c r="O44" s="536">
        <v>1069</v>
      </c>
      <c r="P44" s="536">
        <v>1010</v>
      </c>
      <c r="Q44" s="536">
        <v>59</v>
      </c>
    </row>
    <row r="45" spans="1:17" x14ac:dyDescent="0.2">
      <c r="A45" s="905" t="s">
        <v>854</v>
      </c>
      <c r="B45" s="599" t="s">
        <v>2852</v>
      </c>
      <c r="C45" s="454">
        <v>39</v>
      </c>
      <c r="D45" s="454">
        <v>32</v>
      </c>
      <c r="E45" s="454">
        <v>7</v>
      </c>
      <c r="F45" s="454">
        <v>59</v>
      </c>
      <c r="G45" s="454">
        <v>49</v>
      </c>
      <c r="H45" s="454">
        <v>10</v>
      </c>
      <c r="I45" s="454">
        <v>110</v>
      </c>
      <c r="J45" s="454">
        <v>93</v>
      </c>
      <c r="K45" s="454">
        <v>17</v>
      </c>
      <c r="L45" s="454">
        <v>51</v>
      </c>
      <c r="M45" s="454">
        <v>44</v>
      </c>
      <c r="N45" s="454">
        <v>7</v>
      </c>
      <c r="O45" s="454">
        <v>964</v>
      </c>
      <c r="P45" s="454">
        <v>912</v>
      </c>
      <c r="Q45" s="454">
        <v>52</v>
      </c>
    </row>
    <row r="46" spans="1:17" x14ac:dyDescent="0.2">
      <c r="A46" s="905" t="s">
        <v>855</v>
      </c>
      <c r="B46" s="599" t="s">
        <v>2853</v>
      </c>
      <c r="C46" s="454">
        <v>18</v>
      </c>
      <c r="D46" s="454">
        <v>13</v>
      </c>
      <c r="E46" s="454">
        <v>5</v>
      </c>
      <c r="F46" s="454">
        <v>24</v>
      </c>
      <c r="G46" s="454">
        <v>12</v>
      </c>
      <c r="H46" s="454">
        <v>12</v>
      </c>
      <c r="I46" s="454">
        <v>13</v>
      </c>
      <c r="J46" s="454">
        <v>12</v>
      </c>
      <c r="K46" s="454">
        <v>1</v>
      </c>
      <c r="L46" s="454">
        <v>3</v>
      </c>
      <c r="M46" s="454">
        <v>3</v>
      </c>
      <c r="N46" s="454">
        <v>0</v>
      </c>
      <c r="O46" s="454">
        <v>48</v>
      </c>
      <c r="P46" s="454">
        <v>46</v>
      </c>
      <c r="Q46" s="454">
        <v>2</v>
      </c>
    </row>
    <row r="47" spans="1:17" ht="24" x14ac:dyDescent="0.2">
      <c r="A47" s="905" t="s">
        <v>856</v>
      </c>
      <c r="B47" s="599" t="s">
        <v>2854</v>
      </c>
      <c r="C47" s="454">
        <v>7</v>
      </c>
      <c r="D47" s="454">
        <v>6</v>
      </c>
      <c r="E47" s="454">
        <v>1</v>
      </c>
      <c r="F47" s="454">
        <v>10</v>
      </c>
      <c r="G47" s="454">
        <v>8</v>
      </c>
      <c r="H47" s="454">
        <v>2</v>
      </c>
      <c r="I47" s="454">
        <v>13</v>
      </c>
      <c r="J47" s="454">
        <v>11</v>
      </c>
      <c r="K47" s="454">
        <v>2</v>
      </c>
      <c r="L47" s="454">
        <v>2</v>
      </c>
      <c r="M47" s="454">
        <v>2</v>
      </c>
      <c r="N47" s="454">
        <v>0</v>
      </c>
      <c r="O47" s="454">
        <v>57</v>
      </c>
      <c r="P47" s="454">
        <v>52</v>
      </c>
      <c r="Q47" s="454">
        <v>5</v>
      </c>
    </row>
    <row r="48" spans="1:17" x14ac:dyDescent="0.2">
      <c r="A48" s="1319" t="s">
        <v>857</v>
      </c>
      <c r="B48" s="1500" t="s">
        <v>2855</v>
      </c>
      <c r="C48" s="536">
        <v>2</v>
      </c>
      <c r="D48" s="536">
        <v>0</v>
      </c>
      <c r="E48" s="536">
        <v>2</v>
      </c>
      <c r="F48" s="536">
        <v>1</v>
      </c>
      <c r="G48" s="536">
        <v>1</v>
      </c>
      <c r="H48" s="536">
        <v>0</v>
      </c>
      <c r="I48" s="536">
        <v>2</v>
      </c>
      <c r="J48" s="536">
        <v>1</v>
      </c>
      <c r="K48" s="536">
        <v>1</v>
      </c>
      <c r="L48" s="536">
        <v>0</v>
      </c>
      <c r="M48" s="536">
        <v>0</v>
      </c>
      <c r="N48" s="536">
        <v>0</v>
      </c>
      <c r="O48" s="536">
        <v>14</v>
      </c>
      <c r="P48" s="536">
        <v>12</v>
      </c>
      <c r="Q48" s="536">
        <v>2</v>
      </c>
    </row>
    <row r="49" spans="1:17" ht="24" x14ac:dyDescent="0.2">
      <c r="A49" s="905" t="s">
        <v>858</v>
      </c>
      <c r="B49" s="599" t="s">
        <v>2856</v>
      </c>
      <c r="C49" s="454">
        <v>0</v>
      </c>
      <c r="D49" s="454">
        <v>0</v>
      </c>
      <c r="E49" s="454">
        <v>0</v>
      </c>
      <c r="F49" s="454">
        <v>0</v>
      </c>
      <c r="G49" s="454">
        <v>0</v>
      </c>
      <c r="H49" s="454">
        <v>0</v>
      </c>
      <c r="I49" s="454">
        <v>2</v>
      </c>
      <c r="J49" s="454">
        <v>1</v>
      </c>
      <c r="K49" s="454">
        <v>1</v>
      </c>
      <c r="L49" s="454">
        <v>0</v>
      </c>
      <c r="M49" s="454">
        <v>0</v>
      </c>
      <c r="N49" s="454">
        <v>0</v>
      </c>
      <c r="O49" s="454">
        <v>2</v>
      </c>
      <c r="P49" s="454">
        <v>2</v>
      </c>
      <c r="Q49" s="454">
        <v>0</v>
      </c>
    </row>
    <row r="50" spans="1:17" ht="24" x14ac:dyDescent="0.2">
      <c r="A50" s="905" t="s">
        <v>859</v>
      </c>
      <c r="B50" s="599" t="s">
        <v>2857</v>
      </c>
      <c r="C50" s="454">
        <v>2</v>
      </c>
      <c r="D50" s="454">
        <v>0</v>
      </c>
      <c r="E50" s="454">
        <v>2</v>
      </c>
      <c r="F50" s="454">
        <v>1</v>
      </c>
      <c r="G50" s="454">
        <v>1</v>
      </c>
      <c r="H50" s="454">
        <v>0</v>
      </c>
      <c r="I50" s="454">
        <v>0</v>
      </c>
      <c r="J50" s="454">
        <v>0</v>
      </c>
      <c r="K50" s="454">
        <v>0</v>
      </c>
      <c r="L50" s="454">
        <v>0</v>
      </c>
      <c r="M50" s="454">
        <v>0</v>
      </c>
      <c r="N50" s="454">
        <v>0</v>
      </c>
      <c r="O50" s="454">
        <v>12</v>
      </c>
      <c r="P50" s="454">
        <v>10</v>
      </c>
      <c r="Q50" s="454">
        <v>2</v>
      </c>
    </row>
    <row r="51" spans="1:17" x14ac:dyDescent="0.2">
      <c r="A51" s="1319" t="s">
        <v>860</v>
      </c>
      <c r="B51" s="1500" t="s">
        <v>2858</v>
      </c>
      <c r="C51" s="536">
        <v>24</v>
      </c>
      <c r="D51" s="536">
        <v>14</v>
      </c>
      <c r="E51" s="536">
        <v>10</v>
      </c>
      <c r="F51" s="536">
        <v>21</v>
      </c>
      <c r="G51" s="536">
        <v>14</v>
      </c>
      <c r="H51" s="536">
        <v>7</v>
      </c>
      <c r="I51" s="536">
        <v>25</v>
      </c>
      <c r="J51" s="536">
        <v>21</v>
      </c>
      <c r="K51" s="536">
        <v>4</v>
      </c>
      <c r="L51" s="536">
        <v>7</v>
      </c>
      <c r="M51" s="536">
        <v>6</v>
      </c>
      <c r="N51" s="536">
        <v>1</v>
      </c>
      <c r="O51" s="536">
        <v>139</v>
      </c>
      <c r="P51" s="536">
        <v>125</v>
      </c>
      <c r="Q51" s="536">
        <v>14</v>
      </c>
    </row>
    <row r="52" spans="1:17" x14ac:dyDescent="0.2">
      <c r="A52" s="905" t="s">
        <v>861</v>
      </c>
      <c r="B52" s="599" t="s">
        <v>2859</v>
      </c>
      <c r="C52" s="454">
        <v>0</v>
      </c>
      <c r="D52" s="454">
        <v>0</v>
      </c>
      <c r="E52" s="454">
        <v>0</v>
      </c>
      <c r="F52" s="454">
        <v>1</v>
      </c>
      <c r="G52" s="454">
        <v>1</v>
      </c>
      <c r="H52" s="454">
        <v>0</v>
      </c>
      <c r="I52" s="454">
        <v>0</v>
      </c>
      <c r="J52" s="454">
        <v>0</v>
      </c>
      <c r="K52" s="454">
        <v>0</v>
      </c>
      <c r="L52" s="454">
        <v>0</v>
      </c>
      <c r="M52" s="454">
        <v>0</v>
      </c>
      <c r="N52" s="454">
        <v>0</v>
      </c>
      <c r="O52" s="454">
        <v>5</v>
      </c>
      <c r="P52" s="454">
        <v>5</v>
      </c>
      <c r="Q52" s="454">
        <v>0</v>
      </c>
    </row>
    <row r="53" spans="1:17" x14ac:dyDescent="0.2">
      <c r="A53" s="905" t="s">
        <v>862</v>
      </c>
      <c r="B53" s="599" t="s">
        <v>2860</v>
      </c>
      <c r="C53" s="454">
        <v>6</v>
      </c>
      <c r="D53" s="454">
        <v>3</v>
      </c>
      <c r="E53" s="454">
        <v>3</v>
      </c>
      <c r="F53" s="454">
        <v>5</v>
      </c>
      <c r="G53" s="454">
        <v>4</v>
      </c>
      <c r="H53" s="454">
        <v>1</v>
      </c>
      <c r="I53" s="454">
        <v>9</v>
      </c>
      <c r="J53" s="454">
        <v>8</v>
      </c>
      <c r="K53" s="454">
        <v>1</v>
      </c>
      <c r="L53" s="454">
        <v>2</v>
      </c>
      <c r="M53" s="454">
        <v>2</v>
      </c>
      <c r="N53" s="454">
        <v>0</v>
      </c>
      <c r="O53" s="454">
        <v>72</v>
      </c>
      <c r="P53" s="454">
        <v>67</v>
      </c>
      <c r="Q53" s="454">
        <v>5</v>
      </c>
    </row>
    <row r="54" spans="1:17" x14ac:dyDescent="0.2">
      <c r="A54" s="905" t="s">
        <v>863</v>
      </c>
      <c r="B54" s="599" t="s">
        <v>2861</v>
      </c>
      <c r="C54" s="454">
        <v>18</v>
      </c>
      <c r="D54" s="454">
        <v>11</v>
      </c>
      <c r="E54" s="454">
        <v>7</v>
      </c>
      <c r="F54" s="454">
        <v>15</v>
      </c>
      <c r="G54" s="454">
        <v>9</v>
      </c>
      <c r="H54" s="454">
        <v>6</v>
      </c>
      <c r="I54" s="454">
        <v>16</v>
      </c>
      <c r="J54" s="454">
        <v>13</v>
      </c>
      <c r="K54" s="454">
        <v>3</v>
      </c>
      <c r="L54" s="454">
        <v>5</v>
      </c>
      <c r="M54" s="454">
        <v>4</v>
      </c>
      <c r="N54" s="454">
        <v>1</v>
      </c>
      <c r="O54" s="454">
        <v>62</v>
      </c>
      <c r="P54" s="454">
        <v>53</v>
      </c>
      <c r="Q54" s="454">
        <v>9</v>
      </c>
    </row>
    <row r="55" spans="1:17" x14ac:dyDescent="0.2">
      <c r="A55" s="1319" t="s">
        <v>865</v>
      </c>
      <c r="B55" s="1500" t="s">
        <v>2863</v>
      </c>
      <c r="C55" s="536">
        <v>181</v>
      </c>
      <c r="D55" s="536">
        <v>109</v>
      </c>
      <c r="E55" s="536">
        <v>72</v>
      </c>
      <c r="F55" s="536">
        <v>223</v>
      </c>
      <c r="G55" s="536">
        <v>133</v>
      </c>
      <c r="H55" s="536">
        <v>90</v>
      </c>
      <c r="I55" s="536">
        <v>237</v>
      </c>
      <c r="J55" s="536">
        <v>199</v>
      </c>
      <c r="K55" s="536">
        <v>38</v>
      </c>
      <c r="L55" s="536">
        <v>116</v>
      </c>
      <c r="M55" s="536">
        <v>94</v>
      </c>
      <c r="N55" s="536">
        <v>22</v>
      </c>
      <c r="O55" s="536">
        <v>2459</v>
      </c>
      <c r="P55" s="536">
        <v>2334</v>
      </c>
      <c r="Q55" s="536">
        <v>125</v>
      </c>
    </row>
    <row r="56" spans="1:17" ht="24" x14ac:dyDescent="0.2">
      <c r="A56" s="905" t="s">
        <v>866</v>
      </c>
      <c r="B56" s="599" t="s">
        <v>2864</v>
      </c>
      <c r="C56" s="454">
        <v>1</v>
      </c>
      <c r="D56" s="454">
        <v>1</v>
      </c>
      <c r="E56" s="454">
        <v>0</v>
      </c>
      <c r="F56" s="454">
        <v>2</v>
      </c>
      <c r="G56" s="454">
        <v>1</v>
      </c>
      <c r="H56" s="454">
        <v>1</v>
      </c>
      <c r="I56" s="454">
        <v>0</v>
      </c>
      <c r="J56" s="454">
        <v>0</v>
      </c>
      <c r="K56" s="454">
        <v>0</v>
      </c>
      <c r="L56" s="454">
        <v>1</v>
      </c>
      <c r="M56" s="454">
        <v>1</v>
      </c>
      <c r="N56" s="454">
        <v>0</v>
      </c>
      <c r="O56" s="454">
        <v>14</v>
      </c>
      <c r="P56" s="454">
        <v>14</v>
      </c>
      <c r="Q56" s="454">
        <v>0</v>
      </c>
    </row>
    <row r="57" spans="1:17" x14ac:dyDescent="0.2">
      <c r="A57" s="905" t="s">
        <v>867</v>
      </c>
      <c r="B57" s="599" t="s">
        <v>2865</v>
      </c>
      <c r="C57" s="454">
        <v>38</v>
      </c>
      <c r="D57" s="454">
        <v>24</v>
      </c>
      <c r="E57" s="454">
        <v>14</v>
      </c>
      <c r="F57" s="454">
        <v>55</v>
      </c>
      <c r="G57" s="454">
        <v>37</v>
      </c>
      <c r="H57" s="454">
        <v>18</v>
      </c>
      <c r="I57" s="454">
        <v>75</v>
      </c>
      <c r="J57" s="454">
        <v>63</v>
      </c>
      <c r="K57" s="454">
        <v>12</v>
      </c>
      <c r="L57" s="454">
        <v>23</v>
      </c>
      <c r="M57" s="454">
        <v>19</v>
      </c>
      <c r="N57" s="454">
        <v>4</v>
      </c>
      <c r="O57" s="454">
        <v>669</v>
      </c>
      <c r="P57" s="454">
        <v>643</v>
      </c>
      <c r="Q57" s="454">
        <v>26</v>
      </c>
    </row>
    <row r="58" spans="1:17" x14ac:dyDescent="0.2">
      <c r="A58" s="905" t="s">
        <v>868</v>
      </c>
      <c r="B58" s="599" t="s">
        <v>2866</v>
      </c>
      <c r="C58" s="454">
        <v>37</v>
      </c>
      <c r="D58" s="454">
        <v>25</v>
      </c>
      <c r="E58" s="454">
        <v>12</v>
      </c>
      <c r="F58" s="454">
        <v>48</v>
      </c>
      <c r="G58" s="454">
        <v>27</v>
      </c>
      <c r="H58" s="454">
        <v>21</v>
      </c>
      <c r="I58" s="454">
        <v>41</v>
      </c>
      <c r="J58" s="454">
        <v>35</v>
      </c>
      <c r="K58" s="454">
        <v>6</v>
      </c>
      <c r="L58" s="454">
        <v>12</v>
      </c>
      <c r="M58" s="454">
        <v>9</v>
      </c>
      <c r="N58" s="454">
        <v>3</v>
      </c>
      <c r="O58" s="454">
        <v>973</v>
      </c>
      <c r="P58" s="454">
        <v>921</v>
      </c>
      <c r="Q58" s="454">
        <v>52</v>
      </c>
    </row>
    <row r="59" spans="1:17" x14ac:dyDescent="0.2">
      <c r="A59" s="905" t="s">
        <v>869</v>
      </c>
      <c r="B59" s="599" t="s">
        <v>2867</v>
      </c>
      <c r="C59" s="454">
        <v>51</v>
      </c>
      <c r="D59" s="454">
        <v>34</v>
      </c>
      <c r="E59" s="454">
        <v>17</v>
      </c>
      <c r="F59" s="454">
        <v>60</v>
      </c>
      <c r="G59" s="454">
        <v>31</v>
      </c>
      <c r="H59" s="454">
        <v>29</v>
      </c>
      <c r="I59" s="454">
        <v>44</v>
      </c>
      <c r="J59" s="454">
        <v>36</v>
      </c>
      <c r="K59" s="454">
        <v>8</v>
      </c>
      <c r="L59" s="454">
        <v>14</v>
      </c>
      <c r="M59" s="454">
        <v>11</v>
      </c>
      <c r="N59" s="454">
        <v>3</v>
      </c>
      <c r="O59" s="454">
        <v>188</v>
      </c>
      <c r="P59" s="454">
        <v>178</v>
      </c>
      <c r="Q59" s="454">
        <v>10</v>
      </c>
    </row>
    <row r="60" spans="1:17" x14ac:dyDescent="0.2">
      <c r="A60" s="905" t="s">
        <v>870</v>
      </c>
      <c r="B60" s="599" t="s">
        <v>2868</v>
      </c>
      <c r="C60" s="454">
        <v>49</v>
      </c>
      <c r="D60" s="454">
        <v>23</v>
      </c>
      <c r="E60" s="454">
        <v>26</v>
      </c>
      <c r="F60" s="454">
        <v>49</v>
      </c>
      <c r="G60" s="454">
        <v>30</v>
      </c>
      <c r="H60" s="454">
        <v>19</v>
      </c>
      <c r="I60" s="454">
        <v>71</v>
      </c>
      <c r="J60" s="454">
        <v>60</v>
      </c>
      <c r="K60" s="454">
        <v>11</v>
      </c>
      <c r="L60" s="454">
        <v>59</v>
      </c>
      <c r="M60" s="454">
        <v>48</v>
      </c>
      <c r="N60" s="454">
        <v>11</v>
      </c>
      <c r="O60" s="454">
        <v>591</v>
      </c>
      <c r="P60" s="454">
        <v>555</v>
      </c>
      <c r="Q60" s="454">
        <v>36</v>
      </c>
    </row>
    <row r="61" spans="1:17" x14ac:dyDescent="0.2">
      <c r="A61" s="905" t="s">
        <v>871</v>
      </c>
      <c r="B61" s="599" t="s">
        <v>2869</v>
      </c>
      <c r="C61" s="454">
        <v>1</v>
      </c>
      <c r="D61" s="454">
        <v>1</v>
      </c>
      <c r="E61" s="454">
        <v>0</v>
      </c>
      <c r="F61" s="454">
        <v>3</v>
      </c>
      <c r="G61" s="454">
        <v>3</v>
      </c>
      <c r="H61" s="454">
        <v>0</v>
      </c>
      <c r="I61" s="454">
        <v>0</v>
      </c>
      <c r="J61" s="454">
        <v>0</v>
      </c>
      <c r="K61" s="454">
        <v>0</v>
      </c>
      <c r="L61" s="454">
        <v>0</v>
      </c>
      <c r="M61" s="454">
        <v>0</v>
      </c>
      <c r="N61" s="454">
        <v>0</v>
      </c>
      <c r="O61" s="454">
        <v>2</v>
      </c>
      <c r="P61" s="454">
        <v>2</v>
      </c>
      <c r="Q61" s="454">
        <v>0</v>
      </c>
    </row>
    <row r="62" spans="1:17" x14ac:dyDescent="0.2">
      <c r="A62" s="905" t="s">
        <v>872</v>
      </c>
      <c r="B62" s="599" t="s">
        <v>2870</v>
      </c>
      <c r="C62" s="454">
        <v>4</v>
      </c>
      <c r="D62" s="454">
        <v>1</v>
      </c>
      <c r="E62" s="454">
        <v>3</v>
      </c>
      <c r="F62" s="454">
        <v>6</v>
      </c>
      <c r="G62" s="454">
        <v>4</v>
      </c>
      <c r="H62" s="454">
        <v>2</v>
      </c>
      <c r="I62" s="454">
        <v>6</v>
      </c>
      <c r="J62" s="454">
        <v>5</v>
      </c>
      <c r="K62" s="454">
        <v>1</v>
      </c>
      <c r="L62" s="454">
        <v>7</v>
      </c>
      <c r="M62" s="454">
        <v>6</v>
      </c>
      <c r="N62" s="454">
        <v>1</v>
      </c>
      <c r="O62" s="454">
        <v>22</v>
      </c>
      <c r="P62" s="454">
        <v>21</v>
      </c>
      <c r="Q62" s="454">
        <v>1</v>
      </c>
    </row>
    <row r="63" spans="1:17" x14ac:dyDescent="0.2">
      <c r="A63" s="1319" t="s">
        <v>873</v>
      </c>
      <c r="B63" s="1500" t="s">
        <v>2871</v>
      </c>
      <c r="C63" s="536">
        <v>124</v>
      </c>
      <c r="D63" s="536">
        <v>71</v>
      </c>
      <c r="E63" s="536">
        <v>53</v>
      </c>
      <c r="F63" s="536">
        <v>189</v>
      </c>
      <c r="G63" s="536">
        <v>110</v>
      </c>
      <c r="H63" s="536">
        <v>79</v>
      </c>
      <c r="I63" s="536">
        <v>156</v>
      </c>
      <c r="J63" s="536">
        <v>138</v>
      </c>
      <c r="K63" s="536">
        <v>18</v>
      </c>
      <c r="L63" s="536">
        <v>40</v>
      </c>
      <c r="M63" s="536">
        <v>34</v>
      </c>
      <c r="N63" s="536">
        <v>6</v>
      </c>
      <c r="O63" s="536">
        <v>758</v>
      </c>
      <c r="P63" s="536">
        <v>727</v>
      </c>
      <c r="Q63" s="536">
        <v>31</v>
      </c>
    </row>
    <row r="64" spans="1:17" x14ac:dyDescent="0.2">
      <c r="A64" s="905" t="s">
        <v>874</v>
      </c>
      <c r="B64" s="599" t="s">
        <v>2872</v>
      </c>
      <c r="C64" s="454">
        <v>0</v>
      </c>
      <c r="D64" s="454">
        <v>0</v>
      </c>
      <c r="E64" s="454">
        <v>0</v>
      </c>
      <c r="F64" s="454">
        <v>1</v>
      </c>
      <c r="G64" s="454">
        <v>1</v>
      </c>
      <c r="H64" s="454">
        <v>0</v>
      </c>
      <c r="I64" s="454">
        <v>0</v>
      </c>
      <c r="J64" s="454">
        <v>0</v>
      </c>
      <c r="K64" s="454">
        <v>0</v>
      </c>
      <c r="L64" s="454">
        <v>0</v>
      </c>
      <c r="M64" s="454">
        <v>0</v>
      </c>
      <c r="N64" s="454">
        <v>0</v>
      </c>
      <c r="O64" s="454">
        <v>0</v>
      </c>
      <c r="P64" s="454">
        <v>0</v>
      </c>
      <c r="Q64" s="454">
        <v>0</v>
      </c>
    </row>
    <row r="65" spans="1:17" x14ac:dyDescent="0.2">
      <c r="A65" s="905" t="s">
        <v>875</v>
      </c>
      <c r="B65" s="599" t="s">
        <v>2873</v>
      </c>
      <c r="C65" s="454">
        <v>60</v>
      </c>
      <c r="D65" s="454">
        <v>33</v>
      </c>
      <c r="E65" s="454">
        <v>27</v>
      </c>
      <c r="F65" s="454">
        <v>94</v>
      </c>
      <c r="G65" s="454">
        <v>54</v>
      </c>
      <c r="H65" s="454">
        <v>40</v>
      </c>
      <c r="I65" s="454">
        <v>89</v>
      </c>
      <c r="J65" s="454">
        <v>81</v>
      </c>
      <c r="K65" s="454">
        <v>8</v>
      </c>
      <c r="L65" s="454">
        <v>31</v>
      </c>
      <c r="M65" s="454">
        <v>29</v>
      </c>
      <c r="N65" s="454">
        <v>2</v>
      </c>
      <c r="O65" s="454">
        <v>502</v>
      </c>
      <c r="P65" s="454">
        <v>485</v>
      </c>
      <c r="Q65" s="454">
        <v>17</v>
      </c>
    </row>
    <row r="66" spans="1:17" ht="24" x14ac:dyDescent="0.2">
      <c r="A66" s="905" t="s">
        <v>876</v>
      </c>
      <c r="B66" s="599" t="s">
        <v>2874</v>
      </c>
      <c r="C66" s="454">
        <v>3</v>
      </c>
      <c r="D66" s="454">
        <v>0</v>
      </c>
      <c r="E66" s="454">
        <v>3</v>
      </c>
      <c r="F66" s="454">
        <v>3</v>
      </c>
      <c r="G66" s="454">
        <v>2</v>
      </c>
      <c r="H66" s="454">
        <v>1</v>
      </c>
      <c r="I66" s="454">
        <v>3</v>
      </c>
      <c r="J66" s="454">
        <v>2</v>
      </c>
      <c r="K66" s="454">
        <v>1</v>
      </c>
      <c r="L66" s="454">
        <v>1</v>
      </c>
      <c r="M66" s="454">
        <v>1</v>
      </c>
      <c r="N66" s="454">
        <v>0</v>
      </c>
      <c r="O66" s="454">
        <v>11</v>
      </c>
      <c r="P66" s="454">
        <v>10</v>
      </c>
      <c r="Q66" s="454">
        <v>1</v>
      </c>
    </row>
    <row r="67" spans="1:17" ht="24" x14ac:dyDescent="0.2">
      <c r="A67" s="905" t="s">
        <v>877</v>
      </c>
      <c r="B67" s="599" t="s">
        <v>2875</v>
      </c>
      <c r="C67" s="454">
        <v>41</v>
      </c>
      <c r="D67" s="454">
        <v>25</v>
      </c>
      <c r="E67" s="454">
        <v>16</v>
      </c>
      <c r="F67" s="454">
        <v>68</v>
      </c>
      <c r="G67" s="454">
        <v>40</v>
      </c>
      <c r="H67" s="454">
        <v>28</v>
      </c>
      <c r="I67" s="454">
        <v>40</v>
      </c>
      <c r="J67" s="454">
        <v>36</v>
      </c>
      <c r="K67" s="454">
        <v>4</v>
      </c>
      <c r="L67" s="454">
        <v>7</v>
      </c>
      <c r="M67" s="454">
        <v>3</v>
      </c>
      <c r="N67" s="454">
        <v>4</v>
      </c>
      <c r="O67" s="454">
        <v>105</v>
      </c>
      <c r="P67" s="454">
        <v>99</v>
      </c>
      <c r="Q67" s="454">
        <v>6</v>
      </c>
    </row>
    <row r="68" spans="1:17" ht="24" x14ac:dyDescent="0.2">
      <c r="A68" s="905" t="s">
        <v>878</v>
      </c>
      <c r="B68" s="599" t="s">
        <v>2876</v>
      </c>
      <c r="C68" s="454">
        <v>20</v>
      </c>
      <c r="D68" s="454">
        <v>13</v>
      </c>
      <c r="E68" s="454">
        <v>7</v>
      </c>
      <c r="F68" s="454">
        <v>23</v>
      </c>
      <c r="G68" s="454">
        <v>13</v>
      </c>
      <c r="H68" s="454">
        <v>10</v>
      </c>
      <c r="I68" s="454">
        <v>24</v>
      </c>
      <c r="J68" s="454">
        <v>19</v>
      </c>
      <c r="K68" s="454">
        <v>5</v>
      </c>
      <c r="L68" s="454">
        <v>1</v>
      </c>
      <c r="M68" s="454">
        <v>1</v>
      </c>
      <c r="N68" s="454">
        <v>0</v>
      </c>
      <c r="O68" s="454">
        <v>140</v>
      </c>
      <c r="P68" s="454">
        <v>133</v>
      </c>
      <c r="Q68" s="454">
        <v>7</v>
      </c>
    </row>
    <row r="69" spans="1:17" x14ac:dyDescent="0.2">
      <c r="A69" s="1319" t="s">
        <v>879</v>
      </c>
      <c r="B69" s="1500" t="s">
        <v>2877</v>
      </c>
      <c r="C69" s="536">
        <v>55</v>
      </c>
      <c r="D69" s="536">
        <v>32</v>
      </c>
      <c r="E69" s="536">
        <v>23</v>
      </c>
      <c r="F69" s="536">
        <v>74</v>
      </c>
      <c r="G69" s="536">
        <v>41</v>
      </c>
      <c r="H69" s="536">
        <v>33</v>
      </c>
      <c r="I69" s="536">
        <v>70</v>
      </c>
      <c r="J69" s="536">
        <v>63</v>
      </c>
      <c r="K69" s="536">
        <v>7</v>
      </c>
      <c r="L69" s="536">
        <v>34</v>
      </c>
      <c r="M69" s="536">
        <v>26</v>
      </c>
      <c r="N69" s="536">
        <v>8</v>
      </c>
      <c r="O69" s="536">
        <v>572</v>
      </c>
      <c r="P69" s="536">
        <v>538</v>
      </c>
      <c r="Q69" s="536">
        <v>34</v>
      </c>
    </row>
    <row r="70" spans="1:17" x14ac:dyDescent="0.2">
      <c r="A70" s="905" t="s">
        <v>880</v>
      </c>
      <c r="B70" s="599" t="s">
        <v>2878</v>
      </c>
      <c r="C70" s="454">
        <v>6</v>
      </c>
      <c r="D70" s="454">
        <v>2</v>
      </c>
      <c r="E70" s="454">
        <v>4</v>
      </c>
      <c r="F70" s="454">
        <v>1</v>
      </c>
      <c r="G70" s="454">
        <v>0</v>
      </c>
      <c r="H70" s="454">
        <v>1</v>
      </c>
      <c r="I70" s="454">
        <v>2</v>
      </c>
      <c r="J70" s="454">
        <v>1</v>
      </c>
      <c r="K70" s="454">
        <v>1</v>
      </c>
      <c r="L70" s="454">
        <v>3</v>
      </c>
      <c r="M70" s="454">
        <v>3</v>
      </c>
      <c r="N70" s="454">
        <v>0</v>
      </c>
      <c r="O70" s="454">
        <v>21</v>
      </c>
      <c r="P70" s="454">
        <v>18</v>
      </c>
      <c r="Q70" s="454">
        <v>3</v>
      </c>
    </row>
    <row r="71" spans="1:17" x14ac:dyDescent="0.2">
      <c r="A71" s="905" t="s">
        <v>881</v>
      </c>
      <c r="B71" s="599" t="s">
        <v>2879</v>
      </c>
      <c r="C71" s="454">
        <v>11</v>
      </c>
      <c r="D71" s="454">
        <v>9</v>
      </c>
      <c r="E71" s="454">
        <v>2</v>
      </c>
      <c r="F71" s="454">
        <v>26</v>
      </c>
      <c r="G71" s="454">
        <v>17</v>
      </c>
      <c r="H71" s="454">
        <v>9</v>
      </c>
      <c r="I71" s="454">
        <v>42</v>
      </c>
      <c r="J71" s="454">
        <v>38</v>
      </c>
      <c r="K71" s="454">
        <v>4</v>
      </c>
      <c r="L71" s="454">
        <v>15</v>
      </c>
      <c r="M71" s="454">
        <v>12</v>
      </c>
      <c r="N71" s="454">
        <v>3</v>
      </c>
      <c r="O71" s="454">
        <v>339</v>
      </c>
      <c r="P71" s="454">
        <v>318</v>
      </c>
      <c r="Q71" s="454">
        <v>21</v>
      </c>
    </row>
    <row r="72" spans="1:17" x14ac:dyDescent="0.2">
      <c r="A72" s="905" t="s">
        <v>882</v>
      </c>
      <c r="B72" s="599" t="s">
        <v>2880</v>
      </c>
      <c r="C72" s="454">
        <v>38</v>
      </c>
      <c r="D72" s="454">
        <v>21</v>
      </c>
      <c r="E72" s="454">
        <v>17</v>
      </c>
      <c r="F72" s="454">
        <v>47</v>
      </c>
      <c r="G72" s="454">
        <v>24</v>
      </c>
      <c r="H72" s="454">
        <v>23</v>
      </c>
      <c r="I72" s="454">
        <v>26</v>
      </c>
      <c r="J72" s="454">
        <v>24</v>
      </c>
      <c r="K72" s="454">
        <v>2</v>
      </c>
      <c r="L72" s="454">
        <v>16</v>
      </c>
      <c r="M72" s="454">
        <v>11</v>
      </c>
      <c r="N72" s="454">
        <v>5</v>
      </c>
      <c r="O72" s="454">
        <v>212</v>
      </c>
      <c r="P72" s="454">
        <v>202</v>
      </c>
      <c r="Q72" s="454">
        <v>10</v>
      </c>
    </row>
    <row r="73" spans="1:17" ht="24" x14ac:dyDescent="0.2">
      <c r="A73" s="1319" t="s">
        <v>883</v>
      </c>
      <c r="B73" s="1500" t="s">
        <v>2881</v>
      </c>
      <c r="C73" s="536">
        <v>1</v>
      </c>
      <c r="D73" s="536">
        <v>0</v>
      </c>
      <c r="E73" s="536">
        <v>1</v>
      </c>
      <c r="F73" s="536">
        <v>4</v>
      </c>
      <c r="G73" s="536">
        <v>2</v>
      </c>
      <c r="H73" s="536">
        <v>2</v>
      </c>
      <c r="I73" s="536">
        <v>2</v>
      </c>
      <c r="J73" s="536">
        <v>2</v>
      </c>
      <c r="K73" s="536">
        <v>0</v>
      </c>
      <c r="L73" s="536">
        <v>4</v>
      </c>
      <c r="M73" s="536">
        <v>3</v>
      </c>
      <c r="N73" s="536">
        <v>1</v>
      </c>
      <c r="O73" s="536">
        <v>11</v>
      </c>
      <c r="P73" s="536">
        <v>11</v>
      </c>
      <c r="Q73" s="536">
        <v>0</v>
      </c>
    </row>
    <row r="74" spans="1:17" ht="24" x14ac:dyDescent="0.2">
      <c r="A74" s="1319" t="s">
        <v>884</v>
      </c>
      <c r="B74" s="1500" t="s">
        <v>2882</v>
      </c>
      <c r="C74" s="536">
        <v>9</v>
      </c>
      <c r="D74" s="536">
        <v>6</v>
      </c>
      <c r="E74" s="536">
        <v>3</v>
      </c>
      <c r="F74" s="536">
        <v>19</v>
      </c>
      <c r="G74" s="536">
        <v>12</v>
      </c>
      <c r="H74" s="536">
        <v>7</v>
      </c>
      <c r="I74" s="536">
        <v>11</v>
      </c>
      <c r="J74" s="536">
        <v>10</v>
      </c>
      <c r="K74" s="536">
        <v>1</v>
      </c>
      <c r="L74" s="536">
        <v>7</v>
      </c>
      <c r="M74" s="536">
        <v>5</v>
      </c>
      <c r="N74" s="536">
        <v>2</v>
      </c>
      <c r="O74" s="536">
        <v>70</v>
      </c>
      <c r="P74" s="536">
        <v>65</v>
      </c>
      <c r="Q74" s="536">
        <v>5</v>
      </c>
    </row>
    <row r="75" spans="1:17" x14ac:dyDescent="0.2">
      <c r="A75" s="1319" t="s">
        <v>885</v>
      </c>
      <c r="B75" s="1500" t="s">
        <v>2883</v>
      </c>
      <c r="C75" s="536">
        <v>31</v>
      </c>
      <c r="D75" s="536">
        <v>20</v>
      </c>
      <c r="E75" s="536">
        <v>11</v>
      </c>
      <c r="F75" s="536">
        <v>26</v>
      </c>
      <c r="G75" s="536">
        <v>21</v>
      </c>
      <c r="H75" s="536">
        <v>5</v>
      </c>
      <c r="I75" s="536">
        <v>35</v>
      </c>
      <c r="J75" s="536">
        <v>30</v>
      </c>
      <c r="K75" s="536">
        <v>5</v>
      </c>
      <c r="L75" s="536">
        <v>20</v>
      </c>
      <c r="M75" s="536">
        <v>17</v>
      </c>
      <c r="N75" s="536">
        <v>3</v>
      </c>
      <c r="O75" s="536">
        <v>253</v>
      </c>
      <c r="P75" s="536">
        <v>245</v>
      </c>
      <c r="Q75" s="536">
        <v>8</v>
      </c>
    </row>
    <row r="76" spans="1:17" ht="24" x14ac:dyDescent="0.2">
      <c r="A76" s="905" t="s">
        <v>886</v>
      </c>
      <c r="B76" s="599" t="s">
        <v>2884</v>
      </c>
      <c r="C76" s="454">
        <v>2</v>
      </c>
      <c r="D76" s="454">
        <v>2</v>
      </c>
      <c r="E76" s="454">
        <v>0</v>
      </c>
      <c r="F76" s="454">
        <v>5</v>
      </c>
      <c r="G76" s="454">
        <v>3</v>
      </c>
      <c r="H76" s="454">
        <v>2</v>
      </c>
      <c r="I76" s="454">
        <v>6</v>
      </c>
      <c r="J76" s="454">
        <v>5</v>
      </c>
      <c r="K76" s="454">
        <v>1</v>
      </c>
      <c r="L76" s="454">
        <v>0</v>
      </c>
      <c r="M76" s="454">
        <v>0</v>
      </c>
      <c r="N76" s="454">
        <v>0</v>
      </c>
      <c r="O76" s="454">
        <v>13</v>
      </c>
      <c r="P76" s="454">
        <v>13</v>
      </c>
      <c r="Q76" s="454">
        <v>0</v>
      </c>
    </row>
    <row r="77" spans="1:17" ht="24" x14ac:dyDescent="0.2">
      <c r="A77" s="905" t="s">
        <v>887</v>
      </c>
      <c r="B77" s="599" t="s">
        <v>2885</v>
      </c>
      <c r="C77" s="454">
        <v>29</v>
      </c>
      <c r="D77" s="454">
        <v>18</v>
      </c>
      <c r="E77" s="454">
        <v>11</v>
      </c>
      <c r="F77" s="454">
        <v>21</v>
      </c>
      <c r="G77" s="454">
        <v>18</v>
      </c>
      <c r="H77" s="454">
        <v>3</v>
      </c>
      <c r="I77" s="454">
        <v>29</v>
      </c>
      <c r="J77" s="454">
        <v>25</v>
      </c>
      <c r="K77" s="454">
        <v>4</v>
      </c>
      <c r="L77" s="454">
        <v>20</v>
      </c>
      <c r="M77" s="454">
        <v>17</v>
      </c>
      <c r="N77" s="454">
        <v>3</v>
      </c>
      <c r="O77" s="454">
        <v>240</v>
      </c>
      <c r="P77" s="454">
        <v>232</v>
      </c>
      <c r="Q77" s="454">
        <v>8</v>
      </c>
    </row>
    <row r="78" spans="1:17" x14ac:dyDescent="0.2">
      <c r="A78" s="1319" t="s">
        <v>888</v>
      </c>
      <c r="B78" s="1500" t="s">
        <v>2908</v>
      </c>
      <c r="C78" s="536">
        <v>6</v>
      </c>
      <c r="D78" s="536">
        <v>4</v>
      </c>
      <c r="E78" s="536">
        <v>2</v>
      </c>
      <c r="F78" s="536">
        <v>6</v>
      </c>
      <c r="G78" s="536">
        <v>4</v>
      </c>
      <c r="H78" s="536">
        <v>2</v>
      </c>
      <c r="I78" s="536">
        <v>4</v>
      </c>
      <c r="J78" s="536">
        <v>4</v>
      </c>
      <c r="K78" s="536">
        <v>0</v>
      </c>
      <c r="L78" s="536">
        <v>16</v>
      </c>
      <c r="M78" s="536">
        <v>6</v>
      </c>
      <c r="N78" s="536">
        <v>10</v>
      </c>
      <c r="O78" s="536">
        <v>41</v>
      </c>
      <c r="P78" s="536">
        <v>38</v>
      </c>
      <c r="Q78" s="536">
        <v>3</v>
      </c>
    </row>
    <row r="79" spans="1:17" x14ac:dyDescent="0.2">
      <c r="A79" s="905" t="s">
        <v>889</v>
      </c>
      <c r="B79" s="599" t="s">
        <v>2886</v>
      </c>
      <c r="C79" s="454">
        <v>1</v>
      </c>
      <c r="D79" s="454">
        <v>0</v>
      </c>
      <c r="E79" s="454">
        <v>1</v>
      </c>
      <c r="F79" s="454">
        <v>0</v>
      </c>
      <c r="G79" s="454">
        <v>0</v>
      </c>
      <c r="H79" s="454">
        <v>0</v>
      </c>
      <c r="I79" s="454">
        <v>0</v>
      </c>
      <c r="J79" s="454">
        <v>0</v>
      </c>
      <c r="K79" s="454">
        <v>0</v>
      </c>
      <c r="L79" s="454">
        <v>1</v>
      </c>
      <c r="M79" s="454">
        <v>0</v>
      </c>
      <c r="N79" s="454">
        <v>1</v>
      </c>
      <c r="O79" s="454">
        <v>4</v>
      </c>
      <c r="P79" s="454">
        <v>4</v>
      </c>
      <c r="Q79" s="454">
        <v>0</v>
      </c>
    </row>
    <row r="80" spans="1:17" x14ac:dyDescent="0.2">
      <c r="A80" s="905" t="s">
        <v>890</v>
      </c>
      <c r="B80" s="599" t="s">
        <v>2887</v>
      </c>
      <c r="C80" s="454">
        <v>5</v>
      </c>
      <c r="D80" s="454">
        <v>4</v>
      </c>
      <c r="E80" s="454">
        <v>1</v>
      </c>
      <c r="F80" s="454">
        <v>6</v>
      </c>
      <c r="G80" s="454">
        <v>4</v>
      </c>
      <c r="H80" s="454">
        <v>2</v>
      </c>
      <c r="I80" s="454">
        <v>0</v>
      </c>
      <c r="J80" s="454">
        <v>0</v>
      </c>
      <c r="K80" s="454">
        <v>0</v>
      </c>
      <c r="L80" s="454">
        <v>12</v>
      </c>
      <c r="M80" s="454">
        <v>5</v>
      </c>
      <c r="N80" s="454">
        <v>7</v>
      </c>
      <c r="O80" s="454">
        <v>21</v>
      </c>
      <c r="P80" s="454">
        <v>19</v>
      </c>
      <c r="Q80" s="454">
        <v>2</v>
      </c>
    </row>
    <row r="81" spans="1:17" x14ac:dyDescent="0.2">
      <c r="A81" s="905" t="s">
        <v>891</v>
      </c>
      <c r="B81" s="599" t="s">
        <v>2888</v>
      </c>
      <c r="C81" s="454">
        <v>0</v>
      </c>
      <c r="D81" s="454">
        <v>0</v>
      </c>
      <c r="E81" s="454">
        <v>0</v>
      </c>
      <c r="F81" s="454">
        <v>0</v>
      </c>
      <c r="G81" s="454">
        <v>0</v>
      </c>
      <c r="H81" s="454">
        <v>0</v>
      </c>
      <c r="I81" s="454">
        <v>4</v>
      </c>
      <c r="J81" s="454">
        <v>4</v>
      </c>
      <c r="K81" s="454">
        <v>0</v>
      </c>
      <c r="L81" s="454">
        <v>0</v>
      </c>
      <c r="M81" s="454">
        <v>0</v>
      </c>
      <c r="N81" s="454">
        <v>0</v>
      </c>
      <c r="O81" s="454">
        <v>7</v>
      </c>
      <c r="P81" s="454">
        <v>7</v>
      </c>
      <c r="Q81" s="454">
        <v>0</v>
      </c>
    </row>
    <row r="82" spans="1:17" x14ac:dyDescent="0.2">
      <c r="A82" s="905" t="s">
        <v>892</v>
      </c>
      <c r="B82" s="599" t="s">
        <v>2889</v>
      </c>
      <c r="C82" s="454">
        <v>0</v>
      </c>
      <c r="D82" s="454">
        <v>0</v>
      </c>
      <c r="E82" s="454">
        <v>0</v>
      </c>
      <c r="F82" s="454">
        <v>0</v>
      </c>
      <c r="G82" s="454">
        <v>0</v>
      </c>
      <c r="H82" s="454">
        <v>0</v>
      </c>
      <c r="I82" s="454">
        <v>0</v>
      </c>
      <c r="J82" s="454">
        <v>0</v>
      </c>
      <c r="K82" s="454">
        <v>0</v>
      </c>
      <c r="L82" s="454">
        <v>3</v>
      </c>
      <c r="M82" s="454">
        <v>1</v>
      </c>
      <c r="N82" s="454">
        <v>2</v>
      </c>
      <c r="O82" s="454">
        <v>9</v>
      </c>
      <c r="P82" s="454">
        <v>8</v>
      </c>
      <c r="Q82" s="454">
        <v>1</v>
      </c>
    </row>
    <row r="83" spans="1:17" ht="24" x14ac:dyDescent="0.2">
      <c r="A83" s="1319" t="s">
        <v>893</v>
      </c>
      <c r="B83" s="1500" t="s">
        <v>2890</v>
      </c>
      <c r="C83" s="536">
        <v>21</v>
      </c>
      <c r="D83" s="536">
        <v>17</v>
      </c>
      <c r="E83" s="536">
        <v>4</v>
      </c>
      <c r="F83" s="536">
        <v>17</v>
      </c>
      <c r="G83" s="536">
        <v>13</v>
      </c>
      <c r="H83" s="536">
        <v>4</v>
      </c>
      <c r="I83" s="536">
        <v>24</v>
      </c>
      <c r="J83" s="536">
        <v>21</v>
      </c>
      <c r="K83" s="536">
        <v>3</v>
      </c>
      <c r="L83" s="536">
        <v>15</v>
      </c>
      <c r="M83" s="536">
        <v>13</v>
      </c>
      <c r="N83" s="536">
        <v>2</v>
      </c>
      <c r="O83" s="536">
        <v>221</v>
      </c>
      <c r="P83" s="536">
        <v>213</v>
      </c>
      <c r="Q83" s="536">
        <v>8</v>
      </c>
    </row>
    <row r="84" spans="1:17" ht="24" x14ac:dyDescent="0.2">
      <c r="A84" s="1319" t="s">
        <v>894</v>
      </c>
      <c r="B84" s="1500" t="s">
        <v>2891</v>
      </c>
      <c r="C84" s="536">
        <v>11</v>
      </c>
      <c r="D84" s="536">
        <v>6</v>
      </c>
      <c r="E84" s="536">
        <v>5</v>
      </c>
      <c r="F84" s="536">
        <v>10</v>
      </c>
      <c r="G84" s="536">
        <v>7</v>
      </c>
      <c r="H84" s="536">
        <v>3</v>
      </c>
      <c r="I84" s="536">
        <v>27</v>
      </c>
      <c r="J84" s="536">
        <v>24</v>
      </c>
      <c r="K84" s="536">
        <v>3</v>
      </c>
      <c r="L84" s="536">
        <v>5</v>
      </c>
      <c r="M84" s="536">
        <v>5</v>
      </c>
      <c r="N84" s="536">
        <v>0</v>
      </c>
      <c r="O84" s="536">
        <v>133</v>
      </c>
      <c r="P84" s="536">
        <v>129</v>
      </c>
      <c r="Q84" s="536">
        <v>4</v>
      </c>
    </row>
    <row r="85" spans="1:17" ht="36" x14ac:dyDescent="0.2">
      <c r="A85" s="1319" t="s">
        <v>895</v>
      </c>
      <c r="B85" s="1500" t="s">
        <v>2892</v>
      </c>
      <c r="C85" s="536">
        <v>65</v>
      </c>
      <c r="D85" s="536">
        <v>28</v>
      </c>
      <c r="E85" s="536">
        <v>37</v>
      </c>
      <c r="F85" s="536">
        <v>81</v>
      </c>
      <c r="G85" s="536">
        <v>28</v>
      </c>
      <c r="H85" s="536">
        <v>53</v>
      </c>
      <c r="I85" s="536">
        <v>105</v>
      </c>
      <c r="J85" s="536">
        <v>79</v>
      </c>
      <c r="K85" s="536">
        <v>26</v>
      </c>
      <c r="L85" s="536">
        <v>267</v>
      </c>
      <c r="M85" s="536">
        <v>183</v>
      </c>
      <c r="N85" s="536">
        <v>84</v>
      </c>
      <c r="O85" s="536">
        <v>138</v>
      </c>
      <c r="P85" s="536">
        <v>107</v>
      </c>
      <c r="Q85" s="536">
        <v>31</v>
      </c>
    </row>
    <row r="86" spans="1:17" ht="24" x14ac:dyDescent="0.2">
      <c r="A86" s="1319" t="s">
        <v>896</v>
      </c>
      <c r="B86" s="1500" t="s">
        <v>2893</v>
      </c>
      <c r="C86" s="536">
        <v>91</v>
      </c>
      <c r="D86" s="536">
        <v>47</v>
      </c>
      <c r="E86" s="536">
        <v>44</v>
      </c>
      <c r="F86" s="536">
        <v>86</v>
      </c>
      <c r="G86" s="536">
        <v>47</v>
      </c>
      <c r="H86" s="536">
        <v>39</v>
      </c>
      <c r="I86" s="536">
        <v>64</v>
      </c>
      <c r="J86" s="536">
        <v>54</v>
      </c>
      <c r="K86" s="536">
        <v>10</v>
      </c>
      <c r="L86" s="536">
        <v>37</v>
      </c>
      <c r="M86" s="536">
        <v>22</v>
      </c>
      <c r="N86" s="536">
        <v>15</v>
      </c>
      <c r="O86" s="536">
        <v>295</v>
      </c>
      <c r="P86" s="536">
        <v>278</v>
      </c>
      <c r="Q86" s="536">
        <v>17</v>
      </c>
    </row>
    <row r="87" spans="1:17" x14ac:dyDescent="0.2">
      <c r="A87" s="905" t="s">
        <v>897</v>
      </c>
      <c r="B87" s="599" t="s">
        <v>2894</v>
      </c>
      <c r="C87" s="454">
        <v>33</v>
      </c>
      <c r="D87" s="454">
        <v>18</v>
      </c>
      <c r="E87" s="454">
        <v>15</v>
      </c>
      <c r="F87" s="454">
        <v>29</v>
      </c>
      <c r="G87" s="454">
        <v>16</v>
      </c>
      <c r="H87" s="454">
        <v>13</v>
      </c>
      <c r="I87" s="454">
        <v>25</v>
      </c>
      <c r="J87" s="454">
        <v>21</v>
      </c>
      <c r="K87" s="454">
        <v>4</v>
      </c>
      <c r="L87" s="454">
        <v>18</v>
      </c>
      <c r="M87" s="454">
        <v>10</v>
      </c>
      <c r="N87" s="454">
        <v>8</v>
      </c>
      <c r="O87" s="454">
        <v>115</v>
      </c>
      <c r="P87" s="454">
        <v>106</v>
      </c>
      <c r="Q87" s="454">
        <v>9</v>
      </c>
    </row>
    <row r="88" spans="1:17" x14ac:dyDescent="0.2">
      <c r="A88" s="905" t="s">
        <v>898</v>
      </c>
      <c r="B88" s="599" t="s">
        <v>2895</v>
      </c>
      <c r="C88" s="454">
        <v>4</v>
      </c>
      <c r="D88" s="454">
        <v>3</v>
      </c>
      <c r="E88" s="454">
        <v>1</v>
      </c>
      <c r="F88" s="454">
        <v>5</v>
      </c>
      <c r="G88" s="454">
        <v>3</v>
      </c>
      <c r="H88" s="454">
        <v>2</v>
      </c>
      <c r="I88" s="454">
        <v>3</v>
      </c>
      <c r="J88" s="454">
        <v>2</v>
      </c>
      <c r="K88" s="454">
        <v>1</v>
      </c>
      <c r="L88" s="454">
        <v>2</v>
      </c>
      <c r="M88" s="454">
        <v>2</v>
      </c>
      <c r="N88" s="454">
        <v>0</v>
      </c>
      <c r="O88" s="454">
        <v>20</v>
      </c>
      <c r="P88" s="454">
        <v>20</v>
      </c>
      <c r="Q88" s="454">
        <v>0</v>
      </c>
    </row>
    <row r="89" spans="1:17" x14ac:dyDescent="0.2">
      <c r="A89" s="905" t="s">
        <v>899</v>
      </c>
      <c r="B89" s="599" t="s">
        <v>2896</v>
      </c>
      <c r="C89" s="454">
        <v>3</v>
      </c>
      <c r="D89" s="454">
        <v>1</v>
      </c>
      <c r="E89" s="454">
        <v>2</v>
      </c>
      <c r="F89" s="454">
        <v>3</v>
      </c>
      <c r="G89" s="454">
        <v>0</v>
      </c>
      <c r="H89" s="454">
        <v>3</v>
      </c>
      <c r="I89" s="454">
        <v>2</v>
      </c>
      <c r="J89" s="454">
        <v>2</v>
      </c>
      <c r="K89" s="454">
        <v>0</v>
      </c>
      <c r="L89" s="454">
        <v>2</v>
      </c>
      <c r="M89" s="454">
        <v>1</v>
      </c>
      <c r="N89" s="454">
        <v>1</v>
      </c>
      <c r="O89" s="454">
        <v>7</v>
      </c>
      <c r="P89" s="454">
        <v>5</v>
      </c>
      <c r="Q89" s="454">
        <v>2</v>
      </c>
    </row>
    <row r="90" spans="1:17" x14ac:dyDescent="0.2">
      <c r="A90" s="905" t="s">
        <v>900</v>
      </c>
      <c r="B90" s="599" t="s">
        <v>2897</v>
      </c>
      <c r="C90" s="454">
        <v>1</v>
      </c>
      <c r="D90" s="454">
        <v>1</v>
      </c>
      <c r="E90" s="454">
        <v>0</v>
      </c>
      <c r="F90" s="454">
        <v>3</v>
      </c>
      <c r="G90" s="454">
        <v>1</v>
      </c>
      <c r="H90" s="454">
        <v>2</v>
      </c>
      <c r="I90" s="454">
        <v>0</v>
      </c>
      <c r="J90" s="454">
        <v>0</v>
      </c>
      <c r="K90" s="454">
        <v>0</v>
      </c>
      <c r="L90" s="454">
        <v>1</v>
      </c>
      <c r="M90" s="454">
        <v>0</v>
      </c>
      <c r="N90" s="454">
        <v>1</v>
      </c>
      <c r="O90" s="454">
        <v>3</v>
      </c>
      <c r="P90" s="454">
        <v>2</v>
      </c>
      <c r="Q90" s="454">
        <v>1</v>
      </c>
    </row>
    <row r="91" spans="1:17" ht="24" x14ac:dyDescent="0.2">
      <c r="A91" s="905" t="s">
        <v>901</v>
      </c>
      <c r="B91" s="599" t="s">
        <v>2898</v>
      </c>
      <c r="C91" s="454">
        <v>0</v>
      </c>
      <c r="D91" s="454">
        <v>0</v>
      </c>
      <c r="E91" s="454">
        <v>0</v>
      </c>
      <c r="F91" s="454">
        <v>0</v>
      </c>
      <c r="G91" s="454">
        <v>0</v>
      </c>
      <c r="H91" s="454">
        <v>0</v>
      </c>
      <c r="I91" s="454">
        <v>1</v>
      </c>
      <c r="J91" s="454">
        <v>1</v>
      </c>
      <c r="K91" s="454">
        <v>0</v>
      </c>
      <c r="L91" s="454">
        <v>0</v>
      </c>
      <c r="M91" s="454">
        <v>0</v>
      </c>
      <c r="N91" s="454">
        <v>0</v>
      </c>
      <c r="O91" s="454">
        <v>3</v>
      </c>
      <c r="P91" s="454">
        <v>3</v>
      </c>
      <c r="Q91" s="454">
        <v>0</v>
      </c>
    </row>
    <row r="92" spans="1:17" x14ac:dyDescent="0.2">
      <c r="A92" s="905" t="s">
        <v>902</v>
      </c>
      <c r="B92" s="599" t="s">
        <v>2899</v>
      </c>
      <c r="C92" s="454">
        <v>10</v>
      </c>
      <c r="D92" s="454">
        <v>3</v>
      </c>
      <c r="E92" s="454">
        <v>7</v>
      </c>
      <c r="F92" s="454">
        <v>17</v>
      </c>
      <c r="G92" s="454">
        <v>10</v>
      </c>
      <c r="H92" s="454">
        <v>7</v>
      </c>
      <c r="I92" s="454">
        <v>6</v>
      </c>
      <c r="J92" s="454">
        <v>6</v>
      </c>
      <c r="K92" s="454">
        <v>0</v>
      </c>
      <c r="L92" s="454">
        <v>3</v>
      </c>
      <c r="M92" s="454">
        <v>2</v>
      </c>
      <c r="N92" s="454">
        <v>1</v>
      </c>
      <c r="O92" s="454">
        <v>41</v>
      </c>
      <c r="P92" s="454">
        <v>38</v>
      </c>
      <c r="Q92" s="454">
        <v>3</v>
      </c>
    </row>
    <row r="93" spans="1:17" x14ac:dyDescent="0.2">
      <c r="A93" s="905" t="s">
        <v>903</v>
      </c>
      <c r="B93" s="599" t="s">
        <v>2900</v>
      </c>
      <c r="C93" s="454">
        <v>6</v>
      </c>
      <c r="D93" s="454">
        <v>3</v>
      </c>
      <c r="E93" s="454">
        <v>3</v>
      </c>
      <c r="F93" s="454">
        <v>4</v>
      </c>
      <c r="G93" s="454">
        <v>3</v>
      </c>
      <c r="H93" s="454">
        <v>1</v>
      </c>
      <c r="I93" s="454">
        <v>8</v>
      </c>
      <c r="J93" s="454">
        <v>7</v>
      </c>
      <c r="K93" s="454">
        <v>1</v>
      </c>
      <c r="L93" s="454">
        <v>6</v>
      </c>
      <c r="M93" s="454">
        <v>4</v>
      </c>
      <c r="N93" s="454">
        <v>2</v>
      </c>
      <c r="O93" s="454">
        <v>33</v>
      </c>
      <c r="P93" s="454">
        <v>33</v>
      </c>
      <c r="Q93" s="454">
        <v>0</v>
      </c>
    </row>
    <row r="94" spans="1:17" x14ac:dyDescent="0.2">
      <c r="A94" s="905" t="s">
        <v>904</v>
      </c>
      <c r="B94" s="599" t="s">
        <v>2901</v>
      </c>
      <c r="C94" s="454">
        <v>34</v>
      </c>
      <c r="D94" s="454">
        <v>18</v>
      </c>
      <c r="E94" s="454">
        <v>16</v>
      </c>
      <c r="F94" s="454">
        <v>25</v>
      </c>
      <c r="G94" s="454">
        <v>14</v>
      </c>
      <c r="H94" s="454">
        <v>11</v>
      </c>
      <c r="I94" s="454">
        <v>19</v>
      </c>
      <c r="J94" s="454">
        <v>15</v>
      </c>
      <c r="K94" s="454">
        <v>4</v>
      </c>
      <c r="L94" s="454">
        <v>5</v>
      </c>
      <c r="M94" s="454">
        <v>3</v>
      </c>
      <c r="N94" s="454">
        <v>2</v>
      </c>
      <c r="O94" s="454">
        <v>73</v>
      </c>
      <c r="P94" s="454">
        <v>71</v>
      </c>
      <c r="Q94" s="454">
        <v>2</v>
      </c>
    </row>
    <row r="95" spans="1:17" x14ac:dyDescent="0.2">
      <c r="A95" s="1320"/>
      <c r="B95" s="914"/>
      <c r="C95" s="837"/>
      <c r="D95" s="837"/>
      <c r="E95" s="837"/>
      <c r="F95" s="837"/>
      <c r="G95" s="837"/>
      <c r="H95" s="837"/>
      <c r="I95" s="837"/>
      <c r="J95" s="837"/>
      <c r="K95" s="837"/>
      <c r="L95" s="837"/>
      <c r="M95" s="837"/>
      <c r="N95" s="837"/>
      <c r="O95" s="837"/>
      <c r="P95" s="837"/>
      <c r="Q95" s="837"/>
    </row>
    <row r="96" spans="1:17" x14ac:dyDescent="0.2">
      <c r="A96" s="1720" t="s">
        <v>3030</v>
      </c>
      <c r="B96" s="1720"/>
      <c r="C96" s="1720"/>
      <c r="D96" s="1720"/>
      <c r="E96" s="1720"/>
      <c r="F96" s="1720"/>
      <c r="G96" s="1720"/>
      <c r="H96" s="1720"/>
      <c r="I96" s="1720"/>
      <c r="J96" s="1720"/>
      <c r="K96" s="1720"/>
      <c r="L96" s="1720"/>
      <c r="M96" s="1720"/>
      <c r="N96" s="1720"/>
      <c r="O96" s="1720"/>
      <c r="P96" s="1720"/>
      <c r="Q96" s="1720"/>
    </row>
    <row r="97" spans="1:1" x14ac:dyDescent="0.2">
      <c r="A97" s="1204" t="s">
        <v>1260</v>
      </c>
    </row>
    <row r="98" spans="1:1" x14ac:dyDescent="0.2">
      <c r="A98" s="1458" t="s">
        <v>3153</v>
      </c>
    </row>
    <row r="99" spans="1:1" ht="15" x14ac:dyDescent="0.2">
      <c r="A99" s="1454" t="s">
        <v>3151</v>
      </c>
    </row>
  </sheetData>
  <mergeCells count="10">
    <mergeCell ref="A96:Q96"/>
    <mergeCell ref="A1:Q1"/>
    <mergeCell ref="A2:Q2"/>
    <mergeCell ref="A3:A4"/>
    <mergeCell ref="B3:B4"/>
    <mergeCell ref="C3:E3"/>
    <mergeCell ref="F3:H3"/>
    <mergeCell ref="I3:K3"/>
    <mergeCell ref="L3:N3"/>
    <mergeCell ref="O3:Q3"/>
  </mergeCells>
  <hyperlinks>
    <hyperlink ref="S2" location="INDICE!B139" display="ÍNDICE"/>
    <hyperlink ref="A9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5" firstPageNumber="314" orientation="landscape" useFirstPageNumber="1" r:id="rId2"/>
  <headerFooter scaleWithDoc="0">
    <oddHeader>&amp;C&amp;G</oddHeader>
    <oddFooter>&amp;C&amp;10&amp;P</oddFooter>
    <evenFooter>&amp;L&amp;G&amp;C&amp;"-,Negrita"&amp;22&amp;P&amp;R&amp;G</evenFooter>
  </headerFooter>
  <rowBreaks count="3" manualBreakCount="3">
    <brk id="33" max="16" man="1"/>
    <brk id="60" max="16" man="1"/>
    <brk id="90" max="16" man="1"/>
  </rowBreaks>
  <legacyDrawingHF r:id="rId3"/>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0"/>
  <dimension ref="A1:AY99"/>
  <sheetViews>
    <sheetView showGridLines="0" zoomScaleNormal="100" workbookViewId="0">
      <selection sqref="A1:Q1"/>
    </sheetView>
  </sheetViews>
  <sheetFormatPr baseColWidth="10" defaultColWidth="11.42578125" defaultRowHeight="15" x14ac:dyDescent="0.25"/>
  <cols>
    <col min="1" max="1" width="6.85546875" style="136" customWidth="1"/>
    <col min="2" max="2" width="43.140625" style="332" customWidth="1"/>
    <col min="3" max="3" width="6.140625" style="331" customWidth="1"/>
    <col min="4" max="4" width="6.85546875" style="331" customWidth="1"/>
    <col min="5" max="6" width="6.140625" style="331" customWidth="1"/>
    <col min="7" max="7" width="7" style="331" customWidth="1"/>
    <col min="8" max="8" width="6.140625" style="331" customWidth="1"/>
    <col min="9" max="9" width="6.85546875" style="331" customWidth="1"/>
    <col min="10" max="10" width="7.42578125" style="331" customWidth="1"/>
    <col min="11" max="11" width="6.140625" style="331" customWidth="1"/>
    <col min="12" max="13" width="6.7109375" style="331" customWidth="1"/>
    <col min="14" max="15" width="6.140625" style="331" customWidth="1"/>
    <col min="16" max="16" width="6.5703125" style="331" customWidth="1"/>
    <col min="17" max="17" width="6.140625" style="331" customWidth="1"/>
    <col min="18" max="51" width="11.42578125" style="136"/>
    <col min="52" max="16384" width="11.42578125" style="776"/>
  </cols>
  <sheetData>
    <row r="1" spans="1:19" ht="15" customHeight="1" x14ac:dyDescent="0.25">
      <c r="A1" s="1743" t="s">
        <v>1031</v>
      </c>
      <c r="B1" s="1743"/>
      <c r="C1" s="1743"/>
      <c r="D1" s="1743"/>
      <c r="E1" s="1743"/>
      <c r="F1" s="1743"/>
      <c r="G1" s="1743"/>
      <c r="H1" s="1743"/>
      <c r="I1" s="1743"/>
      <c r="J1" s="1743"/>
      <c r="K1" s="1743"/>
      <c r="L1" s="1743"/>
      <c r="M1" s="1743"/>
      <c r="N1" s="1743"/>
      <c r="O1" s="1743"/>
      <c r="P1" s="1743"/>
      <c r="Q1" s="1743"/>
    </row>
    <row r="2" spans="1:19" ht="30" customHeight="1" x14ac:dyDescent="0.25">
      <c r="A2" s="1712" t="s">
        <v>2693</v>
      </c>
      <c r="B2" s="1712"/>
      <c r="C2" s="1712"/>
      <c r="D2" s="1712"/>
      <c r="E2" s="1712"/>
      <c r="F2" s="1712"/>
      <c r="G2" s="1712"/>
      <c r="H2" s="1712"/>
      <c r="I2" s="1712"/>
      <c r="J2" s="1712"/>
      <c r="K2" s="1712"/>
      <c r="L2" s="1712"/>
      <c r="M2" s="1712"/>
      <c r="N2" s="1712"/>
      <c r="O2" s="1712"/>
      <c r="P2" s="1712"/>
      <c r="Q2" s="1712"/>
      <c r="S2" s="64" t="s">
        <v>120</v>
      </c>
    </row>
    <row r="3" spans="1:19" ht="15" customHeight="1" x14ac:dyDescent="0.25">
      <c r="A3" s="1713" t="s">
        <v>812</v>
      </c>
      <c r="B3" s="1741" t="s">
        <v>302</v>
      </c>
      <c r="C3" s="1742" t="s">
        <v>283</v>
      </c>
      <c r="D3" s="1742"/>
      <c r="E3" s="1742"/>
      <c r="F3" s="1742" t="s">
        <v>282</v>
      </c>
      <c r="G3" s="1742"/>
      <c r="H3" s="1742"/>
      <c r="I3" s="1742" t="s">
        <v>295</v>
      </c>
      <c r="J3" s="1742"/>
      <c r="K3" s="1742"/>
      <c r="L3" s="1742" t="s">
        <v>280</v>
      </c>
      <c r="M3" s="1742"/>
      <c r="N3" s="1742"/>
      <c r="O3" s="1742" t="s">
        <v>277</v>
      </c>
      <c r="P3" s="1742"/>
      <c r="Q3" s="1742"/>
    </row>
    <row r="4" spans="1:19" ht="24" x14ac:dyDescent="0.25">
      <c r="A4" s="1713"/>
      <c r="B4" s="1741"/>
      <c r="C4" s="843" t="s">
        <v>122</v>
      </c>
      <c r="D4" s="843" t="s">
        <v>1029</v>
      </c>
      <c r="E4" s="843" t="s">
        <v>440</v>
      </c>
      <c r="F4" s="843" t="s">
        <v>122</v>
      </c>
      <c r="G4" s="843" t="s">
        <v>1029</v>
      </c>
      <c r="H4" s="843" t="s">
        <v>440</v>
      </c>
      <c r="I4" s="843" t="s">
        <v>122</v>
      </c>
      <c r="J4" s="843" t="s">
        <v>1029</v>
      </c>
      <c r="K4" s="843" t="s">
        <v>440</v>
      </c>
      <c r="L4" s="843" t="s">
        <v>122</v>
      </c>
      <c r="M4" s="843" t="s">
        <v>1029</v>
      </c>
      <c r="N4" s="843" t="s">
        <v>440</v>
      </c>
      <c r="O4" s="843" t="s">
        <v>122</v>
      </c>
      <c r="P4" s="843" t="s">
        <v>1029</v>
      </c>
      <c r="Q4" s="843" t="s">
        <v>440</v>
      </c>
    </row>
    <row r="5" spans="1:19" x14ac:dyDescent="0.25">
      <c r="A5" s="598"/>
      <c r="B5" s="451"/>
      <c r="C5" s="1252">
        <v>934</v>
      </c>
      <c r="D5" s="1252">
        <v>602</v>
      </c>
      <c r="E5" s="1252">
        <v>332</v>
      </c>
      <c r="F5" s="1252">
        <v>995</v>
      </c>
      <c r="G5" s="1252">
        <v>670</v>
      </c>
      <c r="H5" s="1252">
        <v>325</v>
      </c>
      <c r="I5" s="1252">
        <v>1487</v>
      </c>
      <c r="J5" s="1252">
        <v>1179</v>
      </c>
      <c r="K5" s="1252">
        <v>308</v>
      </c>
      <c r="L5" s="1252">
        <v>2791</v>
      </c>
      <c r="M5" s="1252">
        <v>2188</v>
      </c>
      <c r="N5" s="1252">
        <v>603</v>
      </c>
      <c r="O5" s="1252">
        <v>188</v>
      </c>
      <c r="P5" s="1252">
        <v>109</v>
      </c>
      <c r="Q5" s="1252">
        <v>79</v>
      </c>
    </row>
    <row r="6" spans="1:19" ht="24" x14ac:dyDescent="0.25">
      <c r="A6" s="1319" t="s">
        <v>813</v>
      </c>
      <c r="B6" s="1500" t="s">
        <v>2811</v>
      </c>
      <c r="C6" s="1252">
        <v>15</v>
      </c>
      <c r="D6" s="1252">
        <v>12</v>
      </c>
      <c r="E6" s="1252">
        <v>3</v>
      </c>
      <c r="F6" s="1252">
        <v>15</v>
      </c>
      <c r="G6" s="1252">
        <v>11</v>
      </c>
      <c r="H6" s="1252">
        <v>4</v>
      </c>
      <c r="I6" s="1252">
        <v>40</v>
      </c>
      <c r="J6" s="1252">
        <v>34</v>
      </c>
      <c r="K6" s="1252">
        <v>6</v>
      </c>
      <c r="L6" s="1252">
        <v>53</v>
      </c>
      <c r="M6" s="1252">
        <v>42</v>
      </c>
      <c r="N6" s="1252">
        <v>11</v>
      </c>
      <c r="O6" s="1252">
        <v>7</v>
      </c>
      <c r="P6" s="1252">
        <v>4</v>
      </c>
      <c r="Q6" s="1252">
        <v>3</v>
      </c>
    </row>
    <row r="7" spans="1:19" ht="24" x14ac:dyDescent="0.25">
      <c r="A7" s="905" t="s">
        <v>814</v>
      </c>
      <c r="B7" s="599" t="s">
        <v>2812</v>
      </c>
      <c r="C7" s="454">
        <v>0</v>
      </c>
      <c r="D7" s="454">
        <v>0</v>
      </c>
      <c r="E7" s="454">
        <v>0</v>
      </c>
      <c r="F7" s="454">
        <v>3</v>
      </c>
      <c r="G7" s="454">
        <v>2</v>
      </c>
      <c r="H7" s="454">
        <v>1</v>
      </c>
      <c r="I7" s="454">
        <v>3</v>
      </c>
      <c r="J7" s="454">
        <v>3</v>
      </c>
      <c r="K7" s="454">
        <v>0</v>
      </c>
      <c r="L7" s="454">
        <v>4</v>
      </c>
      <c r="M7" s="454">
        <v>3</v>
      </c>
      <c r="N7" s="454">
        <v>1</v>
      </c>
      <c r="O7" s="454">
        <v>3</v>
      </c>
      <c r="P7" s="454">
        <v>2</v>
      </c>
      <c r="Q7" s="454">
        <v>1</v>
      </c>
    </row>
    <row r="8" spans="1:19" x14ac:dyDescent="0.25">
      <c r="A8" s="905" t="s">
        <v>815</v>
      </c>
      <c r="B8" s="599" t="s">
        <v>2813</v>
      </c>
      <c r="C8" s="454">
        <v>0</v>
      </c>
      <c r="D8" s="454">
        <v>0</v>
      </c>
      <c r="E8" s="454">
        <v>0</v>
      </c>
      <c r="F8" s="454">
        <v>0</v>
      </c>
      <c r="G8" s="454">
        <v>0</v>
      </c>
      <c r="H8" s="454">
        <v>0</v>
      </c>
      <c r="I8" s="454">
        <v>1</v>
      </c>
      <c r="J8" s="454">
        <v>1</v>
      </c>
      <c r="K8" s="454">
        <v>0</v>
      </c>
      <c r="L8" s="454">
        <v>0</v>
      </c>
      <c r="M8" s="454">
        <v>0</v>
      </c>
      <c r="N8" s="454">
        <v>0</v>
      </c>
      <c r="O8" s="454">
        <v>0</v>
      </c>
      <c r="P8" s="454">
        <v>0</v>
      </c>
      <c r="Q8" s="454">
        <v>0</v>
      </c>
    </row>
    <row r="9" spans="1:19" x14ac:dyDescent="0.25">
      <c r="A9" s="905" t="s">
        <v>816</v>
      </c>
      <c r="B9" s="599" t="s">
        <v>2814</v>
      </c>
      <c r="C9" s="454">
        <v>2</v>
      </c>
      <c r="D9" s="454">
        <v>1</v>
      </c>
      <c r="E9" s="454">
        <v>1</v>
      </c>
      <c r="F9" s="454">
        <v>5</v>
      </c>
      <c r="G9" s="454">
        <v>4</v>
      </c>
      <c r="H9" s="454">
        <v>1</v>
      </c>
      <c r="I9" s="454">
        <v>12</v>
      </c>
      <c r="J9" s="454">
        <v>10</v>
      </c>
      <c r="K9" s="454">
        <v>2</v>
      </c>
      <c r="L9" s="454">
        <v>5</v>
      </c>
      <c r="M9" s="454">
        <v>4</v>
      </c>
      <c r="N9" s="454">
        <v>1</v>
      </c>
      <c r="O9" s="454">
        <v>0</v>
      </c>
      <c r="P9" s="454">
        <v>0</v>
      </c>
      <c r="Q9" s="454">
        <v>0</v>
      </c>
    </row>
    <row r="10" spans="1:19" x14ac:dyDescent="0.25">
      <c r="A10" s="905" t="s">
        <v>817</v>
      </c>
      <c r="B10" s="599" t="s">
        <v>2815</v>
      </c>
      <c r="C10" s="454">
        <v>0</v>
      </c>
      <c r="D10" s="454">
        <v>0</v>
      </c>
      <c r="E10" s="454">
        <v>0</v>
      </c>
      <c r="F10" s="454">
        <v>1</v>
      </c>
      <c r="G10" s="454">
        <v>0</v>
      </c>
      <c r="H10" s="454">
        <v>1</v>
      </c>
      <c r="I10" s="454">
        <v>1</v>
      </c>
      <c r="J10" s="454">
        <v>1</v>
      </c>
      <c r="K10" s="454">
        <v>0</v>
      </c>
      <c r="L10" s="454">
        <v>0</v>
      </c>
      <c r="M10" s="454">
        <v>0</v>
      </c>
      <c r="N10" s="454">
        <v>0</v>
      </c>
      <c r="O10" s="454">
        <v>1</v>
      </c>
      <c r="P10" s="454">
        <v>0</v>
      </c>
      <c r="Q10" s="454">
        <v>1</v>
      </c>
    </row>
    <row r="11" spans="1:19" x14ac:dyDescent="0.25">
      <c r="A11" s="905" t="s">
        <v>818</v>
      </c>
      <c r="B11" s="599" t="s">
        <v>2816</v>
      </c>
      <c r="C11" s="454">
        <v>0</v>
      </c>
      <c r="D11" s="454">
        <v>0</v>
      </c>
      <c r="E11" s="454">
        <v>0</v>
      </c>
      <c r="F11" s="454">
        <v>0</v>
      </c>
      <c r="G11" s="454">
        <v>0</v>
      </c>
      <c r="H11" s="454">
        <v>0</v>
      </c>
      <c r="I11" s="454">
        <v>1</v>
      </c>
      <c r="J11" s="454">
        <v>1</v>
      </c>
      <c r="K11" s="454">
        <v>0</v>
      </c>
      <c r="L11" s="454">
        <v>0</v>
      </c>
      <c r="M11" s="454">
        <v>0</v>
      </c>
      <c r="N11" s="454">
        <v>0</v>
      </c>
      <c r="O11" s="454">
        <v>0</v>
      </c>
      <c r="P11" s="454">
        <v>0</v>
      </c>
      <c r="Q11" s="454">
        <v>0</v>
      </c>
    </row>
    <row r="12" spans="1:19" x14ac:dyDescent="0.25">
      <c r="A12" s="905" t="s">
        <v>820</v>
      </c>
      <c r="B12" s="599" t="s">
        <v>2818</v>
      </c>
      <c r="C12" s="454">
        <v>7</v>
      </c>
      <c r="D12" s="454">
        <v>6</v>
      </c>
      <c r="E12" s="454">
        <v>1</v>
      </c>
      <c r="F12" s="454">
        <v>6</v>
      </c>
      <c r="G12" s="454">
        <v>5</v>
      </c>
      <c r="H12" s="454">
        <v>1</v>
      </c>
      <c r="I12" s="454">
        <v>3</v>
      </c>
      <c r="J12" s="454">
        <v>2</v>
      </c>
      <c r="K12" s="454">
        <v>1</v>
      </c>
      <c r="L12" s="454">
        <v>22</v>
      </c>
      <c r="M12" s="454">
        <v>15</v>
      </c>
      <c r="N12" s="454">
        <v>7</v>
      </c>
      <c r="O12" s="454">
        <v>2</v>
      </c>
      <c r="P12" s="454">
        <v>1</v>
      </c>
      <c r="Q12" s="454">
        <v>1</v>
      </c>
    </row>
    <row r="13" spans="1:19" ht="24" x14ac:dyDescent="0.25">
      <c r="A13" s="905" t="s">
        <v>821</v>
      </c>
      <c r="B13" s="599" t="s">
        <v>2819</v>
      </c>
      <c r="C13" s="454">
        <v>0</v>
      </c>
      <c r="D13" s="454">
        <v>0</v>
      </c>
      <c r="E13" s="454">
        <v>0</v>
      </c>
      <c r="F13" s="454">
        <v>0</v>
      </c>
      <c r="G13" s="454">
        <v>0</v>
      </c>
      <c r="H13" s="454">
        <v>0</v>
      </c>
      <c r="I13" s="454">
        <v>0</v>
      </c>
      <c r="J13" s="454">
        <v>0</v>
      </c>
      <c r="K13" s="454">
        <v>0</v>
      </c>
      <c r="L13" s="454">
        <v>0</v>
      </c>
      <c r="M13" s="454">
        <v>0</v>
      </c>
      <c r="N13" s="454">
        <v>0</v>
      </c>
      <c r="O13" s="454">
        <v>0</v>
      </c>
      <c r="P13" s="454">
        <v>0</v>
      </c>
      <c r="Q13" s="454">
        <v>0</v>
      </c>
    </row>
    <row r="14" spans="1:19" ht="24" x14ac:dyDescent="0.25">
      <c r="A14" s="905" t="s">
        <v>822</v>
      </c>
      <c r="B14" s="599" t="s">
        <v>2820</v>
      </c>
      <c r="C14" s="454">
        <v>0</v>
      </c>
      <c r="D14" s="454">
        <v>0</v>
      </c>
      <c r="E14" s="454">
        <v>0</v>
      </c>
      <c r="F14" s="454">
        <v>0</v>
      </c>
      <c r="G14" s="454">
        <v>0</v>
      </c>
      <c r="H14" s="454">
        <v>0</v>
      </c>
      <c r="I14" s="454">
        <v>1</v>
      </c>
      <c r="J14" s="454">
        <v>1</v>
      </c>
      <c r="K14" s="454">
        <v>0</v>
      </c>
      <c r="L14" s="454">
        <v>3</v>
      </c>
      <c r="M14" s="454">
        <v>3</v>
      </c>
      <c r="N14" s="454">
        <v>0</v>
      </c>
      <c r="O14" s="454">
        <v>0</v>
      </c>
      <c r="P14" s="454">
        <v>0</v>
      </c>
      <c r="Q14" s="454">
        <v>0</v>
      </c>
    </row>
    <row r="15" spans="1:19" x14ac:dyDescent="0.25">
      <c r="A15" s="905" t="s">
        <v>823</v>
      </c>
      <c r="B15" s="599" t="s">
        <v>2821</v>
      </c>
      <c r="C15" s="454">
        <v>0</v>
      </c>
      <c r="D15" s="454">
        <v>0</v>
      </c>
      <c r="E15" s="454">
        <v>0</v>
      </c>
      <c r="F15" s="454">
        <v>0</v>
      </c>
      <c r="G15" s="454">
        <v>0</v>
      </c>
      <c r="H15" s="454">
        <v>0</v>
      </c>
      <c r="I15" s="454">
        <v>0</v>
      </c>
      <c r="J15" s="454">
        <v>0</v>
      </c>
      <c r="K15" s="454">
        <v>0</v>
      </c>
      <c r="L15" s="454">
        <v>1</v>
      </c>
      <c r="M15" s="454">
        <v>1</v>
      </c>
      <c r="N15" s="454">
        <v>0</v>
      </c>
      <c r="O15" s="454">
        <v>0</v>
      </c>
      <c r="P15" s="454">
        <v>0</v>
      </c>
      <c r="Q15" s="454">
        <v>0</v>
      </c>
    </row>
    <row r="16" spans="1:19" ht="24" x14ac:dyDescent="0.25">
      <c r="A16" s="905" t="s">
        <v>824</v>
      </c>
      <c r="B16" s="599" t="s">
        <v>2822</v>
      </c>
      <c r="C16" s="454">
        <v>2</v>
      </c>
      <c r="D16" s="454">
        <v>2</v>
      </c>
      <c r="E16" s="454">
        <v>0</v>
      </c>
      <c r="F16" s="454">
        <v>0</v>
      </c>
      <c r="G16" s="454">
        <v>0</v>
      </c>
      <c r="H16" s="454">
        <v>0</v>
      </c>
      <c r="I16" s="454">
        <v>14</v>
      </c>
      <c r="J16" s="454">
        <v>12</v>
      </c>
      <c r="K16" s="454">
        <v>2</v>
      </c>
      <c r="L16" s="454">
        <v>14</v>
      </c>
      <c r="M16" s="454">
        <v>12</v>
      </c>
      <c r="N16" s="454">
        <v>2</v>
      </c>
      <c r="O16" s="454">
        <v>1</v>
      </c>
      <c r="P16" s="454">
        <v>1</v>
      </c>
      <c r="Q16" s="454">
        <v>0</v>
      </c>
    </row>
    <row r="17" spans="1:17" x14ac:dyDescent="0.25">
      <c r="A17" s="905" t="s">
        <v>825</v>
      </c>
      <c r="B17" s="599" t="s">
        <v>2823</v>
      </c>
      <c r="C17" s="454">
        <v>0</v>
      </c>
      <c r="D17" s="454">
        <v>0</v>
      </c>
      <c r="E17" s="454">
        <v>0</v>
      </c>
      <c r="F17" s="454">
        <v>0</v>
      </c>
      <c r="G17" s="454">
        <v>0</v>
      </c>
      <c r="H17" s="454">
        <v>0</v>
      </c>
      <c r="I17" s="454">
        <v>1</v>
      </c>
      <c r="J17" s="454">
        <v>0</v>
      </c>
      <c r="K17" s="454">
        <v>1</v>
      </c>
      <c r="L17" s="454">
        <v>0</v>
      </c>
      <c r="M17" s="454">
        <v>0</v>
      </c>
      <c r="N17" s="454">
        <v>0</v>
      </c>
      <c r="O17" s="454">
        <v>0</v>
      </c>
      <c r="P17" s="454">
        <v>0</v>
      </c>
      <c r="Q17" s="454">
        <v>0</v>
      </c>
    </row>
    <row r="18" spans="1:17" x14ac:dyDescent="0.25">
      <c r="A18" s="905" t="s">
        <v>826</v>
      </c>
      <c r="B18" s="599" t="s">
        <v>2824</v>
      </c>
      <c r="C18" s="454">
        <v>0</v>
      </c>
      <c r="D18" s="454">
        <v>0</v>
      </c>
      <c r="E18" s="454">
        <v>0</v>
      </c>
      <c r="F18" s="454">
        <v>0</v>
      </c>
      <c r="G18" s="454">
        <v>0</v>
      </c>
      <c r="H18" s="454">
        <v>0</v>
      </c>
      <c r="I18" s="454">
        <v>1</v>
      </c>
      <c r="J18" s="454">
        <v>1</v>
      </c>
      <c r="K18" s="454">
        <v>0</v>
      </c>
      <c r="L18" s="454">
        <v>0</v>
      </c>
      <c r="M18" s="454">
        <v>0</v>
      </c>
      <c r="N18" s="454">
        <v>0</v>
      </c>
      <c r="O18" s="454">
        <v>0</v>
      </c>
      <c r="P18" s="454">
        <v>0</v>
      </c>
      <c r="Q18" s="454">
        <v>0</v>
      </c>
    </row>
    <row r="19" spans="1:17" ht="24" x14ac:dyDescent="0.25">
      <c r="A19" s="905" t="s">
        <v>827</v>
      </c>
      <c r="B19" s="599" t="s">
        <v>2825</v>
      </c>
      <c r="C19" s="454">
        <v>4</v>
      </c>
      <c r="D19" s="454">
        <v>3</v>
      </c>
      <c r="E19" s="454">
        <v>1</v>
      </c>
      <c r="F19" s="454">
        <v>0</v>
      </c>
      <c r="G19" s="454">
        <v>0</v>
      </c>
      <c r="H19" s="454">
        <v>0</v>
      </c>
      <c r="I19" s="454">
        <v>2</v>
      </c>
      <c r="J19" s="454">
        <v>2</v>
      </c>
      <c r="K19" s="454">
        <v>0</v>
      </c>
      <c r="L19" s="454">
        <v>4</v>
      </c>
      <c r="M19" s="454">
        <v>4</v>
      </c>
      <c r="N19" s="454">
        <v>0</v>
      </c>
      <c r="O19" s="454">
        <v>0</v>
      </c>
      <c r="P19" s="454">
        <v>0</v>
      </c>
      <c r="Q19" s="454">
        <v>0</v>
      </c>
    </row>
    <row r="20" spans="1:17" x14ac:dyDescent="0.25">
      <c r="A20" s="1319" t="s">
        <v>828</v>
      </c>
      <c r="B20" s="1500" t="s">
        <v>2826</v>
      </c>
      <c r="C20" s="536">
        <v>185</v>
      </c>
      <c r="D20" s="536">
        <v>132</v>
      </c>
      <c r="E20" s="536">
        <v>53</v>
      </c>
      <c r="F20" s="536">
        <v>173</v>
      </c>
      <c r="G20" s="536">
        <v>139</v>
      </c>
      <c r="H20" s="536">
        <v>34</v>
      </c>
      <c r="I20" s="536">
        <v>229</v>
      </c>
      <c r="J20" s="536">
        <v>177</v>
      </c>
      <c r="K20" s="536">
        <v>52</v>
      </c>
      <c r="L20" s="536">
        <v>399</v>
      </c>
      <c r="M20" s="536">
        <v>316</v>
      </c>
      <c r="N20" s="536">
        <v>83</v>
      </c>
      <c r="O20" s="536">
        <v>20</v>
      </c>
      <c r="P20" s="536">
        <v>16</v>
      </c>
      <c r="Q20" s="536">
        <v>4</v>
      </c>
    </row>
    <row r="21" spans="1:17" ht="24" x14ac:dyDescent="0.25">
      <c r="A21" s="905" t="s">
        <v>829</v>
      </c>
      <c r="B21" s="599" t="s">
        <v>2827</v>
      </c>
      <c r="C21" s="454">
        <v>5</v>
      </c>
      <c r="D21" s="454">
        <v>5</v>
      </c>
      <c r="E21" s="454">
        <v>0</v>
      </c>
      <c r="F21" s="454">
        <v>3</v>
      </c>
      <c r="G21" s="454">
        <v>1</v>
      </c>
      <c r="H21" s="454">
        <v>2</v>
      </c>
      <c r="I21" s="454">
        <v>2</v>
      </c>
      <c r="J21" s="454">
        <v>2</v>
      </c>
      <c r="K21" s="454">
        <v>0</v>
      </c>
      <c r="L21" s="454">
        <v>6</v>
      </c>
      <c r="M21" s="454">
        <v>4</v>
      </c>
      <c r="N21" s="454">
        <v>2</v>
      </c>
      <c r="O21" s="454">
        <v>0</v>
      </c>
      <c r="P21" s="454">
        <v>0</v>
      </c>
      <c r="Q21" s="454">
        <v>0</v>
      </c>
    </row>
    <row r="22" spans="1:17" x14ac:dyDescent="0.25">
      <c r="A22" s="905" t="s">
        <v>830</v>
      </c>
      <c r="B22" s="599" t="s">
        <v>2828</v>
      </c>
      <c r="C22" s="454">
        <v>1</v>
      </c>
      <c r="D22" s="454">
        <v>1</v>
      </c>
      <c r="E22" s="454">
        <v>0</v>
      </c>
      <c r="F22" s="454">
        <v>1</v>
      </c>
      <c r="G22" s="454">
        <v>1</v>
      </c>
      <c r="H22" s="454">
        <v>0</v>
      </c>
      <c r="I22" s="454">
        <v>1</v>
      </c>
      <c r="J22" s="454">
        <v>1</v>
      </c>
      <c r="K22" s="454">
        <v>0</v>
      </c>
      <c r="L22" s="454">
        <v>0</v>
      </c>
      <c r="M22" s="454">
        <v>0</v>
      </c>
      <c r="N22" s="454">
        <v>0</v>
      </c>
      <c r="O22" s="454">
        <v>0</v>
      </c>
      <c r="P22" s="454">
        <v>0</v>
      </c>
      <c r="Q22" s="454">
        <v>0</v>
      </c>
    </row>
    <row r="23" spans="1:17" x14ac:dyDescent="0.25">
      <c r="A23" s="905" t="s">
        <v>831</v>
      </c>
      <c r="B23" s="599" t="s">
        <v>2829</v>
      </c>
      <c r="C23" s="454">
        <v>21</v>
      </c>
      <c r="D23" s="454">
        <v>17</v>
      </c>
      <c r="E23" s="454">
        <v>4</v>
      </c>
      <c r="F23" s="454">
        <v>30</v>
      </c>
      <c r="G23" s="454">
        <v>23</v>
      </c>
      <c r="H23" s="454">
        <v>7</v>
      </c>
      <c r="I23" s="454">
        <v>26</v>
      </c>
      <c r="J23" s="454">
        <v>19</v>
      </c>
      <c r="K23" s="454">
        <v>7</v>
      </c>
      <c r="L23" s="454">
        <v>51</v>
      </c>
      <c r="M23" s="454">
        <v>35</v>
      </c>
      <c r="N23" s="454">
        <v>16</v>
      </c>
      <c r="O23" s="454">
        <v>3</v>
      </c>
      <c r="P23" s="454">
        <v>0</v>
      </c>
      <c r="Q23" s="454">
        <v>3</v>
      </c>
    </row>
    <row r="24" spans="1:17" x14ac:dyDescent="0.25">
      <c r="A24" s="905" t="s">
        <v>832</v>
      </c>
      <c r="B24" s="599" t="s">
        <v>2830</v>
      </c>
      <c r="C24" s="454">
        <v>7</v>
      </c>
      <c r="D24" s="454">
        <v>6</v>
      </c>
      <c r="E24" s="454">
        <v>1</v>
      </c>
      <c r="F24" s="454">
        <v>11</v>
      </c>
      <c r="G24" s="454">
        <v>9</v>
      </c>
      <c r="H24" s="454">
        <v>2</v>
      </c>
      <c r="I24" s="454">
        <v>17</v>
      </c>
      <c r="J24" s="454">
        <v>14</v>
      </c>
      <c r="K24" s="454">
        <v>3</v>
      </c>
      <c r="L24" s="454">
        <v>27</v>
      </c>
      <c r="M24" s="454">
        <v>20</v>
      </c>
      <c r="N24" s="454">
        <v>7</v>
      </c>
      <c r="O24" s="454">
        <v>2</v>
      </c>
      <c r="P24" s="454">
        <v>2</v>
      </c>
      <c r="Q24" s="454">
        <v>0</v>
      </c>
    </row>
    <row r="25" spans="1:17" ht="24" x14ac:dyDescent="0.25">
      <c r="A25" s="905" t="s">
        <v>833</v>
      </c>
      <c r="B25" s="599" t="s">
        <v>2831</v>
      </c>
      <c r="C25" s="454">
        <v>18</v>
      </c>
      <c r="D25" s="454">
        <v>12</v>
      </c>
      <c r="E25" s="454">
        <v>6</v>
      </c>
      <c r="F25" s="454">
        <v>7</v>
      </c>
      <c r="G25" s="454">
        <v>5</v>
      </c>
      <c r="H25" s="454">
        <v>2</v>
      </c>
      <c r="I25" s="454">
        <v>15</v>
      </c>
      <c r="J25" s="454">
        <v>11</v>
      </c>
      <c r="K25" s="454">
        <v>4</v>
      </c>
      <c r="L25" s="454">
        <v>26</v>
      </c>
      <c r="M25" s="454">
        <v>17</v>
      </c>
      <c r="N25" s="454">
        <v>9</v>
      </c>
      <c r="O25" s="454">
        <v>2</v>
      </c>
      <c r="P25" s="454">
        <v>2</v>
      </c>
      <c r="Q25" s="454">
        <v>0</v>
      </c>
    </row>
    <row r="26" spans="1:17" x14ac:dyDescent="0.25">
      <c r="A26" s="905" t="s">
        <v>834</v>
      </c>
      <c r="B26" s="599" t="s">
        <v>2832</v>
      </c>
      <c r="C26" s="454">
        <v>5</v>
      </c>
      <c r="D26" s="454">
        <v>5</v>
      </c>
      <c r="E26" s="454">
        <v>0</v>
      </c>
      <c r="F26" s="454">
        <v>10</v>
      </c>
      <c r="G26" s="454">
        <v>8</v>
      </c>
      <c r="H26" s="454">
        <v>2</v>
      </c>
      <c r="I26" s="454">
        <v>9</v>
      </c>
      <c r="J26" s="454">
        <v>8</v>
      </c>
      <c r="K26" s="454">
        <v>1</v>
      </c>
      <c r="L26" s="454">
        <v>13</v>
      </c>
      <c r="M26" s="454">
        <v>10</v>
      </c>
      <c r="N26" s="454">
        <v>3</v>
      </c>
      <c r="O26" s="454">
        <v>1</v>
      </c>
      <c r="P26" s="454">
        <v>1</v>
      </c>
      <c r="Q26" s="454">
        <v>0</v>
      </c>
    </row>
    <row r="27" spans="1:17" x14ac:dyDescent="0.25">
      <c r="A27" s="905" t="s">
        <v>835</v>
      </c>
      <c r="B27" s="599" t="s">
        <v>2833</v>
      </c>
      <c r="C27" s="454">
        <v>0</v>
      </c>
      <c r="D27" s="454">
        <v>0</v>
      </c>
      <c r="E27" s="454">
        <v>0</v>
      </c>
      <c r="F27" s="454">
        <v>0</v>
      </c>
      <c r="G27" s="454">
        <v>0</v>
      </c>
      <c r="H27" s="454">
        <v>0</v>
      </c>
      <c r="I27" s="454">
        <v>1</v>
      </c>
      <c r="J27" s="454">
        <v>1</v>
      </c>
      <c r="K27" s="454">
        <v>0</v>
      </c>
      <c r="L27" s="454">
        <v>1</v>
      </c>
      <c r="M27" s="454">
        <v>1</v>
      </c>
      <c r="N27" s="454">
        <v>0</v>
      </c>
      <c r="O27" s="454">
        <v>0</v>
      </c>
      <c r="P27" s="454">
        <v>0</v>
      </c>
      <c r="Q27" s="454">
        <v>0</v>
      </c>
    </row>
    <row r="28" spans="1:17" ht="24" x14ac:dyDescent="0.25">
      <c r="A28" s="905" t="s">
        <v>836</v>
      </c>
      <c r="B28" s="599" t="s">
        <v>2834</v>
      </c>
      <c r="C28" s="454">
        <v>9</v>
      </c>
      <c r="D28" s="454">
        <v>5</v>
      </c>
      <c r="E28" s="454">
        <v>4</v>
      </c>
      <c r="F28" s="454">
        <v>10</v>
      </c>
      <c r="G28" s="454">
        <v>10</v>
      </c>
      <c r="H28" s="454">
        <v>0</v>
      </c>
      <c r="I28" s="454">
        <v>11</v>
      </c>
      <c r="J28" s="454">
        <v>9</v>
      </c>
      <c r="K28" s="454">
        <v>2</v>
      </c>
      <c r="L28" s="454">
        <v>22</v>
      </c>
      <c r="M28" s="454">
        <v>22</v>
      </c>
      <c r="N28" s="454">
        <v>0</v>
      </c>
      <c r="O28" s="454">
        <v>0</v>
      </c>
      <c r="P28" s="454">
        <v>0</v>
      </c>
      <c r="Q28" s="454">
        <v>0</v>
      </c>
    </row>
    <row r="29" spans="1:17" x14ac:dyDescent="0.25">
      <c r="A29" s="905" t="s">
        <v>837</v>
      </c>
      <c r="B29" s="599" t="s">
        <v>2835</v>
      </c>
      <c r="C29" s="454">
        <v>4</v>
      </c>
      <c r="D29" s="454">
        <v>4</v>
      </c>
      <c r="E29" s="454">
        <v>0</v>
      </c>
      <c r="F29" s="454">
        <v>2</v>
      </c>
      <c r="G29" s="454">
        <v>1</v>
      </c>
      <c r="H29" s="454">
        <v>1</v>
      </c>
      <c r="I29" s="454">
        <v>0</v>
      </c>
      <c r="J29" s="454">
        <v>0</v>
      </c>
      <c r="K29" s="454">
        <v>0</v>
      </c>
      <c r="L29" s="454">
        <v>1</v>
      </c>
      <c r="M29" s="454">
        <v>1</v>
      </c>
      <c r="N29" s="454">
        <v>0</v>
      </c>
      <c r="O29" s="454">
        <v>0</v>
      </c>
      <c r="P29" s="454">
        <v>0</v>
      </c>
      <c r="Q29" s="454">
        <v>0</v>
      </c>
    </row>
    <row r="30" spans="1:17" x14ac:dyDescent="0.25">
      <c r="A30" s="905" t="s">
        <v>838</v>
      </c>
      <c r="B30" s="599" t="s">
        <v>2836</v>
      </c>
      <c r="C30" s="454">
        <v>11</v>
      </c>
      <c r="D30" s="454">
        <v>8</v>
      </c>
      <c r="E30" s="454">
        <v>3</v>
      </c>
      <c r="F30" s="454">
        <v>14</v>
      </c>
      <c r="G30" s="454">
        <v>12</v>
      </c>
      <c r="H30" s="454">
        <v>2</v>
      </c>
      <c r="I30" s="454">
        <v>25</v>
      </c>
      <c r="J30" s="454">
        <v>20</v>
      </c>
      <c r="K30" s="454">
        <v>5</v>
      </c>
      <c r="L30" s="454">
        <v>37</v>
      </c>
      <c r="M30" s="454">
        <v>29</v>
      </c>
      <c r="N30" s="454">
        <v>8</v>
      </c>
      <c r="O30" s="454">
        <v>3</v>
      </c>
      <c r="P30" s="454">
        <v>3</v>
      </c>
      <c r="Q30" s="454">
        <v>0</v>
      </c>
    </row>
    <row r="31" spans="1:17" x14ac:dyDescent="0.25">
      <c r="A31" s="905" t="s">
        <v>839</v>
      </c>
      <c r="B31" s="599" t="s">
        <v>2837</v>
      </c>
      <c r="C31" s="454">
        <v>21</v>
      </c>
      <c r="D31" s="454">
        <v>14</v>
      </c>
      <c r="E31" s="454">
        <v>7</v>
      </c>
      <c r="F31" s="454">
        <v>10</v>
      </c>
      <c r="G31" s="454">
        <v>9</v>
      </c>
      <c r="H31" s="454">
        <v>1</v>
      </c>
      <c r="I31" s="454">
        <v>16</v>
      </c>
      <c r="J31" s="454">
        <v>10</v>
      </c>
      <c r="K31" s="454">
        <v>6</v>
      </c>
      <c r="L31" s="454">
        <v>29</v>
      </c>
      <c r="M31" s="454">
        <v>24</v>
      </c>
      <c r="N31" s="454">
        <v>5</v>
      </c>
      <c r="O31" s="454">
        <v>1</v>
      </c>
      <c r="P31" s="454">
        <v>1</v>
      </c>
      <c r="Q31" s="454">
        <v>0</v>
      </c>
    </row>
    <row r="32" spans="1:17" ht="24" x14ac:dyDescent="0.25">
      <c r="A32" s="905" t="s">
        <v>840</v>
      </c>
      <c r="B32" s="599" t="s">
        <v>2838</v>
      </c>
      <c r="C32" s="454">
        <v>10</v>
      </c>
      <c r="D32" s="454">
        <v>5</v>
      </c>
      <c r="E32" s="454">
        <v>5</v>
      </c>
      <c r="F32" s="454">
        <v>3</v>
      </c>
      <c r="G32" s="454">
        <v>3</v>
      </c>
      <c r="H32" s="454">
        <v>0</v>
      </c>
      <c r="I32" s="454">
        <v>43</v>
      </c>
      <c r="J32" s="454">
        <v>34</v>
      </c>
      <c r="K32" s="454">
        <v>9</v>
      </c>
      <c r="L32" s="454">
        <v>23</v>
      </c>
      <c r="M32" s="454">
        <v>21</v>
      </c>
      <c r="N32" s="454">
        <v>2</v>
      </c>
      <c r="O32" s="454">
        <v>1</v>
      </c>
      <c r="P32" s="454">
        <v>1</v>
      </c>
      <c r="Q32" s="454">
        <v>0</v>
      </c>
    </row>
    <row r="33" spans="1:17" x14ac:dyDescent="0.25">
      <c r="A33" s="905" t="s">
        <v>841</v>
      </c>
      <c r="B33" s="599" t="s">
        <v>2839</v>
      </c>
      <c r="C33" s="454">
        <v>7</v>
      </c>
      <c r="D33" s="454">
        <v>6</v>
      </c>
      <c r="E33" s="454">
        <v>1</v>
      </c>
      <c r="F33" s="454">
        <v>11</v>
      </c>
      <c r="G33" s="454">
        <v>9</v>
      </c>
      <c r="H33" s="454">
        <v>2</v>
      </c>
      <c r="I33" s="454">
        <v>4</v>
      </c>
      <c r="J33" s="454">
        <v>2</v>
      </c>
      <c r="K33" s="454">
        <v>2</v>
      </c>
      <c r="L33" s="454">
        <v>23</v>
      </c>
      <c r="M33" s="454">
        <v>17</v>
      </c>
      <c r="N33" s="454">
        <v>6</v>
      </c>
      <c r="O33" s="454">
        <v>0</v>
      </c>
      <c r="P33" s="454">
        <v>0</v>
      </c>
      <c r="Q33" s="454">
        <v>0</v>
      </c>
    </row>
    <row r="34" spans="1:17" x14ac:dyDescent="0.25">
      <c r="A34" s="905" t="s">
        <v>843</v>
      </c>
      <c r="B34" s="599" t="s">
        <v>2841</v>
      </c>
      <c r="C34" s="454">
        <v>0</v>
      </c>
      <c r="D34" s="454">
        <v>0</v>
      </c>
      <c r="E34" s="454">
        <v>0</v>
      </c>
      <c r="F34" s="454">
        <v>1</v>
      </c>
      <c r="G34" s="454">
        <v>0</v>
      </c>
      <c r="H34" s="454">
        <v>1</v>
      </c>
      <c r="I34" s="454">
        <v>1</v>
      </c>
      <c r="J34" s="454">
        <v>1</v>
      </c>
      <c r="K34" s="454">
        <v>0</v>
      </c>
      <c r="L34" s="454">
        <v>7</v>
      </c>
      <c r="M34" s="454">
        <v>6</v>
      </c>
      <c r="N34" s="454">
        <v>1</v>
      </c>
      <c r="O34" s="454">
        <v>0</v>
      </c>
      <c r="P34" s="454">
        <v>0</v>
      </c>
      <c r="Q34" s="454">
        <v>0</v>
      </c>
    </row>
    <row r="35" spans="1:17" ht="24" x14ac:dyDescent="0.25">
      <c r="A35" s="905" t="s">
        <v>844</v>
      </c>
      <c r="B35" s="599" t="s">
        <v>2842</v>
      </c>
      <c r="C35" s="454">
        <v>6</v>
      </c>
      <c r="D35" s="454">
        <v>3</v>
      </c>
      <c r="E35" s="454">
        <v>3</v>
      </c>
      <c r="F35" s="454">
        <v>4</v>
      </c>
      <c r="G35" s="454">
        <v>2</v>
      </c>
      <c r="H35" s="454">
        <v>2</v>
      </c>
      <c r="I35" s="454">
        <v>7</v>
      </c>
      <c r="J35" s="454">
        <v>5</v>
      </c>
      <c r="K35" s="454">
        <v>2</v>
      </c>
      <c r="L35" s="454">
        <v>13</v>
      </c>
      <c r="M35" s="454">
        <v>10</v>
      </c>
      <c r="N35" s="454">
        <v>3</v>
      </c>
      <c r="O35" s="454">
        <v>0</v>
      </c>
      <c r="P35" s="454">
        <v>0</v>
      </c>
      <c r="Q35" s="454">
        <v>0</v>
      </c>
    </row>
    <row r="36" spans="1:17" x14ac:dyDescent="0.25">
      <c r="A36" s="905" t="s">
        <v>845</v>
      </c>
      <c r="B36" s="599" t="s">
        <v>2843</v>
      </c>
      <c r="C36" s="454">
        <v>6</v>
      </c>
      <c r="D36" s="454">
        <v>4</v>
      </c>
      <c r="E36" s="454">
        <v>2</v>
      </c>
      <c r="F36" s="454">
        <v>8</v>
      </c>
      <c r="G36" s="454">
        <v>6</v>
      </c>
      <c r="H36" s="454">
        <v>2</v>
      </c>
      <c r="I36" s="454">
        <v>4</v>
      </c>
      <c r="J36" s="454">
        <v>4</v>
      </c>
      <c r="K36" s="454">
        <v>0</v>
      </c>
      <c r="L36" s="454">
        <v>15</v>
      </c>
      <c r="M36" s="454">
        <v>13</v>
      </c>
      <c r="N36" s="454">
        <v>2</v>
      </c>
      <c r="O36" s="454">
        <v>1</v>
      </c>
      <c r="P36" s="454">
        <v>1</v>
      </c>
      <c r="Q36" s="454">
        <v>0</v>
      </c>
    </row>
    <row r="37" spans="1:17" ht="24" x14ac:dyDescent="0.25">
      <c r="A37" s="905" t="s">
        <v>846</v>
      </c>
      <c r="B37" s="599" t="s">
        <v>2844</v>
      </c>
      <c r="C37" s="454">
        <v>2</v>
      </c>
      <c r="D37" s="454">
        <v>1</v>
      </c>
      <c r="E37" s="454">
        <v>1</v>
      </c>
      <c r="F37" s="454">
        <v>2</v>
      </c>
      <c r="G37" s="454">
        <v>2</v>
      </c>
      <c r="H37" s="454">
        <v>0</v>
      </c>
      <c r="I37" s="454">
        <v>2</v>
      </c>
      <c r="J37" s="454">
        <v>2</v>
      </c>
      <c r="K37" s="454">
        <v>0</v>
      </c>
      <c r="L37" s="454">
        <v>3</v>
      </c>
      <c r="M37" s="454">
        <v>3</v>
      </c>
      <c r="N37" s="454">
        <v>0</v>
      </c>
      <c r="O37" s="454">
        <v>0</v>
      </c>
      <c r="P37" s="454">
        <v>0</v>
      </c>
      <c r="Q37" s="454">
        <v>0</v>
      </c>
    </row>
    <row r="38" spans="1:17" x14ac:dyDescent="0.25">
      <c r="A38" s="905" t="s">
        <v>847</v>
      </c>
      <c r="B38" s="599" t="s">
        <v>2845</v>
      </c>
      <c r="C38" s="454">
        <v>11</v>
      </c>
      <c r="D38" s="454">
        <v>6</v>
      </c>
      <c r="E38" s="454">
        <v>5</v>
      </c>
      <c r="F38" s="454">
        <v>10</v>
      </c>
      <c r="G38" s="454">
        <v>6</v>
      </c>
      <c r="H38" s="454">
        <v>4</v>
      </c>
      <c r="I38" s="454">
        <v>8</v>
      </c>
      <c r="J38" s="454">
        <v>6</v>
      </c>
      <c r="K38" s="454">
        <v>2</v>
      </c>
      <c r="L38" s="454">
        <v>18</v>
      </c>
      <c r="M38" s="454">
        <v>13</v>
      </c>
      <c r="N38" s="454">
        <v>5</v>
      </c>
      <c r="O38" s="454">
        <v>1</v>
      </c>
      <c r="P38" s="454">
        <v>0</v>
      </c>
      <c r="Q38" s="454">
        <v>1</v>
      </c>
    </row>
    <row r="39" spans="1:17" x14ac:dyDescent="0.25">
      <c r="A39" s="905" t="s">
        <v>848</v>
      </c>
      <c r="B39" s="599" t="s">
        <v>2846</v>
      </c>
      <c r="C39" s="454">
        <v>30</v>
      </c>
      <c r="D39" s="454">
        <v>22</v>
      </c>
      <c r="E39" s="454">
        <v>8</v>
      </c>
      <c r="F39" s="454">
        <v>28</v>
      </c>
      <c r="G39" s="454">
        <v>25</v>
      </c>
      <c r="H39" s="454">
        <v>3</v>
      </c>
      <c r="I39" s="454">
        <v>22</v>
      </c>
      <c r="J39" s="454">
        <v>14</v>
      </c>
      <c r="K39" s="454">
        <v>8</v>
      </c>
      <c r="L39" s="454">
        <v>62</v>
      </c>
      <c r="M39" s="454">
        <v>57</v>
      </c>
      <c r="N39" s="454">
        <v>5</v>
      </c>
      <c r="O39" s="454">
        <v>3</v>
      </c>
      <c r="P39" s="454">
        <v>3</v>
      </c>
      <c r="Q39" s="454">
        <v>0</v>
      </c>
    </row>
    <row r="40" spans="1:17" x14ac:dyDescent="0.25">
      <c r="A40" s="905" t="s">
        <v>849</v>
      </c>
      <c r="B40" s="599" t="s">
        <v>2847</v>
      </c>
      <c r="C40" s="454">
        <v>11</v>
      </c>
      <c r="D40" s="454">
        <v>8</v>
      </c>
      <c r="E40" s="454">
        <v>3</v>
      </c>
      <c r="F40" s="454">
        <v>8</v>
      </c>
      <c r="G40" s="454">
        <v>7</v>
      </c>
      <c r="H40" s="454">
        <v>1</v>
      </c>
      <c r="I40" s="454">
        <v>15</v>
      </c>
      <c r="J40" s="454">
        <v>14</v>
      </c>
      <c r="K40" s="454">
        <v>1</v>
      </c>
      <c r="L40" s="454">
        <v>22</v>
      </c>
      <c r="M40" s="454">
        <v>13</v>
      </c>
      <c r="N40" s="454">
        <v>9</v>
      </c>
      <c r="O40" s="454">
        <v>2</v>
      </c>
      <c r="P40" s="454">
        <v>2</v>
      </c>
      <c r="Q40" s="454">
        <v>0</v>
      </c>
    </row>
    <row r="41" spans="1:17" ht="36" x14ac:dyDescent="0.25">
      <c r="A41" s="1319" t="s">
        <v>850</v>
      </c>
      <c r="B41" s="1500" t="s">
        <v>2848</v>
      </c>
      <c r="C41" s="536">
        <v>11</v>
      </c>
      <c r="D41" s="536">
        <v>7</v>
      </c>
      <c r="E41" s="536">
        <v>4</v>
      </c>
      <c r="F41" s="536">
        <v>6</v>
      </c>
      <c r="G41" s="536">
        <v>5</v>
      </c>
      <c r="H41" s="536">
        <v>1</v>
      </c>
      <c r="I41" s="536">
        <v>25</v>
      </c>
      <c r="J41" s="536">
        <v>19</v>
      </c>
      <c r="K41" s="536">
        <v>6</v>
      </c>
      <c r="L41" s="536">
        <v>20</v>
      </c>
      <c r="M41" s="536">
        <v>17</v>
      </c>
      <c r="N41" s="536">
        <v>3</v>
      </c>
      <c r="O41" s="536">
        <v>1</v>
      </c>
      <c r="P41" s="536">
        <v>1</v>
      </c>
      <c r="Q41" s="536">
        <v>0</v>
      </c>
    </row>
    <row r="42" spans="1:17" x14ac:dyDescent="0.25">
      <c r="A42" s="905" t="s">
        <v>851</v>
      </c>
      <c r="B42" s="599" t="s">
        <v>2849</v>
      </c>
      <c r="C42" s="454">
        <v>10</v>
      </c>
      <c r="D42" s="454">
        <v>6</v>
      </c>
      <c r="E42" s="454">
        <v>4</v>
      </c>
      <c r="F42" s="454">
        <v>4</v>
      </c>
      <c r="G42" s="454">
        <v>3</v>
      </c>
      <c r="H42" s="454">
        <v>1</v>
      </c>
      <c r="I42" s="454">
        <v>19</v>
      </c>
      <c r="J42" s="454">
        <v>14</v>
      </c>
      <c r="K42" s="454">
        <v>5</v>
      </c>
      <c r="L42" s="454">
        <v>15</v>
      </c>
      <c r="M42" s="454">
        <v>12</v>
      </c>
      <c r="N42" s="454">
        <v>3</v>
      </c>
      <c r="O42" s="454">
        <v>1</v>
      </c>
      <c r="P42" s="454">
        <v>1</v>
      </c>
      <c r="Q42" s="454">
        <v>0</v>
      </c>
    </row>
    <row r="43" spans="1:17" ht="36" x14ac:dyDescent="0.25">
      <c r="A43" s="905" t="s">
        <v>852</v>
      </c>
      <c r="B43" s="599" t="s">
        <v>2850</v>
      </c>
      <c r="C43" s="454">
        <v>1</v>
      </c>
      <c r="D43" s="454">
        <v>1</v>
      </c>
      <c r="E43" s="454">
        <v>0</v>
      </c>
      <c r="F43" s="454">
        <v>2</v>
      </c>
      <c r="G43" s="454">
        <v>2</v>
      </c>
      <c r="H43" s="454">
        <v>0</v>
      </c>
      <c r="I43" s="454">
        <v>6</v>
      </c>
      <c r="J43" s="454">
        <v>5</v>
      </c>
      <c r="K43" s="454">
        <v>1</v>
      </c>
      <c r="L43" s="454">
        <v>5</v>
      </c>
      <c r="M43" s="454">
        <v>5</v>
      </c>
      <c r="N43" s="454">
        <v>0</v>
      </c>
      <c r="O43" s="454">
        <v>0</v>
      </c>
      <c r="P43" s="454">
        <v>0</v>
      </c>
      <c r="Q43" s="454">
        <v>0</v>
      </c>
    </row>
    <row r="44" spans="1:17" ht="24" x14ac:dyDescent="0.25">
      <c r="A44" s="1319" t="s">
        <v>853</v>
      </c>
      <c r="B44" s="1500" t="s">
        <v>2851</v>
      </c>
      <c r="C44" s="536">
        <v>62</v>
      </c>
      <c r="D44" s="536">
        <v>46</v>
      </c>
      <c r="E44" s="536">
        <v>16</v>
      </c>
      <c r="F44" s="536">
        <v>76</v>
      </c>
      <c r="G44" s="536">
        <v>56</v>
      </c>
      <c r="H44" s="536">
        <v>20</v>
      </c>
      <c r="I44" s="536">
        <v>218</v>
      </c>
      <c r="J44" s="536">
        <v>181</v>
      </c>
      <c r="K44" s="536">
        <v>37</v>
      </c>
      <c r="L44" s="536">
        <v>348</v>
      </c>
      <c r="M44" s="536">
        <v>286</v>
      </c>
      <c r="N44" s="536">
        <v>62</v>
      </c>
      <c r="O44" s="536">
        <v>10</v>
      </c>
      <c r="P44" s="536">
        <v>7</v>
      </c>
      <c r="Q44" s="536">
        <v>3</v>
      </c>
    </row>
    <row r="45" spans="1:17" x14ac:dyDescent="0.25">
      <c r="A45" s="905" t="s">
        <v>854</v>
      </c>
      <c r="B45" s="599" t="s">
        <v>2852</v>
      </c>
      <c r="C45" s="454">
        <v>43</v>
      </c>
      <c r="D45" s="454">
        <v>31</v>
      </c>
      <c r="E45" s="454">
        <v>12</v>
      </c>
      <c r="F45" s="454">
        <v>58</v>
      </c>
      <c r="G45" s="454">
        <v>44</v>
      </c>
      <c r="H45" s="454">
        <v>14</v>
      </c>
      <c r="I45" s="454">
        <v>198</v>
      </c>
      <c r="J45" s="454">
        <v>165</v>
      </c>
      <c r="K45" s="454">
        <v>33</v>
      </c>
      <c r="L45" s="454">
        <v>296</v>
      </c>
      <c r="M45" s="454">
        <v>242</v>
      </c>
      <c r="N45" s="454">
        <v>54</v>
      </c>
      <c r="O45" s="454">
        <v>8</v>
      </c>
      <c r="P45" s="454">
        <v>5</v>
      </c>
      <c r="Q45" s="454">
        <v>3</v>
      </c>
    </row>
    <row r="46" spans="1:17" x14ac:dyDescent="0.25">
      <c r="A46" s="905" t="s">
        <v>855</v>
      </c>
      <c r="B46" s="599" t="s">
        <v>2853</v>
      </c>
      <c r="C46" s="454">
        <v>14</v>
      </c>
      <c r="D46" s="454">
        <v>12</v>
      </c>
      <c r="E46" s="454">
        <v>2</v>
      </c>
      <c r="F46" s="454">
        <v>7</v>
      </c>
      <c r="G46" s="454">
        <v>4</v>
      </c>
      <c r="H46" s="454">
        <v>3</v>
      </c>
      <c r="I46" s="454">
        <v>10</v>
      </c>
      <c r="J46" s="454">
        <v>8</v>
      </c>
      <c r="K46" s="454">
        <v>2</v>
      </c>
      <c r="L46" s="454">
        <v>24</v>
      </c>
      <c r="M46" s="454">
        <v>19</v>
      </c>
      <c r="N46" s="454">
        <v>5</v>
      </c>
      <c r="O46" s="454">
        <v>2</v>
      </c>
      <c r="P46" s="454">
        <v>2</v>
      </c>
      <c r="Q46" s="454">
        <v>0</v>
      </c>
    </row>
    <row r="47" spans="1:17" ht="24" x14ac:dyDescent="0.25">
      <c r="A47" s="905" t="s">
        <v>856</v>
      </c>
      <c r="B47" s="599" t="s">
        <v>2854</v>
      </c>
      <c r="C47" s="454">
        <v>5</v>
      </c>
      <c r="D47" s="454">
        <v>3</v>
      </c>
      <c r="E47" s="454">
        <v>2</v>
      </c>
      <c r="F47" s="454">
        <v>11</v>
      </c>
      <c r="G47" s="454">
        <v>8</v>
      </c>
      <c r="H47" s="454">
        <v>3</v>
      </c>
      <c r="I47" s="454">
        <v>10</v>
      </c>
      <c r="J47" s="454">
        <v>8</v>
      </c>
      <c r="K47" s="454">
        <v>2</v>
      </c>
      <c r="L47" s="454">
        <v>28</v>
      </c>
      <c r="M47" s="454">
        <v>25</v>
      </c>
      <c r="N47" s="454">
        <v>3</v>
      </c>
      <c r="O47" s="454">
        <v>0</v>
      </c>
      <c r="P47" s="454">
        <v>0</v>
      </c>
      <c r="Q47" s="454">
        <v>0</v>
      </c>
    </row>
    <row r="48" spans="1:17" x14ac:dyDescent="0.25">
      <c r="A48" s="1319" t="s">
        <v>857</v>
      </c>
      <c r="B48" s="1500" t="s">
        <v>2855</v>
      </c>
      <c r="C48" s="536">
        <v>2</v>
      </c>
      <c r="D48" s="536">
        <v>2</v>
      </c>
      <c r="E48" s="536">
        <v>0</v>
      </c>
      <c r="F48" s="536">
        <v>2</v>
      </c>
      <c r="G48" s="536">
        <v>2</v>
      </c>
      <c r="H48" s="536">
        <v>0</v>
      </c>
      <c r="I48" s="536">
        <v>3</v>
      </c>
      <c r="J48" s="536">
        <v>2</v>
      </c>
      <c r="K48" s="536">
        <v>1</v>
      </c>
      <c r="L48" s="536">
        <v>6</v>
      </c>
      <c r="M48" s="536">
        <v>3</v>
      </c>
      <c r="N48" s="536">
        <v>3</v>
      </c>
      <c r="O48" s="536">
        <v>0</v>
      </c>
      <c r="P48" s="536">
        <v>0</v>
      </c>
      <c r="Q48" s="536">
        <v>0</v>
      </c>
    </row>
    <row r="49" spans="1:17" ht="24" x14ac:dyDescent="0.25">
      <c r="A49" s="905" t="s">
        <v>858</v>
      </c>
      <c r="B49" s="599" t="s">
        <v>2856</v>
      </c>
      <c r="C49" s="454">
        <v>1</v>
      </c>
      <c r="D49" s="454">
        <v>1</v>
      </c>
      <c r="E49" s="454">
        <v>0</v>
      </c>
      <c r="F49" s="454">
        <v>0</v>
      </c>
      <c r="G49" s="454">
        <v>0</v>
      </c>
      <c r="H49" s="454">
        <v>0</v>
      </c>
      <c r="I49" s="454">
        <v>0</v>
      </c>
      <c r="J49" s="454">
        <v>0</v>
      </c>
      <c r="K49" s="454">
        <v>0</v>
      </c>
      <c r="L49" s="454">
        <v>0</v>
      </c>
      <c r="M49" s="454">
        <v>0</v>
      </c>
      <c r="N49" s="454">
        <v>0</v>
      </c>
      <c r="O49" s="454">
        <v>0</v>
      </c>
      <c r="P49" s="454">
        <v>0</v>
      </c>
      <c r="Q49" s="454">
        <v>0</v>
      </c>
    </row>
    <row r="50" spans="1:17" ht="24" x14ac:dyDescent="0.25">
      <c r="A50" s="905" t="s">
        <v>859</v>
      </c>
      <c r="B50" s="599" t="s">
        <v>2857</v>
      </c>
      <c r="C50" s="454">
        <v>1</v>
      </c>
      <c r="D50" s="454">
        <v>1</v>
      </c>
      <c r="E50" s="454">
        <v>0</v>
      </c>
      <c r="F50" s="454">
        <v>2</v>
      </c>
      <c r="G50" s="454">
        <v>2</v>
      </c>
      <c r="H50" s="454">
        <v>0</v>
      </c>
      <c r="I50" s="454">
        <v>3</v>
      </c>
      <c r="J50" s="454">
        <v>2</v>
      </c>
      <c r="K50" s="454">
        <v>1</v>
      </c>
      <c r="L50" s="454">
        <v>6</v>
      </c>
      <c r="M50" s="454">
        <v>3</v>
      </c>
      <c r="N50" s="454">
        <v>3</v>
      </c>
      <c r="O50" s="454">
        <v>0</v>
      </c>
      <c r="P50" s="454">
        <v>0</v>
      </c>
      <c r="Q50" s="454">
        <v>0</v>
      </c>
    </row>
    <row r="51" spans="1:17" x14ac:dyDescent="0.25">
      <c r="A51" s="1319" t="s">
        <v>860</v>
      </c>
      <c r="B51" s="1500" t="s">
        <v>2858</v>
      </c>
      <c r="C51" s="536">
        <v>27</v>
      </c>
      <c r="D51" s="536">
        <v>22</v>
      </c>
      <c r="E51" s="536">
        <v>5</v>
      </c>
      <c r="F51" s="536">
        <v>16</v>
      </c>
      <c r="G51" s="536">
        <v>13</v>
      </c>
      <c r="H51" s="536">
        <v>3</v>
      </c>
      <c r="I51" s="536">
        <v>27</v>
      </c>
      <c r="J51" s="536">
        <v>23</v>
      </c>
      <c r="K51" s="536">
        <v>4</v>
      </c>
      <c r="L51" s="536">
        <v>42</v>
      </c>
      <c r="M51" s="536">
        <v>41</v>
      </c>
      <c r="N51" s="536">
        <v>1</v>
      </c>
      <c r="O51" s="536">
        <v>3</v>
      </c>
      <c r="P51" s="536">
        <v>2</v>
      </c>
      <c r="Q51" s="536">
        <v>1</v>
      </c>
    </row>
    <row r="52" spans="1:17" x14ac:dyDescent="0.25">
      <c r="A52" s="905" t="s">
        <v>861</v>
      </c>
      <c r="B52" s="599" t="s">
        <v>2859</v>
      </c>
      <c r="C52" s="454">
        <v>1</v>
      </c>
      <c r="D52" s="454">
        <v>1</v>
      </c>
      <c r="E52" s="454">
        <v>0</v>
      </c>
      <c r="F52" s="454">
        <v>1</v>
      </c>
      <c r="G52" s="454">
        <v>1</v>
      </c>
      <c r="H52" s="454">
        <v>0</v>
      </c>
      <c r="I52" s="454">
        <v>1</v>
      </c>
      <c r="J52" s="454">
        <v>1</v>
      </c>
      <c r="K52" s="454">
        <v>0</v>
      </c>
      <c r="L52" s="454">
        <v>2</v>
      </c>
      <c r="M52" s="454">
        <v>1</v>
      </c>
      <c r="N52" s="454">
        <v>1</v>
      </c>
      <c r="O52" s="454">
        <v>0</v>
      </c>
      <c r="P52" s="454">
        <v>0</v>
      </c>
      <c r="Q52" s="454">
        <v>0</v>
      </c>
    </row>
    <row r="53" spans="1:17" x14ac:dyDescent="0.25">
      <c r="A53" s="905" t="s">
        <v>862</v>
      </c>
      <c r="B53" s="599" t="s">
        <v>2860</v>
      </c>
      <c r="C53" s="454">
        <v>9</v>
      </c>
      <c r="D53" s="454">
        <v>8</v>
      </c>
      <c r="E53" s="454">
        <v>1</v>
      </c>
      <c r="F53" s="454">
        <v>4</v>
      </c>
      <c r="G53" s="454">
        <v>4</v>
      </c>
      <c r="H53" s="454">
        <v>0</v>
      </c>
      <c r="I53" s="454">
        <v>7</v>
      </c>
      <c r="J53" s="454">
        <v>5</v>
      </c>
      <c r="K53" s="454">
        <v>2</v>
      </c>
      <c r="L53" s="454">
        <v>10</v>
      </c>
      <c r="M53" s="454">
        <v>10</v>
      </c>
      <c r="N53" s="454">
        <v>0</v>
      </c>
      <c r="O53" s="454">
        <v>0</v>
      </c>
      <c r="P53" s="454">
        <v>0</v>
      </c>
      <c r="Q53" s="454">
        <v>0</v>
      </c>
    </row>
    <row r="54" spans="1:17" x14ac:dyDescent="0.25">
      <c r="A54" s="905" t="s">
        <v>863</v>
      </c>
      <c r="B54" s="599" t="s">
        <v>2861</v>
      </c>
      <c r="C54" s="454">
        <v>17</v>
      </c>
      <c r="D54" s="454">
        <v>13</v>
      </c>
      <c r="E54" s="454">
        <v>4</v>
      </c>
      <c r="F54" s="454">
        <v>11</v>
      </c>
      <c r="G54" s="454">
        <v>8</v>
      </c>
      <c r="H54" s="454">
        <v>3</v>
      </c>
      <c r="I54" s="454">
        <v>19</v>
      </c>
      <c r="J54" s="454">
        <v>17</v>
      </c>
      <c r="K54" s="454">
        <v>2</v>
      </c>
      <c r="L54" s="454">
        <v>30</v>
      </c>
      <c r="M54" s="454">
        <v>30</v>
      </c>
      <c r="N54" s="454">
        <v>0</v>
      </c>
      <c r="O54" s="454">
        <v>3</v>
      </c>
      <c r="P54" s="454">
        <v>2</v>
      </c>
      <c r="Q54" s="454">
        <v>1</v>
      </c>
    </row>
    <row r="55" spans="1:17" x14ac:dyDescent="0.25">
      <c r="A55" s="1319" t="s">
        <v>865</v>
      </c>
      <c r="B55" s="1500" t="s">
        <v>2863</v>
      </c>
      <c r="C55" s="536">
        <v>119</v>
      </c>
      <c r="D55" s="536">
        <v>79</v>
      </c>
      <c r="E55" s="536">
        <v>40</v>
      </c>
      <c r="F55" s="536">
        <v>211</v>
      </c>
      <c r="G55" s="536">
        <v>147</v>
      </c>
      <c r="H55" s="536">
        <v>64</v>
      </c>
      <c r="I55" s="536">
        <v>443</v>
      </c>
      <c r="J55" s="536">
        <v>349</v>
      </c>
      <c r="K55" s="536">
        <v>94</v>
      </c>
      <c r="L55" s="536">
        <v>716</v>
      </c>
      <c r="M55" s="536">
        <v>555</v>
      </c>
      <c r="N55" s="536">
        <v>161</v>
      </c>
      <c r="O55" s="536">
        <v>19</v>
      </c>
      <c r="P55" s="536">
        <v>9</v>
      </c>
      <c r="Q55" s="536">
        <v>10</v>
      </c>
    </row>
    <row r="56" spans="1:17" ht="24" x14ac:dyDescent="0.25">
      <c r="A56" s="905" t="s">
        <v>866</v>
      </c>
      <c r="B56" s="599" t="s">
        <v>2864</v>
      </c>
      <c r="C56" s="454">
        <v>0</v>
      </c>
      <c r="D56" s="454">
        <v>0</v>
      </c>
      <c r="E56" s="454">
        <v>0</v>
      </c>
      <c r="F56" s="454">
        <v>1</v>
      </c>
      <c r="G56" s="454">
        <v>0</v>
      </c>
      <c r="H56" s="454">
        <v>1</v>
      </c>
      <c r="I56" s="454">
        <v>1</v>
      </c>
      <c r="J56" s="454">
        <v>1</v>
      </c>
      <c r="K56" s="454">
        <v>0</v>
      </c>
      <c r="L56" s="454">
        <v>6</v>
      </c>
      <c r="M56" s="454">
        <v>4</v>
      </c>
      <c r="N56" s="454">
        <v>2</v>
      </c>
      <c r="O56" s="454">
        <v>0</v>
      </c>
      <c r="P56" s="454">
        <v>0</v>
      </c>
      <c r="Q56" s="454">
        <v>0</v>
      </c>
    </row>
    <row r="57" spans="1:17" x14ac:dyDescent="0.25">
      <c r="A57" s="905" t="s">
        <v>867</v>
      </c>
      <c r="B57" s="599" t="s">
        <v>2865</v>
      </c>
      <c r="C57" s="454">
        <v>18</v>
      </c>
      <c r="D57" s="454">
        <v>16</v>
      </c>
      <c r="E57" s="454">
        <v>2</v>
      </c>
      <c r="F57" s="454">
        <v>41</v>
      </c>
      <c r="G57" s="454">
        <v>23</v>
      </c>
      <c r="H57" s="454">
        <v>18</v>
      </c>
      <c r="I57" s="454">
        <v>115</v>
      </c>
      <c r="J57" s="454">
        <v>91</v>
      </c>
      <c r="K57" s="454">
        <v>24</v>
      </c>
      <c r="L57" s="454">
        <v>170</v>
      </c>
      <c r="M57" s="454">
        <v>132</v>
      </c>
      <c r="N57" s="454">
        <v>38</v>
      </c>
      <c r="O57" s="454">
        <v>4</v>
      </c>
      <c r="P57" s="454">
        <v>2</v>
      </c>
      <c r="Q57" s="454">
        <v>2</v>
      </c>
    </row>
    <row r="58" spans="1:17" x14ac:dyDescent="0.25">
      <c r="A58" s="905" t="s">
        <v>868</v>
      </c>
      <c r="B58" s="599" t="s">
        <v>2866</v>
      </c>
      <c r="C58" s="454">
        <v>20</v>
      </c>
      <c r="D58" s="454">
        <v>14</v>
      </c>
      <c r="E58" s="454">
        <v>6</v>
      </c>
      <c r="F58" s="454">
        <v>37</v>
      </c>
      <c r="G58" s="454">
        <v>32</v>
      </c>
      <c r="H58" s="454">
        <v>5</v>
      </c>
      <c r="I58" s="454">
        <v>152</v>
      </c>
      <c r="J58" s="454">
        <v>125</v>
      </c>
      <c r="K58" s="454">
        <v>27</v>
      </c>
      <c r="L58" s="454">
        <v>214</v>
      </c>
      <c r="M58" s="454">
        <v>161</v>
      </c>
      <c r="N58" s="454">
        <v>53</v>
      </c>
      <c r="O58" s="454">
        <v>3</v>
      </c>
      <c r="P58" s="454">
        <v>3</v>
      </c>
      <c r="Q58" s="454">
        <v>0</v>
      </c>
    </row>
    <row r="59" spans="1:17" x14ac:dyDescent="0.25">
      <c r="A59" s="905" t="s">
        <v>869</v>
      </c>
      <c r="B59" s="599" t="s">
        <v>2867</v>
      </c>
      <c r="C59" s="454">
        <v>20</v>
      </c>
      <c r="D59" s="454">
        <v>15</v>
      </c>
      <c r="E59" s="454">
        <v>5</v>
      </c>
      <c r="F59" s="454">
        <v>39</v>
      </c>
      <c r="G59" s="454">
        <v>30</v>
      </c>
      <c r="H59" s="454">
        <v>9</v>
      </c>
      <c r="I59" s="454">
        <v>33</v>
      </c>
      <c r="J59" s="454">
        <v>27</v>
      </c>
      <c r="K59" s="454">
        <v>6</v>
      </c>
      <c r="L59" s="454">
        <v>63</v>
      </c>
      <c r="M59" s="454">
        <v>50</v>
      </c>
      <c r="N59" s="454">
        <v>13</v>
      </c>
      <c r="O59" s="454">
        <v>7</v>
      </c>
      <c r="P59" s="454">
        <v>2</v>
      </c>
      <c r="Q59" s="454">
        <v>5</v>
      </c>
    </row>
    <row r="60" spans="1:17" x14ac:dyDescent="0.25">
      <c r="A60" s="905" t="s">
        <v>870</v>
      </c>
      <c r="B60" s="599" t="s">
        <v>2868</v>
      </c>
      <c r="C60" s="454">
        <v>56</v>
      </c>
      <c r="D60" s="454">
        <v>32</v>
      </c>
      <c r="E60" s="454">
        <v>24</v>
      </c>
      <c r="F60" s="454">
        <v>83</v>
      </c>
      <c r="G60" s="454">
        <v>56</v>
      </c>
      <c r="H60" s="454">
        <v>27</v>
      </c>
      <c r="I60" s="454">
        <v>135</v>
      </c>
      <c r="J60" s="454">
        <v>100</v>
      </c>
      <c r="K60" s="454">
        <v>35</v>
      </c>
      <c r="L60" s="454">
        <v>241</v>
      </c>
      <c r="M60" s="454">
        <v>193</v>
      </c>
      <c r="N60" s="454">
        <v>48</v>
      </c>
      <c r="O60" s="454">
        <v>5</v>
      </c>
      <c r="P60" s="454">
        <v>2</v>
      </c>
      <c r="Q60" s="454">
        <v>3</v>
      </c>
    </row>
    <row r="61" spans="1:17" x14ac:dyDescent="0.25">
      <c r="A61" s="905" t="s">
        <v>871</v>
      </c>
      <c r="B61" s="599" t="s">
        <v>2869</v>
      </c>
      <c r="C61" s="454">
        <v>0</v>
      </c>
      <c r="D61" s="454">
        <v>0</v>
      </c>
      <c r="E61" s="454">
        <v>0</v>
      </c>
      <c r="F61" s="454">
        <v>1</v>
      </c>
      <c r="G61" s="454">
        <v>1</v>
      </c>
      <c r="H61" s="454">
        <v>0</v>
      </c>
      <c r="I61" s="454">
        <v>1</v>
      </c>
      <c r="J61" s="454">
        <v>1</v>
      </c>
      <c r="K61" s="454">
        <v>0</v>
      </c>
      <c r="L61" s="454">
        <v>1</v>
      </c>
      <c r="M61" s="454">
        <v>0</v>
      </c>
      <c r="N61" s="454">
        <v>1</v>
      </c>
      <c r="O61" s="454">
        <v>0</v>
      </c>
      <c r="P61" s="454">
        <v>0</v>
      </c>
      <c r="Q61" s="454">
        <v>0</v>
      </c>
    </row>
    <row r="62" spans="1:17" x14ac:dyDescent="0.25">
      <c r="A62" s="905" t="s">
        <v>872</v>
      </c>
      <c r="B62" s="599" t="s">
        <v>2870</v>
      </c>
      <c r="C62" s="454">
        <v>5</v>
      </c>
      <c r="D62" s="454">
        <v>2</v>
      </c>
      <c r="E62" s="454">
        <v>3</v>
      </c>
      <c r="F62" s="454">
        <v>9</v>
      </c>
      <c r="G62" s="454">
        <v>5</v>
      </c>
      <c r="H62" s="454">
        <v>4</v>
      </c>
      <c r="I62" s="454">
        <v>6</v>
      </c>
      <c r="J62" s="454">
        <v>4</v>
      </c>
      <c r="K62" s="454">
        <v>2</v>
      </c>
      <c r="L62" s="454">
        <v>21</v>
      </c>
      <c r="M62" s="454">
        <v>15</v>
      </c>
      <c r="N62" s="454">
        <v>6</v>
      </c>
      <c r="O62" s="454">
        <v>0</v>
      </c>
      <c r="P62" s="454">
        <v>0</v>
      </c>
      <c r="Q62" s="454">
        <v>0</v>
      </c>
    </row>
    <row r="63" spans="1:17" x14ac:dyDescent="0.25">
      <c r="A63" s="1319" t="s">
        <v>873</v>
      </c>
      <c r="B63" s="1500" t="s">
        <v>2871</v>
      </c>
      <c r="C63" s="536">
        <v>48</v>
      </c>
      <c r="D63" s="536">
        <v>31</v>
      </c>
      <c r="E63" s="536">
        <v>17</v>
      </c>
      <c r="F63" s="536">
        <v>70</v>
      </c>
      <c r="G63" s="536">
        <v>57</v>
      </c>
      <c r="H63" s="536">
        <v>13</v>
      </c>
      <c r="I63" s="536">
        <v>95</v>
      </c>
      <c r="J63" s="536">
        <v>68</v>
      </c>
      <c r="K63" s="536">
        <v>27</v>
      </c>
      <c r="L63" s="536">
        <v>220</v>
      </c>
      <c r="M63" s="536">
        <v>176</v>
      </c>
      <c r="N63" s="536">
        <v>44</v>
      </c>
      <c r="O63" s="536">
        <v>19</v>
      </c>
      <c r="P63" s="536">
        <v>11</v>
      </c>
      <c r="Q63" s="536">
        <v>8</v>
      </c>
    </row>
    <row r="64" spans="1:17" x14ac:dyDescent="0.25">
      <c r="A64" s="905" t="s">
        <v>874</v>
      </c>
      <c r="B64" s="599" t="s">
        <v>2872</v>
      </c>
      <c r="C64" s="454">
        <v>0</v>
      </c>
      <c r="D64" s="454">
        <v>0</v>
      </c>
      <c r="E64" s="454">
        <v>0</v>
      </c>
      <c r="F64" s="454">
        <v>1</v>
      </c>
      <c r="G64" s="454">
        <v>1</v>
      </c>
      <c r="H64" s="454">
        <v>0</v>
      </c>
      <c r="I64" s="454">
        <v>0</v>
      </c>
      <c r="J64" s="454">
        <v>0</v>
      </c>
      <c r="K64" s="454">
        <v>0</v>
      </c>
      <c r="L64" s="454">
        <v>1</v>
      </c>
      <c r="M64" s="454">
        <v>1</v>
      </c>
      <c r="N64" s="454">
        <v>0</v>
      </c>
      <c r="O64" s="454">
        <v>0</v>
      </c>
      <c r="P64" s="454">
        <v>0</v>
      </c>
      <c r="Q64" s="454">
        <v>0</v>
      </c>
    </row>
    <row r="65" spans="1:17" x14ac:dyDescent="0.25">
      <c r="A65" s="905" t="s">
        <v>875</v>
      </c>
      <c r="B65" s="599" t="s">
        <v>2873</v>
      </c>
      <c r="C65" s="454">
        <v>27</v>
      </c>
      <c r="D65" s="454">
        <v>18</v>
      </c>
      <c r="E65" s="454">
        <v>9</v>
      </c>
      <c r="F65" s="454">
        <v>37</v>
      </c>
      <c r="G65" s="454">
        <v>32</v>
      </c>
      <c r="H65" s="454">
        <v>5</v>
      </c>
      <c r="I65" s="454">
        <v>50</v>
      </c>
      <c r="J65" s="454">
        <v>38</v>
      </c>
      <c r="K65" s="454">
        <v>12</v>
      </c>
      <c r="L65" s="454">
        <v>112</v>
      </c>
      <c r="M65" s="454">
        <v>91</v>
      </c>
      <c r="N65" s="454">
        <v>21</v>
      </c>
      <c r="O65" s="454">
        <v>12</v>
      </c>
      <c r="P65" s="454">
        <v>7</v>
      </c>
      <c r="Q65" s="454">
        <v>5</v>
      </c>
    </row>
    <row r="66" spans="1:17" ht="24" x14ac:dyDescent="0.25">
      <c r="A66" s="905" t="s">
        <v>876</v>
      </c>
      <c r="B66" s="599" t="s">
        <v>2874</v>
      </c>
      <c r="C66" s="454">
        <v>0</v>
      </c>
      <c r="D66" s="454">
        <v>0</v>
      </c>
      <c r="E66" s="454">
        <v>0</v>
      </c>
      <c r="F66" s="454">
        <v>0</v>
      </c>
      <c r="G66" s="454">
        <v>0</v>
      </c>
      <c r="H66" s="454">
        <v>0</v>
      </c>
      <c r="I66" s="454">
        <v>3</v>
      </c>
      <c r="J66" s="454">
        <v>3</v>
      </c>
      <c r="K66" s="454">
        <v>0</v>
      </c>
      <c r="L66" s="454">
        <v>3</v>
      </c>
      <c r="M66" s="454">
        <v>3</v>
      </c>
      <c r="N66" s="454">
        <v>0</v>
      </c>
      <c r="O66" s="454">
        <v>0</v>
      </c>
      <c r="P66" s="454">
        <v>0</v>
      </c>
      <c r="Q66" s="454">
        <v>0</v>
      </c>
    </row>
    <row r="67" spans="1:17" ht="24" x14ac:dyDescent="0.25">
      <c r="A67" s="905" t="s">
        <v>877</v>
      </c>
      <c r="B67" s="599" t="s">
        <v>2875</v>
      </c>
      <c r="C67" s="454">
        <v>14</v>
      </c>
      <c r="D67" s="454">
        <v>8</v>
      </c>
      <c r="E67" s="454">
        <v>6</v>
      </c>
      <c r="F67" s="454">
        <v>14</v>
      </c>
      <c r="G67" s="454">
        <v>10</v>
      </c>
      <c r="H67" s="454">
        <v>4</v>
      </c>
      <c r="I67" s="454">
        <v>21</v>
      </c>
      <c r="J67" s="454">
        <v>13</v>
      </c>
      <c r="K67" s="454">
        <v>8</v>
      </c>
      <c r="L67" s="454">
        <v>62</v>
      </c>
      <c r="M67" s="454">
        <v>51</v>
      </c>
      <c r="N67" s="454">
        <v>11</v>
      </c>
      <c r="O67" s="454">
        <v>5</v>
      </c>
      <c r="P67" s="454">
        <v>2</v>
      </c>
      <c r="Q67" s="454">
        <v>3</v>
      </c>
    </row>
    <row r="68" spans="1:17" ht="24" x14ac:dyDescent="0.25">
      <c r="A68" s="905" t="s">
        <v>878</v>
      </c>
      <c r="B68" s="599" t="s">
        <v>2876</v>
      </c>
      <c r="C68" s="454">
        <v>7</v>
      </c>
      <c r="D68" s="454">
        <v>5</v>
      </c>
      <c r="E68" s="454">
        <v>2</v>
      </c>
      <c r="F68" s="454">
        <v>18</v>
      </c>
      <c r="G68" s="454">
        <v>14</v>
      </c>
      <c r="H68" s="454">
        <v>4</v>
      </c>
      <c r="I68" s="454">
        <v>21</v>
      </c>
      <c r="J68" s="454">
        <v>14</v>
      </c>
      <c r="K68" s="454">
        <v>7</v>
      </c>
      <c r="L68" s="454">
        <v>42</v>
      </c>
      <c r="M68" s="454">
        <v>30</v>
      </c>
      <c r="N68" s="454">
        <v>12</v>
      </c>
      <c r="O68" s="454">
        <v>2</v>
      </c>
      <c r="P68" s="454">
        <v>2</v>
      </c>
      <c r="Q68" s="454">
        <v>0</v>
      </c>
    </row>
    <row r="69" spans="1:17" x14ac:dyDescent="0.25">
      <c r="A69" s="1319" t="s">
        <v>879</v>
      </c>
      <c r="B69" s="1500" t="s">
        <v>2877</v>
      </c>
      <c r="C69" s="536">
        <v>59</v>
      </c>
      <c r="D69" s="536">
        <v>45</v>
      </c>
      <c r="E69" s="536">
        <v>14</v>
      </c>
      <c r="F69" s="536">
        <v>43</v>
      </c>
      <c r="G69" s="536">
        <v>33</v>
      </c>
      <c r="H69" s="536">
        <v>10</v>
      </c>
      <c r="I69" s="536">
        <v>80</v>
      </c>
      <c r="J69" s="536">
        <v>66</v>
      </c>
      <c r="K69" s="536">
        <v>14</v>
      </c>
      <c r="L69" s="536">
        <v>187</v>
      </c>
      <c r="M69" s="536">
        <v>147</v>
      </c>
      <c r="N69" s="536">
        <v>40</v>
      </c>
      <c r="O69" s="536">
        <v>6</v>
      </c>
      <c r="P69" s="536">
        <v>5</v>
      </c>
      <c r="Q69" s="536">
        <v>1</v>
      </c>
    </row>
    <row r="70" spans="1:17" x14ac:dyDescent="0.25">
      <c r="A70" s="905" t="s">
        <v>880</v>
      </c>
      <c r="B70" s="599" t="s">
        <v>2878</v>
      </c>
      <c r="C70" s="454">
        <v>5</v>
      </c>
      <c r="D70" s="454">
        <v>4</v>
      </c>
      <c r="E70" s="454">
        <v>1</v>
      </c>
      <c r="F70" s="454">
        <v>3</v>
      </c>
      <c r="G70" s="454">
        <v>3</v>
      </c>
      <c r="H70" s="454">
        <v>0</v>
      </c>
      <c r="I70" s="454">
        <v>4</v>
      </c>
      <c r="J70" s="454">
        <v>3</v>
      </c>
      <c r="K70" s="454">
        <v>1</v>
      </c>
      <c r="L70" s="454">
        <v>4</v>
      </c>
      <c r="M70" s="454">
        <v>3</v>
      </c>
      <c r="N70" s="454">
        <v>1</v>
      </c>
      <c r="O70" s="454">
        <v>0</v>
      </c>
      <c r="P70" s="454">
        <v>0</v>
      </c>
      <c r="Q70" s="454">
        <v>0</v>
      </c>
    </row>
    <row r="71" spans="1:17" x14ac:dyDescent="0.25">
      <c r="A71" s="905" t="s">
        <v>881</v>
      </c>
      <c r="B71" s="599" t="s">
        <v>2879</v>
      </c>
      <c r="C71" s="454">
        <v>18</v>
      </c>
      <c r="D71" s="454">
        <v>14</v>
      </c>
      <c r="E71" s="454">
        <v>4</v>
      </c>
      <c r="F71" s="454">
        <v>17</v>
      </c>
      <c r="G71" s="454">
        <v>14</v>
      </c>
      <c r="H71" s="454">
        <v>3</v>
      </c>
      <c r="I71" s="454">
        <v>45</v>
      </c>
      <c r="J71" s="454">
        <v>38</v>
      </c>
      <c r="K71" s="454">
        <v>7</v>
      </c>
      <c r="L71" s="454">
        <v>109</v>
      </c>
      <c r="M71" s="454">
        <v>90</v>
      </c>
      <c r="N71" s="454">
        <v>19</v>
      </c>
      <c r="O71" s="454">
        <v>2</v>
      </c>
      <c r="P71" s="454">
        <v>2</v>
      </c>
      <c r="Q71" s="454">
        <v>0</v>
      </c>
    </row>
    <row r="72" spans="1:17" x14ac:dyDescent="0.25">
      <c r="A72" s="905" t="s">
        <v>882</v>
      </c>
      <c r="B72" s="599" t="s">
        <v>2880</v>
      </c>
      <c r="C72" s="454">
        <v>36</v>
      </c>
      <c r="D72" s="454">
        <v>27</v>
      </c>
      <c r="E72" s="454">
        <v>9</v>
      </c>
      <c r="F72" s="454">
        <v>23</v>
      </c>
      <c r="G72" s="454">
        <v>16</v>
      </c>
      <c r="H72" s="454">
        <v>7</v>
      </c>
      <c r="I72" s="454">
        <v>31</v>
      </c>
      <c r="J72" s="454">
        <v>25</v>
      </c>
      <c r="K72" s="454">
        <v>6</v>
      </c>
      <c r="L72" s="454">
        <v>74</v>
      </c>
      <c r="M72" s="454">
        <v>54</v>
      </c>
      <c r="N72" s="454">
        <v>20</v>
      </c>
      <c r="O72" s="454">
        <v>4</v>
      </c>
      <c r="P72" s="454">
        <v>3</v>
      </c>
      <c r="Q72" s="454">
        <v>1</v>
      </c>
    </row>
    <row r="73" spans="1:17" ht="24" x14ac:dyDescent="0.25">
      <c r="A73" s="1319" t="s">
        <v>883</v>
      </c>
      <c r="B73" s="1500" t="s">
        <v>2881</v>
      </c>
      <c r="C73" s="536">
        <v>4</v>
      </c>
      <c r="D73" s="536">
        <v>2</v>
      </c>
      <c r="E73" s="536">
        <v>2</v>
      </c>
      <c r="F73" s="536">
        <v>2</v>
      </c>
      <c r="G73" s="536">
        <v>2</v>
      </c>
      <c r="H73" s="536">
        <v>0</v>
      </c>
      <c r="I73" s="536">
        <v>1</v>
      </c>
      <c r="J73" s="536">
        <v>1</v>
      </c>
      <c r="K73" s="536">
        <v>0</v>
      </c>
      <c r="L73" s="536">
        <v>2</v>
      </c>
      <c r="M73" s="536">
        <v>2</v>
      </c>
      <c r="N73" s="536">
        <v>0</v>
      </c>
      <c r="O73" s="536">
        <v>2</v>
      </c>
      <c r="P73" s="536">
        <v>2</v>
      </c>
      <c r="Q73" s="536">
        <v>0</v>
      </c>
    </row>
    <row r="74" spans="1:17" ht="24" x14ac:dyDescent="0.25">
      <c r="A74" s="1319" t="s">
        <v>884</v>
      </c>
      <c r="B74" s="1500" t="s">
        <v>2882</v>
      </c>
      <c r="C74" s="536">
        <v>11</v>
      </c>
      <c r="D74" s="536">
        <v>6</v>
      </c>
      <c r="E74" s="536">
        <v>5</v>
      </c>
      <c r="F74" s="536">
        <v>12</v>
      </c>
      <c r="G74" s="536">
        <v>6</v>
      </c>
      <c r="H74" s="536">
        <v>6</v>
      </c>
      <c r="I74" s="536">
        <v>6</v>
      </c>
      <c r="J74" s="536">
        <v>3</v>
      </c>
      <c r="K74" s="536">
        <v>3</v>
      </c>
      <c r="L74" s="536">
        <v>26</v>
      </c>
      <c r="M74" s="536">
        <v>21</v>
      </c>
      <c r="N74" s="536">
        <v>5</v>
      </c>
      <c r="O74" s="536">
        <v>0</v>
      </c>
      <c r="P74" s="536">
        <v>0</v>
      </c>
      <c r="Q74" s="536">
        <v>0</v>
      </c>
    </row>
    <row r="75" spans="1:17" x14ac:dyDescent="0.25">
      <c r="A75" s="1319" t="s">
        <v>885</v>
      </c>
      <c r="B75" s="1500" t="s">
        <v>2883</v>
      </c>
      <c r="C75" s="536">
        <v>10</v>
      </c>
      <c r="D75" s="536">
        <v>8</v>
      </c>
      <c r="E75" s="536">
        <v>2</v>
      </c>
      <c r="F75" s="536">
        <v>28</v>
      </c>
      <c r="G75" s="536">
        <v>21</v>
      </c>
      <c r="H75" s="536">
        <v>7</v>
      </c>
      <c r="I75" s="536">
        <v>46</v>
      </c>
      <c r="J75" s="536">
        <v>38</v>
      </c>
      <c r="K75" s="536">
        <v>8</v>
      </c>
      <c r="L75" s="536">
        <v>83</v>
      </c>
      <c r="M75" s="536">
        <v>67</v>
      </c>
      <c r="N75" s="536">
        <v>16</v>
      </c>
      <c r="O75" s="536">
        <v>4</v>
      </c>
      <c r="P75" s="536">
        <v>3</v>
      </c>
      <c r="Q75" s="536">
        <v>1</v>
      </c>
    </row>
    <row r="76" spans="1:17" ht="24" x14ac:dyDescent="0.25">
      <c r="A76" s="905" t="s">
        <v>886</v>
      </c>
      <c r="B76" s="599" t="s">
        <v>2884</v>
      </c>
      <c r="C76" s="454">
        <v>0</v>
      </c>
      <c r="D76" s="454">
        <v>0</v>
      </c>
      <c r="E76" s="454">
        <v>0</v>
      </c>
      <c r="F76" s="454">
        <v>2</v>
      </c>
      <c r="G76" s="454">
        <v>2</v>
      </c>
      <c r="H76" s="454">
        <v>0</v>
      </c>
      <c r="I76" s="454">
        <v>1</v>
      </c>
      <c r="J76" s="454">
        <v>0</v>
      </c>
      <c r="K76" s="454">
        <v>1</v>
      </c>
      <c r="L76" s="454">
        <v>1</v>
      </c>
      <c r="M76" s="454">
        <v>0</v>
      </c>
      <c r="N76" s="454">
        <v>1</v>
      </c>
      <c r="O76" s="454">
        <v>1</v>
      </c>
      <c r="P76" s="454">
        <v>1</v>
      </c>
      <c r="Q76" s="454">
        <v>0</v>
      </c>
    </row>
    <row r="77" spans="1:17" ht="24" x14ac:dyDescent="0.25">
      <c r="A77" s="905" t="s">
        <v>887</v>
      </c>
      <c r="B77" s="599" t="s">
        <v>2885</v>
      </c>
      <c r="C77" s="454">
        <v>10</v>
      </c>
      <c r="D77" s="454">
        <v>8</v>
      </c>
      <c r="E77" s="454">
        <v>2</v>
      </c>
      <c r="F77" s="454">
        <v>26</v>
      </c>
      <c r="G77" s="454">
        <v>19</v>
      </c>
      <c r="H77" s="454">
        <v>7</v>
      </c>
      <c r="I77" s="454">
        <v>45</v>
      </c>
      <c r="J77" s="454">
        <v>38</v>
      </c>
      <c r="K77" s="454">
        <v>7</v>
      </c>
      <c r="L77" s="454">
        <v>82</v>
      </c>
      <c r="M77" s="454">
        <v>67</v>
      </c>
      <c r="N77" s="454">
        <v>15</v>
      </c>
      <c r="O77" s="454">
        <v>3</v>
      </c>
      <c r="P77" s="454">
        <v>2</v>
      </c>
      <c r="Q77" s="454">
        <v>1</v>
      </c>
    </row>
    <row r="78" spans="1:17" x14ac:dyDescent="0.25">
      <c r="A78" s="1319" t="s">
        <v>888</v>
      </c>
      <c r="B78" s="1500" t="s">
        <v>2908</v>
      </c>
      <c r="C78" s="536">
        <v>2</v>
      </c>
      <c r="D78" s="536">
        <v>2</v>
      </c>
      <c r="E78" s="536">
        <v>0</v>
      </c>
      <c r="F78" s="536">
        <v>5</v>
      </c>
      <c r="G78" s="536">
        <v>4</v>
      </c>
      <c r="H78" s="536">
        <v>1</v>
      </c>
      <c r="I78" s="536">
        <v>16</v>
      </c>
      <c r="J78" s="536">
        <v>14</v>
      </c>
      <c r="K78" s="536">
        <v>2</v>
      </c>
      <c r="L78" s="536">
        <v>18</v>
      </c>
      <c r="M78" s="536">
        <v>12</v>
      </c>
      <c r="N78" s="536">
        <v>6</v>
      </c>
      <c r="O78" s="536">
        <v>5</v>
      </c>
      <c r="P78" s="536">
        <v>2</v>
      </c>
      <c r="Q78" s="536">
        <v>3</v>
      </c>
    </row>
    <row r="79" spans="1:17" x14ac:dyDescent="0.25">
      <c r="A79" s="905" t="s">
        <v>889</v>
      </c>
      <c r="B79" s="599" t="s">
        <v>2886</v>
      </c>
      <c r="C79" s="454">
        <v>0</v>
      </c>
      <c r="D79" s="454">
        <v>0</v>
      </c>
      <c r="E79" s="454">
        <v>0</v>
      </c>
      <c r="F79" s="454">
        <v>0</v>
      </c>
      <c r="G79" s="454">
        <v>0</v>
      </c>
      <c r="H79" s="454">
        <v>0</v>
      </c>
      <c r="I79" s="454">
        <v>0</v>
      </c>
      <c r="J79" s="454">
        <v>0</v>
      </c>
      <c r="K79" s="454">
        <v>0</v>
      </c>
      <c r="L79" s="454">
        <v>3</v>
      </c>
      <c r="M79" s="454">
        <v>3</v>
      </c>
      <c r="N79" s="454">
        <v>0</v>
      </c>
      <c r="O79" s="454">
        <v>0</v>
      </c>
      <c r="P79" s="454">
        <v>0</v>
      </c>
      <c r="Q79" s="454">
        <v>0</v>
      </c>
    </row>
    <row r="80" spans="1:17" x14ac:dyDescent="0.25">
      <c r="A80" s="905" t="s">
        <v>890</v>
      </c>
      <c r="B80" s="599" t="s">
        <v>2887</v>
      </c>
      <c r="C80" s="454">
        <v>0</v>
      </c>
      <c r="D80" s="454">
        <v>0</v>
      </c>
      <c r="E80" s="454">
        <v>0</v>
      </c>
      <c r="F80" s="454">
        <v>3</v>
      </c>
      <c r="G80" s="454">
        <v>2</v>
      </c>
      <c r="H80" s="454">
        <v>1</v>
      </c>
      <c r="I80" s="454">
        <v>9</v>
      </c>
      <c r="J80" s="454">
        <v>8</v>
      </c>
      <c r="K80" s="454">
        <v>1</v>
      </c>
      <c r="L80" s="454">
        <v>11</v>
      </c>
      <c r="M80" s="454">
        <v>8</v>
      </c>
      <c r="N80" s="454">
        <v>3</v>
      </c>
      <c r="O80" s="454">
        <v>4</v>
      </c>
      <c r="P80" s="454">
        <v>2</v>
      </c>
      <c r="Q80" s="454">
        <v>2</v>
      </c>
    </row>
    <row r="81" spans="1:17" x14ac:dyDescent="0.25">
      <c r="A81" s="905" t="s">
        <v>891</v>
      </c>
      <c r="B81" s="599" t="s">
        <v>2888</v>
      </c>
      <c r="C81" s="454">
        <v>1</v>
      </c>
      <c r="D81" s="454">
        <v>1</v>
      </c>
      <c r="E81" s="454">
        <v>0</v>
      </c>
      <c r="F81" s="454">
        <v>0</v>
      </c>
      <c r="G81" s="454">
        <v>0</v>
      </c>
      <c r="H81" s="454">
        <v>0</v>
      </c>
      <c r="I81" s="454">
        <v>3</v>
      </c>
      <c r="J81" s="454">
        <v>3</v>
      </c>
      <c r="K81" s="454">
        <v>0</v>
      </c>
      <c r="L81" s="454">
        <v>2</v>
      </c>
      <c r="M81" s="454">
        <v>0</v>
      </c>
      <c r="N81" s="454">
        <v>2</v>
      </c>
      <c r="O81" s="454">
        <v>0</v>
      </c>
      <c r="P81" s="454">
        <v>0</v>
      </c>
      <c r="Q81" s="454">
        <v>0</v>
      </c>
    </row>
    <row r="82" spans="1:17" x14ac:dyDescent="0.25">
      <c r="A82" s="905" t="s">
        <v>892</v>
      </c>
      <c r="B82" s="599" t="s">
        <v>2889</v>
      </c>
      <c r="C82" s="454">
        <v>1</v>
      </c>
      <c r="D82" s="454">
        <v>1</v>
      </c>
      <c r="E82" s="454">
        <v>0</v>
      </c>
      <c r="F82" s="454">
        <v>2</v>
      </c>
      <c r="G82" s="454">
        <v>2</v>
      </c>
      <c r="H82" s="454">
        <v>0</v>
      </c>
      <c r="I82" s="454">
        <v>4</v>
      </c>
      <c r="J82" s="454">
        <v>3</v>
      </c>
      <c r="K82" s="454">
        <v>1</v>
      </c>
      <c r="L82" s="454">
        <v>2</v>
      </c>
      <c r="M82" s="454">
        <v>1</v>
      </c>
      <c r="N82" s="454">
        <v>1</v>
      </c>
      <c r="O82" s="454">
        <v>1</v>
      </c>
      <c r="P82" s="454">
        <v>0</v>
      </c>
      <c r="Q82" s="454">
        <v>1</v>
      </c>
    </row>
    <row r="83" spans="1:17" ht="24" x14ac:dyDescent="0.25">
      <c r="A83" s="1319" t="s">
        <v>893</v>
      </c>
      <c r="B83" s="1500" t="s">
        <v>2890</v>
      </c>
      <c r="C83" s="536">
        <v>20</v>
      </c>
      <c r="D83" s="536">
        <v>17</v>
      </c>
      <c r="E83" s="536">
        <v>3</v>
      </c>
      <c r="F83" s="536">
        <v>5</v>
      </c>
      <c r="G83" s="536">
        <v>5</v>
      </c>
      <c r="H83" s="536">
        <v>0</v>
      </c>
      <c r="I83" s="536">
        <v>33</v>
      </c>
      <c r="J83" s="536">
        <v>29</v>
      </c>
      <c r="K83" s="536">
        <v>4</v>
      </c>
      <c r="L83" s="536">
        <v>46</v>
      </c>
      <c r="M83" s="536">
        <v>36</v>
      </c>
      <c r="N83" s="536">
        <v>10</v>
      </c>
      <c r="O83" s="536">
        <v>8</v>
      </c>
      <c r="P83" s="536">
        <v>5</v>
      </c>
      <c r="Q83" s="536">
        <v>3</v>
      </c>
    </row>
    <row r="84" spans="1:17" ht="24" x14ac:dyDescent="0.25">
      <c r="A84" s="1319" t="s">
        <v>894</v>
      </c>
      <c r="B84" s="1500" t="s">
        <v>2891</v>
      </c>
      <c r="C84" s="536">
        <v>14</v>
      </c>
      <c r="D84" s="536">
        <v>12</v>
      </c>
      <c r="E84" s="536">
        <v>2</v>
      </c>
      <c r="F84" s="536">
        <v>11</v>
      </c>
      <c r="G84" s="536">
        <v>11</v>
      </c>
      <c r="H84" s="536">
        <v>0</v>
      </c>
      <c r="I84" s="536">
        <v>26</v>
      </c>
      <c r="J84" s="536">
        <v>19</v>
      </c>
      <c r="K84" s="536">
        <v>7</v>
      </c>
      <c r="L84" s="536">
        <v>21</v>
      </c>
      <c r="M84" s="536">
        <v>16</v>
      </c>
      <c r="N84" s="536">
        <v>5</v>
      </c>
      <c r="O84" s="536">
        <v>7</v>
      </c>
      <c r="P84" s="536">
        <v>5</v>
      </c>
      <c r="Q84" s="536">
        <v>2</v>
      </c>
    </row>
    <row r="85" spans="1:17" ht="36" x14ac:dyDescent="0.25">
      <c r="A85" s="1319" t="s">
        <v>895</v>
      </c>
      <c r="B85" s="1500" t="s">
        <v>2892</v>
      </c>
      <c r="C85" s="536">
        <v>288</v>
      </c>
      <c r="D85" s="536">
        <v>145</v>
      </c>
      <c r="E85" s="536">
        <v>143</v>
      </c>
      <c r="F85" s="536">
        <v>240</v>
      </c>
      <c r="G85" s="536">
        <v>103</v>
      </c>
      <c r="H85" s="536">
        <v>137</v>
      </c>
      <c r="I85" s="536">
        <v>120</v>
      </c>
      <c r="J85" s="536">
        <v>89</v>
      </c>
      <c r="K85" s="536">
        <v>31</v>
      </c>
      <c r="L85" s="536">
        <v>481</v>
      </c>
      <c r="M85" s="536">
        <v>354</v>
      </c>
      <c r="N85" s="536">
        <v>127</v>
      </c>
      <c r="O85" s="536">
        <v>53</v>
      </c>
      <c r="P85" s="536">
        <v>24</v>
      </c>
      <c r="Q85" s="536">
        <v>29</v>
      </c>
    </row>
    <row r="86" spans="1:17" ht="24" x14ac:dyDescent="0.25">
      <c r="A86" s="1319" t="s">
        <v>896</v>
      </c>
      <c r="B86" s="1500" t="s">
        <v>2893</v>
      </c>
      <c r="C86" s="536">
        <v>57</v>
      </c>
      <c r="D86" s="536">
        <v>34</v>
      </c>
      <c r="E86" s="536">
        <v>23</v>
      </c>
      <c r="F86" s="536">
        <v>80</v>
      </c>
      <c r="G86" s="536">
        <v>55</v>
      </c>
      <c r="H86" s="536">
        <v>25</v>
      </c>
      <c r="I86" s="536">
        <v>79</v>
      </c>
      <c r="J86" s="536">
        <v>67</v>
      </c>
      <c r="K86" s="536">
        <v>12</v>
      </c>
      <c r="L86" s="536">
        <v>123</v>
      </c>
      <c r="M86" s="536">
        <v>97</v>
      </c>
      <c r="N86" s="536">
        <v>26</v>
      </c>
      <c r="O86" s="536">
        <v>24</v>
      </c>
      <c r="P86" s="536">
        <v>13</v>
      </c>
      <c r="Q86" s="536">
        <v>11</v>
      </c>
    </row>
    <row r="87" spans="1:17" x14ac:dyDescent="0.25">
      <c r="A87" s="905" t="s">
        <v>897</v>
      </c>
      <c r="B87" s="599" t="s">
        <v>2894</v>
      </c>
      <c r="C87" s="454">
        <v>19</v>
      </c>
      <c r="D87" s="454">
        <v>11</v>
      </c>
      <c r="E87" s="454">
        <v>8</v>
      </c>
      <c r="F87" s="454">
        <v>20</v>
      </c>
      <c r="G87" s="454">
        <v>14</v>
      </c>
      <c r="H87" s="454">
        <v>6</v>
      </c>
      <c r="I87" s="454">
        <v>38</v>
      </c>
      <c r="J87" s="454">
        <v>36</v>
      </c>
      <c r="K87" s="454">
        <v>2</v>
      </c>
      <c r="L87" s="454">
        <v>43</v>
      </c>
      <c r="M87" s="454">
        <v>31</v>
      </c>
      <c r="N87" s="454">
        <v>12</v>
      </c>
      <c r="O87" s="454">
        <v>7</v>
      </c>
      <c r="P87" s="454">
        <v>3</v>
      </c>
      <c r="Q87" s="454">
        <v>4</v>
      </c>
    </row>
    <row r="88" spans="1:17" x14ac:dyDescent="0.25">
      <c r="A88" s="905" t="s">
        <v>898</v>
      </c>
      <c r="B88" s="599" t="s">
        <v>2895</v>
      </c>
      <c r="C88" s="454">
        <v>9</v>
      </c>
      <c r="D88" s="454">
        <v>6</v>
      </c>
      <c r="E88" s="454">
        <v>3</v>
      </c>
      <c r="F88" s="454">
        <v>3</v>
      </c>
      <c r="G88" s="454">
        <v>1</v>
      </c>
      <c r="H88" s="454">
        <v>2</v>
      </c>
      <c r="I88" s="454">
        <v>0</v>
      </c>
      <c r="J88" s="454">
        <v>0</v>
      </c>
      <c r="K88" s="454">
        <v>0</v>
      </c>
      <c r="L88" s="454">
        <v>8</v>
      </c>
      <c r="M88" s="454">
        <v>4</v>
      </c>
      <c r="N88" s="454">
        <v>4</v>
      </c>
      <c r="O88" s="454">
        <v>1</v>
      </c>
      <c r="P88" s="454">
        <v>1</v>
      </c>
      <c r="Q88" s="454">
        <v>0</v>
      </c>
    </row>
    <row r="89" spans="1:17" x14ac:dyDescent="0.25">
      <c r="A89" s="905" t="s">
        <v>899</v>
      </c>
      <c r="B89" s="599" t="s">
        <v>2896</v>
      </c>
      <c r="C89" s="454">
        <v>2</v>
      </c>
      <c r="D89" s="454">
        <v>0</v>
      </c>
      <c r="E89" s="454">
        <v>2</v>
      </c>
      <c r="F89" s="454">
        <v>1</v>
      </c>
      <c r="G89" s="454">
        <v>0</v>
      </c>
      <c r="H89" s="454">
        <v>1</v>
      </c>
      <c r="I89" s="454">
        <v>5</v>
      </c>
      <c r="J89" s="454">
        <v>4</v>
      </c>
      <c r="K89" s="454">
        <v>1</v>
      </c>
      <c r="L89" s="454">
        <v>2</v>
      </c>
      <c r="M89" s="454">
        <v>2</v>
      </c>
      <c r="N89" s="454">
        <v>0</v>
      </c>
      <c r="O89" s="454">
        <v>2</v>
      </c>
      <c r="P89" s="454">
        <v>1</v>
      </c>
      <c r="Q89" s="454">
        <v>1</v>
      </c>
    </row>
    <row r="90" spans="1:17" x14ac:dyDescent="0.25">
      <c r="A90" s="905" t="s">
        <v>900</v>
      </c>
      <c r="B90" s="599" t="s">
        <v>2897</v>
      </c>
      <c r="C90" s="454">
        <v>1</v>
      </c>
      <c r="D90" s="454">
        <v>1</v>
      </c>
      <c r="E90" s="454">
        <v>0</v>
      </c>
      <c r="F90" s="454">
        <v>1</v>
      </c>
      <c r="G90" s="454">
        <v>0</v>
      </c>
      <c r="H90" s="454">
        <v>1</v>
      </c>
      <c r="I90" s="454">
        <v>2</v>
      </c>
      <c r="J90" s="454">
        <v>1</v>
      </c>
      <c r="K90" s="454">
        <v>1</v>
      </c>
      <c r="L90" s="454">
        <v>0</v>
      </c>
      <c r="M90" s="454">
        <v>0</v>
      </c>
      <c r="N90" s="454">
        <v>0</v>
      </c>
      <c r="O90" s="454">
        <v>1</v>
      </c>
      <c r="P90" s="454">
        <v>0</v>
      </c>
      <c r="Q90" s="454">
        <v>1</v>
      </c>
    </row>
    <row r="91" spans="1:17" ht="24" x14ac:dyDescent="0.25">
      <c r="A91" s="905" t="s">
        <v>901</v>
      </c>
      <c r="B91" s="599" t="s">
        <v>2898</v>
      </c>
      <c r="C91" s="454">
        <v>1</v>
      </c>
      <c r="D91" s="454">
        <v>1</v>
      </c>
      <c r="E91" s="454">
        <v>0</v>
      </c>
      <c r="F91" s="454">
        <v>2</v>
      </c>
      <c r="G91" s="454">
        <v>2</v>
      </c>
      <c r="H91" s="454">
        <v>0</v>
      </c>
      <c r="I91" s="454">
        <v>0</v>
      </c>
      <c r="J91" s="454">
        <v>0</v>
      </c>
      <c r="K91" s="454">
        <v>0</v>
      </c>
      <c r="L91" s="454">
        <v>1</v>
      </c>
      <c r="M91" s="454">
        <v>0</v>
      </c>
      <c r="N91" s="454">
        <v>1</v>
      </c>
      <c r="O91" s="454">
        <v>0</v>
      </c>
      <c r="P91" s="454">
        <v>0</v>
      </c>
      <c r="Q91" s="454">
        <v>0</v>
      </c>
    </row>
    <row r="92" spans="1:17" x14ac:dyDescent="0.25">
      <c r="A92" s="905" t="s">
        <v>902</v>
      </c>
      <c r="B92" s="599" t="s">
        <v>2899</v>
      </c>
      <c r="C92" s="454">
        <v>11</v>
      </c>
      <c r="D92" s="454">
        <v>6</v>
      </c>
      <c r="E92" s="454">
        <v>5</v>
      </c>
      <c r="F92" s="454">
        <v>5</v>
      </c>
      <c r="G92" s="454">
        <v>2</v>
      </c>
      <c r="H92" s="454">
        <v>3</v>
      </c>
      <c r="I92" s="454">
        <v>13</v>
      </c>
      <c r="J92" s="454">
        <v>12</v>
      </c>
      <c r="K92" s="454">
        <v>1</v>
      </c>
      <c r="L92" s="454">
        <v>13</v>
      </c>
      <c r="M92" s="454">
        <v>10</v>
      </c>
      <c r="N92" s="454">
        <v>3</v>
      </c>
      <c r="O92" s="454">
        <v>2</v>
      </c>
      <c r="P92" s="454">
        <v>1</v>
      </c>
      <c r="Q92" s="454">
        <v>1</v>
      </c>
    </row>
    <row r="93" spans="1:17" x14ac:dyDescent="0.25">
      <c r="A93" s="905" t="s">
        <v>903</v>
      </c>
      <c r="B93" s="599" t="s">
        <v>2900</v>
      </c>
      <c r="C93" s="454">
        <v>5</v>
      </c>
      <c r="D93" s="454">
        <v>2</v>
      </c>
      <c r="E93" s="454">
        <v>3</v>
      </c>
      <c r="F93" s="454">
        <v>5</v>
      </c>
      <c r="G93" s="454">
        <v>4</v>
      </c>
      <c r="H93" s="454">
        <v>1</v>
      </c>
      <c r="I93" s="454">
        <v>6</v>
      </c>
      <c r="J93" s="454">
        <v>4</v>
      </c>
      <c r="K93" s="454">
        <v>2</v>
      </c>
      <c r="L93" s="454">
        <v>16</v>
      </c>
      <c r="M93" s="454">
        <v>14</v>
      </c>
      <c r="N93" s="454">
        <v>2</v>
      </c>
      <c r="O93" s="454">
        <v>1</v>
      </c>
      <c r="P93" s="454">
        <v>1</v>
      </c>
      <c r="Q93" s="454">
        <v>0</v>
      </c>
    </row>
    <row r="94" spans="1:17" x14ac:dyDescent="0.25">
      <c r="A94" s="905" t="s">
        <v>904</v>
      </c>
      <c r="B94" s="599" t="s">
        <v>2901</v>
      </c>
      <c r="C94" s="454">
        <v>9</v>
      </c>
      <c r="D94" s="454">
        <v>7</v>
      </c>
      <c r="E94" s="454">
        <v>2</v>
      </c>
      <c r="F94" s="454">
        <v>43</v>
      </c>
      <c r="G94" s="454">
        <v>32</v>
      </c>
      <c r="H94" s="454">
        <v>11</v>
      </c>
      <c r="I94" s="454">
        <v>15</v>
      </c>
      <c r="J94" s="454">
        <v>10</v>
      </c>
      <c r="K94" s="454">
        <v>5</v>
      </c>
      <c r="L94" s="454">
        <v>40</v>
      </c>
      <c r="M94" s="454">
        <v>36</v>
      </c>
      <c r="N94" s="454">
        <v>4</v>
      </c>
      <c r="O94" s="454">
        <v>10</v>
      </c>
      <c r="P94" s="454">
        <v>6</v>
      </c>
      <c r="Q94" s="454">
        <v>4</v>
      </c>
    </row>
    <row r="95" spans="1:17" x14ac:dyDescent="0.25">
      <c r="B95" s="335"/>
      <c r="C95" s="230"/>
      <c r="D95" s="230"/>
      <c r="E95" s="230"/>
      <c r="F95" s="230"/>
      <c r="G95" s="230"/>
      <c r="H95" s="230"/>
      <c r="I95" s="230"/>
      <c r="J95" s="230"/>
      <c r="K95" s="230"/>
      <c r="L95" s="230"/>
      <c r="M95" s="230"/>
      <c r="N95" s="230"/>
      <c r="O95" s="230"/>
      <c r="P95" s="230"/>
      <c r="Q95" s="230"/>
    </row>
    <row r="96" spans="1:17" x14ac:dyDescent="0.25">
      <c r="A96" s="1720" t="s">
        <v>3030</v>
      </c>
      <c r="B96" s="1720"/>
      <c r="C96" s="1720"/>
      <c r="D96" s="1720"/>
      <c r="E96" s="1720"/>
      <c r="F96" s="1720"/>
      <c r="G96" s="1720"/>
      <c r="H96" s="1720"/>
      <c r="I96" s="1720"/>
      <c r="J96" s="1720"/>
      <c r="K96" s="1720"/>
      <c r="L96" s="1720"/>
      <c r="M96" s="1720"/>
      <c r="N96" s="1720"/>
      <c r="O96" s="1720"/>
      <c r="P96" s="1720"/>
      <c r="Q96" s="1720"/>
    </row>
    <row r="97" spans="1:1" x14ac:dyDescent="0.25">
      <c r="A97" s="65" t="s">
        <v>1260</v>
      </c>
    </row>
    <row r="98" spans="1:1" x14ac:dyDescent="0.25">
      <c r="A98" s="1458" t="s">
        <v>3153</v>
      </c>
    </row>
    <row r="99" spans="1:1" x14ac:dyDescent="0.25">
      <c r="A99" s="1454" t="s">
        <v>3151</v>
      </c>
    </row>
  </sheetData>
  <mergeCells count="10">
    <mergeCell ref="A96:Q96"/>
    <mergeCell ref="A1:Q1"/>
    <mergeCell ref="A2:Q2"/>
    <mergeCell ref="A3:A4"/>
    <mergeCell ref="B3:B4"/>
    <mergeCell ref="C3:E3"/>
    <mergeCell ref="F3:H3"/>
    <mergeCell ref="I3:K3"/>
    <mergeCell ref="L3:N3"/>
    <mergeCell ref="O3:Q3"/>
  </mergeCells>
  <hyperlinks>
    <hyperlink ref="S2" location="INDICE!B140" display="ÍNDICE"/>
    <hyperlink ref="A9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18" orientation="landscape" useFirstPageNumber="1" r:id="rId2"/>
  <headerFooter scaleWithDoc="0">
    <oddHeader>&amp;C&amp;G</oddHeader>
    <oddFooter>&amp;C&amp;10&amp;P</oddFooter>
    <evenFooter>&amp;L&amp;G&amp;C&amp;"-,Negrita"&amp;22&amp;P&amp;R&amp;G</evenFooter>
  </headerFooter>
  <rowBreaks count="1" manualBreakCount="1">
    <brk id="91" max="16" man="1"/>
  </rowBreaks>
  <legacyDrawingHF r:id="rId3"/>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1"/>
  <dimension ref="A1:Q99"/>
  <sheetViews>
    <sheetView showGridLines="0" zoomScaleNormal="100" workbookViewId="0">
      <selection sqref="A1:Q1"/>
    </sheetView>
  </sheetViews>
  <sheetFormatPr baseColWidth="10" defaultColWidth="12.5703125" defaultRowHeight="15" x14ac:dyDescent="0.25"/>
  <cols>
    <col min="1" max="1" width="6.85546875" style="1317" customWidth="1"/>
    <col min="2" max="2" width="43.140625" style="332" customWidth="1"/>
    <col min="3" max="14" width="8" style="331" customWidth="1"/>
    <col min="15" max="16384" width="12.5703125" style="136"/>
  </cols>
  <sheetData>
    <row r="1" spans="1:16" ht="13.5" customHeight="1" x14ac:dyDescent="0.25">
      <c r="A1" s="1743" t="s">
        <v>1032</v>
      </c>
      <c r="B1" s="1743"/>
      <c r="C1" s="1743"/>
      <c r="D1" s="1743"/>
      <c r="E1" s="1743"/>
      <c r="F1" s="1743"/>
      <c r="G1" s="1743"/>
      <c r="H1" s="1743"/>
      <c r="I1" s="1743"/>
      <c r="J1" s="1743"/>
      <c r="K1" s="1743"/>
      <c r="L1" s="1743"/>
      <c r="M1" s="1743"/>
      <c r="N1" s="1743"/>
    </row>
    <row r="2" spans="1:16" ht="27.75" customHeight="1" x14ac:dyDescent="0.25">
      <c r="A2" s="1712" t="s">
        <v>2693</v>
      </c>
      <c r="B2" s="1712"/>
      <c r="C2" s="1712"/>
      <c r="D2" s="1712"/>
      <c r="E2" s="1712"/>
      <c r="F2" s="1712"/>
      <c r="G2" s="1712"/>
      <c r="H2" s="1712"/>
      <c r="I2" s="1712"/>
      <c r="J2" s="1712"/>
      <c r="K2" s="1712"/>
      <c r="L2" s="1712"/>
      <c r="M2" s="1712"/>
      <c r="N2" s="1712"/>
      <c r="P2" s="64" t="s">
        <v>120</v>
      </c>
    </row>
    <row r="3" spans="1:16" ht="10.5" customHeight="1" x14ac:dyDescent="0.25">
      <c r="A3" s="1713" t="s">
        <v>812</v>
      </c>
      <c r="B3" s="1741" t="s">
        <v>302</v>
      </c>
      <c r="C3" s="1742" t="s">
        <v>275</v>
      </c>
      <c r="D3" s="1742"/>
      <c r="E3" s="1742"/>
      <c r="F3" s="1742" t="s">
        <v>278</v>
      </c>
      <c r="G3" s="1742"/>
      <c r="H3" s="1742"/>
      <c r="I3" s="1742" t="s">
        <v>291</v>
      </c>
      <c r="J3" s="1742"/>
      <c r="K3" s="1742"/>
      <c r="L3" s="1742" t="s">
        <v>292</v>
      </c>
      <c r="M3" s="1742"/>
      <c r="N3" s="1742"/>
    </row>
    <row r="4" spans="1:16" ht="12" customHeight="1" x14ac:dyDescent="0.25">
      <c r="A4" s="1713"/>
      <c r="B4" s="1741"/>
      <c r="C4" s="843" t="s">
        <v>122</v>
      </c>
      <c r="D4" s="843" t="s">
        <v>1029</v>
      </c>
      <c r="E4" s="843" t="s">
        <v>440</v>
      </c>
      <c r="F4" s="843" t="s">
        <v>122</v>
      </c>
      <c r="G4" s="843" t="s">
        <v>1029</v>
      </c>
      <c r="H4" s="843" t="s">
        <v>440</v>
      </c>
      <c r="I4" s="843" t="s">
        <v>122</v>
      </c>
      <c r="J4" s="843" t="s">
        <v>1029</v>
      </c>
      <c r="K4" s="843" t="s">
        <v>440</v>
      </c>
      <c r="L4" s="843" t="s">
        <v>122</v>
      </c>
      <c r="M4" s="843" t="s">
        <v>1029</v>
      </c>
      <c r="N4" s="843" t="s">
        <v>440</v>
      </c>
    </row>
    <row r="5" spans="1:16" ht="15" customHeight="1" x14ac:dyDescent="0.25">
      <c r="A5" s="905"/>
      <c r="B5" s="451"/>
      <c r="C5" s="1252">
        <v>146</v>
      </c>
      <c r="D5" s="1252">
        <v>88</v>
      </c>
      <c r="E5" s="1252">
        <v>58</v>
      </c>
      <c r="F5" s="1252">
        <v>122</v>
      </c>
      <c r="G5" s="1252">
        <v>78</v>
      </c>
      <c r="H5" s="1252">
        <v>44</v>
      </c>
      <c r="I5" s="1252">
        <v>4773</v>
      </c>
      <c r="J5" s="1252">
        <v>3558</v>
      </c>
      <c r="K5" s="1252">
        <v>1215</v>
      </c>
      <c r="L5" s="1252">
        <v>1227</v>
      </c>
      <c r="M5" s="1252">
        <v>688</v>
      </c>
      <c r="N5" s="1252">
        <v>539</v>
      </c>
    </row>
    <row r="6" spans="1:16" ht="24" x14ac:dyDescent="0.25">
      <c r="A6" s="1319" t="s">
        <v>813</v>
      </c>
      <c r="B6" s="1500" t="s">
        <v>2811</v>
      </c>
      <c r="C6" s="1252">
        <v>5</v>
      </c>
      <c r="D6" s="1252">
        <v>5</v>
      </c>
      <c r="E6" s="1252">
        <v>0</v>
      </c>
      <c r="F6" s="1252">
        <v>3</v>
      </c>
      <c r="G6" s="1252">
        <v>0</v>
      </c>
      <c r="H6" s="1252">
        <v>3</v>
      </c>
      <c r="I6" s="1252">
        <v>99</v>
      </c>
      <c r="J6" s="1252">
        <v>67</v>
      </c>
      <c r="K6" s="1252">
        <v>32</v>
      </c>
      <c r="L6" s="1252">
        <v>23</v>
      </c>
      <c r="M6" s="1252">
        <v>11</v>
      </c>
      <c r="N6" s="1252">
        <v>12</v>
      </c>
    </row>
    <row r="7" spans="1:16" ht="22.5" customHeight="1" x14ac:dyDescent="0.25">
      <c r="A7" s="905" t="s">
        <v>814</v>
      </c>
      <c r="B7" s="599" t="s">
        <v>2812</v>
      </c>
      <c r="C7" s="454">
        <v>0</v>
      </c>
      <c r="D7" s="454">
        <v>0</v>
      </c>
      <c r="E7" s="454">
        <v>0</v>
      </c>
      <c r="F7" s="454">
        <v>1</v>
      </c>
      <c r="G7" s="454">
        <v>0</v>
      </c>
      <c r="H7" s="454">
        <v>1</v>
      </c>
      <c r="I7" s="454">
        <v>14</v>
      </c>
      <c r="J7" s="454">
        <v>5</v>
      </c>
      <c r="K7" s="454">
        <v>9</v>
      </c>
      <c r="L7" s="454">
        <v>3</v>
      </c>
      <c r="M7" s="454">
        <v>1</v>
      </c>
      <c r="N7" s="454">
        <v>2</v>
      </c>
    </row>
    <row r="8" spans="1:16" x14ac:dyDescent="0.25">
      <c r="A8" s="905" t="s">
        <v>815</v>
      </c>
      <c r="B8" s="599" t="s">
        <v>2813</v>
      </c>
      <c r="C8" s="454">
        <v>1</v>
      </c>
      <c r="D8" s="454">
        <v>1</v>
      </c>
      <c r="E8" s="454">
        <v>0</v>
      </c>
      <c r="F8" s="454">
        <v>0</v>
      </c>
      <c r="G8" s="454">
        <v>0</v>
      </c>
      <c r="H8" s="454">
        <v>0</v>
      </c>
      <c r="I8" s="454">
        <v>2</v>
      </c>
      <c r="J8" s="454">
        <v>1</v>
      </c>
      <c r="K8" s="454">
        <v>1</v>
      </c>
      <c r="L8" s="454">
        <v>3</v>
      </c>
      <c r="M8" s="454">
        <v>2</v>
      </c>
      <c r="N8" s="454">
        <v>1</v>
      </c>
    </row>
    <row r="9" spans="1:16" x14ac:dyDescent="0.25">
      <c r="A9" s="905" t="s">
        <v>816</v>
      </c>
      <c r="B9" s="599" t="s">
        <v>2814</v>
      </c>
      <c r="C9" s="454">
        <v>3</v>
      </c>
      <c r="D9" s="454">
        <v>3</v>
      </c>
      <c r="E9" s="454">
        <v>0</v>
      </c>
      <c r="F9" s="454">
        <v>1</v>
      </c>
      <c r="G9" s="454">
        <v>0</v>
      </c>
      <c r="H9" s="454">
        <v>1</v>
      </c>
      <c r="I9" s="454">
        <v>8</v>
      </c>
      <c r="J9" s="454">
        <v>5</v>
      </c>
      <c r="K9" s="454">
        <v>3</v>
      </c>
      <c r="L9" s="454">
        <v>1</v>
      </c>
      <c r="M9" s="454">
        <v>1</v>
      </c>
      <c r="N9" s="454">
        <v>0</v>
      </c>
    </row>
    <row r="10" spans="1:16" x14ac:dyDescent="0.25">
      <c r="A10" s="905" t="s">
        <v>817</v>
      </c>
      <c r="B10" s="599" t="s">
        <v>2815</v>
      </c>
      <c r="C10" s="454">
        <v>0</v>
      </c>
      <c r="D10" s="454">
        <v>0</v>
      </c>
      <c r="E10" s="454">
        <v>0</v>
      </c>
      <c r="F10" s="454">
        <v>0</v>
      </c>
      <c r="G10" s="454">
        <v>0</v>
      </c>
      <c r="H10" s="454">
        <v>0</v>
      </c>
      <c r="I10" s="454">
        <v>7</v>
      </c>
      <c r="J10" s="454">
        <v>5</v>
      </c>
      <c r="K10" s="454">
        <v>2</v>
      </c>
      <c r="L10" s="454">
        <v>0</v>
      </c>
      <c r="M10" s="454">
        <v>0</v>
      </c>
      <c r="N10" s="454">
        <v>0</v>
      </c>
    </row>
    <row r="11" spans="1:16" x14ac:dyDescent="0.25">
      <c r="A11" s="905" t="s">
        <v>818</v>
      </c>
      <c r="B11" s="599" t="s">
        <v>2816</v>
      </c>
      <c r="C11" s="454">
        <v>0</v>
      </c>
      <c r="D11" s="454">
        <v>0</v>
      </c>
      <c r="E11" s="454">
        <v>0</v>
      </c>
      <c r="F11" s="454">
        <v>0</v>
      </c>
      <c r="G11" s="454">
        <v>0</v>
      </c>
      <c r="H11" s="454">
        <v>0</v>
      </c>
      <c r="I11" s="454">
        <v>0</v>
      </c>
      <c r="J11" s="454">
        <v>0</v>
      </c>
      <c r="K11" s="454">
        <v>0</v>
      </c>
      <c r="L11" s="454">
        <v>0</v>
      </c>
      <c r="M11" s="454">
        <v>0</v>
      </c>
      <c r="N11" s="454">
        <v>0</v>
      </c>
    </row>
    <row r="12" spans="1:16" x14ac:dyDescent="0.25">
      <c r="A12" s="905" t="s">
        <v>820</v>
      </c>
      <c r="B12" s="599" t="s">
        <v>2818</v>
      </c>
      <c r="C12" s="454">
        <v>0</v>
      </c>
      <c r="D12" s="454">
        <v>0</v>
      </c>
      <c r="E12" s="454">
        <v>0</v>
      </c>
      <c r="F12" s="454">
        <v>0</v>
      </c>
      <c r="G12" s="454">
        <v>0</v>
      </c>
      <c r="H12" s="454">
        <v>0</v>
      </c>
      <c r="I12" s="454">
        <v>39</v>
      </c>
      <c r="J12" s="454">
        <v>30</v>
      </c>
      <c r="K12" s="454">
        <v>9</v>
      </c>
      <c r="L12" s="454">
        <v>13</v>
      </c>
      <c r="M12" s="454">
        <v>6</v>
      </c>
      <c r="N12" s="454">
        <v>7</v>
      </c>
    </row>
    <row r="13" spans="1:16" ht="24" x14ac:dyDescent="0.25">
      <c r="A13" s="905" t="s">
        <v>821</v>
      </c>
      <c r="B13" s="599" t="s">
        <v>2819</v>
      </c>
      <c r="C13" s="454">
        <v>0</v>
      </c>
      <c r="D13" s="454">
        <v>0</v>
      </c>
      <c r="E13" s="454">
        <v>0</v>
      </c>
      <c r="F13" s="454">
        <v>0</v>
      </c>
      <c r="G13" s="454">
        <v>0</v>
      </c>
      <c r="H13" s="454">
        <v>0</v>
      </c>
      <c r="I13" s="454">
        <v>0</v>
      </c>
      <c r="J13" s="454">
        <v>0</v>
      </c>
      <c r="K13" s="454">
        <v>0</v>
      </c>
      <c r="L13" s="454">
        <v>1</v>
      </c>
      <c r="M13" s="454">
        <v>0</v>
      </c>
      <c r="N13" s="454">
        <v>1</v>
      </c>
    </row>
    <row r="14" spans="1:16" ht="24" x14ac:dyDescent="0.25">
      <c r="A14" s="905" t="s">
        <v>822</v>
      </c>
      <c r="B14" s="599" t="s">
        <v>2820</v>
      </c>
      <c r="C14" s="454">
        <v>0</v>
      </c>
      <c r="D14" s="454">
        <v>0</v>
      </c>
      <c r="E14" s="454">
        <v>0</v>
      </c>
      <c r="F14" s="454">
        <v>0</v>
      </c>
      <c r="G14" s="454">
        <v>0</v>
      </c>
      <c r="H14" s="454">
        <v>0</v>
      </c>
      <c r="I14" s="454">
        <v>0</v>
      </c>
      <c r="J14" s="454">
        <v>0</v>
      </c>
      <c r="K14" s="454">
        <v>0</v>
      </c>
      <c r="L14" s="454">
        <v>0</v>
      </c>
      <c r="M14" s="454">
        <v>0</v>
      </c>
      <c r="N14" s="454">
        <v>0</v>
      </c>
    </row>
    <row r="15" spans="1:16" x14ac:dyDescent="0.25">
      <c r="A15" s="905" t="s">
        <v>823</v>
      </c>
      <c r="B15" s="599" t="s">
        <v>2821</v>
      </c>
      <c r="C15" s="454">
        <v>0</v>
      </c>
      <c r="D15" s="454">
        <v>0</v>
      </c>
      <c r="E15" s="454">
        <v>0</v>
      </c>
      <c r="F15" s="454">
        <v>1</v>
      </c>
      <c r="G15" s="454">
        <v>0</v>
      </c>
      <c r="H15" s="454">
        <v>1</v>
      </c>
      <c r="I15" s="454">
        <v>1</v>
      </c>
      <c r="J15" s="454">
        <v>1</v>
      </c>
      <c r="K15" s="454">
        <v>0</v>
      </c>
      <c r="L15" s="454">
        <v>0</v>
      </c>
      <c r="M15" s="454">
        <v>0</v>
      </c>
      <c r="N15" s="454">
        <v>0</v>
      </c>
    </row>
    <row r="16" spans="1:16" ht="24" x14ac:dyDescent="0.25">
      <c r="A16" s="905" t="s">
        <v>824</v>
      </c>
      <c r="B16" s="599" t="s">
        <v>2822</v>
      </c>
      <c r="C16" s="454">
        <v>1</v>
      </c>
      <c r="D16" s="454">
        <v>1</v>
      </c>
      <c r="E16" s="454">
        <v>0</v>
      </c>
      <c r="F16" s="454">
        <v>0</v>
      </c>
      <c r="G16" s="454">
        <v>0</v>
      </c>
      <c r="H16" s="454">
        <v>0</v>
      </c>
      <c r="I16" s="454">
        <v>16</v>
      </c>
      <c r="J16" s="454">
        <v>13</v>
      </c>
      <c r="K16" s="454">
        <v>3</v>
      </c>
      <c r="L16" s="454">
        <v>0</v>
      </c>
      <c r="M16" s="454">
        <v>0</v>
      </c>
      <c r="N16" s="454">
        <v>0</v>
      </c>
    </row>
    <row r="17" spans="1:14" x14ac:dyDescent="0.25">
      <c r="A17" s="905" t="s">
        <v>825</v>
      </c>
      <c r="B17" s="599" t="s">
        <v>2823</v>
      </c>
      <c r="C17" s="454">
        <v>0</v>
      </c>
      <c r="D17" s="454">
        <v>0</v>
      </c>
      <c r="E17" s="454">
        <v>0</v>
      </c>
      <c r="F17" s="454">
        <v>0</v>
      </c>
      <c r="G17" s="454">
        <v>0</v>
      </c>
      <c r="H17" s="454">
        <v>0</v>
      </c>
      <c r="I17" s="454">
        <v>0</v>
      </c>
      <c r="J17" s="454">
        <v>0</v>
      </c>
      <c r="K17" s="454">
        <v>0</v>
      </c>
      <c r="L17" s="454">
        <v>0</v>
      </c>
      <c r="M17" s="454">
        <v>0</v>
      </c>
      <c r="N17" s="454">
        <v>0</v>
      </c>
    </row>
    <row r="18" spans="1:14" x14ac:dyDescent="0.25">
      <c r="A18" s="905" t="s">
        <v>826</v>
      </c>
      <c r="B18" s="599" t="s">
        <v>2824</v>
      </c>
      <c r="C18" s="454">
        <v>0</v>
      </c>
      <c r="D18" s="454">
        <v>0</v>
      </c>
      <c r="E18" s="454">
        <v>0</v>
      </c>
      <c r="F18" s="454">
        <v>0</v>
      </c>
      <c r="G18" s="454">
        <v>0</v>
      </c>
      <c r="H18" s="454">
        <v>0</v>
      </c>
      <c r="I18" s="454">
        <v>0</v>
      </c>
      <c r="J18" s="454">
        <v>0</v>
      </c>
      <c r="K18" s="454">
        <v>0</v>
      </c>
      <c r="L18" s="454">
        <v>0</v>
      </c>
      <c r="M18" s="454">
        <v>0</v>
      </c>
      <c r="N18" s="454">
        <v>0</v>
      </c>
    </row>
    <row r="19" spans="1:14" ht="24" x14ac:dyDescent="0.25">
      <c r="A19" s="905" t="s">
        <v>827</v>
      </c>
      <c r="B19" s="599" t="s">
        <v>2825</v>
      </c>
      <c r="C19" s="454">
        <v>0</v>
      </c>
      <c r="D19" s="454">
        <v>0</v>
      </c>
      <c r="E19" s="454">
        <v>0</v>
      </c>
      <c r="F19" s="454">
        <v>0</v>
      </c>
      <c r="G19" s="454">
        <v>0</v>
      </c>
      <c r="H19" s="454">
        <v>0</v>
      </c>
      <c r="I19" s="454">
        <v>12</v>
      </c>
      <c r="J19" s="454">
        <v>7</v>
      </c>
      <c r="K19" s="454">
        <v>5</v>
      </c>
      <c r="L19" s="454">
        <v>2</v>
      </c>
      <c r="M19" s="454">
        <v>1</v>
      </c>
      <c r="N19" s="454">
        <v>1</v>
      </c>
    </row>
    <row r="20" spans="1:14" x14ac:dyDescent="0.25">
      <c r="A20" s="1319" t="s">
        <v>828</v>
      </c>
      <c r="B20" s="1500" t="s">
        <v>2826</v>
      </c>
      <c r="C20" s="536">
        <v>19</v>
      </c>
      <c r="D20" s="536">
        <v>14</v>
      </c>
      <c r="E20" s="536">
        <v>5</v>
      </c>
      <c r="F20" s="536">
        <v>29</v>
      </c>
      <c r="G20" s="536">
        <v>20</v>
      </c>
      <c r="H20" s="536">
        <v>9</v>
      </c>
      <c r="I20" s="536">
        <v>1227</v>
      </c>
      <c r="J20" s="536">
        <v>905</v>
      </c>
      <c r="K20" s="536">
        <v>322</v>
      </c>
      <c r="L20" s="536">
        <v>235</v>
      </c>
      <c r="M20" s="536">
        <v>148</v>
      </c>
      <c r="N20" s="536">
        <v>87</v>
      </c>
    </row>
    <row r="21" spans="1:14" ht="24" x14ac:dyDescent="0.25">
      <c r="A21" s="905" t="s">
        <v>829</v>
      </c>
      <c r="B21" s="599" t="s">
        <v>2827</v>
      </c>
      <c r="C21" s="454">
        <v>0</v>
      </c>
      <c r="D21" s="454">
        <v>0</v>
      </c>
      <c r="E21" s="454">
        <v>0</v>
      </c>
      <c r="F21" s="454">
        <v>1</v>
      </c>
      <c r="G21" s="454">
        <v>0</v>
      </c>
      <c r="H21" s="454">
        <v>1</v>
      </c>
      <c r="I21" s="454">
        <v>21</v>
      </c>
      <c r="J21" s="454">
        <v>14</v>
      </c>
      <c r="K21" s="454">
        <v>7</v>
      </c>
      <c r="L21" s="454">
        <v>5</v>
      </c>
      <c r="M21" s="454">
        <v>1</v>
      </c>
      <c r="N21" s="454">
        <v>4</v>
      </c>
    </row>
    <row r="22" spans="1:14" x14ac:dyDescent="0.25">
      <c r="A22" s="905" t="s">
        <v>830</v>
      </c>
      <c r="B22" s="599" t="s">
        <v>2828</v>
      </c>
      <c r="C22" s="454">
        <v>0</v>
      </c>
      <c r="D22" s="454">
        <v>0</v>
      </c>
      <c r="E22" s="454">
        <v>0</v>
      </c>
      <c r="F22" s="454">
        <v>0</v>
      </c>
      <c r="G22" s="454">
        <v>0</v>
      </c>
      <c r="H22" s="454">
        <v>0</v>
      </c>
      <c r="I22" s="454">
        <v>6</v>
      </c>
      <c r="J22" s="454">
        <v>3</v>
      </c>
      <c r="K22" s="454">
        <v>3</v>
      </c>
      <c r="L22" s="454">
        <v>2</v>
      </c>
      <c r="M22" s="454">
        <v>0</v>
      </c>
      <c r="N22" s="454">
        <v>2</v>
      </c>
    </row>
    <row r="23" spans="1:14" x14ac:dyDescent="0.25">
      <c r="A23" s="905" t="s">
        <v>831</v>
      </c>
      <c r="B23" s="599" t="s">
        <v>2829</v>
      </c>
      <c r="C23" s="454">
        <v>0</v>
      </c>
      <c r="D23" s="454">
        <v>0</v>
      </c>
      <c r="E23" s="454">
        <v>0</v>
      </c>
      <c r="F23" s="454">
        <v>3</v>
      </c>
      <c r="G23" s="454">
        <v>1</v>
      </c>
      <c r="H23" s="454">
        <v>2</v>
      </c>
      <c r="I23" s="454">
        <v>129</v>
      </c>
      <c r="J23" s="454">
        <v>93</v>
      </c>
      <c r="K23" s="454">
        <v>36</v>
      </c>
      <c r="L23" s="454">
        <v>25</v>
      </c>
      <c r="M23" s="454">
        <v>15</v>
      </c>
      <c r="N23" s="454">
        <v>10</v>
      </c>
    </row>
    <row r="24" spans="1:14" x14ac:dyDescent="0.25">
      <c r="A24" s="905" t="s">
        <v>832</v>
      </c>
      <c r="B24" s="599" t="s">
        <v>2830</v>
      </c>
      <c r="C24" s="454">
        <v>0</v>
      </c>
      <c r="D24" s="454">
        <v>0</v>
      </c>
      <c r="E24" s="454">
        <v>0</v>
      </c>
      <c r="F24" s="454">
        <v>3</v>
      </c>
      <c r="G24" s="454">
        <v>1</v>
      </c>
      <c r="H24" s="454">
        <v>2</v>
      </c>
      <c r="I24" s="454">
        <v>77</v>
      </c>
      <c r="J24" s="454">
        <v>63</v>
      </c>
      <c r="K24" s="454">
        <v>14</v>
      </c>
      <c r="L24" s="454">
        <v>24</v>
      </c>
      <c r="M24" s="454">
        <v>20</v>
      </c>
      <c r="N24" s="454">
        <v>4</v>
      </c>
    </row>
    <row r="25" spans="1:14" ht="24" x14ac:dyDescent="0.25">
      <c r="A25" s="905" t="s">
        <v>833</v>
      </c>
      <c r="B25" s="599" t="s">
        <v>2831</v>
      </c>
      <c r="C25" s="454">
        <v>2</v>
      </c>
      <c r="D25" s="454">
        <v>2</v>
      </c>
      <c r="E25" s="454">
        <v>0</v>
      </c>
      <c r="F25" s="454">
        <v>3</v>
      </c>
      <c r="G25" s="454">
        <v>3</v>
      </c>
      <c r="H25" s="454">
        <v>0</v>
      </c>
      <c r="I25" s="454">
        <v>70</v>
      </c>
      <c r="J25" s="454">
        <v>52</v>
      </c>
      <c r="K25" s="454">
        <v>18</v>
      </c>
      <c r="L25" s="454">
        <v>21</v>
      </c>
      <c r="M25" s="454">
        <v>10</v>
      </c>
      <c r="N25" s="454">
        <v>11</v>
      </c>
    </row>
    <row r="26" spans="1:14" x14ac:dyDescent="0.25">
      <c r="A26" s="905" t="s">
        <v>834</v>
      </c>
      <c r="B26" s="599" t="s">
        <v>2832</v>
      </c>
      <c r="C26" s="454">
        <v>0</v>
      </c>
      <c r="D26" s="454">
        <v>0</v>
      </c>
      <c r="E26" s="454">
        <v>0</v>
      </c>
      <c r="F26" s="454">
        <v>0</v>
      </c>
      <c r="G26" s="454">
        <v>0</v>
      </c>
      <c r="H26" s="454">
        <v>0</v>
      </c>
      <c r="I26" s="454">
        <v>50</v>
      </c>
      <c r="J26" s="454">
        <v>36</v>
      </c>
      <c r="K26" s="454">
        <v>14</v>
      </c>
      <c r="L26" s="454">
        <v>7</v>
      </c>
      <c r="M26" s="454">
        <v>3</v>
      </c>
      <c r="N26" s="454">
        <v>4</v>
      </c>
    </row>
    <row r="27" spans="1:14" x14ac:dyDescent="0.25">
      <c r="A27" s="905" t="s">
        <v>835</v>
      </c>
      <c r="B27" s="599" t="s">
        <v>2833</v>
      </c>
      <c r="C27" s="454">
        <v>0</v>
      </c>
      <c r="D27" s="454">
        <v>0</v>
      </c>
      <c r="E27" s="454">
        <v>0</v>
      </c>
      <c r="F27" s="454">
        <v>0</v>
      </c>
      <c r="G27" s="454">
        <v>0</v>
      </c>
      <c r="H27" s="454">
        <v>0</v>
      </c>
      <c r="I27" s="454">
        <v>1</v>
      </c>
      <c r="J27" s="454">
        <v>0</v>
      </c>
      <c r="K27" s="454">
        <v>1</v>
      </c>
      <c r="L27" s="454">
        <v>0</v>
      </c>
      <c r="M27" s="454">
        <v>0</v>
      </c>
      <c r="N27" s="454">
        <v>0</v>
      </c>
    </row>
    <row r="28" spans="1:14" ht="24" x14ac:dyDescent="0.25">
      <c r="A28" s="905" t="s">
        <v>836</v>
      </c>
      <c r="B28" s="599" t="s">
        <v>2834</v>
      </c>
      <c r="C28" s="454">
        <v>1</v>
      </c>
      <c r="D28" s="454">
        <v>1</v>
      </c>
      <c r="E28" s="454">
        <v>0</v>
      </c>
      <c r="F28" s="454">
        <v>0</v>
      </c>
      <c r="G28" s="454">
        <v>0</v>
      </c>
      <c r="H28" s="454">
        <v>0</v>
      </c>
      <c r="I28" s="454">
        <v>64</v>
      </c>
      <c r="J28" s="454">
        <v>45</v>
      </c>
      <c r="K28" s="454">
        <v>19</v>
      </c>
      <c r="L28" s="454">
        <v>10</v>
      </c>
      <c r="M28" s="454">
        <v>6</v>
      </c>
      <c r="N28" s="454">
        <v>4</v>
      </c>
    </row>
    <row r="29" spans="1:14" x14ac:dyDescent="0.25">
      <c r="A29" s="905" t="s">
        <v>837</v>
      </c>
      <c r="B29" s="599" t="s">
        <v>2835</v>
      </c>
      <c r="C29" s="454">
        <v>0</v>
      </c>
      <c r="D29" s="454">
        <v>0</v>
      </c>
      <c r="E29" s="454">
        <v>0</v>
      </c>
      <c r="F29" s="454">
        <v>0</v>
      </c>
      <c r="G29" s="454">
        <v>0</v>
      </c>
      <c r="H29" s="454">
        <v>0</v>
      </c>
      <c r="I29" s="454">
        <v>12</v>
      </c>
      <c r="J29" s="454">
        <v>8</v>
      </c>
      <c r="K29" s="454">
        <v>4</v>
      </c>
      <c r="L29" s="454">
        <v>3</v>
      </c>
      <c r="M29" s="454">
        <v>2</v>
      </c>
      <c r="N29" s="454">
        <v>1</v>
      </c>
    </row>
    <row r="30" spans="1:14" x14ac:dyDescent="0.25">
      <c r="A30" s="905" t="s">
        <v>838</v>
      </c>
      <c r="B30" s="599" t="s">
        <v>2836</v>
      </c>
      <c r="C30" s="454">
        <v>0</v>
      </c>
      <c r="D30" s="454">
        <v>0</v>
      </c>
      <c r="E30" s="454">
        <v>0</v>
      </c>
      <c r="F30" s="454">
        <v>3</v>
      </c>
      <c r="G30" s="454">
        <v>3</v>
      </c>
      <c r="H30" s="454">
        <v>0</v>
      </c>
      <c r="I30" s="454">
        <v>121</v>
      </c>
      <c r="J30" s="454">
        <v>89</v>
      </c>
      <c r="K30" s="454">
        <v>32</v>
      </c>
      <c r="L30" s="454">
        <v>18</v>
      </c>
      <c r="M30" s="454">
        <v>11</v>
      </c>
      <c r="N30" s="454">
        <v>7</v>
      </c>
    </row>
    <row r="31" spans="1:14" x14ac:dyDescent="0.25">
      <c r="A31" s="905" t="s">
        <v>839</v>
      </c>
      <c r="B31" s="599" t="s">
        <v>2837</v>
      </c>
      <c r="C31" s="454">
        <v>3</v>
      </c>
      <c r="D31" s="454">
        <v>2</v>
      </c>
      <c r="E31" s="454">
        <v>1</v>
      </c>
      <c r="F31" s="454">
        <v>6</v>
      </c>
      <c r="G31" s="454">
        <v>6</v>
      </c>
      <c r="H31" s="454">
        <v>0</v>
      </c>
      <c r="I31" s="454">
        <v>108</v>
      </c>
      <c r="J31" s="454">
        <v>77</v>
      </c>
      <c r="K31" s="454">
        <v>31</v>
      </c>
      <c r="L31" s="454">
        <v>24</v>
      </c>
      <c r="M31" s="454">
        <v>19</v>
      </c>
      <c r="N31" s="454">
        <v>5</v>
      </c>
    </row>
    <row r="32" spans="1:14" ht="24" x14ac:dyDescent="0.25">
      <c r="A32" s="905" t="s">
        <v>840</v>
      </c>
      <c r="B32" s="599" t="s">
        <v>2838</v>
      </c>
      <c r="C32" s="454">
        <v>2</v>
      </c>
      <c r="D32" s="454">
        <v>2</v>
      </c>
      <c r="E32" s="454">
        <v>0</v>
      </c>
      <c r="F32" s="454">
        <v>1</v>
      </c>
      <c r="G32" s="454">
        <v>0</v>
      </c>
      <c r="H32" s="454">
        <v>1</v>
      </c>
      <c r="I32" s="454">
        <v>34</v>
      </c>
      <c r="J32" s="454">
        <v>26</v>
      </c>
      <c r="K32" s="454">
        <v>8</v>
      </c>
      <c r="L32" s="454">
        <v>16</v>
      </c>
      <c r="M32" s="454">
        <v>10</v>
      </c>
      <c r="N32" s="454">
        <v>6</v>
      </c>
    </row>
    <row r="33" spans="1:14" x14ac:dyDescent="0.25">
      <c r="A33" s="905" t="s">
        <v>841</v>
      </c>
      <c r="B33" s="599" t="s">
        <v>2839</v>
      </c>
      <c r="C33" s="454">
        <v>3</v>
      </c>
      <c r="D33" s="454">
        <v>3</v>
      </c>
      <c r="E33" s="454">
        <v>0</v>
      </c>
      <c r="F33" s="454">
        <v>3</v>
      </c>
      <c r="G33" s="454">
        <v>2</v>
      </c>
      <c r="H33" s="454">
        <v>1</v>
      </c>
      <c r="I33" s="454">
        <v>53</v>
      </c>
      <c r="J33" s="454">
        <v>39</v>
      </c>
      <c r="K33" s="454">
        <v>14</v>
      </c>
      <c r="L33" s="454">
        <v>11</v>
      </c>
      <c r="M33" s="454">
        <v>5</v>
      </c>
      <c r="N33" s="454">
        <v>6</v>
      </c>
    </row>
    <row r="34" spans="1:14" x14ac:dyDescent="0.25">
      <c r="A34" s="905" t="s">
        <v>843</v>
      </c>
      <c r="B34" s="599" t="s">
        <v>2841</v>
      </c>
      <c r="C34" s="454">
        <v>0</v>
      </c>
      <c r="D34" s="454">
        <v>0</v>
      </c>
      <c r="E34" s="454">
        <v>0</v>
      </c>
      <c r="F34" s="454">
        <v>0</v>
      </c>
      <c r="G34" s="454">
        <v>0</v>
      </c>
      <c r="H34" s="454">
        <v>0</v>
      </c>
      <c r="I34" s="454">
        <v>8</v>
      </c>
      <c r="J34" s="454">
        <v>6</v>
      </c>
      <c r="K34" s="454">
        <v>2</v>
      </c>
      <c r="L34" s="454">
        <v>2</v>
      </c>
      <c r="M34" s="454">
        <v>1</v>
      </c>
      <c r="N34" s="454">
        <v>1</v>
      </c>
    </row>
    <row r="35" spans="1:14" ht="24" x14ac:dyDescent="0.25">
      <c r="A35" s="905" t="s">
        <v>844</v>
      </c>
      <c r="B35" s="599" t="s">
        <v>2842</v>
      </c>
      <c r="C35" s="454">
        <v>1</v>
      </c>
      <c r="D35" s="454">
        <v>0</v>
      </c>
      <c r="E35" s="454">
        <v>1</v>
      </c>
      <c r="F35" s="454">
        <v>2</v>
      </c>
      <c r="G35" s="454">
        <v>2</v>
      </c>
      <c r="H35" s="454">
        <v>0</v>
      </c>
      <c r="I35" s="454">
        <v>37</v>
      </c>
      <c r="J35" s="454">
        <v>27</v>
      </c>
      <c r="K35" s="454">
        <v>10</v>
      </c>
      <c r="L35" s="454">
        <v>9</v>
      </c>
      <c r="M35" s="454">
        <v>5</v>
      </c>
      <c r="N35" s="454">
        <v>4</v>
      </c>
    </row>
    <row r="36" spans="1:14" x14ac:dyDescent="0.25">
      <c r="A36" s="905" t="s">
        <v>845</v>
      </c>
      <c r="B36" s="599" t="s">
        <v>2843</v>
      </c>
      <c r="C36" s="454">
        <v>1</v>
      </c>
      <c r="D36" s="454">
        <v>1</v>
      </c>
      <c r="E36" s="454">
        <v>0</v>
      </c>
      <c r="F36" s="454">
        <v>0</v>
      </c>
      <c r="G36" s="454">
        <v>0</v>
      </c>
      <c r="H36" s="454">
        <v>0</v>
      </c>
      <c r="I36" s="454">
        <v>57</v>
      </c>
      <c r="J36" s="454">
        <v>44</v>
      </c>
      <c r="K36" s="454">
        <v>13</v>
      </c>
      <c r="L36" s="454">
        <v>11</v>
      </c>
      <c r="M36" s="454">
        <v>8</v>
      </c>
      <c r="N36" s="454">
        <v>3</v>
      </c>
    </row>
    <row r="37" spans="1:14" ht="24" x14ac:dyDescent="0.25">
      <c r="A37" s="905" t="s">
        <v>846</v>
      </c>
      <c r="B37" s="599" t="s">
        <v>2844</v>
      </c>
      <c r="C37" s="454">
        <v>0</v>
      </c>
      <c r="D37" s="454">
        <v>0</v>
      </c>
      <c r="E37" s="454">
        <v>0</v>
      </c>
      <c r="F37" s="454">
        <v>0</v>
      </c>
      <c r="G37" s="454">
        <v>0</v>
      </c>
      <c r="H37" s="454">
        <v>0</v>
      </c>
      <c r="I37" s="454">
        <v>20</v>
      </c>
      <c r="J37" s="454">
        <v>17</v>
      </c>
      <c r="K37" s="454">
        <v>3</v>
      </c>
      <c r="L37" s="454">
        <v>0</v>
      </c>
      <c r="M37" s="454">
        <v>0</v>
      </c>
      <c r="N37" s="454">
        <v>0</v>
      </c>
    </row>
    <row r="38" spans="1:14" x14ac:dyDescent="0.25">
      <c r="A38" s="905" t="s">
        <v>847</v>
      </c>
      <c r="B38" s="599" t="s">
        <v>2845</v>
      </c>
      <c r="C38" s="454">
        <v>1</v>
      </c>
      <c r="D38" s="454">
        <v>0</v>
      </c>
      <c r="E38" s="454">
        <v>1</v>
      </c>
      <c r="F38" s="454">
        <v>1</v>
      </c>
      <c r="G38" s="454">
        <v>0</v>
      </c>
      <c r="H38" s="454">
        <v>1</v>
      </c>
      <c r="I38" s="454">
        <v>64</v>
      </c>
      <c r="J38" s="454">
        <v>42</v>
      </c>
      <c r="K38" s="454">
        <v>22</v>
      </c>
      <c r="L38" s="454">
        <v>11</v>
      </c>
      <c r="M38" s="454">
        <v>7</v>
      </c>
      <c r="N38" s="454">
        <v>4</v>
      </c>
    </row>
    <row r="39" spans="1:14" x14ac:dyDescent="0.25">
      <c r="A39" s="905" t="s">
        <v>848</v>
      </c>
      <c r="B39" s="599" t="s">
        <v>2846</v>
      </c>
      <c r="C39" s="454">
        <v>4</v>
      </c>
      <c r="D39" s="454">
        <v>2</v>
      </c>
      <c r="E39" s="454">
        <v>2</v>
      </c>
      <c r="F39" s="454">
        <v>3</v>
      </c>
      <c r="G39" s="454">
        <v>2</v>
      </c>
      <c r="H39" s="454">
        <v>1</v>
      </c>
      <c r="I39" s="454">
        <v>237</v>
      </c>
      <c r="J39" s="454">
        <v>180</v>
      </c>
      <c r="K39" s="454">
        <v>57</v>
      </c>
      <c r="L39" s="454">
        <v>30</v>
      </c>
      <c r="M39" s="454">
        <v>20</v>
      </c>
      <c r="N39" s="454">
        <v>10</v>
      </c>
    </row>
    <row r="40" spans="1:14" x14ac:dyDescent="0.25">
      <c r="A40" s="905" t="s">
        <v>849</v>
      </c>
      <c r="B40" s="599" t="s">
        <v>2847</v>
      </c>
      <c r="C40" s="454">
        <v>1</v>
      </c>
      <c r="D40" s="454">
        <v>1</v>
      </c>
      <c r="E40" s="454">
        <v>0</v>
      </c>
      <c r="F40" s="454">
        <v>0</v>
      </c>
      <c r="G40" s="454">
        <v>0</v>
      </c>
      <c r="H40" s="454">
        <v>0</v>
      </c>
      <c r="I40" s="454">
        <v>58</v>
      </c>
      <c r="J40" s="454">
        <v>44</v>
      </c>
      <c r="K40" s="454">
        <v>14</v>
      </c>
      <c r="L40" s="454">
        <v>6</v>
      </c>
      <c r="M40" s="454">
        <v>5</v>
      </c>
      <c r="N40" s="454">
        <v>1</v>
      </c>
    </row>
    <row r="41" spans="1:14" ht="36" x14ac:dyDescent="0.25">
      <c r="A41" s="1319" t="s">
        <v>850</v>
      </c>
      <c r="B41" s="1500" t="s">
        <v>2848</v>
      </c>
      <c r="C41" s="536">
        <v>0</v>
      </c>
      <c r="D41" s="536">
        <v>0</v>
      </c>
      <c r="E41" s="536">
        <v>0</v>
      </c>
      <c r="F41" s="536">
        <v>3</v>
      </c>
      <c r="G41" s="536">
        <v>3</v>
      </c>
      <c r="H41" s="536">
        <v>0</v>
      </c>
      <c r="I41" s="536">
        <v>50</v>
      </c>
      <c r="J41" s="536">
        <v>38</v>
      </c>
      <c r="K41" s="536">
        <v>12</v>
      </c>
      <c r="L41" s="536">
        <v>19</v>
      </c>
      <c r="M41" s="536">
        <v>11</v>
      </c>
      <c r="N41" s="536">
        <v>8</v>
      </c>
    </row>
    <row r="42" spans="1:14" x14ac:dyDescent="0.25">
      <c r="A42" s="905" t="s">
        <v>851</v>
      </c>
      <c r="B42" s="599" t="s">
        <v>2849</v>
      </c>
      <c r="C42" s="454">
        <v>0</v>
      </c>
      <c r="D42" s="454">
        <v>0</v>
      </c>
      <c r="E42" s="454">
        <v>0</v>
      </c>
      <c r="F42" s="454">
        <v>3</v>
      </c>
      <c r="G42" s="454">
        <v>3</v>
      </c>
      <c r="H42" s="454">
        <v>0</v>
      </c>
      <c r="I42" s="454">
        <v>38</v>
      </c>
      <c r="J42" s="454">
        <v>30</v>
      </c>
      <c r="K42" s="454">
        <v>8</v>
      </c>
      <c r="L42" s="454">
        <v>14</v>
      </c>
      <c r="M42" s="454">
        <v>8</v>
      </c>
      <c r="N42" s="454">
        <v>6</v>
      </c>
    </row>
    <row r="43" spans="1:14" ht="36" x14ac:dyDescent="0.25">
      <c r="A43" s="905" t="s">
        <v>852</v>
      </c>
      <c r="B43" s="599" t="s">
        <v>2850</v>
      </c>
      <c r="C43" s="454">
        <v>0</v>
      </c>
      <c r="D43" s="454">
        <v>0</v>
      </c>
      <c r="E43" s="454">
        <v>0</v>
      </c>
      <c r="F43" s="454">
        <v>0</v>
      </c>
      <c r="G43" s="454">
        <v>0</v>
      </c>
      <c r="H43" s="454">
        <v>0</v>
      </c>
      <c r="I43" s="454">
        <v>12</v>
      </c>
      <c r="J43" s="454">
        <v>8</v>
      </c>
      <c r="K43" s="454">
        <v>4</v>
      </c>
      <c r="L43" s="454">
        <v>5</v>
      </c>
      <c r="M43" s="454">
        <v>3</v>
      </c>
      <c r="N43" s="454">
        <v>2</v>
      </c>
    </row>
    <row r="44" spans="1:14" ht="24" x14ac:dyDescent="0.25">
      <c r="A44" s="1319" t="s">
        <v>853</v>
      </c>
      <c r="B44" s="1500" t="s">
        <v>2851</v>
      </c>
      <c r="C44" s="536">
        <v>6</v>
      </c>
      <c r="D44" s="536">
        <v>5</v>
      </c>
      <c r="E44" s="536">
        <v>1</v>
      </c>
      <c r="F44" s="536">
        <v>10</v>
      </c>
      <c r="G44" s="536">
        <v>6</v>
      </c>
      <c r="H44" s="536">
        <v>4</v>
      </c>
      <c r="I44" s="536">
        <v>381</v>
      </c>
      <c r="J44" s="536">
        <v>293</v>
      </c>
      <c r="K44" s="536">
        <v>88</v>
      </c>
      <c r="L44" s="536">
        <v>103</v>
      </c>
      <c r="M44" s="536">
        <v>66</v>
      </c>
      <c r="N44" s="536">
        <v>37</v>
      </c>
    </row>
    <row r="45" spans="1:14" x14ac:dyDescent="0.25">
      <c r="A45" s="905" t="s">
        <v>854</v>
      </c>
      <c r="B45" s="599" t="s">
        <v>2852</v>
      </c>
      <c r="C45" s="454">
        <v>3</v>
      </c>
      <c r="D45" s="454">
        <v>2</v>
      </c>
      <c r="E45" s="454">
        <v>1</v>
      </c>
      <c r="F45" s="454">
        <v>8</v>
      </c>
      <c r="G45" s="454">
        <v>4</v>
      </c>
      <c r="H45" s="454">
        <v>4</v>
      </c>
      <c r="I45" s="454">
        <v>302</v>
      </c>
      <c r="J45" s="454">
        <v>243</v>
      </c>
      <c r="K45" s="454">
        <v>59</v>
      </c>
      <c r="L45" s="454">
        <v>81</v>
      </c>
      <c r="M45" s="454">
        <v>53</v>
      </c>
      <c r="N45" s="454">
        <v>28</v>
      </c>
    </row>
    <row r="46" spans="1:14" x14ac:dyDescent="0.25">
      <c r="A46" s="905" t="s">
        <v>855</v>
      </c>
      <c r="B46" s="599" t="s">
        <v>2853</v>
      </c>
      <c r="C46" s="454">
        <v>1</v>
      </c>
      <c r="D46" s="454">
        <v>1</v>
      </c>
      <c r="E46" s="454">
        <v>0</v>
      </c>
      <c r="F46" s="454">
        <v>0</v>
      </c>
      <c r="G46" s="454">
        <v>0</v>
      </c>
      <c r="H46" s="454">
        <v>0</v>
      </c>
      <c r="I46" s="454">
        <v>39</v>
      </c>
      <c r="J46" s="454">
        <v>24</v>
      </c>
      <c r="K46" s="454">
        <v>15</v>
      </c>
      <c r="L46" s="454">
        <v>13</v>
      </c>
      <c r="M46" s="454">
        <v>7</v>
      </c>
      <c r="N46" s="454">
        <v>6</v>
      </c>
    </row>
    <row r="47" spans="1:14" ht="24" x14ac:dyDescent="0.25">
      <c r="A47" s="905" t="s">
        <v>856</v>
      </c>
      <c r="B47" s="599" t="s">
        <v>2854</v>
      </c>
      <c r="C47" s="454">
        <v>2</v>
      </c>
      <c r="D47" s="454">
        <v>2</v>
      </c>
      <c r="E47" s="454">
        <v>0</v>
      </c>
      <c r="F47" s="454">
        <v>2</v>
      </c>
      <c r="G47" s="454">
        <v>2</v>
      </c>
      <c r="H47" s="454">
        <v>0</v>
      </c>
      <c r="I47" s="454">
        <v>40</v>
      </c>
      <c r="J47" s="454">
        <v>26</v>
      </c>
      <c r="K47" s="454">
        <v>14</v>
      </c>
      <c r="L47" s="454">
        <v>9</v>
      </c>
      <c r="M47" s="454">
        <v>6</v>
      </c>
      <c r="N47" s="454">
        <v>3</v>
      </c>
    </row>
    <row r="48" spans="1:14" x14ac:dyDescent="0.25">
      <c r="A48" s="1319" t="s">
        <v>857</v>
      </c>
      <c r="B48" s="1500" t="s">
        <v>2855</v>
      </c>
      <c r="C48" s="536">
        <v>0</v>
      </c>
      <c r="D48" s="536">
        <v>0</v>
      </c>
      <c r="E48" s="536">
        <v>0</v>
      </c>
      <c r="F48" s="536">
        <v>0</v>
      </c>
      <c r="G48" s="536">
        <v>0</v>
      </c>
      <c r="H48" s="536">
        <v>0</v>
      </c>
      <c r="I48" s="536">
        <v>6</v>
      </c>
      <c r="J48" s="536">
        <v>5</v>
      </c>
      <c r="K48" s="536">
        <v>1</v>
      </c>
      <c r="L48" s="536">
        <v>5</v>
      </c>
      <c r="M48" s="536">
        <v>3</v>
      </c>
      <c r="N48" s="536">
        <v>2</v>
      </c>
    </row>
    <row r="49" spans="1:14" ht="24" x14ac:dyDescent="0.25">
      <c r="A49" s="905" t="s">
        <v>858</v>
      </c>
      <c r="B49" s="599" t="s">
        <v>2856</v>
      </c>
      <c r="C49" s="454">
        <v>0</v>
      </c>
      <c r="D49" s="454">
        <v>0</v>
      </c>
      <c r="E49" s="454">
        <v>0</v>
      </c>
      <c r="F49" s="454">
        <v>0</v>
      </c>
      <c r="G49" s="454">
        <v>0</v>
      </c>
      <c r="H49" s="454">
        <v>0</v>
      </c>
      <c r="I49" s="454">
        <v>0</v>
      </c>
      <c r="J49" s="454">
        <v>0</v>
      </c>
      <c r="K49" s="454">
        <v>0</v>
      </c>
      <c r="L49" s="454">
        <v>0</v>
      </c>
      <c r="M49" s="454">
        <v>0</v>
      </c>
      <c r="N49" s="454">
        <v>0</v>
      </c>
    </row>
    <row r="50" spans="1:14" ht="24" x14ac:dyDescent="0.25">
      <c r="A50" s="905" t="s">
        <v>859</v>
      </c>
      <c r="B50" s="599" t="s">
        <v>2857</v>
      </c>
      <c r="C50" s="454">
        <v>0</v>
      </c>
      <c r="D50" s="454">
        <v>0</v>
      </c>
      <c r="E50" s="454">
        <v>0</v>
      </c>
      <c r="F50" s="454">
        <v>0</v>
      </c>
      <c r="G50" s="454">
        <v>0</v>
      </c>
      <c r="H50" s="454">
        <v>0</v>
      </c>
      <c r="I50" s="454">
        <v>6</v>
      </c>
      <c r="J50" s="454">
        <v>5</v>
      </c>
      <c r="K50" s="454">
        <v>1</v>
      </c>
      <c r="L50" s="454">
        <v>5</v>
      </c>
      <c r="M50" s="454">
        <v>3</v>
      </c>
      <c r="N50" s="454">
        <v>2</v>
      </c>
    </row>
    <row r="51" spans="1:14" x14ac:dyDescent="0.25">
      <c r="A51" s="1319" t="s">
        <v>860</v>
      </c>
      <c r="B51" s="1500" t="s">
        <v>2858</v>
      </c>
      <c r="C51" s="536">
        <v>6</v>
      </c>
      <c r="D51" s="536">
        <v>4</v>
      </c>
      <c r="E51" s="536">
        <v>2</v>
      </c>
      <c r="F51" s="536">
        <v>3</v>
      </c>
      <c r="G51" s="536">
        <v>3</v>
      </c>
      <c r="H51" s="536">
        <v>0</v>
      </c>
      <c r="I51" s="536">
        <v>190</v>
      </c>
      <c r="J51" s="536">
        <v>138</v>
      </c>
      <c r="K51" s="536">
        <v>52</v>
      </c>
      <c r="L51" s="536">
        <v>36</v>
      </c>
      <c r="M51" s="536">
        <v>21</v>
      </c>
      <c r="N51" s="536">
        <v>15</v>
      </c>
    </row>
    <row r="52" spans="1:14" x14ac:dyDescent="0.25">
      <c r="A52" s="905" t="s">
        <v>861</v>
      </c>
      <c r="B52" s="599" t="s">
        <v>2859</v>
      </c>
      <c r="C52" s="454">
        <v>2</v>
      </c>
      <c r="D52" s="454">
        <v>1</v>
      </c>
      <c r="E52" s="454">
        <v>1</v>
      </c>
      <c r="F52" s="454">
        <v>0</v>
      </c>
      <c r="G52" s="454">
        <v>0</v>
      </c>
      <c r="H52" s="454">
        <v>0</v>
      </c>
      <c r="I52" s="454">
        <v>3</v>
      </c>
      <c r="J52" s="454">
        <v>2</v>
      </c>
      <c r="K52" s="454">
        <v>1</v>
      </c>
      <c r="L52" s="454">
        <v>0</v>
      </c>
      <c r="M52" s="454">
        <v>0</v>
      </c>
      <c r="N52" s="454">
        <v>0</v>
      </c>
    </row>
    <row r="53" spans="1:14" x14ac:dyDescent="0.25">
      <c r="A53" s="905" t="s">
        <v>862</v>
      </c>
      <c r="B53" s="599" t="s">
        <v>2860</v>
      </c>
      <c r="C53" s="454">
        <v>1</v>
      </c>
      <c r="D53" s="454">
        <v>1</v>
      </c>
      <c r="E53" s="454">
        <v>0</v>
      </c>
      <c r="F53" s="454">
        <v>0</v>
      </c>
      <c r="G53" s="454">
        <v>0</v>
      </c>
      <c r="H53" s="454">
        <v>0</v>
      </c>
      <c r="I53" s="454">
        <v>93</v>
      </c>
      <c r="J53" s="454">
        <v>68</v>
      </c>
      <c r="K53" s="454">
        <v>25</v>
      </c>
      <c r="L53" s="454">
        <v>7</v>
      </c>
      <c r="M53" s="454">
        <v>5</v>
      </c>
      <c r="N53" s="454">
        <v>2</v>
      </c>
    </row>
    <row r="54" spans="1:14" x14ac:dyDescent="0.25">
      <c r="A54" s="905" t="s">
        <v>863</v>
      </c>
      <c r="B54" s="599" t="s">
        <v>2861</v>
      </c>
      <c r="C54" s="454">
        <v>3</v>
      </c>
      <c r="D54" s="454">
        <v>2</v>
      </c>
      <c r="E54" s="454">
        <v>1</v>
      </c>
      <c r="F54" s="454">
        <v>3</v>
      </c>
      <c r="G54" s="454">
        <v>3</v>
      </c>
      <c r="H54" s="454">
        <v>0</v>
      </c>
      <c r="I54" s="454">
        <v>94</v>
      </c>
      <c r="J54" s="454">
        <v>68</v>
      </c>
      <c r="K54" s="454">
        <v>26</v>
      </c>
      <c r="L54" s="454">
        <v>29</v>
      </c>
      <c r="M54" s="454">
        <v>16</v>
      </c>
      <c r="N54" s="454">
        <v>13</v>
      </c>
    </row>
    <row r="55" spans="1:14" x14ac:dyDescent="0.25">
      <c r="A55" s="1319" t="s">
        <v>865</v>
      </c>
      <c r="B55" s="1500" t="s">
        <v>2863</v>
      </c>
      <c r="C55" s="536">
        <v>15</v>
      </c>
      <c r="D55" s="536">
        <v>11</v>
      </c>
      <c r="E55" s="536">
        <v>4</v>
      </c>
      <c r="F55" s="536">
        <v>17</v>
      </c>
      <c r="G55" s="536">
        <v>10</v>
      </c>
      <c r="H55" s="536">
        <v>7</v>
      </c>
      <c r="I55" s="536">
        <v>1047</v>
      </c>
      <c r="J55" s="536">
        <v>795</v>
      </c>
      <c r="K55" s="536">
        <v>252</v>
      </c>
      <c r="L55" s="536">
        <v>360</v>
      </c>
      <c r="M55" s="536">
        <v>184</v>
      </c>
      <c r="N55" s="536">
        <v>176</v>
      </c>
    </row>
    <row r="56" spans="1:14" ht="24" x14ac:dyDescent="0.25">
      <c r="A56" s="905" t="s">
        <v>866</v>
      </c>
      <c r="B56" s="599" t="s">
        <v>2864</v>
      </c>
      <c r="C56" s="454">
        <v>1</v>
      </c>
      <c r="D56" s="454">
        <v>1</v>
      </c>
      <c r="E56" s="454">
        <v>0</v>
      </c>
      <c r="F56" s="454">
        <v>0</v>
      </c>
      <c r="G56" s="454">
        <v>0</v>
      </c>
      <c r="H56" s="454">
        <v>0</v>
      </c>
      <c r="I56" s="454">
        <v>20</v>
      </c>
      <c r="J56" s="454">
        <v>16</v>
      </c>
      <c r="K56" s="454">
        <v>4</v>
      </c>
      <c r="L56" s="454">
        <v>8</v>
      </c>
      <c r="M56" s="454">
        <v>3</v>
      </c>
      <c r="N56" s="454">
        <v>5</v>
      </c>
    </row>
    <row r="57" spans="1:14" x14ac:dyDescent="0.25">
      <c r="A57" s="905" t="s">
        <v>867</v>
      </c>
      <c r="B57" s="599" t="s">
        <v>2865</v>
      </c>
      <c r="C57" s="454">
        <v>6</v>
      </c>
      <c r="D57" s="454">
        <v>4</v>
      </c>
      <c r="E57" s="454">
        <v>2</v>
      </c>
      <c r="F57" s="454">
        <v>5</v>
      </c>
      <c r="G57" s="454">
        <v>3</v>
      </c>
      <c r="H57" s="454">
        <v>2</v>
      </c>
      <c r="I57" s="454">
        <v>189</v>
      </c>
      <c r="J57" s="454">
        <v>141</v>
      </c>
      <c r="K57" s="454">
        <v>48</v>
      </c>
      <c r="L57" s="454">
        <v>78</v>
      </c>
      <c r="M57" s="454">
        <v>42</v>
      </c>
      <c r="N57" s="454">
        <v>36</v>
      </c>
    </row>
    <row r="58" spans="1:14" x14ac:dyDescent="0.25">
      <c r="A58" s="905" t="s">
        <v>868</v>
      </c>
      <c r="B58" s="599" t="s">
        <v>2866</v>
      </c>
      <c r="C58" s="454">
        <v>2</v>
      </c>
      <c r="D58" s="454">
        <v>1</v>
      </c>
      <c r="E58" s="454">
        <v>1</v>
      </c>
      <c r="F58" s="454">
        <v>4</v>
      </c>
      <c r="G58" s="454">
        <v>2</v>
      </c>
      <c r="H58" s="454">
        <v>2</v>
      </c>
      <c r="I58" s="454">
        <v>199</v>
      </c>
      <c r="J58" s="454">
        <v>151</v>
      </c>
      <c r="K58" s="454">
        <v>48</v>
      </c>
      <c r="L58" s="454">
        <v>81</v>
      </c>
      <c r="M58" s="454">
        <v>40</v>
      </c>
      <c r="N58" s="454">
        <v>41</v>
      </c>
    </row>
    <row r="59" spans="1:14" x14ac:dyDescent="0.25">
      <c r="A59" s="905" t="s">
        <v>869</v>
      </c>
      <c r="B59" s="599" t="s">
        <v>2867</v>
      </c>
      <c r="C59" s="454">
        <v>1</v>
      </c>
      <c r="D59" s="454">
        <v>1</v>
      </c>
      <c r="E59" s="454">
        <v>0</v>
      </c>
      <c r="F59" s="454">
        <v>2</v>
      </c>
      <c r="G59" s="454">
        <v>1</v>
      </c>
      <c r="H59" s="454">
        <v>1</v>
      </c>
      <c r="I59" s="454">
        <v>210</v>
      </c>
      <c r="J59" s="454">
        <v>156</v>
      </c>
      <c r="K59" s="454">
        <v>54</v>
      </c>
      <c r="L59" s="454">
        <v>115</v>
      </c>
      <c r="M59" s="454">
        <v>51</v>
      </c>
      <c r="N59" s="454">
        <v>64</v>
      </c>
    </row>
    <row r="60" spans="1:14" x14ac:dyDescent="0.25">
      <c r="A60" s="905" t="s">
        <v>870</v>
      </c>
      <c r="B60" s="599" t="s">
        <v>2868</v>
      </c>
      <c r="C60" s="454">
        <v>4</v>
      </c>
      <c r="D60" s="454">
        <v>3</v>
      </c>
      <c r="E60" s="454">
        <v>1</v>
      </c>
      <c r="F60" s="454">
        <v>6</v>
      </c>
      <c r="G60" s="454">
        <v>4</v>
      </c>
      <c r="H60" s="454">
        <v>2</v>
      </c>
      <c r="I60" s="454">
        <v>372</v>
      </c>
      <c r="J60" s="454">
        <v>285</v>
      </c>
      <c r="K60" s="454">
        <v>87</v>
      </c>
      <c r="L60" s="454">
        <v>66</v>
      </c>
      <c r="M60" s="454">
        <v>41</v>
      </c>
      <c r="N60" s="454">
        <v>25</v>
      </c>
    </row>
    <row r="61" spans="1:14" x14ac:dyDescent="0.25">
      <c r="A61" s="905" t="s">
        <v>871</v>
      </c>
      <c r="B61" s="599" t="s">
        <v>2869</v>
      </c>
      <c r="C61" s="454">
        <v>0</v>
      </c>
      <c r="D61" s="454">
        <v>0</v>
      </c>
      <c r="E61" s="454">
        <v>0</v>
      </c>
      <c r="F61" s="454">
        <v>0</v>
      </c>
      <c r="G61" s="454">
        <v>0</v>
      </c>
      <c r="H61" s="454">
        <v>0</v>
      </c>
      <c r="I61" s="454">
        <v>7</v>
      </c>
      <c r="J61" s="454">
        <v>4</v>
      </c>
      <c r="K61" s="454">
        <v>3</v>
      </c>
      <c r="L61" s="454">
        <v>4</v>
      </c>
      <c r="M61" s="454">
        <v>2</v>
      </c>
      <c r="N61" s="454">
        <v>2</v>
      </c>
    </row>
    <row r="62" spans="1:14" x14ac:dyDescent="0.25">
      <c r="A62" s="905" t="s">
        <v>872</v>
      </c>
      <c r="B62" s="599" t="s">
        <v>2870</v>
      </c>
      <c r="C62" s="454">
        <v>1</v>
      </c>
      <c r="D62" s="454">
        <v>1</v>
      </c>
      <c r="E62" s="454">
        <v>0</v>
      </c>
      <c r="F62" s="454">
        <v>0</v>
      </c>
      <c r="G62" s="454">
        <v>0</v>
      </c>
      <c r="H62" s="454">
        <v>0</v>
      </c>
      <c r="I62" s="454">
        <v>50</v>
      </c>
      <c r="J62" s="454">
        <v>42</v>
      </c>
      <c r="K62" s="454">
        <v>8</v>
      </c>
      <c r="L62" s="454">
        <v>8</v>
      </c>
      <c r="M62" s="454">
        <v>5</v>
      </c>
      <c r="N62" s="454">
        <v>3</v>
      </c>
    </row>
    <row r="63" spans="1:14" x14ac:dyDescent="0.25">
      <c r="A63" s="1319" t="s">
        <v>873</v>
      </c>
      <c r="B63" s="1500" t="s">
        <v>2871</v>
      </c>
      <c r="C63" s="536">
        <v>10</v>
      </c>
      <c r="D63" s="536">
        <v>9</v>
      </c>
      <c r="E63" s="536">
        <v>1</v>
      </c>
      <c r="F63" s="536">
        <v>15</v>
      </c>
      <c r="G63" s="536">
        <v>11</v>
      </c>
      <c r="H63" s="536">
        <v>4</v>
      </c>
      <c r="I63" s="536">
        <v>534</v>
      </c>
      <c r="J63" s="536">
        <v>391</v>
      </c>
      <c r="K63" s="536">
        <v>143</v>
      </c>
      <c r="L63" s="536">
        <v>177</v>
      </c>
      <c r="M63" s="536">
        <v>99</v>
      </c>
      <c r="N63" s="536">
        <v>78</v>
      </c>
    </row>
    <row r="64" spans="1:14" x14ac:dyDescent="0.25">
      <c r="A64" s="905" t="s">
        <v>874</v>
      </c>
      <c r="B64" s="599" t="s">
        <v>2872</v>
      </c>
      <c r="C64" s="454">
        <v>0</v>
      </c>
      <c r="D64" s="454">
        <v>0</v>
      </c>
      <c r="E64" s="454">
        <v>0</v>
      </c>
      <c r="F64" s="454">
        <v>0</v>
      </c>
      <c r="G64" s="454">
        <v>0</v>
      </c>
      <c r="H64" s="454">
        <v>0</v>
      </c>
      <c r="I64" s="454">
        <v>5</v>
      </c>
      <c r="J64" s="454">
        <v>4</v>
      </c>
      <c r="K64" s="454">
        <v>1</v>
      </c>
      <c r="L64" s="454">
        <v>11</v>
      </c>
      <c r="M64" s="454">
        <v>6</v>
      </c>
      <c r="N64" s="454">
        <v>5</v>
      </c>
    </row>
    <row r="65" spans="1:14" x14ac:dyDescent="0.25">
      <c r="A65" s="905" t="s">
        <v>875</v>
      </c>
      <c r="B65" s="599" t="s">
        <v>2873</v>
      </c>
      <c r="C65" s="454">
        <v>7</v>
      </c>
      <c r="D65" s="454">
        <v>7</v>
      </c>
      <c r="E65" s="454">
        <v>0</v>
      </c>
      <c r="F65" s="454">
        <v>8</v>
      </c>
      <c r="G65" s="454">
        <v>7</v>
      </c>
      <c r="H65" s="454">
        <v>1</v>
      </c>
      <c r="I65" s="454">
        <v>251</v>
      </c>
      <c r="J65" s="454">
        <v>179</v>
      </c>
      <c r="K65" s="454">
        <v>72</v>
      </c>
      <c r="L65" s="454">
        <v>80</v>
      </c>
      <c r="M65" s="454">
        <v>47</v>
      </c>
      <c r="N65" s="454">
        <v>33</v>
      </c>
    </row>
    <row r="66" spans="1:14" ht="24" x14ac:dyDescent="0.25">
      <c r="A66" s="905" t="s">
        <v>876</v>
      </c>
      <c r="B66" s="599" t="s">
        <v>2874</v>
      </c>
      <c r="C66" s="454">
        <v>0</v>
      </c>
      <c r="D66" s="454">
        <v>0</v>
      </c>
      <c r="E66" s="454">
        <v>0</v>
      </c>
      <c r="F66" s="454">
        <v>0</v>
      </c>
      <c r="G66" s="454">
        <v>0</v>
      </c>
      <c r="H66" s="454">
        <v>0</v>
      </c>
      <c r="I66" s="454">
        <v>4</v>
      </c>
      <c r="J66" s="454">
        <v>2</v>
      </c>
      <c r="K66" s="454">
        <v>2</v>
      </c>
      <c r="L66" s="454">
        <v>0</v>
      </c>
      <c r="M66" s="454">
        <v>0</v>
      </c>
      <c r="N66" s="454">
        <v>0</v>
      </c>
    </row>
    <row r="67" spans="1:14" ht="24" x14ac:dyDescent="0.25">
      <c r="A67" s="905" t="s">
        <v>877</v>
      </c>
      <c r="B67" s="599" t="s">
        <v>2875</v>
      </c>
      <c r="C67" s="454">
        <v>1</v>
      </c>
      <c r="D67" s="454">
        <v>0</v>
      </c>
      <c r="E67" s="454">
        <v>1</v>
      </c>
      <c r="F67" s="454">
        <v>6</v>
      </c>
      <c r="G67" s="454">
        <v>3</v>
      </c>
      <c r="H67" s="454">
        <v>3</v>
      </c>
      <c r="I67" s="454">
        <v>149</v>
      </c>
      <c r="J67" s="454">
        <v>114</v>
      </c>
      <c r="K67" s="454">
        <v>35</v>
      </c>
      <c r="L67" s="454">
        <v>62</v>
      </c>
      <c r="M67" s="454">
        <v>34</v>
      </c>
      <c r="N67" s="454">
        <v>28</v>
      </c>
    </row>
    <row r="68" spans="1:14" ht="24" x14ac:dyDescent="0.25">
      <c r="A68" s="905" t="s">
        <v>878</v>
      </c>
      <c r="B68" s="599" t="s">
        <v>2876</v>
      </c>
      <c r="C68" s="454">
        <v>2</v>
      </c>
      <c r="D68" s="454">
        <v>2</v>
      </c>
      <c r="E68" s="454">
        <v>0</v>
      </c>
      <c r="F68" s="454">
        <v>1</v>
      </c>
      <c r="G68" s="454">
        <v>1</v>
      </c>
      <c r="H68" s="454">
        <v>0</v>
      </c>
      <c r="I68" s="454">
        <v>125</v>
      </c>
      <c r="J68" s="454">
        <v>92</v>
      </c>
      <c r="K68" s="454">
        <v>33</v>
      </c>
      <c r="L68" s="454">
        <v>24</v>
      </c>
      <c r="M68" s="454">
        <v>12</v>
      </c>
      <c r="N68" s="454">
        <v>12</v>
      </c>
    </row>
    <row r="69" spans="1:14" x14ac:dyDescent="0.25">
      <c r="A69" s="1319" t="s">
        <v>879</v>
      </c>
      <c r="B69" s="1500" t="s">
        <v>2877</v>
      </c>
      <c r="C69" s="536">
        <v>5</v>
      </c>
      <c r="D69" s="536">
        <v>4</v>
      </c>
      <c r="E69" s="536">
        <v>1</v>
      </c>
      <c r="F69" s="536">
        <v>2</v>
      </c>
      <c r="G69" s="536">
        <v>2</v>
      </c>
      <c r="H69" s="536">
        <v>0</v>
      </c>
      <c r="I69" s="536">
        <v>308</v>
      </c>
      <c r="J69" s="536">
        <v>241</v>
      </c>
      <c r="K69" s="536">
        <v>67</v>
      </c>
      <c r="L69" s="536">
        <v>61</v>
      </c>
      <c r="M69" s="536">
        <v>34</v>
      </c>
      <c r="N69" s="536">
        <v>27</v>
      </c>
    </row>
    <row r="70" spans="1:14" x14ac:dyDescent="0.25">
      <c r="A70" s="905" t="s">
        <v>880</v>
      </c>
      <c r="B70" s="599" t="s">
        <v>2878</v>
      </c>
      <c r="C70" s="454">
        <v>0</v>
      </c>
      <c r="D70" s="454">
        <v>0</v>
      </c>
      <c r="E70" s="454">
        <v>0</v>
      </c>
      <c r="F70" s="454">
        <v>1</v>
      </c>
      <c r="G70" s="454">
        <v>1</v>
      </c>
      <c r="H70" s="454">
        <v>0</v>
      </c>
      <c r="I70" s="454">
        <v>19</v>
      </c>
      <c r="J70" s="454">
        <v>14</v>
      </c>
      <c r="K70" s="454">
        <v>5</v>
      </c>
      <c r="L70" s="454">
        <v>5</v>
      </c>
      <c r="M70" s="454">
        <v>3</v>
      </c>
      <c r="N70" s="454">
        <v>2</v>
      </c>
    </row>
    <row r="71" spans="1:14" x14ac:dyDescent="0.25">
      <c r="A71" s="905" t="s">
        <v>881</v>
      </c>
      <c r="B71" s="599" t="s">
        <v>2879</v>
      </c>
      <c r="C71" s="454">
        <v>2</v>
      </c>
      <c r="D71" s="454">
        <v>2</v>
      </c>
      <c r="E71" s="454">
        <v>0</v>
      </c>
      <c r="F71" s="454">
        <v>1</v>
      </c>
      <c r="G71" s="454">
        <v>1</v>
      </c>
      <c r="H71" s="454">
        <v>0</v>
      </c>
      <c r="I71" s="454">
        <v>104</v>
      </c>
      <c r="J71" s="454">
        <v>80</v>
      </c>
      <c r="K71" s="454">
        <v>24</v>
      </c>
      <c r="L71" s="454">
        <v>16</v>
      </c>
      <c r="M71" s="454">
        <v>7</v>
      </c>
      <c r="N71" s="454">
        <v>9</v>
      </c>
    </row>
    <row r="72" spans="1:14" x14ac:dyDescent="0.25">
      <c r="A72" s="905" t="s">
        <v>882</v>
      </c>
      <c r="B72" s="599" t="s">
        <v>2880</v>
      </c>
      <c r="C72" s="454">
        <v>3</v>
      </c>
      <c r="D72" s="454">
        <v>2</v>
      </c>
      <c r="E72" s="454">
        <v>1</v>
      </c>
      <c r="F72" s="454">
        <v>0</v>
      </c>
      <c r="G72" s="454">
        <v>0</v>
      </c>
      <c r="H72" s="454">
        <v>0</v>
      </c>
      <c r="I72" s="454">
        <v>185</v>
      </c>
      <c r="J72" s="454">
        <v>147</v>
      </c>
      <c r="K72" s="454">
        <v>38</v>
      </c>
      <c r="L72" s="454">
        <v>40</v>
      </c>
      <c r="M72" s="454">
        <v>24</v>
      </c>
      <c r="N72" s="454">
        <v>16</v>
      </c>
    </row>
    <row r="73" spans="1:14" ht="24" x14ac:dyDescent="0.25">
      <c r="A73" s="1319" t="s">
        <v>883</v>
      </c>
      <c r="B73" s="1500" t="s">
        <v>2881</v>
      </c>
      <c r="C73" s="536">
        <v>1</v>
      </c>
      <c r="D73" s="536">
        <v>1</v>
      </c>
      <c r="E73" s="536">
        <v>0</v>
      </c>
      <c r="F73" s="536">
        <v>0</v>
      </c>
      <c r="G73" s="536">
        <v>0</v>
      </c>
      <c r="H73" s="536">
        <v>0</v>
      </c>
      <c r="I73" s="536">
        <v>34</v>
      </c>
      <c r="J73" s="536">
        <v>26</v>
      </c>
      <c r="K73" s="536">
        <v>8</v>
      </c>
      <c r="L73" s="536">
        <v>6</v>
      </c>
      <c r="M73" s="536">
        <v>3</v>
      </c>
      <c r="N73" s="536">
        <v>3</v>
      </c>
    </row>
    <row r="74" spans="1:14" ht="24" x14ac:dyDescent="0.25">
      <c r="A74" s="1319" t="s">
        <v>884</v>
      </c>
      <c r="B74" s="1500" t="s">
        <v>2882</v>
      </c>
      <c r="C74" s="536">
        <v>0</v>
      </c>
      <c r="D74" s="536">
        <v>0</v>
      </c>
      <c r="E74" s="536">
        <v>0</v>
      </c>
      <c r="F74" s="536">
        <v>1</v>
      </c>
      <c r="G74" s="536">
        <v>1</v>
      </c>
      <c r="H74" s="536">
        <v>0</v>
      </c>
      <c r="I74" s="536">
        <v>60</v>
      </c>
      <c r="J74" s="536">
        <v>40</v>
      </c>
      <c r="K74" s="536">
        <v>20</v>
      </c>
      <c r="L74" s="536">
        <v>19</v>
      </c>
      <c r="M74" s="536">
        <v>10</v>
      </c>
      <c r="N74" s="536">
        <v>9</v>
      </c>
    </row>
    <row r="75" spans="1:14" x14ac:dyDescent="0.25">
      <c r="A75" s="1319" t="s">
        <v>885</v>
      </c>
      <c r="B75" s="1500" t="s">
        <v>2883</v>
      </c>
      <c r="C75" s="536">
        <v>3</v>
      </c>
      <c r="D75" s="536">
        <v>3</v>
      </c>
      <c r="E75" s="536">
        <v>0</v>
      </c>
      <c r="F75" s="536">
        <v>2</v>
      </c>
      <c r="G75" s="536">
        <v>2</v>
      </c>
      <c r="H75" s="536">
        <v>0</v>
      </c>
      <c r="I75" s="536">
        <v>148</v>
      </c>
      <c r="J75" s="536">
        <v>104</v>
      </c>
      <c r="K75" s="536">
        <v>44</v>
      </c>
      <c r="L75" s="536">
        <v>29</v>
      </c>
      <c r="M75" s="536">
        <v>15</v>
      </c>
      <c r="N75" s="536">
        <v>14</v>
      </c>
    </row>
    <row r="76" spans="1:14" ht="24" x14ac:dyDescent="0.25">
      <c r="A76" s="905" t="s">
        <v>886</v>
      </c>
      <c r="B76" s="599" t="s">
        <v>2884</v>
      </c>
      <c r="C76" s="454">
        <v>0</v>
      </c>
      <c r="D76" s="454">
        <v>0</v>
      </c>
      <c r="E76" s="454">
        <v>0</v>
      </c>
      <c r="F76" s="454">
        <v>0</v>
      </c>
      <c r="G76" s="454">
        <v>0</v>
      </c>
      <c r="H76" s="454">
        <v>0</v>
      </c>
      <c r="I76" s="454">
        <v>7</v>
      </c>
      <c r="J76" s="454">
        <v>4</v>
      </c>
      <c r="K76" s="454">
        <v>3</v>
      </c>
      <c r="L76" s="454">
        <v>3</v>
      </c>
      <c r="M76" s="454">
        <v>1</v>
      </c>
      <c r="N76" s="454">
        <v>2</v>
      </c>
    </row>
    <row r="77" spans="1:14" ht="24" x14ac:dyDescent="0.25">
      <c r="A77" s="905" t="s">
        <v>887</v>
      </c>
      <c r="B77" s="599" t="s">
        <v>2885</v>
      </c>
      <c r="C77" s="454">
        <v>3</v>
      </c>
      <c r="D77" s="454">
        <v>3</v>
      </c>
      <c r="E77" s="454">
        <v>0</v>
      </c>
      <c r="F77" s="454">
        <v>2</v>
      </c>
      <c r="G77" s="454">
        <v>2</v>
      </c>
      <c r="H77" s="454">
        <v>0</v>
      </c>
      <c r="I77" s="454">
        <v>141</v>
      </c>
      <c r="J77" s="454">
        <v>100</v>
      </c>
      <c r="K77" s="454">
        <v>41</v>
      </c>
      <c r="L77" s="454">
        <v>26</v>
      </c>
      <c r="M77" s="454">
        <v>14</v>
      </c>
      <c r="N77" s="454">
        <v>12</v>
      </c>
    </row>
    <row r="78" spans="1:14" ht="15" customHeight="1" x14ac:dyDescent="0.25">
      <c r="A78" s="1319" t="s">
        <v>888</v>
      </c>
      <c r="B78" s="1500" t="s">
        <v>2908</v>
      </c>
      <c r="C78" s="536">
        <v>3</v>
      </c>
      <c r="D78" s="536">
        <v>0</v>
      </c>
      <c r="E78" s="536">
        <v>3</v>
      </c>
      <c r="F78" s="536">
        <v>2</v>
      </c>
      <c r="G78" s="536">
        <v>0</v>
      </c>
      <c r="H78" s="536">
        <v>2</v>
      </c>
      <c r="I78" s="536">
        <v>23</v>
      </c>
      <c r="J78" s="536">
        <v>17</v>
      </c>
      <c r="K78" s="536">
        <v>6</v>
      </c>
      <c r="L78" s="536">
        <v>6</v>
      </c>
      <c r="M78" s="536">
        <v>1</v>
      </c>
      <c r="N78" s="536">
        <v>5</v>
      </c>
    </row>
    <row r="79" spans="1:14" x14ac:dyDescent="0.25">
      <c r="A79" s="905" t="s">
        <v>889</v>
      </c>
      <c r="B79" s="599" t="s">
        <v>2886</v>
      </c>
      <c r="C79" s="454">
        <v>1</v>
      </c>
      <c r="D79" s="454">
        <v>0</v>
      </c>
      <c r="E79" s="454">
        <v>1</v>
      </c>
      <c r="F79" s="454">
        <v>0</v>
      </c>
      <c r="G79" s="454">
        <v>0</v>
      </c>
      <c r="H79" s="454">
        <v>0</v>
      </c>
      <c r="I79" s="454">
        <v>2</v>
      </c>
      <c r="J79" s="454">
        <v>1</v>
      </c>
      <c r="K79" s="454">
        <v>1</v>
      </c>
      <c r="L79" s="454">
        <v>0</v>
      </c>
      <c r="M79" s="454">
        <v>0</v>
      </c>
      <c r="N79" s="454">
        <v>0</v>
      </c>
    </row>
    <row r="80" spans="1:14" x14ac:dyDescent="0.25">
      <c r="A80" s="905" t="s">
        <v>890</v>
      </c>
      <c r="B80" s="599" t="s">
        <v>2887</v>
      </c>
      <c r="C80" s="454">
        <v>1</v>
      </c>
      <c r="D80" s="454">
        <v>0</v>
      </c>
      <c r="E80" s="454">
        <v>1</v>
      </c>
      <c r="F80" s="454">
        <v>2</v>
      </c>
      <c r="G80" s="454">
        <v>0</v>
      </c>
      <c r="H80" s="454">
        <v>2</v>
      </c>
      <c r="I80" s="454">
        <v>13</v>
      </c>
      <c r="J80" s="454">
        <v>10</v>
      </c>
      <c r="K80" s="454">
        <v>3</v>
      </c>
      <c r="L80" s="454">
        <v>4</v>
      </c>
      <c r="M80" s="454">
        <v>1</v>
      </c>
      <c r="N80" s="454">
        <v>3</v>
      </c>
    </row>
    <row r="81" spans="1:17" x14ac:dyDescent="0.25">
      <c r="A81" s="905" t="s">
        <v>891</v>
      </c>
      <c r="B81" s="599" t="s">
        <v>2888</v>
      </c>
      <c r="C81" s="454">
        <v>1</v>
      </c>
      <c r="D81" s="454">
        <v>0</v>
      </c>
      <c r="E81" s="454">
        <v>1</v>
      </c>
      <c r="F81" s="454">
        <v>0</v>
      </c>
      <c r="G81" s="454">
        <v>0</v>
      </c>
      <c r="H81" s="454">
        <v>0</v>
      </c>
      <c r="I81" s="454">
        <v>4</v>
      </c>
      <c r="J81" s="454">
        <v>4</v>
      </c>
      <c r="K81" s="454">
        <v>0</v>
      </c>
      <c r="L81" s="454">
        <v>1</v>
      </c>
      <c r="M81" s="454">
        <v>0</v>
      </c>
      <c r="N81" s="454">
        <v>1</v>
      </c>
    </row>
    <row r="82" spans="1:17" x14ac:dyDescent="0.25">
      <c r="A82" s="905" t="s">
        <v>892</v>
      </c>
      <c r="B82" s="599" t="s">
        <v>2889</v>
      </c>
      <c r="C82" s="454">
        <v>0</v>
      </c>
      <c r="D82" s="454">
        <v>0</v>
      </c>
      <c r="E82" s="454">
        <v>0</v>
      </c>
      <c r="F82" s="454">
        <v>0</v>
      </c>
      <c r="G82" s="454">
        <v>0</v>
      </c>
      <c r="H82" s="454">
        <v>0</v>
      </c>
      <c r="I82" s="454">
        <v>4</v>
      </c>
      <c r="J82" s="454">
        <v>2</v>
      </c>
      <c r="K82" s="454">
        <v>2</v>
      </c>
      <c r="L82" s="454">
        <v>1</v>
      </c>
      <c r="M82" s="454">
        <v>0</v>
      </c>
      <c r="N82" s="454">
        <v>1</v>
      </c>
    </row>
    <row r="83" spans="1:17" ht="24" x14ac:dyDescent="0.25">
      <c r="A83" s="1319" t="s">
        <v>893</v>
      </c>
      <c r="B83" s="1500" t="s">
        <v>2890</v>
      </c>
      <c r="C83" s="536">
        <v>4</v>
      </c>
      <c r="D83" s="536">
        <v>4</v>
      </c>
      <c r="E83" s="536">
        <v>0</v>
      </c>
      <c r="F83" s="536">
        <v>4</v>
      </c>
      <c r="G83" s="536">
        <v>3</v>
      </c>
      <c r="H83" s="536">
        <v>1</v>
      </c>
      <c r="I83" s="536">
        <v>125</v>
      </c>
      <c r="J83" s="536">
        <v>115</v>
      </c>
      <c r="K83" s="536">
        <v>10</v>
      </c>
      <c r="L83" s="536">
        <v>18</v>
      </c>
      <c r="M83" s="536">
        <v>14</v>
      </c>
      <c r="N83" s="536">
        <v>4</v>
      </c>
    </row>
    <row r="84" spans="1:17" ht="24" x14ac:dyDescent="0.25">
      <c r="A84" s="1319" t="s">
        <v>894</v>
      </c>
      <c r="B84" s="1500" t="s">
        <v>2891</v>
      </c>
      <c r="C84" s="536">
        <v>4</v>
      </c>
      <c r="D84" s="536">
        <v>3</v>
      </c>
      <c r="E84" s="536">
        <v>1</v>
      </c>
      <c r="F84" s="536">
        <v>7</v>
      </c>
      <c r="G84" s="536">
        <v>4</v>
      </c>
      <c r="H84" s="536">
        <v>3</v>
      </c>
      <c r="I84" s="536">
        <v>96</v>
      </c>
      <c r="J84" s="536">
        <v>83</v>
      </c>
      <c r="K84" s="536">
        <v>13</v>
      </c>
      <c r="L84" s="536">
        <v>9</v>
      </c>
      <c r="M84" s="536">
        <v>6</v>
      </c>
      <c r="N84" s="536">
        <v>3</v>
      </c>
    </row>
    <row r="85" spans="1:17" ht="36" x14ac:dyDescent="0.25">
      <c r="A85" s="1319" t="s">
        <v>895</v>
      </c>
      <c r="B85" s="1500" t="s">
        <v>2892</v>
      </c>
      <c r="C85" s="536">
        <v>49</v>
      </c>
      <c r="D85" s="536">
        <v>17</v>
      </c>
      <c r="E85" s="536">
        <v>32</v>
      </c>
      <c r="F85" s="536">
        <v>15</v>
      </c>
      <c r="G85" s="536">
        <v>6</v>
      </c>
      <c r="H85" s="536">
        <v>9</v>
      </c>
      <c r="I85" s="536">
        <v>129</v>
      </c>
      <c r="J85" s="536">
        <v>68</v>
      </c>
      <c r="K85" s="536">
        <v>61</v>
      </c>
      <c r="L85" s="536">
        <v>18</v>
      </c>
      <c r="M85" s="536">
        <v>4</v>
      </c>
      <c r="N85" s="536">
        <v>14</v>
      </c>
    </row>
    <row r="86" spans="1:17" ht="24" x14ac:dyDescent="0.25">
      <c r="A86" s="1319" t="s">
        <v>896</v>
      </c>
      <c r="B86" s="1500" t="s">
        <v>2893</v>
      </c>
      <c r="C86" s="536">
        <v>16</v>
      </c>
      <c r="D86" s="536">
        <v>8</v>
      </c>
      <c r="E86" s="536">
        <v>8</v>
      </c>
      <c r="F86" s="536">
        <v>9</v>
      </c>
      <c r="G86" s="536">
        <v>7</v>
      </c>
      <c r="H86" s="536">
        <v>2</v>
      </c>
      <c r="I86" s="536">
        <v>316</v>
      </c>
      <c r="J86" s="536">
        <v>232</v>
      </c>
      <c r="K86" s="536">
        <v>84</v>
      </c>
      <c r="L86" s="536">
        <v>103</v>
      </c>
      <c r="M86" s="536">
        <v>58</v>
      </c>
      <c r="N86" s="536">
        <v>45</v>
      </c>
    </row>
    <row r="87" spans="1:17" x14ac:dyDescent="0.25">
      <c r="A87" s="905" t="s">
        <v>897</v>
      </c>
      <c r="B87" s="599" t="s">
        <v>2894</v>
      </c>
      <c r="C87" s="454">
        <v>7</v>
      </c>
      <c r="D87" s="454">
        <v>2</v>
      </c>
      <c r="E87" s="454">
        <v>5</v>
      </c>
      <c r="F87" s="454">
        <v>1</v>
      </c>
      <c r="G87" s="454">
        <v>1</v>
      </c>
      <c r="H87" s="454">
        <v>0</v>
      </c>
      <c r="I87" s="454">
        <v>89</v>
      </c>
      <c r="J87" s="454">
        <v>66</v>
      </c>
      <c r="K87" s="454">
        <v>23</v>
      </c>
      <c r="L87" s="454">
        <v>23</v>
      </c>
      <c r="M87" s="454">
        <v>11</v>
      </c>
      <c r="N87" s="454">
        <v>12</v>
      </c>
    </row>
    <row r="88" spans="1:17" x14ac:dyDescent="0.25">
      <c r="A88" s="905" t="s">
        <v>898</v>
      </c>
      <c r="B88" s="599" t="s">
        <v>2895</v>
      </c>
      <c r="C88" s="454">
        <v>0</v>
      </c>
      <c r="D88" s="454">
        <v>0</v>
      </c>
      <c r="E88" s="454">
        <v>0</v>
      </c>
      <c r="F88" s="454">
        <v>0</v>
      </c>
      <c r="G88" s="454">
        <v>0</v>
      </c>
      <c r="H88" s="454">
        <v>0</v>
      </c>
      <c r="I88" s="454">
        <v>31</v>
      </c>
      <c r="J88" s="454">
        <v>23</v>
      </c>
      <c r="K88" s="454">
        <v>8</v>
      </c>
      <c r="L88" s="454">
        <v>4</v>
      </c>
      <c r="M88" s="454">
        <v>3</v>
      </c>
      <c r="N88" s="454">
        <v>1</v>
      </c>
    </row>
    <row r="89" spans="1:17" x14ac:dyDescent="0.25">
      <c r="A89" s="905" t="s">
        <v>899</v>
      </c>
      <c r="B89" s="599" t="s">
        <v>2896</v>
      </c>
      <c r="C89" s="454">
        <v>2</v>
      </c>
      <c r="D89" s="454">
        <v>0</v>
      </c>
      <c r="E89" s="454">
        <v>2</v>
      </c>
      <c r="F89" s="454">
        <v>0</v>
      </c>
      <c r="G89" s="454">
        <v>0</v>
      </c>
      <c r="H89" s="454">
        <v>0</v>
      </c>
      <c r="I89" s="454">
        <v>17</v>
      </c>
      <c r="J89" s="454">
        <v>9</v>
      </c>
      <c r="K89" s="454">
        <v>8</v>
      </c>
      <c r="L89" s="454">
        <v>6</v>
      </c>
      <c r="M89" s="454">
        <v>0</v>
      </c>
      <c r="N89" s="454">
        <v>6</v>
      </c>
    </row>
    <row r="90" spans="1:17" x14ac:dyDescent="0.25">
      <c r="A90" s="905" t="s">
        <v>900</v>
      </c>
      <c r="B90" s="599" t="s">
        <v>2897</v>
      </c>
      <c r="C90" s="454">
        <v>0</v>
      </c>
      <c r="D90" s="454">
        <v>0</v>
      </c>
      <c r="E90" s="454">
        <v>0</v>
      </c>
      <c r="F90" s="454">
        <v>0</v>
      </c>
      <c r="G90" s="454">
        <v>0</v>
      </c>
      <c r="H90" s="454">
        <v>0</v>
      </c>
      <c r="I90" s="454">
        <v>7</v>
      </c>
      <c r="J90" s="454">
        <v>4</v>
      </c>
      <c r="K90" s="454">
        <v>3</v>
      </c>
      <c r="L90" s="454">
        <v>0</v>
      </c>
      <c r="M90" s="454">
        <v>0</v>
      </c>
      <c r="N90" s="454">
        <v>0</v>
      </c>
    </row>
    <row r="91" spans="1:17" ht="24" x14ac:dyDescent="0.25">
      <c r="A91" s="905" t="s">
        <v>901</v>
      </c>
      <c r="B91" s="599" t="s">
        <v>2898</v>
      </c>
      <c r="C91" s="454">
        <v>0</v>
      </c>
      <c r="D91" s="454">
        <v>0</v>
      </c>
      <c r="E91" s="454">
        <v>0</v>
      </c>
      <c r="F91" s="454">
        <v>0</v>
      </c>
      <c r="G91" s="454">
        <v>0</v>
      </c>
      <c r="H91" s="454">
        <v>0</v>
      </c>
      <c r="I91" s="454">
        <v>8</v>
      </c>
      <c r="J91" s="454">
        <v>6</v>
      </c>
      <c r="K91" s="454">
        <v>2</v>
      </c>
      <c r="L91" s="454">
        <v>1</v>
      </c>
      <c r="M91" s="454">
        <v>0</v>
      </c>
      <c r="N91" s="454">
        <v>1</v>
      </c>
    </row>
    <row r="92" spans="1:17" x14ac:dyDescent="0.25">
      <c r="A92" s="905" t="s">
        <v>902</v>
      </c>
      <c r="B92" s="599" t="s">
        <v>2899</v>
      </c>
      <c r="C92" s="454">
        <v>2</v>
      </c>
      <c r="D92" s="454">
        <v>1</v>
      </c>
      <c r="E92" s="454">
        <v>1</v>
      </c>
      <c r="F92" s="454">
        <v>3</v>
      </c>
      <c r="G92" s="454">
        <v>2</v>
      </c>
      <c r="H92" s="454">
        <v>1</v>
      </c>
      <c r="I92" s="454">
        <v>55</v>
      </c>
      <c r="J92" s="454">
        <v>38</v>
      </c>
      <c r="K92" s="454">
        <v>17</v>
      </c>
      <c r="L92" s="454">
        <v>16</v>
      </c>
      <c r="M92" s="454">
        <v>7</v>
      </c>
      <c r="N92" s="454">
        <v>9</v>
      </c>
    </row>
    <row r="93" spans="1:17" x14ac:dyDescent="0.25">
      <c r="A93" s="905" t="s">
        <v>903</v>
      </c>
      <c r="B93" s="599" t="s">
        <v>2900</v>
      </c>
      <c r="C93" s="454">
        <v>1</v>
      </c>
      <c r="D93" s="454">
        <v>1</v>
      </c>
      <c r="E93" s="454">
        <v>0</v>
      </c>
      <c r="F93" s="454">
        <v>0</v>
      </c>
      <c r="G93" s="454">
        <v>0</v>
      </c>
      <c r="H93" s="454">
        <v>0</v>
      </c>
      <c r="I93" s="454">
        <v>28</v>
      </c>
      <c r="J93" s="454">
        <v>22</v>
      </c>
      <c r="K93" s="454">
        <v>6</v>
      </c>
      <c r="L93" s="454">
        <v>6</v>
      </c>
      <c r="M93" s="454">
        <v>3</v>
      </c>
      <c r="N93" s="454">
        <v>3</v>
      </c>
    </row>
    <row r="94" spans="1:17" x14ac:dyDescent="0.25">
      <c r="A94" s="905" t="s">
        <v>904</v>
      </c>
      <c r="B94" s="599" t="s">
        <v>2901</v>
      </c>
      <c r="C94" s="454">
        <v>4</v>
      </c>
      <c r="D94" s="454">
        <v>4</v>
      </c>
      <c r="E94" s="454">
        <v>0</v>
      </c>
      <c r="F94" s="454">
        <v>5</v>
      </c>
      <c r="G94" s="454">
        <v>4</v>
      </c>
      <c r="H94" s="454">
        <v>1</v>
      </c>
      <c r="I94" s="454">
        <v>81</v>
      </c>
      <c r="J94" s="454">
        <v>64</v>
      </c>
      <c r="K94" s="454">
        <v>17</v>
      </c>
      <c r="L94" s="454">
        <v>47</v>
      </c>
      <c r="M94" s="454">
        <v>34</v>
      </c>
      <c r="N94" s="454">
        <v>13</v>
      </c>
    </row>
    <row r="95" spans="1:17" ht="6.75" customHeight="1" x14ac:dyDescent="0.25">
      <c r="A95" s="1322"/>
      <c r="B95" s="334"/>
      <c r="C95" s="337"/>
      <c r="D95" s="337"/>
      <c r="E95" s="337"/>
      <c r="F95" s="337"/>
      <c r="G95" s="337"/>
      <c r="H95" s="337"/>
      <c r="I95" s="337"/>
      <c r="J95" s="337"/>
      <c r="K95" s="337"/>
      <c r="L95" s="337"/>
      <c r="M95" s="337"/>
      <c r="N95" s="337"/>
    </row>
    <row r="96" spans="1:17" x14ac:dyDescent="0.25">
      <c r="A96" s="1104" t="s">
        <v>3030</v>
      </c>
      <c r="B96" s="1104"/>
      <c r="C96" s="1104"/>
      <c r="D96" s="1104"/>
      <c r="E96" s="1104"/>
      <c r="F96" s="1104"/>
      <c r="G96" s="1104"/>
      <c r="H96" s="1104"/>
      <c r="I96" s="1104"/>
      <c r="J96" s="1104"/>
      <c r="K96" s="1104"/>
      <c r="L96" s="1104"/>
      <c r="M96" s="1104"/>
      <c r="N96" s="1104"/>
      <c r="O96" s="1104"/>
      <c r="P96" s="1104"/>
      <c r="Q96" s="1104"/>
    </row>
    <row r="97" spans="1:1" x14ac:dyDescent="0.25">
      <c r="A97" s="1204" t="s">
        <v>1260</v>
      </c>
    </row>
    <row r="98" spans="1:1" x14ac:dyDescent="0.25">
      <c r="A98" s="1458" t="s">
        <v>3153</v>
      </c>
    </row>
    <row r="99" spans="1:1" x14ac:dyDescent="0.25">
      <c r="A99" s="1454" t="s">
        <v>3151</v>
      </c>
    </row>
  </sheetData>
  <mergeCells count="8">
    <mergeCell ref="A1:N1"/>
    <mergeCell ref="A2:N2"/>
    <mergeCell ref="A3:A4"/>
    <mergeCell ref="B3:B4"/>
    <mergeCell ref="C3:E3"/>
    <mergeCell ref="F3:H3"/>
    <mergeCell ref="I3:K3"/>
    <mergeCell ref="L3:N3"/>
  </mergeCells>
  <hyperlinks>
    <hyperlink ref="P2" location="INDICE!B141" display="ÍNDICE"/>
    <hyperlink ref="A9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22" orientation="landscape" useFirstPageNumber="1" r:id="rId2"/>
  <headerFooter scaleWithDoc="0">
    <oddHeader>&amp;C&amp;G</oddHeader>
    <oddFooter>&amp;C&amp;10&amp;P</oddFooter>
    <evenFooter>&amp;L&amp;G&amp;C&amp;"-,Negrita"&amp;22&amp;P&amp;R&amp;G</evenFooter>
  </headerFooter>
  <legacyDrawingHF r:id="rId3"/>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2"/>
  <dimension ref="A1:P99"/>
  <sheetViews>
    <sheetView showGridLines="0" zoomScaleNormal="100" workbookViewId="0">
      <selection sqref="A1:Q1"/>
    </sheetView>
  </sheetViews>
  <sheetFormatPr baseColWidth="10" defaultColWidth="12.5703125" defaultRowHeight="15" x14ac:dyDescent="0.25"/>
  <cols>
    <col min="1" max="1" width="7.42578125" style="136" customWidth="1"/>
    <col min="2" max="2" width="43.140625" style="906" customWidth="1"/>
    <col min="3" max="3" width="7.140625" style="331" customWidth="1"/>
    <col min="4" max="4" width="7.28515625" style="331" customWidth="1"/>
    <col min="5" max="6" width="7.140625" style="331" customWidth="1"/>
    <col min="7" max="7" width="7.5703125" style="331" customWidth="1"/>
    <col min="8" max="9" width="7.140625" style="331" customWidth="1"/>
    <col min="10" max="10" width="7.85546875" style="331" customWidth="1"/>
    <col min="11" max="12" width="7.140625" style="331" customWidth="1"/>
    <col min="13" max="13" width="7.5703125" style="331" customWidth="1"/>
    <col min="14" max="14" width="7.140625" style="331" customWidth="1"/>
    <col min="15" max="16384" width="12.5703125" style="136"/>
  </cols>
  <sheetData>
    <row r="1" spans="1:16" ht="13.5" customHeight="1" x14ac:dyDescent="0.25">
      <c r="A1" s="1743" t="s">
        <v>1033</v>
      </c>
      <c r="B1" s="1743"/>
      <c r="C1" s="1743"/>
      <c r="D1" s="1743"/>
      <c r="E1" s="1743"/>
      <c r="F1" s="1743"/>
      <c r="G1" s="1743"/>
      <c r="H1" s="1743"/>
      <c r="I1" s="1743"/>
      <c r="J1" s="1743"/>
      <c r="K1" s="1743"/>
      <c r="L1" s="1743"/>
      <c r="M1" s="1743"/>
      <c r="N1" s="1743"/>
    </row>
    <row r="2" spans="1:16" ht="26.25" customHeight="1" x14ac:dyDescent="0.25">
      <c r="A2" s="1712" t="s">
        <v>2693</v>
      </c>
      <c r="B2" s="1712"/>
      <c r="C2" s="1712"/>
      <c r="D2" s="1712"/>
      <c r="E2" s="1712"/>
      <c r="F2" s="1712"/>
      <c r="G2" s="1712"/>
      <c r="H2" s="1712"/>
      <c r="I2" s="1712"/>
      <c r="J2" s="1712"/>
      <c r="K2" s="1712"/>
      <c r="L2" s="1712"/>
      <c r="M2" s="1712"/>
      <c r="N2" s="1712"/>
      <c r="P2" s="64" t="s">
        <v>120</v>
      </c>
    </row>
    <row r="3" spans="1:16" ht="11.25" customHeight="1" x14ac:dyDescent="0.25">
      <c r="A3" s="1713" t="s">
        <v>812</v>
      </c>
      <c r="B3" s="1750" t="s">
        <v>302</v>
      </c>
      <c r="C3" s="1742" t="s">
        <v>274</v>
      </c>
      <c r="D3" s="1742"/>
      <c r="E3" s="1742"/>
      <c r="F3" s="1742" t="s">
        <v>435</v>
      </c>
      <c r="G3" s="1742"/>
      <c r="H3" s="1742"/>
      <c r="I3" s="1742" t="s">
        <v>290</v>
      </c>
      <c r="J3" s="1742"/>
      <c r="K3" s="1742"/>
      <c r="L3" s="1742" t="s">
        <v>276</v>
      </c>
      <c r="M3" s="1742"/>
      <c r="N3" s="1742"/>
    </row>
    <row r="4" spans="1:16" ht="12.75" customHeight="1" x14ac:dyDescent="0.25">
      <c r="A4" s="1713"/>
      <c r="B4" s="1750"/>
      <c r="C4" s="843" t="s">
        <v>122</v>
      </c>
      <c r="D4" s="843" t="s">
        <v>1029</v>
      </c>
      <c r="E4" s="843" t="s">
        <v>440</v>
      </c>
      <c r="F4" s="843" t="s">
        <v>122</v>
      </c>
      <c r="G4" s="843" t="s">
        <v>1029</v>
      </c>
      <c r="H4" s="843" t="s">
        <v>440</v>
      </c>
      <c r="I4" s="843" t="s">
        <v>122</v>
      </c>
      <c r="J4" s="843" t="s">
        <v>1029</v>
      </c>
      <c r="K4" s="843" t="s">
        <v>440</v>
      </c>
      <c r="L4" s="843" t="s">
        <v>122</v>
      </c>
      <c r="M4" s="843" t="s">
        <v>1029</v>
      </c>
      <c r="N4" s="843" t="s">
        <v>440</v>
      </c>
    </row>
    <row r="5" spans="1:16" ht="12" customHeight="1" x14ac:dyDescent="0.25">
      <c r="A5" s="905"/>
      <c r="B5" s="451"/>
      <c r="C5" s="536">
        <v>138</v>
      </c>
      <c r="D5" s="536">
        <v>95</v>
      </c>
      <c r="E5" s="536">
        <v>43</v>
      </c>
      <c r="F5" s="536">
        <v>15</v>
      </c>
      <c r="G5" s="536">
        <v>14</v>
      </c>
      <c r="H5" s="536">
        <v>1</v>
      </c>
      <c r="I5" s="536">
        <v>218</v>
      </c>
      <c r="J5" s="536">
        <v>157</v>
      </c>
      <c r="K5" s="536">
        <v>61</v>
      </c>
      <c r="L5" s="536">
        <v>165</v>
      </c>
      <c r="M5" s="536">
        <v>96</v>
      </c>
      <c r="N5" s="536">
        <v>69</v>
      </c>
    </row>
    <row r="6" spans="1:16" ht="24" x14ac:dyDescent="0.25">
      <c r="A6" s="1319" t="s">
        <v>813</v>
      </c>
      <c r="B6" s="1500" t="s">
        <v>2811</v>
      </c>
      <c r="C6" s="536">
        <v>5</v>
      </c>
      <c r="D6" s="536">
        <v>3</v>
      </c>
      <c r="E6" s="536">
        <v>2</v>
      </c>
      <c r="F6" s="536">
        <v>0</v>
      </c>
      <c r="G6" s="536">
        <v>0</v>
      </c>
      <c r="H6" s="536">
        <v>0</v>
      </c>
      <c r="I6" s="536">
        <v>10</v>
      </c>
      <c r="J6" s="536">
        <v>8</v>
      </c>
      <c r="K6" s="536">
        <v>2</v>
      </c>
      <c r="L6" s="536">
        <v>7</v>
      </c>
      <c r="M6" s="536">
        <v>5</v>
      </c>
      <c r="N6" s="536">
        <v>2</v>
      </c>
    </row>
    <row r="7" spans="1:16" ht="25.5" customHeight="1" x14ac:dyDescent="0.25">
      <c r="A7" s="905" t="s">
        <v>814</v>
      </c>
      <c r="B7" s="599" t="s">
        <v>2812</v>
      </c>
      <c r="C7" s="454">
        <v>1</v>
      </c>
      <c r="D7" s="454">
        <v>1</v>
      </c>
      <c r="E7" s="454">
        <v>0</v>
      </c>
      <c r="F7" s="454">
        <v>0</v>
      </c>
      <c r="G7" s="454">
        <v>0</v>
      </c>
      <c r="H7" s="454">
        <v>0</v>
      </c>
      <c r="I7" s="454">
        <v>5</v>
      </c>
      <c r="J7" s="454">
        <v>5</v>
      </c>
      <c r="K7" s="454">
        <v>0</v>
      </c>
      <c r="L7" s="454">
        <v>1</v>
      </c>
      <c r="M7" s="454">
        <v>0</v>
      </c>
      <c r="N7" s="454">
        <v>1</v>
      </c>
    </row>
    <row r="8" spans="1:16" x14ac:dyDescent="0.25">
      <c r="A8" s="905" t="s">
        <v>815</v>
      </c>
      <c r="B8" s="599" t="s">
        <v>2813</v>
      </c>
      <c r="C8" s="454">
        <v>0</v>
      </c>
      <c r="D8" s="454">
        <v>0</v>
      </c>
      <c r="E8" s="454">
        <v>0</v>
      </c>
      <c r="F8" s="454">
        <v>0</v>
      </c>
      <c r="G8" s="454">
        <v>0</v>
      </c>
      <c r="H8" s="454">
        <v>0</v>
      </c>
      <c r="I8" s="454">
        <v>0</v>
      </c>
      <c r="J8" s="454">
        <v>0</v>
      </c>
      <c r="K8" s="454">
        <v>0</v>
      </c>
      <c r="L8" s="454">
        <v>0</v>
      </c>
      <c r="M8" s="454">
        <v>0</v>
      </c>
      <c r="N8" s="454">
        <v>0</v>
      </c>
    </row>
    <row r="9" spans="1:16" x14ac:dyDescent="0.25">
      <c r="A9" s="905" t="s">
        <v>816</v>
      </c>
      <c r="B9" s="599" t="s">
        <v>2814</v>
      </c>
      <c r="C9" s="454">
        <v>0</v>
      </c>
      <c r="D9" s="454">
        <v>0</v>
      </c>
      <c r="E9" s="454">
        <v>0</v>
      </c>
      <c r="F9" s="454">
        <v>0</v>
      </c>
      <c r="G9" s="454">
        <v>0</v>
      </c>
      <c r="H9" s="454">
        <v>0</v>
      </c>
      <c r="I9" s="454">
        <v>1</v>
      </c>
      <c r="J9" s="454">
        <v>1</v>
      </c>
      <c r="K9" s="454">
        <v>0</v>
      </c>
      <c r="L9" s="454">
        <v>2</v>
      </c>
      <c r="M9" s="454">
        <v>2</v>
      </c>
      <c r="N9" s="454">
        <v>0</v>
      </c>
    </row>
    <row r="10" spans="1:16" x14ac:dyDescent="0.25">
      <c r="A10" s="905" t="s">
        <v>817</v>
      </c>
      <c r="B10" s="599" t="s">
        <v>2815</v>
      </c>
      <c r="C10" s="454">
        <v>0</v>
      </c>
      <c r="D10" s="454">
        <v>0</v>
      </c>
      <c r="E10" s="454">
        <v>0</v>
      </c>
      <c r="F10" s="454">
        <v>0</v>
      </c>
      <c r="G10" s="454">
        <v>0</v>
      </c>
      <c r="H10" s="454">
        <v>0</v>
      </c>
      <c r="I10" s="454">
        <v>0</v>
      </c>
      <c r="J10" s="454">
        <v>0</v>
      </c>
      <c r="K10" s="454">
        <v>0</v>
      </c>
      <c r="L10" s="454">
        <v>0</v>
      </c>
      <c r="M10" s="454">
        <v>0</v>
      </c>
      <c r="N10" s="454">
        <v>0</v>
      </c>
    </row>
    <row r="11" spans="1:16" x14ac:dyDescent="0.25">
      <c r="A11" s="905" t="s">
        <v>818</v>
      </c>
      <c r="B11" s="599" t="s">
        <v>2816</v>
      </c>
      <c r="C11" s="454">
        <v>0</v>
      </c>
      <c r="D11" s="454">
        <v>0</v>
      </c>
      <c r="E11" s="454">
        <v>0</v>
      </c>
      <c r="F11" s="454">
        <v>0</v>
      </c>
      <c r="G11" s="454">
        <v>0</v>
      </c>
      <c r="H11" s="454">
        <v>0</v>
      </c>
      <c r="I11" s="454">
        <v>0</v>
      </c>
      <c r="J11" s="454">
        <v>0</v>
      </c>
      <c r="K11" s="454">
        <v>0</v>
      </c>
      <c r="L11" s="454">
        <v>0</v>
      </c>
      <c r="M11" s="454">
        <v>0</v>
      </c>
      <c r="N11" s="454">
        <v>0</v>
      </c>
    </row>
    <row r="12" spans="1:16" x14ac:dyDescent="0.25">
      <c r="A12" s="905" t="s">
        <v>820</v>
      </c>
      <c r="B12" s="599" t="s">
        <v>2818</v>
      </c>
      <c r="C12" s="454">
        <v>3</v>
      </c>
      <c r="D12" s="454">
        <v>1</v>
      </c>
      <c r="E12" s="454">
        <v>2</v>
      </c>
      <c r="F12" s="454">
        <v>0</v>
      </c>
      <c r="G12" s="454">
        <v>0</v>
      </c>
      <c r="H12" s="454">
        <v>0</v>
      </c>
      <c r="I12" s="454">
        <v>1</v>
      </c>
      <c r="J12" s="454">
        <v>1</v>
      </c>
      <c r="K12" s="454">
        <v>0</v>
      </c>
      <c r="L12" s="454">
        <v>1</v>
      </c>
      <c r="M12" s="454">
        <v>0</v>
      </c>
      <c r="N12" s="454">
        <v>1</v>
      </c>
    </row>
    <row r="13" spans="1:16" ht="24" x14ac:dyDescent="0.25">
      <c r="A13" s="905" t="s">
        <v>821</v>
      </c>
      <c r="B13" s="599" t="s">
        <v>2819</v>
      </c>
      <c r="C13" s="454">
        <v>0</v>
      </c>
      <c r="D13" s="454">
        <v>0</v>
      </c>
      <c r="E13" s="454">
        <v>0</v>
      </c>
      <c r="F13" s="454">
        <v>0</v>
      </c>
      <c r="G13" s="454">
        <v>0</v>
      </c>
      <c r="H13" s="454">
        <v>0</v>
      </c>
      <c r="I13" s="454">
        <v>0</v>
      </c>
      <c r="J13" s="454">
        <v>0</v>
      </c>
      <c r="K13" s="454">
        <v>0</v>
      </c>
      <c r="L13" s="454">
        <v>0</v>
      </c>
      <c r="M13" s="454">
        <v>0</v>
      </c>
      <c r="N13" s="454">
        <v>0</v>
      </c>
    </row>
    <row r="14" spans="1:16" ht="24" x14ac:dyDescent="0.25">
      <c r="A14" s="905" t="s">
        <v>822</v>
      </c>
      <c r="B14" s="599" t="s">
        <v>2820</v>
      </c>
      <c r="C14" s="454">
        <v>0</v>
      </c>
      <c r="D14" s="454">
        <v>0</v>
      </c>
      <c r="E14" s="454">
        <v>0</v>
      </c>
      <c r="F14" s="454">
        <v>0</v>
      </c>
      <c r="G14" s="454">
        <v>0</v>
      </c>
      <c r="H14" s="454">
        <v>0</v>
      </c>
      <c r="I14" s="454">
        <v>1</v>
      </c>
      <c r="J14" s="454">
        <v>0</v>
      </c>
      <c r="K14" s="454">
        <v>1</v>
      </c>
      <c r="L14" s="454">
        <v>1</v>
      </c>
      <c r="M14" s="454">
        <v>1</v>
      </c>
      <c r="N14" s="454">
        <v>0</v>
      </c>
    </row>
    <row r="15" spans="1:16" x14ac:dyDescent="0.25">
      <c r="A15" s="905" t="s">
        <v>823</v>
      </c>
      <c r="B15" s="599" t="s">
        <v>2821</v>
      </c>
      <c r="C15" s="454">
        <v>0</v>
      </c>
      <c r="D15" s="454">
        <v>0</v>
      </c>
      <c r="E15" s="454">
        <v>0</v>
      </c>
      <c r="F15" s="454">
        <v>0</v>
      </c>
      <c r="G15" s="454">
        <v>0</v>
      </c>
      <c r="H15" s="454">
        <v>0</v>
      </c>
      <c r="I15" s="454">
        <v>0</v>
      </c>
      <c r="J15" s="454">
        <v>0</v>
      </c>
      <c r="K15" s="454">
        <v>0</v>
      </c>
      <c r="L15" s="454">
        <v>0</v>
      </c>
      <c r="M15" s="454">
        <v>0</v>
      </c>
      <c r="N15" s="454">
        <v>0</v>
      </c>
    </row>
    <row r="16" spans="1:16" ht="24" x14ac:dyDescent="0.25">
      <c r="A16" s="905" t="s">
        <v>824</v>
      </c>
      <c r="B16" s="599" t="s">
        <v>2822</v>
      </c>
      <c r="C16" s="454">
        <v>0</v>
      </c>
      <c r="D16" s="454">
        <v>0</v>
      </c>
      <c r="E16" s="454">
        <v>0</v>
      </c>
      <c r="F16" s="454">
        <v>0</v>
      </c>
      <c r="G16" s="454">
        <v>0</v>
      </c>
      <c r="H16" s="454">
        <v>0</v>
      </c>
      <c r="I16" s="454">
        <v>2</v>
      </c>
      <c r="J16" s="454">
        <v>1</v>
      </c>
      <c r="K16" s="454">
        <v>1</v>
      </c>
      <c r="L16" s="454">
        <v>0</v>
      </c>
      <c r="M16" s="454">
        <v>0</v>
      </c>
      <c r="N16" s="454">
        <v>0</v>
      </c>
    </row>
    <row r="17" spans="1:14" x14ac:dyDescent="0.25">
      <c r="A17" s="905" t="s">
        <v>825</v>
      </c>
      <c r="B17" s="599" t="s">
        <v>2823</v>
      </c>
      <c r="C17" s="454">
        <v>0</v>
      </c>
      <c r="D17" s="454">
        <v>0</v>
      </c>
      <c r="E17" s="454">
        <v>0</v>
      </c>
      <c r="F17" s="454">
        <v>0</v>
      </c>
      <c r="G17" s="454">
        <v>0</v>
      </c>
      <c r="H17" s="454">
        <v>0</v>
      </c>
      <c r="I17" s="454">
        <v>0</v>
      </c>
      <c r="J17" s="454">
        <v>0</v>
      </c>
      <c r="K17" s="454">
        <v>0</v>
      </c>
      <c r="L17" s="454">
        <v>1</v>
      </c>
      <c r="M17" s="454">
        <v>1</v>
      </c>
      <c r="N17" s="454">
        <v>0</v>
      </c>
    </row>
    <row r="18" spans="1:14" x14ac:dyDescent="0.25">
      <c r="A18" s="905" t="s">
        <v>826</v>
      </c>
      <c r="B18" s="599" t="s">
        <v>2824</v>
      </c>
      <c r="C18" s="454">
        <v>0</v>
      </c>
      <c r="D18" s="454">
        <v>0</v>
      </c>
      <c r="E18" s="454">
        <v>0</v>
      </c>
      <c r="F18" s="454">
        <v>0</v>
      </c>
      <c r="G18" s="454">
        <v>0</v>
      </c>
      <c r="H18" s="454">
        <v>0</v>
      </c>
      <c r="I18" s="454">
        <v>0</v>
      </c>
      <c r="J18" s="454">
        <v>0</v>
      </c>
      <c r="K18" s="454">
        <v>0</v>
      </c>
      <c r="L18" s="454">
        <v>0</v>
      </c>
      <c r="M18" s="454">
        <v>0</v>
      </c>
      <c r="N18" s="454">
        <v>0</v>
      </c>
    </row>
    <row r="19" spans="1:14" ht="24" x14ac:dyDescent="0.25">
      <c r="A19" s="905" t="s">
        <v>827</v>
      </c>
      <c r="B19" s="599" t="s">
        <v>2825</v>
      </c>
      <c r="C19" s="454">
        <v>1</v>
      </c>
      <c r="D19" s="454">
        <v>1</v>
      </c>
      <c r="E19" s="454">
        <v>0</v>
      </c>
      <c r="F19" s="454">
        <v>0</v>
      </c>
      <c r="G19" s="454">
        <v>0</v>
      </c>
      <c r="H19" s="454">
        <v>0</v>
      </c>
      <c r="I19" s="454">
        <v>0</v>
      </c>
      <c r="J19" s="454">
        <v>0</v>
      </c>
      <c r="K19" s="454">
        <v>0</v>
      </c>
      <c r="L19" s="454">
        <v>1</v>
      </c>
      <c r="M19" s="454">
        <v>1</v>
      </c>
      <c r="N19" s="454">
        <v>0</v>
      </c>
    </row>
    <row r="20" spans="1:14" x14ac:dyDescent="0.25">
      <c r="A20" s="1319" t="s">
        <v>828</v>
      </c>
      <c r="B20" s="1500" t="s">
        <v>2826</v>
      </c>
      <c r="C20" s="536">
        <v>27</v>
      </c>
      <c r="D20" s="536">
        <v>18</v>
      </c>
      <c r="E20" s="536">
        <v>9</v>
      </c>
      <c r="F20" s="536">
        <v>1</v>
      </c>
      <c r="G20" s="536">
        <v>1</v>
      </c>
      <c r="H20" s="536">
        <v>0</v>
      </c>
      <c r="I20" s="536">
        <v>16</v>
      </c>
      <c r="J20" s="536">
        <v>11</v>
      </c>
      <c r="K20" s="536">
        <v>5</v>
      </c>
      <c r="L20" s="536">
        <v>16</v>
      </c>
      <c r="M20" s="536">
        <v>13</v>
      </c>
      <c r="N20" s="536">
        <v>3</v>
      </c>
    </row>
    <row r="21" spans="1:14" ht="24" x14ac:dyDescent="0.25">
      <c r="A21" s="905" t="s">
        <v>829</v>
      </c>
      <c r="B21" s="599" t="s">
        <v>2827</v>
      </c>
      <c r="C21" s="454">
        <v>1</v>
      </c>
      <c r="D21" s="454">
        <v>0</v>
      </c>
      <c r="E21" s="454">
        <v>1</v>
      </c>
      <c r="F21" s="454">
        <v>0</v>
      </c>
      <c r="G21" s="454">
        <v>0</v>
      </c>
      <c r="H21" s="454">
        <v>0</v>
      </c>
      <c r="I21" s="454">
        <v>0</v>
      </c>
      <c r="J21" s="454">
        <v>0</v>
      </c>
      <c r="K21" s="454">
        <v>0</v>
      </c>
      <c r="L21" s="454">
        <v>0</v>
      </c>
      <c r="M21" s="454">
        <v>0</v>
      </c>
      <c r="N21" s="454">
        <v>0</v>
      </c>
    </row>
    <row r="22" spans="1:14" x14ac:dyDescent="0.25">
      <c r="A22" s="905" t="s">
        <v>830</v>
      </c>
      <c r="B22" s="599" t="s">
        <v>2828</v>
      </c>
      <c r="C22" s="454">
        <v>0</v>
      </c>
      <c r="D22" s="454">
        <v>0</v>
      </c>
      <c r="E22" s="454">
        <v>0</v>
      </c>
      <c r="F22" s="454">
        <v>0</v>
      </c>
      <c r="G22" s="454">
        <v>0</v>
      </c>
      <c r="H22" s="454">
        <v>0</v>
      </c>
      <c r="I22" s="454">
        <v>0</v>
      </c>
      <c r="J22" s="454">
        <v>0</v>
      </c>
      <c r="K22" s="454">
        <v>0</v>
      </c>
      <c r="L22" s="454">
        <v>0</v>
      </c>
      <c r="M22" s="454">
        <v>0</v>
      </c>
      <c r="N22" s="454">
        <v>0</v>
      </c>
    </row>
    <row r="23" spans="1:14" x14ac:dyDescent="0.25">
      <c r="A23" s="905" t="s">
        <v>831</v>
      </c>
      <c r="B23" s="599" t="s">
        <v>2829</v>
      </c>
      <c r="C23" s="454">
        <v>6</v>
      </c>
      <c r="D23" s="454">
        <v>4</v>
      </c>
      <c r="E23" s="454">
        <v>2</v>
      </c>
      <c r="F23" s="454">
        <v>1</v>
      </c>
      <c r="G23" s="454">
        <v>1</v>
      </c>
      <c r="H23" s="454">
        <v>0</v>
      </c>
      <c r="I23" s="454">
        <v>1</v>
      </c>
      <c r="J23" s="454">
        <v>0</v>
      </c>
      <c r="K23" s="454">
        <v>1</v>
      </c>
      <c r="L23" s="454">
        <v>3</v>
      </c>
      <c r="M23" s="454">
        <v>2</v>
      </c>
      <c r="N23" s="454">
        <v>1</v>
      </c>
    </row>
    <row r="24" spans="1:14" x14ac:dyDescent="0.25">
      <c r="A24" s="905" t="s">
        <v>832</v>
      </c>
      <c r="B24" s="599" t="s">
        <v>2830</v>
      </c>
      <c r="C24" s="454">
        <v>1</v>
      </c>
      <c r="D24" s="454">
        <v>0</v>
      </c>
      <c r="E24" s="454">
        <v>1</v>
      </c>
      <c r="F24" s="454">
        <v>0</v>
      </c>
      <c r="G24" s="454">
        <v>0</v>
      </c>
      <c r="H24" s="454">
        <v>0</v>
      </c>
      <c r="I24" s="454">
        <v>1</v>
      </c>
      <c r="J24" s="454">
        <v>1</v>
      </c>
      <c r="K24" s="454">
        <v>0</v>
      </c>
      <c r="L24" s="454">
        <v>0</v>
      </c>
      <c r="M24" s="454">
        <v>0</v>
      </c>
      <c r="N24" s="454">
        <v>0</v>
      </c>
    </row>
    <row r="25" spans="1:14" ht="24" x14ac:dyDescent="0.25">
      <c r="A25" s="905" t="s">
        <v>833</v>
      </c>
      <c r="B25" s="599" t="s">
        <v>2831</v>
      </c>
      <c r="C25" s="454">
        <v>2</v>
      </c>
      <c r="D25" s="454">
        <v>1</v>
      </c>
      <c r="E25" s="454">
        <v>1</v>
      </c>
      <c r="F25" s="454">
        <v>0</v>
      </c>
      <c r="G25" s="454">
        <v>0</v>
      </c>
      <c r="H25" s="454">
        <v>0</v>
      </c>
      <c r="I25" s="454">
        <v>2</v>
      </c>
      <c r="J25" s="454">
        <v>1</v>
      </c>
      <c r="K25" s="454">
        <v>1</v>
      </c>
      <c r="L25" s="454">
        <v>1</v>
      </c>
      <c r="M25" s="454">
        <v>0</v>
      </c>
      <c r="N25" s="454">
        <v>1</v>
      </c>
    </row>
    <row r="26" spans="1:14" x14ac:dyDescent="0.25">
      <c r="A26" s="905" t="s">
        <v>834</v>
      </c>
      <c r="B26" s="599" t="s">
        <v>2832</v>
      </c>
      <c r="C26" s="454">
        <v>1</v>
      </c>
      <c r="D26" s="454">
        <v>1</v>
      </c>
      <c r="E26" s="454">
        <v>0</v>
      </c>
      <c r="F26" s="454">
        <v>0</v>
      </c>
      <c r="G26" s="454">
        <v>0</v>
      </c>
      <c r="H26" s="454">
        <v>0</v>
      </c>
      <c r="I26" s="454">
        <v>0</v>
      </c>
      <c r="J26" s="454">
        <v>0</v>
      </c>
      <c r="K26" s="454">
        <v>0</v>
      </c>
      <c r="L26" s="454">
        <v>1</v>
      </c>
      <c r="M26" s="454">
        <v>1</v>
      </c>
      <c r="N26" s="454">
        <v>0</v>
      </c>
    </row>
    <row r="27" spans="1:14" x14ac:dyDescent="0.25">
      <c r="A27" s="905" t="s">
        <v>835</v>
      </c>
      <c r="B27" s="599" t="s">
        <v>2833</v>
      </c>
      <c r="C27" s="454">
        <v>0</v>
      </c>
      <c r="D27" s="454">
        <v>0</v>
      </c>
      <c r="E27" s="454">
        <v>0</v>
      </c>
      <c r="F27" s="454">
        <v>0</v>
      </c>
      <c r="G27" s="454">
        <v>0</v>
      </c>
      <c r="H27" s="454">
        <v>0</v>
      </c>
      <c r="I27" s="454">
        <v>0</v>
      </c>
      <c r="J27" s="454">
        <v>0</v>
      </c>
      <c r="K27" s="454">
        <v>0</v>
      </c>
      <c r="L27" s="454">
        <v>0</v>
      </c>
      <c r="M27" s="454">
        <v>0</v>
      </c>
      <c r="N27" s="454">
        <v>0</v>
      </c>
    </row>
    <row r="28" spans="1:14" ht="24" x14ac:dyDescent="0.25">
      <c r="A28" s="905" t="s">
        <v>836</v>
      </c>
      <c r="B28" s="599" t="s">
        <v>2834</v>
      </c>
      <c r="C28" s="454">
        <v>0</v>
      </c>
      <c r="D28" s="454">
        <v>0</v>
      </c>
      <c r="E28" s="454">
        <v>0</v>
      </c>
      <c r="F28" s="454">
        <v>0</v>
      </c>
      <c r="G28" s="454">
        <v>0</v>
      </c>
      <c r="H28" s="454">
        <v>0</v>
      </c>
      <c r="I28" s="454">
        <v>2</v>
      </c>
      <c r="J28" s="454">
        <v>2</v>
      </c>
      <c r="K28" s="454">
        <v>0</v>
      </c>
      <c r="L28" s="454">
        <v>2</v>
      </c>
      <c r="M28" s="454">
        <v>2</v>
      </c>
      <c r="N28" s="454">
        <v>0</v>
      </c>
    </row>
    <row r="29" spans="1:14" x14ac:dyDescent="0.25">
      <c r="A29" s="905" t="s">
        <v>837</v>
      </c>
      <c r="B29" s="599" t="s">
        <v>2835</v>
      </c>
      <c r="C29" s="454">
        <v>1</v>
      </c>
      <c r="D29" s="454">
        <v>0</v>
      </c>
      <c r="E29" s="454">
        <v>1</v>
      </c>
      <c r="F29" s="454">
        <v>0</v>
      </c>
      <c r="G29" s="454">
        <v>0</v>
      </c>
      <c r="H29" s="454">
        <v>0</v>
      </c>
      <c r="I29" s="454">
        <v>0</v>
      </c>
      <c r="J29" s="454">
        <v>0</v>
      </c>
      <c r="K29" s="454">
        <v>0</v>
      </c>
      <c r="L29" s="454">
        <v>0</v>
      </c>
      <c r="M29" s="454">
        <v>0</v>
      </c>
      <c r="N29" s="454">
        <v>0</v>
      </c>
    </row>
    <row r="30" spans="1:14" x14ac:dyDescent="0.25">
      <c r="A30" s="905" t="s">
        <v>838</v>
      </c>
      <c r="B30" s="599" t="s">
        <v>2836</v>
      </c>
      <c r="C30" s="454">
        <v>1</v>
      </c>
      <c r="D30" s="454">
        <v>0</v>
      </c>
      <c r="E30" s="454">
        <v>1</v>
      </c>
      <c r="F30" s="454">
        <v>0</v>
      </c>
      <c r="G30" s="454">
        <v>0</v>
      </c>
      <c r="H30" s="454">
        <v>0</v>
      </c>
      <c r="I30" s="454">
        <v>0</v>
      </c>
      <c r="J30" s="454">
        <v>0</v>
      </c>
      <c r="K30" s="454">
        <v>0</v>
      </c>
      <c r="L30" s="454">
        <v>2</v>
      </c>
      <c r="M30" s="454">
        <v>2</v>
      </c>
      <c r="N30" s="454">
        <v>0</v>
      </c>
    </row>
    <row r="31" spans="1:14" x14ac:dyDescent="0.25">
      <c r="A31" s="905" t="s">
        <v>839</v>
      </c>
      <c r="B31" s="599" t="s">
        <v>2837</v>
      </c>
      <c r="C31" s="454">
        <v>2</v>
      </c>
      <c r="D31" s="454">
        <v>2</v>
      </c>
      <c r="E31" s="454">
        <v>0</v>
      </c>
      <c r="F31" s="454">
        <v>0</v>
      </c>
      <c r="G31" s="454">
        <v>0</v>
      </c>
      <c r="H31" s="454">
        <v>0</v>
      </c>
      <c r="I31" s="454">
        <v>5</v>
      </c>
      <c r="J31" s="454">
        <v>3</v>
      </c>
      <c r="K31" s="454">
        <v>2</v>
      </c>
      <c r="L31" s="454">
        <v>0</v>
      </c>
      <c r="M31" s="454">
        <v>0</v>
      </c>
      <c r="N31" s="454">
        <v>0</v>
      </c>
    </row>
    <row r="32" spans="1:14" ht="24" x14ac:dyDescent="0.25">
      <c r="A32" s="905" t="s">
        <v>840</v>
      </c>
      <c r="B32" s="599" t="s">
        <v>2838</v>
      </c>
      <c r="C32" s="454">
        <v>2</v>
      </c>
      <c r="D32" s="454">
        <v>2</v>
      </c>
      <c r="E32" s="454">
        <v>0</v>
      </c>
      <c r="F32" s="454">
        <v>0</v>
      </c>
      <c r="G32" s="454">
        <v>0</v>
      </c>
      <c r="H32" s="454">
        <v>0</v>
      </c>
      <c r="I32" s="454">
        <v>1</v>
      </c>
      <c r="J32" s="454">
        <v>1</v>
      </c>
      <c r="K32" s="454">
        <v>0</v>
      </c>
      <c r="L32" s="454">
        <v>1</v>
      </c>
      <c r="M32" s="454">
        <v>1</v>
      </c>
      <c r="N32" s="454">
        <v>0</v>
      </c>
    </row>
    <row r="33" spans="1:14" x14ac:dyDescent="0.25">
      <c r="A33" s="905" t="s">
        <v>841</v>
      </c>
      <c r="B33" s="599" t="s">
        <v>2839</v>
      </c>
      <c r="C33" s="454">
        <v>2</v>
      </c>
      <c r="D33" s="454">
        <v>2</v>
      </c>
      <c r="E33" s="454">
        <v>0</v>
      </c>
      <c r="F33" s="454">
        <v>0</v>
      </c>
      <c r="G33" s="454">
        <v>0</v>
      </c>
      <c r="H33" s="454">
        <v>0</v>
      </c>
      <c r="I33" s="454">
        <v>0</v>
      </c>
      <c r="J33" s="454">
        <v>0</v>
      </c>
      <c r="K33" s="454">
        <v>0</v>
      </c>
      <c r="L33" s="454">
        <v>1</v>
      </c>
      <c r="M33" s="454">
        <v>1</v>
      </c>
      <c r="N33" s="454">
        <v>0</v>
      </c>
    </row>
    <row r="34" spans="1:14" x14ac:dyDescent="0.25">
      <c r="A34" s="905" t="s">
        <v>843</v>
      </c>
      <c r="B34" s="599" t="s">
        <v>2841</v>
      </c>
      <c r="C34" s="454">
        <v>0</v>
      </c>
      <c r="D34" s="454">
        <v>0</v>
      </c>
      <c r="E34" s="454">
        <v>0</v>
      </c>
      <c r="F34" s="454">
        <v>0</v>
      </c>
      <c r="G34" s="454">
        <v>0</v>
      </c>
      <c r="H34" s="454">
        <v>0</v>
      </c>
      <c r="I34" s="454">
        <v>0</v>
      </c>
      <c r="J34" s="454">
        <v>0</v>
      </c>
      <c r="K34" s="454">
        <v>0</v>
      </c>
      <c r="L34" s="454">
        <v>0</v>
      </c>
      <c r="M34" s="454">
        <v>0</v>
      </c>
      <c r="N34" s="454">
        <v>0</v>
      </c>
    </row>
    <row r="35" spans="1:14" ht="24" x14ac:dyDescent="0.25">
      <c r="A35" s="905" t="s">
        <v>844</v>
      </c>
      <c r="B35" s="599" t="s">
        <v>2842</v>
      </c>
      <c r="C35" s="454">
        <v>0</v>
      </c>
      <c r="D35" s="454">
        <v>0</v>
      </c>
      <c r="E35" s="454">
        <v>0</v>
      </c>
      <c r="F35" s="454">
        <v>0</v>
      </c>
      <c r="G35" s="454">
        <v>0</v>
      </c>
      <c r="H35" s="454">
        <v>0</v>
      </c>
      <c r="I35" s="454">
        <v>0</v>
      </c>
      <c r="J35" s="454">
        <v>0</v>
      </c>
      <c r="K35" s="454">
        <v>0</v>
      </c>
      <c r="L35" s="454">
        <v>1</v>
      </c>
      <c r="M35" s="454">
        <v>1</v>
      </c>
      <c r="N35" s="454">
        <v>0</v>
      </c>
    </row>
    <row r="36" spans="1:14" x14ac:dyDescent="0.25">
      <c r="A36" s="905" t="s">
        <v>845</v>
      </c>
      <c r="B36" s="599" t="s">
        <v>2843</v>
      </c>
      <c r="C36" s="454">
        <v>0</v>
      </c>
      <c r="D36" s="454">
        <v>0</v>
      </c>
      <c r="E36" s="454">
        <v>0</v>
      </c>
      <c r="F36" s="454">
        <v>0</v>
      </c>
      <c r="G36" s="454">
        <v>0</v>
      </c>
      <c r="H36" s="454">
        <v>0</v>
      </c>
      <c r="I36" s="454">
        <v>0</v>
      </c>
      <c r="J36" s="454">
        <v>0</v>
      </c>
      <c r="K36" s="454">
        <v>0</v>
      </c>
      <c r="L36" s="454">
        <v>1</v>
      </c>
      <c r="M36" s="454">
        <v>1</v>
      </c>
      <c r="N36" s="454">
        <v>0</v>
      </c>
    </row>
    <row r="37" spans="1:14" ht="24" x14ac:dyDescent="0.25">
      <c r="A37" s="905" t="s">
        <v>846</v>
      </c>
      <c r="B37" s="599" t="s">
        <v>2844</v>
      </c>
      <c r="C37" s="454">
        <v>0</v>
      </c>
      <c r="D37" s="454">
        <v>0</v>
      </c>
      <c r="E37" s="454">
        <v>0</v>
      </c>
      <c r="F37" s="454">
        <v>0</v>
      </c>
      <c r="G37" s="454">
        <v>0</v>
      </c>
      <c r="H37" s="454">
        <v>0</v>
      </c>
      <c r="I37" s="454">
        <v>0</v>
      </c>
      <c r="J37" s="454">
        <v>0</v>
      </c>
      <c r="K37" s="454">
        <v>0</v>
      </c>
      <c r="L37" s="454">
        <v>0</v>
      </c>
      <c r="M37" s="454">
        <v>0</v>
      </c>
      <c r="N37" s="454">
        <v>0</v>
      </c>
    </row>
    <row r="38" spans="1:14" x14ac:dyDescent="0.25">
      <c r="A38" s="905" t="s">
        <v>847</v>
      </c>
      <c r="B38" s="599" t="s">
        <v>2845</v>
      </c>
      <c r="C38" s="454">
        <v>2</v>
      </c>
      <c r="D38" s="454">
        <v>1</v>
      </c>
      <c r="E38" s="454">
        <v>1</v>
      </c>
      <c r="F38" s="454">
        <v>0</v>
      </c>
      <c r="G38" s="454">
        <v>0</v>
      </c>
      <c r="H38" s="454">
        <v>0</v>
      </c>
      <c r="I38" s="454">
        <v>2</v>
      </c>
      <c r="J38" s="454">
        <v>1</v>
      </c>
      <c r="K38" s="454">
        <v>1</v>
      </c>
      <c r="L38" s="454">
        <v>0</v>
      </c>
      <c r="M38" s="454">
        <v>0</v>
      </c>
      <c r="N38" s="454">
        <v>0</v>
      </c>
    </row>
    <row r="39" spans="1:14" x14ac:dyDescent="0.25">
      <c r="A39" s="905" t="s">
        <v>848</v>
      </c>
      <c r="B39" s="599" t="s">
        <v>2846</v>
      </c>
      <c r="C39" s="454">
        <v>4</v>
      </c>
      <c r="D39" s="454">
        <v>3</v>
      </c>
      <c r="E39" s="454">
        <v>1</v>
      </c>
      <c r="F39" s="454">
        <v>0</v>
      </c>
      <c r="G39" s="454">
        <v>0</v>
      </c>
      <c r="H39" s="454">
        <v>0</v>
      </c>
      <c r="I39" s="454">
        <v>2</v>
      </c>
      <c r="J39" s="454">
        <v>2</v>
      </c>
      <c r="K39" s="454">
        <v>0</v>
      </c>
      <c r="L39" s="454">
        <v>2</v>
      </c>
      <c r="M39" s="454">
        <v>1</v>
      </c>
      <c r="N39" s="454">
        <v>1</v>
      </c>
    </row>
    <row r="40" spans="1:14" x14ac:dyDescent="0.25">
      <c r="A40" s="905" t="s">
        <v>849</v>
      </c>
      <c r="B40" s="599" t="s">
        <v>2847</v>
      </c>
      <c r="C40" s="454">
        <v>2</v>
      </c>
      <c r="D40" s="454">
        <v>2</v>
      </c>
      <c r="E40" s="454">
        <v>0</v>
      </c>
      <c r="F40" s="454">
        <v>0</v>
      </c>
      <c r="G40" s="454">
        <v>0</v>
      </c>
      <c r="H40" s="454">
        <v>0</v>
      </c>
      <c r="I40" s="454">
        <v>0</v>
      </c>
      <c r="J40" s="454">
        <v>0</v>
      </c>
      <c r="K40" s="454">
        <v>0</v>
      </c>
      <c r="L40" s="454">
        <v>1</v>
      </c>
      <c r="M40" s="454">
        <v>1</v>
      </c>
      <c r="N40" s="454">
        <v>0</v>
      </c>
    </row>
    <row r="41" spans="1:14" ht="36" x14ac:dyDescent="0.25">
      <c r="A41" s="1319" t="s">
        <v>850</v>
      </c>
      <c r="B41" s="1500" t="s">
        <v>2848</v>
      </c>
      <c r="C41" s="536">
        <v>1</v>
      </c>
      <c r="D41" s="536">
        <v>1</v>
      </c>
      <c r="E41" s="536">
        <v>0</v>
      </c>
      <c r="F41" s="536">
        <v>0</v>
      </c>
      <c r="G41" s="536">
        <v>0</v>
      </c>
      <c r="H41" s="536">
        <v>0</v>
      </c>
      <c r="I41" s="536">
        <v>2</v>
      </c>
      <c r="J41" s="536">
        <v>1</v>
      </c>
      <c r="K41" s="536">
        <v>1</v>
      </c>
      <c r="L41" s="536">
        <v>1</v>
      </c>
      <c r="M41" s="536">
        <v>1</v>
      </c>
      <c r="N41" s="536">
        <v>0</v>
      </c>
    </row>
    <row r="42" spans="1:14" x14ac:dyDescent="0.25">
      <c r="A42" s="905" t="s">
        <v>851</v>
      </c>
      <c r="B42" s="599" t="s">
        <v>2849</v>
      </c>
      <c r="C42" s="454">
        <v>1</v>
      </c>
      <c r="D42" s="454">
        <v>1</v>
      </c>
      <c r="E42" s="454">
        <v>0</v>
      </c>
      <c r="F42" s="454">
        <v>0</v>
      </c>
      <c r="G42" s="454">
        <v>0</v>
      </c>
      <c r="H42" s="454">
        <v>0</v>
      </c>
      <c r="I42" s="454">
        <v>1</v>
      </c>
      <c r="J42" s="454">
        <v>1</v>
      </c>
      <c r="K42" s="454">
        <v>0</v>
      </c>
      <c r="L42" s="454">
        <v>1</v>
      </c>
      <c r="M42" s="454">
        <v>1</v>
      </c>
      <c r="N42" s="454">
        <v>0</v>
      </c>
    </row>
    <row r="43" spans="1:14" ht="36" x14ac:dyDescent="0.25">
      <c r="A43" s="905" t="s">
        <v>852</v>
      </c>
      <c r="B43" s="599" t="s">
        <v>2850</v>
      </c>
      <c r="C43" s="454">
        <v>0</v>
      </c>
      <c r="D43" s="454">
        <v>0</v>
      </c>
      <c r="E43" s="454">
        <v>0</v>
      </c>
      <c r="F43" s="454">
        <v>0</v>
      </c>
      <c r="G43" s="454">
        <v>0</v>
      </c>
      <c r="H43" s="454">
        <v>0</v>
      </c>
      <c r="I43" s="454">
        <v>1</v>
      </c>
      <c r="J43" s="454">
        <v>0</v>
      </c>
      <c r="K43" s="454">
        <v>1</v>
      </c>
      <c r="L43" s="454">
        <v>0</v>
      </c>
      <c r="M43" s="454">
        <v>0</v>
      </c>
      <c r="N43" s="454">
        <v>0</v>
      </c>
    </row>
    <row r="44" spans="1:14" ht="24" x14ac:dyDescent="0.25">
      <c r="A44" s="1319" t="s">
        <v>853</v>
      </c>
      <c r="B44" s="1500" t="s">
        <v>2851</v>
      </c>
      <c r="C44" s="536">
        <v>5</v>
      </c>
      <c r="D44" s="536">
        <v>5</v>
      </c>
      <c r="E44" s="536">
        <v>0</v>
      </c>
      <c r="F44" s="536">
        <v>2</v>
      </c>
      <c r="G44" s="536">
        <v>2</v>
      </c>
      <c r="H44" s="536">
        <v>0</v>
      </c>
      <c r="I44" s="536">
        <v>12</v>
      </c>
      <c r="J44" s="536">
        <v>9</v>
      </c>
      <c r="K44" s="536">
        <v>3</v>
      </c>
      <c r="L44" s="536">
        <v>4</v>
      </c>
      <c r="M44" s="536">
        <v>3</v>
      </c>
      <c r="N44" s="536">
        <v>1</v>
      </c>
    </row>
    <row r="45" spans="1:14" x14ac:dyDescent="0.25">
      <c r="A45" s="905" t="s">
        <v>854</v>
      </c>
      <c r="B45" s="599" t="s">
        <v>2852</v>
      </c>
      <c r="C45" s="454">
        <v>5</v>
      </c>
      <c r="D45" s="454">
        <v>5</v>
      </c>
      <c r="E45" s="454">
        <v>0</v>
      </c>
      <c r="F45" s="454">
        <v>2</v>
      </c>
      <c r="G45" s="454">
        <v>2</v>
      </c>
      <c r="H45" s="454">
        <v>0</v>
      </c>
      <c r="I45" s="454">
        <v>10</v>
      </c>
      <c r="J45" s="454">
        <v>7</v>
      </c>
      <c r="K45" s="454">
        <v>3</v>
      </c>
      <c r="L45" s="454">
        <v>3</v>
      </c>
      <c r="M45" s="454">
        <v>2</v>
      </c>
      <c r="N45" s="454">
        <v>1</v>
      </c>
    </row>
    <row r="46" spans="1:14" x14ac:dyDescent="0.25">
      <c r="A46" s="905" t="s">
        <v>855</v>
      </c>
      <c r="B46" s="599" t="s">
        <v>2853</v>
      </c>
      <c r="C46" s="454">
        <v>0</v>
      </c>
      <c r="D46" s="454">
        <v>0</v>
      </c>
      <c r="E46" s="454">
        <v>0</v>
      </c>
      <c r="F46" s="454">
        <v>0</v>
      </c>
      <c r="G46" s="454">
        <v>0</v>
      </c>
      <c r="H46" s="454">
        <v>0</v>
      </c>
      <c r="I46" s="454">
        <v>1</v>
      </c>
      <c r="J46" s="454">
        <v>1</v>
      </c>
      <c r="K46" s="454">
        <v>0</v>
      </c>
      <c r="L46" s="454">
        <v>1</v>
      </c>
      <c r="M46" s="454">
        <v>1</v>
      </c>
      <c r="N46" s="454">
        <v>0</v>
      </c>
    </row>
    <row r="47" spans="1:14" ht="24" x14ac:dyDescent="0.25">
      <c r="A47" s="905" t="s">
        <v>856</v>
      </c>
      <c r="B47" s="599" t="s">
        <v>2854</v>
      </c>
      <c r="C47" s="454">
        <v>0</v>
      </c>
      <c r="D47" s="454">
        <v>0</v>
      </c>
      <c r="E47" s="454">
        <v>0</v>
      </c>
      <c r="F47" s="454">
        <v>0</v>
      </c>
      <c r="G47" s="454">
        <v>0</v>
      </c>
      <c r="H47" s="454">
        <v>0</v>
      </c>
      <c r="I47" s="454">
        <v>1</v>
      </c>
      <c r="J47" s="454">
        <v>1</v>
      </c>
      <c r="K47" s="454">
        <v>0</v>
      </c>
      <c r="L47" s="454">
        <v>0</v>
      </c>
      <c r="M47" s="454">
        <v>0</v>
      </c>
      <c r="N47" s="454">
        <v>0</v>
      </c>
    </row>
    <row r="48" spans="1:14" x14ac:dyDescent="0.25">
      <c r="A48" s="1319" t="s">
        <v>857</v>
      </c>
      <c r="B48" s="1500" t="s">
        <v>2855</v>
      </c>
      <c r="C48" s="536">
        <v>0</v>
      </c>
      <c r="D48" s="536">
        <v>0</v>
      </c>
      <c r="E48" s="536">
        <v>0</v>
      </c>
      <c r="F48" s="536">
        <v>0</v>
      </c>
      <c r="G48" s="536">
        <v>0</v>
      </c>
      <c r="H48" s="536">
        <v>0</v>
      </c>
      <c r="I48" s="536">
        <v>0</v>
      </c>
      <c r="J48" s="536">
        <v>0</v>
      </c>
      <c r="K48" s="536">
        <v>0</v>
      </c>
      <c r="L48" s="536">
        <v>0</v>
      </c>
      <c r="M48" s="536">
        <v>0</v>
      </c>
      <c r="N48" s="536">
        <v>0</v>
      </c>
    </row>
    <row r="49" spans="1:14" ht="24" x14ac:dyDescent="0.25">
      <c r="A49" s="905" t="s">
        <v>858</v>
      </c>
      <c r="B49" s="599" t="s">
        <v>2856</v>
      </c>
      <c r="C49" s="454">
        <v>0</v>
      </c>
      <c r="D49" s="454">
        <v>0</v>
      </c>
      <c r="E49" s="454">
        <v>0</v>
      </c>
      <c r="F49" s="454">
        <v>0</v>
      </c>
      <c r="G49" s="454">
        <v>0</v>
      </c>
      <c r="H49" s="454">
        <v>0</v>
      </c>
      <c r="I49" s="454">
        <v>0</v>
      </c>
      <c r="J49" s="454">
        <v>0</v>
      </c>
      <c r="K49" s="454">
        <v>0</v>
      </c>
      <c r="L49" s="454">
        <v>0</v>
      </c>
      <c r="M49" s="454">
        <v>0</v>
      </c>
      <c r="N49" s="454">
        <v>0</v>
      </c>
    </row>
    <row r="50" spans="1:14" ht="24" x14ac:dyDescent="0.25">
      <c r="A50" s="905" t="s">
        <v>859</v>
      </c>
      <c r="B50" s="599" t="s">
        <v>2857</v>
      </c>
      <c r="C50" s="454">
        <v>0</v>
      </c>
      <c r="D50" s="454">
        <v>0</v>
      </c>
      <c r="E50" s="454">
        <v>0</v>
      </c>
      <c r="F50" s="454">
        <v>0</v>
      </c>
      <c r="G50" s="454">
        <v>0</v>
      </c>
      <c r="H50" s="454">
        <v>0</v>
      </c>
      <c r="I50" s="454">
        <v>0</v>
      </c>
      <c r="J50" s="454">
        <v>0</v>
      </c>
      <c r="K50" s="454">
        <v>0</v>
      </c>
      <c r="L50" s="454">
        <v>0</v>
      </c>
      <c r="M50" s="454">
        <v>0</v>
      </c>
      <c r="N50" s="454">
        <v>0</v>
      </c>
    </row>
    <row r="51" spans="1:14" x14ac:dyDescent="0.25">
      <c r="A51" s="1319" t="s">
        <v>860</v>
      </c>
      <c r="B51" s="1500" t="s">
        <v>2858</v>
      </c>
      <c r="C51" s="536">
        <v>4</v>
      </c>
      <c r="D51" s="536">
        <v>4</v>
      </c>
      <c r="E51" s="536">
        <v>0</v>
      </c>
      <c r="F51" s="536">
        <v>1</v>
      </c>
      <c r="G51" s="536">
        <v>1</v>
      </c>
      <c r="H51" s="536">
        <v>0</v>
      </c>
      <c r="I51" s="536">
        <v>4</v>
      </c>
      <c r="J51" s="536">
        <v>4</v>
      </c>
      <c r="K51" s="536">
        <v>0</v>
      </c>
      <c r="L51" s="536">
        <v>1</v>
      </c>
      <c r="M51" s="536">
        <v>1</v>
      </c>
      <c r="N51" s="536">
        <v>0</v>
      </c>
    </row>
    <row r="52" spans="1:14" x14ac:dyDescent="0.25">
      <c r="A52" s="905" t="s">
        <v>861</v>
      </c>
      <c r="B52" s="599" t="s">
        <v>2859</v>
      </c>
      <c r="C52" s="454">
        <v>0</v>
      </c>
      <c r="D52" s="454">
        <v>0</v>
      </c>
      <c r="E52" s="454">
        <v>0</v>
      </c>
      <c r="F52" s="454">
        <v>0</v>
      </c>
      <c r="G52" s="454">
        <v>0</v>
      </c>
      <c r="H52" s="454">
        <v>0</v>
      </c>
      <c r="I52" s="454">
        <v>1</v>
      </c>
      <c r="J52" s="454">
        <v>1</v>
      </c>
      <c r="K52" s="454">
        <v>0</v>
      </c>
      <c r="L52" s="454">
        <v>0</v>
      </c>
      <c r="M52" s="454">
        <v>0</v>
      </c>
      <c r="N52" s="454">
        <v>0</v>
      </c>
    </row>
    <row r="53" spans="1:14" x14ac:dyDescent="0.25">
      <c r="A53" s="905" t="s">
        <v>862</v>
      </c>
      <c r="B53" s="599" t="s">
        <v>2860</v>
      </c>
      <c r="C53" s="454">
        <v>0</v>
      </c>
      <c r="D53" s="454">
        <v>0</v>
      </c>
      <c r="E53" s="454">
        <v>0</v>
      </c>
      <c r="F53" s="454">
        <v>1</v>
      </c>
      <c r="G53" s="454">
        <v>1</v>
      </c>
      <c r="H53" s="454">
        <v>0</v>
      </c>
      <c r="I53" s="454">
        <v>1</v>
      </c>
      <c r="J53" s="454">
        <v>1</v>
      </c>
      <c r="K53" s="454">
        <v>0</v>
      </c>
      <c r="L53" s="454">
        <v>0</v>
      </c>
      <c r="M53" s="454">
        <v>0</v>
      </c>
      <c r="N53" s="454">
        <v>0</v>
      </c>
    </row>
    <row r="54" spans="1:14" x14ac:dyDescent="0.25">
      <c r="A54" s="905" t="s">
        <v>863</v>
      </c>
      <c r="B54" s="599" t="s">
        <v>2861</v>
      </c>
      <c r="C54" s="454">
        <v>4</v>
      </c>
      <c r="D54" s="454">
        <v>4</v>
      </c>
      <c r="E54" s="454">
        <v>0</v>
      </c>
      <c r="F54" s="454">
        <v>0</v>
      </c>
      <c r="G54" s="454">
        <v>0</v>
      </c>
      <c r="H54" s="454">
        <v>0</v>
      </c>
      <c r="I54" s="454">
        <v>2</v>
      </c>
      <c r="J54" s="454">
        <v>2</v>
      </c>
      <c r="K54" s="454">
        <v>0</v>
      </c>
      <c r="L54" s="454">
        <v>1</v>
      </c>
      <c r="M54" s="454">
        <v>1</v>
      </c>
      <c r="N54" s="454">
        <v>0</v>
      </c>
    </row>
    <row r="55" spans="1:14" x14ac:dyDescent="0.25">
      <c r="A55" s="1319" t="s">
        <v>865</v>
      </c>
      <c r="B55" s="1500" t="s">
        <v>2863</v>
      </c>
      <c r="C55" s="536">
        <v>20</v>
      </c>
      <c r="D55" s="536">
        <v>14</v>
      </c>
      <c r="E55" s="536">
        <v>6</v>
      </c>
      <c r="F55" s="536">
        <v>3</v>
      </c>
      <c r="G55" s="536">
        <v>2</v>
      </c>
      <c r="H55" s="536">
        <v>1</v>
      </c>
      <c r="I55" s="536">
        <v>22</v>
      </c>
      <c r="J55" s="536">
        <v>16</v>
      </c>
      <c r="K55" s="536">
        <v>6</v>
      </c>
      <c r="L55" s="536">
        <v>11</v>
      </c>
      <c r="M55" s="536">
        <v>5</v>
      </c>
      <c r="N55" s="536">
        <v>6</v>
      </c>
    </row>
    <row r="56" spans="1:14" ht="24" x14ac:dyDescent="0.25">
      <c r="A56" s="905" t="s">
        <v>866</v>
      </c>
      <c r="B56" s="599" t="s">
        <v>2864</v>
      </c>
      <c r="C56" s="454">
        <v>0</v>
      </c>
      <c r="D56" s="454">
        <v>0</v>
      </c>
      <c r="E56" s="454">
        <v>0</v>
      </c>
      <c r="F56" s="454">
        <v>0</v>
      </c>
      <c r="G56" s="454">
        <v>0</v>
      </c>
      <c r="H56" s="454">
        <v>0</v>
      </c>
      <c r="I56" s="454">
        <v>0</v>
      </c>
      <c r="J56" s="454">
        <v>0</v>
      </c>
      <c r="K56" s="454">
        <v>0</v>
      </c>
      <c r="L56" s="454">
        <v>0</v>
      </c>
      <c r="M56" s="454">
        <v>0</v>
      </c>
      <c r="N56" s="454">
        <v>0</v>
      </c>
    </row>
    <row r="57" spans="1:14" x14ac:dyDescent="0.25">
      <c r="A57" s="905" t="s">
        <v>867</v>
      </c>
      <c r="B57" s="599" t="s">
        <v>2865</v>
      </c>
      <c r="C57" s="454">
        <v>7</v>
      </c>
      <c r="D57" s="454">
        <v>5</v>
      </c>
      <c r="E57" s="454">
        <v>2</v>
      </c>
      <c r="F57" s="454">
        <v>2</v>
      </c>
      <c r="G57" s="454">
        <v>2</v>
      </c>
      <c r="H57" s="454">
        <v>0</v>
      </c>
      <c r="I57" s="454">
        <v>0</v>
      </c>
      <c r="J57" s="454">
        <v>0</v>
      </c>
      <c r="K57" s="454">
        <v>0</v>
      </c>
      <c r="L57" s="454">
        <v>0</v>
      </c>
      <c r="M57" s="454">
        <v>0</v>
      </c>
      <c r="N57" s="454">
        <v>0</v>
      </c>
    </row>
    <row r="58" spans="1:14" x14ac:dyDescent="0.25">
      <c r="A58" s="905" t="s">
        <v>868</v>
      </c>
      <c r="B58" s="599" t="s">
        <v>2866</v>
      </c>
      <c r="C58" s="454">
        <v>3</v>
      </c>
      <c r="D58" s="454">
        <v>2</v>
      </c>
      <c r="E58" s="454">
        <v>1</v>
      </c>
      <c r="F58" s="454">
        <v>1</v>
      </c>
      <c r="G58" s="454">
        <v>0</v>
      </c>
      <c r="H58" s="454">
        <v>1</v>
      </c>
      <c r="I58" s="454">
        <v>9</v>
      </c>
      <c r="J58" s="454">
        <v>7</v>
      </c>
      <c r="K58" s="454">
        <v>2</v>
      </c>
      <c r="L58" s="454">
        <v>3</v>
      </c>
      <c r="M58" s="454">
        <v>2</v>
      </c>
      <c r="N58" s="454">
        <v>1</v>
      </c>
    </row>
    <row r="59" spans="1:14" x14ac:dyDescent="0.25">
      <c r="A59" s="905" t="s">
        <v>869</v>
      </c>
      <c r="B59" s="599" t="s">
        <v>2867</v>
      </c>
      <c r="C59" s="454">
        <v>3</v>
      </c>
      <c r="D59" s="454">
        <v>2</v>
      </c>
      <c r="E59" s="454">
        <v>1</v>
      </c>
      <c r="F59" s="454">
        <v>0</v>
      </c>
      <c r="G59" s="454">
        <v>0</v>
      </c>
      <c r="H59" s="454">
        <v>0</v>
      </c>
      <c r="I59" s="454">
        <v>3</v>
      </c>
      <c r="J59" s="454">
        <v>1</v>
      </c>
      <c r="K59" s="454">
        <v>2</v>
      </c>
      <c r="L59" s="454">
        <v>2</v>
      </c>
      <c r="M59" s="454">
        <v>1</v>
      </c>
      <c r="N59" s="454">
        <v>1</v>
      </c>
    </row>
    <row r="60" spans="1:14" x14ac:dyDescent="0.25">
      <c r="A60" s="905" t="s">
        <v>870</v>
      </c>
      <c r="B60" s="599" t="s">
        <v>2868</v>
      </c>
      <c r="C60" s="454">
        <v>6</v>
      </c>
      <c r="D60" s="454">
        <v>4</v>
      </c>
      <c r="E60" s="454">
        <v>2</v>
      </c>
      <c r="F60" s="454">
        <v>0</v>
      </c>
      <c r="G60" s="454">
        <v>0</v>
      </c>
      <c r="H60" s="454">
        <v>0</v>
      </c>
      <c r="I60" s="454">
        <v>10</v>
      </c>
      <c r="J60" s="454">
        <v>8</v>
      </c>
      <c r="K60" s="454">
        <v>2</v>
      </c>
      <c r="L60" s="454">
        <v>5</v>
      </c>
      <c r="M60" s="454">
        <v>2</v>
      </c>
      <c r="N60" s="454">
        <v>3</v>
      </c>
    </row>
    <row r="61" spans="1:14" x14ac:dyDescent="0.25">
      <c r="A61" s="905" t="s">
        <v>871</v>
      </c>
      <c r="B61" s="599" t="s">
        <v>2869</v>
      </c>
      <c r="C61" s="454">
        <v>0</v>
      </c>
      <c r="D61" s="454">
        <v>0</v>
      </c>
      <c r="E61" s="454">
        <v>0</v>
      </c>
      <c r="F61" s="454">
        <v>0</v>
      </c>
      <c r="G61" s="454">
        <v>0</v>
      </c>
      <c r="H61" s="454">
        <v>0</v>
      </c>
      <c r="I61" s="454">
        <v>0</v>
      </c>
      <c r="J61" s="454">
        <v>0</v>
      </c>
      <c r="K61" s="454">
        <v>0</v>
      </c>
      <c r="L61" s="454">
        <v>0</v>
      </c>
      <c r="M61" s="454">
        <v>0</v>
      </c>
      <c r="N61" s="454">
        <v>0</v>
      </c>
    </row>
    <row r="62" spans="1:14" x14ac:dyDescent="0.25">
      <c r="A62" s="905" t="s">
        <v>872</v>
      </c>
      <c r="B62" s="599" t="s">
        <v>2870</v>
      </c>
      <c r="C62" s="454">
        <v>1</v>
      </c>
      <c r="D62" s="454">
        <v>1</v>
      </c>
      <c r="E62" s="454">
        <v>0</v>
      </c>
      <c r="F62" s="454">
        <v>0</v>
      </c>
      <c r="G62" s="454">
        <v>0</v>
      </c>
      <c r="H62" s="454">
        <v>0</v>
      </c>
      <c r="I62" s="454">
        <v>0</v>
      </c>
      <c r="J62" s="454">
        <v>0</v>
      </c>
      <c r="K62" s="454">
        <v>0</v>
      </c>
      <c r="L62" s="454">
        <v>1</v>
      </c>
      <c r="M62" s="454">
        <v>0</v>
      </c>
      <c r="N62" s="454">
        <v>1</v>
      </c>
    </row>
    <row r="63" spans="1:14" x14ac:dyDescent="0.25">
      <c r="A63" s="1319" t="s">
        <v>873</v>
      </c>
      <c r="B63" s="1500" t="s">
        <v>2871</v>
      </c>
      <c r="C63" s="536">
        <v>5</v>
      </c>
      <c r="D63" s="536">
        <v>5</v>
      </c>
      <c r="E63" s="536">
        <v>0</v>
      </c>
      <c r="F63" s="536">
        <v>2</v>
      </c>
      <c r="G63" s="536">
        <v>2</v>
      </c>
      <c r="H63" s="536">
        <v>0</v>
      </c>
      <c r="I63" s="536">
        <v>12</v>
      </c>
      <c r="J63" s="536">
        <v>11</v>
      </c>
      <c r="K63" s="536">
        <v>1</v>
      </c>
      <c r="L63" s="536">
        <v>9</v>
      </c>
      <c r="M63" s="536">
        <v>6</v>
      </c>
      <c r="N63" s="536">
        <v>3</v>
      </c>
    </row>
    <row r="64" spans="1:14" x14ac:dyDescent="0.25">
      <c r="A64" s="905" t="s">
        <v>874</v>
      </c>
      <c r="B64" s="599" t="s">
        <v>2872</v>
      </c>
      <c r="C64" s="454">
        <v>0</v>
      </c>
      <c r="D64" s="454">
        <v>0</v>
      </c>
      <c r="E64" s="454">
        <v>0</v>
      </c>
      <c r="F64" s="454">
        <v>0</v>
      </c>
      <c r="G64" s="454">
        <v>0</v>
      </c>
      <c r="H64" s="454">
        <v>0</v>
      </c>
      <c r="I64" s="454">
        <v>0</v>
      </c>
      <c r="J64" s="454">
        <v>0</v>
      </c>
      <c r="K64" s="454">
        <v>0</v>
      </c>
      <c r="L64" s="454">
        <v>0</v>
      </c>
      <c r="M64" s="454">
        <v>0</v>
      </c>
      <c r="N64" s="454">
        <v>0</v>
      </c>
    </row>
    <row r="65" spans="1:14" x14ac:dyDescent="0.25">
      <c r="A65" s="905" t="s">
        <v>875</v>
      </c>
      <c r="B65" s="599" t="s">
        <v>2873</v>
      </c>
      <c r="C65" s="454">
        <v>4</v>
      </c>
      <c r="D65" s="454">
        <v>4</v>
      </c>
      <c r="E65" s="454">
        <v>0</v>
      </c>
      <c r="F65" s="454">
        <v>0</v>
      </c>
      <c r="G65" s="454">
        <v>0</v>
      </c>
      <c r="H65" s="454">
        <v>0</v>
      </c>
      <c r="I65" s="454">
        <v>7</v>
      </c>
      <c r="J65" s="454">
        <v>6</v>
      </c>
      <c r="K65" s="454">
        <v>1</v>
      </c>
      <c r="L65" s="454">
        <v>5</v>
      </c>
      <c r="M65" s="454">
        <v>3</v>
      </c>
      <c r="N65" s="454">
        <v>2</v>
      </c>
    </row>
    <row r="66" spans="1:14" ht="24" x14ac:dyDescent="0.25">
      <c r="A66" s="905" t="s">
        <v>876</v>
      </c>
      <c r="B66" s="599" t="s">
        <v>2874</v>
      </c>
      <c r="C66" s="454">
        <v>0</v>
      </c>
      <c r="D66" s="454">
        <v>0</v>
      </c>
      <c r="E66" s="454">
        <v>0</v>
      </c>
      <c r="F66" s="454">
        <v>0</v>
      </c>
      <c r="G66" s="454">
        <v>0</v>
      </c>
      <c r="H66" s="454">
        <v>0</v>
      </c>
      <c r="I66" s="454">
        <v>0</v>
      </c>
      <c r="J66" s="454">
        <v>0</v>
      </c>
      <c r="K66" s="454">
        <v>0</v>
      </c>
      <c r="L66" s="454">
        <v>1</v>
      </c>
      <c r="M66" s="454">
        <v>1</v>
      </c>
      <c r="N66" s="454">
        <v>0</v>
      </c>
    </row>
    <row r="67" spans="1:14" ht="24" x14ac:dyDescent="0.25">
      <c r="A67" s="905" t="s">
        <v>877</v>
      </c>
      <c r="B67" s="599" t="s">
        <v>2875</v>
      </c>
      <c r="C67" s="454">
        <v>0</v>
      </c>
      <c r="D67" s="454">
        <v>0</v>
      </c>
      <c r="E67" s="454">
        <v>0</v>
      </c>
      <c r="F67" s="454">
        <v>0</v>
      </c>
      <c r="G67" s="454">
        <v>0</v>
      </c>
      <c r="H67" s="454">
        <v>0</v>
      </c>
      <c r="I67" s="454">
        <v>2</v>
      </c>
      <c r="J67" s="454">
        <v>2</v>
      </c>
      <c r="K67" s="454">
        <v>0</v>
      </c>
      <c r="L67" s="454">
        <v>2</v>
      </c>
      <c r="M67" s="454">
        <v>1</v>
      </c>
      <c r="N67" s="454">
        <v>1</v>
      </c>
    </row>
    <row r="68" spans="1:14" ht="24" x14ac:dyDescent="0.25">
      <c r="A68" s="905" t="s">
        <v>878</v>
      </c>
      <c r="B68" s="599" t="s">
        <v>2876</v>
      </c>
      <c r="C68" s="454">
        <v>1</v>
      </c>
      <c r="D68" s="454">
        <v>1</v>
      </c>
      <c r="E68" s="454">
        <v>0</v>
      </c>
      <c r="F68" s="454">
        <v>2</v>
      </c>
      <c r="G68" s="454">
        <v>2</v>
      </c>
      <c r="H68" s="454">
        <v>0</v>
      </c>
      <c r="I68" s="454">
        <v>3</v>
      </c>
      <c r="J68" s="454">
        <v>3</v>
      </c>
      <c r="K68" s="454">
        <v>0</v>
      </c>
      <c r="L68" s="454">
        <v>1</v>
      </c>
      <c r="M68" s="454">
        <v>1</v>
      </c>
      <c r="N68" s="454">
        <v>0</v>
      </c>
    </row>
    <row r="69" spans="1:14" x14ac:dyDescent="0.25">
      <c r="A69" s="1319" t="s">
        <v>879</v>
      </c>
      <c r="B69" s="1500" t="s">
        <v>2877</v>
      </c>
      <c r="C69" s="536">
        <v>5</v>
      </c>
      <c r="D69" s="536">
        <v>4</v>
      </c>
      <c r="E69" s="536">
        <v>1</v>
      </c>
      <c r="F69" s="536">
        <v>1</v>
      </c>
      <c r="G69" s="536">
        <v>1</v>
      </c>
      <c r="H69" s="536">
        <v>0</v>
      </c>
      <c r="I69" s="536">
        <v>9</v>
      </c>
      <c r="J69" s="536">
        <v>8</v>
      </c>
      <c r="K69" s="536">
        <v>1</v>
      </c>
      <c r="L69" s="536">
        <v>5</v>
      </c>
      <c r="M69" s="536">
        <v>4</v>
      </c>
      <c r="N69" s="536">
        <v>1</v>
      </c>
    </row>
    <row r="70" spans="1:14" x14ac:dyDescent="0.25">
      <c r="A70" s="905" t="s">
        <v>880</v>
      </c>
      <c r="B70" s="599" t="s">
        <v>2878</v>
      </c>
      <c r="C70" s="454">
        <v>0</v>
      </c>
      <c r="D70" s="454">
        <v>0</v>
      </c>
      <c r="E70" s="454">
        <v>0</v>
      </c>
      <c r="F70" s="454">
        <v>0</v>
      </c>
      <c r="G70" s="454">
        <v>0</v>
      </c>
      <c r="H70" s="454">
        <v>0</v>
      </c>
      <c r="I70" s="454">
        <v>1</v>
      </c>
      <c r="J70" s="454">
        <v>1</v>
      </c>
      <c r="K70" s="454">
        <v>0</v>
      </c>
      <c r="L70" s="454">
        <v>0</v>
      </c>
      <c r="M70" s="454">
        <v>0</v>
      </c>
      <c r="N70" s="454">
        <v>0</v>
      </c>
    </row>
    <row r="71" spans="1:14" x14ac:dyDescent="0.25">
      <c r="A71" s="905" t="s">
        <v>881</v>
      </c>
      <c r="B71" s="599" t="s">
        <v>2879</v>
      </c>
      <c r="C71" s="454">
        <v>3</v>
      </c>
      <c r="D71" s="454">
        <v>2</v>
      </c>
      <c r="E71" s="454">
        <v>1</v>
      </c>
      <c r="F71" s="454">
        <v>1</v>
      </c>
      <c r="G71" s="454">
        <v>1</v>
      </c>
      <c r="H71" s="454">
        <v>0</v>
      </c>
      <c r="I71" s="454">
        <v>2</v>
      </c>
      <c r="J71" s="454">
        <v>2</v>
      </c>
      <c r="K71" s="454">
        <v>0</v>
      </c>
      <c r="L71" s="454">
        <v>3</v>
      </c>
      <c r="M71" s="454">
        <v>2</v>
      </c>
      <c r="N71" s="454">
        <v>1</v>
      </c>
    </row>
    <row r="72" spans="1:14" x14ac:dyDescent="0.25">
      <c r="A72" s="905" t="s">
        <v>882</v>
      </c>
      <c r="B72" s="599" t="s">
        <v>2880</v>
      </c>
      <c r="C72" s="454">
        <v>2</v>
      </c>
      <c r="D72" s="454">
        <v>2</v>
      </c>
      <c r="E72" s="454">
        <v>0</v>
      </c>
      <c r="F72" s="454">
        <v>0</v>
      </c>
      <c r="G72" s="454">
        <v>0</v>
      </c>
      <c r="H72" s="454">
        <v>0</v>
      </c>
      <c r="I72" s="454">
        <v>6</v>
      </c>
      <c r="J72" s="454">
        <v>5</v>
      </c>
      <c r="K72" s="454">
        <v>1</v>
      </c>
      <c r="L72" s="454">
        <v>2</v>
      </c>
      <c r="M72" s="454">
        <v>2</v>
      </c>
      <c r="N72" s="454">
        <v>0</v>
      </c>
    </row>
    <row r="73" spans="1:14" ht="24" x14ac:dyDescent="0.25">
      <c r="A73" s="1319" t="s">
        <v>883</v>
      </c>
      <c r="B73" s="1500" t="s">
        <v>2881</v>
      </c>
      <c r="C73" s="536">
        <v>1</v>
      </c>
      <c r="D73" s="536">
        <v>1</v>
      </c>
      <c r="E73" s="536">
        <v>0</v>
      </c>
      <c r="F73" s="536">
        <v>0</v>
      </c>
      <c r="G73" s="536">
        <v>0</v>
      </c>
      <c r="H73" s="536">
        <v>0</v>
      </c>
      <c r="I73" s="536">
        <v>0</v>
      </c>
      <c r="J73" s="536">
        <v>0</v>
      </c>
      <c r="K73" s="536">
        <v>0</v>
      </c>
      <c r="L73" s="536">
        <v>1</v>
      </c>
      <c r="M73" s="536">
        <v>1</v>
      </c>
      <c r="N73" s="536">
        <v>0</v>
      </c>
    </row>
    <row r="74" spans="1:14" ht="24" x14ac:dyDescent="0.25">
      <c r="A74" s="1319" t="s">
        <v>884</v>
      </c>
      <c r="B74" s="1500" t="s">
        <v>2882</v>
      </c>
      <c r="C74" s="536">
        <v>0</v>
      </c>
      <c r="D74" s="536">
        <v>0</v>
      </c>
      <c r="E74" s="536">
        <v>0</v>
      </c>
      <c r="F74" s="536">
        <v>0</v>
      </c>
      <c r="G74" s="536">
        <v>0</v>
      </c>
      <c r="H74" s="536">
        <v>0</v>
      </c>
      <c r="I74" s="536">
        <v>0</v>
      </c>
      <c r="J74" s="536">
        <v>0</v>
      </c>
      <c r="K74" s="536">
        <v>0</v>
      </c>
      <c r="L74" s="536">
        <v>0</v>
      </c>
      <c r="M74" s="536">
        <v>0</v>
      </c>
      <c r="N74" s="536">
        <v>0</v>
      </c>
    </row>
    <row r="75" spans="1:14" x14ac:dyDescent="0.25">
      <c r="A75" s="1319" t="s">
        <v>885</v>
      </c>
      <c r="B75" s="1500" t="s">
        <v>2883</v>
      </c>
      <c r="C75" s="536">
        <v>3</v>
      </c>
      <c r="D75" s="536">
        <v>3</v>
      </c>
      <c r="E75" s="536">
        <v>0</v>
      </c>
      <c r="F75" s="536">
        <v>0</v>
      </c>
      <c r="G75" s="536">
        <v>0</v>
      </c>
      <c r="H75" s="536">
        <v>0</v>
      </c>
      <c r="I75" s="536">
        <v>2</v>
      </c>
      <c r="J75" s="536">
        <v>1</v>
      </c>
      <c r="K75" s="536">
        <v>1</v>
      </c>
      <c r="L75" s="536">
        <v>0</v>
      </c>
      <c r="M75" s="536">
        <v>0</v>
      </c>
      <c r="N75" s="536">
        <v>0</v>
      </c>
    </row>
    <row r="76" spans="1:14" ht="24" x14ac:dyDescent="0.25">
      <c r="A76" s="905" t="s">
        <v>886</v>
      </c>
      <c r="B76" s="599" t="s">
        <v>2884</v>
      </c>
      <c r="C76" s="454">
        <v>0</v>
      </c>
      <c r="D76" s="454">
        <v>0</v>
      </c>
      <c r="E76" s="454">
        <v>0</v>
      </c>
      <c r="F76" s="454">
        <v>0</v>
      </c>
      <c r="G76" s="454">
        <v>0</v>
      </c>
      <c r="H76" s="454">
        <v>0</v>
      </c>
      <c r="I76" s="454">
        <v>1</v>
      </c>
      <c r="J76" s="454">
        <v>0</v>
      </c>
      <c r="K76" s="454">
        <v>1</v>
      </c>
      <c r="L76" s="454">
        <v>0</v>
      </c>
      <c r="M76" s="454">
        <v>0</v>
      </c>
      <c r="N76" s="454">
        <v>0</v>
      </c>
    </row>
    <row r="77" spans="1:14" ht="24" x14ac:dyDescent="0.25">
      <c r="A77" s="905" t="s">
        <v>887</v>
      </c>
      <c r="B77" s="599" t="s">
        <v>2885</v>
      </c>
      <c r="C77" s="454">
        <v>3</v>
      </c>
      <c r="D77" s="454">
        <v>3</v>
      </c>
      <c r="E77" s="454">
        <v>0</v>
      </c>
      <c r="F77" s="454">
        <v>0</v>
      </c>
      <c r="G77" s="454">
        <v>0</v>
      </c>
      <c r="H77" s="454">
        <v>0</v>
      </c>
      <c r="I77" s="454">
        <v>1</v>
      </c>
      <c r="J77" s="454">
        <v>1</v>
      </c>
      <c r="K77" s="454">
        <v>0</v>
      </c>
      <c r="L77" s="454">
        <v>0</v>
      </c>
      <c r="M77" s="454">
        <v>0</v>
      </c>
      <c r="N77" s="454">
        <v>0</v>
      </c>
    </row>
    <row r="78" spans="1:14" ht="15" customHeight="1" x14ac:dyDescent="0.25">
      <c r="A78" s="1319" t="s">
        <v>888</v>
      </c>
      <c r="B78" s="1500" t="s">
        <v>2908</v>
      </c>
      <c r="C78" s="536">
        <v>3</v>
      </c>
      <c r="D78" s="536">
        <v>2</v>
      </c>
      <c r="E78" s="536">
        <v>1</v>
      </c>
      <c r="F78" s="536">
        <v>0</v>
      </c>
      <c r="G78" s="536">
        <v>0</v>
      </c>
      <c r="H78" s="536">
        <v>0</v>
      </c>
      <c r="I78" s="536">
        <v>1</v>
      </c>
      <c r="J78" s="536">
        <v>0</v>
      </c>
      <c r="K78" s="536">
        <v>1</v>
      </c>
      <c r="L78" s="536">
        <v>3</v>
      </c>
      <c r="M78" s="536">
        <v>2</v>
      </c>
      <c r="N78" s="536">
        <v>1</v>
      </c>
    </row>
    <row r="79" spans="1:14" x14ac:dyDescent="0.25">
      <c r="A79" s="905" t="s">
        <v>889</v>
      </c>
      <c r="B79" s="599" t="s">
        <v>2886</v>
      </c>
      <c r="C79" s="454">
        <v>0</v>
      </c>
      <c r="D79" s="454">
        <v>0</v>
      </c>
      <c r="E79" s="454">
        <v>0</v>
      </c>
      <c r="F79" s="454">
        <v>0</v>
      </c>
      <c r="G79" s="454">
        <v>0</v>
      </c>
      <c r="H79" s="454">
        <v>0</v>
      </c>
      <c r="I79" s="454">
        <v>0</v>
      </c>
      <c r="J79" s="454">
        <v>0</v>
      </c>
      <c r="K79" s="454">
        <v>0</v>
      </c>
      <c r="L79" s="454">
        <v>0</v>
      </c>
      <c r="M79" s="454">
        <v>0</v>
      </c>
      <c r="N79" s="454">
        <v>0</v>
      </c>
    </row>
    <row r="80" spans="1:14" x14ac:dyDescent="0.25">
      <c r="A80" s="905" t="s">
        <v>890</v>
      </c>
      <c r="B80" s="599" t="s">
        <v>2887</v>
      </c>
      <c r="C80" s="454">
        <v>1</v>
      </c>
      <c r="D80" s="454">
        <v>0</v>
      </c>
      <c r="E80" s="454">
        <v>1</v>
      </c>
      <c r="F80" s="454">
        <v>0</v>
      </c>
      <c r="G80" s="454">
        <v>0</v>
      </c>
      <c r="H80" s="454">
        <v>0</v>
      </c>
      <c r="I80" s="454">
        <v>0</v>
      </c>
      <c r="J80" s="454">
        <v>0</v>
      </c>
      <c r="K80" s="454">
        <v>0</v>
      </c>
      <c r="L80" s="454">
        <v>2</v>
      </c>
      <c r="M80" s="454">
        <v>1</v>
      </c>
      <c r="N80" s="454">
        <v>1</v>
      </c>
    </row>
    <row r="81" spans="1:14" x14ac:dyDescent="0.25">
      <c r="A81" s="905" t="s">
        <v>891</v>
      </c>
      <c r="B81" s="599" t="s">
        <v>2888</v>
      </c>
      <c r="C81" s="454">
        <v>0</v>
      </c>
      <c r="D81" s="454">
        <v>0</v>
      </c>
      <c r="E81" s="454">
        <v>0</v>
      </c>
      <c r="F81" s="454">
        <v>0</v>
      </c>
      <c r="G81" s="454">
        <v>0</v>
      </c>
      <c r="H81" s="454">
        <v>0</v>
      </c>
      <c r="I81" s="454">
        <v>1</v>
      </c>
      <c r="J81" s="454">
        <v>0</v>
      </c>
      <c r="K81" s="454">
        <v>1</v>
      </c>
      <c r="L81" s="454">
        <v>1</v>
      </c>
      <c r="M81" s="454">
        <v>1</v>
      </c>
      <c r="N81" s="454">
        <v>0</v>
      </c>
    </row>
    <row r="82" spans="1:14" x14ac:dyDescent="0.25">
      <c r="A82" s="905" t="s">
        <v>892</v>
      </c>
      <c r="B82" s="599" t="s">
        <v>2889</v>
      </c>
      <c r="C82" s="454">
        <v>2</v>
      </c>
      <c r="D82" s="454">
        <v>2</v>
      </c>
      <c r="E82" s="454">
        <v>0</v>
      </c>
      <c r="F82" s="454">
        <v>0</v>
      </c>
      <c r="G82" s="454">
        <v>0</v>
      </c>
      <c r="H82" s="454">
        <v>0</v>
      </c>
      <c r="I82" s="454">
        <v>0</v>
      </c>
      <c r="J82" s="454">
        <v>0</v>
      </c>
      <c r="K82" s="454">
        <v>0</v>
      </c>
      <c r="L82" s="454">
        <v>0</v>
      </c>
      <c r="M82" s="454">
        <v>0</v>
      </c>
      <c r="N82" s="454">
        <v>0</v>
      </c>
    </row>
    <row r="83" spans="1:14" ht="24" x14ac:dyDescent="0.25">
      <c r="A83" s="1319" t="s">
        <v>893</v>
      </c>
      <c r="B83" s="1500" t="s">
        <v>2890</v>
      </c>
      <c r="C83" s="536">
        <v>1</v>
      </c>
      <c r="D83" s="536">
        <v>1</v>
      </c>
      <c r="E83" s="536">
        <v>0</v>
      </c>
      <c r="F83" s="536">
        <v>0</v>
      </c>
      <c r="G83" s="536">
        <v>0</v>
      </c>
      <c r="H83" s="536">
        <v>0</v>
      </c>
      <c r="I83" s="536">
        <v>6</v>
      </c>
      <c r="J83" s="536">
        <v>6</v>
      </c>
      <c r="K83" s="536">
        <v>0</v>
      </c>
      <c r="L83" s="536">
        <v>4</v>
      </c>
      <c r="M83" s="536">
        <v>4</v>
      </c>
      <c r="N83" s="536">
        <v>0</v>
      </c>
    </row>
    <row r="84" spans="1:14" ht="24" x14ac:dyDescent="0.25">
      <c r="A84" s="1319" t="s">
        <v>894</v>
      </c>
      <c r="B84" s="1500" t="s">
        <v>2891</v>
      </c>
      <c r="C84" s="536">
        <v>3</v>
      </c>
      <c r="D84" s="536">
        <v>3</v>
      </c>
      <c r="E84" s="536">
        <v>0</v>
      </c>
      <c r="F84" s="536">
        <v>0</v>
      </c>
      <c r="G84" s="536">
        <v>0</v>
      </c>
      <c r="H84" s="536">
        <v>0</v>
      </c>
      <c r="I84" s="536">
        <v>5</v>
      </c>
      <c r="J84" s="536">
        <v>4</v>
      </c>
      <c r="K84" s="536">
        <v>1</v>
      </c>
      <c r="L84" s="536">
        <v>3</v>
      </c>
      <c r="M84" s="536">
        <v>3</v>
      </c>
      <c r="N84" s="536">
        <v>0</v>
      </c>
    </row>
    <row r="85" spans="1:14" ht="36" x14ac:dyDescent="0.25">
      <c r="A85" s="1319" t="s">
        <v>895</v>
      </c>
      <c r="B85" s="1500" t="s">
        <v>2892</v>
      </c>
      <c r="C85" s="536">
        <v>33</v>
      </c>
      <c r="D85" s="536">
        <v>22</v>
      </c>
      <c r="E85" s="536">
        <v>11</v>
      </c>
      <c r="F85" s="536">
        <v>1</v>
      </c>
      <c r="G85" s="536">
        <v>1</v>
      </c>
      <c r="H85" s="536">
        <v>0</v>
      </c>
      <c r="I85" s="536">
        <v>88</v>
      </c>
      <c r="J85" s="536">
        <v>56</v>
      </c>
      <c r="K85" s="536">
        <v>32</v>
      </c>
      <c r="L85" s="536">
        <v>76</v>
      </c>
      <c r="M85" s="536">
        <v>32</v>
      </c>
      <c r="N85" s="536">
        <v>44</v>
      </c>
    </row>
    <row r="86" spans="1:14" ht="24" x14ac:dyDescent="0.25">
      <c r="A86" s="1319" t="s">
        <v>896</v>
      </c>
      <c r="B86" s="1500" t="s">
        <v>2893</v>
      </c>
      <c r="C86" s="536">
        <v>22</v>
      </c>
      <c r="D86" s="536">
        <v>9</v>
      </c>
      <c r="E86" s="536">
        <v>13</v>
      </c>
      <c r="F86" s="536">
        <v>4</v>
      </c>
      <c r="G86" s="536">
        <v>4</v>
      </c>
      <c r="H86" s="536">
        <v>0</v>
      </c>
      <c r="I86" s="536">
        <v>29</v>
      </c>
      <c r="J86" s="536">
        <v>22</v>
      </c>
      <c r="K86" s="536">
        <v>7</v>
      </c>
      <c r="L86" s="536">
        <v>24</v>
      </c>
      <c r="M86" s="536">
        <v>16</v>
      </c>
      <c r="N86" s="536">
        <v>8</v>
      </c>
    </row>
    <row r="87" spans="1:14" x14ac:dyDescent="0.25">
      <c r="A87" s="905" t="s">
        <v>897</v>
      </c>
      <c r="B87" s="599" t="s">
        <v>2894</v>
      </c>
      <c r="C87" s="454">
        <v>8</v>
      </c>
      <c r="D87" s="454">
        <v>5</v>
      </c>
      <c r="E87" s="454">
        <v>3</v>
      </c>
      <c r="F87" s="454">
        <v>1</v>
      </c>
      <c r="G87" s="454">
        <v>1</v>
      </c>
      <c r="H87" s="454">
        <v>0</v>
      </c>
      <c r="I87" s="454">
        <v>10</v>
      </c>
      <c r="J87" s="454">
        <v>9</v>
      </c>
      <c r="K87" s="454">
        <v>1</v>
      </c>
      <c r="L87" s="454">
        <v>9</v>
      </c>
      <c r="M87" s="454">
        <v>6</v>
      </c>
      <c r="N87" s="454">
        <v>3</v>
      </c>
    </row>
    <row r="88" spans="1:14" x14ac:dyDescent="0.25">
      <c r="A88" s="905" t="s">
        <v>898</v>
      </c>
      <c r="B88" s="599" t="s">
        <v>2895</v>
      </c>
      <c r="C88" s="454">
        <v>0</v>
      </c>
      <c r="D88" s="454">
        <v>0</v>
      </c>
      <c r="E88" s="454">
        <v>0</v>
      </c>
      <c r="F88" s="454">
        <v>1</v>
      </c>
      <c r="G88" s="454">
        <v>1</v>
      </c>
      <c r="H88" s="454">
        <v>0</v>
      </c>
      <c r="I88" s="454">
        <v>0</v>
      </c>
      <c r="J88" s="454">
        <v>0</v>
      </c>
      <c r="K88" s="454">
        <v>0</v>
      </c>
      <c r="L88" s="454">
        <v>0</v>
      </c>
      <c r="M88" s="454">
        <v>0</v>
      </c>
      <c r="N88" s="454">
        <v>0</v>
      </c>
    </row>
    <row r="89" spans="1:14" x14ac:dyDescent="0.25">
      <c r="A89" s="905" t="s">
        <v>899</v>
      </c>
      <c r="B89" s="599" t="s">
        <v>2896</v>
      </c>
      <c r="C89" s="454">
        <v>5</v>
      </c>
      <c r="D89" s="454">
        <v>1</v>
      </c>
      <c r="E89" s="454">
        <v>4</v>
      </c>
      <c r="F89" s="454">
        <v>0</v>
      </c>
      <c r="G89" s="454">
        <v>0</v>
      </c>
      <c r="H89" s="454">
        <v>0</v>
      </c>
      <c r="I89" s="454">
        <v>1</v>
      </c>
      <c r="J89" s="454">
        <v>1</v>
      </c>
      <c r="K89" s="454">
        <v>0</v>
      </c>
      <c r="L89" s="454">
        <v>3</v>
      </c>
      <c r="M89" s="454">
        <v>2</v>
      </c>
      <c r="N89" s="454">
        <v>1</v>
      </c>
    </row>
    <row r="90" spans="1:14" x14ac:dyDescent="0.25">
      <c r="A90" s="905" t="s">
        <v>900</v>
      </c>
      <c r="B90" s="599" t="s">
        <v>2897</v>
      </c>
      <c r="C90" s="454">
        <v>0</v>
      </c>
      <c r="D90" s="454">
        <v>0</v>
      </c>
      <c r="E90" s="454">
        <v>0</v>
      </c>
      <c r="F90" s="454">
        <v>0</v>
      </c>
      <c r="G90" s="454">
        <v>0</v>
      </c>
      <c r="H90" s="454">
        <v>0</v>
      </c>
      <c r="I90" s="454">
        <v>0</v>
      </c>
      <c r="J90" s="454">
        <v>0</v>
      </c>
      <c r="K90" s="454">
        <v>0</v>
      </c>
      <c r="L90" s="454">
        <v>0</v>
      </c>
      <c r="M90" s="454">
        <v>0</v>
      </c>
      <c r="N90" s="454">
        <v>0</v>
      </c>
    </row>
    <row r="91" spans="1:14" ht="24" x14ac:dyDescent="0.25">
      <c r="A91" s="905" t="s">
        <v>901</v>
      </c>
      <c r="B91" s="599" t="s">
        <v>2898</v>
      </c>
      <c r="C91" s="454">
        <v>0</v>
      </c>
      <c r="D91" s="454">
        <v>0</v>
      </c>
      <c r="E91" s="454">
        <v>0</v>
      </c>
      <c r="F91" s="454">
        <v>0</v>
      </c>
      <c r="G91" s="454">
        <v>0</v>
      </c>
      <c r="H91" s="454">
        <v>0</v>
      </c>
      <c r="I91" s="454">
        <v>0</v>
      </c>
      <c r="J91" s="454">
        <v>0</v>
      </c>
      <c r="K91" s="454">
        <v>0</v>
      </c>
      <c r="L91" s="454">
        <v>0</v>
      </c>
      <c r="M91" s="454">
        <v>0</v>
      </c>
      <c r="N91" s="454">
        <v>0</v>
      </c>
    </row>
    <row r="92" spans="1:14" x14ac:dyDescent="0.25">
      <c r="A92" s="905" t="s">
        <v>902</v>
      </c>
      <c r="B92" s="599" t="s">
        <v>2899</v>
      </c>
      <c r="C92" s="454">
        <v>5</v>
      </c>
      <c r="D92" s="454">
        <v>3</v>
      </c>
      <c r="E92" s="454">
        <v>2</v>
      </c>
      <c r="F92" s="454">
        <v>0</v>
      </c>
      <c r="G92" s="454">
        <v>0</v>
      </c>
      <c r="H92" s="454">
        <v>0</v>
      </c>
      <c r="I92" s="454">
        <v>4</v>
      </c>
      <c r="J92" s="454">
        <v>0</v>
      </c>
      <c r="K92" s="454">
        <v>4</v>
      </c>
      <c r="L92" s="454">
        <v>5</v>
      </c>
      <c r="M92" s="454">
        <v>2</v>
      </c>
      <c r="N92" s="454">
        <v>3</v>
      </c>
    </row>
    <row r="93" spans="1:14" x14ac:dyDescent="0.25">
      <c r="A93" s="905" t="s">
        <v>903</v>
      </c>
      <c r="B93" s="599" t="s">
        <v>2900</v>
      </c>
      <c r="C93" s="454">
        <v>0</v>
      </c>
      <c r="D93" s="454">
        <v>0</v>
      </c>
      <c r="E93" s="454">
        <v>0</v>
      </c>
      <c r="F93" s="454">
        <v>0</v>
      </c>
      <c r="G93" s="454">
        <v>0</v>
      </c>
      <c r="H93" s="454">
        <v>0</v>
      </c>
      <c r="I93" s="454">
        <v>7</v>
      </c>
      <c r="J93" s="454">
        <v>6</v>
      </c>
      <c r="K93" s="454">
        <v>1</v>
      </c>
      <c r="L93" s="454">
        <v>3</v>
      </c>
      <c r="M93" s="454">
        <v>2</v>
      </c>
      <c r="N93" s="454">
        <v>1</v>
      </c>
    </row>
    <row r="94" spans="1:14" x14ac:dyDescent="0.25">
      <c r="A94" s="905" t="s">
        <v>904</v>
      </c>
      <c r="B94" s="599" t="s">
        <v>2901</v>
      </c>
      <c r="C94" s="454">
        <v>4</v>
      </c>
      <c r="D94" s="454">
        <v>0</v>
      </c>
      <c r="E94" s="454">
        <v>4</v>
      </c>
      <c r="F94" s="454">
        <v>2</v>
      </c>
      <c r="G94" s="454">
        <v>2</v>
      </c>
      <c r="H94" s="454">
        <v>0</v>
      </c>
      <c r="I94" s="454">
        <v>7</v>
      </c>
      <c r="J94" s="454">
        <v>6</v>
      </c>
      <c r="K94" s="454">
        <v>1</v>
      </c>
      <c r="L94" s="454">
        <v>4</v>
      </c>
      <c r="M94" s="454">
        <v>4</v>
      </c>
      <c r="N94" s="454">
        <v>0</v>
      </c>
    </row>
    <row r="95" spans="1:14" ht="6.75" customHeight="1" x14ac:dyDescent="0.25">
      <c r="B95" s="335"/>
      <c r="C95" s="230"/>
      <c r="D95" s="230"/>
      <c r="E95" s="230"/>
      <c r="F95" s="230"/>
      <c r="G95" s="230"/>
      <c r="H95" s="230"/>
      <c r="I95" s="230"/>
      <c r="J95" s="230"/>
      <c r="K95" s="230"/>
      <c r="L95" s="230"/>
      <c r="M95" s="230"/>
      <c r="N95" s="230"/>
    </row>
    <row r="96" spans="1:14" x14ac:dyDescent="0.25">
      <c r="A96" s="1104" t="s">
        <v>3030</v>
      </c>
      <c r="B96" s="1104"/>
      <c r="C96" s="1104"/>
      <c r="D96" s="1104"/>
      <c r="E96" s="1104"/>
      <c r="F96" s="1104"/>
      <c r="G96" s="1104"/>
      <c r="H96" s="1104"/>
      <c r="I96" s="1104"/>
      <c r="J96" s="1104"/>
      <c r="K96" s="1104"/>
      <c r="L96" s="1104"/>
      <c r="M96" s="1104"/>
      <c r="N96" s="1104"/>
    </row>
    <row r="97" spans="1:1" x14ac:dyDescent="0.25">
      <c r="A97" s="65" t="s">
        <v>1260</v>
      </c>
    </row>
    <row r="98" spans="1:1" x14ac:dyDescent="0.25">
      <c r="A98" s="1458" t="s">
        <v>3153</v>
      </c>
    </row>
    <row r="99" spans="1:1" x14ac:dyDescent="0.25">
      <c r="A99" s="1454" t="s">
        <v>3151</v>
      </c>
    </row>
  </sheetData>
  <mergeCells count="8">
    <mergeCell ref="A1:N1"/>
    <mergeCell ref="A2:N2"/>
    <mergeCell ref="A3:A4"/>
    <mergeCell ref="B3:B4"/>
    <mergeCell ref="C3:E3"/>
    <mergeCell ref="F3:H3"/>
    <mergeCell ref="I3:K3"/>
    <mergeCell ref="L3:N3"/>
  </mergeCells>
  <hyperlinks>
    <hyperlink ref="P2" location="INDICE!B142" display="ÍNDICE"/>
    <hyperlink ref="A9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25" orientation="landscape" useFirstPageNumber="1" r:id="rId2"/>
  <headerFooter scaleWithDoc="0">
    <oddHeader>&amp;C&amp;G</oddHeader>
    <oddFooter>&amp;C&amp;10&amp;P</oddFooter>
    <evenFooter>&amp;L&amp;G&amp;C&amp;"-,Negrita"&amp;22&amp;P&amp;R&amp;G</evenFooter>
  </headerFooter>
  <legacyDrawingHF r:id="rId3"/>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3"/>
  <dimension ref="A1:N99"/>
  <sheetViews>
    <sheetView showGridLines="0" zoomScaleNormal="100" workbookViewId="0">
      <selection sqref="A1:Q1"/>
    </sheetView>
  </sheetViews>
  <sheetFormatPr baseColWidth="10" defaultColWidth="12.5703125" defaultRowHeight="15" x14ac:dyDescent="0.25"/>
  <cols>
    <col min="1" max="1" width="7.42578125" style="136" customWidth="1"/>
    <col min="2" max="2" width="44.42578125" style="332" customWidth="1"/>
    <col min="3" max="10" width="8.85546875" style="331" customWidth="1"/>
    <col min="11" max="11" width="9.28515625" style="331" customWidth="1"/>
    <col min="12" max="12" width="9.7109375" style="331" customWidth="1"/>
    <col min="13" max="16384" width="12.5703125" style="136"/>
  </cols>
  <sheetData>
    <row r="1" spans="1:14" ht="15.75" customHeight="1" x14ac:dyDescent="0.25">
      <c r="A1" s="1743" t="s">
        <v>1034</v>
      </c>
      <c r="B1" s="1743"/>
      <c r="C1" s="1743"/>
      <c r="D1" s="1743"/>
      <c r="E1" s="1743"/>
      <c r="F1" s="1743"/>
      <c r="G1" s="1743"/>
      <c r="H1" s="1743"/>
      <c r="I1" s="1743"/>
      <c r="J1" s="1743"/>
      <c r="K1" s="1743"/>
      <c r="L1" s="1743"/>
    </row>
    <row r="2" spans="1:14" ht="31.5" customHeight="1" x14ac:dyDescent="0.25">
      <c r="A2" s="1712" t="s">
        <v>2693</v>
      </c>
      <c r="B2" s="1712"/>
      <c r="C2" s="1712"/>
      <c r="D2" s="1712"/>
      <c r="E2" s="1712"/>
      <c r="F2" s="1712"/>
      <c r="G2" s="1712"/>
      <c r="H2" s="1712"/>
      <c r="I2" s="1712"/>
      <c r="J2" s="1712"/>
      <c r="K2" s="1712"/>
      <c r="L2" s="1712"/>
      <c r="N2" s="64" t="s">
        <v>120</v>
      </c>
    </row>
    <row r="3" spans="1:14" ht="24.75" customHeight="1" x14ac:dyDescent="0.25">
      <c r="A3" s="1713" t="s">
        <v>812</v>
      </c>
      <c r="B3" s="1741" t="s">
        <v>302</v>
      </c>
      <c r="C3" s="1742" t="s">
        <v>289</v>
      </c>
      <c r="D3" s="1742"/>
      <c r="E3" s="1742"/>
      <c r="F3" s="1742" t="s">
        <v>285</v>
      </c>
      <c r="G3" s="1742"/>
      <c r="H3" s="1742"/>
      <c r="I3" s="1742" t="s">
        <v>238</v>
      </c>
      <c r="J3" s="1742"/>
      <c r="K3" s="1742" t="s">
        <v>239</v>
      </c>
      <c r="L3" s="1742"/>
    </row>
    <row r="4" spans="1:14" ht="30" customHeight="1" x14ac:dyDescent="0.25">
      <c r="A4" s="1713"/>
      <c r="B4" s="1741"/>
      <c r="C4" s="843" t="s">
        <v>122</v>
      </c>
      <c r="D4" s="843" t="s">
        <v>1029</v>
      </c>
      <c r="E4" s="843" t="s">
        <v>440</v>
      </c>
      <c r="F4" s="843" t="s">
        <v>122</v>
      </c>
      <c r="G4" s="843" t="s">
        <v>1029</v>
      </c>
      <c r="H4" s="843" t="s">
        <v>440</v>
      </c>
      <c r="I4" s="843" t="s">
        <v>122</v>
      </c>
      <c r="J4" s="843" t="s">
        <v>440</v>
      </c>
      <c r="K4" s="843" t="s">
        <v>122</v>
      </c>
      <c r="L4" s="843" t="s">
        <v>1029</v>
      </c>
    </row>
    <row r="5" spans="1:14" x14ac:dyDescent="0.25">
      <c r="A5" s="598"/>
      <c r="B5" s="451"/>
      <c r="C5" s="1252">
        <v>708</v>
      </c>
      <c r="D5" s="1252">
        <v>609</v>
      </c>
      <c r="E5" s="1252">
        <v>99</v>
      </c>
      <c r="F5" s="1252">
        <v>594</v>
      </c>
      <c r="G5" s="1252">
        <v>371</v>
      </c>
      <c r="H5" s="1252">
        <v>223</v>
      </c>
      <c r="I5" s="1252">
        <v>6</v>
      </c>
      <c r="J5" s="1252">
        <v>6</v>
      </c>
      <c r="K5" s="1252">
        <v>10</v>
      </c>
      <c r="L5" s="1252">
        <v>10</v>
      </c>
    </row>
    <row r="6" spans="1:14" ht="24.75" customHeight="1" x14ac:dyDescent="0.25">
      <c r="A6" s="1319" t="s">
        <v>813</v>
      </c>
      <c r="B6" s="1500" t="s">
        <v>2811</v>
      </c>
      <c r="C6" s="1252">
        <v>28</v>
      </c>
      <c r="D6" s="1252">
        <v>26</v>
      </c>
      <c r="E6" s="1252">
        <v>2</v>
      </c>
      <c r="F6" s="1252">
        <v>16</v>
      </c>
      <c r="G6" s="1252">
        <v>11</v>
      </c>
      <c r="H6" s="1252">
        <v>5</v>
      </c>
      <c r="I6" s="1252">
        <v>0</v>
      </c>
      <c r="J6" s="1252">
        <v>0</v>
      </c>
      <c r="K6" s="1252">
        <v>2</v>
      </c>
      <c r="L6" s="1252">
        <v>2</v>
      </c>
    </row>
    <row r="7" spans="1:14" ht="24" x14ac:dyDescent="0.25">
      <c r="A7" s="905" t="s">
        <v>814</v>
      </c>
      <c r="B7" s="599" t="s">
        <v>2812</v>
      </c>
      <c r="C7" s="454">
        <v>2</v>
      </c>
      <c r="D7" s="454">
        <v>2</v>
      </c>
      <c r="E7" s="454">
        <v>0</v>
      </c>
      <c r="F7" s="454">
        <v>0</v>
      </c>
      <c r="G7" s="454">
        <v>0</v>
      </c>
      <c r="H7" s="454">
        <v>0</v>
      </c>
      <c r="I7" s="454">
        <v>0</v>
      </c>
      <c r="J7" s="454">
        <v>0</v>
      </c>
      <c r="K7" s="454">
        <v>0</v>
      </c>
      <c r="L7" s="454">
        <v>0</v>
      </c>
    </row>
    <row r="8" spans="1:14" x14ac:dyDescent="0.25">
      <c r="A8" s="905" t="s">
        <v>815</v>
      </c>
      <c r="B8" s="599" t="s">
        <v>2813</v>
      </c>
      <c r="C8" s="454">
        <v>0</v>
      </c>
      <c r="D8" s="454">
        <v>0</v>
      </c>
      <c r="E8" s="454">
        <v>0</v>
      </c>
      <c r="F8" s="454">
        <v>0</v>
      </c>
      <c r="G8" s="454">
        <v>0</v>
      </c>
      <c r="H8" s="454">
        <v>0</v>
      </c>
      <c r="I8" s="454">
        <v>0</v>
      </c>
      <c r="J8" s="454">
        <v>0</v>
      </c>
      <c r="K8" s="454">
        <v>0</v>
      </c>
      <c r="L8" s="454">
        <v>0</v>
      </c>
    </row>
    <row r="9" spans="1:14" x14ac:dyDescent="0.25">
      <c r="A9" s="905" t="s">
        <v>816</v>
      </c>
      <c r="B9" s="599" t="s">
        <v>2814</v>
      </c>
      <c r="C9" s="454">
        <v>4</v>
      </c>
      <c r="D9" s="454">
        <v>3</v>
      </c>
      <c r="E9" s="454">
        <v>1</v>
      </c>
      <c r="F9" s="454">
        <v>3</v>
      </c>
      <c r="G9" s="454">
        <v>1</v>
      </c>
      <c r="H9" s="454">
        <v>2</v>
      </c>
      <c r="I9" s="454">
        <v>0</v>
      </c>
      <c r="J9" s="454">
        <v>0</v>
      </c>
      <c r="K9" s="454">
        <v>1</v>
      </c>
      <c r="L9" s="454">
        <v>1</v>
      </c>
    </row>
    <row r="10" spans="1:14" x14ac:dyDescent="0.25">
      <c r="A10" s="905" t="s">
        <v>817</v>
      </c>
      <c r="B10" s="599" t="s">
        <v>2815</v>
      </c>
      <c r="C10" s="454">
        <v>2</v>
      </c>
      <c r="D10" s="454">
        <v>2</v>
      </c>
      <c r="E10" s="454">
        <v>0</v>
      </c>
      <c r="F10" s="454">
        <v>0</v>
      </c>
      <c r="G10" s="454">
        <v>0</v>
      </c>
      <c r="H10" s="454">
        <v>0</v>
      </c>
      <c r="I10" s="454">
        <v>0</v>
      </c>
      <c r="J10" s="454">
        <v>0</v>
      </c>
      <c r="K10" s="454">
        <v>0</v>
      </c>
      <c r="L10" s="454">
        <v>0</v>
      </c>
    </row>
    <row r="11" spans="1:14" x14ac:dyDescent="0.25">
      <c r="A11" s="905" t="s">
        <v>818</v>
      </c>
      <c r="B11" s="599" t="s">
        <v>2816</v>
      </c>
      <c r="C11" s="454">
        <v>0</v>
      </c>
      <c r="D11" s="454">
        <v>0</v>
      </c>
      <c r="E11" s="454">
        <v>0</v>
      </c>
      <c r="F11" s="454">
        <v>0</v>
      </c>
      <c r="G11" s="454">
        <v>0</v>
      </c>
      <c r="H11" s="454">
        <v>0</v>
      </c>
      <c r="I11" s="454">
        <v>0</v>
      </c>
      <c r="J11" s="454">
        <v>0</v>
      </c>
      <c r="K11" s="454">
        <v>0</v>
      </c>
      <c r="L11" s="454">
        <v>0</v>
      </c>
    </row>
    <row r="12" spans="1:14" x14ac:dyDescent="0.25">
      <c r="A12" s="905" t="s">
        <v>820</v>
      </c>
      <c r="B12" s="599" t="s">
        <v>2818</v>
      </c>
      <c r="C12" s="454">
        <v>9</v>
      </c>
      <c r="D12" s="454">
        <v>8</v>
      </c>
      <c r="E12" s="454">
        <v>1</v>
      </c>
      <c r="F12" s="454">
        <v>6</v>
      </c>
      <c r="G12" s="454">
        <v>5</v>
      </c>
      <c r="H12" s="454">
        <v>1</v>
      </c>
      <c r="I12" s="454">
        <v>0</v>
      </c>
      <c r="J12" s="454">
        <v>0</v>
      </c>
      <c r="K12" s="454">
        <v>0</v>
      </c>
      <c r="L12" s="454">
        <v>0</v>
      </c>
    </row>
    <row r="13" spans="1:14" ht="24" x14ac:dyDescent="0.25">
      <c r="A13" s="905" t="s">
        <v>821</v>
      </c>
      <c r="B13" s="599" t="s">
        <v>2819</v>
      </c>
      <c r="C13" s="454">
        <v>0</v>
      </c>
      <c r="D13" s="454">
        <v>0</v>
      </c>
      <c r="E13" s="454">
        <v>0</v>
      </c>
      <c r="F13" s="454">
        <v>0</v>
      </c>
      <c r="G13" s="454">
        <v>0</v>
      </c>
      <c r="H13" s="454">
        <v>0</v>
      </c>
      <c r="I13" s="454">
        <v>0</v>
      </c>
      <c r="J13" s="454">
        <v>0</v>
      </c>
      <c r="K13" s="454">
        <v>0</v>
      </c>
      <c r="L13" s="454">
        <v>0</v>
      </c>
    </row>
    <row r="14" spans="1:14" ht="24" x14ac:dyDescent="0.25">
      <c r="A14" s="905" t="s">
        <v>822</v>
      </c>
      <c r="B14" s="599" t="s">
        <v>2820</v>
      </c>
      <c r="C14" s="454">
        <v>0</v>
      </c>
      <c r="D14" s="454">
        <v>0</v>
      </c>
      <c r="E14" s="454">
        <v>0</v>
      </c>
      <c r="F14" s="454">
        <v>0</v>
      </c>
      <c r="G14" s="454">
        <v>0</v>
      </c>
      <c r="H14" s="454">
        <v>0</v>
      </c>
      <c r="I14" s="454">
        <v>0</v>
      </c>
      <c r="J14" s="454">
        <v>0</v>
      </c>
      <c r="K14" s="454">
        <v>0</v>
      </c>
      <c r="L14" s="454">
        <v>0</v>
      </c>
    </row>
    <row r="15" spans="1:14" x14ac:dyDescent="0.25">
      <c r="A15" s="905" t="s">
        <v>823</v>
      </c>
      <c r="B15" s="599" t="s">
        <v>2821</v>
      </c>
      <c r="C15" s="454">
        <v>0</v>
      </c>
      <c r="D15" s="454">
        <v>0</v>
      </c>
      <c r="E15" s="454">
        <v>0</v>
      </c>
      <c r="F15" s="454">
        <v>0</v>
      </c>
      <c r="G15" s="454">
        <v>0</v>
      </c>
      <c r="H15" s="454">
        <v>0</v>
      </c>
      <c r="I15" s="454">
        <v>0</v>
      </c>
      <c r="J15" s="454">
        <v>0</v>
      </c>
      <c r="K15" s="454">
        <v>1</v>
      </c>
      <c r="L15" s="454">
        <v>1</v>
      </c>
    </row>
    <row r="16" spans="1:14" ht="24" x14ac:dyDescent="0.25">
      <c r="A16" s="905" t="s">
        <v>824</v>
      </c>
      <c r="B16" s="599" t="s">
        <v>2822</v>
      </c>
      <c r="C16" s="454">
        <v>10</v>
      </c>
      <c r="D16" s="454">
        <v>10</v>
      </c>
      <c r="E16" s="454">
        <v>0</v>
      </c>
      <c r="F16" s="454">
        <v>5</v>
      </c>
      <c r="G16" s="454">
        <v>3</v>
      </c>
      <c r="H16" s="454">
        <v>2</v>
      </c>
      <c r="I16" s="454">
        <v>0</v>
      </c>
      <c r="J16" s="454">
        <v>0</v>
      </c>
      <c r="K16" s="454">
        <v>0</v>
      </c>
      <c r="L16" s="454">
        <v>0</v>
      </c>
    </row>
    <row r="17" spans="1:12" x14ac:dyDescent="0.25">
      <c r="A17" s="905" t="s">
        <v>825</v>
      </c>
      <c r="B17" s="599" t="s">
        <v>2823</v>
      </c>
      <c r="C17" s="454">
        <v>0</v>
      </c>
      <c r="D17" s="454">
        <v>0</v>
      </c>
      <c r="E17" s="454">
        <v>0</v>
      </c>
      <c r="F17" s="454">
        <v>0</v>
      </c>
      <c r="G17" s="454">
        <v>0</v>
      </c>
      <c r="H17" s="454">
        <v>0</v>
      </c>
      <c r="I17" s="454">
        <v>0</v>
      </c>
      <c r="J17" s="454">
        <v>0</v>
      </c>
      <c r="K17" s="454">
        <v>0</v>
      </c>
      <c r="L17" s="454">
        <v>0</v>
      </c>
    </row>
    <row r="18" spans="1:12" x14ac:dyDescent="0.25">
      <c r="A18" s="905" t="s">
        <v>826</v>
      </c>
      <c r="B18" s="599" t="s">
        <v>2824</v>
      </c>
      <c r="C18" s="454">
        <v>0</v>
      </c>
      <c r="D18" s="454">
        <v>0</v>
      </c>
      <c r="E18" s="454">
        <v>0</v>
      </c>
      <c r="F18" s="454">
        <v>0</v>
      </c>
      <c r="G18" s="454">
        <v>0</v>
      </c>
      <c r="H18" s="454">
        <v>0</v>
      </c>
      <c r="I18" s="454">
        <v>0</v>
      </c>
      <c r="J18" s="454">
        <v>0</v>
      </c>
      <c r="K18" s="454">
        <v>0</v>
      </c>
      <c r="L18" s="454">
        <v>0</v>
      </c>
    </row>
    <row r="19" spans="1:12" ht="24" x14ac:dyDescent="0.25">
      <c r="A19" s="905" t="s">
        <v>827</v>
      </c>
      <c r="B19" s="599" t="s">
        <v>2825</v>
      </c>
      <c r="C19" s="454">
        <v>1</v>
      </c>
      <c r="D19" s="454">
        <v>1</v>
      </c>
      <c r="E19" s="454">
        <v>0</v>
      </c>
      <c r="F19" s="454">
        <v>2</v>
      </c>
      <c r="G19" s="454">
        <v>2</v>
      </c>
      <c r="H19" s="454">
        <v>0</v>
      </c>
      <c r="I19" s="454">
        <v>0</v>
      </c>
      <c r="J19" s="454">
        <v>0</v>
      </c>
      <c r="K19" s="454">
        <v>0</v>
      </c>
      <c r="L19" s="454">
        <v>0</v>
      </c>
    </row>
    <row r="20" spans="1:12" x14ac:dyDescent="0.25">
      <c r="A20" s="1319" t="s">
        <v>828</v>
      </c>
      <c r="B20" s="1500" t="s">
        <v>2826</v>
      </c>
      <c r="C20" s="536">
        <v>154</v>
      </c>
      <c r="D20" s="536">
        <v>137</v>
      </c>
      <c r="E20" s="536">
        <v>17</v>
      </c>
      <c r="F20" s="536">
        <v>106</v>
      </c>
      <c r="G20" s="536">
        <v>74</v>
      </c>
      <c r="H20" s="536">
        <v>32</v>
      </c>
      <c r="I20" s="536">
        <v>0</v>
      </c>
      <c r="J20" s="536">
        <v>0</v>
      </c>
      <c r="K20" s="536">
        <v>1</v>
      </c>
      <c r="L20" s="536">
        <v>1</v>
      </c>
    </row>
    <row r="21" spans="1:12" ht="24" x14ac:dyDescent="0.25">
      <c r="A21" s="905" t="s">
        <v>829</v>
      </c>
      <c r="B21" s="599" t="s">
        <v>2827</v>
      </c>
      <c r="C21" s="454">
        <v>2</v>
      </c>
      <c r="D21" s="454">
        <v>2</v>
      </c>
      <c r="E21" s="454">
        <v>0</v>
      </c>
      <c r="F21" s="454">
        <v>1</v>
      </c>
      <c r="G21" s="454">
        <v>1</v>
      </c>
      <c r="H21" s="454">
        <v>0</v>
      </c>
      <c r="I21" s="454">
        <v>0</v>
      </c>
      <c r="J21" s="454">
        <v>0</v>
      </c>
      <c r="K21" s="454">
        <v>0</v>
      </c>
      <c r="L21" s="454">
        <v>0</v>
      </c>
    </row>
    <row r="22" spans="1:12" x14ac:dyDescent="0.25">
      <c r="A22" s="905" t="s">
        <v>830</v>
      </c>
      <c r="B22" s="599" t="s">
        <v>2828</v>
      </c>
      <c r="C22" s="454">
        <v>0</v>
      </c>
      <c r="D22" s="454">
        <v>0</v>
      </c>
      <c r="E22" s="454">
        <v>0</v>
      </c>
      <c r="F22" s="454">
        <v>0</v>
      </c>
      <c r="G22" s="454">
        <v>0</v>
      </c>
      <c r="H22" s="454">
        <v>0</v>
      </c>
      <c r="I22" s="454">
        <v>0</v>
      </c>
      <c r="J22" s="454">
        <v>0</v>
      </c>
      <c r="K22" s="454">
        <v>0</v>
      </c>
      <c r="L22" s="454">
        <v>0</v>
      </c>
    </row>
    <row r="23" spans="1:12" x14ac:dyDescent="0.25">
      <c r="A23" s="905" t="s">
        <v>831</v>
      </c>
      <c r="B23" s="599" t="s">
        <v>2829</v>
      </c>
      <c r="C23" s="454">
        <v>23</v>
      </c>
      <c r="D23" s="454">
        <v>19</v>
      </c>
      <c r="E23" s="454">
        <v>4</v>
      </c>
      <c r="F23" s="454">
        <v>9</v>
      </c>
      <c r="G23" s="454">
        <v>6</v>
      </c>
      <c r="H23" s="454">
        <v>3</v>
      </c>
      <c r="I23" s="454">
        <v>0</v>
      </c>
      <c r="J23" s="454">
        <v>0</v>
      </c>
      <c r="K23" s="454">
        <v>0</v>
      </c>
      <c r="L23" s="454">
        <v>0</v>
      </c>
    </row>
    <row r="24" spans="1:12" x14ac:dyDescent="0.25">
      <c r="A24" s="905" t="s">
        <v>832</v>
      </c>
      <c r="B24" s="599" t="s">
        <v>2830</v>
      </c>
      <c r="C24" s="454">
        <v>10</v>
      </c>
      <c r="D24" s="454">
        <v>10</v>
      </c>
      <c r="E24" s="454">
        <v>0</v>
      </c>
      <c r="F24" s="454">
        <v>7</v>
      </c>
      <c r="G24" s="454">
        <v>5</v>
      </c>
      <c r="H24" s="454">
        <v>2</v>
      </c>
      <c r="I24" s="454">
        <v>0</v>
      </c>
      <c r="J24" s="454">
        <v>0</v>
      </c>
      <c r="K24" s="454">
        <v>0</v>
      </c>
      <c r="L24" s="454">
        <v>0</v>
      </c>
    </row>
    <row r="25" spans="1:12" ht="24" x14ac:dyDescent="0.25">
      <c r="A25" s="905" t="s">
        <v>833</v>
      </c>
      <c r="B25" s="599" t="s">
        <v>2831</v>
      </c>
      <c r="C25" s="454">
        <v>10</v>
      </c>
      <c r="D25" s="454">
        <v>9</v>
      </c>
      <c r="E25" s="454">
        <v>1</v>
      </c>
      <c r="F25" s="454">
        <v>9</v>
      </c>
      <c r="G25" s="454">
        <v>5</v>
      </c>
      <c r="H25" s="454">
        <v>4</v>
      </c>
      <c r="I25" s="454">
        <v>0</v>
      </c>
      <c r="J25" s="454">
        <v>0</v>
      </c>
      <c r="K25" s="454">
        <v>0</v>
      </c>
      <c r="L25" s="454">
        <v>0</v>
      </c>
    </row>
    <row r="26" spans="1:12" x14ac:dyDescent="0.25">
      <c r="A26" s="905" t="s">
        <v>834</v>
      </c>
      <c r="B26" s="599" t="s">
        <v>2832</v>
      </c>
      <c r="C26" s="454">
        <v>1</v>
      </c>
      <c r="D26" s="454">
        <v>1</v>
      </c>
      <c r="E26" s="454">
        <v>0</v>
      </c>
      <c r="F26" s="454">
        <v>0</v>
      </c>
      <c r="G26" s="454">
        <v>0</v>
      </c>
      <c r="H26" s="454">
        <v>0</v>
      </c>
      <c r="I26" s="454">
        <v>0</v>
      </c>
      <c r="J26" s="454">
        <v>0</v>
      </c>
      <c r="K26" s="454">
        <v>0</v>
      </c>
      <c r="L26" s="454">
        <v>0</v>
      </c>
    </row>
    <row r="27" spans="1:12" x14ac:dyDescent="0.25">
      <c r="A27" s="905" t="s">
        <v>835</v>
      </c>
      <c r="B27" s="599" t="s">
        <v>2833</v>
      </c>
      <c r="C27" s="454">
        <v>0</v>
      </c>
      <c r="D27" s="454">
        <v>0</v>
      </c>
      <c r="E27" s="454">
        <v>0</v>
      </c>
      <c r="F27" s="454">
        <v>1</v>
      </c>
      <c r="G27" s="454">
        <v>0</v>
      </c>
      <c r="H27" s="454">
        <v>1</v>
      </c>
      <c r="I27" s="454">
        <v>0</v>
      </c>
      <c r="J27" s="454">
        <v>0</v>
      </c>
      <c r="K27" s="454">
        <v>0</v>
      </c>
      <c r="L27" s="454">
        <v>0</v>
      </c>
    </row>
    <row r="28" spans="1:12" ht="24" x14ac:dyDescent="0.25">
      <c r="A28" s="905" t="s">
        <v>836</v>
      </c>
      <c r="B28" s="599" t="s">
        <v>2834</v>
      </c>
      <c r="C28" s="454">
        <v>9</v>
      </c>
      <c r="D28" s="454">
        <v>7</v>
      </c>
      <c r="E28" s="454">
        <v>2</v>
      </c>
      <c r="F28" s="454">
        <v>2</v>
      </c>
      <c r="G28" s="454">
        <v>1</v>
      </c>
      <c r="H28" s="454">
        <v>1</v>
      </c>
      <c r="I28" s="454">
        <v>0</v>
      </c>
      <c r="J28" s="454">
        <v>0</v>
      </c>
      <c r="K28" s="454">
        <v>0</v>
      </c>
      <c r="L28" s="454">
        <v>0</v>
      </c>
    </row>
    <row r="29" spans="1:12" x14ac:dyDescent="0.25">
      <c r="A29" s="905" t="s">
        <v>837</v>
      </c>
      <c r="B29" s="599" t="s">
        <v>2835</v>
      </c>
      <c r="C29" s="454">
        <v>0</v>
      </c>
      <c r="D29" s="454">
        <v>0</v>
      </c>
      <c r="E29" s="454">
        <v>0</v>
      </c>
      <c r="F29" s="454">
        <v>0</v>
      </c>
      <c r="G29" s="454">
        <v>0</v>
      </c>
      <c r="H29" s="454">
        <v>0</v>
      </c>
      <c r="I29" s="454">
        <v>0</v>
      </c>
      <c r="J29" s="454">
        <v>0</v>
      </c>
      <c r="K29" s="454">
        <v>0</v>
      </c>
      <c r="L29" s="454">
        <v>0</v>
      </c>
    </row>
    <row r="30" spans="1:12" x14ac:dyDescent="0.25">
      <c r="A30" s="905" t="s">
        <v>838</v>
      </c>
      <c r="B30" s="599" t="s">
        <v>2836</v>
      </c>
      <c r="C30" s="454">
        <v>14</v>
      </c>
      <c r="D30" s="454">
        <v>14</v>
      </c>
      <c r="E30" s="454">
        <v>0</v>
      </c>
      <c r="F30" s="454">
        <v>6</v>
      </c>
      <c r="G30" s="454">
        <v>5</v>
      </c>
      <c r="H30" s="454">
        <v>1</v>
      </c>
      <c r="I30" s="454">
        <v>0</v>
      </c>
      <c r="J30" s="454">
        <v>0</v>
      </c>
      <c r="K30" s="454">
        <v>0</v>
      </c>
      <c r="L30" s="454">
        <v>0</v>
      </c>
    </row>
    <row r="31" spans="1:12" x14ac:dyDescent="0.25">
      <c r="A31" s="905" t="s">
        <v>839</v>
      </c>
      <c r="B31" s="599" t="s">
        <v>2837</v>
      </c>
      <c r="C31" s="454">
        <v>18</v>
      </c>
      <c r="D31" s="454">
        <v>14</v>
      </c>
      <c r="E31" s="454">
        <v>4</v>
      </c>
      <c r="F31" s="454">
        <v>9</v>
      </c>
      <c r="G31" s="454">
        <v>6</v>
      </c>
      <c r="H31" s="454">
        <v>3</v>
      </c>
      <c r="I31" s="454">
        <v>0</v>
      </c>
      <c r="J31" s="454">
        <v>0</v>
      </c>
      <c r="K31" s="454">
        <v>0</v>
      </c>
      <c r="L31" s="454">
        <v>0</v>
      </c>
    </row>
    <row r="32" spans="1:12" ht="24" x14ac:dyDescent="0.25">
      <c r="A32" s="905" t="s">
        <v>840</v>
      </c>
      <c r="B32" s="599" t="s">
        <v>2838</v>
      </c>
      <c r="C32" s="454">
        <v>14</v>
      </c>
      <c r="D32" s="454">
        <v>13</v>
      </c>
      <c r="E32" s="454">
        <v>1</v>
      </c>
      <c r="F32" s="454">
        <v>14</v>
      </c>
      <c r="G32" s="454">
        <v>12</v>
      </c>
      <c r="H32" s="454">
        <v>2</v>
      </c>
      <c r="I32" s="454">
        <v>0</v>
      </c>
      <c r="J32" s="454">
        <v>0</v>
      </c>
      <c r="K32" s="454">
        <v>0</v>
      </c>
      <c r="L32" s="454">
        <v>0</v>
      </c>
    </row>
    <row r="33" spans="1:12" x14ac:dyDescent="0.25">
      <c r="A33" s="905" t="s">
        <v>841</v>
      </c>
      <c r="B33" s="599" t="s">
        <v>2839</v>
      </c>
      <c r="C33" s="454">
        <v>3</v>
      </c>
      <c r="D33" s="454">
        <v>3</v>
      </c>
      <c r="E33" s="454">
        <v>0</v>
      </c>
      <c r="F33" s="454">
        <v>4</v>
      </c>
      <c r="G33" s="454">
        <v>4</v>
      </c>
      <c r="H33" s="454">
        <v>0</v>
      </c>
      <c r="I33" s="454">
        <v>0</v>
      </c>
      <c r="J33" s="454">
        <v>0</v>
      </c>
      <c r="K33" s="454">
        <v>0</v>
      </c>
      <c r="L33" s="454">
        <v>0</v>
      </c>
    </row>
    <row r="34" spans="1:12" x14ac:dyDescent="0.25">
      <c r="A34" s="905" t="s">
        <v>843</v>
      </c>
      <c r="B34" s="599" t="s">
        <v>2841</v>
      </c>
      <c r="C34" s="454">
        <v>0</v>
      </c>
      <c r="D34" s="454">
        <v>0</v>
      </c>
      <c r="E34" s="454">
        <v>0</v>
      </c>
      <c r="F34" s="454">
        <v>0</v>
      </c>
      <c r="G34" s="454">
        <v>0</v>
      </c>
      <c r="H34" s="454">
        <v>0</v>
      </c>
      <c r="I34" s="454">
        <v>0</v>
      </c>
      <c r="J34" s="454">
        <v>0</v>
      </c>
      <c r="K34" s="454">
        <v>0</v>
      </c>
      <c r="L34" s="454">
        <v>0</v>
      </c>
    </row>
    <row r="35" spans="1:12" ht="24" x14ac:dyDescent="0.25">
      <c r="A35" s="905" t="s">
        <v>844</v>
      </c>
      <c r="B35" s="599" t="s">
        <v>2842</v>
      </c>
      <c r="C35" s="454">
        <v>4</v>
      </c>
      <c r="D35" s="454">
        <v>4</v>
      </c>
      <c r="E35" s="454">
        <v>0</v>
      </c>
      <c r="F35" s="454">
        <v>2</v>
      </c>
      <c r="G35" s="454">
        <v>1</v>
      </c>
      <c r="H35" s="454">
        <v>1</v>
      </c>
      <c r="I35" s="454">
        <v>0</v>
      </c>
      <c r="J35" s="454">
        <v>0</v>
      </c>
      <c r="K35" s="454">
        <v>0</v>
      </c>
      <c r="L35" s="454">
        <v>0</v>
      </c>
    </row>
    <row r="36" spans="1:12" x14ac:dyDescent="0.25">
      <c r="A36" s="905" t="s">
        <v>845</v>
      </c>
      <c r="B36" s="599" t="s">
        <v>2843</v>
      </c>
      <c r="C36" s="454">
        <v>1</v>
      </c>
      <c r="D36" s="454">
        <v>1</v>
      </c>
      <c r="E36" s="454">
        <v>0</v>
      </c>
      <c r="F36" s="454">
        <v>2</v>
      </c>
      <c r="G36" s="454">
        <v>1</v>
      </c>
      <c r="H36" s="454">
        <v>1</v>
      </c>
      <c r="I36" s="454">
        <v>0</v>
      </c>
      <c r="J36" s="454">
        <v>0</v>
      </c>
      <c r="K36" s="454">
        <v>0</v>
      </c>
      <c r="L36" s="454">
        <v>0</v>
      </c>
    </row>
    <row r="37" spans="1:12" ht="24" x14ac:dyDescent="0.25">
      <c r="A37" s="905" t="s">
        <v>846</v>
      </c>
      <c r="B37" s="599" t="s">
        <v>2844</v>
      </c>
      <c r="C37" s="454">
        <v>3</v>
      </c>
      <c r="D37" s="454">
        <v>3</v>
      </c>
      <c r="E37" s="454">
        <v>0</v>
      </c>
      <c r="F37" s="454">
        <v>0</v>
      </c>
      <c r="G37" s="454">
        <v>0</v>
      </c>
      <c r="H37" s="454">
        <v>0</v>
      </c>
      <c r="I37" s="454">
        <v>0</v>
      </c>
      <c r="J37" s="454">
        <v>0</v>
      </c>
      <c r="K37" s="454">
        <v>0</v>
      </c>
      <c r="L37" s="454">
        <v>0</v>
      </c>
    </row>
    <row r="38" spans="1:12" x14ac:dyDescent="0.25">
      <c r="A38" s="905" t="s">
        <v>847</v>
      </c>
      <c r="B38" s="599" t="s">
        <v>2845</v>
      </c>
      <c r="C38" s="454">
        <v>6</v>
      </c>
      <c r="D38" s="454">
        <v>5</v>
      </c>
      <c r="E38" s="454">
        <v>1</v>
      </c>
      <c r="F38" s="454">
        <v>5</v>
      </c>
      <c r="G38" s="454">
        <v>4</v>
      </c>
      <c r="H38" s="454">
        <v>1</v>
      </c>
      <c r="I38" s="454">
        <v>0</v>
      </c>
      <c r="J38" s="454">
        <v>0</v>
      </c>
      <c r="K38" s="454">
        <v>0</v>
      </c>
      <c r="L38" s="454">
        <v>0</v>
      </c>
    </row>
    <row r="39" spans="1:12" x14ac:dyDescent="0.25">
      <c r="A39" s="905" t="s">
        <v>848</v>
      </c>
      <c r="B39" s="599" t="s">
        <v>2846</v>
      </c>
      <c r="C39" s="454">
        <v>26</v>
      </c>
      <c r="D39" s="454">
        <v>24</v>
      </c>
      <c r="E39" s="454">
        <v>2</v>
      </c>
      <c r="F39" s="454">
        <v>26</v>
      </c>
      <c r="G39" s="454">
        <v>18</v>
      </c>
      <c r="H39" s="454">
        <v>8</v>
      </c>
      <c r="I39" s="454">
        <v>0</v>
      </c>
      <c r="J39" s="454">
        <v>0</v>
      </c>
      <c r="K39" s="454">
        <v>0</v>
      </c>
      <c r="L39" s="454">
        <v>0</v>
      </c>
    </row>
    <row r="40" spans="1:12" x14ac:dyDescent="0.25">
      <c r="A40" s="905" t="s">
        <v>849</v>
      </c>
      <c r="B40" s="599" t="s">
        <v>2847</v>
      </c>
      <c r="C40" s="454">
        <v>10</v>
      </c>
      <c r="D40" s="454">
        <v>8</v>
      </c>
      <c r="E40" s="454">
        <v>2</v>
      </c>
      <c r="F40" s="454">
        <v>9</v>
      </c>
      <c r="G40" s="454">
        <v>5</v>
      </c>
      <c r="H40" s="454">
        <v>4</v>
      </c>
      <c r="I40" s="454">
        <v>0</v>
      </c>
      <c r="J40" s="454">
        <v>0</v>
      </c>
      <c r="K40" s="454">
        <v>1</v>
      </c>
      <c r="L40" s="454">
        <v>1</v>
      </c>
    </row>
    <row r="41" spans="1:12" ht="36" x14ac:dyDescent="0.25">
      <c r="A41" s="1319" t="s">
        <v>850</v>
      </c>
      <c r="B41" s="1500" t="s">
        <v>2848</v>
      </c>
      <c r="C41" s="536">
        <v>7</v>
      </c>
      <c r="D41" s="536">
        <v>6</v>
      </c>
      <c r="E41" s="536">
        <v>1</v>
      </c>
      <c r="F41" s="536">
        <v>5</v>
      </c>
      <c r="G41" s="536">
        <v>3</v>
      </c>
      <c r="H41" s="536">
        <v>2</v>
      </c>
      <c r="I41" s="536">
        <v>0</v>
      </c>
      <c r="J41" s="536">
        <v>0</v>
      </c>
      <c r="K41" s="536">
        <v>0</v>
      </c>
      <c r="L41" s="536">
        <v>0</v>
      </c>
    </row>
    <row r="42" spans="1:12" x14ac:dyDescent="0.25">
      <c r="A42" s="905" t="s">
        <v>851</v>
      </c>
      <c r="B42" s="599" t="s">
        <v>2849</v>
      </c>
      <c r="C42" s="454">
        <v>4</v>
      </c>
      <c r="D42" s="454">
        <v>3</v>
      </c>
      <c r="E42" s="454">
        <v>1</v>
      </c>
      <c r="F42" s="454">
        <v>5</v>
      </c>
      <c r="G42" s="454">
        <v>3</v>
      </c>
      <c r="H42" s="454">
        <v>2</v>
      </c>
      <c r="I42" s="454">
        <v>0</v>
      </c>
      <c r="J42" s="454">
        <v>0</v>
      </c>
      <c r="K42" s="454">
        <v>0</v>
      </c>
      <c r="L42" s="454">
        <v>0</v>
      </c>
    </row>
    <row r="43" spans="1:12" ht="36" x14ac:dyDescent="0.25">
      <c r="A43" s="905" t="s">
        <v>852</v>
      </c>
      <c r="B43" s="599" t="s">
        <v>2850</v>
      </c>
      <c r="C43" s="454">
        <v>3</v>
      </c>
      <c r="D43" s="454">
        <v>3</v>
      </c>
      <c r="E43" s="454">
        <v>0</v>
      </c>
      <c r="F43" s="454">
        <v>0</v>
      </c>
      <c r="G43" s="454">
        <v>0</v>
      </c>
      <c r="H43" s="454">
        <v>0</v>
      </c>
      <c r="I43" s="454">
        <v>0</v>
      </c>
      <c r="J43" s="454">
        <v>0</v>
      </c>
      <c r="K43" s="454">
        <v>0</v>
      </c>
      <c r="L43" s="454">
        <v>0</v>
      </c>
    </row>
    <row r="44" spans="1:12" ht="24" x14ac:dyDescent="0.25">
      <c r="A44" s="1319" t="s">
        <v>853</v>
      </c>
      <c r="B44" s="1500" t="s">
        <v>2851</v>
      </c>
      <c r="C44" s="536">
        <v>98</v>
      </c>
      <c r="D44" s="536">
        <v>89</v>
      </c>
      <c r="E44" s="536">
        <v>9</v>
      </c>
      <c r="F44" s="536">
        <v>76</v>
      </c>
      <c r="G44" s="536">
        <v>42</v>
      </c>
      <c r="H44" s="536">
        <v>34</v>
      </c>
      <c r="I44" s="536">
        <v>1</v>
      </c>
      <c r="J44" s="536">
        <v>1</v>
      </c>
      <c r="K44" s="536">
        <v>0</v>
      </c>
      <c r="L44" s="536">
        <v>0</v>
      </c>
    </row>
    <row r="45" spans="1:12" x14ac:dyDescent="0.25">
      <c r="A45" s="905" t="s">
        <v>854</v>
      </c>
      <c r="B45" s="599" t="s">
        <v>2852</v>
      </c>
      <c r="C45" s="454">
        <v>80</v>
      </c>
      <c r="D45" s="454">
        <v>72</v>
      </c>
      <c r="E45" s="454">
        <v>8</v>
      </c>
      <c r="F45" s="454">
        <v>62</v>
      </c>
      <c r="G45" s="454">
        <v>33</v>
      </c>
      <c r="H45" s="454">
        <v>29</v>
      </c>
      <c r="I45" s="454">
        <v>1</v>
      </c>
      <c r="J45" s="454">
        <v>1</v>
      </c>
      <c r="K45" s="454">
        <v>0</v>
      </c>
      <c r="L45" s="454">
        <v>0</v>
      </c>
    </row>
    <row r="46" spans="1:12" x14ac:dyDescent="0.25">
      <c r="A46" s="905" t="s">
        <v>855</v>
      </c>
      <c r="B46" s="599" t="s">
        <v>2853</v>
      </c>
      <c r="C46" s="454">
        <v>13</v>
      </c>
      <c r="D46" s="454">
        <v>12</v>
      </c>
      <c r="E46" s="454">
        <v>1</v>
      </c>
      <c r="F46" s="454">
        <v>3</v>
      </c>
      <c r="G46" s="454">
        <v>2</v>
      </c>
      <c r="H46" s="454">
        <v>1</v>
      </c>
      <c r="I46" s="454">
        <v>0</v>
      </c>
      <c r="J46" s="454">
        <v>0</v>
      </c>
      <c r="K46" s="454">
        <v>0</v>
      </c>
      <c r="L46" s="454">
        <v>0</v>
      </c>
    </row>
    <row r="47" spans="1:12" ht="24" x14ac:dyDescent="0.25">
      <c r="A47" s="905" t="s">
        <v>856</v>
      </c>
      <c r="B47" s="599" t="s">
        <v>2854</v>
      </c>
      <c r="C47" s="454">
        <v>5</v>
      </c>
      <c r="D47" s="454">
        <v>5</v>
      </c>
      <c r="E47" s="454">
        <v>0</v>
      </c>
      <c r="F47" s="454">
        <v>11</v>
      </c>
      <c r="G47" s="454">
        <v>7</v>
      </c>
      <c r="H47" s="454">
        <v>4</v>
      </c>
      <c r="I47" s="454">
        <v>0</v>
      </c>
      <c r="J47" s="454">
        <v>0</v>
      </c>
      <c r="K47" s="454">
        <v>0</v>
      </c>
      <c r="L47" s="454">
        <v>0</v>
      </c>
    </row>
    <row r="48" spans="1:12" x14ac:dyDescent="0.25">
      <c r="A48" s="1319" t="s">
        <v>857</v>
      </c>
      <c r="B48" s="1500" t="s">
        <v>2855</v>
      </c>
      <c r="C48" s="536">
        <v>2</v>
      </c>
      <c r="D48" s="536">
        <v>1</v>
      </c>
      <c r="E48" s="536">
        <v>1</v>
      </c>
      <c r="F48" s="536">
        <v>1</v>
      </c>
      <c r="G48" s="536">
        <v>1</v>
      </c>
      <c r="H48" s="536">
        <v>0</v>
      </c>
      <c r="I48" s="536">
        <v>0</v>
      </c>
      <c r="J48" s="536">
        <v>0</v>
      </c>
      <c r="K48" s="536">
        <v>0</v>
      </c>
      <c r="L48" s="536">
        <v>0</v>
      </c>
    </row>
    <row r="49" spans="1:12" ht="24" x14ac:dyDescent="0.25">
      <c r="A49" s="905" t="s">
        <v>858</v>
      </c>
      <c r="B49" s="599" t="s">
        <v>2856</v>
      </c>
      <c r="C49" s="454">
        <v>0</v>
      </c>
      <c r="D49" s="454">
        <v>0</v>
      </c>
      <c r="E49" s="454">
        <v>0</v>
      </c>
      <c r="F49" s="454">
        <v>0</v>
      </c>
      <c r="G49" s="454">
        <v>0</v>
      </c>
      <c r="H49" s="454">
        <v>0</v>
      </c>
      <c r="I49" s="454">
        <v>0</v>
      </c>
      <c r="J49" s="454">
        <v>0</v>
      </c>
      <c r="K49" s="454">
        <v>0</v>
      </c>
      <c r="L49" s="454">
        <v>0</v>
      </c>
    </row>
    <row r="50" spans="1:12" ht="24" x14ac:dyDescent="0.25">
      <c r="A50" s="905" t="s">
        <v>859</v>
      </c>
      <c r="B50" s="599" t="s">
        <v>2857</v>
      </c>
      <c r="C50" s="454">
        <v>2</v>
      </c>
      <c r="D50" s="454">
        <v>1</v>
      </c>
      <c r="E50" s="454">
        <v>1</v>
      </c>
      <c r="F50" s="454">
        <v>1</v>
      </c>
      <c r="G50" s="454">
        <v>1</v>
      </c>
      <c r="H50" s="454">
        <v>0</v>
      </c>
      <c r="I50" s="454">
        <v>0</v>
      </c>
      <c r="J50" s="454">
        <v>0</v>
      </c>
      <c r="K50" s="454">
        <v>0</v>
      </c>
      <c r="L50" s="454">
        <v>0</v>
      </c>
    </row>
    <row r="51" spans="1:12" x14ac:dyDescent="0.25">
      <c r="A51" s="1319" t="s">
        <v>860</v>
      </c>
      <c r="B51" s="1500" t="s">
        <v>2858</v>
      </c>
      <c r="C51" s="536">
        <v>17</v>
      </c>
      <c r="D51" s="536">
        <v>15</v>
      </c>
      <c r="E51" s="536">
        <v>2</v>
      </c>
      <c r="F51" s="536">
        <v>13</v>
      </c>
      <c r="G51" s="536">
        <v>9</v>
      </c>
      <c r="H51" s="536">
        <v>4</v>
      </c>
      <c r="I51" s="536">
        <v>0</v>
      </c>
      <c r="J51" s="536">
        <v>0</v>
      </c>
      <c r="K51" s="536">
        <v>0</v>
      </c>
      <c r="L51" s="536">
        <v>0</v>
      </c>
    </row>
    <row r="52" spans="1:12" x14ac:dyDescent="0.25">
      <c r="A52" s="905" t="s">
        <v>861</v>
      </c>
      <c r="B52" s="599" t="s">
        <v>2859</v>
      </c>
      <c r="C52" s="454">
        <v>1</v>
      </c>
      <c r="D52" s="454">
        <v>1</v>
      </c>
      <c r="E52" s="454">
        <v>0</v>
      </c>
      <c r="F52" s="454">
        <v>0</v>
      </c>
      <c r="G52" s="454">
        <v>0</v>
      </c>
      <c r="H52" s="454">
        <v>0</v>
      </c>
      <c r="I52" s="454">
        <v>0</v>
      </c>
      <c r="J52" s="454">
        <v>0</v>
      </c>
      <c r="K52" s="454">
        <v>0</v>
      </c>
      <c r="L52" s="454">
        <v>0</v>
      </c>
    </row>
    <row r="53" spans="1:12" x14ac:dyDescent="0.25">
      <c r="A53" s="905" t="s">
        <v>862</v>
      </c>
      <c r="B53" s="599" t="s">
        <v>2860</v>
      </c>
      <c r="C53" s="454">
        <v>3</v>
      </c>
      <c r="D53" s="454">
        <v>3</v>
      </c>
      <c r="E53" s="454">
        <v>0</v>
      </c>
      <c r="F53" s="454">
        <v>6</v>
      </c>
      <c r="G53" s="454">
        <v>5</v>
      </c>
      <c r="H53" s="454">
        <v>1</v>
      </c>
      <c r="I53" s="454">
        <v>0</v>
      </c>
      <c r="J53" s="454">
        <v>0</v>
      </c>
      <c r="K53" s="454">
        <v>0</v>
      </c>
      <c r="L53" s="454">
        <v>0</v>
      </c>
    </row>
    <row r="54" spans="1:12" x14ac:dyDescent="0.25">
      <c r="A54" s="905" t="s">
        <v>863</v>
      </c>
      <c r="B54" s="599" t="s">
        <v>2861</v>
      </c>
      <c r="C54" s="454">
        <v>13</v>
      </c>
      <c r="D54" s="454">
        <v>11</v>
      </c>
      <c r="E54" s="454">
        <v>2</v>
      </c>
      <c r="F54" s="454">
        <v>7</v>
      </c>
      <c r="G54" s="454">
        <v>4</v>
      </c>
      <c r="H54" s="454">
        <v>3</v>
      </c>
      <c r="I54" s="454">
        <v>0</v>
      </c>
      <c r="J54" s="454">
        <v>0</v>
      </c>
      <c r="K54" s="454">
        <v>0</v>
      </c>
      <c r="L54" s="454">
        <v>0</v>
      </c>
    </row>
    <row r="55" spans="1:12" x14ac:dyDescent="0.25">
      <c r="A55" s="1319" t="s">
        <v>865</v>
      </c>
      <c r="B55" s="1500" t="s">
        <v>2863</v>
      </c>
      <c r="C55" s="536">
        <v>155</v>
      </c>
      <c r="D55" s="536">
        <v>125</v>
      </c>
      <c r="E55" s="536">
        <v>30</v>
      </c>
      <c r="F55" s="536">
        <v>136</v>
      </c>
      <c r="G55" s="536">
        <v>92</v>
      </c>
      <c r="H55" s="536">
        <v>44</v>
      </c>
      <c r="I55" s="536">
        <v>1</v>
      </c>
      <c r="J55" s="536">
        <v>1</v>
      </c>
      <c r="K55" s="536">
        <v>3</v>
      </c>
      <c r="L55" s="536">
        <v>3</v>
      </c>
    </row>
    <row r="56" spans="1:12" ht="24" x14ac:dyDescent="0.25">
      <c r="A56" s="905" t="s">
        <v>866</v>
      </c>
      <c r="B56" s="599" t="s">
        <v>2864</v>
      </c>
      <c r="C56" s="454">
        <v>0</v>
      </c>
      <c r="D56" s="454">
        <v>0</v>
      </c>
      <c r="E56" s="454">
        <v>0</v>
      </c>
      <c r="F56" s="454">
        <v>2</v>
      </c>
      <c r="G56" s="454">
        <v>1</v>
      </c>
      <c r="H56" s="454">
        <v>1</v>
      </c>
      <c r="I56" s="454">
        <v>0</v>
      </c>
      <c r="J56" s="454">
        <v>0</v>
      </c>
      <c r="K56" s="454">
        <v>0</v>
      </c>
      <c r="L56" s="454">
        <v>0</v>
      </c>
    </row>
    <row r="57" spans="1:12" x14ac:dyDescent="0.25">
      <c r="A57" s="905" t="s">
        <v>867</v>
      </c>
      <c r="B57" s="599" t="s">
        <v>2865</v>
      </c>
      <c r="C57" s="454">
        <v>48</v>
      </c>
      <c r="D57" s="454">
        <v>40</v>
      </c>
      <c r="E57" s="454">
        <v>8</v>
      </c>
      <c r="F57" s="454">
        <v>23</v>
      </c>
      <c r="G57" s="454">
        <v>18</v>
      </c>
      <c r="H57" s="454">
        <v>5</v>
      </c>
      <c r="I57" s="454">
        <v>0</v>
      </c>
      <c r="J57" s="454">
        <v>0</v>
      </c>
      <c r="K57" s="454">
        <v>1</v>
      </c>
      <c r="L57" s="454">
        <v>1</v>
      </c>
    </row>
    <row r="58" spans="1:12" x14ac:dyDescent="0.25">
      <c r="A58" s="905" t="s">
        <v>868</v>
      </c>
      <c r="B58" s="599" t="s">
        <v>2866</v>
      </c>
      <c r="C58" s="454">
        <v>37</v>
      </c>
      <c r="D58" s="454">
        <v>30</v>
      </c>
      <c r="E58" s="454">
        <v>7</v>
      </c>
      <c r="F58" s="454">
        <v>43</v>
      </c>
      <c r="G58" s="454">
        <v>30</v>
      </c>
      <c r="H58" s="454">
        <v>13</v>
      </c>
      <c r="I58" s="454">
        <v>0</v>
      </c>
      <c r="J58" s="454">
        <v>0</v>
      </c>
      <c r="K58" s="454">
        <v>1</v>
      </c>
      <c r="L58" s="454">
        <v>1</v>
      </c>
    </row>
    <row r="59" spans="1:12" x14ac:dyDescent="0.25">
      <c r="A59" s="905" t="s">
        <v>869</v>
      </c>
      <c r="B59" s="599" t="s">
        <v>2867</v>
      </c>
      <c r="C59" s="454">
        <v>20</v>
      </c>
      <c r="D59" s="454">
        <v>15</v>
      </c>
      <c r="E59" s="454">
        <v>5</v>
      </c>
      <c r="F59" s="454">
        <v>12</v>
      </c>
      <c r="G59" s="454">
        <v>12</v>
      </c>
      <c r="H59" s="454">
        <v>0</v>
      </c>
      <c r="I59" s="454">
        <v>0</v>
      </c>
      <c r="J59" s="454">
        <v>0</v>
      </c>
      <c r="K59" s="454">
        <v>0</v>
      </c>
      <c r="L59" s="454">
        <v>0</v>
      </c>
    </row>
    <row r="60" spans="1:12" x14ac:dyDescent="0.25">
      <c r="A60" s="905" t="s">
        <v>870</v>
      </c>
      <c r="B60" s="599" t="s">
        <v>2868</v>
      </c>
      <c r="C60" s="454">
        <v>47</v>
      </c>
      <c r="D60" s="454">
        <v>38</v>
      </c>
      <c r="E60" s="454">
        <v>9</v>
      </c>
      <c r="F60" s="454">
        <v>54</v>
      </c>
      <c r="G60" s="454">
        <v>30</v>
      </c>
      <c r="H60" s="454">
        <v>24</v>
      </c>
      <c r="I60" s="454">
        <v>1</v>
      </c>
      <c r="J60" s="454">
        <v>1</v>
      </c>
      <c r="K60" s="454">
        <v>0</v>
      </c>
      <c r="L60" s="454">
        <v>0</v>
      </c>
    </row>
    <row r="61" spans="1:12" x14ac:dyDescent="0.25">
      <c r="A61" s="905" t="s">
        <v>871</v>
      </c>
      <c r="B61" s="599" t="s">
        <v>2869</v>
      </c>
      <c r="C61" s="454">
        <v>0</v>
      </c>
      <c r="D61" s="454">
        <v>0</v>
      </c>
      <c r="E61" s="454">
        <v>0</v>
      </c>
      <c r="F61" s="454">
        <v>0</v>
      </c>
      <c r="G61" s="454">
        <v>0</v>
      </c>
      <c r="H61" s="454">
        <v>0</v>
      </c>
      <c r="I61" s="454">
        <v>0</v>
      </c>
      <c r="J61" s="454">
        <v>0</v>
      </c>
      <c r="K61" s="454">
        <v>0</v>
      </c>
      <c r="L61" s="454">
        <v>0</v>
      </c>
    </row>
    <row r="62" spans="1:12" x14ac:dyDescent="0.25">
      <c r="A62" s="905" t="s">
        <v>872</v>
      </c>
      <c r="B62" s="599" t="s">
        <v>2870</v>
      </c>
      <c r="C62" s="454">
        <v>3</v>
      </c>
      <c r="D62" s="454">
        <v>2</v>
      </c>
      <c r="E62" s="454">
        <v>1</v>
      </c>
      <c r="F62" s="454">
        <v>2</v>
      </c>
      <c r="G62" s="454">
        <v>1</v>
      </c>
      <c r="H62" s="454">
        <v>1</v>
      </c>
      <c r="I62" s="454">
        <v>0</v>
      </c>
      <c r="J62" s="454">
        <v>0</v>
      </c>
      <c r="K62" s="454">
        <v>1</v>
      </c>
      <c r="L62" s="454">
        <v>1</v>
      </c>
    </row>
    <row r="63" spans="1:12" x14ac:dyDescent="0.25">
      <c r="A63" s="1319" t="s">
        <v>873</v>
      </c>
      <c r="B63" s="1500" t="s">
        <v>2871</v>
      </c>
      <c r="C63" s="536">
        <v>72</v>
      </c>
      <c r="D63" s="536">
        <v>64</v>
      </c>
      <c r="E63" s="536">
        <v>8</v>
      </c>
      <c r="F63" s="536">
        <v>36</v>
      </c>
      <c r="G63" s="536">
        <v>19</v>
      </c>
      <c r="H63" s="536">
        <v>17</v>
      </c>
      <c r="I63" s="536">
        <v>1</v>
      </c>
      <c r="J63" s="536">
        <v>1</v>
      </c>
      <c r="K63" s="536">
        <v>0</v>
      </c>
      <c r="L63" s="536">
        <v>0</v>
      </c>
    </row>
    <row r="64" spans="1:12" x14ac:dyDescent="0.25">
      <c r="A64" s="905" t="s">
        <v>874</v>
      </c>
      <c r="B64" s="599" t="s">
        <v>2872</v>
      </c>
      <c r="C64" s="454">
        <v>0</v>
      </c>
      <c r="D64" s="454">
        <v>0</v>
      </c>
      <c r="E64" s="454">
        <v>0</v>
      </c>
      <c r="F64" s="454">
        <v>2</v>
      </c>
      <c r="G64" s="454">
        <v>1</v>
      </c>
      <c r="H64" s="454">
        <v>1</v>
      </c>
      <c r="I64" s="454">
        <v>0</v>
      </c>
      <c r="J64" s="454">
        <v>0</v>
      </c>
      <c r="K64" s="454">
        <v>0</v>
      </c>
      <c r="L64" s="454">
        <v>0</v>
      </c>
    </row>
    <row r="65" spans="1:12" x14ac:dyDescent="0.25">
      <c r="A65" s="905" t="s">
        <v>875</v>
      </c>
      <c r="B65" s="599" t="s">
        <v>2873</v>
      </c>
      <c r="C65" s="454">
        <v>29</v>
      </c>
      <c r="D65" s="454">
        <v>26</v>
      </c>
      <c r="E65" s="454">
        <v>3</v>
      </c>
      <c r="F65" s="454">
        <v>16</v>
      </c>
      <c r="G65" s="454">
        <v>8</v>
      </c>
      <c r="H65" s="454">
        <v>8</v>
      </c>
      <c r="I65" s="454">
        <v>1</v>
      </c>
      <c r="J65" s="454">
        <v>1</v>
      </c>
      <c r="K65" s="454">
        <v>0</v>
      </c>
      <c r="L65" s="454">
        <v>0</v>
      </c>
    </row>
    <row r="66" spans="1:12" ht="24" x14ac:dyDescent="0.25">
      <c r="A66" s="905" t="s">
        <v>876</v>
      </c>
      <c r="B66" s="599" t="s">
        <v>2874</v>
      </c>
      <c r="C66" s="454">
        <v>1</v>
      </c>
      <c r="D66" s="454">
        <v>1</v>
      </c>
      <c r="E66" s="454">
        <v>0</v>
      </c>
      <c r="F66" s="454">
        <v>0</v>
      </c>
      <c r="G66" s="454">
        <v>0</v>
      </c>
      <c r="H66" s="454">
        <v>0</v>
      </c>
      <c r="I66" s="454">
        <v>0</v>
      </c>
      <c r="J66" s="454">
        <v>0</v>
      </c>
      <c r="K66" s="454">
        <v>0</v>
      </c>
      <c r="L66" s="454">
        <v>0</v>
      </c>
    </row>
    <row r="67" spans="1:12" ht="24" x14ac:dyDescent="0.25">
      <c r="A67" s="905" t="s">
        <v>877</v>
      </c>
      <c r="B67" s="599" t="s">
        <v>2875</v>
      </c>
      <c r="C67" s="454">
        <v>26</v>
      </c>
      <c r="D67" s="454">
        <v>23</v>
      </c>
      <c r="E67" s="454">
        <v>3</v>
      </c>
      <c r="F67" s="454">
        <v>11</v>
      </c>
      <c r="G67" s="454">
        <v>6</v>
      </c>
      <c r="H67" s="454">
        <v>5</v>
      </c>
      <c r="I67" s="454">
        <v>0</v>
      </c>
      <c r="J67" s="454">
        <v>0</v>
      </c>
      <c r="K67" s="454">
        <v>0</v>
      </c>
      <c r="L67" s="454">
        <v>0</v>
      </c>
    </row>
    <row r="68" spans="1:12" x14ac:dyDescent="0.25">
      <c r="A68" s="905" t="s">
        <v>878</v>
      </c>
      <c r="B68" s="599" t="s">
        <v>2876</v>
      </c>
      <c r="C68" s="454">
        <v>16</v>
      </c>
      <c r="D68" s="454">
        <v>14</v>
      </c>
      <c r="E68" s="454">
        <v>2</v>
      </c>
      <c r="F68" s="454">
        <v>7</v>
      </c>
      <c r="G68" s="454">
        <v>4</v>
      </c>
      <c r="H68" s="454">
        <v>3</v>
      </c>
      <c r="I68" s="454">
        <v>0</v>
      </c>
      <c r="J68" s="454">
        <v>0</v>
      </c>
      <c r="K68" s="454">
        <v>0</v>
      </c>
      <c r="L68" s="454">
        <v>0</v>
      </c>
    </row>
    <row r="69" spans="1:12" x14ac:dyDescent="0.25">
      <c r="A69" s="1319" t="s">
        <v>879</v>
      </c>
      <c r="B69" s="1500" t="s">
        <v>2877</v>
      </c>
      <c r="C69" s="536">
        <v>42</v>
      </c>
      <c r="D69" s="536">
        <v>38</v>
      </c>
      <c r="E69" s="536">
        <v>4</v>
      </c>
      <c r="F69" s="536">
        <v>60</v>
      </c>
      <c r="G69" s="536">
        <v>40</v>
      </c>
      <c r="H69" s="536">
        <v>20</v>
      </c>
      <c r="I69" s="536">
        <v>1</v>
      </c>
      <c r="J69" s="536">
        <v>1</v>
      </c>
      <c r="K69" s="536">
        <v>0</v>
      </c>
      <c r="L69" s="536">
        <v>0</v>
      </c>
    </row>
    <row r="70" spans="1:12" x14ac:dyDescent="0.25">
      <c r="A70" s="905" t="s">
        <v>880</v>
      </c>
      <c r="B70" s="599" t="s">
        <v>2878</v>
      </c>
      <c r="C70" s="454">
        <v>3</v>
      </c>
      <c r="D70" s="454">
        <v>3</v>
      </c>
      <c r="E70" s="454">
        <v>0</v>
      </c>
      <c r="F70" s="454">
        <v>0</v>
      </c>
      <c r="G70" s="454">
        <v>0</v>
      </c>
      <c r="H70" s="454">
        <v>0</v>
      </c>
      <c r="I70" s="454">
        <v>0</v>
      </c>
      <c r="J70" s="454">
        <v>0</v>
      </c>
      <c r="K70" s="454">
        <v>0</v>
      </c>
      <c r="L70" s="454">
        <v>0</v>
      </c>
    </row>
    <row r="71" spans="1:12" x14ac:dyDescent="0.25">
      <c r="A71" s="905" t="s">
        <v>881</v>
      </c>
      <c r="B71" s="599" t="s">
        <v>2879</v>
      </c>
      <c r="C71" s="454">
        <v>20</v>
      </c>
      <c r="D71" s="454">
        <v>17</v>
      </c>
      <c r="E71" s="454">
        <v>3</v>
      </c>
      <c r="F71" s="454">
        <v>38</v>
      </c>
      <c r="G71" s="454">
        <v>25</v>
      </c>
      <c r="H71" s="454">
        <v>13</v>
      </c>
      <c r="I71" s="454">
        <v>0</v>
      </c>
      <c r="J71" s="454">
        <v>0</v>
      </c>
      <c r="K71" s="454">
        <v>0</v>
      </c>
      <c r="L71" s="454">
        <v>0</v>
      </c>
    </row>
    <row r="72" spans="1:12" x14ac:dyDescent="0.25">
      <c r="A72" s="905" t="s">
        <v>882</v>
      </c>
      <c r="B72" s="599" t="s">
        <v>2880</v>
      </c>
      <c r="C72" s="454">
        <v>19</v>
      </c>
      <c r="D72" s="454">
        <v>18</v>
      </c>
      <c r="E72" s="454">
        <v>1</v>
      </c>
      <c r="F72" s="454">
        <v>22</v>
      </c>
      <c r="G72" s="454">
        <v>15</v>
      </c>
      <c r="H72" s="454">
        <v>7</v>
      </c>
      <c r="I72" s="454">
        <v>1</v>
      </c>
      <c r="J72" s="454">
        <v>1</v>
      </c>
      <c r="K72" s="454">
        <v>0</v>
      </c>
      <c r="L72" s="454">
        <v>0</v>
      </c>
    </row>
    <row r="73" spans="1:12" x14ac:dyDescent="0.25">
      <c r="A73" s="1319" t="s">
        <v>883</v>
      </c>
      <c r="B73" s="1500" t="s">
        <v>2881</v>
      </c>
      <c r="C73" s="536">
        <v>2</v>
      </c>
      <c r="D73" s="536">
        <v>2</v>
      </c>
      <c r="E73" s="536">
        <v>0</v>
      </c>
      <c r="F73" s="536">
        <v>2</v>
      </c>
      <c r="G73" s="536">
        <v>1</v>
      </c>
      <c r="H73" s="536">
        <v>1</v>
      </c>
      <c r="I73" s="536">
        <v>0</v>
      </c>
      <c r="J73" s="536">
        <v>0</v>
      </c>
      <c r="K73" s="536">
        <v>0</v>
      </c>
      <c r="L73" s="536">
        <v>0</v>
      </c>
    </row>
    <row r="74" spans="1:12" ht="24" x14ac:dyDescent="0.25">
      <c r="A74" s="1319" t="s">
        <v>884</v>
      </c>
      <c r="B74" s="1500" t="s">
        <v>2882</v>
      </c>
      <c r="C74" s="536">
        <v>8</v>
      </c>
      <c r="D74" s="536">
        <v>7</v>
      </c>
      <c r="E74" s="536">
        <v>1</v>
      </c>
      <c r="F74" s="536">
        <v>7</v>
      </c>
      <c r="G74" s="536">
        <v>6</v>
      </c>
      <c r="H74" s="536">
        <v>1</v>
      </c>
      <c r="I74" s="536">
        <v>0</v>
      </c>
      <c r="J74" s="536">
        <v>0</v>
      </c>
      <c r="K74" s="536">
        <v>0</v>
      </c>
      <c r="L74" s="536">
        <v>0</v>
      </c>
    </row>
    <row r="75" spans="1:12" x14ac:dyDescent="0.25">
      <c r="A75" s="1319" t="s">
        <v>885</v>
      </c>
      <c r="B75" s="1500" t="s">
        <v>2883</v>
      </c>
      <c r="C75" s="536">
        <v>19</v>
      </c>
      <c r="D75" s="536">
        <v>12</v>
      </c>
      <c r="E75" s="536">
        <v>7</v>
      </c>
      <c r="F75" s="536">
        <v>23</v>
      </c>
      <c r="G75" s="536">
        <v>18</v>
      </c>
      <c r="H75" s="536">
        <v>5</v>
      </c>
      <c r="I75" s="536">
        <v>0</v>
      </c>
      <c r="J75" s="536">
        <v>0</v>
      </c>
      <c r="K75" s="536">
        <v>0</v>
      </c>
      <c r="L75" s="536">
        <v>0</v>
      </c>
    </row>
    <row r="76" spans="1:12" ht="24" x14ac:dyDescent="0.25">
      <c r="A76" s="905" t="s">
        <v>886</v>
      </c>
      <c r="B76" s="599" t="s">
        <v>2884</v>
      </c>
      <c r="C76" s="454">
        <v>1</v>
      </c>
      <c r="D76" s="454">
        <v>0</v>
      </c>
      <c r="E76" s="454">
        <v>1</v>
      </c>
      <c r="F76" s="454">
        <v>6</v>
      </c>
      <c r="G76" s="454">
        <v>3</v>
      </c>
      <c r="H76" s="454">
        <v>3</v>
      </c>
      <c r="I76" s="454">
        <v>0</v>
      </c>
      <c r="J76" s="454">
        <v>0</v>
      </c>
      <c r="K76" s="454">
        <v>0</v>
      </c>
      <c r="L76" s="454">
        <v>0</v>
      </c>
    </row>
    <row r="77" spans="1:12" ht="24" x14ac:dyDescent="0.25">
      <c r="A77" s="905" t="s">
        <v>887</v>
      </c>
      <c r="B77" s="599" t="s">
        <v>2885</v>
      </c>
      <c r="C77" s="454">
        <v>18</v>
      </c>
      <c r="D77" s="454">
        <v>12</v>
      </c>
      <c r="E77" s="454">
        <v>6</v>
      </c>
      <c r="F77" s="454">
        <v>17</v>
      </c>
      <c r="G77" s="454">
        <v>15</v>
      </c>
      <c r="H77" s="454">
        <v>2</v>
      </c>
      <c r="I77" s="454">
        <v>0</v>
      </c>
      <c r="J77" s="454">
        <v>0</v>
      </c>
      <c r="K77" s="454">
        <v>0</v>
      </c>
      <c r="L77" s="454">
        <v>0</v>
      </c>
    </row>
    <row r="78" spans="1:12" x14ac:dyDescent="0.25">
      <c r="A78" s="1319" t="s">
        <v>888</v>
      </c>
      <c r="B78" s="1500" t="s">
        <v>2908</v>
      </c>
      <c r="C78" s="536">
        <v>5</v>
      </c>
      <c r="D78" s="536">
        <v>5</v>
      </c>
      <c r="E78" s="536">
        <v>0</v>
      </c>
      <c r="F78" s="536">
        <v>2</v>
      </c>
      <c r="G78" s="536">
        <v>2</v>
      </c>
      <c r="H78" s="536">
        <v>0</v>
      </c>
      <c r="I78" s="536">
        <v>0</v>
      </c>
      <c r="J78" s="536">
        <v>0</v>
      </c>
      <c r="K78" s="536">
        <v>0</v>
      </c>
      <c r="L78" s="536">
        <v>0</v>
      </c>
    </row>
    <row r="79" spans="1:12" x14ac:dyDescent="0.25">
      <c r="A79" s="905" t="s">
        <v>889</v>
      </c>
      <c r="B79" s="599" t="s">
        <v>2886</v>
      </c>
      <c r="C79" s="454">
        <v>0</v>
      </c>
      <c r="D79" s="454">
        <v>0</v>
      </c>
      <c r="E79" s="454">
        <v>0</v>
      </c>
      <c r="F79" s="454">
        <v>0</v>
      </c>
      <c r="G79" s="454">
        <v>0</v>
      </c>
      <c r="H79" s="454">
        <v>0</v>
      </c>
      <c r="I79" s="454">
        <v>0</v>
      </c>
      <c r="J79" s="454">
        <v>0</v>
      </c>
      <c r="K79" s="454">
        <v>0</v>
      </c>
      <c r="L79" s="454">
        <v>0</v>
      </c>
    </row>
    <row r="80" spans="1:12" x14ac:dyDescent="0.25">
      <c r="A80" s="905" t="s">
        <v>890</v>
      </c>
      <c r="B80" s="599" t="s">
        <v>2887</v>
      </c>
      <c r="C80" s="454">
        <v>3</v>
      </c>
      <c r="D80" s="454">
        <v>3</v>
      </c>
      <c r="E80" s="454">
        <v>0</v>
      </c>
      <c r="F80" s="454">
        <v>1</v>
      </c>
      <c r="G80" s="454">
        <v>1</v>
      </c>
      <c r="H80" s="454">
        <v>0</v>
      </c>
      <c r="I80" s="454">
        <v>0</v>
      </c>
      <c r="J80" s="454">
        <v>0</v>
      </c>
      <c r="K80" s="454">
        <v>0</v>
      </c>
      <c r="L80" s="454">
        <v>0</v>
      </c>
    </row>
    <row r="81" spans="1:14" x14ac:dyDescent="0.25">
      <c r="A81" s="905" t="s">
        <v>891</v>
      </c>
      <c r="B81" s="599" t="s">
        <v>2888</v>
      </c>
      <c r="C81" s="454">
        <v>0</v>
      </c>
      <c r="D81" s="454">
        <v>0</v>
      </c>
      <c r="E81" s="454">
        <v>0</v>
      </c>
      <c r="F81" s="454">
        <v>1</v>
      </c>
      <c r="G81" s="454">
        <v>1</v>
      </c>
      <c r="H81" s="454">
        <v>0</v>
      </c>
      <c r="I81" s="454">
        <v>0</v>
      </c>
      <c r="J81" s="454">
        <v>0</v>
      </c>
      <c r="K81" s="454">
        <v>0</v>
      </c>
      <c r="L81" s="454">
        <v>0</v>
      </c>
    </row>
    <row r="82" spans="1:14" x14ac:dyDescent="0.25">
      <c r="A82" s="905" t="s">
        <v>892</v>
      </c>
      <c r="B82" s="599" t="s">
        <v>2889</v>
      </c>
      <c r="C82" s="454">
        <v>2</v>
      </c>
      <c r="D82" s="454">
        <v>2</v>
      </c>
      <c r="E82" s="454">
        <v>0</v>
      </c>
      <c r="F82" s="454">
        <v>0</v>
      </c>
      <c r="G82" s="454">
        <v>0</v>
      </c>
      <c r="H82" s="454">
        <v>0</v>
      </c>
      <c r="I82" s="454">
        <v>0</v>
      </c>
      <c r="J82" s="454">
        <v>0</v>
      </c>
      <c r="K82" s="454">
        <v>0</v>
      </c>
      <c r="L82" s="454">
        <v>0</v>
      </c>
    </row>
    <row r="83" spans="1:14" ht="24" x14ac:dyDescent="0.25">
      <c r="A83" s="1319" t="s">
        <v>893</v>
      </c>
      <c r="B83" s="1500" t="s">
        <v>2890</v>
      </c>
      <c r="C83" s="536">
        <v>16</v>
      </c>
      <c r="D83" s="536">
        <v>16</v>
      </c>
      <c r="E83" s="536">
        <v>0</v>
      </c>
      <c r="F83" s="536">
        <v>13</v>
      </c>
      <c r="G83" s="536">
        <v>10</v>
      </c>
      <c r="H83" s="536">
        <v>3</v>
      </c>
      <c r="I83" s="536">
        <v>0</v>
      </c>
      <c r="J83" s="536">
        <v>0</v>
      </c>
      <c r="K83" s="536">
        <v>0</v>
      </c>
      <c r="L83" s="536">
        <v>0</v>
      </c>
    </row>
    <row r="84" spans="1:14" ht="24" x14ac:dyDescent="0.25">
      <c r="A84" s="1319" t="s">
        <v>894</v>
      </c>
      <c r="B84" s="1500" t="s">
        <v>2891</v>
      </c>
      <c r="C84" s="536">
        <v>11</v>
      </c>
      <c r="D84" s="536">
        <v>7</v>
      </c>
      <c r="E84" s="536">
        <v>4</v>
      </c>
      <c r="F84" s="536">
        <v>15</v>
      </c>
      <c r="G84" s="536">
        <v>10</v>
      </c>
      <c r="H84" s="536">
        <v>5</v>
      </c>
      <c r="I84" s="536">
        <v>0</v>
      </c>
      <c r="J84" s="536">
        <v>0</v>
      </c>
      <c r="K84" s="536">
        <v>1</v>
      </c>
      <c r="L84" s="536">
        <v>1</v>
      </c>
    </row>
    <row r="85" spans="1:14" ht="36" x14ac:dyDescent="0.25">
      <c r="A85" s="1319" t="s">
        <v>895</v>
      </c>
      <c r="B85" s="1500" t="s">
        <v>2892</v>
      </c>
      <c r="C85" s="536">
        <v>14</v>
      </c>
      <c r="D85" s="536">
        <v>11</v>
      </c>
      <c r="E85" s="536">
        <v>3</v>
      </c>
      <c r="F85" s="536">
        <v>63</v>
      </c>
      <c r="G85" s="536">
        <v>17</v>
      </c>
      <c r="H85" s="536">
        <v>46</v>
      </c>
      <c r="I85" s="536">
        <v>1</v>
      </c>
      <c r="J85" s="536">
        <v>1</v>
      </c>
      <c r="K85" s="536">
        <v>0</v>
      </c>
      <c r="L85" s="536">
        <v>0</v>
      </c>
    </row>
    <row r="86" spans="1:14" x14ac:dyDescent="0.25">
      <c r="A86" s="1319" t="s">
        <v>896</v>
      </c>
      <c r="B86" s="1500" t="s">
        <v>2893</v>
      </c>
      <c r="C86" s="536">
        <v>58</v>
      </c>
      <c r="D86" s="536">
        <v>48</v>
      </c>
      <c r="E86" s="536">
        <v>10</v>
      </c>
      <c r="F86" s="536">
        <v>20</v>
      </c>
      <c r="G86" s="536">
        <v>16</v>
      </c>
      <c r="H86" s="536">
        <v>4</v>
      </c>
      <c r="I86" s="536">
        <v>1</v>
      </c>
      <c r="J86" s="536">
        <v>1</v>
      </c>
      <c r="K86" s="536">
        <v>3</v>
      </c>
      <c r="L86" s="536">
        <v>3</v>
      </c>
    </row>
    <row r="87" spans="1:14" x14ac:dyDescent="0.25">
      <c r="A87" s="905" t="s">
        <v>897</v>
      </c>
      <c r="B87" s="599" t="s">
        <v>2894</v>
      </c>
      <c r="C87" s="454">
        <v>25</v>
      </c>
      <c r="D87" s="454">
        <v>20</v>
      </c>
      <c r="E87" s="454">
        <v>5</v>
      </c>
      <c r="F87" s="454">
        <v>6</v>
      </c>
      <c r="G87" s="454">
        <v>6</v>
      </c>
      <c r="H87" s="454">
        <v>0</v>
      </c>
      <c r="I87" s="454">
        <v>0</v>
      </c>
      <c r="J87" s="454">
        <v>0</v>
      </c>
      <c r="K87" s="454">
        <v>1</v>
      </c>
      <c r="L87" s="454">
        <v>1</v>
      </c>
    </row>
    <row r="88" spans="1:14" x14ac:dyDescent="0.25">
      <c r="A88" s="905" t="s">
        <v>898</v>
      </c>
      <c r="B88" s="599" t="s">
        <v>2895</v>
      </c>
      <c r="C88" s="454">
        <v>1</v>
      </c>
      <c r="D88" s="454">
        <v>0</v>
      </c>
      <c r="E88" s="454">
        <v>1</v>
      </c>
      <c r="F88" s="454">
        <v>1</v>
      </c>
      <c r="G88" s="454">
        <v>1</v>
      </c>
      <c r="H88" s="454">
        <v>0</v>
      </c>
      <c r="I88" s="454">
        <v>0</v>
      </c>
      <c r="J88" s="454">
        <v>0</v>
      </c>
      <c r="K88" s="454">
        <v>0</v>
      </c>
      <c r="L88" s="454">
        <v>0</v>
      </c>
    </row>
    <row r="89" spans="1:14" x14ac:dyDescent="0.25">
      <c r="A89" s="905" t="s">
        <v>899</v>
      </c>
      <c r="B89" s="599" t="s">
        <v>2896</v>
      </c>
      <c r="C89" s="454">
        <v>4</v>
      </c>
      <c r="D89" s="454">
        <v>3</v>
      </c>
      <c r="E89" s="454">
        <v>1</v>
      </c>
      <c r="F89" s="454">
        <v>0</v>
      </c>
      <c r="G89" s="454">
        <v>0</v>
      </c>
      <c r="H89" s="454">
        <v>0</v>
      </c>
      <c r="I89" s="454">
        <v>0</v>
      </c>
      <c r="J89" s="454">
        <v>0</v>
      </c>
      <c r="K89" s="454">
        <v>1</v>
      </c>
      <c r="L89" s="454">
        <v>1</v>
      </c>
    </row>
    <row r="90" spans="1:14" x14ac:dyDescent="0.25">
      <c r="A90" s="905" t="s">
        <v>900</v>
      </c>
      <c r="B90" s="599" t="s">
        <v>2897</v>
      </c>
      <c r="C90" s="454">
        <v>0</v>
      </c>
      <c r="D90" s="454">
        <v>0</v>
      </c>
      <c r="E90" s="454">
        <v>0</v>
      </c>
      <c r="F90" s="454">
        <v>0</v>
      </c>
      <c r="G90" s="454">
        <v>0</v>
      </c>
      <c r="H90" s="454">
        <v>0</v>
      </c>
      <c r="I90" s="454">
        <v>0</v>
      </c>
      <c r="J90" s="454">
        <v>0</v>
      </c>
      <c r="K90" s="454">
        <v>0</v>
      </c>
      <c r="L90" s="454">
        <v>0</v>
      </c>
    </row>
    <row r="91" spans="1:14" ht="24" x14ac:dyDescent="0.25">
      <c r="A91" s="905" t="s">
        <v>901</v>
      </c>
      <c r="B91" s="599" t="s">
        <v>2898</v>
      </c>
      <c r="C91" s="454">
        <v>2</v>
      </c>
      <c r="D91" s="454">
        <v>1</v>
      </c>
      <c r="E91" s="454">
        <v>1</v>
      </c>
      <c r="F91" s="454">
        <v>1</v>
      </c>
      <c r="G91" s="454">
        <v>1</v>
      </c>
      <c r="H91" s="454">
        <v>0</v>
      </c>
      <c r="I91" s="454">
        <v>0</v>
      </c>
      <c r="J91" s="454">
        <v>0</v>
      </c>
      <c r="K91" s="454">
        <v>0</v>
      </c>
      <c r="L91" s="454">
        <v>0</v>
      </c>
    </row>
    <row r="92" spans="1:14" x14ac:dyDescent="0.25">
      <c r="A92" s="905" t="s">
        <v>902</v>
      </c>
      <c r="B92" s="599" t="s">
        <v>2899</v>
      </c>
      <c r="C92" s="454">
        <v>7</v>
      </c>
      <c r="D92" s="454">
        <v>7</v>
      </c>
      <c r="E92" s="454">
        <v>0</v>
      </c>
      <c r="F92" s="454">
        <v>1</v>
      </c>
      <c r="G92" s="454">
        <v>1</v>
      </c>
      <c r="H92" s="454">
        <v>0</v>
      </c>
      <c r="I92" s="454">
        <v>0</v>
      </c>
      <c r="J92" s="454">
        <v>0</v>
      </c>
      <c r="K92" s="454">
        <v>0</v>
      </c>
      <c r="L92" s="454">
        <v>0</v>
      </c>
    </row>
    <row r="93" spans="1:14" x14ac:dyDescent="0.25">
      <c r="A93" s="905" t="s">
        <v>903</v>
      </c>
      <c r="B93" s="599" t="s">
        <v>2900</v>
      </c>
      <c r="C93" s="454">
        <v>6</v>
      </c>
      <c r="D93" s="454">
        <v>6</v>
      </c>
      <c r="E93" s="454">
        <v>0</v>
      </c>
      <c r="F93" s="454">
        <v>2</v>
      </c>
      <c r="G93" s="454">
        <v>1</v>
      </c>
      <c r="H93" s="454">
        <v>1</v>
      </c>
      <c r="I93" s="454">
        <v>1</v>
      </c>
      <c r="J93" s="454">
        <v>1</v>
      </c>
      <c r="K93" s="454">
        <v>0</v>
      </c>
      <c r="L93" s="454">
        <v>0</v>
      </c>
    </row>
    <row r="94" spans="1:14" x14ac:dyDescent="0.25">
      <c r="A94" s="905" t="s">
        <v>904</v>
      </c>
      <c r="B94" s="599" t="s">
        <v>2901</v>
      </c>
      <c r="C94" s="454">
        <v>13</v>
      </c>
      <c r="D94" s="454">
        <v>11</v>
      </c>
      <c r="E94" s="454">
        <v>2</v>
      </c>
      <c r="F94" s="454">
        <v>9</v>
      </c>
      <c r="G94" s="454">
        <v>6</v>
      </c>
      <c r="H94" s="454">
        <v>3</v>
      </c>
      <c r="I94" s="454">
        <v>0</v>
      </c>
      <c r="J94" s="454">
        <v>0</v>
      </c>
      <c r="K94" s="454">
        <v>1</v>
      </c>
      <c r="L94" s="454">
        <v>1</v>
      </c>
    </row>
    <row r="95" spans="1:14" x14ac:dyDescent="0.25">
      <c r="B95" s="334"/>
      <c r="C95" s="337"/>
      <c r="D95" s="337"/>
      <c r="E95" s="337"/>
      <c r="F95" s="337"/>
      <c r="G95" s="337"/>
      <c r="H95" s="337"/>
      <c r="I95" s="337"/>
      <c r="J95" s="337"/>
      <c r="K95" s="337"/>
      <c r="L95" s="337"/>
    </row>
    <row r="96" spans="1:14" x14ac:dyDescent="0.25">
      <c r="A96" s="1104" t="s">
        <v>3030</v>
      </c>
      <c r="B96" s="1104"/>
      <c r="C96" s="1104"/>
      <c r="D96" s="1104"/>
      <c r="E96" s="1104"/>
      <c r="F96" s="1104"/>
      <c r="G96" s="1104"/>
      <c r="H96" s="1104"/>
      <c r="I96" s="1104"/>
      <c r="J96" s="1104"/>
      <c r="K96" s="1104"/>
      <c r="L96" s="1104"/>
      <c r="M96" s="1104"/>
      <c r="N96" s="1104"/>
    </row>
    <row r="97" spans="1:1" x14ac:dyDescent="0.25">
      <c r="A97" s="65" t="s">
        <v>1260</v>
      </c>
    </row>
    <row r="98" spans="1:1" x14ac:dyDescent="0.25">
      <c r="A98" s="1458" t="s">
        <v>3153</v>
      </c>
    </row>
    <row r="99" spans="1:1" x14ac:dyDescent="0.25">
      <c r="A99" s="1454" t="s">
        <v>3151</v>
      </c>
    </row>
  </sheetData>
  <mergeCells count="8">
    <mergeCell ref="A1:L1"/>
    <mergeCell ref="A2:L2"/>
    <mergeCell ref="A3:A4"/>
    <mergeCell ref="B3:B4"/>
    <mergeCell ref="C3:E3"/>
    <mergeCell ref="F3:H3"/>
    <mergeCell ref="I3:J3"/>
    <mergeCell ref="K3:L3"/>
  </mergeCells>
  <hyperlinks>
    <hyperlink ref="N2" location="INDICE!B143" display="ÍNDICE"/>
    <hyperlink ref="A9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28" orientation="landscape" useFirstPageNumber="1" r:id="rId2"/>
  <headerFooter scaleWithDoc="0">
    <oddHeader>&amp;C&amp;G</oddHeader>
    <oddFooter>&amp;C&amp;10&amp;P</oddFooter>
    <evenFooter>&amp;L&amp;G&amp;C&amp;"-,Negrita"&amp;22&amp;P&amp;R&amp;G</evenFooter>
  </headerFooter>
  <rowBreaks count="3" manualBreakCount="3">
    <brk id="33" max="11" man="1"/>
    <brk id="58" max="11" man="1"/>
    <brk id="88" max="11" man="1"/>
  </rowBreaks>
  <legacyDrawingHF r:id="rId3"/>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4"/>
  <dimension ref="A1:P102"/>
  <sheetViews>
    <sheetView showGridLines="0" zoomScaleNormal="100" workbookViewId="0">
      <selection activeCell="C5" sqref="C5:N5"/>
    </sheetView>
  </sheetViews>
  <sheetFormatPr baseColWidth="10" defaultColWidth="12.5703125" defaultRowHeight="11.25" x14ac:dyDescent="0.2"/>
  <cols>
    <col min="1" max="1" width="25.5703125" style="331" bestFit="1" customWidth="1"/>
    <col min="2" max="2" width="7.42578125" style="338" customWidth="1"/>
    <col min="3" max="4" width="11.42578125" style="338" customWidth="1"/>
    <col min="5" max="6" width="7.5703125" style="338" customWidth="1"/>
    <col min="7" max="7" width="8.42578125" style="338" customWidth="1"/>
    <col min="8" max="8" width="7.5703125" style="338" customWidth="1"/>
    <col min="9" max="14" width="11.42578125" style="338" customWidth="1"/>
    <col min="15" max="16384" width="12.5703125" style="338"/>
  </cols>
  <sheetData>
    <row r="1" spans="1:16" ht="12" x14ac:dyDescent="0.2">
      <c r="A1" s="1751" t="s">
        <v>1035</v>
      </c>
      <c r="B1" s="1751"/>
      <c r="C1" s="1751"/>
      <c r="D1" s="1751"/>
      <c r="E1" s="1751"/>
      <c r="F1" s="1751"/>
      <c r="G1" s="1751"/>
      <c r="H1" s="1751"/>
      <c r="I1" s="1751"/>
      <c r="J1" s="1751"/>
      <c r="K1" s="1751"/>
      <c r="L1" s="1751"/>
      <c r="M1" s="1751"/>
      <c r="N1" s="1751"/>
    </row>
    <row r="2" spans="1:16" ht="12.75" customHeight="1" x14ac:dyDescent="0.2">
      <c r="A2" s="1714" t="s">
        <v>2694</v>
      </c>
      <c r="B2" s="1714"/>
      <c r="C2" s="1714"/>
      <c r="D2" s="1714"/>
      <c r="E2" s="1714"/>
      <c r="F2" s="1714"/>
      <c r="G2" s="1714"/>
      <c r="H2" s="1714"/>
      <c r="I2" s="1714"/>
      <c r="J2" s="1714"/>
      <c r="K2" s="1714"/>
      <c r="L2" s="1714"/>
      <c r="M2" s="1740"/>
      <c r="N2" s="1740"/>
      <c r="P2" s="179" t="s">
        <v>120</v>
      </c>
    </row>
    <row r="3" spans="1:16" s="846" customFormat="1" ht="12" customHeight="1" x14ac:dyDescent="0.25">
      <c r="A3" s="1713" t="s">
        <v>782</v>
      </c>
      <c r="B3" s="1713" t="s">
        <v>122</v>
      </c>
      <c r="C3" s="1742" t="s">
        <v>271</v>
      </c>
      <c r="D3" s="1742"/>
      <c r="E3" s="1742"/>
      <c r="F3" s="1742"/>
      <c r="G3" s="1742"/>
      <c r="H3" s="1742"/>
      <c r="I3" s="1742"/>
      <c r="J3" s="1742"/>
      <c r="K3" s="1742"/>
      <c r="L3" s="1742"/>
      <c r="M3" s="1742"/>
      <c r="N3" s="1742"/>
    </row>
    <row r="4" spans="1:16" s="846" customFormat="1" ht="12" x14ac:dyDescent="0.25">
      <c r="A4" s="1713"/>
      <c r="B4" s="1713"/>
      <c r="C4" s="843" t="s">
        <v>1036</v>
      </c>
      <c r="D4" s="843" t="s">
        <v>1037</v>
      </c>
      <c r="E4" s="843" t="s">
        <v>1038</v>
      </c>
      <c r="F4" s="843" t="s">
        <v>1039</v>
      </c>
      <c r="G4" s="843" t="s">
        <v>1040</v>
      </c>
      <c r="H4" s="843" t="s">
        <v>1041</v>
      </c>
      <c r="I4" s="843" t="s">
        <v>940</v>
      </c>
      <c r="J4" s="843" t="s">
        <v>941</v>
      </c>
      <c r="K4" s="843" t="s">
        <v>249</v>
      </c>
      <c r="L4" s="843" t="s">
        <v>250</v>
      </c>
      <c r="M4" s="843" t="s">
        <v>251</v>
      </c>
      <c r="N4" s="843" t="s">
        <v>252</v>
      </c>
    </row>
    <row r="5" spans="1:16" s="339" customFormat="1" ht="12" x14ac:dyDescent="0.2">
      <c r="A5" s="974" t="s">
        <v>2498</v>
      </c>
      <c r="B5" s="600">
        <v>64790</v>
      </c>
      <c r="C5" s="975">
        <v>1763</v>
      </c>
      <c r="D5" s="975">
        <v>1216</v>
      </c>
      <c r="E5" s="975">
        <v>356</v>
      </c>
      <c r="F5" s="975">
        <v>209</v>
      </c>
      <c r="G5" s="975">
        <v>143</v>
      </c>
      <c r="H5" s="975">
        <v>109</v>
      </c>
      <c r="I5" s="975">
        <v>442</v>
      </c>
      <c r="J5" s="975">
        <v>537</v>
      </c>
      <c r="K5" s="975">
        <v>1115</v>
      </c>
      <c r="L5" s="975">
        <v>1583</v>
      </c>
      <c r="M5" s="975">
        <v>1574</v>
      </c>
      <c r="N5" s="975">
        <v>1541</v>
      </c>
    </row>
    <row r="6" spans="1:16" ht="12" x14ac:dyDescent="0.2">
      <c r="A6" s="601" t="s">
        <v>145</v>
      </c>
      <c r="B6" s="602">
        <v>35577</v>
      </c>
      <c r="C6" s="976">
        <v>993</v>
      </c>
      <c r="D6" s="976">
        <v>671</v>
      </c>
      <c r="E6" s="976">
        <v>184</v>
      </c>
      <c r="F6" s="976">
        <v>110</v>
      </c>
      <c r="G6" s="976">
        <v>75</v>
      </c>
      <c r="H6" s="976">
        <v>58</v>
      </c>
      <c r="I6" s="976">
        <v>240</v>
      </c>
      <c r="J6" s="976">
        <v>311</v>
      </c>
      <c r="K6" s="976">
        <v>785</v>
      </c>
      <c r="L6" s="976">
        <v>1215</v>
      </c>
      <c r="M6" s="976">
        <v>1177</v>
      </c>
      <c r="N6" s="976">
        <v>1097</v>
      </c>
    </row>
    <row r="7" spans="1:16" ht="12" x14ac:dyDescent="0.2">
      <c r="A7" s="603" t="s">
        <v>146</v>
      </c>
      <c r="B7" s="604">
        <v>29213</v>
      </c>
      <c r="C7" s="977">
        <v>770</v>
      </c>
      <c r="D7" s="977">
        <v>545</v>
      </c>
      <c r="E7" s="977">
        <v>172</v>
      </c>
      <c r="F7" s="977">
        <v>99</v>
      </c>
      <c r="G7" s="977">
        <v>68</v>
      </c>
      <c r="H7" s="977">
        <v>51</v>
      </c>
      <c r="I7" s="977">
        <v>202</v>
      </c>
      <c r="J7" s="977">
        <v>226</v>
      </c>
      <c r="K7" s="977">
        <v>330</v>
      </c>
      <c r="L7" s="977">
        <v>368</v>
      </c>
      <c r="M7" s="977">
        <v>397</v>
      </c>
      <c r="N7" s="977">
        <v>444</v>
      </c>
    </row>
    <row r="8" spans="1:16" s="339" customFormat="1" ht="12" x14ac:dyDescent="0.2">
      <c r="A8" s="614" t="s">
        <v>1581</v>
      </c>
      <c r="B8" s="731">
        <v>28689</v>
      </c>
      <c r="C8" s="978">
        <v>710</v>
      </c>
      <c r="D8" s="978">
        <v>588</v>
      </c>
      <c r="E8" s="978">
        <v>193</v>
      </c>
      <c r="F8" s="978">
        <v>112</v>
      </c>
      <c r="G8" s="978">
        <v>68</v>
      </c>
      <c r="H8" s="978">
        <v>52</v>
      </c>
      <c r="I8" s="978">
        <v>195</v>
      </c>
      <c r="J8" s="978">
        <v>256</v>
      </c>
      <c r="K8" s="978">
        <v>483</v>
      </c>
      <c r="L8" s="978">
        <v>657</v>
      </c>
      <c r="M8" s="978">
        <v>608</v>
      </c>
      <c r="N8" s="978">
        <v>596</v>
      </c>
    </row>
    <row r="9" spans="1:16" ht="12" x14ac:dyDescent="0.2">
      <c r="A9" s="605" t="s">
        <v>145</v>
      </c>
      <c r="B9" s="606">
        <v>15040</v>
      </c>
      <c r="C9" s="976">
        <v>390</v>
      </c>
      <c r="D9" s="976">
        <v>327</v>
      </c>
      <c r="E9" s="976">
        <v>102</v>
      </c>
      <c r="F9" s="976">
        <v>61</v>
      </c>
      <c r="G9" s="976">
        <v>36</v>
      </c>
      <c r="H9" s="976">
        <v>25</v>
      </c>
      <c r="I9" s="976">
        <v>103</v>
      </c>
      <c r="J9" s="976">
        <v>141</v>
      </c>
      <c r="K9" s="976">
        <v>323</v>
      </c>
      <c r="L9" s="976">
        <v>494</v>
      </c>
      <c r="M9" s="976">
        <v>445</v>
      </c>
      <c r="N9" s="976">
        <v>424</v>
      </c>
    </row>
    <row r="10" spans="1:16" ht="12" x14ac:dyDescent="0.2">
      <c r="A10" s="607" t="s">
        <v>146</v>
      </c>
      <c r="B10" s="604">
        <v>13649</v>
      </c>
      <c r="C10" s="977">
        <v>320</v>
      </c>
      <c r="D10" s="977">
        <v>261</v>
      </c>
      <c r="E10" s="977">
        <v>91</v>
      </c>
      <c r="F10" s="977">
        <v>51</v>
      </c>
      <c r="G10" s="977">
        <v>32</v>
      </c>
      <c r="H10" s="977">
        <v>27</v>
      </c>
      <c r="I10" s="977">
        <v>92</v>
      </c>
      <c r="J10" s="977">
        <v>115</v>
      </c>
      <c r="K10" s="977">
        <v>160</v>
      </c>
      <c r="L10" s="977">
        <v>163</v>
      </c>
      <c r="M10" s="977">
        <v>163</v>
      </c>
      <c r="N10" s="977">
        <v>172</v>
      </c>
    </row>
    <row r="11" spans="1:16" s="339" customFormat="1" ht="12" x14ac:dyDescent="0.2">
      <c r="A11" s="608" t="s">
        <v>665</v>
      </c>
      <c r="B11" s="609">
        <v>3327</v>
      </c>
      <c r="C11" s="975">
        <v>66</v>
      </c>
      <c r="D11" s="975">
        <v>62</v>
      </c>
      <c r="E11" s="975">
        <v>20</v>
      </c>
      <c r="F11" s="975">
        <v>9</v>
      </c>
      <c r="G11" s="975">
        <v>5</v>
      </c>
      <c r="H11" s="975">
        <v>5</v>
      </c>
      <c r="I11" s="975">
        <v>11</v>
      </c>
      <c r="J11" s="975">
        <v>26</v>
      </c>
      <c r="K11" s="975">
        <v>64</v>
      </c>
      <c r="L11" s="975">
        <v>72</v>
      </c>
      <c r="M11" s="975">
        <v>61</v>
      </c>
      <c r="N11" s="975">
        <v>60</v>
      </c>
    </row>
    <row r="12" spans="1:16" s="339" customFormat="1" ht="12" x14ac:dyDescent="0.2">
      <c r="A12" s="607" t="s">
        <v>145</v>
      </c>
      <c r="B12" s="604">
        <v>1677</v>
      </c>
      <c r="C12" s="977">
        <v>40</v>
      </c>
      <c r="D12" s="977">
        <v>37</v>
      </c>
      <c r="E12" s="977">
        <v>6</v>
      </c>
      <c r="F12" s="977">
        <v>5</v>
      </c>
      <c r="G12" s="977">
        <v>3</v>
      </c>
      <c r="H12" s="977">
        <v>2</v>
      </c>
      <c r="I12" s="977">
        <v>7</v>
      </c>
      <c r="J12" s="977">
        <v>10</v>
      </c>
      <c r="K12" s="977">
        <v>44</v>
      </c>
      <c r="L12" s="977">
        <v>54</v>
      </c>
      <c r="M12" s="977">
        <v>48</v>
      </c>
      <c r="N12" s="977">
        <v>41</v>
      </c>
    </row>
    <row r="13" spans="1:16" ht="12" x14ac:dyDescent="0.2">
      <c r="A13" s="605" t="s">
        <v>146</v>
      </c>
      <c r="B13" s="606">
        <v>1650</v>
      </c>
      <c r="C13" s="976">
        <v>26</v>
      </c>
      <c r="D13" s="976">
        <v>25</v>
      </c>
      <c r="E13" s="976">
        <v>14</v>
      </c>
      <c r="F13" s="976">
        <v>4</v>
      </c>
      <c r="G13" s="976">
        <v>2</v>
      </c>
      <c r="H13" s="976">
        <v>3</v>
      </c>
      <c r="I13" s="976">
        <v>4</v>
      </c>
      <c r="J13" s="976">
        <v>16</v>
      </c>
      <c r="K13" s="976">
        <v>20</v>
      </c>
      <c r="L13" s="976">
        <v>18</v>
      </c>
      <c r="M13" s="976">
        <v>13</v>
      </c>
      <c r="N13" s="976">
        <v>19</v>
      </c>
    </row>
    <row r="14" spans="1:16" s="339" customFormat="1" ht="12" x14ac:dyDescent="0.2">
      <c r="A14" s="610" t="s">
        <v>666</v>
      </c>
      <c r="B14" s="611">
        <v>1013</v>
      </c>
      <c r="C14" s="979">
        <v>24</v>
      </c>
      <c r="D14" s="979">
        <v>26</v>
      </c>
      <c r="E14" s="979">
        <v>6</v>
      </c>
      <c r="F14" s="979">
        <v>6</v>
      </c>
      <c r="G14" s="979">
        <v>3</v>
      </c>
      <c r="H14" s="979">
        <v>4</v>
      </c>
      <c r="I14" s="979">
        <v>11</v>
      </c>
      <c r="J14" s="979">
        <v>15</v>
      </c>
      <c r="K14" s="979">
        <v>22</v>
      </c>
      <c r="L14" s="979">
        <v>22</v>
      </c>
      <c r="M14" s="979">
        <v>22</v>
      </c>
      <c r="N14" s="979">
        <v>16</v>
      </c>
    </row>
    <row r="15" spans="1:16" s="339" customFormat="1" ht="12" x14ac:dyDescent="0.2">
      <c r="A15" s="605" t="s">
        <v>145</v>
      </c>
      <c r="B15" s="606">
        <v>545</v>
      </c>
      <c r="C15" s="976">
        <v>16</v>
      </c>
      <c r="D15" s="976">
        <v>13</v>
      </c>
      <c r="E15" s="976">
        <v>2</v>
      </c>
      <c r="F15" s="976">
        <v>3</v>
      </c>
      <c r="G15" s="976">
        <v>2</v>
      </c>
      <c r="H15" s="976">
        <v>1</v>
      </c>
      <c r="I15" s="976">
        <v>6</v>
      </c>
      <c r="J15" s="976">
        <v>8</v>
      </c>
      <c r="K15" s="976">
        <v>14</v>
      </c>
      <c r="L15" s="976">
        <v>13</v>
      </c>
      <c r="M15" s="976">
        <v>16</v>
      </c>
      <c r="N15" s="976">
        <v>9</v>
      </c>
    </row>
    <row r="16" spans="1:16" ht="12" x14ac:dyDescent="0.2">
      <c r="A16" s="607" t="s">
        <v>146</v>
      </c>
      <c r="B16" s="604">
        <v>468</v>
      </c>
      <c r="C16" s="977">
        <v>8</v>
      </c>
      <c r="D16" s="977">
        <v>13</v>
      </c>
      <c r="E16" s="977">
        <v>4</v>
      </c>
      <c r="F16" s="977">
        <v>3</v>
      </c>
      <c r="G16" s="977">
        <v>1</v>
      </c>
      <c r="H16" s="977">
        <v>3</v>
      </c>
      <c r="I16" s="977">
        <v>5</v>
      </c>
      <c r="J16" s="977">
        <v>7</v>
      </c>
      <c r="K16" s="977">
        <v>8</v>
      </c>
      <c r="L16" s="977">
        <v>9</v>
      </c>
      <c r="M16" s="977">
        <v>6</v>
      </c>
      <c r="N16" s="977">
        <v>7</v>
      </c>
    </row>
    <row r="17" spans="1:14" s="339" customFormat="1" ht="12" x14ac:dyDescent="0.2">
      <c r="A17" s="608" t="s">
        <v>667</v>
      </c>
      <c r="B17" s="609">
        <v>1135</v>
      </c>
      <c r="C17" s="975">
        <v>18</v>
      </c>
      <c r="D17" s="975">
        <v>16</v>
      </c>
      <c r="E17" s="975">
        <v>10</v>
      </c>
      <c r="F17" s="975">
        <v>3</v>
      </c>
      <c r="G17" s="975">
        <v>2</v>
      </c>
      <c r="H17" s="975">
        <v>3</v>
      </c>
      <c r="I17" s="975">
        <v>3</v>
      </c>
      <c r="J17" s="975">
        <v>12</v>
      </c>
      <c r="K17" s="975">
        <v>33</v>
      </c>
      <c r="L17" s="975">
        <v>27</v>
      </c>
      <c r="M17" s="975">
        <v>29</v>
      </c>
      <c r="N17" s="975">
        <v>17</v>
      </c>
    </row>
    <row r="18" spans="1:14" s="339" customFormat="1" ht="12" x14ac:dyDescent="0.2">
      <c r="A18" s="607" t="s">
        <v>145</v>
      </c>
      <c r="B18" s="604">
        <v>581</v>
      </c>
      <c r="C18" s="977">
        <v>10</v>
      </c>
      <c r="D18" s="977">
        <v>8</v>
      </c>
      <c r="E18" s="977">
        <v>4</v>
      </c>
      <c r="F18" s="977">
        <v>1</v>
      </c>
      <c r="G18" s="977">
        <v>1</v>
      </c>
      <c r="H18" s="977">
        <v>3</v>
      </c>
      <c r="I18" s="977">
        <v>3</v>
      </c>
      <c r="J18" s="977">
        <v>6</v>
      </c>
      <c r="K18" s="977">
        <v>23</v>
      </c>
      <c r="L18" s="977">
        <v>20</v>
      </c>
      <c r="M18" s="977">
        <v>23</v>
      </c>
      <c r="N18" s="977">
        <v>12</v>
      </c>
    </row>
    <row r="19" spans="1:14" ht="12" x14ac:dyDescent="0.2">
      <c r="A19" s="605" t="s">
        <v>146</v>
      </c>
      <c r="B19" s="606">
        <v>554</v>
      </c>
      <c r="C19" s="976">
        <v>8</v>
      </c>
      <c r="D19" s="976">
        <v>8</v>
      </c>
      <c r="E19" s="976">
        <v>6</v>
      </c>
      <c r="F19" s="976">
        <v>2</v>
      </c>
      <c r="G19" s="976">
        <v>1</v>
      </c>
      <c r="H19" s="976" t="s">
        <v>125</v>
      </c>
      <c r="I19" s="976" t="s">
        <v>125</v>
      </c>
      <c r="J19" s="976">
        <v>6</v>
      </c>
      <c r="K19" s="976">
        <v>10</v>
      </c>
      <c r="L19" s="976">
        <v>7</v>
      </c>
      <c r="M19" s="976">
        <v>6</v>
      </c>
      <c r="N19" s="976">
        <v>5</v>
      </c>
    </row>
    <row r="20" spans="1:14" s="339" customFormat="1" ht="12" x14ac:dyDescent="0.2">
      <c r="A20" s="610" t="s">
        <v>668</v>
      </c>
      <c r="B20" s="611">
        <v>755</v>
      </c>
      <c r="C20" s="979">
        <v>35</v>
      </c>
      <c r="D20" s="979">
        <v>6</v>
      </c>
      <c r="E20" s="979">
        <v>2</v>
      </c>
      <c r="F20" s="979">
        <v>4</v>
      </c>
      <c r="G20" s="979">
        <v>1</v>
      </c>
      <c r="H20" s="979" t="s">
        <v>125</v>
      </c>
      <c r="I20" s="979">
        <v>5</v>
      </c>
      <c r="J20" s="979">
        <v>4</v>
      </c>
      <c r="K20" s="979">
        <v>11</v>
      </c>
      <c r="L20" s="979">
        <v>16</v>
      </c>
      <c r="M20" s="979">
        <v>16</v>
      </c>
      <c r="N20" s="979">
        <v>13</v>
      </c>
    </row>
    <row r="21" spans="1:14" s="339" customFormat="1" ht="12" x14ac:dyDescent="0.2">
      <c r="A21" s="605" t="s">
        <v>145</v>
      </c>
      <c r="B21" s="606">
        <v>400</v>
      </c>
      <c r="C21" s="976">
        <v>24</v>
      </c>
      <c r="D21" s="976">
        <v>3</v>
      </c>
      <c r="E21" s="976">
        <v>1</v>
      </c>
      <c r="F21" s="976">
        <v>4</v>
      </c>
      <c r="G21" s="976">
        <v>1</v>
      </c>
      <c r="H21" s="976" t="s">
        <v>125</v>
      </c>
      <c r="I21" s="976">
        <v>3</v>
      </c>
      <c r="J21" s="976">
        <v>2</v>
      </c>
      <c r="K21" s="976">
        <v>8</v>
      </c>
      <c r="L21" s="976">
        <v>13</v>
      </c>
      <c r="M21" s="976">
        <v>12</v>
      </c>
      <c r="N21" s="976">
        <v>10</v>
      </c>
    </row>
    <row r="22" spans="1:14" ht="12" x14ac:dyDescent="0.2">
      <c r="A22" s="607" t="s">
        <v>146</v>
      </c>
      <c r="B22" s="604">
        <v>355</v>
      </c>
      <c r="C22" s="977">
        <v>11</v>
      </c>
      <c r="D22" s="977">
        <v>3</v>
      </c>
      <c r="E22" s="977">
        <v>1</v>
      </c>
      <c r="F22" s="977" t="s">
        <v>125</v>
      </c>
      <c r="G22" s="977" t="s">
        <v>125</v>
      </c>
      <c r="H22" s="977" t="s">
        <v>125</v>
      </c>
      <c r="I22" s="977">
        <v>2</v>
      </c>
      <c r="J22" s="977">
        <v>2</v>
      </c>
      <c r="K22" s="977">
        <v>3</v>
      </c>
      <c r="L22" s="977">
        <v>3</v>
      </c>
      <c r="M22" s="977">
        <v>4</v>
      </c>
      <c r="N22" s="977">
        <v>3</v>
      </c>
    </row>
    <row r="23" spans="1:14" s="339" customFormat="1" ht="12" x14ac:dyDescent="0.2">
      <c r="A23" s="608" t="s">
        <v>669</v>
      </c>
      <c r="B23" s="609">
        <v>1857</v>
      </c>
      <c r="C23" s="975">
        <v>45</v>
      </c>
      <c r="D23" s="975">
        <v>47</v>
      </c>
      <c r="E23" s="975">
        <v>22</v>
      </c>
      <c r="F23" s="975">
        <v>19</v>
      </c>
      <c r="G23" s="975">
        <v>10</v>
      </c>
      <c r="H23" s="975">
        <v>4</v>
      </c>
      <c r="I23" s="975">
        <v>19</v>
      </c>
      <c r="J23" s="975">
        <v>21</v>
      </c>
      <c r="K23" s="975">
        <v>38</v>
      </c>
      <c r="L23" s="975">
        <v>51</v>
      </c>
      <c r="M23" s="975">
        <v>46</v>
      </c>
      <c r="N23" s="975">
        <v>43</v>
      </c>
    </row>
    <row r="24" spans="1:14" s="339" customFormat="1" ht="12" x14ac:dyDescent="0.2">
      <c r="A24" s="607" t="s">
        <v>145</v>
      </c>
      <c r="B24" s="604">
        <v>974</v>
      </c>
      <c r="C24" s="977">
        <v>22</v>
      </c>
      <c r="D24" s="977">
        <v>21</v>
      </c>
      <c r="E24" s="977">
        <v>12</v>
      </c>
      <c r="F24" s="977">
        <v>10</v>
      </c>
      <c r="G24" s="977">
        <v>5</v>
      </c>
      <c r="H24" s="977">
        <v>3</v>
      </c>
      <c r="I24" s="977">
        <v>11</v>
      </c>
      <c r="J24" s="977">
        <v>10</v>
      </c>
      <c r="K24" s="977">
        <v>29</v>
      </c>
      <c r="L24" s="977">
        <v>38</v>
      </c>
      <c r="M24" s="977">
        <v>39</v>
      </c>
      <c r="N24" s="977">
        <v>29</v>
      </c>
    </row>
    <row r="25" spans="1:14" ht="12" x14ac:dyDescent="0.2">
      <c r="A25" s="605" t="s">
        <v>146</v>
      </c>
      <c r="B25" s="606">
        <v>883</v>
      </c>
      <c r="C25" s="976">
        <v>23</v>
      </c>
      <c r="D25" s="976">
        <v>26</v>
      </c>
      <c r="E25" s="976">
        <v>10</v>
      </c>
      <c r="F25" s="976">
        <v>9</v>
      </c>
      <c r="G25" s="976">
        <v>5</v>
      </c>
      <c r="H25" s="976">
        <v>1</v>
      </c>
      <c r="I25" s="976">
        <v>8</v>
      </c>
      <c r="J25" s="976">
        <v>11</v>
      </c>
      <c r="K25" s="976">
        <v>9</v>
      </c>
      <c r="L25" s="976">
        <v>13</v>
      </c>
      <c r="M25" s="976">
        <v>7</v>
      </c>
      <c r="N25" s="976">
        <v>14</v>
      </c>
    </row>
    <row r="26" spans="1:14" s="339" customFormat="1" ht="12" x14ac:dyDescent="0.2">
      <c r="A26" s="610" t="s">
        <v>670</v>
      </c>
      <c r="B26" s="611">
        <v>2321</v>
      </c>
      <c r="C26" s="979">
        <v>43</v>
      </c>
      <c r="D26" s="979">
        <v>60</v>
      </c>
      <c r="E26" s="979">
        <v>29</v>
      </c>
      <c r="F26" s="979">
        <v>11</v>
      </c>
      <c r="G26" s="979">
        <v>7</v>
      </c>
      <c r="H26" s="979">
        <v>8</v>
      </c>
      <c r="I26" s="979">
        <v>18</v>
      </c>
      <c r="J26" s="979">
        <v>24</v>
      </c>
      <c r="K26" s="979">
        <v>37</v>
      </c>
      <c r="L26" s="979">
        <v>47</v>
      </c>
      <c r="M26" s="979">
        <v>42</v>
      </c>
      <c r="N26" s="979">
        <v>45</v>
      </c>
    </row>
    <row r="27" spans="1:14" s="339" customFormat="1" ht="12" x14ac:dyDescent="0.2">
      <c r="A27" s="605" t="s">
        <v>145</v>
      </c>
      <c r="B27" s="606">
        <v>1219</v>
      </c>
      <c r="C27" s="976">
        <v>22</v>
      </c>
      <c r="D27" s="976">
        <v>39</v>
      </c>
      <c r="E27" s="976">
        <v>18</v>
      </c>
      <c r="F27" s="976">
        <v>6</v>
      </c>
      <c r="G27" s="976">
        <v>4</v>
      </c>
      <c r="H27" s="976">
        <v>5</v>
      </c>
      <c r="I27" s="976">
        <v>11</v>
      </c>
      <c r="J27" s="976">
        <v>14</v>
      </c>
      <c r="K27" s="976">
        <v>24</v>
      </c>
      <c r="L27" s="976">
        <v>31</v>
      </c>
      <c r="M27" s="976">
        <v>30</v>
      </c>
      <c r="N27" s="976">
        <v>27</v>
      </c>
    </row>
    <row r="28" spans="1:14" ht="12" x14ac:dyDescent="0.2">
      <c r="A28" s="607" t="s">
        <v>146</v>
      </c>
      <c r="B28" s="604">
        <v>1102</v>
      </c>
      <c r="C28" s="977">
        <v>21</v>
      </c>
      <c r="D28" s="977">
        <v>21</v>
      </c>
      <c r="E28" s="977">
        <v>11</v>
      </c>
      <c r="F28" s="977">
        <v>5</v>
      </c>
      <c r="G28" s="977">
        <v>3</v>
      </c>
      <c r="H28" s="977">
        <v>3</v>
      </c>
      <c r="I28" s="977">
        <v>7</v>
      </c>
      <c r="J28" s="977">
        <v>10</v>
      </c>
      <c r="K28" s="977">
        <v>13</v>
      </c>
      <c r="L28" s="977">
        <v>16</v>
      </c>
      <c r="M28" s="977">
        <v>12</v>
      </c>
      <c r="N28" s="977">
        <v>18</v>
      </c>
    </row>
    <row r="29" spans="1:14" s="339" customFormat="1" ht="12" x14ac:dyDescent="0.2">
      <c r="A29" s="608" t="s">
        <v>671</v>
      </c>
      <c r="B29" s="609">
        <v>1915</v>
      </c>
      <c r="C29" s="975">
        <v>52</v>
      </c>
      <c r="D29" s="975">
        <v>30</v>
      </c>
      <c r="E29" s="975">
        <v>12</v>
      </c>
      <c r="F29" s="975">
        <v>6</v>
      </c>
      <c r="G29" s="975">
        <v>3</v>
      </c>
      <c r="H29" s="975">
        <v>4</v>
      </c>
      <c r="I29" s="975">
        <v>13</v>
      </c>
      <c r="J29" s="975">
        <v>17</v>
      </c>
      <c r="K29" s="975">
        <v>30</v>
      </c>
      <c r="L29" s="975">
        <v>42</v>
      </c>
      <c r="M29" s="975">
        <v>28</v>
      </c>
      <c r="N29" s="975">
        <v>30</v>
      </c>
    </row>
    <row r="30" spans="1:14" s="339" customFormat="1" ht="12" x14ac:dyDescent="0.2">
      <c r="A30" s="607" t="s">
        <v>145</v>
      </c>
      <c r="B30" s="604">
        <v>981</v>
      </c>
      <c r="C30" s="977">
        <v>26</v>
      </c>
      <c r="D30" s="977">
        <v>19</v>
      </c>
      <c r="E30" s="977">
        <v>6</v>
      </c>
      <c r="F30" s="977">
        <v>3</v>
      </c>
      <c r="G30" s="977">
        <v>1</v>
      </c>
      <c r="H30" s="977" t="s">
        <v>125</v>
      </c>
      <c r="I30" s="977">
        <v>8</v>
      </c>
      <c r="J30" s="977">
        <v>11</v>
      </c>
      <c r="K30" s="977">
        <v>19</v>
      </c>
      <c r="L30" s="977">
        <v>32</v>
      </c>
      <c r="M30" s="977">
        <v>18</v>
      </c>
      <c r="N30" s="977">
        <v>20</v>
      </c>
    </row>
    <row r="31" spans="1:14" ht="12" x14ac:dyDescent="0.2">
      <c r="A31" s="605" t="s">
        <v>146</v>
      </c>
      <c r="B31" s="606">
        <v>934</v>
      </c>
      <c r="C31" s="976">
        <v>26</v>
      </c>
      <c r="D31" s="976">
        <v>11</v>
      </c>
      <c r="E31" s="976">
        <v>6</v>
      </c>
      <c r="F31" s="976">
        <v>3</v>
      </c>
      <c r="G31" s="976">
        <v>2</v>
      </c>
      <c r="H31" s="976">
        <v>4</v>
      </c>
      <c r="I31" s="976">
        <v>5</v>
      </c>
      <c r="J31" s="976">
        <v>6</v>
      </c>
      <c r="K31" s="976">
        <v>11</v>
      </c>
      <c r="L31" s="976">
        <v>10</v>
      </c>
      <c r="M31" s="976">
        <v>10</v>
      </c>
      <c r="N31" s="976">
        <v>10</v>
      </c>
    </row>
    <row r="32" spans="1:14" s="339" customFormat="1" ht="12" x14ac:dyDescent="0.2">
      <c r="A32" s="610" t="s">
        <v>672</v>
      </c>
      <c r="B32" s="611">
        <v>2148</v>
      </c>
      <c r="C32" s="979">
        <v>29</v>
      </c>
      <c r="D32" s="979">
        <v>28</v>
      </c>
      <c r="E32" s="979">
        <v>12</v>
      </c>
      <c r="F32" s="979">
        <v>7</v>
      </c>
      <c r="G32" s="979">
        <v>6</v>
      </c>
      <c r="H32" s="979">
        <v>4</v>
      </c>
      <c r="I32" s="979">
        <v>11</v>
      </c>
      <c r="J32" s="979">
        <v>15</v>
      </c>
      <c r="K32" s="979">
        <v>26</v>
      </c>
      <c r="L32" s="979">
        <v>40</v>
      </c>
      <c r="M32" s="979">
        <v>45</v>
      </c>
      <c r="N32" s="979">
        <v>32</v>
      </c>
    </row>
    <row r="33" spans="1:14" s="339" customFormat="1" ht="12" x14ac:dyDescent="0.2">
      <c r="A33" s="605" t="s">
        <v>145</v>
      </c>
      <c r="B33" s="606">
        <v>1153</v>
      </c>
      <c r="C33" s="976">
        <v>18</v>
      </c>
      <c r="D33" s="976">
        <v>17</v>
      </c>
      <c r="E33" s="976">
        <v>10</v>
      </c>
      <c r="F33" s="976">
        <v>2</v>
      </c>
      <c r="G33" s="976">
        <v>3</v>
      </c>
      <c r="H33" s="976">
        <v>2</v>
      </c>
      <c r="I33" s="976">
        <v>4</v>
      </c>
      <c r="J33" s="976">
        <v>7</v>
      </c>
      <c r="K33" s="976">
        <v>17</v>
      </c>
      <c r="L33" s="976">
        <v>33</v>
      </c>
      <c r="M33" s="976">
        <v>27</v>
      </c>
      <c r="N33" s="976">
        <v>25</v>
      </c>
    </row>
    <row r="34" spans="1:14" ht="12" x14ac:dyDescent="0.2">
      <c r="A34" s="607" t="s">
        <v>146</v>
      </c>
      <c r="B34" s="604">
        <v>995</v>
      </c>
      <c r="C34" s="977">
        <v>11</v>
      </c>
      <c r="D34" s="977">
        <v>11</v>
      </c>
      <c r="E34" s="977">
        <v>2</v>
      </c>
      <c r="F34" s="977">
        <v>5</v>
      </c>
      <c r="G34" s="977">
        <v>3</v>
      </c>
      <c r="H34" s="977">
        <v>2</v>
      </c>
      <c r="I34" s="977">
        <v>7</v>
      </c>
      <c r="J34" s="977">
        <v>8</v>
      </c>
      <c r="K34" s="977">
        <v>9</v>
      </c>
      <c r="L34" s="977">
        <v>7</v>
      </c>
      <c r="M34" s="977">
        <v>18</v>
      </c>
      <c r="N34" s="977">
        <v>7</v>
      </c>
    </row>
    <row r="35" spans="1:14" s="339" customFormat="1" ht="12" x14ac:dyDescent="0.2">
      <c r="A35" s="608" t="s">
        <v>673</v>
      </c>
      <c r="B35" s="609">
        <v>10012</v>
      </c>
      <c r="C35" s="975">
        <v>314</v>
      </c>
      <c r="D35" s="975">
        <v>247</v>
      </c>
      <c r="E35" s="975">
        <v>52</v>
      </c>
      <c r="F35" s="975">
        <v>24</v>
      </c>
      <c r="G35" s="975">
        <v>21</v>
      </c>
      <c r="H35" s="975">
        <v>12</v>
      </c>
      <c r="I35" s="975">
        <v>63</v>
      </c>
      <c r="J35" s="975">
        <v>79</v>
      </c>
      <c r="K35" s="975">
        <v>166</v>
      </c>
      <c r="L35" s="975">
        <v>238</v>
      </c>
      <c r="M35" s="975">
        <v>219</v>
      </c>
      <c r="N35" s="975">
        <v>236</v>
      </c>
    </row>
    <row r="36" spans="1:14" s="339" customFormat="1" ht="12" x14ac:dyDescent="0.2">
      <c r="A36" s="607" t="s">
        <v>145</v>
      </c>
      <c r="B36" s="604">
        <v>5239</v>
      </c>
      <c r="C36" s="977">
        <v>168</v>
      </c>
      <c r="D36" s="977">
        <v>134</v>
      </c>
      <c r="E36" s="977">
        <v>25</v>
      </c>
      <c r="F36" s="977">
        <v>14</v>
      </c>
      <c r="G36" s="977">
        <v>13</v>
      </c>
      <c r="H36" s="977">
        <v>5</v>
      </c>
      <c r="I36" s="977">
        <v>30</v>
      </c>
      <c r="J36" s="977">
        <v>49</v>
      </c>
      <c r="K36" s="977">
        <v>107</v>
      </c>
      <c r="L36" s="977">
        <v>182</v>
      </c>
      <c r="M36" s="977">
        <v>160</v>
      </c>
      <c r="N36" s="977">
        <v>174</v>
      </c>
    </row>
    <row r="37" spans="1:14" ht="12" x14ac:dyDescent="0.2">
      <c r="A37" s="605" t="s">
        <v>146</v>
      </c>
      <c r="B37" s="606">
        <v>4773</v>
      </c>
      <c r="C37" s="976">
        <v>146</v>
      </c>
      <c r="D37" s="976">
        <v>113</v>
      </c>
      <c r="E37" s="976">
        <v>27</v>
      </c>
      <c r="F37" s="976">
        <v>10</v>
      </c>
      <c r="G37" s="976">
        <v>8</v>
      </c>
      <c r="H37" s="976">
        <v>7</v>
      </c>
      <c r="I37" s="976">
        <v>33</v>
      </c>
      <c r="J37" s="976">
        <v>30</v>
      </c>
      <c r="K37" s="976">
        <v>59</v>
      </c>
      <c r="L37" s="976">
        <v>56</v>
      </c>
      <c r="M37" s="976">
        <v>59</v>
      </c>
      <c r="N37" s="976">
        <v>62</v>
      </c>
    </row>
    <row r="38" spans="1:14" s="339" customFormat="1" ht="12" x14ac:dyDescent="0.2">
      <c r="A38" s="610" t="s">
        <v>674</v>
      </c>
      <c r="B38" s="611">
        <v>2560</v>
      </c>
      <c r="C38" s="979">
        <v>51</v>
      </c>
      <c r="D38" s="979">
        <v>33</v>
      </c>
      <c r="E38" s="979">
        <v>18</v>
      </c>
      <c r="F38" s="979">
        <v>16</v>
      </c>
      <c r="G38" s="979">
        <v>6</v>
      </c>
      <c r="H38" s="979">
        <v>4</v>
      </c>
      <c r="I38" s="979">
        <v>23</v>
      </c>
      <c r="J38" s="979">
        <v>24</v>
      </c>
      <c r="K38" s="979">
        <v>25</v>
      </c>
      <c r="L38" s="979">
        <v>50</v>
      </c>
      <c r="M38" s="979">
        <v>52</v>
      </c>
      <c r="N38" s="979">
        <v>39</v>
      </c>
    </row>
    <row r="39" spans="1:14" s="339" customFormat="1" ht="12" x14ac:dyDescent="0.2">
      <c r="A39" s="612" t="s">
        <v>145</v>
      </c>
      <c r="B39" s="606">
        <v>1333</v>
      </c>
      <c r="C39" s="976">
        <v>28</v>
      </c>
      <c r="D39" s="976">
        <v>19</v>
      </c>
      <c r="E39" s="976">
        <v>13</v>
      </c>
      <c r="F39" s="976">
        <v>10</v>
      </c>
      <c r="G39" s="976">
        <v>3</v>
      </c>
      <c r="H39" s="976">
        <v>2</v>
      </c>
      <c r="I39" s="976">
        <v>11</v>
      </c>
      <c r="J39" s="976">
        <v>14</v>
      </c>
      <c r="K39" s="976">
        <v>12</v>
      </c>
      <c r="L39" s="976">
        <v>34</v>
      </c>
      <c r="M39" s="976">
        <v>41</v>
      </c>
      <c r="N39" s="976">
        <v>31</v>
      </c>
    </row>
    <row r="40" spans="1:14" ht="12" x14ac:dyDescent="0.2">
      <c r="A40" s="607" t="s">
        <v>146</v>
      </c>
      <c r="B40" s="604">
        <v>1227</v>
      </c>
      <c r="C40" s="977">
        <v>23</v>
      </c>
      <c r="D40" s="977">
        <v>14</v>
      </c>
      <c r="E40" s="977">
        <v>5</v>
      </c>
      <c r="F40" s="977">
        <v>6</v>
      </c>
      <c r="G40" s="977">
        <v>3</v>
      </c>
      <c r="H40" s="977">
        <v>2</v>
      </c>
      <c r="I40" s="977">
        <v>12</v>
      </c>
      <c r="J40" s="977">
        <v>10</v>
      </c>
      <c r="K40" s="977">
        <v>13</v>
      </c>
      <c r="L40" s="977">
        <v>16</v>
      </c>
      <c r="M40" s="977">
        <v>11</v>
      </c>
      <c r="N40" s="977">
        <v>8</v>
      </c>
    </row>
    <row r="41" spans="1:14" s="339" customFormat="1" ht="24" x14ac:dyDescent="0.2">
      <c r="A41" s="613" t="s">
        <v>675</v>
      </c>
      <c r="B41" s="609">
        <v>1646</v>
      </c>
      <c r="C41" s="975">
        <v>33</v>
      </c>
      <c r="D41" s="975">
        <v>33</v>
      </c>
      <c r="E41" s="975">
        <v>10</v>
      </c>
      <c r="F41" s="975">
        <v>7</v>
      </c>
      <c r="G41" s="975">
        <v>4</v>
      </c>
      <c r="H41" s="975">
        <v>4</v>
      </c>
      <c r="I41" s="975">
        <v>18</v>
      </c>
      <c r="J41" s="975">
        <v>19</v>
      </c>
      <c r="K41" s="975">
        <v>31</v>
      </c>
      <c r="L41" s="975">
        <v>52</v>
      </c>
      <c r="M41" s="975">
        <v>48</v>
      </c>
      <c r="N41" s="975">
        <v>65</v>
      </c>
    </row>
    <row r="42" spans="1:14" ht="12" x14ac:dyDescent="0.2">
      <c r="A42" s="605" t="s">
        <v>145</v>
      </c>
      <c r="B42" s="606">
        <v>938</v>
      </c>
      <c r="C42" s="976">
        <v>16</v>
      </c>
      <c r="D42" s="976">
        <v>17</v>
      </c>
      <c r="E42" s="976">
        <v>5</v>
      </c>
      <c r="F42" s="976">
        <v>3</v>
      </c>
      <c r="G42" s="976" t="s">
        <v>125</v>
      </c>
      <c r="H42" s="976">
        <v>2</v>
      </c>
      <c r="I42" s="976">
        <v>9</v>
      </c>
      <c r="J42" s="976">
        <v>10</v>
      </c>
      <c r="K42" s="976">
        <v>26</v>
      </c>
      <c r="L42" s="976">
        <v>44</v>
      </c>
      <c r="M42" s="976">
        <v>31</v>
      </c>
      <c r="N42" s="976">
        <v>46</v>
      </c>
    </row>
    <row r="43" spans="1:14" ht="12" x14ac:dyDescent="0.2">
      <c r="A43" s="605" t="s">
        <v>146</v>
      </c>
      <c r="B43" s="606">
        <v>708</v>
      </c>
      <c r="C43" s="976">
        <v>17</v>
      </c>
      <c r="D43" s="976">
        <v>16</v>
      </c>
      <c r="E43" s="976">
        <v>5</v>
      </c>
      <c r="F43" s="976">
        <v>4</v>
      </c>
      <c r="G43" s="976">
        <v>4</v>
      </c>
      <c r="H43" s="976">
        <v>2</v>
      </c>
      <c r="I43" s="976">
        <v>9</v>
      </c>
      <c r="J43" s="976">
        <v>9</v>
      </c>
      <c r="K43" s="976">
        <v>5</v>
      </c>
      <c r="L43" s="976">
        <v>8</v>
      </c>
      <c r="M43" s="976">
        <v>17</v>
      </c>
      <c r="N43" s="976">
        <v>19</v>
      </c>
    </row>
    <row r="44" spans="1:14" s="339" customFormat="1" ht="12.75" customHeight="1" x14ac:dyDescent="0.2">
      <c r="A44" s="614" t="s">
        <v>1582</v>
      </c>
      <c r="B44" s="609">
        <v>33542</v>
      </c>
      <c r="C44" s="975">
        <v>957</v>
      </c>
      <c r="D44" s="975">
        <v>549</v>
      </c>
      <c r="E44" s="975">
        <v>115</v>
      </c>
      <c r="F44" s="975">
        <v>78</v>
      </c>
      <c r="G44" s="975">
        <v>50</v>
      </c>
      <c r="H44" s="975">
        <v>42</v>
      </c>
      <c r="I44" s="975">
        <v>198</v>
      </c>
      <c r="J44" s="975">
        <v>243</v>
      </c>
      <c r="K44" s="975">
        <v>539</v>
      </c>
      <c r="L44" s="975">
        <v>801</v>
      </c>
      <c r="M44" s="975">
        <v>853</v>
      </c>
      <c r="N44" s="975">
        <v>869</v>
      </c>
    </row>
    <row r="45" spans="1:14" ht="12" x14ac:dyDescent="0.2">
      <c r="A45" s="607" t="s">
        <v>145</v>
      </c>
      <c r="B45" s="604">
        <v>18986</v>
      </c>
      <c r="C45" s="977">
        <v>545</v>
      </c>
      <c r="D45" s="977">
        <v>310</v>
      </c>
      <c r="E45" s="977">
        <v>56</v>
      </c>
      <c r="F45" s="977">
        <v>40</v>
      </c>
      <c r="G45" s="977">
        <v>30</v>
      </c>
      <c r="H45" s="977">
        <v>26</v>
      </c>
      <c r="I45" s="977">
        <v>108</v>
      </c>
      <c r="J45" s="977">
        <v>146</v>
      </c>
      <c r="K45" s="977">
        <v>403</v>
      </c>
      <c r="L45" s="977">
        <v>619</v>
      </c>
      <c r="M45" s="977">
        <v>643</v>
      </c>
      <c r="N45" s="977">
        <v>608</v>
      </c>
    </row>
    <row r="46" spans="1:14" ht="12" x14ac:dyDescent="0.2">
      <c r="A46" s="605" t="s">
        <v>146</v>
      </c>
      <c r="B46" s="606">
        <v>14556</v>
      </c>
      <c r="C46" s="976">
        <v>412</v>
      </c>
      <c r="D46" s="976">
        <v>239</v>
      </c>
      <c r="E46" s="976">
        <v>59</v>
      </c>
      <c r="F46" s="976">
        <v>38</v>
      </c>
      <c r="G46" s="976">
        <v>20</v>
      </c>
      <c r="H46" s="976">
        <v>16</v>
      </c>
      <c r="I46" s="976">
        <v>90</v>
      </c>
      <c r="J46" s="976">
        <v>97</v>
      </c>
      <c r="K46" s="976">
        <v>136</v>
      </c>
      <c r="L46" s="976">
        <v>182</v>
      </c>
      <c r="M46" s="976">
        <v>210</v>
      </c>
      <c r="N46" s="976">
        <v>261</v>
      </c>
    </row>
    <row r="47" spans="1:14" s="339" customFormat="1" ht="12" x14ac:dyDescent="0.2">
      <c r="A47" s="614" t="s">
        <v>676</v>
      </c>
      <c r="B47" s="611">
        <v>2766</v>
      </c>
      <c r="C47" s="979">
        <v>70</v>
      </c>
      <c r="D47" s="979">
        <v>41</v>
      </c>
      <c r="E47" s="979">
        <v>14</v>
      </c>
      <c r="F47" s="979">
        <v>6</v>
      </c>
      <c r="G47" s="979">
        <v>2</v>
      </c>
      <c r="H47" s="979">
        <v>3</v>
      </c>
      <c r="I47" s="979">
        <v>21</v>
      </c>
      <c r="J47" s="979">
        <v>19</v>
      </c>
      <c r="K47" s="979">
        <v>45</v>
      </c>
      <c r="L47" s="979">
        <v>71</v>
      </c>
      <c r="M47" s="979">
        <v>73</v>
      </c>
      <c r="N47" s="979">
        <v>81</v>
      </c>
    </row>
    <row r="48" spans="1:14" ht="12" x14ac:dyDescent="0.2">
      <c r="A48" s="605" t="s">
        <v>145</v>
      </c>
      <c r="B48" s="606">
        <v>1594</v>
      </c>
      <c r="C48" s="976">
        <v>41</v>
      </c>
      <c r="D48" s="976">
        <v>20</v>
      </c>
      <c r="E48" s="976">
        <v>5</v>
      </c>
      <c r="F48" s="976">
        <v>4</v>
      </c>
      <c r="G48" s="976">
        <v>1</v>
      </c>
      <c r="H48" s="976">
        <v>2</v>
      </c>
      <c r="I48" s="976">
        <v>10</v>
      </c>
      <c r="J48" s="976">
        <v>13</v>
      </c>
      <c r="K48" s="976">
        <v>33</v>
      </c>
      <c r="L48" s="976">
        <v>57</v>
      </c>
      <c r="M48" s="976">
        <v>56</v>
      </c>
      <c r="N48" s="976">
        <v>56</v>
      </c>
    </row>
    <row r="49" spans="1:14" ht="12" x14ac:dyDescent="0.2">
      <c r="A49" s="607" t="s">
        <v>146</v>
      </c>
      <c r="B49" s="604">
        <v>1172</v>
      </c>
      <c r="C49" s="977">
        <v>29</v>
      </c>
      <c r="D49" s="977">
        <v>21</v>
      </c>
      <c r="E49" s="977">
        <v>9</v>
      </c>
      <c r="F49" s="977">
        <v>2</v>
      </c>
      <c r="G49" s="977">
        <v>1</v>
      </c>
      <c r="H49" s="977">
        <v>1</v>
      </c>
      <c r="I49" s="977">
        <v>11</v>
      </c>
      <c r="J49" s="977">
        <v>6</v>
      </c>
      <c r="K49" s="977">
        <v>12</v>
      </c>
      <c r="L49" s="977">
        <v>14</v>
      </c>
      <c r="M49" s="977">
        <v>17</v>
      </c>
      <c r="N49" s="977">
        <v>25</v>
      </c>
    </row>
    <row r="50" spans="1:14" s="339" customFormat="1" ht="12" x14ac:dyDescent="0.2">
      <c r="A50" s="608" t="s">
        <v>677</v>
      </c>
      <c r="B50" s="609">
        <v>1755</v>
      </c>
      <c r="C50" s="975">
        <v>36</v>
      </c>
      <c r="D50" s="975">
        <v>31</v>
      </c>
      <c r="E50" s="975">
        <v>10</v>
      </c>
      <c r="F50" s="975">
        <v>8</v>
      </c>
      <c r="G50" s="975">
        <v>6</v>
      </c>
      <c r="H50" s="975">
        <v>2</v>
      </c>
      <c r="I50" s="975">
        <v>18</v>
      </c>
      <c r="J50" s="975">
        <v>19</v>
      </c>
      <c r="K50" s="975">
        <v>38</v>
      </c>
      <c r="L50" s="975">
        <v>73</v>
      </c>
      <c r="M50" s="975">
        <v>62</v>
      </c>
      <c r="N50" s="975">
        <v>63</v>
      </c>
    </row>
    <row r="51" spans="1:14" ht="12" x14ac:dyDescent="0.2">
      <c r="A51" s="607" t="s">
        <v>145</v>
      </c>
      <c r="B51" s="604">
        <v>1024</v>
      </c>
      <c r="C51" s="977">
        <v>19</v>
      </c>
      <c r="D51" s="977">
        <v>16</v>
      </c>
      <c r="E51" s="977">
        <v>7</v>
      </c>
      <c r="F51" s="977">
        <v>4</v>
      </c>
      <c r="G51" s="977">
        <v>5</v>
      </c>
      <c r="H51" s="977">
        <v>1</v>
      </c>
      <c r="I51" s="977">
        <v>9</v>
      </c>
      <c r="J51" s="977">
        <v>13</v>
      </c>
      <c r="K51" s="977">
        <v>33</v>
      </c>
      <c r="L51" s="977">
        <v>56</v>
      </c>
      <c r="M51" s="977">
        <v>41</v>
      </c>
      <c r="N51" s="977">
        <v>43</v>
      </c>
    </row>
    <row r="52" spans="1:14" ht="12" x14ac:dyDescent="0.2">
      <c r="A52" s="605" t="s">
        <v>146</v>
      </c>
      <c r="B52" s="606">
        <v>731</v>
      </c>
      <c r="C52" s="976">
        <v>17</v>
      </c>
      <c r="D52" s="976">
        <v>15</v>
      </c>
      <c r="E52" s="976">
        <v>3</v>
      </c>
      <c r="F52" s="976">
        <v>4</v>
      </c>
      <c r="G52" s="976">
        <v>1</v>
      </c>
      <c r="H52" s="976">
        <v>1</v>
      </c>
      <c r="I52" s="976">
        <v>9</v>
      </c>
      <c r="J52" s="976">
        <v>6</v>
      </c>
      <c r="K52" s="976">
        <v>5</v>
      </c>
      <c r="L52" s="976">
        <v>17</v>
      </c>
      <c r="M52" s="976">
        <v>21</v>
      </c>
      <c r="N52" s="976">
        <v>20</v>
      </c>
    </row>
    <row r="53" spans="1:14" s="339" customFormat="1" ht="12" x14ac:dyDescent="0.2">
      <c r="A53" s="610" t="s">
        <v>678</v>
      </c>
      <c r="B53" s="611">
        <v>17698</v>
      </c>
      <c r="C53" s="979">
        <v>607</v>
      </c>
      <c r="D53" s="979">
        <v>303</v>
      </c>
      <c r="E53" s="979">
        <v>59</v>
      </c>
      <c r="F53" s="979">
        <v>39</v>
      </c>
      <c r="G53" s="979">
        <v>21</v>
      </c>
      <c r="H53" s="979">
        <v>22</v>
      </c>
      <c r="I53" s="979">
        <v>89</v>
      </c>
      <c r="J53" s="979">
        <v>124</v>
      </c>
      <c r="K53" s="979">
        <v>271</v>
      </c>
      <c r="L53" s="979">
        <v>398</v>
      </c>
      <c r="M53" s="979">
        <v>438</v>
      </c>
      <c r="N53" s="979">
        <v>433</v>
      </c>
    </row>
    <row r="54" spans="1:14" ht="12" x14ac:dyDescent="0.2">
      <c r="A54" s="605" t="s">
        <v>145</v>
      </c>
      <c r="B54" s="606">
        <v>9917</v>
      </c>
      <c r="C54" s="976">
        <v>337</v>
      </c>
      <c r="D54" s="976">
        <v>177</v>
      </c>
      <c r="E54" s="976">
        <v>32</v>
      </c>
      <c r="F54" s="976">
        <v>21</v>
      </c>
      <c r="G54" s="976">
        <v>13</v>
      </c>
      <c r="H54" s="976">
        <v>14</v>
      </c>
      <c r="I54" s="976">
        <v>50</v>
      </c>
      <c r="J54" s="976">
        <v>77</v>
      </c>
      <c r="K54" s="976">
        <v>197</v>
      </c>
      <c r="L54" s="976">
        <v>307</v>
      </c>
      <c r="M54" s="976">
        <v>339</v>
      </c>
      <c r="N54" s="976">
        <v>313</v>
      </c>
    </row>
    <row r="55" spans="1:14" ht="12" x14ac:dyDescent="0.2">
      <c r="A55" s="607" t="s">
        <v>146</v>
      </c>
      <c r="B55" s="604">
        <v>7781</v>
      </c>
      <c r="C55" s="977">
        <v>270</v>
      </c>
      <c r="D55" s="977">
        <v>126</v>
      </c>
      <c r="E55" s="977">
        <v>27</v>
      </c>
      <c r="F55" s="977">
        <v>18</v>
      </c>
      <c r="G55" s="977">
        <v>8</v>
      </c>
      <c r="H55" s="977">
        <v>8</v>
      </c>
      <c r="I55" s="977">
        <v>39</v>
      </c>
      <c r="J55" s="977">
        <v>47</v>
      </c>
      <c r="K55" s="977">
        <v>74</v>
      </c>
      <c r="L55" s="977">
        <v>91</v>
      </c>
      <c r="M55" s="977">
        <v>99</v>
      </c>
      <c r="N55" s="977">
        <v>120</v>
      </c>
    </row>
    <row r="56" spans="1:14" s="339" customFormat="1" ht="12" x14ac:dyDescent="0.2">
      <c r="A56" s="608" t="s">
        <v>679</v>
      </c>
      <c r="B56" s="609">
        <v>3559</v>
      </c>
      <c r="C56" s="975">
        <v>98</v>
      </c>
      <c r="D56" s="975">
        <v>58</v>
      </c>
      <c r="E56" s="975">
        <v>13</v>
      </c>
      <c r="F56" s="975">
        <v>10</v>
      </c>
      <c r="G56" s="975">
        <v>7</v>
      </c>
      <c r="H56" s="975">
        <v>5</v>
      </c>
      <c r="I56" s="975">
        <v>21</v>
      </c>
      <c r="J56" s="975">
        <v>31</v>
      </c>
      <c r="K56" s="975">
        <v>71</v>
      </c>
      <c r="L56" s="975">
        <v>106</v>
      </c>
      <c r="M56" s="975">
        <v>118</v>
      </c>
      <c r="N56" s="975">
        <v>112</v>
      </c>
    </row>
    <row r="57" spans="1:14" ht="12" x14ac:dyDescent="0.2">
      <c r="A57" s="607" t="s">
        <v>145</v>
      </c>
      <c r="B57" s="604">
        <v>2072</v>
      </c>
      <c r="C57" s="977">
        <v>63</v>
      </c>
      <c r="D57" s="977">
        <v>28</v>
      </c>
      <c r="E57" s="977">
        <v>6</v>
      </c>
      <c r="F57" s="977">
        <v>6</v>
      </c>
      <c r="G57" s="977">
        <v>4</v>
      </c>
      <c r="H57" s="977">
        <v>3</v>
      </c>
      <c r="I57" s="977">
        <v>11</v>
      </c>
      <c r="J57" s="977">
        <v>19</v>
      </c>
      <c r="K57" s="977">
        <v>57</v>
      </c>
      <c r="L57" s="977">
        <v>80</v>
      </c>
      <c r="M57" s="977">
        <v>93</v>
      </c>
      <c r="N57" s="977">
        <v>79</v>
      </c>
    </row>
    <row r="58" spans="1:14" ht="12" x14ac:dyDescent="0.2">
      <c r="A58" s="605" t="s">
        <v>146</v>
      </c>
      <c r="B58" s="606">
        <v>1487</v>
      </c>
      <c r="C58" s="976">
        <v>35</v>
      </c>
      <c r="D58" s="976">
        <v>30</v>
      </c>
      <c r="E58" s="976">
        <v>7</v>
      </c>
      <c r="F58" s="976">
        <v>4</v>
      </c>
      <c r="G58" s="976">
        <v>3</v>
      </c>
      <c r="H58" s="976">
        <v>2</v>
      </c>
      <c r="I58" s="976">
        <v>10</v>
      </c>
      <c r="J58" s="976">
        <v>12</v>
      </c>
      <c r="K58" s="976">
        <v>14</v>
      </c>
      <c r="L58" s="976">
        <v>26</v>
      </c>
      <c r="M58" s="976">
        <v>25</v>
      </c>
      <c r="N58" s="976">
        <v>33</v>
      </c>
    </row>
    <row r="59" spans="1:14" s="339" customFormat="1" ht="12" x14ac:dyDescent="0.2">
      <c r="A59" s="610" t="s">
        <v>680</v>
      </c>
      <c r="B59" s="611">
        <v>6464</v>
      </c>
      <c r="C59" s="979">
        <v>114</v>
      </c>
      <c r="D59" s="979">
        <v>83</v>
      </c>
      <c r="E59" s="979">
        <v>14</v>
      </c>
      <c r="F59" s="979">
        <v>11</v>
      </c>
      <c r="G59" s="979">
        <v>12</v>
      </c>
      <c r="H59" s="979">
        <v>8</v>
      </c>
      <c r="I59" s="979">
        <v>34</v>
      </c>
      <c r="J59" s="979">
        <v>43</v>
      </c>
      <c r="K59" s="979">
        <v>96</v>
      </c>
      <c r="L59" s="979">
        <v>127</v>
      </c>
      <c r="M59" s="979">
        <v>136</v>
      </c>
      <c r="N59" s="979">
        <v>153</v>
      </c>
    </row>
    <row r="60" spans="1:14" ht="12" x14ac:dyDescent="0.2">
      <c r="A60" s="605" t="s">
        <v>145</v>
      </c>
      <c r="B60" s="606">
        <v>3673</v>
      </c>
      <c r="C60" s="976">
        <v>67</v>
      </c>
      <c r="D60" s="976">
        <v>50</v>
      </c>
      <c r="E60" s="976">
        <v>5</v>
      </c>
      <c r="F60" s="976">
        <v>3</v>
      </c>
      <c r="G60" s="976">
        <v>7</v>
      </c>
      <c r="H60" s="976">
        <v>5</v>
      </c>
      <c r="I60" s="976">
        <v>21</v>
      </c>
      <c r="J60" s="976">
        <v>22</v>
      </c>
      <c r="K60" s="976">
        <v>72</v>
      </c>
      <c r="L60" s="976">
        <v>99</v>
      </c>
      <c r="M60" s="976">
        <v>96</v>
      </c>
      <c r="N60" s="976">
        <v>99</v>
      </c>
    </row>
    <row r="61" spans="1:14" ht="12" x14ac:dyDescent="0.2">
      <c r="A61" s="607" t="s">
        <v>146</v>
      </c>
      <c r="B61" s="604">
        <v>2791</v>
      </c>
      <c r="C61" s="977">
        <v>47</v>
      </c>
      <c r="D61" s="977">
        <v>33</v>
      </c>
      <c r="E61" s="977">
        <v>9</v>
      </c>
      <c r="F61" s="977">
        <v>8</v>
      </c>
      <c r="G61" s="977">
        <v>5</v>
      </c>
      <c r="H61" s="977">
        <v>3</v>
      </c>
      <c r="I61" s="977">
        <v>13</v>
      </c>
      <c r="J61" s="977">
        <v>21</v>
      </c>
      <c r="K61" s="977">
        <v>24</v>
      </c>
      <c r="L61" s="977">
        <v>28</v>
      </c>
      <c r="M61" s="977">
        <v>40</v>
      </c>
      <c r="N61" s="977">
        <v>54</v>
      </c>
    </row>
    <row r="62" spans="1:14" s="339" customFormat="1" ht="12" x14ac:dyDescent="0.2">
      <c r="A62" s="608" t="s">
        <v>681</v>
      </c>
      <c r="B62" s="609">
        <v>1300</v>
      </c>
      <c r="C62" s="975">
        <v>32</v>
      </c>
      <c r="D62" s="975">
        <v>33</v>
      </c>
      <c r="E62" s="975">
        <v>5</v>
      </c>
      <c r="F62" s="975">
        <v>4</v>
      </c>
      <c r="G62" s="975">
        <v>2</v>
      </c>
      <c r="H62" s="975">
        <v>2</v>
      </c>
      <c r="I62" s="975">
        <v>15</v>
      </c>
      <c r="J62" s="975">
        <v>7</v>
      </c>
      <c r="K62" s="975">
        <v>18</v>
      </c>
      <c r="L62" s="975">
        <v>26</v>
      </c>
      <c r="M62" s="975">
        <v>26</v>
      </c>
      <c r="N62" s="975">
        <v>27</v>
      </c>
    </row>
    <row r="63" spans="1:14" ht="12" x14ac:dyDescent="0.2">
      <c r="A63" s="607" t="s">
        <v>145</v>
      </c>
      <c r="B63" s="604">
        <v>706</v>
      </c>
      <c r="C63" s="977">
        <v>18</v>
      </c>
      <c r="D63" s="977">
        <v>19</v>
      </c>
      <c r="E63" s="977">
        <v>1</v>
      </c>
      <c r="F63" s="977">
        <v>2</v>
      </c>
      <c r="G63" s="977" t="s">
        <v>125</v>
      </c>
      <c r="H63" s="977">
        <v>1</v>
      </c>
      <c r="I63" s="977">
        <v>7</v>
      </c>
      <c r="J63" s="977">
        <v>2</v>
      </c>
      <c r="K63" s="977">
        <v>11</v>
      </c>
      <c r="L63" s="977">
        <v>20</v>
      </c>
      <c r="M63" s="977">
        <v>18</v>
      </c>
      <c r="N63" s="977">
        <v>18</v>
      </c>
    </row>
    <row r="64" spans="1:14" ht="12" x14ac:dyDescent="0.2">
      <c r="A64" s="605" t="s">
        <v>146</v>
      </c>
      <c r="B64" s="606">
        <v>594</v>
      </c>
      <c r="C64" s="976">
        <v>14</v>
      </c>
      <c r="D64" s="976">
        <v>14</v>
      </c>
      <c r="E64" s="976">
        <v>4</v>
      </c>
      <c r="F64" s="976">
        <v>2</v>
      </c>
      <c r="G64" s="976">
        <v>2</v>
      </c>
      <c r="H64" s="976">
        <v>1</v>
      </c>
      <c r="I64" s="976">
        <v>8</v>
      </c>
      <c r="J64" s="976">
        <v>5</v>
      </c>
      <c r="K64" s="976">
        <v>7</v>
      </c>
      <c r="L64" s="976">
        <v>6</v>
      </c>
      <c r="M64" s="976">
        <v>8</v>
      </c>
      <c r="N64" s="976">
        <v>9</v>
      </c>
    </row>
    <row r="65" spans="1:14" s="339" customFormat="1" ht="12" x14ac:dyDescent="0.2">
      <c r="A65" s="610" t="s">
        <v>1583</v>
      </c>
      <c r="B65" s="611">
        <v>2466</v>
      </c>
      <c r="C65" s="979">
        <v>95</v>
      </c>
      <c r="D65" s="979">
        <v>78</v>
      </c>
      <c r="E65" s="979">
        <v>47</v>
      </c>
      <c r="F65" s="979">
        <v>19</v>
      </c>
      <c r="G65" s="979">
        <v>25</v>
      </c>
      <c r="H65" s="979">
        <v>15</v>
      </c>
      <c r="I65" s="979">
        <v>49</v>
      </c>
      <c r="J65" s="979">
        <v>36</v>
      </c>
      <c r="K65" s="979">
        <v>89</v>
      </c>
      <c r="L65" s="979">
        <v>122</v>
      </c>
      <c r="M65" s="979">
        <v>109</v>
      </c>
      <c r="N65" s="979">
        <v>73</v>
      </c>
    </row>
    <row r="66" spans="1:14" ht="12" x14ac:dyDescent="0.2">
      <c r="A66" s="605" t="s">
        <v>145</v>
      </c>
      <c r="B66" s="606">
        <v>1489</v>
      </c>
      <c r="C66" s="976">
        <v>57</v>
      </c>
      <c r="D66" s="976">
        <v>34</v>
      </c>
      <c r="E66" s="976">
        <v>26</v>
      </c>
      <c r="F66" s="976">
        <v>9</v>
      </c>
      <c r="G66" s="976">
        <v>9</v>
      </c>
      <c r="H66" s="976">
        <v>7</v>
      </c>
      <c r="I66" s="976">
        <v>29</v>
      </c>
      <c r="J66" s="976">
        <v>23</v>
      </c>
      <c r="K66" s="976">
        <v>56</v>
      </c>
      <c r="L66" s="976">
        <v>99</v>
      </c>
      <c r="M66" s="976">
        <v>85</v>
      </c>
      <c r="N66" s="976">
        <v>62</v>
      </c>
    </row>
    <row r="67" spans="1:14" ht="12" x14ac:dyDescent="0.2">
      <c r="A67" s="607" t="s">
        <v>146</v>
      </c>
      <c r="B67" s="604">
        <v>977</v>
      </c>
      <c r="C67" s="977">
        <v>38</v>
      </c>
      <c r="D67" s="977">
        <v>44</v>
      </c>
      <c r="E67" s="977">
        <v>21</v>
      </c>
      <c r="F67" s="977">
        <v>10</v>
      </c>
      <c r="G67" s="977">
        <v>16</v>
      </c>
      <c r="H67" s="977">
        <v>8</v>
      </c>
      <c r="I67" s="977">
        <v>20</v>
      </c>
      <c r="J67" s="977">
        <v>13</v>
      </c>
      <c r="K67" s="977">
        <v>33</v>
      </c>
      <c r="L67" s="977">
        <v>23</v>
      </c>
      <c r="M67" s="977">
        <v>24</v>
      </c>
      <c r="N67" s="977">
        <v>11</v>
      </c>
    </row>
    <row r="68" spans="1:14" s="339" customFormat="1" ht="12" x14ac:dyDescent="0.2">
      <c r="A68" s="615" t="s">
        <v>682</v>
      </c>
      <c r="B68" s="609">
        <v>498</v>
      </c>
      <c r="C68" s="975">
        <v>24</v>
      </c>
      <c r="D68" s="975">
        <v>17</v>
      </c>
      <c r="E68" s="975">
        <v>4</v>
      </c>
      <c r="F68" s="975">
        <v>7</v>
      </c>
      <c r="G68" s="975">
        <v>5</v>
      </c>
      <c r="H68" s="975">
        <v>6</v>
      </c>
      <c r="I68" s="975">
        <v>12</v>
      </c>
      <c r="J68" s="975">
        <v>8</v>
      </c>
      <c r="K68" s="975">
        <v>21</v>
      </c>
      <c r="L68" s="975">
        <v>15</v>
      </c>
      <c r="M68" s="975">
        <v>13</v>
      </c>
      <c r="N68" s="975">
        <v>17</v>
      </c>
    </row>
    <row r="69" spans="1:14" ht="12" x14ac:dyDescent="0.2">
      <c r="A69" s="607" t="s">
        <v>145</v>
      </c>
      <c r="B69" s="604">
        <v>310</v>
      </c>
      <c r="C69" s="977">
        <v>14</v>
      </c>
      <c r="D69" s="977">
        <v>10</v>
      </c>
      <c r="E69" s="977" t="s">
        <v>125</v>
      </c>
      <c r="F69" s="977">
        <v>4</v>
      </c>
      <c r="G69" s="977">
        <v>2</v>
      </c>
      <c r="H69" s="977">
        <v>5</v>
      </c>
      <c r="I69" s="977">
        <v>8</v>
      </c>
      <c r="J69" s="977">
        <v>8</v>
      </c>
      <c r="K69" s="977">
        <v>12</v>
      </c>
      <c r="L69" s="977">
        <v>12</v>
      </c>
      <c r="M69" s="977">
        <v>11</v>
      </c>
      <c r="N69" s="977">
        <v>16</v>
      </c>
    </row>
    <row r="70" spans="1:14" ht="12" x14ac:dyDescent="0.2">
      <c r="A70" s="605" t="s">
        <v>146</v>
      </c>
      <c r="B70" s="606">
        <v>188</v>
      </c>
      <c r="C70" s="976">
        <v>10</v>
      </c>
      <c r="D70" s="976">
        <v>7</v>
      </c>
      <c r="E70" s="976">
        <v>4</v>
      </c>
      <c r="F70" s="976">
        <v>3</v>
      </c>
      <c r="G70" s="976">
        <v>3</v>
      </c>
      <c r="H70" s="976">
        <v>1</v>
      </c>
      <c r="I70" s="976">
        <v>4</v>
      </c>
      <c r="J70" s="976" t="s">
        <v>125</v>
      </c>
      <c r="K70" s="976">
        <v>9</v>
      </c>
      <c r="L70" s="976">
        <v>3</v>
      </c>
      <c r="M70" s="976">
        <v>2</v>
      </c>
      <c r="N70" s="976">
        <v>1</v>
      </c>
    </row>
    <row r="71" spans="1:14" s="339" customFormat="1" ht="12" x14ac:dyDescent="0.2">
      <c r="A71" s="610" t="s">
        <v>683</v>
      </c>
      <c r="B71" s="611">
        <v>381</v>
      </c>
      <c r="C71" s="979">
        <v>16</v>
      </c>
      <c r="D71" s="979">
        <v>13</v>
      </c>
      <c r="E71" s="979">
        <v>8</v>
      </c>
      <c r="F71" s="979">
        <v>4</v>
      </c>
      <c r="G71" s="979">
        <v>1</v>
      </c>
      <c r="H71" s="979">
        <v>1</v>
      </c>
      <c r="I71" s="979">
        <v>7</v>
      </c>
      <c r="J71" s="979">
        <v>6</v>
      </c>
      <c r="K71" s="979">
        <v>14</v>
      </c>
      <c r="L71" s="979">
        <v>22</v>
      </c>
      <c r="M71" s="979">
        <v>18</v>
      </c>
      <c r="N71" s="979">
        <v>11</v>
      </c>
    </row>
    <row r="72" spans="1:14" ht="12" x14ac:dyDescent="0.2">
      <c r="A72" s="605" t="s">
        <v>145</v>
      </c>
      <c r="B72" s="606">
        <v>235</v>
      </c>
      <c r="C72" s="976">
        <v>10</v>
      </c>
      <c r="D72" s="976">
        <v>7</v>
      </c>
      <c r="E72" s="976">
        <v>3</v>
      </c>
      <c r="F72" s="976">
        <v>3</v>
      </c>
      <c r="G72" s="976" t="s">
        <v>125</v>
      </c>
      <c r="H72" s="976">
        <v>1</v>
      </c>
      <c r="I72" s="976">
        <v>4</v>
      </c>
      <c r="J72" s="976">
        <v>4</v>
      </c>
      <c r="K72" s="976">
        <v>11</v>
      </c>
      <c r="L72" s="976">
        <v>19</v>
      </c>
      <c r="M72" s="976">
        <v>12</v>
      </c>
      <c r="N72" s="976">
        <v>9</v>
      </c>
    </row>
    <row r="73" spans="1:14" ht="12" x14ac:dyDescent="0.2">
      <c r="A73" s="607" t="s">
        <v>146</v>
      </c>
      <c r="B73" s="604">
        <v>146</v>
      </c>
      <c r="C73" s="977">
        <v>6</v>
      </c>
      <c r="D73" s="977">
        <v>6</v>
      </c>
      <c r="E73" s="977">
        <v>5</v>
      </c>
      <c r="F73" s="977">
        <v>1</v>
      </c>
      <c r="G73" s="977">
        <v>1</v>
      </c>
      <c r="H73" s="977" t="s">
        <v>125</v>
      </c>
      <c r="I73" s="977">
        <v>3</v>
      </c>
      <c r="J73" s="977">
        <v>2</v>
      </c>
      <c r="K73" s="977">
        <v>3</v>
      </c>
      <c r="L73" s="977">
        <v>3</v>
      </c>
      <c r="M73" s="977">
        <v>6</v>
      </c>
      <c r="N73" s="977">
        <v>2</v>
      </c>
    </row>
    <row r="74" spans="1:14" s="339" customFormat="1" ht="12" x14ac:dyDescent="0.2">
      <c r="A74" s="608" t="s">
        <v>684</v>
      </c>
      <c r="B74" s="609">
        <v>264</v>
      </c>
      <c r="C74" s="975">
        <v>14</v>
      </c>
      <c r="D74" s="975">
        <v>9</v>
      </c>
      <c r="E74" s="975">
        <v>5</v>
      </c>
      <c r="F74" s="975">
        <v>1</v>
      </c>
      <c r="G74" s="975">
        <v>1</v>
      </c>
      <c r="H74" s="975">
        <v>1</v>
      </c>
      <c r="I74" s="975">
        <v>5</v>
      </c>
      <c r="J74" s="975">
        <v>5</v>
      </c>
      <c r="K74" s="975">
        <v>5</v>
      </c>
      <c r="L74" s="975">
        <v>5</v>
      </c>
      <c r="M74" s="975">
        <v>4</v>
      </c>
      <c r="N74" s="975">
        <v>5</v>
      </c>
    </row>
    <row r="75" spans="1:14" ht="12" x14ac:dyDescent="0.2">
      <c r="A75" s="607" t="s">
        <v>145</v>
      </c>
      <c r="B75" s="604">
        <v>142</v>
      </c>
      <c r="C75" s="977">
        <v>7</v>
      </c>
      <c r="D75" s="977">
        <v>3</v>
      </c>
      <c r="E75" s="977">
        <v>4</v>
      </c>
      <c r="F75" s="977" t="s">
        <v>125</v>
      </c>
      <c r="G75" s="977" t="s">
        <v>125</v>
      </c>
      <c r="H75" s="977" t="s">
        <v>125</v>
      </c>
      <c r="I75" s="977">
        <v>4</v>
      </c>
      <c r="J75" s="977">
        <v>4</v>
      </c>
      <c r="K75" s="977">
        <v>1</v>
      </c>
      <c r="L75" s="977">
        <v>5</v>
      </c>
      <c r="M75" s="977">
        <v>2</v>
      </c>
      <c r="N75" s="977">
        <v>3</v>
      </c>
    </row>
    <row r="76" spans="1:14" ht="12" x14ac:dyDescent="0.2">
      <c r="A76" s="605" t="s">
        <v>146</v>
      </c>
      <c r="B76" s="606">
        <v>122</v>
      </c>
      <c r="C76" s="976">
        <v>7</v>
      </c>
      <c r="D76" s="976">
        <v>6</v>
      </c>
      <c r="E76" s="976">
        <v>1</v>
      </c>
      <c r="F76" s="976">
        <v>1</v>
      </c>
      <c r="G76" s="976">
        <v>1</v>
      </c>
      <c r="H76" s="976">
        <v>1</v>
      </c>
      <c r="I76" s="976">
        <v>1</v>
      </c>
      <c r="J76" s="976">
        <v>1</v>
      </c>
      <c r="K76" s="976">
        <v>4</v>
      </c>
      <c r="L76" s="976" t="s">
        <v>125</v>
      </c>
      <c r="M76" s="976">
        <v>2</v>
      </c>
      <c r="N76" s="976">
        <v>2</v>
      </c>
    </row>
    <row r="77" spans="1:14" s="339" customFormat="1" ht="12" x14ac:dyDescent="0.2">
      <c r="A77" s="610" t="s">
        <v>685</v>
      </c>
      <c r="B77" s="611">
        <v>312</v>
      </c>
      <c r="C77" s="979">
        <v>5</v>
      </c>
      <c r="D77" s="979">
        <v>5</v>
      </c>
      <c r="E77" s="979">
        <v>9</v>
      </c>
      <c r="F77" s="979">
        <v>2</v>
      </c>
      <c r="G77" s="979">
        <v>3</v>
      </c>
      <c r="H77" s="979" t="s">
        <v>125</v>
      </c>
      <c r="I77" s="979">
        <v>4</v>
      </c>
      <c r="J77" s="979">
        <v>5</v>
      </c>
      <c r="K77" s="979">
        <v>8</v>
      </c>
      <c r="L77" s="979">
        <v>15</v>
      </c>
      <c r="M77" s="979">
        <v>10</v>
      </c>
      <c r="N77" s="979">
        <v>4</v>
      </c>
    </row>
    <row r="78" spans="1:14" ht="12" x14ac:dyDescent="0.2">
      <c r="A78" s="605" t="s">
        <v>145</v>
      </c>
      <c r="B78" s="606">
        <v>174</v>
      </c>
      <c r="C78" s="976">
        <v>3</v>
      </c>
      <c r="D78" s="976">
        <v>1</v>
      </c>
      <c r="E78" s="976">
        <v>6</v>
      </c>
      <c r="F78" s="976">
        <v>1</v>
      </c>
      <c r="G78" s="976">
        <v>1</v>
      </c>
      <c r="H78" s="976" t="s">
        <v>125</v>
      </c>
      <c r="I78" s="976">
        <v>1</v>
      </c>
      <c r="J78" s="976">
        <v>2</v>
      </c>
      <c r="K78" s="976">
        <v>4</v>
      </c>
      <c r="L78" s="976">
        <v>7</v>
      </c>
      <c r="M78" s="976">
        <v>6</v>
      </c>
      <c r="N78" s="976">
        <v>4</v>
      </c>
    </row>
    <row r="79" spans="1:14" ht="12" x14ac:dyDescent="0.2">
      <c r="A79" s="607" t="s">
        <v>146</v>
      </c>
      <c r="B79" s="604">
        <v>138</v>
      </c>
      <c r="C79" s="977">
        <v>2</v>
      </c>
      <c r="D79" s="977">
        <v>4</v>
      </c>
      <c r="E79" s="977">
        <v>3</v>
      </c>
      <c r="F79" s="977">
        <v>1</v>
      </c>
      <c r="G79" s="977">
        <v>2</v>
      </c>
      <c r="H79" s="977" t="s">
        <v>125</v>
      </c>
      <c r="I79" s="977">
        <v>3</v>
      </c>
      <c r="J79" s="977">
        <v>3</v>
      </c>
      <c r="K79" s="977">
        <v>4</v>
      </c>
      <c r="L79" s="977">
        <v>8</v>
      </c>
      <c r="M79" s="977">
        <v>4</v>
      </c>
      <c r="N79" s="977" t="s">
        <v>125</v>
      </c>
    </row>
    <row r="80" spans="1:14" s="339" customFormat="1" ht="12" x14ac:dyDescent="0.2">
      <c r="A80" s="608" t="s">
        <v>686</v>
      </c>
      <c r="B80" s="609">
        <v>563</v>
      </c>
      <c r="C80" s="975">
        <v>27</v>
      </c>
      <c r="D80" s="975">
        <v>19</v>
      </c>
      <c r="E80" s="975">
        <v>11</v>
      </c>
      <c r="F80" s="975">
        <v>3</v>
      </c>
      <c r="G80" s="975">
        <v>5</v>
      </c>
      <c r="H80" s="975">
        <v>6</v>
      </c>
      <c r="I80" s="975">
        <v>15</v>
      </c>
      <c r="J80" s="975">
        <v>5</v>
      </c>
      <c r="K80" s="975">
        <v>20</v>
      </c>
      <c r="L80" s="975">
        <v>44</v>
      </c>
      <c r="M80" s="975">
        <v>36</v>
      </c>
      <c r="N80" s="975">
        <v>24</v>
      </c>
    </row>
    <row r="81" spans="1:14" ht="12" x14ac:dyDescent="0.2">
      <c r="A81" s="607" t="s">
        <v>145</v>
      </c>
      <c r="B81" s="604">
        <v>345</v>
      </c>
      <c r="C81" s="977">
        <v>19</v>
      </c>
      <c r="D81" s="977">
        <v>6</v>
      </c>
      <c r="E81" s="977">
        <v>6</v>
      </c>
      <c r="F81" s="977">
        <v>1</v>
      </c>
      <c r="G81" s="977" t="s">
        <v>125</v>
      </c>
      <c r="H81" s="977">
        <v>1</v>
      </c>
      <c r="I81" s="977">
        <v>9</v>
      </c>
      <c r="J81" s="977">
        <v>3</v>
      </c>
      <c r="K81" s="977">
        <v>15</v>
      </c>
      <c r="L81" s="977">
        <v>39</v>
      </c>
      <c r="M81" s="977">
        <v>29</v>
      </c>
      <c r="N81" s="977">
        <v>19</v>
      </c>
    </row>
    <row r="82" spans="1:14" ht="12" x14ac:dyDescent="0.2">
      <c r="A82" s="605" t="s">
        <v>146</v>
      </c>
      <c r="B82" s="606">
        <v>218</v>
      </c>
      <c r="C82" s="976">
        <v>8</v>
      </c>
      <c r="D82" s="976">
        <v>13</v>
      </c>
      <c r="E82" s="976">
        <v>5</v>
      </c>
      <c r="F82" s="976">
        <v>2</v>
      </c>
      <c r="G82" s="976">
        <v>5</v>
      </c>
      <c r="H82" s="976">
        <v>5</v>
      </c>
      <c r="I82" s="976">
        <v>6</v>
      </c>
      <c r="J82" s="976">
        <v>2</v>
      </c>
      <c r="K82" s="976">
        <v>5</v>
      </c>
      <c r="L82" s="976">
        <v>5</v>
      </c>
      <c r="M82" s="976">
        <v>7</v>
      </c>
      <c r="N82" s="976">
        <v>5</v>
      </c>
    </row>
    <row r="83" spans="1:14" s="339" customFormat="1" ht="12" x14ac:dyDescent="0.2">
      <c r="A83" s="610" t="s">
        <v>687</v>
      </c>
      <c r="B83" s="611">
        <v>448</v>
      </c>
      <c r="C83" s="979">
        <v>9</v>
      </c>
      <c r="D83" s="979">
        <v>15</v>
      </c>
      <c r="E83" s="979">
        <v>10</v>
      </c>
      <c r="F83" s="979">
        <v>2</v>
      </c>
      <c r="G83" s="979">
        <v>10</v>
      </c>
      <c r="H83" s="979">
        <v>1</v>
      </c>
      <c r="I83" s="979">
        <v>6</v>
      </c>
      <c r="J83" s="979">
        <v>7</v>
      </c>
      <c r="K83" s="979">
        <v>21</v>
      </c>
      <c r="L83" s="979">
        <v>21</v>
      </c>
      <c r="M83" s="979">
        <v>28</v>
      </c>
      <c r="N83" s="979">
        <v>12</v>
      </c>
    </row>
    <row r="84" spans="1:14" ht="12" x14ac:dyDescent="0.2">
      <c r="A84" s="605" t="s">
        <v>145</v>
      </c>
      <c r="B84" s="606">
        <v>283</v>
      </c>
      <c r="C84" s="976">
        <v>4</v>
      </c>
      <c r="D84" s="976">
        <v>7</v>
      </c>
      <c r="E84" s="976">
        <v>7</v>
      </c>
      <c r="F84" s="976" t="s">
        <v>125</v>
      </c>
      <c r="G84" s="976">
        <v>6</v>
      </c>
      <c r="H84" s="976" t="s">
        <v>125</v>
      </c>
      <c r="I84" s="976">
        <v>3</v>
      </c>
      <c r="J84" s="976">
        <v>2</v>
      </c>
      <c r="K84" s="976">
        <v>13</v>
      </c>
      <c r="L84" s="976">
        <v>17</v>
      </c>
      <c r="M84" s="976">
        <v>25</v>
      </c>
      <c r="N84" s="976">
        <v>11</v>
      </c>
    </row>
    <row r="85" spans="1:14" ht="12" x14ac:dyDescent="0.2">
      <c r="A85" s="607" t="s">
        <v>146</v>
      </c>
      <c r="B85" s="604">
        <v>165</v>
      </c>
      <c r="C85" s="977">
        <v>5</v>
      </c>
      <c r="D85" s="977">
        <v>8</v>
      </c>
      <c r="E85" s="977">
        <v>3</v>
      </c>
      <c r="F85" s="977">
        <v>2</v>
      </c>
      <c r="G85" s="977">
        <v>4</v>
      </c>
      <c r="H85" s="977">
        <v>1</v>
      </c>
      <c r="I85" s="977">
        <v>3</v>
      </c>
      <c r="J85" s="977">
        <v>5</v>
      </c>
      <c r="K85" s="977">
        <v>8</v>
      </c>
      <c r="L85" s="977">
        <v>4</v>
      </c>
      <c r="M85" s="977">
        <v>3</v>
      </c>
      <c r="N85" s="977">
        <v>1</v>
      </c>
    </row>
    <row r="86" spans="1:14" s="339" customFormat="1" ht="12" x14ac:dyDescent="0.2">
      <c r="A86" s="608" t="s">
        <v>642</v>
      </c>
      <c r="B86" s="609">
        <v>41</v>
      </c>
      <c r="C86" s="975">
        <v>1</v>
      </c>
      <c r="D86" s="975" t="s">
        <v>125</v>
      </c>
      <c r="E86" s="975">
        <v>1</v>
      </c>
      <c r="F86" s="975" t="s">
        <v>125</v>
      </c>
      <c r="G86" s="975" t="s">
        <v>125</v>
      </c>
      <c r="H86" s="975" t="s">
        <v>125</v>
      </c>
      <c r="I86" s="975" t="s">
        <v>125</v>
      </c>
      <c r="J86" s="975">
        <v>2</v>
      </c>
      <c r="K86" s="975">
        <v>2</v>
      </c>
      <c r="L86" s="975" t="s">
        <v>125</v>
      </c>
      <c r="M86" s="975" t="s">
        <v>125</v>
      </c>
      <c r="N86" s="975">
        <v>2</v>
      </c>
    </row>
    <row r="87" spans="1:14" ht="12" x14ac:dyDescent="0.2">
      <c r="A87" s="607" t="s">
        <v>145</v>
      </c>
      <c r="B87" s="604">
        <v>26</v>
      </c>
      <c r="C87" s="977">
        <v>1</v>
      </c>
      <c r="D87" s="977" t="s">
        <v>125</v>
      </c>
      <c r="E87" s="977" t="s">
        <v>125</v>
      </c>
      <c r="F87" s="977" t="s">
        <v>125</v>
      </c>
      <c r="G87" s="977" t="s">
        <v>125</v>
      </c>
      <c r="H87" s="977" t="s">
        <v>125</v>
      </c>
      <c r="I87" s="977" t="s">
        <v>125</v>
      </c>
      <c r="J87" s="977">
        <v>1</v>
      </c>
      <c r="K87" s="977">
        <v>2</v>
      </c>
      <c r="L87" s="977" t="s">
        <v>125</v>
      </c>
      <c r="M87" s="977" t="s">
        <v>125</v>
      </c>
      <c r="N87" s="977">
        <v>2</v>
      </c>
    </row>
    <row r="88" spans="1:14" ht="12" x14ac:dyDescent="0.2">
      <c r="A88" s="605" t="s">
        <v>146</v>
      </c>
      <c r="B88" s="606">
        <v>15</v>
      </c>
      <c r="C88" s="976" t="s">
        <v>125</v>
      </c>
      <c r="D88" s="976" t="s">
        <v>125</v>
      </c>
      <c r="E88" s="976">
        <v>1</v>
      </c>
      <c r="F88" s="976" t="s">
        <v>125</v>
      </c>
      <c r="G88" s="976" t="s">
        <v>125</v>
      </c>
      <c r="H88" s="976" t="s">
        <v>125</v>
      </c>
      <c r="I88" s="976" t="s">
        <v>125</v>
      </c>
      <c r="J88" s="976">
        <v>1</v>
      </c>
      <c r="K88" s="976" t="s">
        <v>125</v>
      </c>
      <c r="L88" s="976" t="s">
        <v>125</v>
      </c>
      <c r="M88" s="976" t="s">
        <v>125</v>
      </c>
      <c r="N88" s="976" t="s">
        <v>125</v>
      </c>
    </row>
    <row r="89" spans="1:14" ht="12" x14ac:dyDescent="0.2">
      <c r="A89" s="601" t="s">
        <v>688</v>
      </c>
      <c r="B89" s="604">
        <v>41</v>
      </c>
      <c r="C89" s="977">
        <v>1</v>
      </c>
      <c r="D89" s="975" t="s">
        <v>125</v>
      </c>
      <c r="E89" s="977">
        <v>1</v>
      </c>
      <c r="F89" s="976" t="s">
        <v>125</v>
      </c>
      <c r="G89" s="975" t="s">
        <v>125</v>
      </c>
      <c r="H89" s="975" t="s">
        <v>125</v>
      </c>
      <c r="I89" s="975" t="s">
        <v>125</v>
      </c>
      <c r="J89" s="977">
        <v>2</v>
      </c>
      <c r="K89" s="977">
        <v>2</v>
      </c>
      <c r="L89" s="976" t="s">
        <v>125</v>
      </c>
      <c r="M89" s="976" t="s">
        <v>125</v>
      </c>
      <c r="N89" s="977">
        <v>2</v>
      </c>
    </row>
    <row r="90" spans="1:14" ht="12" x14ac:dyDescent="0.2">
      <c r="A90" s="605" t="s">
        <v>145</v>
      </c>
      <c r="B90" s="604">
        <v>26</v>
      </c>
      <c r="C90" s="977">
        <v>1</v>
      </c>
      <c r="D90" s="977" t="s">
        <v>125</v>
      </c>
      <c r="E90" s="977" t="s">
        <v>125</v>
      </c>
      <c r="F90" s="976" t="s">
        <v>125</v>
      </c>
      <c r="G90" s="977" t="s">
        <v>125</v>
      </c>
      <c r="H90" s="977" t="s">
        <v>125</v>
      </c>
      <c r="I90" s="977" t="s">
        <v>125</v>
      </c>
      <c r="J90" s="977">
        <v>1</v>
      </c>
      <c r="K90" s="977">
        <v>2</v>
      </c>
      <c r="L90" s="976" t="s">
        <v>125</v>
      </c>
      <c r="M90" s="976" t="s">
        <v>125</v>
      </c>
      <c r="N90" s="977">
        <v>2</v>
      </c>
    </row>
    <row r="91" spans="1:14" ht="12" x14ac:dyDescent="0.2">
      <c r="A91" s="605" t="s">
        <v>146</v>
      </c>
      <c r="B91" s="606">
        <v>15</v>
      </c>
      <c r="C91" s="976" t="s">
        <v>125</v>
      </c>
      <c r="D91" s="976" t="s">
        <v>125</v>
      </c>
      <c r="E91" s="976">
        <v>1</v>
      </c>
      <c r="F91" s="976" t="s">
        <v>125</v>
      </c>
      <c r="G91" s="976" t="s">
        <v>125</v>
      </c>
      <c r="H91" s="976" t="s">
        <v>125</v>
      </c>
      <c r="I91" s="976" t="s">
        <v>125</v>
      </c>
      <c r="J91" s="976">
        <v>1</v>
      </c>
      <c r="K91" s="976" t="s">
        <v>125</v>
      </c>
      <c r="L91" s="976" t="s">
        <v>125</v>
      </c>
      <c r="M91" s="976" t="s">
        <v>125</v>
      </c>
      <c r="N91" s="976" t="s">
        <v>125</v>
      </c>
    </row>
    <row r="92" spans="1:14" s="339" customFormat="1" ht="12" x14ac:dyDescent="0.2">
      <c r="A92" s="610" t="s">
        <v>1585</v>
      </c>
      <c r="B92" s="611">
        <v>17</v>
      </c>
      <c r="C92" s="976" t="s">
        <v>125</v>
      </c>
      <c r="D92" s="975" t="s">
        <v>125</v>
      </c>
      <c r="E92" s="979" t="s">
        <v>125</v>
      </c>
      <c r="F92" s="976" t="s">
        <v>125</v>
      </c>
      <c r="G92" s="975" t="s">
        <v>125</v>
      </c>
      <c r="H92" s="975" t="s">
        <v>125</v>
      </c>
      <c r="I92" s="975" t="s">
        <v>125</v>
      </c>
      <c r="J92" s="975" t="s">
        <v>125</v>
      </c>
      <c r="K92" s="979">
        <v>1</v>
      </c>
      <c r="L92" s="976" t="s">
        <v>125</v>
      </c>
      <c r="M92" s="976" t="s">
        <v>125</v>
      </c>
      <c r="N92" s="976" t="s">
        <v>125</v>
      </c>
    </row>
    <row r="93" spans="1:14" ht="12" x14ac:dyDescent="0.2">
      <c r="A93" s="605" t="s">
        <v>145</v>
      </c>
      <c r="B93" s="606">
        <v>11</v>
      </c>
      <c r="C93" s="976" t="s">
        <v>125</v>
      </c>
      <c r="D93" s="977" t="s">
        <v>125</v>
      </c>
      <c r="E93" s="976" t="s">
        <v>125</v>
      </c>
      <c r="F93" s="976" t="s">
        <v>125</v>
      </c>
      <c r="G93" s="977" t="s">
        <v>125</v>
      </c>
      <c r="H93" s="977" t="s">
        <v>125</v>
      </c>
      <c r="I93" s="977" t="s">
        <v>125</v>
      </c>
      <c r="J93" s="977" t="s">
        <v>125</v>
      </c>
      <c r="K93" s="976">
        <v>1</v>
      </c>
      <c r="L93" s="976" t="s">
        <v>125</v>
      </c>
      <c r="M93" s="976" t="s">
        <v>125</v>
      </c>
      <c r="N93" s="976" t="s">
        <v>125</v>
      </c>
    </row>
    <row r="94" spans="1:14" ht="12" x14ac:dyDescent="0.2">
      <c r="A94" s="607" t="s">
        <v>146</v>
      </c>
      <c r="B94" s="604">
        <v>6</v>
      </c>
      <c r="C94" s="976" t="s">
        <v>125</v>
      </c>
      <c r="D94" s="976" t="s">
        <v>125</v>
      </c>
      <c r="E94" s="977" t="s">
        <v>125</v>
      </c>
      <c r="F94" s="976" t="s">
        <v>125</v>
      </c>
      <c r="G94" s="976" t="s">
        <v>125</v>
      </c>
      <c r="H94" s="976" t="s">
        <v>125</v>
      </c>
      <c r="I94" s="976" t="s">
        <v>125</v>
      </c>
      <c r="J94" s="976" t="s">
        <v>125</v>
      </c>
      <c r="K94" s="977" t="s">
        <v>125</v>
      </c>
      <c r="L94" s="976" t="s">
        <v>125</v>
      </c>
      <c r="M94" s="976" t="s">
        <v>125</v>
      </c>
      <c r="N94" s="976" t="s">
        <v>125</v>
      </c>
    </row>
    <row r="95" spans="1:14" s="339" customFormat="1" ht="12" x14ac:dyDescent="0.2">
      <c r="A95" s="608" t="s">
        <v>269</v>
      </c>
      <c r="B95" s="609">
        <v>35</v>
      </c>
      <c r="C95" s="976" t="s">
        <v>125</v>
      </c>
      <c r="D95" s="975">
        <v>1</v>
      </c>
      <c r="E95" s="975" t="s">
        <v>125</v>
      </c>
      <c r="F95" s="976" t="s">
        <v>125</v>
      </c>
      <c r="G95" s="975" t="s">
        <v>125</v>
      </c>
      <c r="H95" s="975" t="s">
        <v>125</v>
      </c>
      <c r="I95" s="975" t="s">
        <v>125</v>
      </c>
      <c r="J95" s="975" t="s">
        <v>125</v>
      </c>
      <c r="K95" s="975">
        <v>1</v>
      </c>
      <c r="L95" s="975">
        <v>3</v>
      </c>
      <c r="M95" s="975">
        <v>4</v>
      </c>
      <c r="N95" s="975">
        <v>1</v>
      </c>
    </row>
    <row r="96" spans="1:14" ht="12" x14ac:dyDescent="0.2">
      <c r="A96" s="607" t="s">
        <v>145</v>
      </c>
      <c r="B96" s="604">
        <v>25</v>
      </c>
      <c r="C96" s="976" t="s">
        <v>125</v>
      </c>
      <c r="D96" s="976" t="s">
        <v>125</v>
      </c>
      <c r="E96" s="977" t="s">
        <v>125</v>
      </c>
      <c r="F96" s="976" t="s">
        <v>125</v>
      </c>
      <c r="G96" s="977" t="s">
        <v>125</v>
      </c>
      <c r="H96" s="977" t="s">
        <v>125</v>
      </c>
      <c r="I96" s="977" t="s">
        <v>125</v>
      </c>
      <c r="J96" s="977" t="s">
        <v>125</v>
      </c>
      <c r="K96" s="977" t="s">
        <v>125</v>
      </c>
      <c r="L96" s="977">
        <v>3</v>
      </c>
      <c r="M96" s="977">
        <v>4</v>
      </c>
      <c r="N96" s="977">
        <v>1</v>
      </c>
    </row>
    <row r="97" spans="1:14" ht="12" x14ac:dyDescent="0.2">
      <c r="A97" s="605" t="s">
        <v>146</v>
      </c>
      <c r="B97" s="606">
        <v>10</v>
      </c>
      <c r="C97" s="976" t="s">
        <v>125</v>
      </c>
      <c r="D97" s="976">
        <v>1</v>
      </c>
      <c r="E97" s="976" t="s">
        <v>125</v>
      </c>
      <c r="F97" s="976" t="s">
        <v>125</v>
      </c>
      <c r="G97" s="976" t="s">
        <v>125</v>
      </c>
      <c r="H97" s="976" t="s">
        <v>125</v>
      </c>
      <c r="I97" s="976" t="s">
        <v>125</v>
      </c>
      <c r="J97" s="976" t="s">
        <v>125</v>
      </c>
      <c r="K97" s="976">
        <v>1</v>
      </c>
      <c r="L97" s="976" t="s">
        <v>125</v>
      </c>
      <c r="M97" s="976" t="s">
        <v>125</v>
      </c>
      <c r="N97" s="976" t="s">
        <v>125</v>
      </c>
    </row>
    <row r="98" spans="1:14" ht="7.5" customHeight="1" x14ac:dyDescent="0.2">
      <c r="B98" s="340"/>
      <c r="C98" s="340"/>
      <c r="D98" s="340"/>
      <c r="E98" s="340"/>
      <c r="F98" s="340"/>
      <c r="G98" s="340"/>
      <c r="H98" s="340"/>
      <c r="I98" s="340"/>
      <c r="J98" s="340"/>
      <c r="K98" s="340"/>
      <c r="L98" s="340"/>
      <c r="M98" s="340"/>
      <c r="N98" s="340"/>
    </row>
    <row r="99" spans="1:14" ht="12.75" x14ac:dyDescent="0.2">
      <c r="A99" s="65" t="s">
        <v>1260</v>
      </c>
      <c r="B99" s="340"/>
      <c r="C99" s="340"/>
      <c r="D99" s="340"/>
      <c r="E99" s="340"/>
      <c r="F99" s="340"/>
      <c r="G99" s="340"/>
      <c r="H99" s="340"/>
      <c r="I99" s="340"/>
      <c r="J99" s="340"/>
      <c r="K99" s="340"/>
      <c r="L99" s="340"/>
      <c r="M99" s="340"/>
      <c r="N99" s="340"/>
    </row>
    <row r="100" spans="1:14" ht="12.75" x14ac:dyDescent="0.2">
      <c r="A100" s="1458" t="s">
        <v>3153</v>
      </c>
      <c r="B100" s="341"/>
      <c r="C100" s="341"/>
      <c r="D100" s="341"/>
      <c r="E100" s="341"/>
      <c r="F100" s="341"/>
      <c r="G100" s="341"/>
      <c r="H100" s="341"/>
      <c r="I100" s="341"/>
      <c r="J100" s="341"/>
      <c r="K100" s="341"/>
      <c r="L100" s="341"/>
      <c r="M100" s="341"/>
      <c r="N100" s="341"/>
    </row>
    <row r="101" spans="1:14" ht="15" x14ac:dyDescent="0.2">
      <c r="A101" s="1454" t="s">
        <v>3151</v>
      </c>
    </row>
    <row r="102" spans="1:14" x14ac:dyDescent="0.2">
      <c r="A102" s="342"/>
    </row>
  </sheetData>
  <mergeCells count="5">
    <mergeCell ref="A1:N1"/>
    <mergeCell ref="A2:N2"/>
    <mergeCell ref="A3:A4"/>
    <mergeCell ref="B3:B4"/>
    <mergeCell ref="C3:N3"/>
  </mergeCells>
  <hyperlinks>
    <hyperlink ref="P2" location="INDICE!B144" display="ÍNDICE"/>
    <hyperlink ref="A10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7" firstPageNumber="332" fitToHeight="2" orientation="landscape" useFirstPageNumber="1" r:id="rId2"/>
  <headerFooter scaleWithDoc="0">
    <oddHeader>&amp;C&amp;G</oddHeader>
    <oddFooter>&amp;C&amp;10&amp;P</oddFooter>
    <evenFooter>&amp;L&amp;G&amp;C&amp;"-,Negrita"&amp;22&amp;P&amp;R&amp;G</evenFooter>
  </headerFooter>
  <rowBreaks count="1" manualBreakCount="1">
    <brk id="52" max="13" man="1"/>
  </rowBreaks>
  <legacyDrawingHF r:id="rId3"/>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5"/>
  <dimension ref="A1:O101"/>
  <sheetViews>
    <sheetView showGridLines="0" topLeftCell="C1" zoomScale="90" zoomScaleNormal="90" workbookViewId="0">
      <selection activeCell="O4" sqref="O4"/>
    </sheetView>
  </sheetViews>
  <sheetFormatPr baseColWidth="10" defaultColWidth="12.5703125" defaultRowHeight="11.25" x14ac:dyDescent="0.2"/>
  <cols>
    <col min="1" max="1" width="28" style="331" customWidth="1"/>
    <col min="2" max="13" width="11.140625" style="338" customWidth="1"/>
    <col min="14" max="16384" width="12.5703125" style="338"/>
  </cols>
  <sheetData>
    <row r="1" spans="1:15" ht="12.75" x14ac:dyDescent="0.2">
      <c r="A1" s="1752" t="s">
        <v>1254</v>
      </c>
      <c r="B1" s="1752"/>
      <c r="C1" s="1752"/>
      <c r="D1" s="1752"/>
      <c r="E1" s="1752"/>
      <c r="F1" s="1752"/>
      <c r="G1" s="1752"/>
      <c r="H1" s="1752"/>
      <c r="I1" s="1752"/>
      <c r="J1" s="1752"/>
      <c r="K1" s="1752"/>
      <c r="L1" s="1752"/>
      <c r="M1" s="1752"/>
    </row>
    <row r="2" spans="1:15" ht="18" customHeight="1" x14ac:dyDescent="0.2">
      <c r="A2" s="1712" t="s">
        <v>2694</v>
      </c>
      <c r="B2" s="1744"/>
      <c r="C2" s="1744"/>
      <c r="D2" s="1744"/>
      <c r="E2" s="1744"/>
      <c r="F2" s="1744"/>
      <c r="G2" s="1744"/>
      <c r="H2" s="1744"/>
      <c r="I2" s="1744"/>
      <c r="J2" s="1744"/>
      <c r="K2" s="1744"/>
      <c r="L2" s="1744"/>
      <c r="M2" s="1744"/>
    </row>
    <row r="3" spans="1:15" s="846" customFormat="1" ht="14.25" customHeight="1" x14ac:dyDescent="0.25">
      <c r="A3" s="1753" t="s">
        <v>782</v>
      </c>
      <c r="B3" s="1754" t="s">
        <v>271</v>
      </c>
      <c r="C3" s="1754"/>
      <c r="D3" s="1754"/>
      <c r="E3" s="1754"/>
      <c r="F3" s="1754"/>
      <c r="G3" s="1754"/>
      <c r="H3" s="1754"/>
      <c r="I3" s="1754"/>
      <c r="J3" s="1754"/>
      <c r="K3" s="1754"/>
      <c r="L3" s="1754"/>
      <c r="M3" s="1754"/>
    </row>
    <row r="4" spans="1:15" s="846" customFormat="1" ht="30" x14ac:dyDescent="0.25">
      <c r="A4" s="1753"/>
      <c r="B4" s="847" t="s">
        <v>253</v>
      </c>
      <c r="C4" s="847" t="s">
        <v>254</v>
      </c>
      <c r="D4" s="847" t="s">
        <v>255</v>
      </c>
      <c r="E4" s="847" t="s">
        <v>1042</v>
      </c>
      <c r="F4" s="847" t="s">
        <v>1043</v>
      </c>
      <c r="G4" s="847" t="s">
        <v>1044</v>
      </c>
      <c r="H4" s="847" t="s">
        <v>1045</v>
      </c>
      <c r="I4" s="847" t="s">
        <v>1046</v>
      </c>
      <c r="J4" s="847" t="s">
        <v>1047</v>
      </c>
      <c r="K4" s="847" t="s">
        <v>1048</v>
      </c>
      <c r="L4" s="847" t="s">
        <v>1049</v>
      </c>
      <c r="M4" s="847" t="s">
        <v>1050</v>
      </c>
      <c r="O4" s="179" t="s">
        <v>1575</v>
      </c>
    </row>
    <row r="5" spans="1:15" ht="12" x14ac:dyDescent="0.2">
      <c r="A5" s="974" t="s">
        <v>2498</v>
      </c>
      <c r="B5" s="600">
        <v>1644</v>
      </c>
      <c r="C5" s="975">
        <v>1732</v>
      </c>
      <c r="D5" s="975">
        <v>2014</v>
      </c>
      <c r="E5" s="975">
        <v>2605</v>
      </c>
      <c r="F5" s="975">
        <v>3260</v>
      </c>
      <c r="G5" s="975">
        <v>4078</v>
      </c>
      <c r="H5" s="975">
        <v>4689</v>
      </c>
      <c r="I5" s="975">
        <v>5281</v>
      </c>
      <c r="J5" s="975">
        <v>6395</v>
      </c>
      <c r="K5" s="975">
        <v>7105</v>
      </c>
      <c r="L5" s="975">
        <v>15395</v>
      </c>
      <c r="M5" s="975">
        <v>4</v>
      </c>
    </row>
    <row r="6" spans="1:15" ht="12" x14ac:dyDescent="0.2">
      <c r="A6" s="601" t="s">
        <v>145</v>
      </c>
      <c r="B6" s="602">
        <v>1088</v>
      </c>
      <c r="C6" s="976">
        <v>1077</v>
      </c>
      <c r="D6" s="976">
        <v>1248</v>
      </c>
      <c r="E6" s="976">
        <v>1518</v>
      </c>
      <c r="F6" s="976">
        <v>1907</v>
      </c>
      <c r="G6" s="976">
        <v>2290</v>
      </c>
      <c r="H6" s="976">
        <v>2676</v>
      </c>
      <c r="I6" s="976">
        <v>2930</v>
      </c>
      <c r="J6" s="976">
        <v>3459</v>
      </c>
      <c r="K6" s="976">
        <v>3693</v>
      </c>
      <c r="L6" s="976">
        <v>6772</v>
      </c>
      <c r="M6" s="976">
        <v>3</v>
      </c>
    </row>
    <row r="7" spans="1:15" ht="12" x14ac:dyDescent="0.2">
      <c r="A7" s="603" t="s">
        <v>146</v>
      </c>
      <c r="B7" s="604">
        <v>556</v>
      </c>
      <c r="C7" s="977">
        <v>655</v>
      </c>
      <c r="D7" s="977">
        <v>766</v>
      </c>
      <c r="E7" s="977">
        <v>1087</v>
      </c>
      <c r="F7" s="977">
        <v>1353</v>
      </c>
      <c r="G7" s="977">
        <v>1788</v>
      </c>
      <c r="H7" s="977">
        <v>2013</v>
      </c>
      <c r="I7" s="977">
        <v>2351</v>
      </c>
      <c r="J7" s="977">
        <v>2936</v>
      </c>
      <c r="K7" s="977">
        <v>3412</v>
      </c>
      <c r="L7" s="977">
        <v>8623</v>
      </c>
      <c r="M7" s="977">
        <v>1</v>
      </c>
    </row>
    <row r="8" spans="1:15" ht="12" x14ac:dyDescent="0.2">
      <c r="A8" s="614" t="s">
        <v>1581</v>
      </c>
      <c r="B8" s="731">
        <v>634</v>
      </c>
      <c r="C8" s="978">
        <v>666</v>
      </c>
      <c r="D8" s="978">
        <v>761</v>
      </c>
      <c r="E8" s="978">
        <v>989</v>
      </c>
      <c r="F8" s="978">
        <v>1215</v>
      </c>
      <c r="G8" s="978">
        <v>1497</v>
      </c>
      <c r="H8" s="978">
        <v>1805</v>
      </c>
      <c r="I8" s="978">
        <v>2253</v>
      </c>
      <c r="J8" s="978">
        <v>2779</v>
      </c>
      <c r="K8" s="978">
        <v>3489</v>
      </c>
      <c r="L8" s="978">
        <v>8082</v>
      </c>
      <c r="M8" s="978">
        <v>1</v>
      </c>
    </row>
    <row r="9" spans="1:15" ht="12" x14ac:dyDescent="0.2">
      <c r="A9" s="605" t="s">
        <v>145</v>
      </c>
      <c r="B9" s="606">
        <v>403</v>
      </c>
      <c r="C9" s="976">
        <v>413</v>
      </c>
      <c r="D9" s="976">
        <v>447</v>
      </c>
      <c r="E9" s="976">
        <v>574</v>
      </c>
      <c r="F9" s="976">
        <v>689</v>
      </c>
      <c r="G9" s="976">
        <v>824</v>
      </c>
      <c r="H9" s="976">
        <v>992</v>
      </c>
      <c r="I9" s="976">
        <v>1220</v>
      </c>
      <c r="J9" s="976">
        <v>1455</v>
      </c>
      <c r="K9" s="976">
        <v>1725</v>
      </c>
      <c r="L9" s="976">
        <v>3427</v>
      </c>
      <c r="M9" s="976" t="s">
        <v>125</v>
      </c>
    </row>
    <row r="10" spans="1:15" ht="12" x14ac:dyDescent="0.2">
      <c r="A10" s="607" t="s">
        <v>146</v>
      </c>
      <c r="B10" s="604">
        <v>231</v>
      </c>
      <c r="C10" s="977">
        <v>253</v>
      </c>
      <c r="D10" s="977">
        <v>314</v>
      </c>
      <c r="E10" s="977">
        <v>415</v>
      </c>
      <c r="F10" s="977">
        <v>526</v>
      </c>
      <c r="G10" s="977">
        <v>673</v>
      </c>
      <c r="H10" s="977">
        <v>813</v>
      </c>
      <c r="I10" s="977">
        <v>1033</v>
      </c>
      <c r="J10" s="977">
        <v>1324</v>
      </c>
      <c r="K10" s="977">
        <v>1764</v>
      </c>
      <c r="L10" s="977">
        <v>4655</v>
      </c>
      <c r="M10" s="977">
        <v>1</v>
      </c>
    </row>
    <row r="11" spans="1:15" ht="12" x14ac:dyDescent="0.2">
      <c r="A11" s="608" t="s">
        <v>665</v>
      </c>
      <c r="B11" s="609">
        <v>63</v>
      </c>
      <c r="C11" s="975">
        <v>80</v>
      </c>
      <c r="D11" s="975">
        <v>93</v>
      </c>
      <c r="E11" s="975">
        <v>115</v>
      </c>
      <c r="F11" s="975">
        <v>141</v>
      </c>
      <c r="G11" s="975">
        <v>164</v>
      </c>
      <c r="H11" s="975">
        <v>217</v>
      </c>
      <c r="I11" s="975">
        <v>248</v>
      </c>
      <c r="J11" s="975">
        <v>326</v>
      </c>
      <c r="K11" s="975">
        <v>393</v>
      </c>
      <c r="L11" s="975">
        <v>1026</v>
      </c>
      <c r="M11" s="975" t="s">
        <v>1586</v>
      </c>
    </row>
    <row r="12" spans="1:15" ht="12" x14ac:dyDescent="0.2">
      <c r="A12" s="607" t="s">
        <v>145</v>
      </c>
      <c r="B12" s="604">
        <v>44</v>
      </c>
      <c r="C12" s="977">
        <v>44</v>
      </c>
      <c r="D12" s="977">
        <v>50</v>
      </c>
      <c r="E12" s="977">
        <v>61</v>
      </c>
      <c r="F12" s="977">
        <v>78</v>
      </c>
      <c r="G12" s="977">
        <v>97</v>
      </c>
      <c r="H12" s="977">
        <v>123</v>
      </c>
      <c r="I12" s="977">
        <v>129</v>
      </c>
      <c r="J12" s="977">
        <v>159</v>
      </c>
      <c r="K12" s="977">
        <v>171</v>
      </c>
      <c r="L12" s="977">
        <v>424</v>
      </c>
      <c r="M12" s="977" t="s">
        <v>1586</v>
      </c>
    </row>
    <row r="13" spans="1:15" ht="12" x14ac:dyDescent="0.2">
      <c r="A13" s="605" t="s">
        <v>146</v>
      </c>
      <c r="B13" s="606">
        <v>19</v>
      </c>
      <c r="C13" s="976">
        <v>36</v>
      </c>
      <c r="D13" s="976">
        <v>43</v>
      </c>
      <c r="E13" s="976">
        <v>54</v>
      </c>
      <c r="F13" s="976">
        <v>63</v>
      </c>
      <c r="G13" s="976">
        <v>67</v>
      </c>
      <c r="H13" s="976">
        <v>94</v>
      </c>
      <c r="I13" s="976">
        <v>119</v>
      </c>
      <c r="J13" s="976">
        <v>167</v>
      </c>
      <c r="K13" s="976">
        <v>222</v>
      </c>
      <c r="L13" s="976">
        <v>602</v>
      </c>
      <c r="M13" s="976" t="s">
        <v>1586</v>
      </c>
    </row>
    <row r="14" spans="1:15" ht="12" x14ac:dyDescent="0.2">
      <c r="A14" s="610" t="s">
        <v>666</v>
      </c>
      <c r="B14" s="611">
        <v>15</v>
      </c>
      <c r="C14" s="979">
        <v>24</v>
      </c>
      <c r="D14" s="979">
        <v>25</v>
      </c>
      <c r="E14" s="979">
        <v>28</v>
      </c>
      <c r="F14" s="979">
        <v>39</v>
      </c>
      <c r="G14" s="979">
        <v>40</v>
      </c>
      <c r="H14" s="979">
        <v>52</v>
      </c>
      <c r="I14" s="979">
        <v>82</v>
      </c>
      <c r="J14" s="979">
        <v>96</v>
      </c>
      <c r="K14" s="979">
        <v>118</v>
      </c>
      <c r="L14" s="979">
        <v>317</v>
      </c>
      <c r="M14" s="979" t="s">
        <v>1586</v>
      </c>
    </row>
    <row r="15" spans="1:15" ht="12" x14ac:dyDescent="0.2">
      <c r="A15" s="605" t="s">
        <v>145</v>
      </c>
      <c r="B15" s="606">
        <v>8</v>
      </c>
      <c r="C15" s="976">
        <v>12</v>
      </c>
      <c r="D15" s="976">
        <v>13</v>
      </c>
      <c r="E15" s="976">
        <v>12</v>
      </c>
      <c r="F15" s="976">
        <v>26</v>
      </c>
      <c r="G15" s="976">
        <v>23</v>
      </c>
      <c r="H15" s="976">
        <v>28</v>
      </c>
      <c r="I15" s="976">
        <v>42</v>
      </c>
      <c r="J15" s="976">
        <v>46</v>
      </c>
      <c r="K15" s="976">
        <v>67</v>
      </c>
      <c r="L15" s="976">
        <v>165</v>
      </c>
      <c r="M15" s="976" t="s">
        <v>1586</v>
      </c>
    </row>
    <row r="16" spans="1:15" ht="12" x14ac:dyDescent="0.2">
      <c r="A16" s="607" t="s">
        <v>146</v>
      </c>
      <c r="B16" s="604">
        <v>7</v>
      </c>
      <c r="C16" s="977">
        <v>12</v>
      </c>
      <c r="D16" s="977">
        <v>12</v>
      </c>
      <c r="E16" s="977">
        <v>16</v>
      </c>
      <c r="F16" s="977">
        <v>13</v>
      </c>
      <c r="G16" s="977">
        <v>17</v>
      </c>
      <c r="H16" s="977">
        <v>24</v>
      </c>
      <c r="I16" s="977">
        <v>40</v>
      </c>
      <c r="J16" s="977">
        <v>50</v>
      </c>
      <c r="K16" s="977">
        <v>51</v>
      </c>
      <c r="L16" s="977">
        <v>152</v>
      </c>
      <c r="M16" s="977" t="s">
        <v>1586</v>
      </c>
    </row>
    <row r="17" spans="1:13" ht="12" x14ac:dyDescent="0.2">
      <c r="A17" s="608" t="s">
        <v>667</v>
      </c>
      <c r="B17" s="609">
        <v>24</v>
      </c>
      <c r="C17" s="975">
        <v>30</v>
      </c>
      <c r="D17" s="975">
        <v>30</v>
      </c>
      <c r="E17" s="975">
        <v>46</v>
      </c>
      <c r="F17" s="975">
        <v>48</v>
      </c>
      <c r="G17" s="975">
        <v>48</v>
      </c>
      <c r="H17" s="975">
        <v>68</v>
      </c>
      <c r="I17" s="975">
        <v>86</v>
      </c>
      <c r="J17" s="975">
        <v>111</v>
      </c>
      <c r="K17" s="975">
        <v>149</v>
      </c>
      <c r="L17" s="975">
        <v>322</v>
      </c>
      <c r="M17" s="975" t="s">
        <v>1586</v>
      </c>
    </row>
    <row r="18" spans="1:13" ht="12" x14ac:dyDescent="0.2">
      <c r="A18" s="607" t="s">
        <v>145</v>
      </c>
      <c r="B18" s="604">
        <v>12</v>
      </c>
      <c r="C18" s="977">
        <v>17</v>
      </c>
      <c r="D18" s="977">
        <v>18</v>
      </c>
      <c r="E18" s="977">
        <v>31</v>
      </c>
      <c r="F18" s="977">
        <v>25</v>
      </c>
      <c r="G18" s="977">
        <v>30</v>
      </c>
      <c r="H18" s="977">
        <v>38</v>
      </c>
      <c r="I18" s="977">
        <v>43</v>
      </c>
      <c r="J18" s="977">
        <v>56</v>
      </c>
      <c r="K18" s="977">
        <v>68</v>
      </c>
      <c r="L18" s="977">
        <v>129</v>
      </c>
      <c r="M18" s="977" t="s">
        <v>1586</v>
      </c>
    </row>
    <row r="19" spans="1:13" ht="12" x14ac:dyDescent="0.2">
      <c r="A19" s="605" t="s">
        <v>146</v>
      </c>
      <c r="B19" s="606">
        <v>12</v>
      </c>
      <c r="C19" s="976">
        <v>13</v>
      </c>
      <c r="D19" s="976">
        <v>12</v>
      </c>
      <c r="E19" s="976">
        <v>15</v>
      </c>
      <c r="F19" s="976">
        <v>23</v>
      </c>
      <c r="G19" s="976">
        <v>18</v>
      </c>
      <c r="H19" s="976">
        <v>30</v>
      </c>
      <c r="I19" s="976">
        <v>43</v>
      </c>
      <c r="J19" s="976">
        <v>55</v>
      </c>
      <c r="K19" s="976">
        <v>81</v>
      </c>
      <c r="L19" s="976">
        <v>193</v>
      </c>
      <c r="M19" s="976" t="s">
        <v>1586</v>
      </c>
    </row>
    <row r="20" spans="1:13" ht="12" x14ac:dyDescent="0.2">
      <c r="A20" s="610" t="s">
        <v>668</v>
      </c>
      <c r="B20" s="611">
        <v>15</v>
      </c>
      <c r="C20" s="979">
        <v>15</v>
      </c>
      <c r="D20" s="979">
        <v>14</v>
      </c>
      <c r="E20" s="979">
        <v>21</v>
      </c>
      <c r="F20" s="979">
        <v>22</v>
      </c>
      <c r="G20" s="979">
        <v>51</v>
      </c>
      <c r="H20" s="979">
        <v>51</v>
      </c>
      <c r="I20" s="979">
        <v>59</v>
      </c>
      <c r="J20" s="979">
        <v>87</v>
      </c>
      <c r="K20" s="979">
        <v>115</v>
      </c>
      <c r="L20" s="979">
        <v>192</v>
      </c>
      <c r="M20" s="979" t="s">
        <v>1586</v>
      </c>
    </row>
    <row r="21" spans="1:13" ht="12" x14ac:dyDescent="0.2">
      <c r="A21" s="605" t="s">
        <v>145</v>
      </c>
      <c r="B21" s="606">
        <v>10</v>
      </c>
      <c r="C21" s="976">
        <v>6</v>
      </c>
      <c r="D21" s="976">
        <v>6</v>
      </c>
      <c r="E21" s="976">
        <v>12</v>
      </c>
      <c r="F21" s="976">
        <v>11</v>
      </c>
      <c r="G21" s="976">
        <v>29</v>
      </c>
      <c r="H21" s="976">
        <v>26</v>
      </c>
      <c r="I21" s="976">
        <v>36</v>
      </c>
      <c r="J21" s="976">
        <v>45</v>
      </c>
      <c r="K21" s="976">
        <v>55</v>
      </c>
      <c r="L21" s="976">
        <v>83</v>
      </c>
      <c r="M21" s="976" t="s">
        <v>1586</v>
      </c>
    </row>
    <row r="22" spans="1:13" ht="12" x14ac:dyDescent="0.2">
      <c r="A22" s="607" t="s">
        <v>146</v>
      </c>
      <c r="B22" s="604">
        <v>5</v>
      </c>
      <c r="C22" s="977">
        <v>9</v>
      </c>
      <c r="D22" s="977">
        <v>8</v>
      </c>
      <c r="E22" s="977">
        <v>9</v>
      </c>
      <c r="F22" s="977">
        <v>11</v>
      </c>
      <c r="G22" s="977">
        <v>22</v>
      </c>
      <c r="H22" s="977">
        <v>25</v>
      </c>
      <c r="I22" s="977">
        <v>23</v>
      </c>
      <c r="J22" s="977">
        <v>42</v>
      </c>
      <c r="K22" s="977">
        <v>60</v>
      </c>
      <c r="L22" s="977">
        <v>109</v>
      </c>
      <c r="M22" s="977" t="s">
        <v>1586</v>
      </c>
    </row>
    <row r="23" spans="1:13" ht="12" x14ac:dyDescent="0.2">
      <c r="A23" s="608" t="s">
        <v>669</v>
      </c>
      <c r="B23" s="609">
        <v>53</v>
      </c>
      <c r="C23" s="975">
        <v>42</v>
      </c>
      <c r="D23" s="975">
        <v>44</v>
      </c>
      <c r="E23" s="975">
        <v>66</v>
      </c>
      <c r="F23" s="975">
        <v>64</v>
      </c>
      <c r="G23" s="975">
        <v>86</v>
      </c>
      <c r="H23" s="975">
        <v>97</v>
      </c>
      <c r="I23" s="975">
        <v>128</v>
      </c>
      <c r="J23" s="975">
        <v>180</v>
      </c>
      <c r="K23" s="975">
        <v>259</v>
      </c>
      <c r="L23" s="975">
        <v>473</v>
      </c>
      <c r="M23" s="975" t="s">
        <v>1586</v>
      </c>
    </row>
    <row r="24" spans="1:13" ht="12" x14ac:dyDescent="0.2">
      <c r="A24" s="607" t="s">
        <v>145</v>
      </c>
      <c r="B24" s="604">
        <v>34</v>
      </c>
      <c r="C24" s="977">
        <v>33</v>
      </c>
      <c r="D24" s="977">
        <v>29</v>
      </c>
      <c r="E24" s="977">
        <v>38</v>
      </c>
      <c r="F24" s="977">
        <v>37</v>
      </c>
      <c r="G24" s="977">
        <v>53</v>
      </c>
      <c r="H24" s="977">
        <v>52</v>
      </c>
      <c r="I24" s="977">
        <v>65</v>
      </c>
      <c r="J24" s="977">
        <v>89</v>
      </c>
      <c r="K24" s="977">
        <v>120</v>
      </c>
      <c r="L24" s="977">
        <v>195</v>
      </c>
      <c r="M24" s="977" t="s">
        <v>1586</v>
      </c>
    </row>
    <row r="25" spans="1:13" ht="12" x14ac:dyDescent="0.2">
      <c r="A25" s="605" t="s">
        <v>146</v>
      </c>
      <c r="B25" s="606">
        <v>19</v>
      </c>
      <c r="C25" s="976">
        <v>9</v>
      </c>
      <c r="D25" s="976">
        <v>15</v>
      </c>
      <c r="E25" s="976">
        <v>28</v>
      </c>
      <c r="F25" s="976">
        <v>27</v>
      </c>
      <c r="G25" s="976">
        <v>33</v>
      </c>
      <c r="H25" s="976">
        <v>45</v>
      </c>
      <c r="I25" s="976">
        <v>63</v>
      </c>
      <c r="J25" s="976">
        <v>91</v>
      </c>
      <c r="K25" s="976">
        <v>139</v>
      </c>
      <c r="L25" s="976">
        <v>278</v>
      </c>
      <c r="M25" s="976" t="s">
        <v>1586</v>
      </c>
    </row>
    <row r="26" spans="1:13" ht="12" x14ac:dyDescent="0.2">
      <c r="A26" s="610" t="s">
        <v>670</v>
      </c>
      <c r="B26" s="611">
        <v>34</v>
      </c>
      <c r="C26" s="979">
        <v>38</v>
      </c>
      <c r="D26" s="979">
        <v>57</v>
      </c>
      <c r="E26" s="979">
        <v>64</v>
      </c>
      <c r="F26" s="979">
        <v>99</v>
      </c>
      <c r="G26" s="979">
        <v>110</v>
      </c>
      <c r="H26" s="979">
        <v>138</v>
      </c>
      <c r="I26" s="979">
        <v>172</v>
      </c>
      <c r="J26" s="979">
        <v>253</v>
      </c>
      <c r="K26" s="979">
        <v>322</v>
      </c>
      <c r="L26" s="979">
        <v>662</v>
      </c>
      <c r="M26" s="979">
        <v>1</v>
      </c>
    </row>
    <row r="27" spans="1:13" ht="12" x14ac:dyDescent="0.2">
      <c r="A27" s="605" t="s">
        <v>145</v>
      </c>
      <c r="B27" s="606">
        <v>19</v>
      </c>
      <c r="C27" s="976">
        <v>23</v>
      </c>
      <c r="D27" s="976">
        <v>29</v>
      </c>
      <c r="E27" s="976">
        <v>39</v>
      </c>
      <c r="F27" s="976">
        <v>54</v>
      </c>
      <c r="G27" s="976">
        <v>61</v>
      </c>
      <c r="H27" s="976">
        <v>79</v>
      </c>
      <c r="I27" s="976">
        <v>100</v>
      </c>
      <c r="J27" s="976">
        <v>139</v>
      </c>
      <c r="K27" s="976">
        <v>164</v>
      </c>
      <c r="L27" s="976">
        <v>281</v>
      </c>
      <c r="M27" s="976" t="s">
        <v>1586</v>
      </c>
    </row>
    <row r="28" spans="1:13" ht="12" x14ac:dyDescent="0.2">
      <c r="A28" s="607" t="s">
        <v>146</v>
      </c>
      <c r="B28" s="604">
        <v>15</v>
      </c>
      <c r="C28" s="977">
        <v>15</v>
      </c>
      <c r="D28" s="977">
        <v>28</v>
      </c>
      <c r="E28" s="977">
        <v>25</v>
      </c>
      <c r="F28" s="977">
        <v>45</v>
      </c>
      <c r="G28" s="977">
        <v>49</v>
      </c>
      <c r="H28" s="977">
        <v>59</v>
      </c>
      <c r="I28" s="977">
        <v>72</v>
      </c>
      <c r="J28" s="977">
        <v>114</v>
      </c>
      <c r="K28" s="977">
        <v>158</v>
      </c>
      <c r="L28" s="977">
        <v>381</v>
      </c>
      <c r="M28" s="977">
        <v>1</v>
      </c>
    </row>
    <row r="29" spans="1:13" ht="12" x14ac:dyDescent="0.2">
      <c r="A29" s="608" t="s">
        <v>671</v>
      </c>
      <c r="B29" s="609">
        <v>37</v>
      </c>
      <c r="C29" s="975">
        <v>34</v>
      </c>
      <c r="D29" s="975">
        <v>44</v>
      </c>
      <c r="E29" s="975">
        <v>60</v>
      </c>
      <c r="F29" s="975">
        <v>72</v>
      </c>
      <c r="G29" s="975">
        <v>88</v>
      </c>
      <c r="H29" s="975">
        <v>134</v>
      </c>
      <c r="I29" s="975">
        <v>163</v>
      </c>
      <c r="J29" s="975">
        <v>209</v>
      </c>
      <c r="K29" s="975">
        <v>256</v>
      </c>
      <c r="L29" s="975">
        <v>551</v>
      </c>
      <c r="M29" s="975" t="s">
        <v>1586</v>
      </c>
    </row>
    <row r="30" spans="1:13" ht="12" x14ac:dyDescent="0.2">
      <c r="A30" s="607" t="s">
        <v>145</v>
      </c>
      <c r="B30" s="604">
        <v>19</v>
      </c>
      <c r="C30" s="977">
        <v>17</v>
      </c>
      <c r="D30" s="977">
        <v>28</v>
      </c>
      <c r="E30" s="977">
        <v>26</v>
      </c>
      <c r="F30" s="977">
        <v>40</v>
      </c>
      <c r="G30" s="977">
        <v>58</v>
      </c>
      <c r="H30" s="977">
        <v>76</v>
      </c>
      <c r="I30" s="977">
        <v>80</v>
      </c>
      <c r="J30" s="977">
        <v>111</v>
      </c>
      <c r="K30" s="977">
        <v>132</v>
      </c>
      <c r="L30" s="977">
        <v>231</v>
      </c>
      <c r="M30" s="977" t="s">
        <v>1586</v>
      </c>
    </row>
    <row r="31" spans="1:13" ht="12" x14ac:dyDescent="0.2">
      <c r="A31" s="605" t="s">
        <v>146</v>
      </c>
      <c r="B31" s="606">
        <v>18</v>
      </c>
      <c r="C31" s="976">
        <v>17</v>
      </c>
      <c r="D31" s="976">
        <v>16</v>
      </c>
      <c r="E31" s="976">
        <v>34</v>
      </c>
      <c r="F31" s="976">
        <v>32</v>
      </c>
      <c r="G31" s="976">
        <v>30</v>
      </c>
      <c r="H31" s="976">
        <v>58</v>
      </c>
      <c r="I31" s="976">
        <v>83</v>
      </c>
      <c r="J31" s="976">
        <v>98</v>
      </c>
      <c r="K31" s="976">
        <v>124</v>
      </c>
      <c r="L31" s="976">
        <v>320</v>
      </c>
      <c r="M31" s="976" t="s">
        <v>1586</v>
      </c>
    </row>
    <row r="32" spans="1:13" ht="12" x14ac:dyDescent="0.2">
      <c r="A32" s="610" t="s">
        <v>672</v>
      </c>
      <c r="B32" s="611">
        <v>38</v>
      </c>
      <c r="C32" s="979">
        <v>45</v>
      </c>
      <c r="D32" s="979">
        <v>60</v>
      </c>
      <c r="E32" s="979">
        <v>79</v>
      </c>
      <c r="F32" s="979">
        <v>87</v>
      </c>
      <c r="G32" s="979">
        <v>113</v>
      </c>
      <c r="H32" s="979">
        <v>126</v>
      </c>
      <c r="I32" s="979">
        <v>183</v>
      </c>
      <c r="J32" s="979">
        <v>225</v>
      </c>
      <c r="K32" s="979">
        <v>288</v>
      </c>
      <c r="L32" s="979">
        <v>649</v>
      </c>
      <c r="M32" s="979" t="s">
        <v>1586</v>
      </c>
    </row>
    <row r="33" spans="1:13" ht="12" x14ac:dyDescent="0.2">
      <c r="A33" s="605" t="s">
        <v>145</v>
      </c>
      <c r="B33" s="606">
        <v>22</v>
      </c>
      <c r="C33" s="976">
        <v>31</v>
      </c>
      <c r="D33" s="976">
        <v>34</v>
      </c>
      <c r="E33" s="976">
        <v>44</v>
      </c>
      <c r="F33" s="976">
        <v>48</v>
      </c>
      <c r="G33" s="976">
        <v>66</v>
      </c>
      <c r="H33" s="976">
        <v>60</v>
      </c>
      <c r="I33" s="976">
        <v>99</v>
      </c>
      <c r="J33" s="976">
        <v>119</v>
      </c>
      <c r="K33" s="976">
        <v>150</v>
      </c>
      <c r="L33" s="976">
        <v>315</v>
      </c>
      <c r="M33" s="976" t="s">
        <v>1586</v>
      </c>
    </row>
    <row r="34" spans="1:13" ht="12" x14ac:dyDescent="0.2">
      <c r="A34" s="607" t="s">
        <v>146</v>
      </c>
      <c r="B34" s="604">
        <v>16</v>
      </c>
      <c r="C34" s="977">
        <v>14</v>
      </c>
      <c r="D34" s="977">
        <v>26</v>
      </c>
      <c r="E34" s="977">
        <v>35</v>
      </c>
      <c r="F34" s="977">
        <v>39</v>
      </c>
      <c r="G34" s="977">
        <v>47</v>
      </c>
      <c r="H34" s="977">
        <v>66</v>
      </c>
      <c r="I34" s="977">
        <v>84</v>
      </c>
      <c r="J34" s="977">
        <v>106</v>
      </c>
      <c r="K34" s="977">
        <v>138</v>
      </c>
      <c r="L34" s="977">
        <v>334</v>
      </c>
      <c r="M34" s="977" t="s">
        <v>1586</v>
      </c>
    </row>
    <row r="35" spans="1:13" ht="12" x14ac:dyDescent="0.2">
      <c r="A35" s="608" t="s">
        <v>673</v>
      </c>
      <c r="B35" s="609">
        <v>255</v>
      </c>
      <c r="C35" s="975">
        <v>241</v>
      </c>
      <c r="D35" s="975">
        <v>274</v>
      </c>
      <c r="E35" s="975">
        <v>354</v>
      </c>
      <c r="F35" s="975">
        <v>451</v>
      </c>
      <c r="G35" s="975">
        <v>540</v>
      </c>
      <c r="H35" s="975">
        <v>623</v>
      </c>
      <c r="I35" s="975">
        <v>763</v>
      </c>
      <c r="J35" s="975">
        <v>914</v>
      </c>
      <c r="K35" s="975">
        <v>1105</v>
      </c>
      <c r="L35" s="975">
        <v>2821</v>
      </c>
      <c r="M35" s="975" t="s">
        <v>1586</v>
      </c>
    </row>
    <row r="36" spans="1:13" ht="12" x14ac:dyDescent="0.2">
      <c r="A36" s="607" t="s">
        <v>145</v>
      </c>
      <c r="B36" s="604">
        <v>168</v>
      </c>
      <c r="C36" s="977">
        <v>156</v>
      </c>
      <c r="D36" s="977">
        <v>166</v>
      </c>
      <c r="E36" s="977">
        <v>215</v>
      </c>
      <c r="F36" s="977">
        <v>262</v>
      </c>
      <c r="G36" s="977">
        <v>277</v>
      </c>
      <c r="H36" s="977">
        <v>339</v>
      </c>
      <c r="I36" s="977">
        <v>414</v>
      </c>
      <c r="J36" s="977">
        <v>493</v>
      </c>
      <c r="K36" s="977">
        <v>534</v>
      </c>
      <c r="L36" s="977">
        <v>1154</v>
      </c>
      <c r="M36" s="977" t="s">
        <v>1586</v>
      </c>
    </row>
    <row r="37" spans="1:13" ht="12" x14ac:dyDescent="0.2">
      <c r="A37" s="605" t="s">
        <v>146</v>
      </c>
      <c r="B37" s="606">
        <v>87</v>
      </c>
      <c r="C37" s="976">
        <v>85</v>
      </c>
      <c r="D37" s="976">
        <v>108</v>
      </c>
      <c r="E37" s="976">
        <v>139</v>
      </c>
      <c r="F37" s="976">
        <v>189</v>
      </c>
      <c r="G37" s="976">
        <v>263</v>
      </c>
      <c r="H37" s="976">
        <v>284</v>
      </c>
      <c r="I37" s="976">
        <v>349</v>
      </c>
      <c r="J37" s="976">
        <v>421</v>
      </c>
      <c r="K37" s="976">
        <v>571</v>
      </c>
      <c r="L37" s="976">
        <v>1667</v>
      </c>
      <c r="M37" s="976" t="s">
        <v>1586</v>
      </c>
    </row>
    <row r="38" spans="1:13" ht="12" x14ac:dyDescent="0.2">
      <c r="A38" s="610" t="s">
        <v>674</v>
      </c>
      <c r="B38" s="611">
        <v>52</v>
      </c>
      <c r="C38" s="979">
        <v>64</v>
      </c>
      <c r="D38" s="979">
        <v>63</v>
      </c>
      <c r="E38" s="979">
        <v>84</v>
      </c>
      <c r="F38" s="979">
        <v>102</v>
      </c>
      <c r="G38" s="979">
        <v>132</v>
      </c>
      <c r="H38" s="979">
        <v>161</v>
      </c>
      <c r="I38" s="979">
        <v>226</v>
      </c>
      <c r="J38" s="979">
        <v>228</v>
      </c>
      <c r="K38" s="979">
        <v>314</v>
      </c>
      <c r="L38" s="979">
        <v>793</v>
      </c>
      <c r="M38" s="979" t="s">
        <v>1586</v>
      </c>
    </row>
    <row r="39" spans="1:13" ht="12" x14ac:dyDescent="0.2">
      <c r="A39" s="612" t="s">
        <v>145</v>
      </c>
      <c r="B39" s="606">
        <v>34</v>
      </c>
      <c r="C39" s="976">
        <v>44</v>
      </c>
      <c r="D39" s="976">
        <v>37</v>
      </c>
      <c r="E39" s="976">
        <v>54</v>
      </c>
      <c r="F39" s="976">
        <v>59</v>
      </c>
      <c r="G39" s="976">
        <v>68</v>
      </c>
      <c r="H39" s="976">
        <v>88</v>
      </c>
      <c r="I39" s="976">
        <v>132</v>
      </c>
      <c r="J39" s="976">
        <v>118</v>
      </c>
      <c r="K39" s="976">
        <v>164</v>
      </c>
      <c r="L39" s="976">
        <v>317</v>
      </c>
      <c r="M39" s="976" t="s">
        <v>1586</v>
      </c>
    </row>
    <row r="40" spans="1:13" ht="12" x14ac:dyDescent="0.2">
      <c r="A40" s="607" t="s">
        <v>146</v>
      </c>
      <c r="B40" s="604">
        <v>18</v>
      </c>
      <c r="C40" s="977">
        <v>20</v>
      </c>
      <c r="D40" s="977">
        <v>26</v>
      </c>
      <c r="E40" s="977">
        <v>30</v>
      </c>
      <c r="F40" s="977">
        <v>43</v>
      </c>
      <c r="G40" s="977">
        <v>64</v>
      </c>
      <c r="H40" s="977">
        <v>73</v>
      </c>
      <c r="I40" s="977">
        <v>94</v>
      </c>
      <c r="J40" s="977">
        <v>110</v>
      </c>
      <c r="K40" s="977">
        <v>150</v>
      </c>
      <c r="L40" s="977">
        <v>476</v>
      </c>
      <c r="M40" s="977" t="s">
        <v>1586</v>
      </c>
    </row>
    <row r="41" spans="1:13" ht="12" x14ac:dyDescent="0.2">
      <c r="A41" s="613" t="s">
        <v>675</v>
      </c>
      <c r="B41" s="609">
        <v>48</v>
      </c>
      <c r="C41" s="975">
        <v>53</v>
      </c>
      <c r="D41" s="975">
        <v>57</v>
      </c>
      <c r="E41" s="975">
        <v>72</v>
      </c>
      <c r="F41" s="975">
        <v>90</v>
      </c>
      <c r="G41" s="975">
        <v>125</v>
      </c>
      <c r="H41" s="975">
        <v>138</v>
      </c>
      <c r="I41" s="975">
        <v>143</v>
      </c>
      <c r="J41" s="975">
        <v>150</v>
      </c>
      <c r="K41" s="975">
        <v>170</v>
      </c>
      <c r="L41" s="975">
        <v>276</v>
      </c>
      <c r="M41" s="975" t="s">
        <v>1586</v>
      </c>
    </row>
    <row r="42" spans="1:13" ht="12" x14ac:dyDescent="0.2">
      <c r="A42" s="605" t="s">
        <v>145</v>
      </c>
      <c r="B42" s="606">
        <v>33</v>
      </c>
      <c r="C42" s="976">
        <v>30</v>
      </c>
      <c r="D42" s="976">
        <v>37</v>
      </c>
      <c r="E42" s="976">
        <v>42</v>
      </c>
      <c r="F42" s="976">
        <v>49</v>
      </c>
      <c r="G42" s="976">
        <v>62</v>
      </c>
      <c r="H42" s="976">
        <v>83</v>
      </c>
      <c r="I42" s="976">
        <v>80</v>
      </c>
      <c r="J42" s="976">
        <v>80</v>
      </c>
      <c r="K42" s="976">
        <v>100</v>
      </c>
      <c r="L42" s="976">
        <v>133</v>
      </c>
      <c r="M42" s="976" t="s">
        <v>1586</v>
      </c>
    </row>
    <row r="43" spans="1:13" ht="12" x14ac:dyDescent="0.2">
      <c r="A43" s="605" t="s">
        <v>146</v>
      </c>
      <c r="B43" s="606">
        <v>15</v>
      </c>
      <c r="C43" s="976">
        <v>23</v>
      </c>
      <c r="D43" s="976">
        <v>20</v>
      </c>
      <c r="E43" s="976">
        <v>30</v>
      </c>
      <c r="F43" s="976">
        <v>41</v>
      </c>
      <c r="G43" s="976">
        <v>63</v>
      </c>
      <c r="H43" s="976">
        <v>55</v>
      </c>
      <c r="I43" s="976">
        <v>63</v>
      </c>
      <c r="J43" s="976">
        <v>70</v>
      </c>
      <c r="K43" s="976">
        <v>70</v>
      </c>
      <c r="L43" s="976">
        <v>143</v>
      </c>
      <c r="M43" s="976" t="s">
        <v>1586</v>
      </c>
    </row>
    <row r="44" spans="1:13" ht="12" x14ac:dyDescent="0.2">
      <c r="A44" s="614" t="s">
        <v>1582</v>
      </c>
      <c r="B44" s="609">
        <v>901</v>
      </c>
      <c r="C44" s="975">
        <v>982</v>
      </c>
      <c r="D44" s="975">
        <v>1163</v>
      </c>
      <c r="E44" s="975">
        <v>1515</v>
      </c>
      <c r="F44" s="975">
        <v>1935</v>
      </c>
      <c r="G44" s="975">
        <v>2422</v>
      </c>
      <c r="H44" s="975">
        <v>2716</v>
      </c>
      <c r="I44" s="975">
        <v>2849</v>
      </c>
      <c r="J44" s="975">
        <v>3397</v>
      </c>
      <c r="K44" s="975">
        <v>3439</v>
      </c>
      <c r="L44" s="975">
        <v>6926</v>
      </c>
      <c r="M44" s="975">
        <v>3</v>
      </c>
    </row>
    <row r="45" spans="1:13" ht="12" x14ac:dyDescent="0.2">
      <c r="A45" s="607" t="s">
        <v>145</v>
      </c>
      <c r="B45" s="604">
        <v>613</v>
      </c>
      <c r="C45" s="977">
        <v>615</v>
      </c>
      <c r="D45" s="977">
        <v>746</v>
      </c>
      <c r="E45" s="977">
        <v>884</v>
      </c>
      <c r="F45" s="977">
        <v>1149</v>
      </c>
      <c r="G45" s="977">
        <v>1377</v>
      </c>
      <c r="H45" s="977">
        <v>1586</v>
      </c>
      <c r="I45" s="977">
        <v>1601</v>
      </c>
      <c r="J45" s="977">
        <v>1869</v>
      </c>
      <c r="K45" s="977">
        <v>1863</v>
      </c>
      <c r="L45" s="977">
        <v>3146</v>
      </c>
      <c r="M45" s="977">
        <v>3</v>
      </c>
    </row>
    <row r="46" spans="1:13" ht="12" x14ac:dyDescent="0.2">
      <c r="A46" s="605" t="s">
        <v>146</v>
      </c>
      <c r="B46" s="606">
        <v>288</v>
      </c>
      <c r="C46" s="976">
        <v>367</v>
      </c>
      <c r="D46" s="976">
        <v>417</v>
      </c>
      <c r="E46" s="976">
        <v>631</v>
      </c>
      <c r="F46" s="976">
        <v>786</v>
      </c>
      <c r="G46" s="976">
        <v>1045</v>
      </c>
      <c r="H46" s="976">
        <v>1130</v>
      </c>
      <c r="I46" s="976">
        <v>1248</v>
      </c>
      <c r="J46" s="976">
        <v>1528</v>
      </c>
      <c r="K46" s="976">
        <v>1576</v>
      </c>
      <c r="L46" s="976">
        <v>3780</v>
      </c>
      <c r="M46" s="976" t="s">
        <v>125</v>
      </c>
    </row>
    <row r="47" spans="1:13" ht="12" x14ac:dyDescent="0.2">
      <c r="A47" s="614" t="s">
        <v>676</v>
      </c>
      <c r="B47" s="611">
        <v>77</v>
      </c>
      <c r="C47" s="979">
        <v>83</v>
      </c>
      <c r="D47" s="979">
        <v>88</v>
      </c>
      <c r="E47" s="979">
        <v>105</v>
      </c>
      <c r="F47" s="979">
        <v>137</v>
      </c>
      <c r="G47" s="979">
        <v>194</v>
      </c>
      <c r="H47" s="979">
        <v>208</v>
      </c>
      <c r="I47" s="979">
        <v>244</v>
      </c>
      <c r="J47" s="979">
        <v>291</v>
      </c>
      <c r="K47" s="979">
        <v>299</v>
      </c>
      <c r="L47" s="979">
        <v>593</v>
      </c>
      <c r="M47" s="979">
        <v>1</v>
      </c>
    </row>
    <row r="48" spans="1:13" ht="12" x14ac:dyDescent="0.2">
      <c r="A48" s="605" t="s">
        <v>145</v>
      </c>
      <c r="B48" s="606">
        <v>50</v>
      </c>
      <c r="C48" s="976">
        <v>57</v>
      </c>
      <c r="D48" s="976">
        <v>58</v>
      </c>
      <c r="E48" s="976">
        <v>61</v>
      </c>
      <c r="F48" s="976">
        <v>88</v>
      </c>
      <c r="G48" s="976">
        <v>104</v>
      </c>
      <c r="H48" s="976">
        <v>129</v>
      </c>
      <c r="I48" s="976">
        <v>136</v>
      </c>
      <c r="J48" s="976">
        <v>168</v>
      </c>
      <c r="K48" s="976">
        <v>154</v>
      </c>
      <c r="L48" s="976">
        <v>290</v>
      </c>
      <c r="M48" s="976">
        <v>1</v>
      </c>
    </row>
    <row r="49" spans="1:13" ht="12" x14ac:dyDescent="0.2">
      <c r="A49" s="607" t="s">
        <v>146</v>
      </c>
      <c r="B49" s="604">
        <v>27</v>
      </c>
      <c r="C49" s="977">
        <v>26</v>
      </c>
      <c r="D49" s="977">
        <v>30</v>
      </c>
      <c r="E49" s="977">
        <v>44</v>
      </c>
      <c r="F49" s="977">
        <v>49</v>
      </c>
      <c r="G49" s="977">
        <v>90</v>
      </c>
      <c r="H49" s="977">
        <v>79</v>
      </c>
      <c r="I49" s="977">
        <v>108</v>
      </c>
      <c r="J49" s="977">
        <v>123</v>
      </c>
      <c r="K49" s="977">
        <v>145</v>
      </c>
      <c r="L49" s="977">
        <v>303</v>
      </c>
      <c r="M49" s="977" t="s">
        <v>1586</v>
      </c>
    </row>
    <row r="50" spans="1:13" ht="12" x14ac:dyDescent="0.2">
      <c r="A50" s="608" t="s">
        <v>677</v>
      </c>
      <c r="B50" s="609">
        <v>70</v>
      </c>
      <c r="C50" s="975">
        <v>57</v>
      </c>
      <c r="D50" s="975">
        <v>61</v>
      </c>
      <c r="E50" s="975">
        <v>90</v>
      </c>
      <c r="F50" s="975">
        <v>109</v>
      </c>
      <c r="G50" s="975">
        <v>119</v>
      </c>
      <c r="H50" s="975">
        <v>137</v>
      </c>
      <c r="I50" s="975">
        <v>150</v>
      </c>
      <c r="J50" s="975">
        <v>147</v>
      </c>
      <c r="K50" s="975">
        <v>156</v>
      </c>
      <c r="L50" s="975">
        <v>293</v>
      </c>
      <c r="M50" s="975" t="s">
        <v>1586</v>
      </c>
    </row>
    <row r="51" spans="1:13" ht="12" x14ac:dyDescent="0.2">
      <c r="A51" s="607" t="s">
        <v>145</v>
      </c>
      <c r="B51" s="604">
        <v>54</v>
      </c>
      <c r="C51" s="977">
        <v>35</v>
      </c>
      <c r="D51" s="977">
        <v>41</v>
      </c>
      <c r="E51" s="977">
        <v>56</v>
      </c>
      <c r="F51" s="977">
        <v>59</v>
      </c>
      <c r="G51" s="977">
        <v>76</v>
      </c>
      <c r="H51" s="977">
        <v>90</v>
      </c>
      <c r="I51" s="977">
        <v>81</v>
      </c>
      <c r="J51" s="977">
        <v>88</v>
      </c>
      <c r="K51" s="977">
        <v>78</v>
      </c>
      <c r="L51" s="977">
        <v>119</v>
      </c>
      <c r="M51" s="977" t="s">
        <v>1586</v>
      </c>
    </row>
    <row r="52" spans="1:13" ht="12" x14ac:dyDescent="0.2">
      <c r="A52" s="605" t="s">
        <v>146</v>
      </c>
      <c r="B52" s="606">
        <v>16</v>
      </c>
      <c r="C52" s="976">
        <v>22</v>
      </c>
      <c r="D52" s="976">
        <v>20</v>
      </c>
      <c r="E52" s="976">
        <v>34</v>
      </c>
      <c r="F52" s="976">
        <v>50</v>
      </c>
      <c r="G52" s="976">
        <v>43</v>
      </c>
      <c r="H52" s="976">
        <v>47</v>
      </c>
      <c r="I52" s="976">
        <v>69</v>
      </c>
      <c r="J52" s="976">
        <v>59</v>
      </c>
      <c r="K52" s="976">
        <v>78</v>
      </c>
      <c r="L52" s="976">
        <v>174</v>
      </c>
      <c r="M52" s="976" t="s">
        <v>1586</v>
      </c>
    </row>
    <row r="53" spans="1:13" ht="12" x14ac:dyDescent="0.2">
      <c r="A53" s="610" t="s">
        <v>678</v>
      </c>
      <c r="B53" s="611">
        <v>468</v>
      </c>
      <c r="C53" s="979">
        <v>516</v>
      </c>
      <c r="D53" s="979">
        <v>644</v>
      </c>
      <c r="E53" s="979">
        <v>811</v>
      </c>
      <c r="F53" s="979">
        <v>1060</v>
      </c>
      <c r="G53" s="979">
        <v>1280</v>
      </c>
      <c r="H53" s="979">
        <v>1413</v>
      </c>
      <c r="I53" s="979">
        <v>1495</v>
      </c>
      <c r="J53" s="979">
        <v>1795</v>
      </c>
      <c r="K53" s="979">
        <v>1816</v>
      </c>
      <c r="L53" s="979">
        <v>3596</v>
      </c>
      <c r="M53" s="979" t="s">
        <v>1586</v>
      </c>
    </row>
    <row r="54" spans="1:13" ht="12" x14ac:dyDescent="0.2">
      <c r="A54" s="605" t="s">
        <v>145</v>
      </c>
      <c r="B54" s="606">
        <v>308</v>
      </c>
      <c r="C54" s="976">
        <v>329</v>
      </c>
      <c r="D54" s="976">
        <v>405</v>
      </c>
      <c r="E54" s="976">
        <v>476</v>
      </c>
      <c r="F54" s="976">
        <v>634</v>
      </c>
      <c r="G54" s="976">
        <v>713</v>
      </c>
      <c r="H54" s="976">
        <v>821</v>
      </c>
      <c r="I54" s="976">
        <v>815</v>
      </c>
      <c r="J54" s="976">
        <v>981</v>
      </c>
      <c r="K54" s="976">
        <v>966</v>
      </c>
      <c r="L54" s="976">
        <v>1592</v>
      </c>
      <c r="M54" s="976" t="s">
        <v>1586</v>
      </c>
    </row>
    <row r="55" spans="1:13" ht="12" x14ac:dyDescent="0.2">
      <c r="A55" s="607" t="s">
        <v>146</v>
      </c>
      <c r="B55" s="604">
        <v>160</v>
      </c>
      <c r="C55" s="977">
        <v>187</v>
      </c>
      <c r="D55" s="977">
        <v>239</v>
      </c>
      <c r="E55" s="977">
        <v>335</v>
      </c>
      <c r="F55" s="977">
        <v>426</v>
      </c>
      <c r="G55" s="977">
        <v>567</v>
      </c>
      <c r="H55" s="977">
        <v>592</v>
      </c>
      <c r="I55" s="977">
        <v>680</v>
      </c>
      <c r="J55" s="977">
        <v>814</v>
      </c>
      <c r="K55" s="977">
        <v>850</v>
      </c>
      <c r="L55" s="977">
        <v>2004</v>
      </c>
      <c r="M55" s="977" t="s">
        <v>1586</v>
      </c>
    </row>
    <row r="56" spans="1:13" ht="12" x14ac:dyDescent="0.2">
      <c r="A56" s="608" t="s">
        <v>679</v>
      </c>
      <c r="B56" s="609">
        <v>104</v>
      </c>
      <c r="C56" s="975">
        <v>113</v>
      </c>
      <c r="D56" s="975">
        <v>127</v>
      </c>
      <c r="E56" s="975">
        <v>175</v>
      </c>
      <c r="F56" s="975">
        <v>188</v>
      </c>
      <c r="G56" s="975">
        <v>230</v>
      </c>
      <c r="H56" s="975">
        <v>309</v>
      </c>
      <c r="I56" s="975">
        <v>294</v>
      </c>
      <c r="J56" s="975">
        <v>380</v>
      </c>
      <c r="K56" s="975">
        <v>357</v>
      </c>
      <c r="L56" s="975">
        <v>632</v>
      </c>
      <c r="M56" s="975" t="s">
        <v>1586</v>
      </c>
    </row>
    <row r="57" spans="1:13" ht="12" x14ac:dyDescent="0.2">
      <c r="A57" s="607" t="s">
        <v>145</v>
      </c>
      <c r="B57" s="604">
        <v>72</v>
      </c>
      <c r="C57" s="977">
        <v>75</v>
      </c>
      <c r="D57" s="977">
        <v>81</v>
      </c>
      <c r="E57" s="977">
        <v>91</v>
      </c>
      <c r="F57" s="977">
        <v>105</v>
      </c>
      <c r="G57" s="977">
        <v>129</v>
      </c>
      <c r="H57" s="977">
        <v>174</v>
      </c>
      <c r="I57" s="977">
        <v>175</v>
      </c>
      <c r="J57" s="977">
        <v>207</v>
      </c>
      <c r="K57" s="977">
        <v>203</v>
      </c>
      <c r="L57" s="977">
        <v>311</v>
      </c>
      <c r="M57" s="977" t="s">
        <v>1586</v>
      </c>
    </row>
    <row r="58" spans="1:13" ht="12" x14ac:dyDescent="0.2">
      <c r="A58" s="605" t="s">
        <v>146</v>
      </c>
      <c r="B58" s="606">
        <v>32</v>
      </c>
      <c r="C58" s="976">
        <v>38</v>
      </c>
      <c r="D58" s="976">
        <v>46</v>
      </c>
      <c r="E58" s="976">
        <v>84</v>
      </c>
      <c r="F58" s="976">
        <v>83</v>
      </c>
      <c r="G58" s="976">
        <v>101</v>
      </c>
      <c r="H58" s="976">
        <v>135</v>
      </c>
      <c r="I58" s="976">
        <v>119</v>
      </c>
      <c r="J58" s="976">
        <v>173</v>
      </c>
      <c r="K58" s="976">
        <v>154</v>
      </c>
      <c r="L58" s="976">
        <v>321</v>
      </c>
      <c r="M58" s="976" t="s">
        <v>1586</v>
      </c>
    </row>
    <row r="59" spans="1:13" ht="12" x14ac:dyDescent="0.2">
      <c r="A59" s="610" t="s">
        <v>680</v>
      </c>
      <c r="B59" s="611">
        <v>150</v>
      </c>
      <c r="C59" s="979">
        <v>176</v>
      </c>
      <c r="D59" s="979">
        <v>200</v>
      </c>
      <c r="E59" s="979">
        <v>272</v>
      </c>
      <c r="F59" s="979">
        <v>359</v>
      </c>
      <c r="G59" s="979">
        <v>501</v>
      </c>
      <c r="H59" s="979">
        <v>536</v>
      </c>
      <c r="I59" s="979">
        <v>566</v>
      </c>
      <c r="J59" s="979">
        <v>675</v>
      </c>
      <c r="K59" s="979">
        <v>674</v>
      </c>
      <c r="L59" s="979">
        <v>1524</v>
      </c>
      <c r="M59" s="979" t="s">
        <v>1586</v>
      </c>
    </row>
    <row r="60" spans="1:13" ht="12" x14ac:dyDescent="0.2">
      <c r="A60" s="605" t="s">
        <v>145</v>
      </c>
      <c r="B60" s="606">
        <v>105</v>
      </c>
      <c r="C60" s="976">
        <v>104</v>
      </c>
      <c r="D60" s="976">
        <v>138</v>
      </c>
      <c r="E60" s="976">
        <v>165</v>
      </c>
      <c r="F60" s="976">
        <v>221</v>
      </c>
      <c r="G60" s="976">
        <v>300</v>
      </c>
      <c r="H60" s="976">
        <v>310</v>
      </c>
      <c r="I60" s="976">
        <v>332</v>
      </c>
      <c r="J60" s="976">
        <v>368</v>
      </c>
      <c r="K60" s="976">
        <v>386</v>
      </c>
      <c r="L60" s="976">
        <v>698</v>
      </c>
      <c r="M60" s="976" t="s">
        <v>1586</v>
      </c>
    </row>
    <row r="61" spans="1:13" ht="12" x14ac:dyDescent="0.2">
      <c r="A61" s="607" t="s">
        <v>146</v>
      </c>
      <c r="B61" s="604">
        <v>45</v>
      </c>
      <c r="C61" s="977">
        <v>72</v>
      </c>
      <c r="D61" s="977">
        <v>62</v>
      </c>
      <c r="E61" s="977">
        <v>107</v>
      </c>
      <c r="F61" s="977">
        <v>138</v>
      </c>
      <c r="G61" s="977">
        <v>201</v>
      </c>
      <c r="H61" s="977">
        <v>226</v>
      </c>
      <c r="I61" s="977">
        <v>234</v>
      </c>
      <c r="J61" s="977">
        <v>307</v>
      </c>
      <c r="K61" s="977">
        <v>288</v>
      </c>
      <c r="L61" s="977">
        <v>826</v>
      </c>
      <c r="M61" s="977" t="s">
        <v>1586</v>
      </c>
    </row>
    <row r="62" spans="1:13" ht="12" x14ac:dyDescent="0.2">
      <c r="A62" s="608" t="s">
        <v>681</v>
      </c>
      <c r="B62" s="609">
        <v>32</v>
      </c>
      <c r="C62" s="975">
        <v>37</v>
      </c>
      <c r="D62" s="975">
        <v>43</v>
      </c>
      <c r="E62" s="975">
        <v>62</v>
      </c>
      <c r="F62" s="975">
        <v>82</v>
      </c>
      <c r="G62" s="975">
        <v>98</v>
      </c>
      <c r="H62" s="975">
        <v>113</v>
      </c>
      <c r="I62" s="975">
        <v>100</v>
      </c>
      <c r="J62" s="975">
        <v>109</v>
      </c>
      <c r="K62" s="975">
        <v>137</v>
      </c>
      <c r="L62" s="975">
        <v>288</v>
      </c>
      <c r="M62" s="975">
        <v>2</v>
      </c>
    </row>
    <row r="63" spans="1:13" ht="12" x14ac:dyDescent="0.2">
      <c r="A63" s="607" t="s">
        <v>145</v>
      </c>
      <c r="B63" s="604">
        <v>24</v>
      </c>
      <c r="C63" s="977">
        <v>15</v>
      </c>
      <c r="D63" s="977">
        <v>23</v>
      </c>
      <c r="E63" s="977">
        <v>35</v>
      </c>
      <c r="F63" s="977">
        <v>42</v>
      </c>
      <c r="G63" s="977">
        <v>55</v>
      </c>
      <c r="H63" s="977">
        <v>62</v>
      </c>
      <c r="I63" s="977">
        <v>62</v>
      </c>
      <c r="J63" s="977">
        <v>57</v>
      </c>
      <c r="K63" s="977">
        <v>76</v>
      </c>
      <c r="L63" s="977">
        <v>136</v>
      </c>
      <c r="M63" s="977">
        <v>2</v>
      </c>
    </row>
    <row r="64" spans="1:13" ht="12" x14ac:dyDescent="0.2">
      <c r="A64" s="605" t="s">
        <v>146</v>
      </c>
      <c r="B64" s="606">
        <v>8</v>
      </c>
      <c r="C64" s="976">
        <v>22</v>
      </c>
      <c r="D64" s="976">
        <v>20</v>
      </c>
      <c r="E64" s="976">
        <v>27</v>
      </c>
      <c r="F64" s="976">
        <v>40</v>
      </c>
      <c r="G64" s="976">
        <v>43</v>
      </c>
      <c r="H64" s="976">
        <v>51</v>
      </c>
      <c r="I64" s="976">
        <v>38</v>
      </c>
      <c r="J64" s="976">
        <v>52</v>
      </c>
      <c r="K64" s="976">
        <v>61</v>
      </c>
      <c r="L64" s="976">
        <v>152</v>
      </c>
      <c r="M64" s="976" t="s">
        <v>1586</v>
      </c>
    </row>
    <row r="65" spans="1:13" ht="12" x14ac:dyDescent="0.2">
      <c r="A65" s="610" t="s">
        <v>1583</v>
      </c>
      <c r="B65" s="611">
        <v>105</v>
      </c>
      <c r="C65" s="979">
        <v>79</v>
      </c>
      <c r="D65" s="979">
        <v>88</v>
      </c>
      <c r="E65" s="979">
        <v>96</v>
      </c>
      <c r="F65" s="979">
        <v>106</v>
      </c>
      <c r="G65" s="979">
        <v>150</v>
      </c>
      <c r="H65" s="979">
        <v>163</v>
      </c>
      <c r="I65" s="979">
        <v>172</v>
      </c>
      <c r="J65" s="979">
        <v>213</v>
      </c>
      <c r="K65" s="979">
        <v>163</v>
      </c>
      <c r="L65" s="979">
        <v>374</v>
      </c>
      <c r="M65" s="979" t="s">
        <v>125</v>
      </c>
    </row>
    <row r="66" spans="1:13" ht="12" x14ac:dyDescent="0.2">
      <c r="A66" s="605" t="s">
        <v>145</v>
      </c>
      <c r="B66" s="606">
        <v>69</v>
      </c>
      <c r="C66" s="976">
        <v>44</v>
      </c>
      <c r="D66" s="976">
        <v>55</v>
      </c>
      <c r="E66" s="976">
        <v>57</v>
      </c>
      <c r="F66" s="976">
        <v>68</v>
      </c>
      <c r="G66" s="976">
        <v>82</v>
      </c>
      <c r="H66" s="976">
        <v>95</v>
      </c>
      <c r="I66" s="976">
        <v>104</v>
      </c>
      <c r="J66" s="976">
        <v>131</v>
      </c>
      <c r="K66" s="976">
        <v>96</v>
      </c>
      <c r="L66" s="976">
        <v>192</v>
      </c>
      <c r="M66" s="976" t="s">
        <v>125</v>
      </c>
    </row>
    <row r="67" spans="1:13" ht="12" x14ac:dyDescent="0.2">
      <c r="A67" s="607" t="s">
        <v>146</v>
      </c>
      <c r="B67" s="604">
        <v>36</v>
      </c>
      <c r="C67" s="977">
        <v>35</v>
      </c>
      <c r="D67" s="977">
        <v>33</v>
      </c>
      <c r="E67" s="977">
        <v>39</v>
      </c>
      <c r="F67" s="977">
        <v>38</v>
      </c>
      <c r="G67" s="977">
        <v>68</v>
      </c>
      <c r="H67" s="977">
        <v>68</v>
      </c>
      <c r="I67" s="977">
        <v>68</v>
      </c>
      <c r="J67" s="977">
        <v>82</v>
      </c>
      <c r="K67" s="977">
        <v>67</v>
      </c>
      <c r="L67" s="977">
        <v>182</v>
      </c>
      <c r="M67" s="977" t="s">
        <v>125</v>
      </c>
    </row>
    <row r="68" spans="1:13" ht="12" x14ac:dyDescent="0.2">
      <c r="A68" s="615" t="s">
        <v>682</v>
      </c>
      <c r="B68" s="609">
        <v>18</v>
      </c>
      <c r="C68" s="975">
        <v>14</v>
      </c>
      <c r="D68" s="975">
        <v>15</v>
      </c>
      <c r="E68" s="975">
        <v>19</v>
      </c>
      <c r="F68" s="975">
        <v>20</v>
      </c>
      <c r="G68" s="975">
        <v>26</v>
      </c>
      <c r="H68" s="975">
        <v>35</v>
      </c>
      <c r="I68" s="975">
        <v>32</v>
      </c>
      <c r="J68" s="975">
        <v>26</v>
      </c>
      <c r="K68" s="975">
        <v>46</v>
      </c>
      <c r="L68" s="975">
        <v>98</v>
      </c>
      <c r="M68" s="975" t="s">
        <v>1586</v>
      </c>
    </row>
    <row r="69" spans="1:13" ht="12" x14ac:dyDescent="0.2">
      <c r="A69" s="607" t="s">
        <v>145</v>
      </c>
      <c r="B69" s="604">
        <v>11</v>
      </c>
      <c r="C69" s="977">
        <v>9</v>
      </c>
      <c r="D69" s="977">
        <v>11</v>
      </c>
      <c r="E69" s="977">
        <v>12</v>
      </c>
      <c r="F69" s="977">
        <v>13</v>
      </c>
      <c r="G69" s="977">
        <v>15</v>
      </c>
      <c r="H69" s="977">
        <v>22</v>
      </c>
      <c r="I69" s="977">
        <v>20</v>
      </c>
      <c r="J69" s="977">
        <v>18</v>
      </c>
      <c r="K69" s="977">
        <v>26</v>
      </c>
      <c r="L69" s="977">
        <v>51</v>
      </c>
      <c r="M69" s="977" t="s">
        <v>1586</v>
      </c>
    </row>
    <row r="70" spans="1:13" ht="12" x14ac:dyDescent="0.2">
      <c r="A70" s="605" t="s">
        <v>146</v>
      </c>
      <c r="B70" s="606">
        <v>7</v>
      </c>
      <c r="C70" s="976">
        <v>5</v>
      </c>
      <c r="D70" s="976">
        <v>4</v>
      </c>
      <c r="E70" s="976">
        <v>7</v>
      </c>
      <c r="F70" s="976">
        <v>7</v>
      </c>
      <c r="G70" s="976">
        <v>11</v>
      </c>
      <c r="H70" s="976">
        <v>13</v>
      </c>
      <c r="I70" s="976">
        <v>12</v>
      </c>
      <c r="J70" s="976">
        <v>8</v>
      </c>
      <c r="K70" s="976">
        <v>20</v>
      </c>
      <c r="L70" s="976">
        <v>47</v>
      </c>
      <c r="M70" s="976" t="s">
        <v>1586</v>
      </c>
    </row>
    <row r="71" spans="1:13" ht="12" x14ac:dyDescent="0.2">
      <c r="A71" s="610" t="s">
        <v>683</v>
      </c>
      <c r="B71" s="611">
        <v>16</v>
      </c>
      <c r="C71" s="979">
        <v>14</v>
      </c>
      <c r="D71" s="979">
        <v>11</v>
      </c>
      <c r="E71" s="979">
        <v>11</v>
      </c>
      <c r="F71" s="979">
        <v>11</v>
      </c>
      <c r="G71" s="979">
        <v>19</v>
      </c>
      <c r="H71" s="979">
        <v>23</v>
      </c>
      <c r="I71" s="979">
        <v>33</v>
      </c>
      <c r="J71" s="979">
        <v>35</v>
      </c>
      <c r="K71" s="979">
        <v>26</v>
      </c>
      <c r="L71" s="979">
        <v>61</v>
      </c>
      <c r="M71" s="979" t="s">
        <v>1586</v>
      </c>
    </row>
    <row r="72" spans="1:13" ht="12" x14ac:dyDescent="0.2">
      <c r="A72" s="605" t="s">
        <v>145</v>
      </c>
      <c r="B72" s="606">
        <v>10</v>
      </c>
      <c r="C72" s="976">
        <v>6</v>
      </c>
      <c r="D72" s="976">
        <v>9</v>
      </c>
      <c r="E72" s="976">
        <v>8</v>
      </c>
      <c r="F72" s="976">
        <v>8</v>
      </c>
      <c r="G72" s="976">
        <v>11</v>
      </c>
      <c r="H72" s="976">
        <v>14</v>
      </c>
      <c r="I72" s="976">
        <v>22</v>
      </c>
      <c r="J72" s="976">
        <v>18</v>
      </c>
      <c r="K72" s="976">
        <v>16</v>
      </c>
      <c r="L72" s="976">
        <v>30</v>
      </c>
      <c r="M72" s="976" t="s">
        <v>1586</v>
      </c>
    </row>
    <row r="73" spans="1:13" ht="12" x14ac:dyDescent="0.2">
      <c r="A73" s="607" t="s">
        <v>146</v>
      </c>
      <c r="B73" s="604">
        <v>6</v>
      </c>
      <c r="C73" s="977">
        <v>8</v>
      </c>
      <c r="D73" s="977">
        <v>2</v>
      </c>
      <c r="E73" s="977">
        <v>3</v>
      </c>
      <c r="F73" s="977">
        <v>3</v>
      </c>
      <c r="G73" s="977">
        <v>8</v>
      </c>
      <c r="H73" s="977">
        <v>9</v>
      </c>
      <c r="I73" s="977">
        <v>11</v>
      </c>
      <c r="J73" s="977">
        <v>17</v>
      </c>
      <c r="K73" s="977">
        <v>10</v>
      </c>
      <c r="L73" s="977">
        <v>31</v>
      </c>
      <c r="M73" s="977" t="s">
        <v>1586</v>
      </c>
    </row>
    <row r="74" spans="1:13" ht="12" x14ac:dyDescent="0.2">
      <c r="A74" s="608" t="s">
        <v>684</v>
      </c>
      <c r="B74" s="609">
        <v>13</v>
      </c>
      <c r="C74" s="975">
        <v>4</v>
      </c>
      <c r="D74" s="975">
        <v>9</v>
      </c>
      <c r="E74" s="975">
        <v>7</v>
      </c>
      <c r="F74" s="975">
        <v>13</v>
      </c>
      <c r="G74" s="975">
        <v>21</v>
      </c>
      <c r="H74" s="975">
        <v>23</v>
      </c>
      <c r="I74" s="975">
        <v>15</v>
      </c>
      <c r="J74" s="975">
        <v>26</v>
      </c>
      <c r="K74" s="975">
        <v>20</v>
      </c>
      <c r="L74" s="975">
        <v>53</v>
      </c>
      <c r="M74" s="975" t="s">
        <v>1586</v>
      </c>
    </row>
    <row r="75" spans="1:13" ht="12" x14ac:dyDescent="0.2">
      <c r="A75" s="607" t="s">
        <v>145</v>
      </c>
      <c r="B75" s="604">
        <v>9</v>
      </c>
      <c r="C75" s="977">
        <v>1</v>
      </c>
      <c r="D75" s="977">
        <v>6</v>
      </c>
      <c r="E75" s="977">
        <v>5</v>
      </c>
      <c r="F75" s="977">
        <v>8</v>
      </c>
      <c r="G75" s="977">
        <v>11</v>
      </c>
      <c r="H75" s="977">
        <v>13</v>
      </c>
      <c r="I75" s="977">
        <v>7</v>
      </c>
      <c r="J75" s="977">
        <v>14</v>
      </c>
      <c r="K75" s="977">
        <v>13</v>
      </c>
      <c r="L75" s="977">
        <v>22</v>
      </c>
      <c r="M75" s="977" t="s">
        <v>1586</v>
      </c>
    </row>
    <row r="76" spans="1:13" ht="12" x14ac:dyDescent="0.2">
      <c r="A76" s="605" t="s">
        <v>146</v>
      </c>
      <c r="B76" s="606">
        <v>4</v>
      </c>
      <c r="C76" s="976">
        <v>3</v>
      </c>
      <c r="D76" s="976">
        <v>3</v>
      </c>
      <c r="E76" s="976">
        <v>2</v>
      </c>
      <c r="F76" s="976">
        <v>5</v>
      </c>
      <c r="G76" s="976">
        <v>10</v>
      </c>
      <c r="H76" s="976">
        <v>10</v>
      </c>
      <c r="I76" s="976">
        <v>8</v>
      </c>
      <c r="J76" s="976">
        <v>12</v>
      </c>
      <c r="K76" s="976">
        <v>7</v>
      </c>
      <c r="L76" s="976">
        <v>31</v>
      </c>
      <c r="M76" s="976" t="s">
        <v>1586</v>
      </c>
    </row>
    <row r="77" spans="1:13" ht="12" x14ac:dyDescent="0.2">
      <c r="A77" s="610" t="s">
        <v>685</v>
      </c>
      <c r="B77" s="611">
        <v>15</v>
      </c>
      <c r="C77" s="979">
        <v>11</v>
      </c>
      <c r="D77" s="979">
        <v>11</v>
      </c>
      <c r="E77" s="979">
        <v>12</v>
      </c>
      <c r="F77" s="979">
        <v>12</v>
      </c>
      <c r="G77" s="979">
        <v>21</v>
      </c>
      <c r="H77" s="979">
        <v>22</v>
      </c>
      <c r="I77" s="979">
        <v>23</v>
      </c>
      <c r="J77" s="979">
        <v>29</v>
      </c>
      <c r="K77" s="979">
        <v>21</v>
      </c>
      <c r="L77" s="979">
        <v>65</v>
      </c>
      <c r="M77" s="979" t="s">
        <v>1586</v>
      </c>
    </row>
    <row r="78" spans="1:13" ht="12" x14ac:dyDescent="0.2">
      <c r="A78" s="605" t="s">
        <v>145</v>
      </c>
      <c r="B78" s="606">
        <v>9</v>
      </c>
      <c r="C78" s="976">
        <v>6</v>
      </c>
      <c r="D78" s="976">
        <v>7</v>
      </c>
      <c r="E78" s="976">
        <v>8</v>
      </c>
      <c r="F78" s="976">
        <v>9</v>
      </c>
      <c r="G78" s="976">
        <v>12</v>
      </c>
      <c r="H78" s="976">
        <v>9</v>
      </c>
      <c r="I78" s="976">
        <v>13</v>
      </c>
      <c r="J78" s="976">
        <v>19</v>
      </c>
      <c r="K78" s="976">
        <v>12</v>
      </c>
      <c r="L78" s="976">
        <v>34</v>
      </c>
      <c r="M78" s="976" t="s">
        <v>1586</v>
      </c>
    </row>
    <row r="79" spans="1:13" ht="12" x14ac:dyDescent="0.2">
      <c r="A79" s="607" t="s">
        <v>146</v>
      </c>
      <c r="B79" s="604">
        <v>6</v>
      </c>
      <c r="C79" s="977">
        <v>5</v>
      </c>
      <c r="D79" s="977">
        <v>4</v>
      </c>
      <c r="E79" s="977">
        <v>4</v>
      </c>
      <c r="F79" s="977">
        <v>3</v>
      </c>
      <c r="G79" s="977">
        <v>9</v>
      </c>
      <c r="H79" s="977">
        <v>13</v>
      </c>
      <c r="I79" s="977">
        <v>10</v>
      </c>
      <c r="J79" s="977">
        <v>10</v>
      </c>
      <c r="K79" s="977">
        <v>9</v>
      </c>
      <c r="L79" s="977">
        <v>31</v>
      </c>
      <c r="M79" s="977" t="s">
        <v>1586</v>
      </c>
    </row>
    <row r="80" spans="1:13" ht="12" x14ac:dyDescent="0.2">
      <c r="A80" s="608" t="s">
        <v>686</v>
      </c>
      <c r="B80" s="609">
        <v>24</v>
      </c>
      <c r="C80" s="975">
        <v>20</v>
      </c>
      <c r="D80" s="975">
        <v>21</v>
      </c>
      <c r="E80" s="975">
        <v>29</v>
      </c>
      <c r="F80" s="975">
        <v>27</v>
      </c>
      <c r="G80" s="975">
        <v>41</v>
      </c>
      <c r="H80" s="975">
        <v>32</v>
      </c>
      <c r="I80" s="975">
        <v>34</v>
      </c>
      <c r="J80" s="975">
        <v>48</v>
      </c>
      <c r="K80" s="975">
        <v>24</v>
      </c>
      <c r="L80" s="975">
        <v>48</v>
      </c>
      <c r="M80" s="975" t="s">
        <v>1586</v>
      </c>
    </row>
    <row r="81" spans="1:13" ht="12" x14ac:dyDescent="0.2">
      <c r="A81" s="607" t="s">
        <v>145</v>
      </c>
      <c r="B81" s="604">
        <v>17</v>
      </c>
      <c r="C81" s="977">
        <v>10</v>
      </c>
      <c r="D81" s="977">
        <v>12</v>
      </c>
      <c r="E81" s="977">
        <v>12</v>
      </c>
      <c r="F81" s="977">
        <v>15</v>
      </c>
      <c r="G81" s="977">
        <v>22</v>
      </c>
      <c r="H81" s="977">
        <v>19</v>
      </c>
      <c r="I81" s="977">
        <v>22</v>
      </c>
      <c r="J81" s="977">
        <v>33</v>
      </c>
      <c r="K81" s="977">
        <v>12</v>
      </c>
      <c r="L81" s="977">
        <v>24</v>
      </c>
      <c r="M81" s="977" t="s">
        <v>1586</v>
      </c>
    </row>
    <row r="82" spans="1:13" ht="12" x14ac:dyDescent="0.2">
      <c r="A82" s="605" t="s">
        <v>146</v>
      </c>
      <c r="B82" s="606">
        <v>7</v>
      </c>
      <c r="C82" s="976">
        <v>10</v>
      </c>
      <c r="D82" s="976">
        <v>9</v>
      </c>
      <c r="E82" s="976">
        <v>17</v>
      </c>
      <c r="F82" s="976">
        <v>12</v>
      </c>
      <c r="G82" s="976">
        <v>19</v>
      </c>
      <c r="H82" s="976">
        <v>13</v>
      </c>
      <c r="I82" s="976">
        <v>12</v>
      </c>
      <c r="J82" s="976">
        <v>15</v>
      </c>
      <c r="K82" s="976">
        <v>12</v>
      </c>
      <c r="L82" s="976">
        <v>24</v>
      </c>
      <c r="M82" s="976" t="s">
        <v>1586</v>
      </c>
    </row>
    <row r="83" spans="1:13" ht="12" x14ac:dyDescent="0.2">
      <c r="A83" s="610" t="s">
        <v>687</v>
      </c>
      <c r="B83" s="611">
        <v>19</v>
      </c>
      <c r="C83" s="979">
        <v>16</v>
      </c>
      <c r="D83" s="979">
        <v>21</v>
      </c>
      <c r="E83" s="979">
        <v>18</v>
      </c>
      <c r="F83" s="979">
        <v>23</v>
      </c>
      <c r="G83" s="979">
        <v>22</v>
      </c>
      <c r="H83" s="979">
        <v>28</v>
      </c>
      <c r="I83" s="979">
        <v>35</v>
      </c>
      <c r="J83" s="979">
        <v>49</v>
      </c>
      <c r="K83" s="979">
        <v>26</v>
      </c>
      <c r="L83" s="979">
        <v>49</v>
      </c>
      <c r="M83" s="979" t="s">
        <v>1586</v>
      </c>
    </row>
    <row r="84" spans="1:13" ht="12" x14ac:dyDescent="0.2">
      <c r="A84" s="605" t="s">
        <v>145</v>
      </c>
      <c r="B84" s="606">
        <v>13</v>
      </c>
      <c r="C84" s="976">
        <v>12</v>
      </c>
      <c r="D84" s="976">
        <v>10</v>
      </c>
      <c r="E84" s="976">
        <v>12</v>
      </c>
      <c r="F84" s="976">
        <v>15</v>
      </c>
      <c r="G84" s="976">
        <v>11</v>
      </c>
      <c r="H84" s="976">
        <v>18</v>
      </c>
      <c r="I84" s="976">
        <v>20</v>
      </c>
      <c r="J84" s="976">
        <v>29</v>
      </c>
      <c r="K84" s="976">
        <v>17</v>
      </c>
      <c r="L84" s="976">
        <v>31</v>
      </c>
      <c r="M84" s="976" t="s">
        <v>1586</v>
      </c>
    </row>
    <row r="85" spans="1:13" ht="12" x14ac:dyDescent="0.2">
      <c r="A85" s="607" t="s">
        <v>146</v>
      </c>
      <c r="B85" s="604">
        <v>6</v>
      </c>
      <c r="C85" s="977">
        <v>4</v>
      </c>
      <c r="D85" s="977">
        <v>11</v>
      </c>
      <c r="E85" s="977">
        <v>6</v>
      </c>
      <c r="F85" s="977">
        <v>8</v>
      </c>
      <c r="G85" s="977">
        <v>11</v>
      </c>
      <c r="H85" s="977">
        <v>10</v>
      </c>
      <c r="I85" s="977">
        <v>15</v>
      </c>
      <c r="J85" s="977">
        <v>20</v>
      </c>
      <c r="K85" s="977">
        <v>9</v>
      </c>
      <c r="L85" s="977">
        <v>18</v>
      </c>
      <c r="M85" s="977" t="s">
        <v>1586</v>
      </c>
    </row>
    <row r="86" spans="1:13" ht="12" x14ac:dyDescent="0.2">
      <c r="A86" s="608" t="s">
        <v>1584</v>
      </c>
      <c r="B86" s="609">
        <v>1</v>
      </c>
      <c r="C86" s="975">
        <v>4</v>
      </c>
      <c r="D86" s="975" t="s">
        <v>125</v>
      </c>
      <c r="E86" s="975" t="s">
        <v>125</v>
      </c>
      <c r="F86" s="975">
        <v>1</v>
      </c>
      <c r="G86" s="975">
        <v>3</v>
      </c>
      <c r="H86" s="975" t="s">
        <v>125</v>
      </c>
      <c r="I86" s="975">
        <v>5</v>
      </c>
      <c r="J86" s="975">
        <v>3</v>
      </c>
      <c r="K86" s="975">
        <v>6</v>
      </c>
      <c r="L86" s="975">
        <v>10</v>
      </c>
      <c r="M86" s="975" t="s">
        <v>125</v>
      </c>
    </row>
    <row r="87" spans="1:13" ht="12" x14ac:dyDescent="0.2">
      <c r="A87" s="607" t="s">
        <v>145</v>
      </c>
      <c r="B87" s="604" t="s">
        <v>125</v>
      </c>
      <c r="C87" s="977">
        <v>4</v>
      </c>
      <c r="D87" s="977" t="s">
        <v>125</v>
      </c>
      <c r="E87" s="977" t="s">
        <v>125</v>
      </c>
      <c r="F87" s="977" t="s">
        <v>125</v>
      </c>
      <c r="G87" s="977">
        <v>1</v>
      </c>
      <c r="H87" s="977" t="s">
        <v>125</v>
      </c>
      <c r="I87" s="977">
        <v>3</v>
      </c>
      <c r="J87" s="977">
        <v>1</v>
      </c>
      <c r="K87" s="977">
        <v>5</v>
      </c>
      <c r="L87" s="977">
        <v>6</v>
      </c>
      <c r="M87" s="977" t="s">
        <v>125</v>
      </c>
    </row>
    <row r="88" spans="1:13" ht="12" x14ac:dyDescent="0.2">
      <c r="A88" s="605" t="s">
        <v>146</v>
      </c>
      <c r="B88" s="606">
        <v>1</v>
      </c>
      <c r="C88" s="976" t="s">
        <v>125</v>
      </c>
      <c r="D88" s="976" t="s">
        <v>125</v>
      </c>
      <c r="E88" s="976" t="s">
        <v>125</v>
      </c>
      <c r="F88" s="976">
        <v>1</v>
      </c>
      <c r="G88" s="976">
        <v>2</v>
      </c>
      <c r="H88" s="976" t="s">
        <v>125</v>
      </c>
      <c r="I88" s="976">
        <v>2</v>
      </c>
      <c r="J88" s="976">
        <v>2</v>
      </c>
      <c r="K88" s="976">
        <v>1</v>
      </c>
      <c r="L88" s="976">
        <v>4</v>
      </c>
      <c r="M88" s="976" t="s">
        <v>125</v>
      </c>
    </row>
    <row r="89" spans="1:13" ht="12" x14ac:dyDescent="0.2">
      <c r="A89" s="601" t="s">
        <v>688</v>
      </c>
      <c r="B89" s="604">
        <v>1</v>
      </c>
      <c r="C89" s="977">
        <v>4</v>
      </c>
      <c r="D89" s="977" t="s">
        <v>1586</v>
      </c>
      <c r="E89" s="977" t="s">
        <v>1586</v>
      </c>
      <c r="F89" s="977">
        <v>1</v>
      </c>
      <c r="G89" s="977">
        <v>3</v>
      </c>
      <c r="H89" s="977" t="s">
        <v>1586</v>
      </c>
      <c r="I89" s="977">
        <v>5</v>
      </c>
      <c r="J89" s="977">
        <v>3</v>
      </c>
      <c r="K89" s="977">
        <v>6</v>
      </c>
      <c r="L89" s="977">
        <v>10</v>
      </c>
      <c r="M89" s="977" t="s">
        <v>1586</v>
      </c>
    </row>
    <row r="90" spans="1:13" ht="12" x14ac:dyDescent="0.2">
      <c r="A90" s="605" t="s">
        <v>145</v>
      </c>
      <c r="B90" s="604" t="s">
        <v>1586</v>
      </c>
      <c r="C90" s="977">
        <v>4</v>
      </c>
      <c r="D90" s="977" t="s">
        <v>1586</v>
      </c>
      <c r="E90" s="977" t="s">
        <v>1586</v>
      </c>
      <c r="F90" s="977" t="s">
        <v>1586</v>
      </c>
      <c r="G90" s="977">
        <v>1</v>
      </c>
      <c r="H90" s="977" t="s">
        <v>1586</v>
      </c>
      <c r="I90" s="977">
        <v>3</v>
      </c>
      <c r="J90" s="977">
        <v>1</v>
      </c>
      <c r="K90" s="977">
        <v>5</v>
      </c>
      <c r="L90" s="977">
        <v>6</v>
      </c>
      <c r="M90" s="977" t="s">
        <v>1586</v>
      </c>
    </row>
    <row r="91" spans="1:13" ht="12" x14ac:dyDescent="0.2">
      <c r="A91" s="605" t="s">
        <v>146</v>
      </c>
      <c r="B91" s="606">
        <v>1</v>
      </c>
      <c r="C91" s="976" t="s">
        <v>1586</v>
      </c>
      <c r="D91" s="976" t="s">
        <v>1586</v>
      </c>
      <c r="E91" s="976" t="s">
        <v>1586</v>
      </c>
      <c r="F91" s="976">
        <v>1</v>
      </c>
      <c r="G91" s="976">
        <v>2</v>
      </c>
      <c r="H91" s="976" t="s">
        <v>1586</v>
      </c>
      <c r="I91" s="976">
        <v>2</v>
      </c>
      <c r="J91" s="976">
        <v>2</v>
      </c>
      <c r="K91" s="976">
        <v>1</v>
      </c>
      <c r="L91" s="976">
        <v>4</v>
      </c>
      <c r="M91" s="976" t="s">
        <v>1586</v>
      </c>
    </row>
    <row r="92" spans="1:13" ht="12" x14ac:dyDescent="0.2">
      <c r="A92" s="610" t="s">
        <v>1585</v>
      </c>
      <c r="B92" s="611">
        <v>1</v>
      </c>
      <c r="C92" s="979">
        <v>1</v>
      </c>
      <c r="D92" s="979">
        <v>2</v>
      </c>
      <c r="E92" s="979">
        <v>2</v>
      </c>
      <c r="F92" s="979" t="s">
        <v>1586</v>
      </c>
      <c r="G92" s="979">
        <v>2</v>
      </c>
      <c r="H92" s="979" t="s">
        <v>1586</v>
      </c>
      <c r="I92" s="979" t="s">
        <v>1586</v>
      </c>
      <c r="J92" s="979">
        <v>3</v>
      </c>
      <c r="K92" s="979">
        <v>4</v>
      </c>
      <c r="L92" s="979">
        <v>1</v>
      </c>
      <c r="M92" s="979" t="s">
        <v>1586</v>
      </c>
    </row>
    <row r="93" spans="1:13" ht="12" x14ac:dyDescent="0.2">
      <c r="A93" s="605" t="s">
        <v>145</v>
      </c>
      <c r="B93" s="606">
        <v>1</v>
      </c>
      <c r="C93" s="976">
        <v>1</v>
      </c>
      <c r="D93" s="976" t="s">
        <v>1586</v>
      </c>
      <c r="E93" s="976">
        <v>2</v>
      </c>
      <c r="F93" s="976" t="s">
        <v>1586</v>
      </c>
      <c r="G93" s="976">
        <v>2</v>
      </c>
      <c r="H93" s="976" t="s">
        <v>1586</v>
      </c>
      <c r="I93" s="976" t="s">
        <v>1586</v>
      </c>
      <c r="J93" s="976">
        <v>3</v>
      </c>
      <c r="K93" s="976">
        <v>1</v>
      </c>
      <c r="L93" s="976" t="s">
        <v>1586</v>
      </c>
      <c r="M93" s="976" t="s">
        <v>1586</v>
      </c>
    </row>
    <row r="94" spans="1:13" ht="12" x14ac:dyDescent="0.2">
      <c r="A94" s="607" t="s">
        <v>146</v>
      </c>
      <c r="B94" s="604" t="s">
        <v>1586</v>
      </c>
      <c r="C94" s="977" t="s">
        <v>1586</v>
      </c>
      <c r="D94" s="977">
        <v>2</v>
      </c>
      <c r="E94" s="977" t="s">
        <v>1586</v>
      </c>
      <c r="F94" s="977" t="s">
        <v>1586</v>
      </c>
      <c r="G94" s="977" t="s">
        <v>1586</v>
      </c>
      <c r="H94" s="977" t="s">
        <v>1586</v>
      </c>
      <c r="I94" s="977" t="s">
        <v>1586</v>
      </c>
      <c r="J94" s="977" t="s">
        <v>1586</v>
      </c>
      <c r="K94" s="977">
        <v>3</v>
      </c>
      <c r="L94" s="977">
        <v>1</v>
      </c>
      <c r="M94" s="977" t="s">
        <v>1586</v>
      </c>
    </row>
    <row r="95" spans="1:13" ht="12" x14ac:dyDescent="0.2">
      <c r="A95" s="608" t="s">
        <v>269</v>
      </c>
      <c r="B95" s="609">
        <v>2</v>
      </c>
      <c r="C95" s="975" t="s">
        <v>1586</v>
      </c>
      <c r="D95" s="975" t="s">
        <v>1586</v>
      </c>
      <c r="E95" s="975">
        <v>3</v>
      </c>
      <c r="F95" s="975">
        <v>3</v>
      </c>
      <c r="G95" s="975">
        <v>4</v>
      </c>
      <c r="H95" s="975">
        <v>5</v>
      </c>
      <c r="I95" s="975">
        <v>2</v>
      </c>
      <c r="J95" s="975" t="s">
        <v>1586</v>
      </c>
      <c r="K95" s="975">
        <v>4</v>
      </c>
      <c r="L95" s="975">
        <v>2</v>
      </c>
      <c r="M95" s="975" t="s">
        <v>1586</v>
      </c>
    </row>
    <row r="96" spans="1:13" ht="12" x14ac:dyDescent="0.2">
      <c r="A96" s="607" t="s">
        <v>145</v>
      </c>
      <c r="B96" s="604">
        <v>2</v>
      </c>
      <c r="C96" s="977" t="s">
        <v>1586</v>
      </c>
      <c r="D96" s="977" t="s">
        <v>1586</v>
      </c>
      <c r="E96" s="977">
        <v>1</v>
      </c>
      <c r="F96" s="977">
        <v>1</v>
      </c>
      <c r="G96" s="977">
        <v>4</v>
      </c>
      <c r="H96" s="977">
        <v>3</v>
      </c>
      <c r="I96" s="977">
        <v>2</v>
      </c>
      <c r="J96" s="977" t="s">
        <v>1586</v>
      </c>
      <c r="K96" s="977">
        <v>3</v>
      </c>
      <c r="L96" s="977">
        <v>1</v>
      </c>
      <c r="M96" s="977" t="s">
        <v>1586</v>
      </c>
    </row>
    <row r="97" spans="1:13" ht="12" x14ac:dyDescent="0.2">
      <c r="A97" s="605" t="s">
        <v>146</v>
      </c>
      <c r="B97" s="606" t="s">
        <v>1586</v>
      </c>
      <c r="C97" s="976" t="s">
        <v>1586</v>
      </c>
      <c r="D97" s="976" t="s">
        <v>1586</v>
      </c>
      <c r="E97" s="976">
        <v>2</v>
      </c>
      <c r="F97" s="976">
        <v>2</v>
      </c>
      <c r="G97" s="976" t="s">
        <v>1586</v>
      </c>
      <c r="H97" s="976">
        <v>2</v>
      </c>
      <c r="I97" s="976" t="s">
        <v>1586</v>
      </c>
      <c r="J97" s="976" t="s">
        <v>1586</v>
      </c>
      <c r="K97" s="976">
        <v>1</v>
      </c>
      <c r="L97" s="976">
        <v>1</v>
      </c>
      <c r="M97" s="976" t="s">
        <v>1586</v>
      </c>
    </row>
    <row r="98" spans="1:13" ht="12.75" x14ac:dyDescent="0.2">
      <c r="A98" s="222"/>
      <c r="B98" s="341"/>
      <c r="C98" s="343"/>
      <c r="D98" s="343"/>
      <c r="E98" s="343"/>
      <c r="F98" s="343"/>
      <c r="G98" s="343"/>
      <c r="H98" s="343"/>
      <c r="I98" s="343"/>
      <c r="J98" s="343"/>
      <c r="K98" s="343"/>
      <c r="L98" s="343"/>
      <c r="M98" s="343"/>
    </row>
    <row r="99" spans="1:13" x14ac:dyDescent="0.2">
      <c r="A99" s="65" t="s">
        <v>1260</v>
      </c>
    </row>
    <row r="100" spans="1:13" x14ac:dyDescent="0.2">
      <c r="A100" s="1458" t="s">
        <v>3153</v>
      </c>
    </row>
    <row r="101" spans="1:13" ht="15" x14ac:dyDescent="0.2">
      <c r="A101" s="1454" t="s">
        <v>3151</v>
      </c>
    </row>
  </sheetData>
  <mergeCells count="4">
    <mergeCell ref="A1:M1"/>
    <mergeCell ref="A2:M2"/>
    <mergeCell ref="A3:A4"/>
    <mergeCell ref="B3:M3"/>
  </mergeCells>
  <hyperlinks>
    <hyperlink ref="O4" location="INDICE!B145" display="INDICE"/>
    <hyperlink ref="A10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334" orientation="landscape" useFirstPageNumber="1" r:id="rId2"/>
  <headerFooter scaleWithDoc="0">
    <oddHeader>&amp;C&amp;G</oddHeader>
    <oddFooter>&amp;C&amp;10&amp;P</oddFooter>
    <evenFooter>&amp;L&amp;G&amp;C&amp;"-,Negrita"&amp;22&amp;P&amp;R&amp;G</evenFooter>
  </headerFooter>
  <rowBreaks count="2" manualBreakCount="2">
    <brk id="43" max="12" man="1"/>
    <brk id="85" max="12" man="1"/>
  </rowBreaks>
  <legacyDrawingHF r:id="rId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210"/>
  <sheetViews>
    <sheetView showGridLines="0" topLeftCell="C1" zoomScaleNormal="100" workbookViewId="0">
      <selection activeCell="W2" sqref="W2"/>
    </sheetView>
  </sheetViews>
  <sheetFormatPr baseColWidth="10" defaultColWidth="9.140625" defaultRowHeight="11.25" x14ac:dyDescent="0.25"/>
  <cols>
    <col min="1" max="1" width="7.42578125" style="349" customWidth="1"/>
    <col min="2" max="2" width="28.42578125" style="348" customWidth="1"/>
    <col min="3" max="3" width="13.85546875" style="349" customWidth="1"/>
    <col min="4" max="4" width="13.140625" style="344" customWidth="1"/>
    <col min="5" max="5" width="7.28515625" style="344" customWidth="1"/>
    <col min="6" max="6" width="8.28515625" style="344" customWidth="1"/>
    <col min="7" max="7" width="8.42578125" style="344" customWidth="1"/>
    <col min="8" max="8" width="7.5703125" style="344" customWidth="1"/>
    <col min="9" max="19" width="6.5703125" style="344" customWidth="1"/>
    <col min="20" max="20" width="7.5703125" style="344" customWidth="1"/>
    <col min="21" max="21" width="8.85546875" style="344" customWidth="1"/>
    <col min="22" max="16384" width="9.140625" style="344"/>
  </cols>
  <sheetData>
    <row r="1" spans="1:23" ht="12.75" customHeight="1" x14ac:dyDescent="0.25">
      <c r="A1" s="1755" t="s">
        <v>1051</v>
      </c>
      <c r="B1" s="1755"/>
      <c r="C1" s="1755"/>
      <c r="D1" s="1755"/>
      <c r="E1" s="1755"/>
      <c r="F1" s="1755"/>
      <c r="G1" s="1755"/>
      <c r="H1" s="1755"/>
      <c r="I1" s="1755"/>
      <c r="J1" s="1755"/>
      <c r="K1" s="1755"/>
      <c r="L1" s="1755"/>
      <c r="M1" s="1755"/>
      <c r="N1" s="1755"/>
      <c r="O1" s="1755"/>
      <c r="P1" s="1755"/>
      <c r="Q1" s="1755"/>
      <c r="R1" s="1755"/>
      <c r="S1" s="1755"/>
      <c r="T1" s="1755"/>
      <c r="U1" s="1755"/>
    </row>
    <row r="2" spans="1:23" ht="28.5" customHeight="1" x14ac:dyDescent="0.25">
      <c r="A2" s="1756" t="s">
        <v>3034</v>
      </c>
      <c r="B2" s="1756"/>
      <c r="C2" s="1756"/>
      <c r="D2" s="1756"/>
      <c r="E2" s="1756"/>
      <c r="F2" s="1756"/>
      <c r="G2" s="1756"/>
      <c r="H2" s="1756"/>
      <c r="I2" s="1756"/>
      <c r="J2" s="1756"/>
      <c r="K2" s="1756"/>
      <c r="L2" s="1756"/>
      <c r="M2" s="1756"/>
      <c r="N2" s="1756"/>
      <c r="O2" s="1756"/>
      <c r="P2" s="1756"/>
      <c r="Q2" s="1756"/>
      <c r="R2" s="1756"/>
      <c r="S2" s="1756"/>
      <c r="T2" s="1756"/>
      <c r="U2" s="1756"/>
      <c r="W2" s="345" t="s">
        <v>120</v>
      </c>
    </row>
    <row r="3" spans="1:23" s="346" customFormat="1" ht="11.25" customHeight="1" x14ac:dyDescent="0.25">
      <c r="A3" s="1757" t="s">
        <v>1052</v>
      </c>
      <c r="B3" s="1758" t="s">
        <v>2902</v>
      </c>
      <c r="C3" s="1758"/>
      <c r="D3" s="1758"/>
      <c r="E3" s="1757" t="s">
        <v>122</v>
      </c>
      <c r="F3" s="1758" t="s">
        <v>1053</v>
      </c>
      <c r="G3" s="1758"/>
      <c r="H3" s="1758" t="s">
        <v>913</v>
      </c>
      <c r="I3" s="1758"/>
      <c r="J3" s="1758"/>
      <c r="K3" s="1758"/>
      <c r="L3" s="1759" t="s">
        <v>1265</v>
      </c>
      <c r="M3" s="1760"/>
      <c r="N3" s="1760"/>
      <c r="O3" s="1760"/>
      <c r="P3" s="1760"/>
      <c r="Q3" s="1760"/>
      <c r="R3" s="1760"/>
      <c r="S3" s="1760"/>
      <c r="T3" s="1760"/>
      <c r="U3" s="1760"/>
    </row>
    <row r="4" spans="1:23" s="346" customFormat="1" ht="24" customHeight="1" x14ac:dyDescent="0.25">
      <c r="A4" s="1757"/>
      <c r="B4" s="1257" t="s">
        <v>1054</v>
      </c>
      <c r="C4" s="1257" t="s">
        <v>1055</v>
      </c>
      <c r="D4" s="1257" t="s">
        <v>224</v>
      </c>
      <c r="E4" s="1757"/>
      <c r="F4" s="616" t="s">
        <v>937</v>
      </c>
      <c r="G4" s="616" t="s">
        <v>938</v>
      </c>
      <c r="H4" s="1257" t="s">
        <v>1266</v>
      </c>
      <c r="I4" s="1257" t="s">
        <v>1056</v>
      </c>
      <c r="J4" s="1257" t="s">
        <v>1057</v>
      </c>
      <c r="K4" s="1257" t="s">
        <v>1058</v>
      </c>
      <c r="L4" s="1257" t="s">
        <v>1059</v>
      </c>
      <c r="M4" s="1257" t="s">
        <v>1060</v>
      </c>
      <c r="N4" s="1257" t="s">
        <v>1061</v>
      </c>
      <c r="O4" s="1257" t="s">
        <v>1062</v>
      </c>
      <c r="P4" s="1257" t="s">
        <v>1063</v>
      </c>
      <c r="Q4" s="1257" t="s">
        <v>1064</v>
      </c>
      <c r="R4" s="1257" t="s">
        <v>1065</v>
      </c>
      <c r="S4" s="1257" t="s">
        <v>1066</v>
      </c>
      <c r="T4" s="1257" t="s">
        <v>1067</v>
      </c>
      <c r="U4" s="804" t="s">
        <v>126</v>
      </c>
    </row>
    <row r="5" spans="1:23" s="347" customFormat="1" ht="12" x14ac:dyDescent="0.25">
      <c r="A5" s="617"/>
      <c r="B5" s="618" t="s">
        <v>2498</v>
      </c>
      <c r="C5" s="618"/>
      <c r="D5" s="617"/>
      <c r="E5" s="980">
        <v>64790</v>
      </c>
      <c r="F5" s="980">
        <v>59853</v>
      </c>
      <c r="G5" s="980">
        <v>4937</v>
      </c>
      <c r="H5" s="980">
        <v>1217</v>
      </c>
      <c r="I5" s="980">
        <v>533</v>
      </c>
      <c r="J5" s="980">
        <v>13</v>
      </c>
      <c r="K5" s="980">
        <v>1216</v>
      </c>
      <c r="L5" s="980">
        <v>817</v>
      </c>
      <c r="M5" s="980">
        <v>442</v>
      </c>
      <c r="N5" s="980">
        <v>537</v>
      </c>
      <c r="O5" s="980">
        <v>1115</v>
      </c>
      <c r="P5" s="980">
        <v>1583</v>
      </c>
      <c r="Q5" s="980">
        <v>1574</v>
      </c>
      <c r="R5" s="980">
        <v>6931</v>
      </c>
      <c r="S5" s="980">
        <v>9943</v>
      </c>
      <c r="T5" s="980">
        <v>38865</v>
      </c>
      <c r="U5" s="980">
        <v>4</v>
      </c>
    </row>
    <row r="6" spans="1:23" s="347" customFormat="1" ht="12" x14ac:dyDescent="0.25">
      <c r="A6" s="619"/>
      <c r="B6" s="620"/>
      <c r="C6" s="621"/>
      <c r="D6" s="619" t="s">
        <v>145</v>
      </c>
      <c r="E6" s="981">
        <v>35577</v>
      </c>
      <c r="F6" s="981">
        <v>33002</v>
      </c>
      <c r="G6" s="981">
        <v>2575</v>
      </c>
      <c r="H6" s="981">
        <v>689</v>
      </c>
      <c r="I6" s="981">
        <v>297</v>
      </c>
      <c r="J6" s="981">
        <v>7</v>
      </c>
      <c r="K6" s="981">
        <v>671</v>
      </c>
      <c r="L6" s="981">
        <v>427</v>
      </c>
      <c r="M6" s="981">
        <v>240</v>
      </c>
      <c r="N6" s="981">
        <v>311</v>
      </c>
      <c r="O6" s="981">
        <v>785</v>
      </c>
      <c r="P6" s="981">
        <v>1215</v>
      </c>
      <c r="Q6" s="981">
        <v>1177</v>
      </c>
      <c r="R6" s="981">
        <v>4510</v>
      </c>
      <c r="S6" s="981">
        <v>5715</v>
      </c>
      <c r="T6" s="981">
        <v>19530</v>
      </c>
      <c r="U6" s="981">
        <v>3</v>
      </c>
    </row>
    <row r="7" spans="1:23" s="347" customFormat="1" ht="12" x14ac:dyDescent="0.25">
      <c r="A7" s="622"/>
      <c r="B7" s="623"/>
      <c r="C7" s="624"/>
      <c r="D7" s="625" t="s">
        <v>146</v>
      </c>
      <c r="E7" s="982">
        <v>29213</v>
      </c>
      <c r="F7" s="982">
        <v>26851</v>
      </c>
      <c r="G7" s="982">
        <v>2362</v>
      </c>
      <c r="H7" s="982">
        <v>528</v>
      </c>
      <c r="I7" s="982">
        <v>236</v>
      </c>
      <c r="J7" s="982">
        <v>6</v>
      </c>
      <c r="K7" s="982">
        <v>545</v>
      </c>
      <c r="L7" s="982">
        <v>390</v>
      </c>
      <c r="M7" s="982">
        <v>202</v>
      </c>
      <c r="N7" s="982">
        <v>226</v>
      </c>
      <c r="O7" s="982">
        <v>330</v>
      </c>
      <c r="P7" s="982">
        <v>368</v>
      </c>
      <c r="Q7" s="982">
        <v>397</v>
      </c>
      <c r="R7" s="982">
        <v>2421</v>
      </c>
      <c r="S7" s="982">
        <v>4228</v>
      </c>
      <c r="T7" s="982">
        <v>19335</v>
      </c>
      <c r="U7" s="982">
        <v>1</v>
      </c>
    </row>
    <row r="8" spans="1:23" s="347" customFormat="1" ht="24" x14ac:dyDescent="0.25">
      <c r="A8" s="626" t="s">
        <v>1068</v>
      </c>
      <c r="B8" s="627" t="s">
        <v>158</v>
      </c>
      <c r="C8" s="627" t="s">
        <v>1069</v>
      </c>
      <c r="D8" s="626" t="s">
        <v>122</v>
      </c>
      <c r="E8" s="961">
        <v>155</v>
      </c>
      <c r="F8" s="961">
        <v>155</v>
      </c>
      <c r="G8" s="961" t="s">
        <v>125</v>
      </c>
      <c r="H8" s="961">
        <v>1</v>
      </c>
      <c r="I8" s="961" t="s">
        <v>125</v>
      </c>
      <c r="J8" s="961">
        <v>1</v>
      </c>
      <c r="K8" s="961">
        <v>31</v>
      </c>
      <c r="L8" s="961">
        <v>26</v>
      </c>
      <c r="M8" s="961">
        <v>2</v>
      </c>
      <c r="N8" s="961" t="s">
        <v>125</v>
      </c>
      <c r="O8" s="961">
        <v>1</v>
      </c>
      <c r="P8" s="961" t="s">
        <v>125</v>
      </c>
      <c r="Q8" s="961">
        <v>2</v>
      </c>
      <c r="R8" s="961">
        <v>5</v>
      </c>
      <c r="S8" s="961">
        <v>7</v>
      </c>
      <c r="T8" s="961">
        <v>79</v>
      </c>
      <c r="U8" s="961" t="s">
        <v>125</v>
      </c>
    </row>
    <row r="9" spans="1:23" ht="12" x14ac:dyDescent="0.25">
      <c r="A9" s="622"/>
      <c r="B9" s="624"/>
      <c r="C9" s="624"/>
      <c r="D9" s="625" t="s">
        <v>145</v>
      </c>
      <c r="E9" s="982">
        <v>69</v>
      </c>
      <c r="F9" s="982">
        <v>69</v>
      </c>
      <c r="G9" s="982" t="s">
        <v>125</v>
      </c>
      <c r="H9" s="982">
        <v>1</v>
      </c>
      <c r="I9" s="982" t="s">
        <v>125</v>
      </c>
      <c r="J9" s="982" t="s">
        <v>125</v>
      </c>
      <c r="K9" s="982">
        <v>14</v>
      </c>
      <c r="L9" s="982">
        <v>11</v>
      </c>
      <c r="M9" s="982">
        <v>2</v>
      </c>
      <c r="N9" s="982" t="s">
        <v>125</v>
      </c>
      <c r="O9" s="982" t="s">
        <v>125</v>
      </c>
      <c r="P9" s="982" t="s">
        <v>125</v>
      </c>
      <c r="Q9" s="982">
        <v>1</v>
      </c>
      <c r="R9" s="982">
        <v>4</v>
      </c>
      <c r="S9" s="982">
        <v>5</v>
      </c>
      <c r="T9" s="982">
        <v>31</v>
      </c>
      <c r="U9" s="982" t="s">
        <v>125</v>
      </c>
    </row>
    <row r="10" spans="1:23" s="347" customFormat="1" ht="12" x14ac:dyDescent="0.25">
      <c r="A10" s="628"/>
      <c r="B10" s="629"/>
      <c r="C10" s="629"/>
      <c r="D10" s="630" t="s">
        <v>146</v>
      </c>
      <c r="E10" s="962">
        <v>86</v>
      </c>
      <c r="F10" s="962">
        <v>86</v>
      </c>
      <c r="G10" s="962" t="s">
        <v>125</v>
      </c>
      <c r="H10" s="962" t="s">
        <v>125</v>
      </c>
      <c r="I10" s="962" t="s">
        <v>125</v>
      </c>
      <c r="J10" s="962">
        <v>1</v>
      </c>
      <c r="K10" s="962">
        <v>17</v>
      </c>
      <c r="L10" s="962">
        <v>15</v>
      </c>
      <c r="M10" s="962" t="s">
        <v>125</v>
      </c>
      <c r="N10" s="962" t="s">
        <v>125</v>
      </c>
      <c r="O10" s="962">
        <v>1</v>
      </c>
      <c r="P10" s="962" t="s">
        <v>125</v>
      </c>
      <c r="Q10" s="962">
        <v>1</v>
      </c>
      <c r="R10" s="962">
        <v>1</v>
      </c>
      <c r="S10" s="962">
        <v>2</v>
      </c>
      <c r="T10" s="962">
        <v>48</v>
      </c>
      <c r="U10" s="962" t="s">
        <v>125</v>
      </c>
    </row>
    <row r="11" spans="1:23" s="347" customFormat="1" ht="12" x14ac:dyDescent="0.25">
      <c r="A11" s="626" t="s">
        <v>1070</v>
      </c>
      <c r="B11" s="627" t="s">
        <v>159</v>
      </c>
      <c r="C11" s="627" t="s">
        <v>1071</v>
      </c>
      <c r="D11" s="626" t="s">
        <v>122</v>
      </c>
      <c r="E11" s="961">
        <v>432</v>
      </c>
      <c r="F11" s="961">
        <v>432</v>
      </c>
      <c r="G11" s="961" t="s">
        <v>125</v>
      </c>
      <c r="H11" s="961" t="s">
        <v>125</v>
      </c>
      <c r="I11" s="961" t="s">
        <v>125</v>
      </c>
      <c r="J11" s="961" t="s">
        <v>125</v>
      </c>
      <c r="K11" s="961" t="s">
        <v>125</v>
      </c>
      <c r="L11" s="961" t="s">
        <v>125</v>
      </c>
      <c r="M11" s="961">
        <v>1</v>
      </c>
      <c r="N11" s="961">
        <v>2</v>
      </c>
      <c r="O11" s="961">
        <v>8</v>
      </c>
      <c r="P11" s="961">
        <v>19</v>
      </c>
      <c r="Q11" s="961">
        <v>27</v>
      </c>
      <c r="R11" s="961">
        <v>108</v>
      </c>
      <c r="S11" s="961">
        <v>86</v>
      </c>
      <c r="T11" s="961">
        <v>181</v>
      </c>
      <c r="U11" s="961" t="s">
        <v>125</v>
      </c>
    </row>
    <row r="12" spans="1:23" ht="12" x14ac:dyDescent="0.25">
      <c r="A12" s="628"/>
      <c r="B12" s="629"/>
      <c r="C12" s="629"/>
      <c r="D12" s="630" t="s">
        <v>145</v>
      </c>
      <c r="E12" s="962">
        <v>287</v>
      </c>
      <c r="F12" s="962">
        <v>287</v>
      </c>
      <c r="G12" s="962" t="s">
        <v>125</v>
      </c>
      <c r="H12" s="962" t="s">
        <v>125</v>
      </c>
      <c r="I12" s="962" t="s">
        <v>125</v>
      </c>
      <c r="J12" s="962" t="s">
        <v>125</v>
      </c>
      <c r="K12" s="962" t="s">
        <v>125</v>
      </c>
      <c r="L12" s="962" t="s">
        <v>125</v>
      </c>
      <c r="M12" s="962" t="s">
        <v>125</v>
      </c>
      <c r="N12" s="962">
        <v>2</v>
      </c>
      <c r="O12" s="962">
        <v>4</v>
      </c>
      <c r="P12" s="962">
        <v>16</v>
      </c>
      <c r="Q12" s="962">
        <v>23</v>
      </c>
      <c r="R12" s="962">
        <v>79</v>
      </c>
      <c r="S12" s="962">
        <v>61</v>
      </c>
      <c r="T12" s="962">
        <v>102</v>
      </c>
      <c r="U12" s="962" t="s">
        <v>125</v>
      </c>
    </row>
    <row r="13" spans="1:23" s="347" customFormat="1" ht="12" x14ac:dyDescent="0.25">
      <c r="A13" s="630"/>
      <c r="B13" s="631"/>
      <c r="C13" s="631"/>
      <c r="D13" s="630" t="s">
        <v>146</v>
      </c>
      <c r="E13" s="962">
        <v>145</v>
      </c>
      <c r="F13" s="962">
        <v>145</v>
      </c>
      <c r="G13" s="962" t="s">
        <v>125</v>
      </c>
      <c r="H13" s="962" t="s">
        <v>125</v>
      </c>
      <c r="I13" s="962" t="s">
        <v>125</v>
      </c>
      <c r="J13" s="962" t="s">
        <v>125</v>
      </c>
      <c r="K13" s="962" t="s">
        <v>125</v>
      </c>
      <c r="L13" s="962" t="s">
        <v>125</v>
      </c>
      <c r="M13" s="962">
        <v>1</v>
      </c>
      <c r="N13" s="962" t="s">
        <v>125</v>
      </c>
      <c r="O13" s="962">
        <v>4</v>
      </c>
      <c r="P13" s="962">
        <v>3</v>
      </c>
      <c r="Q13" s="962">
        <v>4</v>
      </c>
      <c r="R13" s="962">
        <v>29</v>
      </c>
      <c r="S13" s="962">
        <v>25</v>
      </c>
      <c r="T13" s="962">
        <v>79</v>
      </c>
      <c r="U13" s="962" t="s">
        <v>125</v>
      </c>
    </row>
    <row r="14" spans="1:23" s="347" customFormat="1" ht="48" x14ac:dyDescent="0.25">
      <c r="A14" s="632" t="s">
        <v>1072</v>
      </c>
      <c r="B14" s="633" t="s">
        <v>160</v>
      </c>
      <c r="C14" s="633" t="s">
        <v>1073</v>
      </c>
      <c r="D14" s="626" t="s">
        <v>122</v>
      </c>
      <c r="E14" s="961">
        <v>43</v>
      </c>
      <c r="F14" s="961">
        <v>43</v>
      </c>
      <c r="G14" s="961" t="s">
        <v>125</v>
      </c>
      <c r="H14" s="961" t="s">
        <v>125</v>
      </c>
      <c r="I14" s="961" t="s">
        <v>125</v>
      </c>
      <c r="J14" s="961" t="s">
        <v>125</v>
      </c>
      <c r="K14" s="961">
        <v>1</v>
      </c>
      <c r="L14" s="961">
        <v>1</v>
      </c>
      <c r="M14" s="961">
        <v>1</v>
      </c>
      <c r="N14" s="961">
        <v>2</v>
      </c>
      <c r="O14" s="961">
        <v>3</v>
      </c>
      <c r="P14" s="961" t="s">
        <v>125</v>
      </c>
      <c r="Q14" s="961">
        <v>1</v>
      </c>
      <c r="R14" s="961">
        <v>7</v>
      </c>
      <c r="S14" s="961">
        <v>6</v>
      </c>
      <c r="T14" s="961">
        <v>21</v>
      </c>
      <c r="U14" s="961" t="s">
        <v>125</v>
      </c>
    </row>
    <row r="15" spans="1:23" ht="12" x14ac:dyDescent="0.25">
      <c r="A15" s="630"/>
      <c r="B15" s="631"/>
      <c r="C15" s="631"/>
      <c r="D15" s="630" t="s">
        <v>145</v>
      </c>
      <c r="E15" s="962">
        <v>26</v>
      </c>
      <c r="F15" s="962">
        <v>26</v>
      </c>
      <c r="G15" s="962" t="s">
        <v>125</v>
      </c>
      <c r="H15" s="962" t="s">
        <v>125</v>
      </c>
      <c r="I15" s="962" t="s">
        <v>125</v>
      </c>
      <c r="J15" s="962" t="s">
        <v>125</v>
      </c>
      <c r="K15" s="962" t="s">
        <v>125</v>
      </c>
      <c r="L15" s="962" t="s">
        <v>125</v>
      </c>
      <c r="M15" s="962">
        <v>1</v>
      </c>
      <c r="N15" s="962">
        <v>1</v>
      </c>
      <c r="O15" s="962">
        <v>3</v>
      </c>
      <c r="P15" s="962" t="s">
        <v>125</v>
      </c>
      <c r="Q15" s="962" t="s">
        <v>125</v>
      </c>
      <c r="R15" s="962">
        <v>4</v>
      </c>
      <c r="S15" s="962">
        <v>3</v>
      </c>
      <c r="T15" s="962">
        <v>14</v>
      </c>
      <c r="U15" s="962" t="s">
        <v>125</v>
      </c>
    </row>
    <row r="16" spans="1:23" s="347" customFormat="1" ht="12" x14ac:dyDescent="0.25">
      <c r="A16" s="628"/>
      <c r="B16" s="629"/>
      <c r="C16" s="629"/>
      <c r="D16" s="630" t="s">
        <v>146</v>
      </c>
      <c r="E16" s="962">
        <v>17</v>
      </c>
      <c r="F16" s="962">
        <v>17</v>
      </c>
      <c r="G16" s="962" t="s">
        <v>125</v>
      </c>
      <c r="H16" s="962" t="s">
        <v>125</v>
      </c>
      <c r="I16" s="962" t="s">
        <v>125</v>
      </c>
      <c r="J16" s="962" t="s">
        <v>125</v>
      </c>
      <c r="K16" s="962">
        <v>1</v>
      </c>
      <c r="L16" s="962">
        <v>1</v>
      </c>
      <c r="M16" s="962" t="s">
        <v>125</v>
      </c>
      <c r="N16" s="962">
        <v>1</v>
      </c>
      <c r="O16" s="962" t="s">
        <v>125</v>
      </c>
      <c r="P16" s="962" t="s">
        <v>125</v>
      </c>
      <c r="Q16" s="962">
        <v>1</v>
      </c>
      <c r="R16" s="962">
        <v>3</v>
      </c>
      <c r="S16" s="962">
        <v>3</v>
      </c>
      <c r="T16" s="962">
        <v>7</v>
      </c>
      <c r="U16" s="962" t="s">
        <v>125</v>
      </c>
    </row>
    <row r="17" spans="1:21" s="347" customFormat="1" ht="48" x14ac:dyDescent="0.25">
      <c r="A17" s="626" t="s">
        <v>1074</v>
      </c>
      <c r="B17" s="627" t="s">
        <v>161</v>
      </c>
      <c r="C17" s="627" t="s">
        <v>1075</v>
      </c>
      <c r="D17" s="626" t="s">
        <v>122</v>
      </c>
      <c r="E17" s="961">
        <v>26</v>
      </c>
      <c r="F17" s="961">
        <v>26</v>
      </c>
      <c r="G17" s="961" t="s">
        <v>125</v>
      </c>
      <c r="H17" s="961" t="s">
        <v>125</v>
      </c>
      <c r="I17" s="961" t="s">
        <v>125</v>
      </c>
      <c r="J17" s="961" t="s">
        <v>125</v>
      </c>
      <c r="K17" s="961">
        <v>1</v>
      </c>
      <c r="L17" s="961">
        <v>1</v>
      </c>
      <c r="M17" s="961">
        <v>1</v>
      </c>
      <c r="N17" s="961">
        <v>1</v>
      </c>
      <c r="O17" s="961">
        <v>1</v>
      </c>
      <c r="P17" s="961" t="s">
        <v>125</v>
      </c>
      <c r="Q17" s="961">
        <v>3</v>
      </c>
      <c r="R17" s="961">
        <v>3</v>
      </c>
      <c r="S17" s="961">
        <v>1</v>
      </c>
      <c r="T17" s="961">
        <v>14</v>
      </c>
      <c r="U17" s="961" t="s">
        <v>125</v>
      </c>
    </row>
    <row r="18" spans="1:21" ht="12" x14ac:dyDescent="0.25">
      <c r="A18" s="628"/>
      <c r="B18" s="629"/>
      <c r="C18" s="629"/>
      <c r="D18" s="630" t="s">
        <v>145</v>
      </c>
      <c r="E18" s="962">
        <v>13</v>
      </c>
      <c r="F18" s="962">
        <v>13</v>
      </c>
      <c r="G18" s="962" t="s">
        <v>125</v>
      </c>
      <c r="H18" s="962" t="s">
        <v>125</v>
      </c>
      <c r="I18" s="962" t="s">
        <v>125</v>
      </c>
      <c r="J18" s="962" t="s">
        <v>125</v>
      </c>
      <c r="K18" s="962" t="s">
        <v>125</v>
      </c>
      <c r="L18" s="962">
        <v>1</v>
      </c>
      <c r="M18" s="962" t="s">
        <v>125</v>
      </c>
      <c r="N18" s="962" t="s">
        <v>125</v>
      </c>
      <c r="O18" s="962">
        <v>1</v>
      </c>
      <c r="P18" s="962" t="s">
        <v>125</v>
      </c>
      <c r="Q18" s="962" t="s">
        <v>125</v>
      </c>
      <c r="R18" s="962">
        <v>3</v>
      </c>
      <c r="S18" s="962">
        <v>1</v>
      </c>
      <c r="T18" s="962">
        <v>7</v>
      </c>
      <c r="U18" s="962" t="s">
        <v>125</v>
      </c>
    </row>
    <row r="19" spans="1:21" s="347" customFormat="1" ht="12" x14ac:dyDescent="0.25">
      <c r="A19" s="630"/>
      <c r="B19" s="631"/>
      <c r="C19" s="631"/>
      <c r="D19" s="630" t="s">
        <v>146</v>
      </c>
      <c r="E19" s="962">
        <v>13</v>
      </c>
      <c r="F19" s="962">
        <v>13</v>
      </c>
      <c r="G19" s="962" t="s">
        <v>125</v>
      </c>
      <c r="H19" s="962" t="s">
        <v>125</v>
      </c>
      <c r="I19" s="962" t="s">
        <v>125</v>
      </c>
      <c r="J19" s="962" t="s">
        <v>125</v>
      </c>
      <c r="K19" s="962">
        <v>1</v>
      </c>
      <c r="L19" s="962" t="s">
        <v>125</v>
      </c>
      <c r="M19" s="962">
        <v>1</v>
      </c>
      <c r="N19" s="962">
        <v>1</v>
      </c>
      <c r="O19" s="962" t="s">
        <v>125</v>
      </c>
      <c r="P19" s="962" t="s">
        <v>125</v>
      </c>
      <c r="Q19" s="962">
        <v>3</v>
      </c>
      <c r="R19" s="962" t="s">
        <v>125</v>
      </c>
      <c r="S19" s="962" t="s">
        <v>125</v>
      </c>
      <c r="T19" s="962">
        <v>7</v>
      </c>
      <c r="U19" s="962" t="s">
        <v>125</v>
      </c>
    </row>
    <row r="20" spans="1:21" s="347" customFormat="1" ht="24" x14ac:dyDescent="0.25">
      <c r="A20" s="632" t="s">
        <v>1076</v>
      </c>
      <c r="B20" s="633" t="s">
        <v>162</v>
      </c>
      <c r="C20" s="633" t="s">
        <v>1077</v>
      </c>
      <c r="D20" s="626" t="s">
        <v>122</v>
      </c>
      <c r="E20" s="961">
        <v>59</v>
      </c>
      <c r="F20" s="961">
        <v>59</v>
      </c>
      <c r="G20" s="961" t="s">
        <v>125</v>
      </c>
      <c r="H20" s="961" t="s">
        <v>125</v>
      </c>
      <c r="I20" s="961">
        <v>3</v>
      </c>
      <c r="J20" s="961" t="s">
        <v>125</v>
      </c>
      <c r="K20" s="961">
        <v>13</v>
      </c>
      <c r="L20" s="961">
        <v>4</v>
      </c>
      <c r="M20" s="961">
        <v>2</v>
      </c>
      <c r="N20" s="961">
        <v>1</v>
      </c>
      <c r="O20" s="961">
        <v>1</v>
      </c>
      <c r="P20" s="961">
        <v>1</v>
      </c>
      <c r="Q20" s="961">
        <v>1</v>
      </c>
      <c r="R20" s="961">
        <v>10</v>
      </c>
      <c r="S20" s="961">
        <v>5</v>
      </c>
      <c r="T20" s="961">
        <v>18</v>
      </c>
      <c r="U20" s="961" t="s">
        <v>125</v>
      </c>
    </row>
    <row r="21" spans="1:21" ht="12" x14ac:dyDescent="0.25">
      <c r="A21" s="630"/>
      <c r="B21" s="631"/>
      <c r="C21" s="631"/>
      <c r="D21" s="630" t="s">
        <v>145</v>
      </c>
      <c r="E21" s="962">
        <v>37</v>
      </c>
      <c r="F21" s="962">
        <v>37</v>
      </c>
      <c r="G21" s="962" t="s">
        <v>125</v>
      </c>
      <c r="H21" s="962" t="s">
        <v>125</v>
      </c>
      <c r="I21" s="962">
        <v>1</v>
      </c>
      <c r="J21" s="962" t="s">
        <v>125</v>
      </c>
      <c r="K21" s="962">
        <v>9</v>
      </c>
      <c r="L21" s="962">
        <v>2</v>
      </c>
      <c r="M21" s="962">
        <v>2</v>
      </c>
      <c r="N21" s="962">
        <v>1</v>
      </c>
      <c r="O21" s="962">
        <v>1</v>
      </c>
      <c r="P21" s="962">
        <v>1</v>
      </c>
      <c r="Q21" s="962">
        <v>1</v>
      </c>
      <c r="R21" s="962">
        <v>7</v>
      </c>
      <c r="S21" s="962">
        <v>3</v>
      </c>
      <c r="T21" s="962">
        <v>9</v>
      </c>
      <c r="U21" s="962" t="s">
        <v>125</v>
      </c>
    </row>
    <row r="22" spans="1:21" s="347" customFormat="1" ht="12" x14ac:dyDescent="0.25">
      <c r="A22" s="628"/>
      <c r="B22" s="629"/>
      <c r="C22" s="629"/>
      <c r="D22" s="630" t="s">
        <v>146</v>
      </c>
      <c r="E22" s="962">
        <v>22</v>
      </c>
      <c r="F22" s="962">
        <v>22</v>
      </c>
      <c r="G22" s="962" t="s">
        <v>125</v>
      </c>
      <c r="H22" s="962" t="s">
        <v>125</v>
      </c>
      <c r="I22" s="962">
        <v>2</v>
      </c>
      <c r="J22" s="962" t="s">
        <v>125</v>
      </c>
      <c r="K22" s="962">
        <v>4</v>
      </c>
      <c r="L22" s="962">
        <v>2</v>
      </c>
      <c r="M22" s="962" t="s">
        <v>125</v>
      </c>
      <c r="N22" s="962" t="s">
        <v>125</v>
      </c>
      <c r="O22" s="962" t="s">
        <v>125</v>
      </c>
      <c r="P22" s="962" t="s">
        <v>125</v>
      </c>
      <c r="Q22" s="962" t="s">
        <v>125</v>
      </c>
      <c r="R22" s="962">
        <v>3</v>
      </c>
      <c r="S22" s="962">
        <v>2</v>
      </c>
      <c r="T22" s="962">
        <v>9</v>
      </c>
      <c r="U22" s="962" t="s">
        <v>125</v>
      </c>
    </row>
    <row r="23" spans="1:21" s="347" customFormat="1" ht="12" x14ac:dyDescent="0.25">
      <c r="A23" s="626" t="s">
        <v>1078</v>
      </c>
      <c r="B23" s="627" t="s">
        <v>163</v>
      </c>
      <c r="C23" s="627" t="s">
        <v>1079</v>
      </c>
      <c r="D23" s="626" t="s">
        <v>122</v>
      </c>
      <c r="E23" s="961">
        <v>373</v>
      </c>
      <c r="F23" s="961">
        <v>373</v>
      </c>
      <c r="G23" s="961" t="s">
        <v>125</v>
      </c>
      <c r="H23" s="961" t="s">
        <v>125</v>
      </c>
      <c r="I23" s="961" t="s">
        <v>125</v>
      </c>
      <c r="J23" s="961" t="s">
        <v>125</v>
      </c>
      <c r="K23" s="961">
        <v>12</v>
      </c>
      <c r="L23" s="961">
        <v>5</v>
      </c>
      <c r="M23" s="961">
        <v>4</v>
      </c>
      <c r="N23" s="961">
        <v>4</v>
      </c>
      <c r="O23" s="961">
        <v>4</v>
      </c>
      <c r="P23" s="961">
        <v>6</v>
      </c>
      <c r="Q23" s="961">
        <v>9</v>
      </c>
      <c r="R23" s="961">
        <v>33</v>
      </c>
      <c r="S23" s="961">
        <v>45</v>
      </c>
      <c r="T23" s="961">
        <v>251</v>
      </c>
      <c r="U23" s="961" t="s">
        <v>125</v>
      </c>
    </row>
    <row r="24" spans="1:21" ht="12" x14ac:dyDescent="0.25">
      <c r="A24" s="628"/>
      <c r="B24" s="629"/>
      <c r="C24" s="629"/>
      <c r="D24" s="630" t="s">
        <v>145</v>
      </c>
      <c r="E24" s="962">
        <v>175</v>
      </c>
      <c r="F24" s="962">
        <v>175</v>
      </c>
      <c r="G24" s="962" t="s">
        <v>125</v>
      </c>
      <c r="H24" s="962" t="s">
        <v>125</v>
      </c>
      <c r="I24" s="962" t="s">
        <v>125</v>
      </c>
      <c r="J24" s="962" t="s">
        <v>125</v>
      </c>
      <c r="K24" s="962">
        <v>4</v>
      </c>
      <c r="L24" s="962">
        <v>2</v>
      </c>
      <c r="M24" s="962">
        <v>3</v>
      </c>
      <c r="N24" s="962">
        <v>3</v>
      </c>
      <c r="O24" s="962">
        <v>1</v>
      </c>
      <c r="P24" s="962">
        <v>4</v>
      </c>
      <c r="Q24" s="962">
        <v>6</v>
      </c>
      <c r="R24" s="962">
        <v>17</v>
      </c>
      <c r="S24" s="962">
        <v>18</v>
      </c>
      <c r="T24" s="962">
        <v>117</v>
      </c>
      <c r="U24" s="962" t="s">
        <v>125</v>
      </c>
    </row>
    <row r="25" spans="1:21" s="347" customFormat="1" ht="12" x14ac:dyDescent="0.25">
      <c r="A25" s="630"/>
      <c r="B25" s="631"/>
      <c r="C25" s="631"/>
      <c r="D25" s="630" t="s">
        <v>146</v>
      </c>
      <c r="E25" s="962">
        <v>198</v>
      </c>
      <c r="F25" s="962">
        <v>198</v>
      </c>
      <c r="G25" s="962" t="s">
        <v>125</v>
      </c>
      <c r="H25" s="962" t="s">
        <v>125</v>
      </c>
      <c r="I25" s="962" t="s">
        <v>125</v>
      </c>
      <c r="J25" s="962" t="s">
        <v>125</v>
      </c>
      <c r="K25" s="962">
        <v>8</v>
      </c>
      <c r="L25" s="962">
        <v>3</v>
      </c>
      <c r="M25" s="962">
        <v>1</v>
      </c>
      <c r="N25" s="962">
        <v>1</v>
      </c>
      <c r="O25" s="962">
        <v>3</v>
      </c>
      <c r="P25" s="962">
        <v>2</v>
      </c>
      <c r="Q25" s="962">
        <v>3</v>
      </c>
      <c r="R25" s="962">
        <v>16</v>
      </c>
      <c r="S25" s="962">
        <v>27</v>
      </c>
      <c r="T25" s="962">
        <v>134</v>
      </c>
      <c r="U25" s="962" t="s">
        <v>125</v>
      </c>
    </row>
    <row r="26" spans="1:21" s="347" customFormat="1" ht="24" x14ac:dyDescent="0.25">
      <c r="A26" s="632" t="s">
        <v>1080</v>
      </c>
      <c r="B26" s="633" t="s">
        <v>164</v>
      </c>
      <c r="C26" s="633" t="s">
        <v>353</v>
      </c>
      <c r="D26" s="626" t="s">
        <v>122</v>
      </c>
      <c r="E26" s="961">
        <v>797</v>
      </c>
      <c r="F26" s="961">
        <v>797</v>
      </c>
      <c r="G26" s="961" t="s">
        <v>125</v>
      </c>
      <c r="H26" s="961" t="s">
        <v>125</v>
      </c>
      <c r="I26" s="961">
        <v>1</v>
      </c>
      <c r="J26" s="961" t="s">
        <v>125</v>
      </c>
      <c r="K26" s="961">
        <v>5</v>
      </c>
      <c r="L26" s="961">
        <v>1</v>
      </c>
      <c r="M26" s="961">
        <v>1</v>
      </c>
      <c r="N26" s="961">
        <v>1</v>
      </c>
      <c r="O26" s="961">
        <v>2</v>
      </c>
      <c r="P26" s="961">
        <v>50</v>
      </c>
      <c r="Q26" s="961">
        <v>129</v>
      </c>
      <c r="R26" s="961">
        <v>446</v>
      </c>
      <c r="S26" s="961">
        <v>122</v>
      </c>
      <c r="T26" s="961">
        <v>39</v>
      </c>
      <c r="U26" s="961" t="s">
        <v>125</v>
      </c>
    </row>
    <row r="27" spans="1:21" ht="12" x14ac:dyDescent="0.25">
      <c r="A27" s="630"/>
      <c r="B27" s="631"/>
      <c r="C27" s="631"/>
      <c r="D27" s="630" t="s">
        <v>145</v>
      </c>
      <c r="E27" s="962">
        <v>607</v>
      </c>
      <c r="F27" s="962">
        <v>607</v>
      </c>
      <c r="G27" s="962" t="s">
        <v>125</v>
      </c>
      <c r="H27" s="962" t="s">
        <v>125</v>
      </c>
      <c r="I27" s="962">
        <v>1</v>
      </c>
      <c r="J27" s="962" t="s">
        <v>125</v>
      </c>
      <c r="K27" s="962">
        <v>1</v>
      </c>
      <c r="L27" s="962">
        <v>1</v>
      </c>
      <c r="M27" s="962">
        <v>1</v>
      </c>
      <c r="N27" s="962">
        <v>1</v>
      </c>
      <c r="O27" s="962">
        <v>2</v>
      </c>
      <c r="P27" s="962">
        <v>35</v>
      </c>
      <c r="Q27" s="962">
        <v>96</v>
      </c>
      <c r="R27" s="962">
        <v>332</v>
      </c>
      <c r="S27" s="962">
        <v>102</v>
      </c>
      <c r="T27" s="962">
        <v>35</v>
      </c>
      <c r="U27" s="962" t="s">
        <v>125</v>
      </c>
    </row>
    <row r="28" spans="1:21" s="347" customFormat="1" ht="12" x14ac:dyDescent="0.25">
      <c r="A28" s="628"/>
      <c r="B28" s="629"/>
      <c r="C28" s="629"/>
      <c r="D28" s="630" t="s">
        <v>146</v>
      </c>
      <c r="E28" s="962">
        <v>190</v>
      </c>
      <c r="F28" s="962">
        <v>190</v>
      </c>
      <c r="G28" s="962" t="s">
        <v>125</v>
      </c>
      <c r="H28" s="962" t="s">
        <v>125</v>
      </c>
      <c r="I28" s="962" t="s">
        <v>125</v>
      </c>
      <c r="J28" s="962" t="s">
        <v>125</v>
      </c>
      <c r="K28" s="962">
        <v>4</v>
      </c>
      <c r="L28" s="962" t="s">
        <v>125</v>
      </c>
      <c r="M28" s="962" t="s">
        <v>125</v>
      </c>
      <c r="N28" s="962" t="s">
        <v>125</v>
      </c>
      <c r="O28" s="962" t="s">
        <v>125</v>
      </c>
      <c r="P28" s="962">
        <v>15</v>
      </c>
      <c r="Q28" s="962">
        <v>33</v>
      </c>
      <c r="R28" s="962">
        <v>114</v>
      </c>
      <c r="S28" s="962">
        <v>20</v>
      </c>
      <c r="T28" s="962">
        <v>4</v>
      </c>
      <c r="U28" s="962" t="s">
        <v>125</v>
      </c>
    </row>
    <row r="29" spans="1:21" s="347" customFormat="1" ht="12" x14ac:dyDescent="0.25">
      <c r="A29" s="626" t="s">
        <v>1081</v>
      </c>
      <c r="B29" s="627" t="s">
        <v>165</v>
      </c>
      <c r="C29" s="627" t="s">
        <v>919</v>
      </c>
      <c r="D29" s="626" t="s">
        <v>122</v>
      </c>
      <c r="E29" s="961">
        <v>113</v>
      </c>
      <c r="F29" s="961">
        <v>113</v>
      </c>
      <c r="G29" s="961" t="s">
        <v>125</v>
      </c>
      <c r="H29" s="961" t="s">
        <v>125</v>
      </c>
      <c r="I29" s="961" t="s">
        <v>125</v>
      </c>
      <c r="J29" s="961" t="s">
        <v>125</v>
      </c>
      <c r="K29" s="961" t="s">
        <v>125</v>
      </c>
      <c r="L29" s="961" t="s">
        <v>125</v>
      </c>
      <c r="M29" s="961" t="s">
        <v>125</v>
      </c>
      <c r="N29" s="961" t="s">
        <v>125</v>
      </c>
      <c r="O29" s="961" t="s">
        <v>125</v>
      </c>
      <c r="P29" s="961" t="s">
        <v>125</v>
      </c>
      <c r="Q29" s="961" t="s">
        <v>125</v>
      </c>
      <c r="R29" s="961">
        <v>6</v>
      </c>
      <c r="S29" s="961">
        <v>18</v>
      </c>
      <c r="T29" s="961">
        <v>89</v>
      </c>
      <c r="U29" s="961" t="s">
        <v>125</v>
      </c>
    </row>
    <row r="30" spans="1:21" ht="12" x14ac:dyDescent="0.25">
      <c r="A30" s="628"/>
      <c r="B30" s="629"/>
      <c r="C30" s="629"/>
      <c r="D30" s="630" t="s">
        <v>145</v>
      </c>
      <c r="E30" s="962">
        <v>89</v>
      </c>
      <c r="F30" s="962">
        <v>89</v>
      </c>
      <c r="G30" s="962" t="s">
        <v>125</v>
      </c>
      <c r="H30" s="962" t="s">
        <v>125</v>
      </c>
      <c r="I30" s="962" t="s">
        <v>125</v>
      </c>
      <c r="J30" s="962" t="s">
        <v>125</v>
      </c>
      <c r="K30" s="962" t="s">
        <v>125</v>
      </c>
      <c r="L30" s="962" t="s">
        <v>125</v>
      </c>
      <c r="M30" s="962" t="s">
        <v>125</v>
      </c>
      <c r="N30" s="962" t="s">
        <v>125</v>
      </c>
      <c r="O30" s="962" t="s">
        <v>125</v>
      </c>
      <c r="P30" s="962" t="s">
        <v>125</v>
      </c>
      <c r="Q30" s="962" t="s">
        <v>125</v>
      </c>
      <c r="R30" s="962">
        <v>5</v>
      </c>
      <c r="S30" s="962">
        <v>13</v>
      </c>
      <c r="T30" s="962">
        <v>71</v>
      </c>
      <c r="U30" s="962" t="s">
        <v>125</v>
      </c>
    </row>
    <row r="31" spans="1:21" s="347" customFormat="1" ht="12" x14ac:dyDescent="0.25">
      <c r="A31" s="630"/>
      <c r="B31" s="631"/>
      <c r="C31" s="631"/>
      <c r="D31" s="630" t="s">
        <v>146</v>
      </c>
      <c r="E31" s="962">
        <v>24</v>
      </c>
      <c r="F31" s="962">
        <v>24</v>
      </c>
      <c r="G31" s="962" t="s">
        <v>125</v>
      </c>
      <c r="H31" s="962" t="s">
        <v>125</v>
      </c>
      <c r="I31" s="962" t="s">
        <v>125</v>
      </c>
      <c r="J31" s="962" t="s">
        <v>125</v>
      </c>
      <c r="K31" s="962" t="s">
        <v>125</v>
      </c>
      <c r="L31" s="962" t="s">
        <v>125</v>
      </c>
      <c r="M31" s="962" t="s">
        <v>125</v>
      </c>
      <c r="N31" s="962" t="s">
        <v>125</v>
      </c>
      <c r="O31" s="962" t="s">
        <v>125</v>
      </c>
      <c r="P31" s="962" t="s">
        <v>125</v>
      </c>
      <c r="Q31" s="962" t="s">
        <v>125</v>
      </c>
      <c r="R31" s="962">
        <v>1</v>
      </c>
      <c r="S31" s="962">
        <v>5</v>
      </c>
      <c r="T31" s="962">
        <v>18</v>
      </c>
      <c r="U31" s="962" t="s">
        <v>125</v>
      </c>
    </row>
    <row r="32" spans="1:21" s="347" customFormat="1" ht="24" x14ac:dyDescent="0.25">
      <c r="A32" s="632" t="s">
        <v>1082</v>
      </c>
      <c r="B32" s="633" t="s">
        <v>166</v>
      </c>
      <c r="C32" s="633" t="s">
        <v>330</v>
      </c>
      <c r="D32" s="626" t="s">
        <v>122</v>
      </c>
      <c r="E32" s="961">
        <v>1503</v>
      </c>
      <c r="F32" s="961">
        <v>1503</v>
      </c>
      <c r="G32" s="961" t="s">
        <v>125</v>
      </c>
      <c r="H32" s="961" t="s">
        <v>125</v>
      </c>
      <c r="I32" s="961" t="s">
        <v>125</v>
      </c>
      <c r="J32" s="961" t="s">
        <v>125</v>
      </c>
      <c r="K32" s="961" t="s">
        <v>125</v>
      </c>
      <c r="L32" s="961" t="s">
        <v>125</v>
      </c>
      <c r="M32" s="961" t="s">
        <v>125</v>
      </c>
      <c r="N32" s="961" t="s">
        <v>125</v>
      </c>
      <c r="O32" s="961">
        <v>1</v>
      </c>
      <c r="P32" s="961">
        <v>6</v>
      </c>
      <c r="Q32" s="961">
        <v>11</v>
      </c>
      <c r="R32" s="961">
        <v>173</v>
      </c>
      <c r="S32" s="961">
        <v>344</v>
      </c>
      <c r="T32" s="961">
        <v>968</v>
      </c>
      <c r="U32" s="961" t="s">
        <v>125</v>
      </c>
    </row>
    <row r="33" spans="1:21" ht="12" x14ac:dyDescent="0.25">
      <c r="A33" s="630"/>
      <c r="B33" s="631"/>
      <c r="C33" s="631"/>
      <c r="D33" s="630" t="s">
        <v>145</v>
      </c>
      <c r="E33" s="962">
        <v>821</v>
      </c>
      <c r="F33" s="962">
        <v>821</v>
      </c>
      <c r="G33" s="962" t="s">
        <v>125</v>
      </c>
      <c r="H33" s="962" t="s">
        <v>125</v>
      </c>
      <c r="I33" s="962" t="s">
        <v>125</v>
      </c>
      <c r="J33" s="962" t="s">
        <v>125</v>
      </c>
      <c r="K33" s="962" t="s">
        <v>125</v>
      </c>
      <c r="L33" s="962" t="s">
        <v>125</v>
      </c>
      <c r="M33" s="962" t="s">
        <v>125</v>
      </c>
      <c r="N33" s="962" t="s">
        <v>125</v>
      </c>
      <c r="O33" s="962">
        <v>1</v>
      </c>
      <c r="P33" s="962">
        <v>2</v>
      </c>
      <c r="Q33" s="962">
        <v>7</v>
      </c>
      <c r="R33" s="962">
        <v>78</v>
      </c>
      <c r="S33" s="962">
        <v>209</v>
      </c>
      <c r="T33" s="962">
        <v>524</v>
      </c>
      <c r="U33" s="962" t="s">
        <v>125</v>
      </c>
    </row>
    <row r="34" spans="1:21" s="347" customFormat="1" ht="12" x14ac:dyDescent="0.25">
      <c r="A34" s="628"/>
      <c r="B34" s="629"/>
      <c r="C34" s="629"/>
      <c r="D34" s="630" t="s">
        <v>146</v>
      </c>
      <c r="E34" s="962">
        <v>682</v>
      </c>
      <c r="F34" s="962">
        <v>682</v>
      </c>
      <c r="G34" s="962" t="s">
        <v>125</v>
      </c>
      <c r="H34" s="962" t="s">
        <v>125</v>
      </c>
      <c r="I34" s="962" t="s">
        <v>125</v>
      </c>
      <c r="J34" s="962" t="s">
        <v>125</v>
      </c>
      <c r="K34" s="962" t="s">
        <v>125</v>
      </c>
      <c r="L34" s="962" t="s">
        <v>125</v>
      </c>
      <c r="M34" s="962" t="s">
        <v>125</v>
      </c>
      <c r="N34" s="962" t="s">
        <v>125</v>
      </c>
      <c r="O34" s="962" t="s">
        <v>125</v>
      </c>
      <c r="P34" s="962">
        <v>4</v>
      </c>
      <c r="Q34" s="962">
        <v>4</v>
      </c>
      <c r="R34" s="962">
        <v>95</v>
      </c>
      <c r="S34" s="962">
        <v>135</v>
      </c>
      <c r="T34" s="962">
        <v>444</v>
      </c>
      <c r="U34" s="962" t="s">
        <v>125</v>
      </c>
    </row>
    <row r="35" spans="1:21" s="347" customFormat="1" ht="24" x14ac:dyDescent="0.25">
      <c r="A35" s="626" t="s">
        <v>367</v>
      </c>
      <c r="B35" s="627" t="s">
        <v>167</v>
      </c>
      <c r="C35" s="627" t="s">
        <v>368</v>
      </c>
      <c r="D35" s="626" t="s">
        <v>122</v>
      </c>
      <c r="E35" s="961">
        <v>735</v>
      </c>
      <c r="F35" s="961">
        <v>735</v>
      </c>
      <c r="G35" s="961" t="s">
        <v>125</v>
      </c>
      <c r="H35" s="961" t="s">
        <v>125</v>
      </c>
      <c r="I35" s="961" t="s">
        <v>125</v>
      </c>
      <c r="J35" s="961" t="s">
        <v>125</v>
      </c>
      <c r="K35" s="961" t="s">
        <v>125</v>
      </c>
      <c r="L35" s="961" t="s">
        <v>125</v>
      </c>
      <c r="M35" s="961" t="s">
        <v>125</v>
      </c>
      <c r="N35" s="961" t="s">
        <v>125</v>
      </c>
      <c r="O35" s="961">
        <v>3</v>
      </c>
      <c r="P35" s="961">
        <v>6</v>
      </c>
      <c r="Q35" s="961">
        <v>14</v>
      </c>
      <c r="R35" s="961">
        <v>82</v>
      </c>
      <c r="S35" s="961">
        <v>137</v>
      </c>
      <c r="T35" s="961">
        <v>493</v>
      </c>
      <c r="U35" s="961" t="s">
        <v>125</v>
      </c>
    </row>
    <row r="36" spans="1:21" ht="12" x14ac:dyDescent="0.25">
      <c r="A36" s="628"/>
      <c r="B36" s="629"/>
      <c r="C36" s="629"/>
      <c r="D36" s="630" t="s">
        <v>145</v>
      </c>
      <c r="E36" s="962">
        <v>339</v>
      </c>
      <c r="F36" s="962">
        <v>339</v>
      </c>
      <c r="G36" s="962" t="s">
        <v>125</v>
      </c>
      <c r="H36" s="962" t="s">
        <v>125</v>
      </c>
      <c r="I36" s="962" t="s">
        <v>125</v>
      </c>
      <c r="J36" s="962" t="s">
        <v>125</v>
      </c>
      <c r="K36" s="962" t="s">
        <v>125</v>
      </c>
      <c r="L36" s="962" t="s">
        <v>125</v>
      </c>
      <c r="M36" s="962" t="s">
        <v>125</v>
      </c>
      <c r="N36" s="962" t="s">
        <v>125</v>
      </c>
      <c r="O36" s="962">
        <v>2</v>
      </c>
      <c r="P36" s="962">
        <v>3</v>
      </c>
      <c r="Q36" s="962">
        <v>10</v>
      </c>
      <c r="R36" s="962">
        <v>41</v>
      </c>
      <c r="S36" s="962">
        <v>65</v>
      </c>
      <c r="T36" s="962">
        <v>218</v>
      </c>
      <c r="U36" s="962" t="s">
        <v>125</v>
      </c>
    </row>
    <row r="37" spans="1:21" s="347" customFormat="1" ht="12" x14ac:dyDescent="0.25">
      <c r="A37" s="630"/>
      <c r="B37" s="631"/>
      <c r="C37" s="631"/>
      <c r="D37" s="630" t="s">
        <v>146</v>
      </c>
      <c r="E37" s="962">
        <v>396</v>
      </c>
      <c r="F37" s="962">
        <v>396</v>
      </c>
      <c r="G37" s="962" t="s">
        <v>125</v>
      </c>
      <c r="H37" s="962" t="s">
        <v>125</v>
      </c>
      <c r="I37" s="962" t="s">
        <v>125</v>
      </c>
      <c r="J37" s="962" t="s">
        <v>125</v>
      </c>
      <c r="K37" s="962" t="s">
        <v>125</v>
      </c>
      <c r="L37" s="962" t="s">
        <v>125</v>
      </c>
      <c r="M37" s="962" t="s">
        <v>125</v>
      </c>
      <c r="N37" s="962" t="s">
        <v>125</v>
      </c>
      <c r="O37" s="962">
        <v>1</v>
      </c>
      <c r="P37" s="962">
        <v>3</v>
      </c>
      <c r="Q37" s="962">
        <v>4</v>
      </c>
      <c r="R37" s="962">
        <v>41</v>
      </c>
      <c r="S37" s="962">
        <v>72</v>
      </c>
      <c r="T37" s="962">
        <v>275</v>
      </c>
      <c r="U37" s="962" t="s">
        <v>125</v>
      </c>
    </row>
    <row r="38" spans="1:21" s="347" customFormat="1" ht="24" x14ac:dyDescent="0.25">
      <c r="A38" s="632" t="s">
        <v>373</v>
      </c>
      <c r="B38" s="633" t="s">
        <v>168</v>
      </c>
      <c r="C38" s="633" t="s">
        <v>374</v>
      </c>
      <c r="D38" s="626" t="s">
        <v>122</v>
      </c>
      <c r="E38" s="961">
        <v>710</v>
      </c>
      <c r="F38" s="961">
        <v>710</v>
      </c>
      <c r="G38" s="961" t="s">
        <v>125</v>
      </c>
      <c r="H38" s="961" t="s">
        <v>125</v>
      </c>
      <c r="I38" s="961" t="s">
        <v>125</v>
      </c>
      <c r="J38" s="961" t="s">
        <v>125</v>
      </c>
      <c r="K38" s="961">
        <v>1</v>
      </c>
      <c r="L38" s="961">
        <v>6</v>
      </c>
      <c r="M38" s="961">
        <v>1</v>
      </c>
      <c r="N38" s="961">
        <v>3</v>
      </c>
      <c r="O38" s="961">
        <v>1</v>
      </c>
      <c r="P38" s="961">
        <v>1</v>
      </c>
      <c r="Q38" s="961">
        <v>3</v>
      </c>
      <c r="R38" s="961">
        <v>40</v>
      </c>
      <c r="S38" s="961">
        <v>166</v>
      </c>
      <c r="T38" s="961">
        <v>488</v>
      </c>
      <c r="U38" s="961" t="s">
        <v>125</v>
      </c>
    </row>
    <row r="39" spans="1:21" ht="12" x14ac:dyDescent="0.25">
      <c r="A39" s="630"/>
      <c r="B39" s="631"/>
      <c r="C39" s="631"/>
      <c r="D39" s="630" t="s">
        <v>145</v>
      </c>
      <c r="E39" s="962">
        <v>334</v>
      </c>
      <c r="F39" s="962">
        <v>334</v>
      </c>
      <c r="G39" s="962" t="s">
        <v>125</v>
      </c>
      <c r="H39" s="962" t="s">
        <v>125</v>
      </c>
      <c r="I39" s="962" t="s">
        <v>125</v>
      </c>
      <c r="J39" s="962" t="s">
        <v>125</v>
      </c>
      <c r="K39" s="962">
        <v>1</v>
      </c>
      <c r="L39" s="962">
        <v>3</v>
      </c>
      <c r="M39" s="962">
        <v>1</v>
      </c>
      <c r="N39" s="962">
        <v>1</v>
      </c>
      <c r="O39" s="962" t="s">
        <v>125</v>
      </c>
      <c r="P39" s="962">
        <v>1</v>
      </c>
      <c r="Q39" s="962">
        <v>1</v>
      </c>
      <c r="R39" s="962">
        <v>13</v>
      </c>
      <c r="S39" s="962">
        <v>80</v>
      </c>
      <c r="T39" s="962">
        <v>233</v>
      </c>
      <c r="U39" s="962" t="s">
        <v>125</v>
      </c>
    </row>
    <row r="40" spans="1:21" s="347" customFormat="1" ht="12" x14ac:dyDescent="0.25">
      <c r="A40" s="628"/>
      <c r="B40" s="629"/>
      <c r="C40" s="629"/>
      <c r="D40" s="630" t="s">
        <v>146</v>
      </c>
      <c r="E40" s="962">
        <v>376</v>
      </c>
      <c r="F40" s="962">
        <v>376</v>
      </c>
      <c r="G40" s="962" t="s">
        <v>125</v>
      </c>
      <c r="H40" s="962" t="s">
        <v>125</v>
      </c>
      <c r="I40" s="962" t="s">
        <v>125</v>
      </c>
      <c r="J40" s="962" t="s">
        <v>125</v>
      </c>
      <c r="K40" s="962" t="s">
        <v>125</v>
      </c>
      <c r="L40" s="962">
        <v>3</v>
      </c>
      <c r="M40" s="962" t="s">
        <v>125</v>
      </c>
      <c r="N40" s="962">
        <v>2</v>
      </c>
      <c r="O40" s="962">
        <v>1</v>
      </c>
      <c r="P40" s="962" t="s">
        <v>125</v>
      </c>
      <c r="Q40" s="962">
        <v>2</v>
      </c>
      <c r="R40" s="962">
        <v>27</v>
      </c>
      <c r="S40" s="962">
        <v>86</v>
      </c>
      <c r="T40" s="962">
        <v>255</v>
      </c>
      <c r="U40" s="962" t="s">
        <v>125</v>
      </c>
    </row>
    <row r="41" spans="1:21" s="347" customFormat="1" ht="24" x14ac:dyDescent="0.25">
      <c r="A41" s="626" t="s">
        <v>1083</v>
      </c>
      <c r="B41" s="627" t="s">
        <v>169</v>
      </c>
      <c r="C41" s="627" t="s">
        <v>1084</v>
      </c>
      <c r="D41" s="626" t="s">
        <v>122</v>
      </c>
      <c r="E41" s="961">
        <v>277</v>
      </c>
      <c r="F41" s="961">
        <v>277</v>
      </c>
      <c r="G41" s="961" t="s">
        <v>125</v>
      </c>
      <c r="H41" s="961" t="s">
        <v>125</v>
      </c>
      <c r="I41" s="961" t="s">
        <v>125</v>
      </c>
      <c r="J41" s="961" t="s">
        <v>125</v>
      </c>
      <c r="K41" s="961" t="s">
        <v>125</v>
      </c>
      <c r="L41" s="961" t="s">
        <v>125</v>
      </c>
      <c r="M41" s="961" t="s">
        <v>125</v>
      </c>
      <c r="N41" s="961" t="s">
        <v>125</v>
      </c>
      <c r="O41" s="961" t="s">
        <v>125</v>
      </c>
      <c r="P41" s="961" t="s">
        <v>125</v>
      </c>
      <c r="Q41" s="961" t="s">
        <v>125</v>
      </c>
      <c r="R41" s="961">
        <v>17</v>
      </c>
      <c r="S41" s="961">
        <v>74</v>
      </c>
      <c r="T41" s="961">
        <v>186</v>
      </c>
      <c r="U41" s="961" t="s">
        <v>125</v>
      </c>
    </row>
    <row r="42" spans="1:21" ht="12" x14ac:dyDescent="0.25">
      <c r="A42" s="628"/>
      <c r="B42" s="629"/>
      <c r="C42" s="629"/>
      <c r="D42" s="630" t="s">
        <v>145</v>
      </c>
      <c r="E42" s="962">
        <v>106</v>
      </c>
      <c r="F42" s="962">
        <v>106</v>
      </c>
      <c r="G42" s="962" t="s">
        <v>125</v>
      </c>
      <c r="H42" s="962" t="s">
        <v>125</v>
      </c>
      <c r="I42" s="962" t="s">
        <v>125</v>
      </c>
      <c r="J42" s="962" t="s">
        <v>125</v>
      </c>
      <c r="K42" s="962" t="s">
        <v>125</v>
      </c>
      <c r="L42" s="962" t="s">
        <v>125</v>
      </c>
      <c r="M42" s="962" t="s">
        <v>125</v>
      </c>
      <c r="N42" s="962" t="s">
        <v>125</v>
      </c>
      <c r="O42" s="962" t="s">
        <v>125</v>
      </c>
      <c r="P42" s="962" t="s">
        <v>125</v>
      </c>
      <c r="Q42" s="962" t="s">
        <v>125</v>
      </c>
      <c r="R42" s="962">
        <v>7</v>
      </c>
      <c r="S42" s="962">
        <v>22</v>
      </c>
      <c r="T42" s="962">
        <v>77</v>
      </c>
      <c r="U42" s="962" t="s">
        <v>125</v>
      </c>
    </row>
    <row r="43" spans="1:21" s="347" customFormat="1" ht="12" x14ac:dyDescent="0.25">
      <c r="A43" s="630"/>
      <c r="B43" s="631"/>
      <c r="C43" s="631"/>
      <c r="D43" s="630" t="s">
        <v>146</v>
      </c>
      <c r="E43" s="962">
        <v>171</v>
      </c>
      <c r="F43" s="962">
        <v>171</v>
      </c>
      <c r="G43" s="962" t="s">
        <v>125</v>
      </c>
      <c r="H43" s="962" t="s">
        <v>125</v>
      </c>
      <c r="I43" s="962" t="s">
        <v>125</v>
      </c>
      <c r="J43" s="962" t="s">
        <v>125</v>
      </c>
      <c r="K43" s="962" t="s">
        <v>125</v>
      </c>
      <c r="L43" s="962" t="s">
        <v>125</v>
      </c>
      <c r="M43" s="962" t="s">
        <v>125</v>
      </c>
      <c r="N43" s="962" t="s">
        <v>125</v>
      </c>
      <c r="O43" s="962" t="s">
        <v>125</v>
      </c>
      <c r="P43" s="962" t="s">
        <v>125</v>
      </c>
      <c r="Q43" s="962" t="s">
        <v>125</v>
      </c>
      <c r="R43" s="962">
        <v>10</v>
      </c>
      <c r="S43" s="962">
        <v>52</v>
      </c>
      <c r="T43" s="962">
        <v>109</v>
      </c>
      <c r="U43" s="962" t="s">
        <v>125</v>
      </c>
    </row>
    <row r="44" spans="1:21" s="347" customFormat="1" ht="24" x14ac:dyDescent="0.25">
      <c r="A44" s="632" t="s">
        <v>1085</v>
      </c>
      <c r="B44" s="633" t="s">
        <v>170</v>
      </c>
      <c r="C44" s="633" t="s">
        <v>920</v>
      </c>
      <c r="D44" s="626" t="s">
        <v>122</v>
      </c>
      <c r="E44" s="961">
        <v>386</v>
      </c>
      <c r="F44" s="961">
        <v>386</v>
      </c>
      <c r="G44" s="961" t="s">
        <v>125</v>
      </c>
      <c r="H44" s="961" t="s">
        <v>125</v>
      </c>
      <c r="I44" s="961" t="s">
        <v>125</v>
      </c>
      <c r="J44" s="961" t="s">
        <v>125</v>
      </c>
      <c r="K44" s="961" t="s">
        <v>125</v>
      </c>
      <c r="L44" s="961" t="s">
        <v>125</v>
      </c>
      <c r="M44" s="961">
        <v>1</v>
      </c>
      <c r="N44" s="961" t="s">
        <v>125</v>
      </c>
      <c r="O44" s="961" t="s">
        <v>125</v>
      </c>
      <c r="P44" s="961">
        <v>1</v>
      </c>
      <c r="Q44" s="961" t="s">
        <v>125</v>
      </c>
      <c r="R44" s="961">
        <v>33</v>
      </c>
      <c r="S44" s="961">
        <v>92</v>
      </c>
      <c r="T44" s="961">
        <v>259</v>
      </c>
      <c r="U44" s="961" t="s">
        <v>125</v>
      </c>
    </row>
    <row r="45" spans="1:21" ht="12" x14ac:dyDescent="0.25">
      <c r="A45" s="630"/>
      <c r="B45" s="631"/>
      <c r="C45" s="631"/>
      <c r="D45" s="630" t="s">
        <v>145</v>
      </c>
      <c r="E45" s="962">
        <v>181</v>
      </c>
      <c r="F45" s="962">
        <v>181</v>
      </c>
      <c r="G45" s="962" t="s">
        <v>125</v>
      </c>
      <c r="H45" s="962" t="s">
        <v>125</v>
      </c>
      <c r="I45" s="962" t="s">
        <v>125</v>
      </c>
      <c r="J45" s="962" t="s">
        <v>125</v>
      </c>
      <c r="K45" s="962" t="s">
        <v>125</v>
      </c>
      <c r="L45" s="962" t="s">
        <v>125</v>
      </c>
      <c r="M45" s="962" t="s">
        <v>125</v>
      </c>
      <c r="N45" s="962" t="s">
        <v>125</v>
      </c>
      <c r="O45" s="962" t="s">
        <v>125</v>
      </c>
      <c r="P45" s="962" t="s">
        <v>125</v>
      </c>
      <c r="Q45" s="962" t="s">
        <v>125</v>
      </c>
      <c r="R45" s="962">
        <v>17</v>
      </c>
      <c r="S45" s="962">
        <v>52</v>
      </c>
      <c r="T45" s="962">
        <v>112</v>
      </c>
      <c r="U45" s="962" t="s">
        <v>125</v>
      </c>
    </row>
    <row r="46" spans="1:21" s="347" customFormat="1" ht="12" x14ac:dyDescent="0.25">
      <c r="A46" s="628"/>
      <c r="B46" s="629"/>
      <c r="C46" s="629"/>
      <c r="D46" s="630" t="s">
        <v>146</v>
      </c>
      <c r="E46" s="962">
        <v>205</v>
      </c>
      <c r="F46" s="962">
        <v>205</v>
      </c>
      <c r="G46" s="962" t="s">
        <v>125</v>
      </c>
      <c r="H46" s="962" t="s">
        <v>125</v>
      </c>
      <c r="I46" s="962" t="s">
        <v>125</v>
      </c>
      <c r="J46" s="962" t="s">
        <v>125</v>
      </c>
      <c r="K46" s="962" t="s">
        <v>125</v>
      </c>
      <c r="L46" s="962" t="s">
        <v>125</v>
      </c>
      <c r="M46" s="962">
        <v>1</v>
      </c>
      <c r="N46" s="962" t="s">
        <v>125</v>
      </c>
      <c r="O46" s="962" t="s">
        <v>125</v>
      </c>
      <c r="P46" s="962">
        <v>1</v>
      </c>
      <c r="Q46" s="962" t="s">
        <v>125</v>
      </c>
      <c r="R46" s="962">
        <v>16</v>
      </c>
      <c r="S46" s="962">
        <v>40</v>
      </c>
      <c r="T46" s="962">
        <v>147</v>
      </c>
      <c r="U46" s="962" t="s">
        <v>125</v>
      </c>
    </row>
    <row r="47" spans="1:21" s="347" customFormat="1" ht="12" x14ac:dyDescent="0.25">
      <c r="A47" s="626" t="s">
        <v>1086</v>
      </c>
      <c r="B47" s="627" t="s">
        <v>171</v>
      </c>
      <c r="C47" s="627" t="s">
        <v>921</v>
      </c>
      <c r="D47" s="626" t="s">
        <v>122</v>
      </c>
      <c r="E47" s="961">
        <v>56</v>
      </c>
      <c r="F47" s="961">
        <v>56</v>
      </c>
      <c r="G47" s="961" t="s">
        <v>125</v>
      </c>
      <c r="H47" s="961" t="s">
        <v>125</v>
      </c>
      <c r="I47" s="961" t="s">
        <v>125</v>
      </c>
      <c r="J47" s="961" t="s">
        <v>125</v>
      </c>
      <c r="K47" s="961" t="s">
        <v>125</v>
      </c>
      <c r="L47" s="961" t="s">
        <v>125</v>
      </c>
      <c r="M47" s="961" t="s">
        <v>125</v>
      </c>
      <c r="N47" s="961" t="s">
        <v>125</v>
      </c>
      <c r="O47" s="961" t="s">
        <v>125</v>
      </c>
      <c r="P47" s="961" t="s">
        <v>125</v>
      </c>
      <c r="Q47" s="961" t="s">
        <v>125</v>
      </c>
      <c r="R47" s="961">
        <v>4</v>
      </c>
      <c r="S47" s="961">
        <v>11</v>
      </c>
      <c r="T47" s="961">
        <v>41</v>
      </c>
      <c r="U47" s="961" t="s">
        <v>125</v>
      </c>
    </row>
    <row r="48" spans="1:21" ht="12" x14ac:dyDescent="0.25">
      <c r="A48" s="628"/>
      <c r="B48" s="629"/>
      <c r="C48" s="629"/>
      <c r="D48" s="630" t="s">
        <v>145</v>
      </c>
      <c r="E48" s="962">
        <v>43</v>
      </c>
      <c r="F48" s="962">
        <v>43</v>
      </c>
      <c r="G48" s="962" t="s">
        <v>125</v>
      </c>
      <c r="H48" s="962" t="s">
        <v>125</v>
      </c>
      <c r="I48" s="962" t="s">
        <v>125</v>
      </c>
      <c r="J48" s="962" t="s">
        <v>125</v>
      </c>
      <c r="K48" s="962" t="s">
        <v>125</v>
      </c>
      <c r="L48" s="962" t="s">
        <v>125</v>
      </c>
      <c r="M48" s="962" t="s">
        <v>125</v>
      </c>
      <c r="N48" s="962" t="s">
        <v>125</v>
      </c>
      <c r="O48" s="962" t="s">
        <v>125</v>
      </c>
      <c r="P48" s="962" t="s">
        <v>125</v>
      </c>
      <c r="Q48" s="962" t="s">
        <v>125</v>
      </c>
      <c r="R48" s="962">
        <v>3</v>
      </c>
      <c r="S48" s="962">
        <v>8</v>
      </c>
      <c r="T48" s="962">
        <v>32</v>
      </c>
      <c r="U48" s="962" t="s">
        <v>125</v>
      </c>
    </row>
    <row r="49" spans="1:21" s="347" customFormat="1" ht="12" x14ac:dyDescent="0.25">
      <c r="A49" s="630"/>
      <c r="B49" s="631"/>
      <c r="C49" s="631"/>
      <c r="D49" s="630" t="s">
        <v>146</v>
      </c>
      <c r="E49" s="962">
        <v>13</v>
      </c>
      <c r="F49" s="962">
        <v>13</v>
      </c>
      <c r="G49" s="962" t="s">
        <v>125</v>
      </c>
      <c r="H49" s="962" t="s">
        <v>125</v>
      </c>
      <c r="I49" s="962" t="s">
        <v>125</v>
      </c>
      <c r="J49" s="962" t="s">
        <v>125</v>
      </c>
      <c r="K49" s="962" t="s">
        <v>125</v>
      </c>
      <c r="L49" s="962" t="s">
        <v>125</v>
      </c>
      <c r="M49" s="962" t="s">
        <v>125</v>
      </c>
      <c r="N49" s="962" t="s">
        <v>125</v>
      </c>
      <c r="O49" s="962" t="s">
        <v>125</v>
      </c>
      <c r="P49" s="962" t="s">
        <v>125</v>
      </c>
      <c r="Q49" s="962" t="s">
        <v>125</v>
      </c>
      <c r="R49" s="962">
        <v>1</v>
      </c>
      <c r="S49" s="962">
        <v>3</v>
      </c>
      <c r="T49" s="962">
        <v>9</v>
      </c>
      <c r="U49" s="962" t="s">
        <v>125</v>
      </c>
    </row>
    <row r="50" spans="1:21" s="347" customFormat="1" ht="24" x14ac:dyDescent="0.25">
      <c r="A50" s="632" t="s">
        <v>361</v>
      </c>
      <c r="B50" s="633" t="s">
        <v>172</v>
      </c>
      <c r="C50" s="633" t="s">
        <v>362</v>
      </c>
      <c r="D50" s="626" t="s">
        <v>122</v>
      </c>
      <c r="E50" s="961">
        <v>711</v>
      </c>
      <c r="F50" s="961">
        <v>711</v>
      </c>
      <c r="G50" s="961" t="s">
        <v>125</v>
      </c>
      <c r="H50" s="961" t="s">
        <v>125</v>
      </c>
      <c r="I50" s="961" t="s">
        <v>125</v>
      </c>
      <c r="J50" s="961" t="s">
        <v>125</v>
      </c>
      <c r="K50" s="961" t="s">
        <v>125</v>
      </c>
      <c r="L50" s="961" t="s">
        <v>125</v>
      </c>
      <c r="M50" s="961">
        <v>1</v>
      </c>
      <c r="N50" s="961">
        <v>2</v>
      </c>
      <c r="O50" s="961">
        <v>5</v>
      </c>
      <c r="P50" s="961">
        <v>4</v>
      </c>
      <c r="Q50" s="961">
        <v>2</v>
      </c>
      <c r="R50" s="961">
        <v>51</v>
      </c>
      <c r="S50" s="961">
        <v>150</v>
      </c>
      <c r="T50" s="961">
        <v>496</v>
      </c>
      <c r="U50" s="961" t="s">
        <v>125</v>
      </c>
    </row>
    <row r="51" spans="1:21" ht="12" x14ac:dyDescent="0.25">
      <c r="A51" s="630"/>
      <c r="B51" s="631"/>
      <c r="C51" s="631"/>
      <c r="D51" s="630" t="s">
        <v>145</v>
      </c>
      <c r="E51" s="962">
        <v>407</v>
      </c>
      <c r="F51" s="962">
        <v>407</v>
      </c>
      <c r="G51" s="962" t="s">
        <v>125</v>
      </c>
      <c r="H51" s="962" t="s">
        <v>125</v>
      </c>
      <c r="I51" s="962" t="s">
        <v>125</v>
      </c>
      <c r="J51" s="962" t="s">
        <v>125</v>
      </c>
      <c r="K51" s="962" t="s">
        <v>125</v>
      </c>
      <c r="L51" s="962" t="s">
        <v>125</v>
      </c>
      <c r="M51" s="962">
        <v>1</v>
      </c>
      <c r="N51" s="962" t="s">
        <v>125</v>
      </c>
      <c r="O51" s="962">
        <v>4</v>
      </c>
      <c r="P51" s="962">
        <v>1</v>
      </c>
      <c r="Q51" s="962">
        <v>2</v>
      </c>
      <c r="R51" s="962">
        <v>23</v>
      </c>
      <c r="S51" s="962">
        <v>89</v>
      </c>
      <c r="T51" s="962">
        <v>287</v>
      </c>
      <c r="U51" s="962" t="s">
        <v>125</v>
      </c>
    </row>
    <row r="52" spans="1:21" s="347" customFormat="1" ht="12" x14ac:dyDescent="0.25">
      <c r="A52" s="628"/>
      <c r="B52" s="629"/>
      <c r="C52" s="629"/>
      <c r="D52" s="630" t="s">
        <v>146</v>
      </c>
      <c r="E52" s="962">
        <v>304</v>
      </c>
      <c r="F52" s="962">
        <v>304</v>
      </c>
      <c r="G52" s="962" t="s">
        <v>125</v>
      </c>
      <c r="H52" s="962" t="s">
        <v>125</v>
      </c>
      <c r="I52" s="962" t="s">
        <v>125</v>
      </c>
      <c r="J52" s="962" t="s">
        <v>125</v>
      </c>
      <c r="K52" s="962" t="s">
        <v>125</v>
      </c>
      <c r="L52" s="962" t="s">
        <v>125</v>
      </c>
      <c r="M52" s="962" t="s">
        <v>125</v>
      </c>
      <c r="N52" s="962">
        <v>2</v>
      </c>
      <c r="O52" s="962">
        <v>1</v>
      </c>
      <c r="P52" s="962">
        <v>3</v>
      </c>
      <c r="Q52" s="962" t="s">
        <v>125</v>
      </c>
      <c r="R52" s="962">
        <v>28</v>
      </c>
      <c r="S52" s="962">
        <v>61</v>
      </c>
      <c r="T52" s="962">
        <v>209</v>
      </c>
      <c r="U52" s="962" t="s">
        <v>125</v>
      </c>
    </row>
    <row r="53" spans="1:21" s="347" customFormat="1" ht="24" x14ac:dyDescent="0.25">
      <c r="A53" s="626" t="s">
        <v>1087</v>
      </c>
      <c r="B53" s="627" t="s">
        <v>173</v>
      </c>
      <c r="C53" s="627" t="s">
        <v>1088</v>
      </c>
      <c r="D53" s="626" t="s">
        <v>122</v>
      </c>
      <c r="E53" s="961">
        <v>206</v>
      </c>
      <c r="F53" s="961">
        <v>206</v>
      </c>
      <c r="G53" s="961" t="s">
        <v>125</v>
      </c>
      <c r="H53" s="961" t="s">
        <v>125</v>
      </c>
      <c r="I53" s="961" t="s">
        <v>125</v>
      </c>
      <c r="J53" s="961" t="s">
        <v>125</v>
      </c>
      <c r="K53" s="961" t="s">
        <v>125</v>
      </c>
      <c r="L53" s="961" t="s">
        <v>125</v>
      </c>
      <c r="M53" s="961" t="s">
        <v>125</v>
      </c>
      <c r="N53" s="961" t="s">
        <v>125</v>
      </c>
      <c r="O53" s="961" t="s">
        <v>125</v>
      </c>
      <c r="P53" s="961" t="s">
        <v>125</v>
      </c>
      <c r="Q53" s="961" t="s">
        <v>125</v>
      </c>
      <c r="R53" s="961">
        <v>18</v>
      </c>
      <c r="S53" s="961">
        <v>35</v>
      </c>
      <c r="T53" s="961">
        <v>153</v>
      </c>
      <c r="U53" s="961" t="s">
        <v>125</v>
      </c>
    </row>
    <row r="54" spans="1:21" ht="12" x14ac:dyDescent="0.25">
      <c r="A54" s="628"/>
      <c r="B54" s="629"/>
      <c r="C54" s="629"/>
      <c r="D54" s="630" t="s">
        <v>145</v>
      </c>
      <c r="E54" s="962">
        <v>106</v>
      </c>
      <c r="F54" s="962">
        <v>106</v>
      </c>
      <c r="G54" s="962" t="s">
        <v>125</v>
      </c>
      <c r="H54" s="962" t="s">
        <v>125</v>
      </c>
      <c r="I54" s="962" t="s">
        <v>125</v>
      </c>
      <c r="J54" s="962" t="s">
        <v>125</v>
      </c>
      <c r="K54" s="962" t="s">
        <v>125</v>
      </c>
      <c r="L54" s="962" t="s">
        <v>125</v>
      </c>
      <c r="M54" s="962" t="s">
        <v>125</v>
      </c>
      <c r="N54" s="962" t="s">
        <v>125</v>
      </c>
      <c r="O54" s="962" t="s">
        <v>125</v>
      </c>
      <c r="P54" s="962" t="s">
        <v>125</v>
      </c>
      <c r="Q54" s="962" t="s">
        <v>125</v>
      </c>
      <c r="R54" s="962">
        <v>11</v>
      </c>
      <c r="S54" s="962">
        <v>13</v>
      </c>
      <c r="T54" s="962">
        <v>82</v>
      </c>
      <c r="U54" s="962" t="s">
        <v>125</v>
      </c>
    </row>
    <row r="55" spans="1:21" s="347" customFormat="1" ht="12" x14ac:dyDescent="0.25">
      <c r="A55" s="630"/>
      <c r="B55" s="631"/>
      <c r="C55" s="631"/>
      <c r="D55" s="630" t="s">
        <v>146</v>
      </c>
      <c r="E55" s="962">
        <v>100</v>
      </c>
      <c r="F55" s="962">
        <v>100</v>
      </c>
      <c r="G55" s="962" t="s">
        <v>125</v>
      </c>
      <c r="H55" s="962" t="s">
        <v>125</v>
      </c>
      <c r="I55" s="962" t="s">
        <v>125</v>
      </c>
      <c r="J55" s="962" t="s">
        <v>125</v>
      </c>
      <c r="K55" s="962" t="s">
        <v>125</v>
      </c>
      <c r="L55" s="962" t="s">
        <v>125</v>
      </c>
      <c r="M55" s="962" t="s">
        <v>125</v>
      </c>
      <c r="N55" s="962" t="s">
        <v>125</v>
      </c>
      <c r="O55" s="962" t="s">
        <v>125</v>
      </c>
      <c r="P55" s="962" t="s">
        <v>125</v>
      </c>
      <c r="Q55" s="962" t="s">
        <v>125</v>
      </c>
      <c r="R55" s="962">
        <v>7</v>
      </c>
      <c r="S55" s="962">
        <v>22</v>
      </c>
      <c r="T55" s="962">
        <v>71</v>
      </c>
      <c r="U55" s="962" t="s">
        <v>125</v>
      </c>
    </row>
    <row r="56" spans="1:21" s="347" customFormat="1" ht="24" x14ac:dyDescent="0.25">
      <c r="A56" s="632" t="s">
        <v>385</v>
      </c>
      <c r="B56" s="633" t="s">
        <v>174</v>
      </c>
      <c r="C56" s="633" t="s">
        <v>386</v>
      </c>
      <c r="D56" s="626" t="s">
        <v>122</v>
      </c>
      <c r="E56" s="961">
        <v>554</v>
      </c>
      <c r="F56" s="961">
        <v>554</v>
      </c>
      <c r="G56" s="961" t="s">
        <v>125</v>
      </c>
      <c r="H56" s="961" t="s">
        <v>125</v>
      </c>
      <c r="I56" s="961" t="s">
        <v>125</v>
      </c>
      <c r="J56" s="961" t="s">
        <v>125</v>
      </c>
      <c r="K56" s="961" t="s">
        <v>125</v>
      </c>
      <c r="L56" s="961" t="s">
        <v>125</v>
      </c>
      <c r="M56" s="961" t="s">
        <v>125</v>
      </c>
      <c r="N56" s="961" t="s">
        <v>125</v>
      </c>
      <c r="O56" s="961" t="s">
        <v>125</v>
      </c>
      <c r="P56" s="961">
        <v>2</v>
      </c>
      <c r="Q56" s="961">
        <v>3</v>
      </c>
      <c r="R56" s="961">
        <v>121</v>
      </c>
      <c r="S56" s="961">
        <v>209</v>
      </c>
      <c r="T56" s="961">
        <v>219</v>
      </c>
      <c r="U56" s="961" t="s">
        <v>125</v>
      </c>
    </row>
    <row r="57" spans="1:21" ht="12" x14ac:dyDescent="0.25">
      <c r="A57" s="630"/>
      <c r="B57" s="631"/>
      <c r="C57" s="631"/>
      <c r="D57" s="630" t="s">
        <v>145</v>
      </c>
      <c r="E57" s="962">
        <v>3</v>
      </c>
      <c r="F57" s="962">
        <v>3</v>
      </c>
      <c r="G57" s="962" t="s">
        <v>125</v>
      </c>
      <c r="H57" s="962" t="s">
        <v>125</v>
      </c>
      <c r="I57" s="962" t="s">
        <v>125</v>
      </c>
      <c r="J57" s="962" t="s">
        <v>125</v>
      </c>
      <c r="K57" s="962" t="s">
        <v>125</v>
      </c>
      <c r="L57" s="962" t="s">
        <v>125</v>
      </c>
      <c r="M57" s="962" t="s">
        <v>125</v>
      </c>
      <c r="N57" s="962" t="s">
        <v>125</v>
      </c>
      <c r="O57" s="962" t="s">
        <v>125</v>
      </c>
      <c r="P57" s="962" t="s">
        <v>125</v>
      </c>
      <c r="Q57" s="962" t="s">
        <v>125</v>
      </c>
      <c r="R57" s="962">
        <v>1</v>
      </c>
      <c r="S57" s="962" t="s">
        <v>125</v>
      </c>
      <c r="T57" s="962">
        <v>2</v>
      </c>
      <c r="U57" s="962" t="s">
        <v>125</v>
      </c>
    </row>
    <row r="58" spans="1:21" s="347" customFormat="1" ht="12" x14ac:dyDescent="0.25">
      <c r="A58" s="628"/>
      <c r="B58" s="629"/>
      <c r="C58" s="629"/>
      <c r="D58" s="630" t="s">
        <v>146</v>
      </c>
      <c r="E58" s="962">
        <v>551</v>
      </c>
      <c r="F58" s="962">
        <v>551</v>
      </c>
      <c r="G58" s="962" t="s">
        <v>125</v>
      </c>
      <c r="H58" s="962" t="s">
        <v>125</v>
      </c>
      <c r="I58" s="962" t="s">
        <v>125</v>
      </c>
      <c r="J58" s="962" t="s">
        <v>125</v>
      </c>
      <c r="K58" s="962" t="s">
        <v>125</v>
      </c>
      <c r="L58" s="962" t="s">
        <v>125</v>
      </c>
      <c r="M58" s="962" t="s">
        <v>125</v>
      </c>
      <c r="N58" s="962" t="s">
        <v>125</v>
      </c>
      <c r="O58" s="962" t="s">
        <v>125</v>
      </c>
      <c r="P58" s="962">
        <v>2</v>
      </c>
      <c r="Q58" s="962">
        <v>3</v>
      </c>
      <c r="R58" s="962">
        <v>120</v>
      </c>
      <c r="S58" s="962">
        <v>209</v>
      </c>
      <c r="T58" s="962">
        <v>217</v>
      </c>
      <c r="U58" s="962" t="s">
        <v>125</v>
      </c>
    </row>
    <row r="59" spans="1:21" s="347" customFormat="1" ht="12" x14ac:dyDescent="0.25">
      <c r="A59" s="626" t="s">
        <v>358</v>
      </c>
      <c r="B59" s="627" t="s">
        <v>175</v>
      </c>
      <c r="C59" s="627" t="s">
        <v>359</v>
      </c>
      <c r="D59" s="626" t="s">
        <v>122</v>
      </c>
      <c r="E59" s="961">
        <v>758</v>
      </c>
      <c r="F59" s="961">
        <v>758</v>
      </c>
      <c r="G59" s="961" t="s">
        <v>125</v>
      </c>
      <c r="H59" s="961" t="s">
        <v>125</v>
      </c>
      <c r="I59" s="961" t="s">
        <v>125</v>
      </c>
      <c r="J59" s="961" t="s">
        <v>125</v>
      </c>
      <c r="K59" s="961" t="s">
        <v>125</v>
      </c>
      <c r="L59" s="961" t="s">
        <v>125</v>
      </c>
      <c r="M59" s="961" t="s">
        <v>125</v>
      </c>
      <c r="N59" s="961" t="s">
        <v>125</v>
      </c>
      <c r="O59" s="961">
        <v>1</v>
      </c>
      <c r="P59" s="961">
        <v>1</v>
      </c>
      <c r="Q59" s="961">
        <v>6</v>
      </c>
      <c r="R59" s="961">
        <v>191</v>
      </c>
      <c r="S59" s="961">
        <v>202</v>
      </c>
      <c r="T59" s="961">
        <v>357</v>
      </c>
      <c r="U59" s="961" t="s">
        <v>125</v>
      </c>
    </row>
    <row r="60" spans="1:21" s="347" customFormat="1" ht="12" x14ac:dyDescent="0.25">
      <c r="A60" s="628"/>
      <c r="B60" s="629"/>
      <c r="C60" s="629"/>
      <c r="D60" s="630" t="s">
        <v>146</v>
      </c>
      <c r="E60" s="962">
        <v>758</v>
      </c>
      <c r="F60" s="962">
        <v>758</v>
      </c>
      <c r="G60" s="962" t="s">
        <v>125</v>
      </c>
      <c r="H60" s="962" t="s">
        <v>125</v>
      </c>
      <c r="I60" s="962" t="s">
        <v>125</v>
      </c>
      <c r="J60" s="962" t="s">
        <v>125</v>
      </c>
      <c r="K60" s="962" t="s">
        <v>125</v>
      </c>
      <c r="L60" s="962" t="s">
        <v>125</v>
      </c>
      <c r="M60" s="962" t="s">
        <v>125</v>
      </c>
      <c r="N60" s="962" t="s">
        <v>125</v>
      </c>
      <c r="O60" s="962">
        <v>1</v>
      </c>
      <c r="P60" s="962">
        <v>1</v>
      </c>
      <c r="Q60" s="962">
        <v>6</v>
      </c>
      <c r="R60" s="962">
        <v>191</v>
      </c>
      <c r="S60" s="962">
        <v>202</v>
      </c>
      <c r="T60" s="962">
        <v>357</v>
      </c>
      <c r="U60" s="962" t="s">
        <v>125</v>
      </c>
    </row>
    <row r="61" spans="1:21" s="347" customFormat="1" ht="12" x14ac:dyDescent="0.25">
      <c r="A61" s="626" t="s">
        <v>1089</v>
      </c>
      <c r="B61" s="627" t="s">
        <v>176</v>
      </c>
      <c r="C61" s="627" t="s">
        <v>922</v>
      </c>
      <c r="D61" s="626" t="s">
        <v>122</v>
      </c>
      <c r="E61" s="961">
        <v>221</v>
      </c>
      <c r="F61" s="961">
        <v>221</v>
      </c>
      <c r="G61" s="961" t="s">
        <v>125</v>
      </c>
      <c r="H61" s="961" t="s">
        <v>125</v>
      </c>
      <c r="I61" s="961" t="s">
        <v>125</v>
      </c>
      <c r="J61" s="961" t="s">
        <v>125</v>
      </c>
      <c r="K61" s="961" t="s">
        <v>125</v>
      </c>
      <c r="L61" s="961" t="s">
        <v>125</v>
      </c>
      <c r="M61" s="961" t="s">
        <v>125</v>
      </c>
      <c r="N61" s="961">
        <v>1</v>
      </c>
      <c r="O61" s="961">
        <v>1</v>
      </c>
      <c r="P61" s="961" t="s">
        <v>125</v>
      </c>
      <c r="Q61" s="961">
        <v>3</v>
      </c>
      <c r="R61" s="961">
        <v>41</v>
      </c>
      <c r="S61" s="961">
        <v>82</v>
      </c>
      <c r="T61" s="961">
        <v>93</v>
      </c>
      <c r="U61" s="961" t="s">
        <v>125</v>
      </c>
    </row>
    <row r="62" spans="1:21" s="347" customFormat="1" ht="12" x14ac:dyDescent="0.25">
      <c r="A62" s="628"/>
      <c r="B62" s="629"/>
      <c r="C62" s="629"/>
      <c r="D62" s="630" t="s">
        <v>146</v>
      </c>
      <c r="E62" s="962">
        <v>221</v>
      </c>
      <c r="F62" s="962">
        <v>221</v>
      </c>
      <c r="G62" s="962" t="s">
        <v>125</v>
      </c>
      <c r="H62" s="962" t="s">
        <v>125</v>
      </c>
      <c r="I62" s="962" t="s">
        <v>125</v>
      </c>
      <c r="J62" s="962" t="s">
        <v>125</v>
      </c>
      <c r="K62" s="962" t="s">
        <v>125</v>
      </c>
      <c r="L62" s="962" t="s">
        <v>125</v>
      </c>
      <c r="M62" s="962" t="s">
        <v>125</v>
      </c>
      <c r="N62" s="962">
        <v>1</v>
      </c>
      <c r="O62" s="962">
        <v>1</v>
      </c>
      <c r="P62" s="962" t="s">
        <v>125</v>
      </c>
      <c r="Q62" s="962">
        <v>3</v>
      </c>
      <c r="R62" s="962">
        <v>41</v>
      </c>
      <c r="S62" s="962">
        <v>82</v>
      </c>
      <c r="T62" s="962">
        <v>93</v>
      </c>
      <c r="U62" s="962" t="s">
        <v>125</v>
      </c>
    </row>
    <row r="63" spans="1:21" s="347" customFormat="1" ht="24" x14ac:dyDescent="0.25">
      <c r="A63" s="626" t="s">
        <v>350</v>
      </c>
      <c r="B63" s="627" t="s">
        <v>177</v>
      </c>
      <c r="C63" s="627" t="s">
        <v>351</v>
      </c>
      <c r="D63" s="626" t="s">
        <v>122</v>
      </c>
      <c r="E63" s="961">
        <v>931</v>
      </c>
      <c r="F63" s="961">
        <v>931</v>
      </c>
      <c r="G63" s="961" t="s">
        <v>125</v>
      </c>
      <c r="H63" s="961" t="s">
        <v>125</v>
      </c>
      <c r="I63" s="961" t="s">
        <v>125</v>
      </c>
      <c r="J63" s="961" t="s">
        <v>125</v>
      </c>
      <c r="K63" s="961" t="s">
        <v>125</v>
      </c>
      <c r="L63" s="961" t="s">
        <v>125</v>
      </c>
      <c r="M63" s="961" t="s">
        <v>125</v>
      </c>
      <c r="N63" s="961" t="s">
        <v>125</v>
      </c>
      <c r="O63" s="961" t="s">
        <v>125</v>
      </c>
      <c r="P63" s="961">
        <v>1</v>
      </c>
      <c r="Q63" s="961" t="s">
        <v>125</v>
      </c>
      <c r="R63" s="961">
        <v>2</v>
      </c>
      <c r="S63" s="961">
        <v>69</v>
      </c>
      <c r="T63" s="961">
        <v>859</v>
      </c>
      <c r="U63" s="961" t="s">
        <v>125</v>
      </c>
    </row>
    <row r="64" spans="1:21" s="347" customFormat="1" ht="12" x14ac:dyDescent="0.25">
      <c r="A64" s="628"/>
      <c r="B64" s="629"/>
      <c r="C64" s="629"/>
      <c r="D64" s="630" t="s">
        <v>145</v>
      </c>
      <c r="E64" s="962">
        <v>931</v>
      </c>
      <c r="F64" s="962">
        <v>931</v>
      </c>
      <c r="G64" s="962" t="s">
        <v>125</v>
      </c>
      <c r="H64" s="962" t="s">
        <v>125</v>
      </c>
      <c r="I64" s="962" t="s">
        <v>125</v>
      </c>
      <c r="J64" s="962" t="s">
        <v>125</v>
      </c>
      <c r="K64" s="962" t="s">
        <v>125</v>
      </c>
      <c r="L64" s="962" t="s">
        <v>125</v>
      </c>
      <c r="M64" s="962" t="s">
        <v>125</v>
      </c>
      <c r="N64" s="962" t="s">
        <v>125</v>
      </c>
      <c r="O64" s="962" t="s">
        <v>125</v>
      </c>
      <c r="P64" s="962">
        <v>1</v>
      </c>
      <c r="Q64" s="962" t="s">
        <v>125</v>
      </c>
      <c r="R64" s="962">
        <v>2</v>
      </c>
      <c r="S64" s="962">
        <v>69</v>
      </c>
      <c r="T64" s="962">
        <v>859</v>
      </c>
      <c r="U64" s="962" t="s">
        <v>125</v>
      </c>
    </row>
    <row r="65" spans="1:21" s="347" customFormat="1" ht="24" x14ac:dyDescent="0.25">
      <c r="A65" s="626" t="s">
        <v>1090</v>
      </c>
      <c r="B65" s="627" t="s">
        <v>178</v>
      </c>
      <c r="C65" s="627" t="s">
        <v>923</v>
      </c>
      <c r="D65" s="626" t="s">
        <v>122</v>
      </c>
      <c r="E65" s="961">
        <v>160</v>
      </c>
      <c r="F65" s="961">
        <v>160</v>
      </c>
      <c r="G65" s="961" t="s">
        <v>125</v>
      </c>
      <c r="H65" s="961" t="s">
        <v>125</v>
      </c>
      <c r="I65" s="961" t="s">
        <v>125</v>
      </c>
      <c r="J65" s="961" t="s">
        <v>125</v>
      </c>
      <c r="K65" s="961">
        <v>1</v>
      </c>
      <c r="L65" s="961">
        <v>1</v>
      </c>
      <c r="M65" s="961">
        <v>2</v>
      </c>
      <c r="N65" s="961" t="s">
        <v>125</v>
      </c>
      <c r="O65" s="961" t="s">
        <v>125</v>
      </c>
      <c r="P65" s="961" t="s">
        <v>125</v>
      </c>
      <c r="Q65" s="961">
        <v>2</v>
      </c>
      <c r="R65" s="961">
        <v>16</v>
      </c>
      <c r="S65" s="961">
        <v>51</v>
      </c>
      <c r="T65" s="961">
        <v>87</v>
      </c>
      <c r="U65" s="961" t="s">
        <v>125</v>
      </c>
    </row>
    <row r="66" spans="1:21" ht="12" x14ac:dyDescent="0.25">
      <c r="A66" s="628"/>
      <c r="B66" s="629"/>
      <c r="C66" s="629"/>
      <c r="D66" s="630" t="s">
        <v>145</v>
      </c>
      <c r="E66" s="962">
        <v>100</v>
      </c>
      <c r="F66" s="962">
        <v>100</v>
      </c>
      <c r="G66" s="962" t="s">
        <v>125</v>
      </c>
      <c r="H66" s="962" t="s">
        <v>125</v>
      </c>
      <c r="I66" s="962" t="s">
        <v>125</v>
      </c>
      <c r="J66" s="962" t="s">
        <v>125</v>
      </c>
      <c r="K66" s="962" t="s">
        <v>125</v>
      </c>
      <c r="L66" s="962" t="s">
        <v>125</v>
      </c>
      <c r="M66" s="962">
        <v>1</v>
      </c>
      <c r="N66" s="962" t="s">
        <v>125</v>
      </c>
      <c r="O66" s="962" t="s">
        <v>125</v>
      </c>
      <c r="P66" s="962" t="s">
        <v>125</v>
      </c>
      <c r="Q66" s="962">
        <v>1</v>
      </c>
      <c r="R66" s="962">
        <v>13</v>
      </c>
      <c r="S66" s="962">
        <v>31</v>
      </c>
      <c r="T66" s="962">
        <v>54</v>
      </c>
      <c r="U66" s="962" t="s">
        <v>125</v>
      </c>
    </row>
    <row r="67" spans="1:21" s="347" customFormat="1" ht="12" x14ac:dyDescent="0.25">
      <c r="A67" s="630"/>
      <c r="B67" s="631"/>
      <c r="C67" s="631"/>
      <c r="D67" s="630" t="s">
        <v>146</v>
      </c>
      <c r="E67" s="962">
        <v>60</v>
      </c>
      <c r="F67" s="962">
        <v>60</v>
      </c>
      <c r="G67" s="962" t="s">
        <v>125</v>
      </c>
      <c r="H67" s="962" t="s">
        <v>125</v>
      </c>
      <c r="I67" s="962" t="s">
        <v>125</v>
      </c>
      <c r="J67" s="962" t="s">
        <v>125</v>
      </c>
      <c r="K67" s="962">
        <v>1</v>
      </c>
      <c r="L67" s="962">
        <v>1</v>
      </c>
      <c r="M67" s="962">
        <v>1</v>
      </c>
      <c r="N67" s="962" t="s">
        <v>125</v>
      </c>
      <c r="O67" s="962" t="s">
        <v>125</v>
      </c>
      <c r="P67" s="962" t="s">
        <v>125</v>
      </c>
      <c r="Q67" s="962">
        <v>1</v>
      </c>
      <c r="R67" s="962">
        <v>3</v>
      </c>
      <c r="S67" s="962">
        <v>20</v>
      </c>
      <c r="T67" s="962">
        <v>33</v>
      </c>
      <c r="U67" s="962" t="s">
        <v>125</v>
      </c>
    </row>
    <row r="68" spans="1:21" s="347" customFormat="1" ht="24" x14ac:dyDescent="0.25">
      <c r="A68" s="632" t="s">
        <v>1091</v>
      </c>
      <c r="B68" s="633" t="s">
        <v>179</v>
      </c>
      <c r="C68" s="633" t="s">
        <v>924</v>
      </c>
      <c r="D68" s="626" t="s">
        <v>122</v>
      </c>
      <c r="E68" s="961">
        <v>121</v>
      </c>
      <c r="F68" s="961">
        <v>121</v>
      </c>
      <c r="G68" s="961" t="s">
        <v>125</v>
      </c>
      <c r="H68" s="961" t="s">
        <v>125</v>
      </c>
      <c r="I68" s="961" t="s">
        <v>125</v>
      </c>
      <c r="J68" s="961" t="s">
        <v>125</v>
      </c>
      <c r="K68" s="961" t="s">
        <v>125</v>
      </c>
      <c r="L68" s="961" t="s">
        <v>125</v>
      </c>
      <c r="M68" s="961" t="s">
        <v>125</v>
      </c>
      <c r="N68" s="961" t="s">
        <v>125</v>
      </c>
      <c r="O68" s="961" t="s">
        <v>125</v>
      </c>
      <c r="P68" s="961" t="s">
        <v>125</v>
      </c>
      <c r="Q68" s="961" t="s">
        <v>125</v>
      </c>
      <c r="R68" s="961">
        <v>3</v>
      </c>
      <c r="S68" s="961">
        <v>16</v>
      </c>
      <c r="T68" s="961">
        <v>102</v>
      </c>
      <c r="U68" s="961" t="s">
        <v>125</v>
      </c>
    </row>
    <row r="69" spans="1:21" ht="12" x14ac:dyDescent="0.25">
      <c r="A69" s="630"/>
      <c r="B69" s="631"/>
      <c r="C69" s="631"/>
      <c r="D69" s="630" t="s">
        <v>145</v>
      </c>
      <c r="E69" s="962">
        <v>81</v>
      </c>
      <c r="F69" s="962">
        <v>81</v>
      </c>
      <c r="G69" s="962" t="s">
        <v>125</v>
      </c>
      <c r="H69" s="962" t="s">
        <v>125</v>
      </c>
      <c r="I69" s="962" t="s">
        <v>125</v>
      </c>
      <c r="J69" s="962" t="s">
        <v>125</v>
      </c>
      <c r="K69" s="962" t="s">
        <v>125</v>
      </c>
      <c r="L69" s="962" t="s">
        <v>125</v>
      </c>
      <c r="M69" s="962" t="s">
        <v>125</v>
      </c>
      <c r="N69" s="962" t="s">
        <v>125</v>
      </c>
      <c r="O69" s="962" t="s">
        <v>125</v>
      </c>
      <c r="P69" s="962" t="s">
        <v>125</v>
      </c>
      <c r="Q69" s="962" t="s">
        <v>125</v>
      </c>
      <c r="R69" s="962" t="s">
        <v>125</v>
      </c>
      <c r="S69" s="962">
        <v>12</v>
      </c>
      <c r="T69" s="962">
        <v>69</v>
      </c>
      <c r="U69" s="962" t="s">
        <v>125</v>
      </c>
    </row>
    <row r="70" spans="1:21" s="347" customFormat="1" ht="12" x14ac:dyDescent="0.25">
      <c r="A70" s="628"/>
      <c r="B70" s="629"/>
      <c r="C70" s="629"/>
      <c r="D70" s="630" t="s">
        <v>146</v>
      </c>
      <c r="E70" s="962">
        <v>40</v>
      </c>
      <c r="F70" s="962">
        <v>40</v>
      </c>
      <c r="G70" s="962" t="s">
        <v>125</v>
      </c>
      <c r="H70" s="962" t="s">
        <v>125</v>
      </c>
      <c r="I70" s="962" t="s">
        <v>125</v>
      </c>
      <c r="J70" s="962" t="s">
        <v>125</v>
      </c>
      <c r="K70" s="962" t="s">
        <v>125</v>
      </c>
      <c r="L70" s="962" t="s">
        <v>125</v>
      </c>
      <c r="M70" s="962" t="s">
        <v>125</v>
      </c>
      <c r="N70" s="962" t="s">
        <v>125</v>
      </c>
      <c r="O70" s="962" t="s">
        <v>125</v>
      </c>
      <c r="P70" s="962" t="s">
        <v>125</v>
      </c>
      <c r="Q70" s="962" t="s">
        <v>125</v>
      </c>
      <c r="R70" s="962">
        <v>3</v>
      </c>
      <c r="S70" s="962">
        <v>4</v>
      </c>
      <c r="T70" s="962">
        <v>33</v>
      </c>
      <c r="U70" s="962" t="s">
        <v>125</v>
      </c>
    </row>
    <row r="71" spans="1:21" s="347" customFormat="1" ht="24" x14ac:dyDescent="0.25">
      <c r="A71" s="626" t="s">
        <v>1092</v>
      </c>
      <c r="B71" s="627" t="s">
        <v>180</v>
      </c>
      <c r="C71" s="627" t="s">
        <v>925</v>
      </c>
      <c r="D71" s="626" t="s">
        <v>122</v>
      </c>
      <c r="E71" s="961">
        <v>326</v>
      </c>
      <c r="F71" s="961">
        <v>326</v>
      </c>
      <c r="G71" s="961" t="s">
        <v>125</v>
      </c>
      <c r="H71" s="961" t="s">
        <v>125</v>
      </c>
      <c r="I71" s="961" t="s">
        <v>125</v>
      </c>
      <c r="J71" s="961" t="s">
        <v>125</v>
      </c>
      <c r="K71" s="961">
        <v>5</v>
      </c>
      <c r="L71" s="961">
        <v>8</v>
      </c>
      <c r="M71" s="961">
        <v>18</v>
      </c>
      <c r="N71" s="961">
        <v>11</v>
      </c>
      <c r="O71" s="961">
        <v>10</v>
      </c>
      <c r="P71" s="961">
        <v>11</v>
      </c>
      <c r="Q71" s="961">
        <v>8</v>
      </c>
      <c r="R71" s="961">
        <v>51</v>
      </c>
      <c r="S71" s="961">
        <v>91</v>
      </c>
      <c r="T71" s="961">
        <v>112</v>
      </c>
      <c r="U71" s="961">
        <v>1</v>
      </c>
    </row>
    <row r="72" spans="1:21" ht="12" x14ac:dyDescent="0.25">
      <c r="A72" s="628"/>
      <c r="B72" s="629"/>
      <c r="C72" s="629"/>
      <c r="D72" s="630" t="s">
        <v>145</v>
      </c>
      <c r="E72" s="962">
        <v>179</v>
      </c>
      <c r="F72" s="962">
        <v>179</v>
      </c>
      <c r="G72" s="962" t="s">
        <v>125</v>
      </c>
      <c r="H72" s="962" t="s">
        <v>125</v>
      </c>
      <c r="I72" s="962" t="s">
        <v>125</v>
      </c>
      <c r="J72" s="962" t="s">
        <v>125</v>
      </c>
      <c r="K72" s="962">
        <v>4</v>
      </c>
      <c r="L72" s="962">
        <v>4</v>
      </c>
      <c r="M72" s="962">
        <v>7</v>
      </c>
      <c r="N72" s="962">
        <v>5</v>
      </c>
      <c r="O72" s="962">
        <v>7</v>
      </c>
      <c r="P72" s="962">
        <v>8</v>
      </c>
      <c r="Q72" s="962">
        <v>3</v>
      </c>
      <c r="R72" s="962">
        <v>33</v>
      </c>
      <c r="S72" s="962">
        <v>51</v>
      </c>
      <c r="T72" s="962">
        <v>56</v>
      </c>
      <c r="U72" s="962">
        <v>1</v>
      </c>
    </row>
    <row r="73" spans="1:21" s="347" customFormat="1" ht="12" x14ac:dyDescent="0.25">
      <c r="A73" s="630"/>
      <c r="B73" s="631"/>
      <c r="C73" s="631"/>
      <c r="D73" s="630" t="s">
        <v>146</v>
      </c>
      <c r="E73" s="962">
        <v>147</v>
      </c>
      <c r="F73" s="962">
        <v>147</v>
      </c>
      <c r="G73" s="962" t="s">
        <v>125</v>
      </c>
      <c r="H73" s="962" t="s">
        <v>125</v>
      </c>
      <c r="I73" s="962" t="s">
        <v>125</v>
      </c>
      <c r="J73" s="962" t="s">
        <v>125</v>
      </c>
      <c r="K73" s="962">
        <v>1</v>
      </c>
      <c r="L73" s="962">
        <v>4</v>
      </c>
      <c r="M73" s="962">
        <v>11</v>
      </c>
      <c r="N73" s="962">
        <v>6</v>
      </c>
      <c r="O73" s="962">
        <v>3</v>
      </c>
      <c r="P73" s="962">
        <v>3</v>
      </c>
      <c r="Q73" s="962">
        <v>5</v>
      </c>
      <c r="R73" s="962">
        <v>18</v>
      </c>
      <c r="S73" s="962">
        <v>40</v>
      </c>
      <c r="T73" s="962">
        <v>56</v>
      </c>
      <c r="U73" s="962" t="s">
        <v>125</v>
      </c>
    </row>
    <row r="74" spans="1:21" s="347" customFormat="1" ht="36" x14ac:dyDescent="0.25">
      <c r="A74" s="632" t="s">
        <v>341</v>
      </c>
      <c r="B74" s="633" t="s">
        <v>181</v>
      </c>
      <c r="C74" s="633" t="s">
        <v>342</v>
      </c>
      <c r="D74" s="626" t="s">
        <v>122</v>
      </c>
      <c r="E74" s="961">
        <v>1184</v>
      </c>
      <c r="F74" s="961">
        <v>1184</v>
      </c>
      <c r="G74" s="961" t="s">
        <v>125</v>
      </c>
      <c r="H74" s="961">
        <v>1</v>
      </c>
      <c r="I74" s="961">
        <v>2</v>
      </c>
      <c r="J74" s="961" t="s">
        <v>125</v>
      </c>
      <c r="K74" s="961">
        <v>4</v>
      </c>
      <c r="L74" s="961">
        <v>29</v>
      </c>
      <c r="M74" s="961">
        <v>41</v>
      </c>
      <c r="N74" s="961">
        <v>51</v>
      </c>
      <c r="O74" s="961">
        <v>66</v>
      </c>
      <c r="P74" s="961">
        <v>44</v>
      </c>
      <c r="Q74" s="961">
        <v>44</v>
      </c>
      <c r="R74" s="961">
        <v>167</v>
      </c>
      <c r="S74" s="961">
        <v>223</v>
      </c>
      <c r="T74" s="961">
        <v>512</v>
      </c>
      <c r="U74" s="961" t="s">
        <v>125</v>
      </c>
    </row>
    <row r="75" spans="1:21" ht="12" x14ac:dyDescent="0.25">
      <c r="A75" s="630"/>
      <c r="B75" s="631"/>
      <c r="C75" s="631"/>
      <c r="D75" s="630" t="s">
        <v>145</v>
      </c>
      <c r="E75" s="962">
        <v>647</v>
      </c>
      <c r="F75" s="962">
        <v>647</v>
      </c>
      <c r="G75" s="962" t="s">
        <v>125</v>
      </c>
      <c r="H75" s="962" t="s">
        <v>125</v>
      </c>
      <c r="I75" s="962" t="s">
        <v>125</v>
      </c>
      <c r="J75" s="962" t="s">
        <v>125</v>
      </c>
      <c r="K75" s="962">
        <v>4</v>
      </c>
      <c r="L75" s="962">
        <v>15</v>
      </c>
      <c r="M75" s="962">
        <v>22</v>
      </c>
      <c r="N75" s="962">
        <v>37</v>
      </c>
      <c r="O75" s="962">
        <v>38</v>
      </c>
      <c r="P75" s="962">
        <v>20</v>
      </c>
      <c r="Q75" s="962">
        <v>20</v>
      </c>
      <c r="R75" s="962">
        <v>93</v>
      </c>
      <c r="S75" s="962">
        <v>120</v>
      </c>
      <c r="T75" s="962">
        <v>278</v>
      </c>
      <c r="U75" s="962" t="s">
        <v>125</v>
      </c>
    </row>
    <row r="76" spans="1:21" s="347" customFormat="1" ht="12" x14ac:dyDescent="0.25">
      <c r="A76" s="628"/>
      <c r="B76" s="629"/>
      <c r="C76" s="629"/>
      <c r="D76" s="630" t="s">
        <v>146</v>
      </c>
      <c r="E76" s="962">
        <v>537</v>
      </c>
      <c r="F76" s="962">
        <v>537</v>
      </c>
      <c r="G76" s="962" t="s">
        <v>125</v>
      </c>
      <c r="H76" s="962">
        <v>1</v>
      </c>
      <c r="I76" s="962">
        <v>2</v>
      </c>
      <c r="J76" s="962" t="s">
        <v>125</v>
      </c>
      <c r="K76" s="962" t="s">
        <v>125</v>
      </c>
      <c r="L76" s="962">
        <v>14</v>
      </c>
      <c r="M76" s="962">
        <v>19</v>
      </c>
      <c r="N76" s="962">
        <v>14</v>
      </c>
      <c r="O76" s="962">
        <v>28</v>
      </c>
      <c r="P76" s="962">
        <v>24</v>
      </c>
      <c r="Q76" s="962">
        <v>24</v>
      </c>
      <c r="R76" s="962">
        <v>74</v>
      </c>
      <c r="S76" s="962">
        <v>103</v>
      </c>
      <c r="T76" s="962">
        <v>234</v>
      </c>
      <c r="U76" s="962" t="s">
        <v>125</v>
      </c>
    </row>
    <row r="77" spans="1:21" s="347" customFormat="1" ht="24" x14ac:dyDescent="0.25">
      <c r="A77" s="626" t="s">
        <v>370</v>
      </c>
      <c r="B77" s="627" t="s">
        <v>182</v>
      </c>
      <c r="C77" s="627" t="s">
        <v>371</v>
      </c>
      <c r="D77" s="626" t="s">
        <v>122</v>
      </c>
      <c r="E77" s="961">
        <v>586</v>
      </c>
      <c r="F77" s="961">
        <v>586</v>
      </c>
      <c r="G77" s="961" t="s">
        <v>125</v>
      </c>
      <c r="H77" s="961" t="s">
        <v>125</v>
      </c>
      <c r="I77" s="961" t="s">
        <v>125</v>
      </c>
      <c r="J77" s="961" t="s">
        <v>125</v>
      </c>
      <c r="K77" s="961">
        <v>9</v>
      </c>
      <c r="L77" s="961">
        <v>3</v>
      </c>
      <c r="M77" s="961">
        <v>9</v>
      </c>
      <c r="N77" s="961">
        <v>7</v>
      </c>
      <c r="O77" s="961">
        <v>9</v>
      </c>
      <c r="P77" s="961">
        <v>10</v>
      </c>
      <c r="Q77" s="961">
        <v>10</v>
      </c>
      <c r="R77" s="961">
        <v>66</v>
      </c>
      <c r="S77" s="961">
        <v>116</v>
      </c>
      <c r="T77" s="961">
        <v>347</v>
      </c>
      <c r="U77" s="961" t="s">
        <v>125</v>
      </c>
    </row>
    <row r="78" spans="1:21" ht="12" x14ac:dyDescent="0.25">
      <c r="A78" s="628"/>
      <c r="B78" s="629"/>
      <c r="C78" s="629"/>
      <c r="D78" s="630" t="s">
        <v>145</v>
      </c>
      <c r="E78" s="962">
        <v>284</v>
      </c>
      <c r="F78" s="962">
        <v>284</v>
      </c>
      <c r="G78" s="962" t="s">
        <v>125</v>
      </c>
      <c r="H78" s="962" t="s">
        <v>125</v>
      </c>
      <c r="I78" s="962" t="s">
        <v>125</v>
      </c>
      <c r="J78" s="962" t="s">
        <v>125</v>
      </c>
      <c r="K78" s="962">
        <v>5</v>
      </c>
      <c r="L78" s="962">
        <v>2</v>
      </c>
      <c r="M78" s="962">
        <v>4</v>
      </c>
      <c r="N78" s="962">
        <v>2</v>
      </c>
      <c r="O78" s="962">
        <v>6</v>
      </c>
      <c r="P78" s="962">
        <v>6</v>
      </c>
      <c r="Q78" s="962">
        <v>6</v>
      </c>
      <c r="R78" s="962">
        <v>31</v>
      </c>
      <c r="S78" s="962">
        <v>56</v>
      </c>
      <c r="T78" s="962">
        <v>166</v>
      </c>
      <c r="U78" s="962" t="s">
        <v>125</v>
      </c>
    </row>
    <row r="79" spans="1:21" s="347" customFormat="1" ht="12" x14ac:dyDescent="0.25">
      <c r="A79" s="630"/>
      <c r="B79" s="631"/>
      <c r="C79" s="631"/>
      <c r="D79" s="630" t="s">
        <v>146</v>
      </c>
      <c r="E79" s="962">
        <v>302</v>
      </c>
      <c r="F79" s="962">
        <v>302</v>
      </c>
      <c r="G79" s="962" t="s">
        <v>125</v>
      </c>
      <c r="H79" s="962" t="s">
        <v>125</v>
      </c>
      <c r="I79" s="962" t="s">
        <v>125</v>
      </c>
      <c r="J79" s="962" t="s">
        <v>125</v>
      </c>
      <c r="K79" s="962">
        <v>4</v>
      </c>
      <c r="L79" s="962">
        <v>1</v>
      </c>
      <c r="M79" s="962">
        <v>5</v>
      </c>
      <c r="N79" s="962">
        <v>5</v>
      </c>
      <c r="O79" s="962">
        <v>3</v>
      </c>
      <c r="P79" s="962">
        <v>4</v>
      </c>
      <c r="Q79" s="962">
        <v>4</v>
      </c>
      <c r="R79" s="962">
        <v>35</v>
      </c>
      <c r="S79" s="962">
        <v>60</v>
      </c>
      <c r="T79" s="962">
        <v>181</v>
      </c>
      <c r="U79" s="962" t="s">
        <v>125</v>
      </c>
    </row>
    <row r="80" spans="1:21" s="347" customFormat="1" ht="12" x14ac:dyDescent="0.25">
      <c r="A80" s="632" t="s">
        <v>306</v>
      </c>
      <c r="B80" s="633" t="s">
        <v>183</v>
      </c>
      <c r="C80" s="633" t="s">
        <v>307</v>
      </c>
      <c r="D80" s="626" t="s">
        <v>122</v>
      </c>
      <c r="E80" s="961">
        <v>4566</v>
      </c>
      <c r="F80" s="961">
        <v>4566</v>
      </c>
      <c r="G80" s="961" t="s">
        <v>125</v>
      </c>
      <c r="H80" s="961" t="s">
        <v>125</v>
      </c>
      <c r="I80" s="961" t="s">
        <v>125</v>
      </c>
      <c r="J80" s="961" t="s">
        <v>125</v>
      </c>
      <c r="K80" s="961">
        <v>3</v>
      </c>
      <c r="L80" s="961">
        <v>1</v>
      </c>
      <c r="M80" s="961" t="s">
        <v>125</v>
      </c>
      <c r="N80" s="961">
        <v>2</v>
      </c>
      <c r="O80" s="961">
        <v>4</v>
      </c>
      <c r="P80" s="961">
        <v>7</v>
      </c>
      <c r="Q80" s="961">
        <v>23</v>
      </c>
      <c r="R80" s="961">
        <v>260</v>
      </c>
      <c r="S80" s="961">
        <v>1108</v>
      </c>
      <c r="T80" s="961">
        <v>3158</v>
      </c>
      <c r="U80" s="961" t="s">
        <v>125</v>
      </c>
    </row>
    <row r="81" spans="1:21" ht="12" x14ac:dyDescent="0.25">
      <c r="A81" s="630"/>
      <c r="B81" s="631"/>
      <c r="C81" s="631"/>
      <c r="D81" s="630" t="s">
        <v>145</v>
      </c>
      <c r="E81" s="962">
        <v>2046</v>
      </c>
      <c r="F81" s="962">
        <v>2046</v>
      </c>
      <c r="G81" s="962" t="s">
        <v>125</v>
      </c>
      <c r="H81" s="962" t="s">
        <v>125</v>
      </c>
      <c r="I81" s="962" t="s">
        <v>125</v>
      </c>
      <c r="J81" s="962" t="s">
        <v>125</v>
      </c>
      <c r="K81" s="962">
        <v>2</v>
      </c>
      <c r="L81" s="962">
        <v>1</v>
      </c>
      <c r="M81" s="962" t="s">
        <v>125</v>
      </c>
      <c r="N81" s="962">
        <v>1</v>
      </c>
      <c r="O81" s="962">
        <v>3</v>
      </c>
      <c r="P81" s="962">
        <v>3</v>
      </c>
      <c r="Q81" s="962">
        <v>14</v>
      </c>
      <c r="R81" s="962">
        <v>126</v>
      </c>
      <c r="S81" s="962">
        <v>547</v>
      </c>
      <c r="T81" s="962">
        <v>1349</v>
      </c>
      <c r="U81" s="962" t="s">
        <v>125</v>
      </c>
    </row>
    <row r="82" spans="1:21" s="347" customFormat="1" ht="12" x14ac:dyDescent="0.25">
      <c r="A82" s="628"/>
      <c r="B82" s="629"/>
      <c r="C82" s="629"/>
      <c r="D82" s="630" t="s">
        <v>146</v>
      </c>
      <c r="E82" s="962">
        <v>2520</v>
      </c>
      <c r="F82" s="962">
        <v>2520</v>
      </c>
      <c r="G82" s="962" t="s">
        <v>125</v>
      </c>
      <c r="H82" s="962" t="s">
        <v>125</v>
      </c>
      <c r="I82" s="962" t="s">
        <v>125</v>
      </c>
      <c r="J82" s="962" t="s">
        <v>125</v>
      </c>
      <c r="K82" s="962">
        <v>1</v>
      </c>
      <c r="L82" s="962" t="s">
        <v>125</v>
      </c>
      <c r="M82" s="962" t="s">
        <v>125</v>
      </c>
      <c r="N82" s="962">
        <v>1</v>
      </c>
      <c r="O82" s="962">
        <v>1</v>
      </c>
      <c r="P82" s="962">
        <v>4</v>
      </c>
      <c r="Q82" s="962">
        <v>9</v>
      </c>
      <c r="R82" s="962">
        <v>134</v>
      </c>
      <c r="S82" s="962">
        <v>561</v>
      </c>
      <c r="T82" s="962">
        <v>1809</v>
      </c>
      <c r="U82" s="962" t="s">
        <v>125</v>
      </c>
    </row>
    <row r="83" spans="1:21" s="347" customFormat="1" ht="24" x14ac:dyDescent="0.25">
      <c r="A83" s="626" t="s">
        <v>388</v>
      </c>
      <c r="B83" s="627" t="s">
        <v>184</v>
      </c>
      <c r="C83" s="627" t="s">
        <v>389</v>
      </c>
      <c r="D83" s="626" t="s">
        <v>122</v>
      </c>
      <c r="E83" s="961">
        <v>625</v>
      </c>
      <c r="F83" s="961">
        <v>625</v>
      </c>
      <c r="G83" s="961" t="s">
        <v>125</v>
      </c>
      <c r="H83" s="961">
        <v>1</v>
      </c>
      <c r="I83" s="961" t="s">
        <v>125</v>
      </c>
      <c r="J83" s="961" t="s">
        <v>125</v>
      </c>
      <c r="K83" s="961">
        <v>28</v>
      </c>
      <c r="L83" s="961">
        <v>15</v>
      </c>
      <c r="M83" s="961">
        <v>2</v>
      </c>
      <c r="N83" s="961">
        <v>7</v>
      </c>
      <c r="O83" s="961">
        <v>2</v>
      </c>
      <c r="P83" s="961">
        <v>6</v>
      </c>
      <c r="Q83" s="961">
        <v>8</v>
      </c>
      <c r="R83" s="961">
        <v>22</v>
      </c>
      <c r="S83" s="961">
        <v>22</v>
      </c>
      <c r="T83" s="961">
        <v>512</v>
      </c>
      <c r="U83" s="961" t="s">
        <v>125</v>
      </c>
    </row>
    <row r="84" spans="1:21" ht="12" x14ac:dyDescent="0.25">
      <c r="A84" s="628"/>
      <c r="B84" s="629"/>
      <c r="C84" s="629"/>
      <c r="D84" s="630" t="s">
        <v>145</v>
      </c>
      <c r="E84" s="962">
        <v>288</v>
      </c>
      <c r="F84" s="962">
        <v>288</v>
      </c>
      <c r="G84" s="962" t="s">
        <v>125</v>
      </c>
      <c r="H84" s="962" t="s">
        <v>125</v>
      </c>
      <c r="I84" s="962" t="s">
        <v>125</v>
      </c>
      <c r="J84" s="962" t="s">
        <v>125</v>
      </c>
      <c r="K84" s="962">
        <v>19</v>
      </c>
      <c r="L84" s="962">
        <v>8</v>
      </c>
      <c r="M84" s="962">
        <v>2</v>
      </c>
      <c r="N84" s="962">
        <v>3</v>
      </c>
      <c r="O84" s="962" t="s">
        <v>125</v>
      </c>
      <c r="P84" s="962">
        <v>6</v>
      </c>
      <c r="Q84" s="962">
        <v>6</v>
      </c>
      <c r="R84" s="962">
        <v>12</v>
      </c>
      <c r="S84" s="962">
        <v>9</v>
      </c>
      <c r="T84" s="962">
        <v>223</v>
      </c>
      <c r="U84" s="962" t="s">
        <v>125</v>
      </c>
    </row>
    <row r="85" spans="1:21" s="347" customFormat="1" ht="12" x14ac:dyDescent="0.25">
      <c r="A85" s="630"/>
      <c r="B85" s="631"/>
      <c r="C85" s="631"/>
      <c r="D85" s="630" t="s">
        <v>146</v>
      </c>
      <c r="E85" s="962">
        <v>337</v>
      </c>
      <c r="F85" s="962">
        <v>337</v>
      </c>
      <c r="G85" s="962" t="s">
        <v>125</v>
      </c>
      <c r="H85" s="962">
        <v>1</v>
      </c>
      <c r="I85" s="962" t="s">
        <v>125</v>
      </c>
      <c r="J85" s="962" t="s">
        <v>125</v>
      </c>
      <c r="K85" s="962">
        <v>9</v>
      </c>
      <c r="L85" s="962">
        <v>7</v>
      </c>
      <c r="M85" s="962" t="s">
        <v>125</v>
      </c>
      <c r="N85" s="962">
        <v>4</v>
      </c>
      <c r="O85" s="962">
        <v>2</v>
      </c>
      <c r="P85" s="962" t="s">
        <v>125</v>
      </c>
      <c r="Q85" s="962">
        <v>2</v>
      </c>
      <c r="R85" s="962">
        <v>10</v>
      </c>
      <c r="S85" s="962">
        <v>13</v>
      </c>
      <c r="T85" s="962">
        <v>289</v>
      </c>
      <c r="U85" s="962" t="s">
        <v>125</v>
      </c>
    </row>
    <row r="86" spans="1:21" s="347" customFormat="1" ht="36" x14ac:dyDescent="0.25">
      <c r="A86" s="632" t="s">
        <v>1093</v>
      </c>
      <c r="B86" s="633" t="s">
        <v>2742</v>
      </c>
      <c r="C86" s="633" t="s">
        <v>1094</v>
      </c>
      <c r="D86" s="626" t="s">
        <v>122</v>
      </c>
      <c r="E86" s="961">
        <v>142</v>
      </c>
      <c r="F86" s="961">
        <v>142</v>
      </c>
      <c r="G86" s="961" t="s">
        <v>125</v>
      </c>
      <c r="H86" s="961" t="s">
        <v>125</v>
      </c>
      <c r="I86" s="961" t="s">
        <v>125</v>
      </c>
      <c r="J86" s="961" t="s">
        <v>125</v>
      </c>
      <c r="K86" s="961">
        <v>3</v>
      </c>
      <c r="L86" s="961">
        <v>10</v>
      </c>
      <c r="M86" s="961">
        <v>1</v>
      </c>
      <c r="N86" s="961">
        <v>1</v>
      </c>
      <c r="O86" s="961">
        <v>1</v>
      </c>
      <c r="P86" s="961" t="s">
        <v>125</v>
      </c>
      <c r="Q86" s="961">
        <v>3</v>
      </c>
      <c r="R86" s="961">
        <v>8</v>
      </c>
      <c r="S86" s="961">
        <v>14</v>
      </c>
      <c r="T86" s="961">
        <v>101</v>
      </c>
      <c r="U86" s="961" t="s">
        <v>125</v>
      </c>
    </row>
    <row r="87" spans="1:21" ht="12" x14ac:dyDescent="0.25">
      <c r="A87" s="630"/>
      <c r="B87" s="631"/>
      <c r="C87" s="631"/>
      <c r="D87" s="630" t="s">
        <v>145</v>
      </c>
      <c r="E87" s="962">
        <v>65</v>
      </c>
      <c r="F87" s="962">
        <v>65</v>
      </c>
      <c r="G87" s="962" t="s">
        <v>125</v>
      </c>
      <c r="H87" s="962" t="s">
        <v>125</v>
      </c>
      <c r="I87" s="962" t="s">
        <v>125</v>
      </c>
      <c r="J87" s="962" t="s">
        <v>125</v>
      </c>
      <c r="K87" s="962">
        <v>3</v>
      </c>
      <c r="L87" s="962">
        <v>4</v>
      </c>
      <c r="M87" s="962" t="s">
        <v>125</v>
      </c>
      <c r="N87" s="962" t="s">
        <v>125</v>
      </c>
      <c r="O87" s="962">
        <v>1</v>
      </c>
      <c r="P87" s="962" t="s">
        <v>125</v>
      </c>
      <c r="Q87" s="962">
        <v>1</v>
      </c>
      <c r="R87" s="962">
        <v>4</v>
      </c>
      <c r="S87" s="962">
        <v>9</v>
      </c>
      <c r="T87" s="962">
        <v>43</v>
      </c>
      <c r="U87" s="962" t="s">
        <v>125</v>
      </c>
    </row>
    <row r="88" spans="1:21" s="347" customFormat="1" ht="12" x14ac:dyDescent="0.25">
      <c r="A88" s="628"/>
      <c r="B88" s="629"/>
      <c r="C88" s="629"/>
      <c r="D88" s="630" t="s">
        <v>146</v>
      </c>
      <c r="E88" s="962">
        <v>77</v>
      </c>
      <c r="F88" s="962">
        <v>77</v>
      </c>
      <c r="G88" s="962" t="s">
        <v>125</v>
      </c>
      <c r="H88" s="962" t="s">
        <v>125</v>
      </c>
      <c r="I88" s="962" t="s">
        <v>125</v>
      </c>
      <c r="J88" s="962" t="s">
        <v>125</v>
      </c>
      <c r="K88" s="962" t="s">
        <v>125</v>
      </c>
      <c r="L88" s="962">
        <v>6</v>
      </c>
      <c r="M88" s="962">
        <v>1</v>
      </c>
      <c r="N88" s="962">
        <v>1</v>
      </c>
      <c r="O88" s="962" t="s">
        <v>125</v>
      </c>
      <c r="P88" s="962" t="s">
        <v>125</v>
      </c>
      <c r="Q88" s="962">
        <v>2</v>
      </c>
      <c r="R88" s="962">
        <v>4</v>
      </c>
      <c r="S88" s="962">
        <v>5</v>
      </c>
      <c r="T88" s="962">
        <v>58</v>
      </c>
      <c r="U88" s="962" t="s">
        <v>125</v>
      </c>
    </row>
    <row r="89" spans="1:21" s="347" customFormat="1" ht="24" x14ac:dyDescent="0.25">
      <c r="A89" s="626" t="s">
        <v>394</v>
      </c>
      <c r="B89" s="627" t="s">
        <v>185</v>
      </c>
      <c r="C89" s="627" t="s">
        <v>395</v>
      </c>
      <c r="D89" s="626" t="s">
        <v>122</v>
      </c>
      <c r="E89" s="961">
        <v>438</v>
      </c>
      <c r="F89" s="961">
        <v>438</v>
      </c>
      <c r="G89" s="961" t="s">
        <v>125</v>
      </c>
      <c r="H89" s="961" t="s">
        <v>125</v>
      </c>
      <c r="I89" s="961" t="s">
        <v>125</v>
      </c>
      <c r="J89" s="961" t="s">
        <v>125</v>
      </c>
      <c r="K89" s="961" t="s">
        <v>125</v>
      </c>
      <c r="L89" s="961" t="s">
        <v>125</v>
      </c>
      <c r="M89" s="961" t="s">
        <v>125</v>
      </c>
      <c r="N89" s="961" t="s">
        <v>125</v>
      </c>
      <c r="O89" s="961" t="s">
        <v>125</v>
      </c>
      <c r="P89" s="961" t="s">
        <v>125</v>
      </c>
      <c r="Q89" s="961" t="s">
        <v>125</v>
      </c>
      <c r="R89" s="961" t="s">
        <v>125</v>
      </c>
      <c r="S89" s="961">
        <v>10</v>
      </c>
      <c r="T89" s="961">
        <v>428</v>
      </c>
      <c r="U89" s="961" t="s">
        <v>125</v>
      </c>
    </row>
    <row r="90" spans="1:21" ht="12" x14ac:dyDescent="0.25">
      <c r="A90" s="628"/>
      <c r="B90" s="629"/>
      <c r="C90" s="629"/>
      <c r="D90" s="630" t="s">
        <v>145</v>
      </c>
      <c r="E90" s="962">
        <v>153</v>
      </c>
      <c r="F90" s="962">
        <v>153</v>
      </c>
      <c r="G90" s="962" t="s">
        <v>125</v>
      </c>
      <c r="H90" s="962" t="s">
        <v>125</v>
      </c>
      <c r="I90" s="962" t="s">
        <v>125</v>
      </c>
      <c r="J90" s="962" t="s">
        <v>125</v>
      </c>
      <c r="K90" s="962" t="s">
        <v>125</v>
      </c>
      <c r="L90" s="962" t="s">
        <v>125</v>
      </c>
      <c r="M90" s="962" t="s">
        <v>125</v>
      </c>
      <c r="N90" s="962" t="s">
        <v>125</v>
      </c>
      <c r="O90" s="962" t="s">
        <v>125</v>
      </c>
      <c r="P90" s="962" t="s">
        <v>125</v>
      </c>
      <c r="Q90" s="962" t="s">
        <v>125</v>
      </c>
      <c r="R90" s="962" t="s">
        <v>125</v>
      </c>
      <c r="S90" s="962">
        <v>3</v>
      </c>
      <c r="T90" s="962">
        <v>150</v>
      </c>
      <c r="U90" s="962" t="s">
        <v>125</v>
      </c>
    </row>
    <row r="91" spans="1:21" s="347" customFormat="1" ht="12" x14ac:dyDescent="0.25">
      <c r="A91" s="630"/>
      <c r="B91" s="631"/>
      <c r="C91" s="631"/>
      <c r="D91" s="630" t="s">
        <v>146</v>
      </c>
      <c r="E91" s="962">
        <v>285</v>
      </c>
      <c r="F91" s="962">
        <v>285</v>
      </c>
      <c r="G91" s="962" t="s">
        <v>125</v>
      </c>
      <c r="H91" s="962" t="s">
        <v>125</v>
      </c>
      <c r="I91" s="962" t="s">
        <v>125</v>
      </c>
      <c r="J91" s="962" t="s">
        <v>125</v>
      </c>
      <c r="K91" s="962" t="s">
        <v>125</v>
      </c>
      <c r="L91" s="962" t="s">
        <v>125</v>
      </c>
      <c r="M91" s="962" t="s">
        <v>125</v>
      </c>
      <c r="N91" s="962" t="s">
        <v>125</v>
      </c>
      <c r="O91" s="962" t="s">
        <v>125</v>
      </c>
      <c r="P91" s="962" t="s">
        <v>125</v>
      </c>
      <c r="Q91" s="962" t="s">
        <v>125</v>
      </c>
      <c r="R91" s="962" t="s">
        <v>125</v>
      </c>
      <c r="S91" s="962">
        <v>7</v>
      </c>
      <c r="T91" s="962">
        <v>278</v>
      </c>
      <c r="U91" s="962" t="s">
        <v>125</v>
      </c>
    </row>
    <row r="92" spans="1:21" s="347" customFormat="1" ht="36" x14ac:dyDescent="0.25">
      <c r="A92" s="632" t="s">
        <v>1095</v>
      </c>
      <c r="B92" s="633" t="s">
        <v>186</v>
      </c>
      <c r="C92" s="633" t="s">
        <v>1096</v>
      </c>
      <c r="D92" s="626" t="s">
        <v>122</v>
      </c>
      <c r="E92" s="961">
        <v>71</v>
      </c>
      <c r="F92" s="961">
        <v>71</v>
      </c>
      <c r="G92" s="961" t="s">
        <v>125</v>
      </c>
      <c r="H92" s="961" t="s">
        <v>125</v>
      </c>
      <c r="I92" s="961" t="s">
        <v>125</v>
      </c>
      <c r="J92" s="961" t="s">
        <v>125</v>
      </c>
      <c r="K92" s="961" t="s">
        <v>125</v>
      </c>
      <c r="L92" s="961" t="s">
        <v>125</v>
      </c>
      <c r="M92" s="961" t="s">
        <v>125</v>
      </c>
      <c r="N92" s="961" t="s">
        <v>125</v>
      </c>
      <c r="O92" s="961">
        <v>3</v>
      </c>
      <c r="P92" s="961">
        <v>1</v>
      </c>
      <c r="Q92" s="961">
        <v>1</v>
      </c>
      <c r="R92" s="961">
        <v>20</v>
      </c>
      <c r="S92" s="961">
        <v>22</v>
      </c>
      <c r="T92" s="961">
        <v>24</v>
      </c>
      <c r="U92" s="961" t="s">
        <v>125</v>
      </c>
    </row>
    <row r="93" spans="1:21" ht="12" x14ac:dyDescent="0.25">
      <c r="A93" s="630"/>
      <c r="B93" s="631"/>
      <c r="C93" s="631"/>
      <c r="D93" s="630" t="s">
        <v>145</v>
      </c>
      <c r="E93" s="962">
        <v>62</v>
      </c>
      <c r="F93" s="962">
        <v>62</v>
      </c>
      <c r="G93" s="962" t="s">
        <v>125</v>
      </c>
      <c r="H93" s="962" t="s">
        <v>125</v>
      </c>
      <c r="I93" s="962" t="s">
        <v>125</v>
      </c>
      <c r="J93" s="962" t="s">
        <v>125</v>
      </c>
      <c r="K93" s="962" t="s">
        <v>125</v>
      </c>
      <c r="L93" s="962" t="s">
        <v>125</v>
      </c>
      <c r="M93" s="962" t="s">
        <v>125</v>
      </c>
      <c r="N93" s="962" t="s">
        <v>125</v>
      </c>
      <c r="O93" s="962">
        <v>2</v>
      </c>
      <c r="P93" s="962">
        <v>1</v>
      </c>
      <c r="Q93" s="962">
        <v>1</v>
      </c>
      <c r="R93" s="962">
        <v>19</v>
      </c>
      <c r="S93" s="962">
        <v>18</v>
      </c>
      <c r="T93" s="962">
        <v>21</v>
      </c>
      <c r="U93" s="962" t="s">
        <v>125</v>
      </c>
    </row>
    <row r="94" spans="1:21" ht="12" x14ac:dyDescent="0.25">
      <c r="A94" s="628"/>
      <c r="B94" s="629"/>
      <c r="C94" s="629"/>
      <c r="D94" s="630" t="s">
        <v>146</v>
      </c>
      <c r="E94" s="962">
        <v>9</v>
      </c>
      <c r="F94" s="962">
        <v>9</v>
      </c>
      <c r="G94" s="962" t="s">
        <v>125</v>
      </c>
      <c r="H94" s="962" t="s">
        <v>125</v>
      </c>
      <c r="I94" s="962" t="s">
        <v>125</v>
      </c>
      <c r="J94" s="962" t="s">
        <v>125</v>
      </c>
      <c r="K94" s="962" t="s">
        <v>125</v>
      </c>
      <c r="L94" s="962" t="s">
        <v>125</v>
      </c>
      <c r="M94" s="962" t="s">
        <v>125</v>
      </c>
      <c r="N94" s="962" t="s">
        <v>125</v>
      </c>
      <c r="O94" s="962">
        <v>1</v>
      </c>
      <c r="P94" s="962" t="s">
        <v>125</v>
      </c>
      <c r="Q94" s="962" t="s">
        <v>125</v>
      </c>
      <c r="R94" s="962">
        <v>1</v>
      </c>
      <c r="S94" s="962">
        <v>4</v>
      </c>
      <c r="T94" s="962">
        <v>3</v>
      </c>
      <c r="U94" s="962" t="s">
        <v>125</v>
      </c>
    </row>
    <row r="95" spans="1:21" s="347" customFormat="1" ht="12" x14ac:dyDescent="0.25">
      <c r="A95" s="626" t="s">
        <v>1097</v>
      </c>
      <c r="B95" s="627" t="s">
        <v>187</v>
      </c>
      <c r="C95" s="627" t="s">
        <v>926</v>
      </c>
      <c r="D95" s="626" t="s">
        <v>122</v>
      </c>
      <c r="E95" s="961">
        <v>188</v>
      </c>
      <c r="F95" s="961">
        <v>188</v>
      </c>
      <c r="G95" s="961" t="s">
        <v>125</v>
      </c>
      <c r="H95" s="961" t="s">
        <v>125</v>
      </c>
      <c r="I95" s="961" t="s">
        <v>125</v>
      </c>
      <c r="J95" s="961" t="s">
        <v>125</v>
      </c>
      <c r="K95" s="961" t="s">
        <v>125</v>
      </c>
      <c r="L95" s="961" t="s">
        <v>125</v>
      </c>
      <c r="M95" s="961" t="s">
        <v>125</v>
      </c>
      <c r="N95" s="961" t="s">
        <v>125</v>
      </c>
      <c r="O95" s="961" t="s">
        <v>125</v>
      </c>
      <c r="P95" s="961" t="s">
        <v>125</v>
      </c>
      <c r="Q95" s="961" t="s">
        <v>125</v>
      </c>
      <c r="R95" s="961">
        <v>1</v>
      </c>
      <c r="S95" s="961">
        <v>8</v>
      </c>
      <c r="T95" s="961">
        <v>179</v>
      </c>
      <c r="U95" s="961" t="s">
        <v>125</v>
      </c>
    </row>
    <row r="96" spans="1:21" ht="12" x14ac:dyDescent="0.25">
      <c r="A96" s="628"/>
      <c r="B96" s="629"/>
      <c r="C96" s="629"/>
      <c r="D96" s="630" t="s">
        <v>145</v>
      </c>
      <c r="E96" s="962">
        <v>107</v>
      </c>
      <c r="F96" s="962">
        <v>107</v>
      </c>
      <c r="G96" s="962" t="s">
        <v>125</v>
      </c>
      <c r="H96" s="962" t="s">
        <v>125</v>
      </c>
      <c r="I96" s="962" t="s">
        <v>125</v>
      </c>
      <c r="J96" s="962" t="s">
        <v>125</v>
      </c>
      <c r="K96" s="962" t="s">
        <v>125</v>
      </c>
      <c r="L96" s="962" t="s">
        <v>125</v>
      </c>
      <c r="M96" s="962" t="s">
        <v>125</v>
      </c>
      <c r="N96" s="962" t="s">
        <v>125</v>
      </c>
      <c r="O96" s="962" t="s">
        <v>125</v>
      </c>
      <c r="P96" s="962" t="s">
        <v>125</v>
      </c>
      <c r="Q96" s="962" t="s">
        <v>125</v>
      </c>
      <c r="R96" s="962">
        <v>1</v>
      </c>
      <c r="S96" s="962">
        <v>2</v>
      </c>
      <c r="T96" s="962">
        <v>104</v>
      </c>
      <c r="U96" s="962" t="s">
        <v>125</v>
      </c>
    </row>
    <row r="97" spans="1:21" s="347" customFormat="1" ht="12" x14ac:dyDescent="0.25">
      <c r="A97" s="630"/>
      <c r="B97" s="631"/>
      <c r="C97" s="631"/>
      <c r="D97" s="630" t="s">
        <v>146</v>
      </c>
      <c r="E97" s="962">
        <v>81</v>
      </c>
      <c r="F97" s="962">
        <v>81</v>
      </c>
      <c r="G97" s="962" t="s">
        <v>125</v>
      </c>
      <c r="H97" s="962" t="s">
        <v>125</v>
      </c>
      <c r="I97" s="962" t="s">
        <v>125</v>
      </c>
      <c r="J97" s="962" t="s">
        <v>125</v>
      </c>
      <c r="K97" s="962" t="s">
        <v>125</v>
      </c>
      <c r="L97" s="962" t="s">
        <v>125</v>
      </c>
      <c r="M97" s="962" t="s">
        <v>125</v>
      </c>
      <c r="N97" s="962" t="s">
        <v>125</v>
      </c>
      <c r="O97" s="962" t="s">
        <v>125</v>
      </c>
      <c r="P97" s="962" t="s">
        <v>125</v>
      </c>
      <c r="Q97" s="962" t="s">
        <v>125</v>
      </c>
      <c r="R97" s="962" t="s">
        <v>125</v>
      </c>
      <c r="S97" s="962">
        <v>6</v>
      </c>
      <c r="T97" s="962">
        <v>75</v>
      </c>
      <c r="U97" s="962" t="s">
        <v>125</v>
      </c>
    </row>
    <row r="98" spans="1:21" s="347" customFormat="1" ht="24" x14ac:dyDescent="0.25">
      <c r="A98" s="632" t="s">
        <v>1098</v>
      </c>
      <c r="B98" s="633" t="s">
        <v>188</v>
      </c>
      <c r="C98" s="633" t="s">
        <v>1099</v>
      </c>
      <c r="D98" s="626" t="s">
        <v>122</v>
      </c>
      <c r="E98" s="961">
        <v>201</v>
      </c>
      <c r="F98" s="961">
        <v>201</v>
      </c>
      <c r="G98" s="961" t="s">
        <v>125</v>
      </c>
      <c r="H98" s="961" t="s">
        <v>125</v>
      </c>
      <c r="I98" s="961" t="s">
        <v>125</v>
      </c>
      <c r="J98" s="961" t="s">
        <v>125</v>
      </c>
      <c r="K98" s="961">
        <v>6</v>
      </c>
      <c r="L98" s="961">
        <v>15</v>
      </c>
      <c r="M98" s="961">
        <v>11</v>
      </c>
      <c r="N98" s="961">
        <v>6</v>
      </c>
      <c r="O98" s="961">
        <v>14</v>
      </c>
      <c r="P98" s="961">
        <v>10</v>
      </c>
      <c r="Q98" s="961">
        <v>15</v>
      </c>
      <c r="R98" s="961">
        <v>52</v>
      </c>
      <c r="S98" s="961">
        <v>22</v>
      </c>
      <c r="T98" s="961">
        <v>50</v>
      </c>
      <c r="U98" s="961" t="s">
        <v>125</v>
      </c>
    </row>
    <row r="99" spans="1:21" ht="12" x14ac:dyDescent="0.25">
      <c r="A99" s="630"/>
      <c r="B99" s="631"/>
      <c r="C99" s="631"/>
      <c r="D99" s="630" t="s">
        <v>145</v>
      </c>
      <c r="E99" s="962">
        <v>126</v>
      </c>
      <c r="F99" s="962">
        <v>126</v>
      </c>
      <c r="G99" s="962" t="s">
        <v>125</v>
      </c>
      <c r="H99" s="962" t="s">
        <v>125</v>
      </c>
      <c r="I99" s="962" t="s">
        <v>125</v>
      </c>
      <c r="J99" s="962" t="s">
        <v>125</v>
      </c>
      <c r="K99" s="962">
        <v>5</v>
      </c>
      <c r="L99" s="962">
        <v>8</v>
      </c>
      <c r="M99" s="962">
        <v>8</v>
      </c>
      <c r="N99" s="962">
        <v>3</v>
      </c>
      <c r="O99" s="962">
        <v>9</v>
      </c>
      <c r="P99" s="962">
        <v>6</v>
      </c>
      <c r="Q99" s="962">
        <v>9</v>
      </c>
      <c r="R99" s="962">
        <v>37</v>
      </c>
      <c r="S99" s="962">
        <v>14</v>
      </c>
      <c r="T99" s="962">
        <v>27</v>
      </c>
      <c r="U99" s="962" t="s">
        <v>125</v>
      </c>
    </row>
    <row r="100" spans="1:21" s="347" customFormat="1" ht="12" x14ac:dyDescent="0.25">
      <c r="A100" s="628"/>
      <c r="B100" s="629"/>
      <c r="C100" s="629"/>
      <c r="D100" s="630" t="s">
        <v>146</v>
      </c>
      <c r="E100" s="962">
        <v>75</v>
      </c>
      <c r="F100" s="962">
        <v>75</v>
      </c>
      <c r="G100" s="962" t="s">
        <v>125</v>
      </c>
      <c r="H100" s="962" t="s">
        <v>125</v>
      </c>
      <c r="I100" s="962" t="s">
        <v>125</v>
      </c>
      <c r="J100" s="962" t="s">
        <v>125</v>
      </c>
      <c r="K100" s="962">
        <v>1</v>
      </c>
      <c r="L100" s="962">
        <v>7</v>
      </c>
      <c r="M100" s="962">
        <v>3</v>
      </c>
      <c r="N100" s="962">
        <v>3</v>
      </c>
      <c r="O100" s="962">
        <v>5</v>
      </c>
      <c r="P100" s="962">
        <v>4</v>
      </c>
      <c r="Q100" s="962">
        <v>6</v>
      </c>
      <c r="R100" s="962">
        <v>15</v>
      </c>
      <c r="S100" s="962">
        <v>8</v>
      </c>
      <c r="T100" s="962">
        <v>23</v>
      </c>
      <c r="U100" s="962" t="s">
        <v>125</v>
      </c>
    </row>
    <row r="101" spans="1:21" s="347" customFormat="1" ht="24" x14ac:dyDescent="0.25">
      <c r="A101" s="626" t="s">
        <v>1100</v>
      </c>
      <c r="B101" s="627" t="s">
        <v>189</v>
      </c>
      <c r="C101" s="627" t="s">
        <v>1101</v>
      </c>
      <c r="D101" s="626" t="s">
        <v>122</v>
      </c>
      <c r="E101" s="961">
        <v>94</v>
      </c>
      <c r="F101" s="961">
        <v>94</v>
      </c>
      <c r="G101" s="961" t="s">
        <v>125</v>
      </c>
      <c r="H101" s="961" t="s">
        <v>125</v>
      </c>
      <c r="I101" s="961" t="s">
        <v>125</v>
      </c>
      <c r="J101" s="961" t="s">
        <v>125</v>
      </c>
      <c r="K101" s="961" t="s">
        <v>125</v>
      </c>
      <c r="L101" s="961" t="s">
        <v>125</v>
      </c>
      <c r="M101" s="961">
        <v>1</v>
      </c>
      <c r="N101" s="961" t="s">
        <v>125</v>
      </c>
      <c r="O101" s="961">
        <v>2</v>
      </c>
      <c r="P101" s="961">
        <v>1</v>
      </c>
      <c r="Q101" s="961">
        <v>1</v>
      </c>
      <c r="R101" s="961">
        <v>9</v>
      </c>
      <c r="S101" s="961">
        <v>25</v>
      </c>
      <c r="T101" s="961">
        <v>55</v>
      </c>
      <c r="U101" s="961" t="s">
        <v>125</v>
      </c>
    </row>
    <row r="102" spans="1:21" ht="12" x14ac:dyDescent="0.25">
      <c r="A102" s="628"/>
      <c r="B102" s="629"/>
      <c r="C102" s="629"/>
      <c r="D102" s="630" t="s">
        <v>145</v>
      </c>
      <c r="E102" s="962">
        <v>35</v>
      </c>
      <c r="F102" s="962">
        <v>35</v>
      </c>
      <c r="G102" s="962" t="s">
        <v>125</v>
      </c>
      <c r="H102" s="962" t="s">
        <v>125</v>
      </c>
      <c r="I102" s="962" t="s">
        <v>125</v>
      </c>
      <c r="J102" s="962" t="s">
        <v>125</v>
      </c>
      <c r="K102" s="962" t="s">
        <v>125</v>
      </c>
      <c r="L102" s="962" t="s">
        <v>125</v>
      </c>
      <c r="M102" s="962" t="s">
        <v>125</v>
      </c>
      <c r="N102" s="962" t="s">
        <v>125</v>
      </c>
      <c r="O102" s="962">
        <v>1</v>
      </c>
      <c r="P102" s="962" t="s">
        <v>125</v>
      </c>
      <c r="Q102" s="962">
        <v>1</v>
      </c>
      <c r="R102" s="962">
        <v>2</v>
      </c>
      <c r="S102" s="962">
        <v>8</v>
      </c>
      <c r="T102" s="962">
        <v>23</v>
      </c>
      <c r="U102" s="962" t="s">
        <v>125</v>
      </c>
    </row>
    <row r="103" spans="1:21" s="347" customFormat="1" ht="12" x14ac:dyDescent="0.25">
      <c r="A103" s="630"/>
      <c r="B103" s="631"/>
      <c r="C103" s="631"/>
      <c r="D103" s="630" t="s">
        <v>146</v>
      </c>
      <c r="E103" s="962">
        <v>59</v>
      </c>
      <c r="F103" s="962">
        <v>59</v>
      </c>
      <c r="G103" s="962" t="s">
        <v>125</v>
      </c>
      <c r="H103" s="962" t="s">
        <v>125</v>
      </c>
      <c r="I103" s="962" t="s">
        <v>125</v>
      </c>
      <c r="J103" s="962" t="s">
        <v>125</v>
      </c>
      <c r="K103" s="962" t="s">
        <v>125</v>
      </c>
      <c r="L103" s="962" t="s">
        <v>125</v>
      </c>
      <c r="M103" s="962">
        <v>1</v>
      </c>
      <c r="N103" s="962" t="s">
        <v>125</v>
      </c>
      <c r="O103" s="962">
        <v>1</v>
      </c>
      <c r="P103" s="962">
        <v>1</v>
      </c>
      <c r="Q103" s="962" t="s">
        <v>125</v>
      </c>
      <c r="R103" s="962">
        <v>7</v>
      </c>
      <c r="S103" s="962">
        <v>17</v>
      </c>
      <c r="T103" s="962">
        <v>32</v>
      </c>
      <c r="U103" s="962" t="s">
        <v>125</v>
      </c>
    </row>
    <row r="104" spans="1:21" s="347" customFormat="1" ht="12" x14ac:dyDescent="0.25">
      <c r="A104" s="632" t="s">
        <v>312</v>
      </c>
      <c r="B104" s="633" t="s">
        <v>190</v>
      </c>
      <c r="C104" s="633" t="s">
        <v>313</v>
      </c>
      <c r="D104" s="626" t="s">
        <v>122</v>
      </c>
      <c r="E104" s="961">
        <v>3480</v>
      </c>
      <c r="F104" s="961">
        <v>3480</v>
      </c>
      <c r="G104" s="961" t="s">
        <v>125</v>
      </c>
      <c r="H104" s="961" t="s">
        <v>125</v>
      </c>
      <c r="I104" s="961" t="s">
        <v>125</v>
      </c>
      <c r="J104" s="961" t="s">
        <v>125</v>
      </c>
      <c r="K104" s="961">
        <v>1</v>
      </c>
      <c r="L104" s="961" t="s">
        <v>125</v>
      </c>
      <c r="M104" s="961" t="s">
        <v>125</v>
      </c>
      <c r="N104" s="961">
        <v>4</v>
      </c>
      <c r="O104" s="961">
        <v>4</v>
      </c>
      <c r="P104" s="961">
        <v>9</v>
      </c>
      <c r="Q104" s="961">
        <v>11</v>
      </c>
      <c r="R104" s="961">
        <v>115</v>
      </c>
      <c r="S104" s="961">
        <v>399</v>
      </c>
      <c r="T104" s="961">
        <v>2937</v>
      </c>
      <c r="U104" s="961" t="s">
        <v>125</v>
      </c>
    </row>
    <row r="105" spans="1:21" ht="12" x14ac:dyDescent="0.25">
      <c r="A105" s="630"/>
      <c r="B105" s="631"/>
      <c r="C105" s="631"/>
      <c r="D105" s="630" t="s">
        <v>145</v>
      </c>
      <c r="E105" s="962">
        <v>1742</v>
      </c>
      <c r="F105" s="962">
        <v>1742</v>
      </c>
      <c r="G105" s="962" t="s">
        <v>125</v>
      </c>
      <c r="H105" s="962" t="s">
        <v>125</v>
      </c>
      <c r="I105" s="962" t="s">
        <v>125</v>
      </c>
      <c r="J105" s="962" t="s">
        <v>125</v>
      </c>
      <c r="K105" s="962" t="s">
        <v>125</v>
      </c>
      <c r="L105" s="962" t="s">
        <v>125</v>
      </c>
      <c r="M105" s="962" t="s">
        <v>125</v>
      </c>
      <c r="N105" s="962">
        <v>1</v>
      </c>
      <c r="O105" s="962">
        <v>4</v>
      </c>
      <c r="P105" s="962">
        <v>6</v>
      </c>
      <c r="Q105" s="962">
        <v>4</v>
      </c>
      <c r="R105" s="962">
        <v>67</v>
      </c>
      <c r="S105" s="962">
        <v>243</v>
      </c>
      <c r="T105" s="962">
        <v>1417</v>
      </c>
      <c r="U105" s="962" t="s">
        <v>125</v>
      </c>
    </row>
    <row r="106" spans="1:21" s="347" customFormat="1" ht="12" x14ac:dyDescent="0.25">
      <c r="A106" s="628"/>
      <c r="B106" s="629"/>
      <c r="C106" s="629"/>
      <c r="D106" s="630" t="s">
        <v>146</v>
      </c>
      <c r="E106" s="962">
        <v>1738</v>
      </c>
      <c r="F106" s="962">
        <v>1738</v>
      </c>
      <c r="G106" s="962" t="s">
        <v>125</v>
      </c>
      <c r="H106" s="962" t="s">
        <v>125</v>
      </c>
      <c r="I106" s="962" t="s">
        <v>125</v>
      </c>
      <c r="J106" s="962" t="s">
        <v>125</v>
      </c>
      <c r="K106" s="962">
        <v>1</v>
      </c>
      <c r="L106" s="962" t="s">
        <v>125</v>
      </c>
      <c r="M106" s="962" t="s">
        <v>125</v>
      </c>
      <c r="N106" s="962">
        <v>3</v>
      </c>
      <c r="O106" s="962" t="s">
        <v>125</v>
      </c>
      <c r="P106" s="962">
        <v>3</v>
      </c>
      <c r="Q106" s="962">
        <v>7</v>
      </c>
      <c r="R106" s="962">
        <v>48</v>
      </c>
      <c r="S106" s="962">
        <v>156</v>
      </c>
      <c r="T106" s="962">
        <v>1520</v>
      </c>
      <c r="U106" s="962" t="s">
        <v>125</v>
      </c>
    </row>
    <row r="107" spans="1:21" s="347" customFormat="1" ht="24" x14ac:dyDescent="0.25">
      <c r="A107" s="626" t="s">
        <v>303</v>
      </c>
      <c r="B107" s="627" t="s">
        <v>191</v>
      </c>
      <c r="C107" s="627" t="s">
        <v>304</v>
      </c>
      <c r="D107" s="626" t="s">
        <v>122</v>
      </c>
      <c r="E107" s="961">
        <v>5064</v>
      </c>
      <c r="F107" s="961">
        <v>5064</v>
      </c>
      <c r="G107" s="961" t="s">
        <v>125</v>
      </c>
      <c r="H107" s="961" t="s">
        <v>125</v>
      </c>
      <c r="I107" s="961" t="s">
        <v>125</v>
      </c>
      <c r="J107" s="961" t="s">
        <v>125</v>
      </c>
      <c r="K107" s="961" t="s">
        <v>125</v>
      </c>
      <c r="L107" s="961" t="s">
        <v>125</v>
      </c>
      <c r="M107" s="961" t="s">
        <v>125</v>
      </c>
      <c r="N107" s="961">
        <v>3</v>
      </c>
      <c r="O107" s="961">
        <v>18</v>
      </c>
      <c r="P107" s="961">
        <v>30</v>
      </c>
      <c r="Q107" s="961">
        <v>31</v>
      </c>
      <c r="R107" s="961">
        <v>339</v>
      </c>
      <c r="S107" s="961">
        <v>877</v>
      </c>
      <c r="T107" s="961">
        <v>3766</v>
      </c>
      <c r="U107" s="961" t="s">
        <v>125</v>
      </c>
    </row>
    <row r="108" spans="1:21" ht="12" x14ac:dyDescent="0.25">
      <c r="A108" s="628"/>
      <c r="B108" s="629"/>
      <c r="C108" s="629"/>
      <c r="D108" s="630" t="s">
        <v>145</v>
      </c>
      <c r="E108" s="962">
        <v>3006</v>
      </c>
      <c r="F108" s="962">
        <v>3006</v>
      </c>
      <c r="G108" s="962" t="s">
        <v>125</v>
      </c>
      <c r="H108" s="962" t="s">
        <v>125</v>
      </c>
      <c r="I108" s="962" t="s">
        <v>125</v>
      </c>
      <c r="J108" s="962" t="s">
        <v>125</v>
      </c>
      <c r="K108" s="962" t="s">
        <v>125</v>
      </c>
      <c r="L108" s="962" t="s">
        <v>125</v>
      </c>
      <c r="M108" s="962" t="s">
        <v>125</v>
      </c>
      <c r="N108" s="962">
        <v>3</v>
      </c>
      <c r="O108" s="962">
        <v>11</v>
      </c>
      <c r="P108" s="962">
        <v>28</v>
      </c>
      <c r="Q108" s="962">
        <v>24</v>
      </c>
      <c r="R108" s="962">
        <v>251</v>
      </c>
      <c r="S108" s="962">
        <v>605</v>
      </c>
      <c r="T108" s="962">
        <v>2084</v>
      </c>
      <c r="U108" s="962" t="s">
        <v>125</v>
      </c>
    </row>
    <row r="109" spans="1:21" s="347" customFormat="1" ht="12" x14ac:dyDescent="0.25">
      <c r="A109" s="630"/>
      <c r="B109" s="631"/>
      <c r="C109" s="631"/>
      <c r="D109" s="630" t="s">
        <v>146</v>
      </c>
      <c r="E109" s="962">
        <v>2058</v>
      </c>
      <c r="F109" s="962">
        <v>2058</v>
      </c>
      <c r="G109" s="962" t="s">
        <v>125</v>
      </c>
      <c r="H109" s="962" t="s">
        <v>125</v>
      </c>
      <c r="I109" s="962" t="s">
        <v>125</v>
      </c>
      <c r="J109" s="962" t="s">
        <v>125</v>
      </c>
      <c r="K109" s="962" t="s">
        <v>125</v>
      </c>
      <c r="L109" s="962" t="s">
        <v>125</v>
      </c>
      <c r="M109" s="962" t="s">
        <v>125</v>
      </c>
      <c r="N109" s="962" t="s">
        <v>125</v>
      </c>
      <c r="O109" s="962">
        <v>7</v>
      </c>
      <c r="P109" s="962">
        <v>2</v>
      </c>
      <c r="Q109" s="962">
        <v>7</v>
      </c>
      <c r="R109" s="962">
        <v>88</v>
      </c>
      <c r="S109" s="962">
        <v>272</v>
      </c>
      <c r="T109" s="962">
        <v>1682</v>
      </c>
      <c r="U109" s="962" t="s">
        <v>125</v>
      </c>
    </row>
    <row r="110" spans="1:21" s="347" customFormat="1" ht="36" x14ac:dyDescent="0.25">
      <c r="A110" s="632" t="s">
        <v>1102</v>
      </c>
      <c r="B110" s="633" t="s">
        <v>192</v>
      </c>
      <c r="C110" s="633" t="s">
        <v>1103</v>
      </c>
      <c r="D110" s="626" t="s">
        <v>122</v>
      </c>
      <c r="E110" s="961">
        <v>213</v>
      </c>
      <c r="F110" s="961">
        <v>213</v>
      </c>
      <c r="G110" s="961" t="s">
        <v>125</v>
      </c>
      <c r="H110" s="961" t="s">
        <v>125</v>
      </c>
      <c r="I110" s="961" t="s">
        <v>125</v>
      </c>
      <c r="J110" s="961" t="s">
        <v>125</v>
      </c>
      <c r="K110" s="961">
        <v>1</v>
      </c>
      <c r="L110" s="961" t="s">
        <v>125</v>
      </c>
      <c r="M110" s="961">
        <v>1</v>
      </c>
      <c r="N110" s="961">
        <v>1</v>
      </c>
      <c r="O110" s="961">
        <v>1</v>
      </c>
      <c r="P110" s="961">
        <v>4</v>
      </c>
      <c r="Q110" s="961">
        <v>3</v>
      </c>
      <c r="R110" s="961">
        <v>25</v>
      </c>
      <c r="S110" s="961">
        <v>19</v>
      </c>
      <c r="T110" s="961">
        <v>158</v>
      </c>
      <c r="U110" s="961" t="s">
        <v>125</v>
      </c>
    </row>
    <row r="111" spans="1:21" ht="12" x14ac:dyDescent="0.25">
      <c r="A111" s="630"/>
      <c r="B111" s="631"/>
      <c r="C111" s="631"/>
      <c r="D111" s="630" t="s">
        <v>145</v>
      </c>
      <c r="E111" s="962">
        <v>92</v>
      </c>
      <c r="F111" s="962">
        <v>92</v>
      </c>
      <c r="G111" s="962" t="s">
        <v>125</v>
      </c>
      <c r="H111" s="962" t="s">
        <v>125</v>
      </c>
      <c r="I111" s="962" t="s">
        <v>125</v>
      </c>
      <c r="J111" s="962" t="s">
        <v>125</v>
      </c>
      <c r="K111" s="962" t="s">
        <v>125</v>
      </c>
      <c r="L111" s="962" t="s">
        <v>125</v>
      </c>
      <c r="M111" s="962">
        <v>1</v>
      </c>
      <c r="N111" s="962" t="s">
        <v>125</v>
      </c>
      <c r="O111" s="962">
        <v>1</v>
      </c>
      <c r="P111" s="962">
        <v>1</v>
      </c>
      <c r="Q111" s="962">
        <v>1</v>
      </c>
      <c r="R111" s="962">
        <v>11</v>
      </c>
      <c r="S111" s="962">
        <v>9</v>
      </c>
      <c r="T111" s="962">
        <v>68</v>
      </c>
      <c r="U111" s="962" t="s">
        <v>125</v>
      </c>
    </row>
    <row r="112" spans="1:21" s="347" customFormat="1" ht="12" x14ac:dyDescent="0.25">
      <c r="A112" s="628"/>
      <c r="B112" s="629"/>
      <c r="C112" s="629"/>
      <c r="D112" s="630" t="s">
        <v>146</v>
      </c>
      <c r="E112" s="962">
        <v>121</v>
      </c>
      <c r="F112" s="962">
        <v>121</v>
      </c>
      <c r="G112" s="962" t="s">
        <v>125</v>
      </c>
      <c r="H112" s="962" t="s">
        <v>125</v>
      </c>
      <c r="I112" s="962" t="s">
        <v>125</v>
      </c>
      <c r="J112" s="962" t="s">
        <v>125</v>
      </c>
      <c r="K112" s="962">
        <v>1</v>
      </c>
      <c r="L112" s="962" t="s">
        <v>125</v>
      </c>
      <c r="M112" s="962" t="s">
        <v>125</v>
      </c>
      <c r="N112" s="962">
        <v>1</v>
      </c>
      <c r="O112" s="962" t="s">
        <v>125</v>
      </c>
      <c r="P112" s="962">
        <v>3</v>
      </c>
      <c r="Q112" s="962">
        <v>2</v>
      </c>
      <c r="R112" s="962">
        <v>14</v>
      </c>
      <c r="S112" s="962">
        <v>10</v>
      </c>
      <c r="T112" s="962">
        <v>90</v>
      </c>
      <c r="U112" s="962" t="s">
        <v>125</v>
      </c>
    </row>
    <row r="113" spans="1:21" s="347" customFormat="1" ht="24" x14ac:dyDescent="0.25">
      <c r="A113" s="626" t="s">
        <v>1104</v>
      </c>
      <c r="B113" s="627" t="s">
        <v>193</v>
      </c>
      <c r="C113" s="627" t="s">
        <v>1105</v>
      </c>
      <c r="D113" s="626" t="s">
        <v>122</v>
      </c>
      <c r="E113" s="961">
        <v>180</v>
      </c>
      <c r="F113" s="961">
        <v>180</v>
      </c>
      <c r="G113" s="961" t="s">
        <v>125</v>
      </c>
      <c r="H113" s="961">
        <v>1</v>
      </c>
      <c r="I113" s="961" t="s">
        <v>125</v>
      </c>
      <c r="J113" s="961" t="s">
        <v>125</v>
      </c>
      <c r="K113" s="961" t="s">
        <v>125</v>
      </c>
      <c r="L113" s="961">
        <v>1</v>
      </c>
      <c r="M113" s="961">
        <v>1</v>
      </c>
      <c r="N113" s="961" t="s">
        <v>125</v>
      </c>
      <c r="O113" s="961">
        <v>3</v>
      </c>
      <c r="P113" s="961">
        <v>3</v>
      </c>
      <c r="Q113" s="961">
        <v>2</v>
      </c>
      <c r="R113" s="961">
        <v>17</v>
      </c>
      <c r="S113" s="961">
        <v>31</v>
      </c>
      <c r="T113" s="961">
        <v>121</v>
      </c>
      <c r="U113" s="961" t="s">
        <v>125</v>
      </c>
    </row>
    <row r="114" spans="1:21" ht="12" x14ac:dyDescent="0.25">
      <c r="A114" s="628"/>
      <c r="B114" s="629"/>
      <c r="C114" s="629"/>
      <c r="D114" s="630" t="s">
        <v>145</v>
      </c>
      <c r="E114" s="962">
        <v>94</v>
      </c>
      <c r="F114" s="962">
        <v>94</v>
      </c>
      <c r="G114" s="962" t="s">
        <v>125</v>
      </c>
      <c r="H114" s="962">
        <v>1</v>
      </c>
      <c r="I114" s="962" t="s">
        <v>125</v>
      </c>
      <c r="J114" s="962" t="s">
        <v>125</v>
      </c>
      <c r="K114" s="962" t="s">
        <v>125</v>
      </c>
      <c r="L114" s="962" t="s">
        <v>125</v>
      </c>
      <c r="M114" s="962">
        <v>1</v>
      </c>
      <c r="N114" s="962" t="s">
        <v>125</v>
      </c>
      <c r="O114" s="962">
        <v>2</v>
      </c>
      <c r="P114" s="962">
        <v>2</v>
      </c>
      <c r="Q114" s="962">
        <v>2</v>
      </c>
      <c r="R114" s="962">
        <v>13</v>
      </c>
      <c r="S114" s="962">
        <v>15</v>
      </c>
      <c r="T114" s="962">
        <v>58</v>
      </c>
      <c r="U114" s="962" t="s">
        <v>125</v>
      </c>
    </row>
    <row r="115" spans="1:21" s="347" customFormat="1" ht="12" x14ac:dyDescent="0.25">
      <c r="A115" s="630"/>
      <c r="B115" s="631"/>
      <c r="C115" s="631"/>
      <c r="D115" s="630" t="s">
        <v>146</v>
      </c>
      <c r="E115" s="962">
        <v>86</v>
      </c>
      <c r="F115" s="962">
        <v>86</v>
      </c>
      <c r="G115" s="962" t="s">
        <v>125</v>
      </c>
      <c r="H115" s="962" t="s">
        <v>125</v>
      </c>
      <c r="I115" s="962" t="s">
        <v>125</v>
      </c>
      <c r="J115" s="962" t="s">
        <v>125</v>
      </c>
      <c r="K115" s="962" t="s">
        <v>125</v>
      </c>
      <c r="L115" s="962">
        <v>1</v>
      </c>
      <c r="M115" s="962" t="s">
        <v>125</v>
      </c>
      <c r="N115" s="962" t="s">
        <v>125</v>
      </c>
      <c r="O115" s="962">
        <v>1</v>
      </c>
      <c r="P115" s="962">
        <v>1</v>
      </c>
      <c r="Q115" s="962" t="s">
        <v>125</v>
      </c>
      <c r="R115" s="962">
        <v>4</v>
      </c>
      <c r="S115" s="962">
        <v>16</v>
      </c>
      <c r="T115" s="962">
        <v>63</v>
      </c>
      <c r="U115" s="962" t="s">
        <v>125</v>
      </c>
    </row>
    <row r="116" spans="1:21" s="347" customFormat="1" ht="12" x14ac:dyDescent="0.25">
      <c r="A116" s="632" t="s">
        <v>1106</v>
      </c>
      <c r="B116" s="633" t="s">
        <v>194</v>
      </c>
      <c r="C116" s="633" t="s">
        <v>927</v>
      </c>
      <c r="D116" s="626" t="s">
        <v>122</v>
      </c>
      <c r="E116" s="961">
        <v>143</v>
      </c>
      <c r="F116" s="961">
        <v>143</v>
      </c>
      <c r="G116" s="961" t="s">
        <v>125</v>
      </c>
      <c r="H116" s="961">
        <v>1</v>
      </c>
      <c r="I116" s="961" t="s">
        <v>125</v>
      </c>
      <c r="J116" s="961" t="s">
        <v>125</v>
      </c>
      <c r="K116" s="961">
        <v>6</v>
      </c>
      <c r="L116" s="961">
        <v>1</v>
      </c>
      <c r="M116" s="961">
        <v>2</v>
      </c>
      <c r="N116" s="961">
        <v>1</v>
      </c>
      <c r="O116" s="961">
        <v>2</v>
      </c>
      <c r="P116" s="961">
        <v>3</v>
      </c>
      <c r="Q116" s="961">
        <v>4</v>
      </c>
      <c r="R116" s="961">
        <v>18</v>
      </c>
      <c r="S116" s="961">
        <v>30</v>
      </c>
      <c r="T116" s="961">
        <v>75</v>
      </c>
      <c r="U116" s="961" t="s">
        <v>125</v>
      </c>
    </row>
    <row r="117" spans="1:21" ht="12" x14ac:dyDescent="0.25">
      <c r="A117" s="630"/>
      <c r="B117" s="631"/>
      <c r="C117" s="631"/>
      <c r="D117" s="630" t="s">
        <v>145</v>
      </c>
      <c r="E117" s="962">
        <v>90</v>
      </c>
      <c r="F117" s="962">
        <v>90</v>
      </c>
      <c r="G117" s="962" t="s">
        <v>125</v>
      </c>
      <c r="H117" s="962">
        <v>1</v>
      </c>
      <c r="I117" s="962" t="s">
        <v>125</v>
      </c>
      <c r="J117" s="962" t="s">
        <v>125</v>
      </c>
      <c r="K117" s="962">
        <v>4</v>
      </c>
      <c r="L117" s="962">
        <v>1</v>
      </c>
      <c r="M117" s="962">
        <v>1</v>
      </c>
      <c r="N117" s="962">
        <v>1</v>
      </c>
      <c r="O117" s="962" t="s">
        <v>125</v>
      </c>
      <c r="P117" s="962">
        <v>3</v>
      </c>
      <c r="Q117" s="962">
        <v>3</v>
      </c>
      <c r="R117" s="962">
        <v>14</v>
      </c>
      <c r="S117" s="962">
        <v>18</v>
      </c>
      <c r="T117" s="962">
        <v>44</v>
      </c>
      <c r="U117" s="962" t="s">
        <v>125</v>
      </c>
    </row>
    <row r="118" spans="1:21" s="347" customFormat="1" ht="12" x14ac:dyDescent="0.25">
      <c r="A118" s="628"/>
      <c r="B118" s="629"/>
      <c r="C118" s="629"/>
      <c r="D118" s="630" t="s">
        <v>146</v>
      </c>
      <c r="E118" s="962">
        <v>53</v>
      </c>
      <c r="F118" s="962">
        <v>53</v>
      </c>
      <c r="G118" s="962" t="s">
        <v>125</v>
      </c>
      <c r="H118" s="962" t="s">
        <v>125</v>
      </c>
      <c r="I118" s="962" t="s">
        <v>125</v>
      </c>
      <c r="J118" s="962" t="s">
        <v>125</v>
      </c>
      <c r="K118" s="962">
        <v>2</v>
      </c>
      <c r="L118" s="962" t="s">
        <v>125</v>
      </c>
      <c r="M118" s="962">
        <v>1</v>
      </c>
      <c r="N118" s="962" t="s">
        <v>125</v>
      </c>
      <c r="O118" s="962">
        <v>2</v>
      </c>
      <c r="P118" s="962" t="s">
        <v>125</v>
      </c>
      <c r="Q118" s="962">
        <v>1</v>
      </c>
      <c r="R118" s="962">
        <v>4</v>
      </c>
      <c r="S118" s="962">
        <v>12</v>
      </c>
      <c r="T118" s="962">
        <v>31</v>
      </c>
      <c r="U118" s="962" t="s">
        <v>125</v>
      </c>
    </row>
    <row r="119" spans="1:21" s="347" customFormat="1" ht="12" x14ac:dyDescent="0.25">
      <c r="A119" s="626" t="s">
        <v>1107</v>
      </c>
      <c r="B119" s="627" t="s">
        <v>195</v>
      </c>
      <c r="C119" s="627" t="s">
        <v>928</v>
      </c>
      <c r="D119" s="626" t="s">
        <v>122</v>
      </c>
      <c r="E119" s="961">
        <v>95</v>
      </c>
      <c r="F119" s="961">
        <v>95</v>
      </c>
      <c r="G119" s="961" t="s">
        <v>125</v>
      </c>
      <c r="H119" s="961" t="s">
        <v>125</v>
      </c>
      <c r="I119" s="961" t="s">
        <v>125</v>
      </c>
      <c r="J119" s="961" t="s">
        <v>125</v>
      </c>
      <c r="K119" s="961" t="s">
        <v>125</v>
      </c>
      <c r="L119" s="961">
        <v>1</v>
      </c>
      <c r="M119" s="961">
        <v>1</v>
      </c>
      <c r="N119" s="961">
        <v>1</v>
      </c>
      <c r="O119" s="961" t="s">
        <v>125</v>
      </c>
      <c r="P119" s="961">
        <v>2</v>
      </c>
      <c r="Q119" s="961" t="s">
        <v>125</v>
      </c>
      <c r="R119" s="961">
        <v>4</v>
      </c>
      <c r="S119" s="961">
        <v>2</v>
      </c>
      <c r="T119" s="961">
        <v>84</v>
      </c>
      <c r="U119" s="961" t="s">
        <v>125</v>
      </c>
    </row>
    <row r="120" spans="1:21" ht="12" x14ac:dyDescent="0.25">
      <c r="A120" s="628"/>
      <c r="B120" s="629"/>
      <c r="C120" s="629"/>
      <c r="D120" s="630" t="s">
        <v>145</v>
      </c>
      <c r="E120" s="962">
        <v>43</v>
      </c>
      <c r="F120" s="962">
        <v>43</v>
      </c>
      <c r="G120" s="962" t="s">
        <v>125</v>
      </c>
      <c r="H120" s="962" t="s">
        <v>125</v>
      </c>
      <c r="I120" s="962" t="s">
        <v>125</v>
      </c>
      <c r="J120" s="962" t="s">
        <v>125</v>
      </c>
      <c r="K120" s="962" t="s">
        <v>125</v>
      </c>
      <c r="L120" s="962" t="s">
        <v>125</v>
      </c>
      <c r="M120" s="962" t="s">
        <v>125</v>
      </c>
      <c r="N120" s="962">
        <v>1</v>
      </c>
      <c r="O120" s="962" t="s">
        <v>125</v>
      </c>
      <c r="P120" s="962">
        <v>2</v>
      </c>
      <c r="Q120" s="962" t="s">
        <v>125</v>
      </c>
      <c r="R120" s="962">
        <v>3</v>
      </c>
      <c r="S120" s="962">
        <v>2</v>
      </c>
      <c r="T120" s="962">
        <v>35</v>
      </c>
      <c r="U120" s="962" t="s">
        <v>125</v>
      </c>
    </row>
    <row r="121" spans="1:21" s="347" customFormat="1" ht="12" x14ac:dyDescent="0.25">
      <c r="A121" s="630"/>
      <c r="B121" s="631"/>
      <c r="C121" s="631"/>
      <c r="D121" s="630" t="s">
        <v>146</v>
      </c>
      <c r="E121" s="962">
        <v>52</v>
      </c>
      <c r="F121" s="962">
        <v>52</v>
      </c>
      <c r="G121" s="962" t="s">
        <v>125</v>
      </c>
      <c r="H121" s="962" t="s">
        <v>125</v>
      </c>
      <c r="I121" s="962" t="s">
        <v>125</v>
      </c>
      <c r="J121" s="962" t="s">
        <v>125</v>
      </c>
      <c r="K121" s="962" t="s">
        <v>125</v>
      </c>
      <c r="L121" s="962">
        <v>1</v>
      </c>
      <c r="M121" s="962">
        <v>1</v>
      </c>
      <c r="N121" s="962" t="s">
        <v>125</v>
      </c>
      <c r="O121" s="962" t="s">
        <v>125</v>
      </c>
      <c r="P121" s="962" t="s">
        <v>125</v>
      </c>
      <c r="Q121" s="962" t="s">
        <v>125</v>
      </c>
      <c r="R121" s="962">
        <v>1</v>
      </c>
      <c r="S121" s="962" t="s">
        <v>125</v>
      </c>
      <c r="T121" s="962">
        <v>49</v>
      </c>
      <c r="U121" s="962" t="s">
        <v>125</v>
      </c>
    </row>
    <row r="122" spans="1:21" s="347" customFormat="1" ht="12" x14ac:dyDescent="0.25">
      <c r="A122" s="632" t="s">
        <v>1108</v>
      </c>
      <c r="B122" s="633" t="s">
        <v>196</v>
      </c>
      <c r="C122" s="633" t="s">
        <v>1109</v>
      </c>
      <c r="D122" s="626" t="s">
        <v>122</v>
      </c>
      <c r="E122" s="961">
        <v>206</v>
      </c>
      <c r="F122" s="961">
        <v>206</v>
      </c>
      <c r="G122" s="961" t="s">
        <v>125</v>
      </c>
      <c r="H122" s="961" t="s">
        <v>125</v>
      </c>
      <c r="I122" s="961" t="s">
        <v>125</v>
      </c>
      <c r="J122" s="961" t="s">
        <v>125</v>
      </c>
      <c r="K122" s="961">
        <v>1</v>
      </c>
      <c r="L122" s="961">
        <v>1</v>
      </c>
      <c r="M122" s="961" t="s">
        <v>125</v>
      </c>
      <c r="N122" s="961">
        <v>3</v>
      </c>
      <c r="O122" s="961" t="s">
        <v>125</v>
      </c>
      <c r="P122" s="961">
        <v>2</v>
      </c>
      <c r="Q122" s="961" t="s">
        <v>125</v>
      </c>
      <c r="R122" s="961">
        <v>8</v>
      </c>
      <c r="S122" s="961">
        <v>20</v>
      </c>
      <c r="T122" s="961">
        <v>171</v>
      </c>
      <c r="U122" s="961" t="s">
        <v>125</v>
      </c>
    </row>
    <row r="123" spans="1:21" ht="12" x14ac:dyDescent="0.25">
      <c r="A123" s="630"/>
      <c r="B123" s="631"/>
      <c r="C123" s="631"/>
      <c r="D123" s="630" t="s">
        <v>145</v>
      </c>
      <c r="E123" s="962">
        <v>96</v>
      </c>
      <c r="F123" s="962">
        <v>96</v>
      </c>
      <c r="G123" s="962" t="s">
        <v>125</v>
      </c>
      <c r="H123" s="962" t="s">
        <v>125</v>
      </c>
      <c r="I123" s="962" t="s">
        <v>125</v>
      </c>
      <c r="J123" s="962" t="s">
        <v>125</v>
      </c>
      <c r="K123" s="962">
        <v>1</v>
      </c>
      <c r="L123" s="962" t="s">
        <v>125</v>
      </c>
      <c r="M123" s="962" t="s">
        <v>125</v>
      </c>
      <c r="N123" s="962">
        <v>1</v>
      </c>
      <c r="O123" s="962" t="s">
        <v>125</v>
      </c>
      <c r="P123" s="962">
        <v>2</v>
      </c>
      <c r="Q123" s="962" t="s">
        <v>125</v>
      </c>
      <c r="R123" s="962">
        <v>5</v>
      </c>
      <c r="S123" s="962">
        <v>8</v>
      </c>
      <c r="T123" s="962">
        <v>79</v>
      </c>
      <c r="U123" s="962" t="s">
        <v>125</v>
      </c>
    </row>
    <row r="124" spans="1:21" s="347" customFormat="1" ht="12" x14ac:dyDescent="0.25">
      <c r="A124" s="628"/>
      <c r="B124" s="629"/>
      <c r="C124" s="629"/>
      <c r="D124" s="630" t="s">
        <v>146</v>
      </c>
      <c r="E124" s="962">
        <v>110</v>
      </c>
      <c r="F124" s="962">
        <v>110</v>
      </c>
      <c r="G124" s="962" t="s">
        <v>125</v>
      </c>
      <c r="H124" s="962" t="s">
        <v>125</v>
      </c>
      <c r="I124" s="962" t="s">
        <v>125</v>
      </c>
      <c r="J124" s="962" t="s">
        <v>125</v>
      </c>
      <c r="K124" s="962" t="s">
        <v>125</v>
      </c>
      <c r="L124" s="962">
        <v>1</v>
      </c>
      <c r="M124" s="962" t="s">
        <v>125</v>
      </c>
      <c r="N124" s="962">
        <v>2</v>
      </c>
      <c r="O124" s="962" t="s">
        <v>125</v>
      </c>
      <c r="P124" s="962" t="s">
        <v>125</v>
      </c>
      <c r="Q124" s="962" t="s">
        <v>125</v>
      </c>
      <c r="R124" s="962">
        <v>3</v>
      </c>
      <c r="S124" s="962">
        <v>12</v>
      </c>
      <c r="T124" s="962">
        <v>92</v>
      </c>
      <c r="U124" s="962" t="s">
        <v>125</v>
      </c>
    </row>
    <row r="125" spans="1:21" s="347" customFormat="1" ht="36" x14ac:dyDescent="0.25">
      <c r="A125" s="626" t="s">
        <v>335</v>
      </c>
      <c r="B125" s="627" t="s">
        <v>197</v>
      </c>
      <c r="C125" s="627" t="s">
        <v>336</v>
      </c>
      <c r="D125" s="626" t="s">
        <v>122</v>
      </c>
      <c r="E125" s="961">
        <v>1033</v>
      </c>
      <c r="F125" s="961">
        <v>1033</v>
      </c>
      <c r="G125" s="961" t="s">
        <v>125</v>
      </c>
      <c r="H125" s="961" t="s">
        <v>125</v>
      </c>
      <c r="I125" s="961" t="s">
        <v>125</v>
      </c>
      <c r="J125" s="961" t="s">
        <v>125</v>
      </c>
      <c r="K125" s="961">
        <v>12</v>
      </c>
      <c r="L125" s="961">
        <v>13</v>
      </c>
      <c r="M125" s="961">
        <v>6</v>
      </c>
      <c r="N125" s="961">
        <v>8</v>
      </c>
      <c r="O125" s="961">
        <v>6</v>
      </c>
      <c r="P125" s="961">
        <v>4</v>
      </c>
      <c r="Q125" s="961">
        <v>1</v>
      </c>
      <c r="R125" s="961">
        <v>46</v>
      </c>
      <c r="S125" s="961">
        <v>91</v>
      </c>
      <c r="T125" s="961">
        <v>846</v>
      </c>
      <c r="U125" s="961" t="s">
        <v>125</v>
      </c>
    </row>
    <row r="126" spans="1:21" ht="12" x14ac:dyDescent="0.25">
      <c r="A126" s="628"/>
      <c r="B126" s="629"/>
      <c r="C126" s="629"/>
      <c r="D126" s="630" t="s">
        <v>145</v>
      </c>
      <c r="E126" s="962">
        <v>484</v>
      </c>
      <c r="F126" s="962">
        <v>484</v>
      </c>
      <c r="G126" s="962" t="s">
        <v>125</v>
      </c>
      <c r="H126" s="962" t="s">
        <v>125</v>
      </c>
      <c r="I126" s="962" t="s">
        <v>125</v>
      </c>
      <c r="J126" s="962" t="s">
        <v>125</v>
      </c>
      <c r="K126" s="962">
        <v>6</v>
      </c>
      <c r="L126" s="962">
        <v>5</v>
      </c>
      <c r="M126" s="962">
        <v>2</v>
      </c>
      <c r="N126" s="962">
        <v>4</v>
      </c>
      <c r="O126" s="962">
        <v>3</v>
      </c>
      <c r="P126" s="962">
        <v>2</v>
      </c>
      <c r="Q126" s="962" t="s">
        <v>125</v>
      </c>
      <c r="R126" s="962">
        <v>27</v>
      </c>
      <c r="S126" s="962">
        <v>57</v>
      </c>
      <c r="T126" s="962">
        <v>378</v>
      </c>
      <c r="U126" s="962" t="s">
        <v>125</v>
      </c>
    </row>
    <row r="127" spans="1:21" s="347" customFormat="1" ht="12" x14ac:dyDescent="0.25">
      <c r="A127" s="630"/>
      <c r="B127" s="631"/>
      <c r="C127" s="631"/>
      <c r="D127" s="630" t="s">
        <v>146</v>
      </c>
      <c r="E127" s="962">
        <v>549</v>
      </c>
      <c r="F127" s="962">
        <v>549</v>
      </c>
      <c r="G127" s="962" t="s">
        <v>125</v>
      </c>
      <c r="H127" s="962" t="s">
        <v>125</v>
      </c>
      <c r="I127" s="962" t="s">
        <v>125</v>
      </c>
      <c r="J127" s="962" t="s">
        <v>125</v>
      </c>
      <c r="K127" s="962">
        <v>6</v>
      </c>
      <c r="L127" s="962">
        <v>8</v>
      </c>
      <c r="M127" s="962">
        <v>4</v>
      </c>
      <c r="N127" s="962">
        <v>4</v>
      </c>
      <c r="O127" s="962">
        <v>3</v>
      </c>
      <c r="P127" s="962">
        <v>2</v>
      </c>
      <c r="Q127" s="962">
        <v>1</v>
      </c>
      <c r="R127" s="962">
        <v>19</v>
      </c>
      <c r="S127" s="962">
        <v>34</v>
      </c>
      <c r="T127" s="962">
        <v>468</v>
      </c>
      <c r="U127" s="962" t="s">
        <v>125</v>
      </c>
    </row>
    <row r="128" spans="1:21" s="347" customFormat="1" ht="24" x14ac:dyDescent="0.25">
      <c r="A128" s="632" t="s">
        <v>309</v>
      </c>
      <c r="B128" s="633" t="s">
        <v>198</v>
      </c>
      <c r="C128" s="633" t="s">
        <v>310</v>
      </c>
      <c r="D128" s="626" t="s">
        <v>122</v>
      </c>
      <c r="E128" s="961">
        <v>4105</v>
      </c>
      <c r="F128" s="961">
        <v>4105</v>
      </c>
      <c r="G128" s="961" t="s">
        <v>125</v>
      </c>
      <c r="H128" s="961" t="s">
        <v>125</v>
      </c>
      <c r="I128" s="961" t="s">
        <v>125</v>
      </c>
      <c r="J128" s="961" t="s">
        <v>125</v>
      </c>
      <c r="K128" s="961">
        <v>6</v>
      </c>
      <c r="L128" s="961">
        <v>8</v>
      </c>
      <c r="M128" s="961">
        <v>3</v>
      </c>
      <c r="N128" s="961">
        <v>10</v>
      </c>
      <c r="O128" s="961">
        <v>30</v>
      </c>
      <c r="P128" s="961">
        <v>48</v>
      </c>
      <c r="Q128" s="961">
        <v>32</v>
      </c>
      <c r="R128" s="961">
        <v>314</v>
      </c>
      <c r="S128" s="961">
        <v>650</v>
      </c>
      <c r="T128" s="961">
        <v>3004</v>
      </c>
      <c r="U128" s="961" t="s">
        <v>125</v>
      </c>
    </row>
    <row r="129" spans="1:21" ht="12" x14ac:dyDescent="0.25">
      <c r="A129" s="630"/>
      <c r="B129" s="631"/>
      <c r="C129" s="631"/>
      <c r="D129" s="630" t="s">
        <v>145</v>
      </c>
      <c r="E129" s="962">
        <v>1993</v>
      </c>
      <c r="F129" s="962">
        <v>1993</v>
      </c>
      <c r="G129" s="962" t="s">
        <v>125</v>
      </c>
      <c r="H129" s="962" t="s">
        <v>125</v>
      </c>
      <c r="I129" s="962" t="s">
        <v>125</v>
      </c>
      <c r="J129" s="962" t="s">
        <v>125</v>
      </c>
      <c r="K129" s="962">
        <v>2</v>
      </c>
      <c r="L129" s="962">
        <v>5</v>
      </c>
      <c r="M129" s="962" t="s">
        <v>125</v>
      </c>
      <c r="N129" s="962">
        <v>3</v>
      </c>
      <c r="O129" s="962">
        <v>17</v>
      </c>
      <c r="P129" s="962">
        <v>32</v>
      </c>
      <c r="Q129" s="962">
        <v>21</v>
      </c>
      <c r="R129" s="962">
        <v>185</v>
      </c>
      <c r="S129" s="962">
        <v>352</v>
      </c>
      <c r="T129" s="962">
        <v>1376</v>
      </c>
      <c r="U129" s="962" t="s">
        <v>125</v>
      </c>
    </row>
    <row r="130" spans="1:21" s="347" customFormat="1" ht="12" x14ac:dyDescent="0.25">
      <c r="A130" s="628"/>
      <c r="B130" s="629"/>
      <c r="C130" s="629"/>
      <c r="D130" s="630" t="s">
        <v>146</v>
      </c>
      <c r="E130" s="962">
        <v>2112</v>
      </c>
      <c r="F130" s="962">
        <v>2112</v>
      </c>
      <c r="G130" s="962" t="s">
        <v>125</v>
      </c>
      <c r="H130" s="962" t="s">
        <v>125</v>
      </c>
      <c r="I130" s="962" t="s">
        <v>125</v>
      </c>
      <c r="J130" s="962" t="s">
        <v>125</v>
      </c>
      <c r="K130" s="962">
        <v>4</v>
      </c>
      <c r="L130" s="962">
        <v>3</v>
      </c>
      <c r="M130" s="962">
        <v>3</v>
      </c>
      <c r="N130" s="962">
        <v>7</v>
      </c>
      <c r="O130" s="962">
        <v>13</v>
      </c>
      <c r="P130" s="962">
        <v>16</v>
      </c>
      <c r="Q130" s="962">
        <v>11</v>
      </c>
      <c r="R130" s="962">
        <v>129</v>
      </c>
      <c r="S130" s="962">
        <v>298</v>
      </c>
      <c r="T130" s="962">
        <v>1628</v>
      </c>
      <c r="U130" s="962" t="s">
        <v>125</v>
      </c>
    </row>
    <row r="131" spans="1:21" s="347" customFormat="1" ht="12" x14ac:dyDescent="0.25">
      <c r="A131" s="626" t="s">
        <v>1110</v>
      </c>
      <c r="B131" s="627" t="s">
        <v>199</v>
      </c>
      <c r="C131" s="627" t="s">
        <v>929</v>
      </c>
      <c r="D131" s="626" t="s">
        <v>122</v>
      </c>
      <c r="E131" s="961">
        <v>40</v>
      </c>
      <c r="F131" s="961">
        <v>40</v>
      </c>
      <c r="G131" s="961" t="s">
        <v>125</v>
      </c>
      <c r="H131" s="961" t="s">
        <v>125</v>
      </c>
      <c r="I131" s="961" t="s">
        <v>125</v>
      </c>
      <c r="J131" s="961" t="s">
        <v>125</v>
      </c>
      <c r="K131" s="961" t="s">
        <v>125</v>
      </c>
      <c r="L131" s="961" t="s">
        <v>125</v>
      </c>
      <c r="M131" s="961" t="s">
        <v>125</v>
      </c>
      <c r="N131" s="961" t="s">
        <v>125</v>
      </c>
      <c r="O131" s="961" t="s">
        <v>125</v>
      </c>
      <c r="P131" s="961" t="s">
        <v>125</v>
      </c>
      <c r="Q131" s="961" t="s">
        <v>125</v>
      </c>
      <c r="R131" s="961" t="s">
        <v>125</v>
      </c>
      <c r="S131" s="961" t="s">
        <v>125</v>
      </c>
      <c r="T131" s="961">
        <v>40</v>
      </c>
      <c r="U131" s="961" t="s">
        <v>125</v>
      </c>
    </row>
    <row r="132" spans="1:21" ht="12" x14ac:dyDescent="0.25">
      <c r="A132" s="628"/>
      <c r="B132" s="629"/>
      <c r="C132" s="629"/>
      <c r="D132" s="630" t="s">
        <v>145</v>
      </c>
      <c r="E132" s="962">
        <v>17</v>
      </c>
      <c r="F132" s="962">
        <v>17</v>
      </c>
      <c r="G132" s="962" t="s">
        <v>125</v>
      </c>
      <c r="H132" s="962" t="s">
        <v>125</v>
      </c>
      <c r="I132" s="962" t="s">
        <v>125</v>
      </c>
      <c r="J132" s="962" t="s">
        <v>125</v>
      </c>
      <c r="K132" s="962" t="s">
        <v>125</v>
      </c>
      <c r="L132" s="962" t="s">
        <v>125</v>
      </c>
      <c r="M132" s="962" t="s">
        <v>125</v>
      </c>
      <c r="N132" s="962" t="s">
        <v>125</v>
      </c>
      <c r="O132" s="962" t="s">
        <v>125</v>
      </c>
      <c r="P132" s="962" t="s">
        <v>125</v>
      </c>
      <c r="Q132" s="962" t="s">
        <v>125</v>
      </c>
      <c r="R132" s="962" t="s">
        <v>125</v>
      </c>
      <c r="S132" s="962" t="s">
        <v>125</v>
      </c>
      <c r="T132" s="962">
        <v>17</v>
      </c>
      <c r="U132" s="962" t="s">
        <v>125</v>
      </c>
    </row>
    <row r="133" spans="1:21" s="347" customFormat="1" ht="12" x14ac:dyDescent="0.25">
      <c r="A133" s="630"/>
      <c r="B133" s="631"/>
      <c r="C133" s="631"/>
      <c r="D133" s="630" t="s">
        <v>146</v>
      </c>
      <c r="E133" s="962">
        <v>23</v>
      </c>
      <c r="F133" s="962">
        <v>23</v>
      </c>
      <c r="G133" s="962" t="s">
        <v>125</v>
      </c>
      <c r="H133" s="962" t="s">
        <v>125</v>
      </c>
      <c r="I133" s="962" t="s">
        <v>125</v>
      </c>
      <c r="J133" s="962" t="s">
        <v>125</v>
      </c>
      <c r="K133" s="962" t="s">
        <v>125</v>
      </c>
      <c r="L133" s="962" t="s">
        <v>125</v>
      </c>
      <c r="M133" s="962" t="s">
        <v>125</v>
      </c>
      <c r="N133" s="962" t="s">
        <v>125</v>
      </c>
      <c r="O133" s="962" t="s">
        <v>125</v>
      </c>
      <c r="P133" s="962" t="s">
        <v>125</v>
      </c>
      <c r="Q133" s="962" t="s">
        <v>125</v>
      </c>
      <c r="R133" s="962" t="s">
        <v>125</v>
      </c>
      <c r="S133" s="962" t="s">
        <v>125</v>
      </c>
      <c r="T133" s="962">
        <v>23</v>
      </c>
      <c r="U133" s="962" t="s">
        <v>125</v>
      </c>
    </row>
    <row r="134" spans="1:21" s="347" customFormat="1" ht="24" x14ac:dyDescent="0.25">
      <c r="A134" s="632" t="s">
        <v>1111</v>
      </c>
      <c r="B134" s="633" t="s">
        <v>200</v>
      </c>
      <c r="C134" s="633" t="s">
        <v>930</v>
      </c>
      <c r="D134" s="626" t="s">
        <v>122</v>
      </c>
      <c r="E134" s="961">
        <v>136</v>
      </c>
      <c r="F134" s="961">
        <v>136</v>
      </c>
      <c r="G134" s="961" t="s">
        <v>125</v>
      </c>
      <c r="H134" s="961" t="s">
        <v>125</v>
      </c>
      <c r="I134" s="961" t="s">
        <v>125</v>
      </c>
      <c r="J134" s="961" t="s">
        <v>125</v>
      </c>
      <c r="K134" s="961" t="s">
        <v>125</v>
      </c>
      <c r="L134" s="961" t="s">
        <v>125</v>
      </c>
      <c r="M134" s="961" t="s">
        <v>125</v>
      </c>
      <c r="N134" s="961" t="s">
        <v>125</v>
      </c>
      <c r="O134" s="961" t="s">
        <v>125</v>
      </c>
      <c r="P134" s="961" t="s">
        <v>125</v>
      </c>
      <c r="Q134" s="961">
        <v>2</v>
      </c>
      <c r="R134" s="961">
        <v>10</v>
      </c>
      <c r="S134" s="961">
        <v>24</v>
      </c>
      <c r="T134" s="961">
        <v>100</v>
      </c>
      <c r="U134" s="961" t="s">
        <v>125</v>
      </c>
    </row>
    <row r="135" spans="1:21" ht="12" x14ac:dyDescent="0.25">
      <c r="A135" s="630"/>
      <c r="B135" s="631"/>
      <c r="C135" s="631"/>
      <c r="D135" s="630" t="s">
        <v>145</v>
      </c>
      <c r="E135" s="962">
        <v>91</v>
      </c>
      <c r="F135" s="962">
        <v>91</v>
      </c>
      <c r="G135" s="962" t="s">
        <v>125</v>
      </c>
      <c r="H135" s="962" t="s">
        <v>125</v>
      </c>
      <c r="I135" s="962" t="s">
        <v>125</v>
      </c>
      <c r="J135" s="962" t="s">
        <v>125</v>
      </c>
      <c r="K135" s="962" t="s">
        <v>125</v>
      </c>
      <c r="L135" s="962" t="s">
        <v>125</v>
      </c>
      <c r="M135" s="962" t="s">
        <v>125</v>
      </c>
      <c r="N135" s="962" t="s">
        <v>125</v>
      </c>
      <c r="O135" s="962" t="s">
        <v>125</v>
      </c>
      <c r="P135" s="962" t="s">
        <v>125</v>
      </c>
      <c r="Q135" s="962">
        <v>2</v>
      </c>
      <c r="R135" s="962">
        <v>7</v>
      </c>
      <c r="S135" s="962">
        <v>18</v>
      </c>
      <c r="T135" s="962">
        <v>64</v>
      </c>
      <c r="U135" s="962" t="s">
        <v>125</v>
      </c>
    </row>
    <row r="136" spans="1:21" s="347" customFormat="1" ht="12" x14ac:dyDescent="0.25">
      <c r="A136" s="628"/>
      <c r="B136" s="629"/>
      <c r="C136" s="629"/>
      <c r="D136" s="630" t="s">
        <v>146</v>
      </c>
      <c r="E136" s="962">
        <v>45</v>
      </c>
      <c r="F136" s="962">
        <v>45</v>
      </c>
      <c r="G136" s="962" t="s">
        <v>125</v>
      </c>
      <c r="H136" s="962" t="s">
        <v>125</v>
      </c>
      <c r="I136" s="962" t="s">
        <v>125</v>
      </c>
      <c r="J136" s="962" t="s">
        <v>125</v>
      </c>
      <c r="K136" s="962" t="s">
        <v>125</v>
      </c>
      <c r="L136" s="962" t="s">
        <v>125</v>
      </c>
      <c r="M136" s="962" t="s">
        <v>125</v>
      </c>
      <c r="N136" s="962" t="s">
        <v>125</v>
      </c>
      <c r="O136" s="962" t="s">
        <v>125</v>
      </c>
      <c r="P136" s="962" t="s">
        <v>125</v>
      </c>
      <c r="Q136" s="962" t="s">
        <v>125</v>
      </c>
      <c r="R136" s="962">
        <v>3</v>
      </c>
      <c r="S136" s="962">
        <v>6</v>
      </c>
      <c r="T136" s="962">
        <v>36</v>
      </c>
      <c r="U136" s="962" t="s">
        <v>125</v>
      </c>
    </row>
    <row r="137" spans="1:21" s="347" customFormat="1" ht="36" x14ac:dyDescent="0.25">
      <c r="A137" s="626" t="s">
        <v>1112</v>
      </c>
      <c r="B137" s="627" t="s">
        <v>201</v>
      </c>
      <c r="C137" s="627" t="s">
        <v>1113</v>
      </c>
      <c r="D137" s="626" t="s">
        <v>122</v>
      </c>
      <c r="E137" s="961">
        <v>86</v>
      </c>
      <c r="F137" s="961">
        <v>86</v>
      </c>
      <c r="G137" s="961" t="s">
        <v>125</v>
      </c>
      <c r="H137" s="961">
        <v>1</v>
      </c>
      <c r="I137" s="961">
        <v>1</v>
      </c>
      <c r="J137" s="961" t="s">
        <v>125</v>
      </c>
      <c r="K137" s="961">
        <v>19</v>
      </c>
      <c r="L137" s="961">
        <v>9</v>
      </c>
      <c r="M137" s="961">
        <v>1</v>
      </c>
      <c r="N137" s="961">
        <v>1</v>
      </c>
      <c r="O137" s="961">
        <v>2</v>
      </c>
      <c r="P137" s="961" t="s">
        <v>125</v>
      </c>
      <c r="Q137" s="961" t="s">
        <v>125</v>
      </c>
      <c r="R137" s="961">
        <v>3</v>
      </c>
      <c r="S137" s="961">
        <v>6</v>
      </c>
      <c r="T137" s="961">
        <v>43</v>
      </c>
      <c r="U137" s="961" t="s">
        <v>125</v>
      </c>
    </row>
    <row r="138" spans="1:21" ht="12" x14ac:dyDescent="0.25">
      <c r="A138" s="628"/>
      <c r="B138" s="629"/>
      <c r="C138" s="629"/>
      <c r="D138" s="630" t="s">
        <v>145</v>
      </c>
      <c r="E138" s="962">
        <v>44</v>
      </c>
      <c r="F138" s="962">
        <v>44</v>
      </c>
      <c r="G138" s="962" t="s">
        <v>125</v>
      </c>
      <c r="H138" s="962" t="s">
        <v>125</v>
      </c>
      <c r="I138" s="962">
        <v>1</v>
      </c>
      <c r="J138" s="962" t="s">
        <v>125</v>
      </c>
      <c r="K138" s="962">
        <v>8</v>
      </c>
      <c r="L138" s="962">
        <v>5</v>
      </c>
      <c r="M138" s="962">
        <v>1</v>
      </c>
      <c r="N138" s="962">
        <v>1</v>
      </c>
      <c r="O138" s="962">
        <v>1</v>
      </c>
      <c r="P138" s="962" t="s">
        <v>125</v>
      </c>
      <c r="Q138" s="962" t="s">
        <v>125</v>
      </c>
      <c r="R138" s="962">
        <v>2</v>
      </c>
      <c r="S138" s="962">
        <v>4</v>
      </c>
      <c r="T138" s="962">
        <v>21</v>
      </c>
      <c r="U138" s="962" t="s">
        <v>125</v>
      </c>
    </row>
    <row r="139" spans="1:21" s="347" customFormat="1" ht="12" x14ac:dyDescent="0.25">
      <c r="A139" s="630"/>
      <c r="B139" s="631"/>
      <c r="C139" s="631"/>
      <c r="D139" s="630" t="s">
        <v>146</v>
      </c>
      <c r="E139" s="962">
        <v>42</v>
      </c>
      <c r="F139" s="962">
        <v>42</v>
      </c>
      <c r="G139" s="962" t="s">
        <v>125</v>
      </c>
      <c r="H139" s="962">
        <v>1</v>
      </c>
      <c r="I139" s="962" t="s">
        <v>125</v>
      </c>
      <c r="J139" s="962" t="s">
        <v>125</v>
      </c>
      <c r="K139" s="962">
        <v>11</v>
      </c>
      <c r="L139" s="962">
        <v>4</v>
      </c>
      <c r="M139" s="962" t="s">
        <v>125</v>
      </c>
      <c r="N139" s="962" t="s">
        <v>125</v>
      </c>
      <c r="O139" s="962">
        <v>1</v>
      </c>
      <c r="P139" s="962" t="s">
        <v>125</v>
      </c>
      <c r="Q139" s="962" t="s">
        <v>125</v>
      </c>
      <c r="R139" s="962">
        <v>1</v>
      </c>
      <c r="S139" s="962">
        <v>2</v>
      </c>
      <c r="T139" s="962">
        <v>22</v>
      </c>
      <c r="U139" s="962" t="s">
        <v>125</v>
      </c>
    </row>
    <row r="140" spans="1:21" s="347" customFormat="1" ht="12" x14ac:dyDescent="0.25">
      <c r="A140" s="632" t="s">
        <v>315</v>
      </c>
      <c r="B140" s="633" t="s">
        <v>202</v>
      </c>
      <c r="C140" s="633" t="s">
        <v>316</v>
      </c>
      <c r="D140" s="626" t="s">
        <v>122</v>
      </c>
      <c r="E140" s="961">
        <v>3271</v>
      </c>
      <c r="F140" s="961">
        <v>3271</v>
      </c>
      <c r="G140" s="961" t="s">
        <v>125</v>
      </c>
      <c r="H140" s="961" t="s">
        <v>125</v>
      </c>
      <c r="I140" s="961">
        <v>1</v>
      </c>
      <c r="J140" s="961" t="s">
        <v>125</v>
      </c>
      <c r="K140" s="961">
        <v>152</v>
      </c>
      <c r="L140" s="961">
        <v>108</v>
      </c>
      <c r="M140" s="961">
        <v>23</v>
      </c>
      <c r="N140" s="961">
        <v>17</v>
      </c>
      <c r="O140" s="961">
        <v>26</v>
      </c>
      <c r="P140" s="961">
        <v>24</v>
      </c>
      <c r="Q140" s="961">
        <v>27</v>
      </c>
      <c r="R140" s="961">
        <v>143</v>
      </c>
      <c r="S140" s="961">
        <v>243</v>
      </c>
      <c r="T140" s="961">
        <v>2507</v>
      </c>
      <c r="U140" s="961" t="s">
        <v>125</v>
      </c>
    </row>
    <row r="141" spans="1:21" ht="12" x14ac:dyDescent="0.25">
      <c r="A141" s="630"/>
      <c r="B141" s="631"/>
      <c r="C141" s="631"/>
      <c r="D141" s="630" t="s">
        <v>145</v>
      </c>
      <c r="E141" s="962">
        <v>1626</v>
      </c>
      <c r="F141" s="962">
        <v>1626</v>
      </c>
      <c r="G141" s="962" t="s">
        <v>125</v>
      </c>
      <c r="H141" s="962" t="s">
        <v>125</v>
      </c>
      <c r="I141" s="962" t="s">
        <v>125</v>
      </c>
      <c r="J141" s="962" t="s">
        <v>125</v>
      </c>
      <c r="K141" s="962">
        <v>81</v>
      </c>
      <c r="L141" s="962">
        <v>57</v>
      </c>
      <c r="M141" s="962">
        <v>13</v>
      </c>
      <c r="N141" s="962">
        <v>11</v>
      </c>
      <c r="O141" s="962">
        <v>23</v>
      </c>
      <c r="P141" s="962">
        <v>19</v>
      </c>
      <c r="Q141" s="962">
        <v>18</v>
      </c>
      <c r="R141" s="962">
        <v>96</v>
      </c>
      <c r="S141" s="962">
        <v>124</v>
      </c>
      <c r="T141" s="962">
        <v>1184</v>
      </c>
      <c r="U141" s="962" t="s">
        <v>125</v>
      </c>
    </row>
    <row r="142" spans="1:21" s="347" customFormat="1" ht="12" x14ac:dyDescent="0.25">
      <c r="A142" s="628"/>
      <c r="B142" s="629"/>
      <c r="C142" s="629"/>
      <c r="D142" s="630" t="s">
        <v>146</v>
      </c>
      <c r="E142" s="962">
        <v>1645</v>
      </c>
      <c r="F142" s="962">
        <v>1645</v>
      </c>
      <c r="G142" s="962" t="s">
        <v>125</v>
      </c>
      <c r="H142" s="962" t="s">
        <v>125</v>
      </c>
      <c r="I142" s="962">
        <v>1</v>
      </c>
      <c r="J142" s="962" t="s">
        <v>125</v>
      </c>
      <c r="K142" s="962">
        <v>71</v>
      </c>
      <c r="L142" s="962">
        <v>51</v>
      </c>
      <c r="M142" s="962">
        <v>10</v>
      </c>
      <c r="N142" s="962">
        <v>6</v>
      </c>
      <c r="O142" s="962">
        <v>3</v>
      </c>
      <c r="P142" s="962">
        <v>5</v>
      </c>
      <c r="Q142" s="962">
        <v>9</v>
      </c>
      <c r="R142" s="962">
        <v>47</v>
      </c>
      <c r="S142" s="962">
        <v>119</v>
      </c>
      <c r="T142" s="962">
        <v>1323</v>
      </c>
      <c r="U142" s="962" t="s">
        <v>125</v>
      </c>
    </row>
    <row r="143" spans="1:21" s="347" customFormat="1" ht="24" x14ac:dyDescent="0.25">
      <c r="A143" s="626" t="s">
        <v>327</v>
      </c>
      <c r="B143" s="627" t="s">
        <v>203</v>
      </c>
      <c r="C143" s="627" t="s">
        <v>328</v>
      </c>
      <c r="D143" s="626" t="s">
        <v>122</v>
      </c>
      <c r="E143" s="961">
        <v>1686</v>
      </c>
      <c r="F143" s="961">
        <v>1686</v>
      </c>
      <c r="G143" s="961" t="s">
        <v>125</v>
      </c>
      <c r="H143" s="961" t="s">
        <v>125</v>
      </c>
      <c r="I143" s="961" t="s">
        <v>125</v>
      </c>
      <c r="J143" s="961" t="s">
        <v>125</v>
      </c>
      <c r="K143" s="961">
        <v>6</v>
      </c>
      <c r="L143" s="961">
        <v>3</v>
      </c>
      <c r="M143" s="961" t="s">
        <v>125</v>
      </c>
      <c r="N143" s="961">
        <v>1</v>
      </c>
      <c r="O143" s="961">
        <v>5</v>
      </c>
      <c r="P143" s="961">
        <v>1</v>
      </c>
      <c r="Q143" s="961">
        <v>2</v>
      </c>
      <c r="R143" s="961">
        <v>26</v>
      </c>
      <c r="S143" s="961">
        <v>93</v>
      </c>
      <c r="T143" s="961">
        <v>1548</v>
      </c>
      <c r="U143" s="961">
        <v>1</v>
      </c>
    </row>
    <row r="144" spans="1:21" ht="12" x14ac:dyDescent="0.25">
      <c r="A144" s="628"/>
      <c r="B144" s="629"/>
      <c r="C144" s="629"/>
      <c r="D144" s="630" t="s">
        <v>145</v>
      </c>
      <c r="E144" s="962">
        <v>956</v>
      </c>
      <c r="F144" s="962">
        <v>956</v>
      </c>
      <c r="G144" s="962" t="s">
        <v>125</v>
      </c>
      <c r="H144" s="962" t="s">
        <v>125</v>
      </c>
      <c r="I144" s="962" t="s">
        <v>125</v>
      </c>
      <c r="J144" s="962" t="s">
        <v>125</v>
      </c>
      <c r="K144" s="962">
        <v>4</v>
      </c>
      <c r="L144" s="962">
        <v>2</v>
      </c>
      <c r="M144" s="962" t="s">
        <v>125</v>
      </c>
      <c r="N144" s="962" t="s">
        <v>125</v>
      </c>
      <c r="O144" s="962">
        <v>4</v>
      </c>
      <c r="P144" s="962">
        <v>1</v>
      </c>
      <c r="Q144" s="962">
        <v>1</v>
      </c>
      <c r="R144" s="962">
        <v>14</v>
      </c>
      <c r="S144" s="962">
        <v>47</v>
      </c>
      <c r="T144" s="962">
        <v>883</v>
      </c>
      <c r="U144" s="962" t="s">
        <v>125</v>
      </c>
    </row>
    <row r="145" spans="1:21" s="347" customFormat="1" ht="12" x14ac:dyDescent="0.25">
      <c r="A145" s="630"/>
      <c r="B145" s="631"/>
      <c r="C145" s="631"/>
      <c r="D145" s="630" t="s">
        <v>146</v>
      </c>
      <c r="E145" s="962">
        <v>730</v>
      </c>
      <c r="F145" s="962">
        <v>730</v>
      </c>
      <c r="G145" s="962" t="s">
        <v>125</v>
      </c>
      <c r="H145" s="962" t="s">
        <v>125</v>
      </c>
      <c r="I145" s="962" t="s">
        <v>125</v>
      </c>
      <c r="J145" s="962" t="s">
        <v>125</v>
      </c>
      <c r="K145" s="962">
        <v>2</v>
      </c>
      <c r="L145" s="962">
        <v>1</v>
      </c>
      <c r="M145" s="962" t="s">
        <v>125</v>
      </c>
      <c r="N145" s="962">
        <v>1</v>
      </c>
      <c r="O145" s="962">
        <v>1</v>
      </c>
      <c r="P145" s="962" t="s">
        <v>125</v>
      </c>
      <c r="Q145" s="962">
        <v>1</v>
      </c>
      <c r="R145" s="962">
        <v>12</v>
      </c>
      <c r="S145" s="962">
        <v>46</v>
      </c>
      <c r="T145" s="962">
        <v>665</v>
      </c>
      <c r="U145" s="962">
        <v>1</v>
      </c>
    </row>
    <row r="146" spans="1:21" s="347" customFormat="1" ht="36" x14ac:dyDescent="0.25">
      <c r="A146" s="632" t="s">
        <v>364</v>
      </c>
      <c r="B146" s="633" t="s">
        <v>204</v>
      </c>
      <c r="C146" s="633" t="s">
        <v>365</v>
      </c>
      <c r="D146" s="626" t="s">
        <v>122</v>
      </c>
      <c r="E146" s="961">
        <v>841</v>
      </c>
      <c r="F146" s="961">
        <v>841</v>
      </c>
      <c r="G146" s="961" t="s">
        <v>125</v>
      </c>
      <c r="H146" s="961" t="s">
        <v>125</v>
      </c>
      <c r="I146" s="961">
        <v>1</v>
      </c>
      <c r="J146" s="961" t="s">
        <v>125</v>
      </c>
      <c r="K146" s="961">
        <v>5</v>
      </c>
      <c r="L146" s="961">
        <v>8</v>
      </c>
      <c r="M146" s="961">
        <v>3</v>
      </c>
      <c r="N146" s="961">
        <v>4</v>
      </c>
      <c r="O146" s="961">
        <v>22</v>
      </c>
      <c r="P146" s="961">
        <v>22</v>
      </c>
      <c r="Q146" s="961">
        <v>18</v>
      </c>
      <c r="R146" s="961">
        <v>79</v>
      </c>
      <c r="S146" s="961">
        <v>107</v>
      </c>
      <c r="T146" s="961">
        <v>572</v>
      </c>
      <c r="U146" s="961" t="s">
        <v>125</v>
      </c>
    </row>
    <row r="147" spans="1:21" ht="12" x14ac:dyDescent="0.25">
      <c r="A147" s="630"/>
      <c r="B147" s="631"/>
      <c r="C147" s="631"/>
      <c r="D147" s="630" t="s">
        <v>145</v>
      </c>
      <c r="E147" s="962">
        <v>474</v>
      </c>
      <c r="F147" s="962">
        <v>474</v>
      </c>
      <c r="G147" s="962" t="s">
        <v>125</v>
      </c>
      <c r="H147" s="962" t="s">
        <v>125</v>
      </c>
      <c r="I147" s="962">
        <v>1</v>
      </c>
      <c r="J147" s="962" t="s">
        <v>125</v>
      </c>
      <c r="K147" s="962">
        <v>3</v>
      </c>
      <c r="L147" s="962">
        <v>1</v>
      </c>
      <c r="M147" s="962">
        <v>1</v>
      </c>
      <c r="N147" s="962">
        <v>2</v>
      </c>
      <c r="O147" s="962">
        <v>13</v>
      </c>
      <c r="P147" s="962">
        <v>18</v>
      </c>
      <c r="Q147" s="962">
        <v>10</v>
      </c>
      <c r="R147" s="962">
        <v>59</v>
      </c>
      <c r="S147" s="962">
        <v>72</v>
      </c>
      <c r="T147" s="962">
        <v>294</v>
      </c>
      <c r="U147" s="962" t="s">
        <v>125</v>
      </c>
    </row>
    <row r="148" spans="1:21" s="347" customFormat="1" ht="12" x14ac:dyDescent="0.25">
      <c r="A148" s="628"/>
      <c r="B148" s="629"/>
      <c r="C148" s="629"/>
      <c r="D148" s="630" t="s">
        <v>146</v>
      </c>
      <c r="E148" s="962">
        <v>367</v>
      </c>
      <c r="F148" s="962">
        <v>367</v>
      </c>
      <c r="G148" s="962" t="s">
        <v>125</v>
      </c>
      <c r="H148" s="962" t="s">
        <v>125</v>
      </c>
      <c r="I148" s="962" t="s">
        <v>125</v>
      </c>
      <c r="J148" s="962" t="s">
        <v>125</v>
      </c>
      <c r="K148" s="962">
        <v>2</v>
      </c>
      <c r="L148" s="962">
        <v>7</v>
      </c>
      <c r="M148" s="962">
        <v>2</v>
      </c>
      <c r="N148" s="962">
        <v>2</v>
      </c>
      <c r="O148" s="962">
        <v>9</v>
      </c>
      <c r="P148" s="962">
        <v>4</v>
      </c>
      <c r="Q148" s="962">
        <v>8</v>
      </c>
      <c r="R148" s="962">
        <v>20</v>
      </c>
      <c r="S148" s="962">
        <v>35</v>
      </c>
      <c r="T148" s="962">
        <v>278</v>
      </c>
      <c r="U148" s="962" t="s">
        <v>125</v>
      </c>
    </row>
    <row r="149" spans="1:21" s="347" customFormat="1" ht="12" x14ac:dyDescent="0.25">
      <c r="A149" s="626" t="s">
        <v>1114</v>
      </c>
      <c r="B149" s="627" t="s">
        <v>205</v>
      </c>
      <c r="C149" s="627" t="s">
        <v>931</v>
      </c>
      <c r="D149" s="626" t="s">
        <v>122</v>
      </c>
      <c r="E149" s="961">
        <v>66</v>
      </c>
      <c r="F149" s="961">
        <v>66</v>
      </c>
      <c r="G149" s="961" t="s">
        <v>125</v>
      </c>
      <c r="H149" s="961" t="s">
        <v>125</v>
      </c>
      <c r="I149" s="961" t="s">
        <v>125</v>
      </c>
      <c r="J149" s="961" t="s">
        <v>125</v>
      </c>
      <c r="K149" s="961">
        <v>3</v>
      </c>
      <c r="L149" s="961">
        <v>3</v>
      </c>
      <c r="M149" s="961" t="s">
        <v>125</v>
      </c>
      <c r="N149" s="961">
        <v>1</v>
      </c>
      <c r="O149" s="961" t="s">
        <v>125</v>
      </c>
      <c r="P149" s="961" t="s">
        <v>125</v>
      </c>
      <c r="Q149" s="961" t="s">
        <v>125</v>
      </c>
      <c r="R149" s="961">
        <v>1</v>
      </c>
      <c r="S149" s="961">
        <v>7</v>
      </c>
      <c r="T149" s="961">
        <v>51</v>
      </c>
      <c r="U149" s="961" t="s">
        <v>125</v>
      </c>
    </row>
    <row r="150" spans="1:21" ht="12" x14ac:dyDescent="0.25">
      <c r="A150" s="628"/>
      <c r="B150" s="629"/>
      <c r="C150" s="629"/>
      <c r="D150" s="630" t="s">
        <v>145</v>
      </c>
      <c r="E150" s="962">
        <v>37</v>
      </c>
      <c r="F150" s="962">
        <v>37</v>
      </c>
      <c r="G150" s="962" t="s">
        <v>125</v>
      </c>
      <c r="H150" s="962" t="s">
        <v>125</v>
      </c>
      <c r="I150" s="962" t="s">
        <v>125</v>
      </c>
      <c r="J150" s="962" t="s">
        <v>125</v>
      </c>
      <c r="K150" s="962">
        <v>1</v>
      </c>
      <c r="L150" s="962">
        <v>2</v>
      </c>
      <c r="M150" s="962" t="s">
        <v>125</v>
      </c>
      <c r="N150" s="962">
        <v>1</v>
      </c>
      <c r="O150" s="962" t="s">
        <v>125</v>
      </c>
      <c r="P150" s="962" t="s">
        <v>125</v>
      </c>
      <c r="Q150" s="962" t="s">
        <v>125</v>
      </c>
      <c r="R150" s="962" t="s">
        <v>125</v>
      </c>
      <c r="S150" s="962">
        <v>4</v>
      </c>
      <c r="T150" s="962">
        <v>29</v>
      </c>
      <c r="U150" s="962" t="s">
        <v>125</v>
      </c>
    </row>
    <row r="151" spans="1:21" s="347" customFormat="1" ht="12" x14ac:dyDescent="0.25">
      <c r="A151" s="630"/>
      <c r="B151" s="631"/>
      <c r="C151" s="631"/>
      <c r="D151" s="630" t="s">
        <v>146</v>
      </c>
      <c r="E151" s="962">
        <v>29</v>
      </c>
      <c r="F151" s="962">
        <v>29</v>
      </c>
      <c r="G151" s="962" t="s">
        <v>125</v>
      </c>
      <c r="H151" s="962" t="s">
        <v>125</v>
      </c>
      <c r="I151" s="962" t="s">
        <v>125</v>
      </c>
      <c r="J151" s="962" t="s">
        <v>125</v>
      </c>
      <c r="K151" s="962">
        <v>2</v>
      </c>
      <c r="L151" s="962">
        <v>1</v>
      </c>
      <c r="M151" s="962" t="s">
        <v>125</v>
      </c>
      <c r="N151" s="962" t="s">
        <v>125</v>
      </c>
      <c r="O151" s="962" t="s">
        <v>125</v>
      </c>
      <c r="P151" s="962" t="s">
        <v>125</v>
      </c>
      <c r="Q151" s="962" t="s">
        <v>125</v>
      </c>
      <c r="R151" s="962">
        <v>1</v>
      </c>
      <c r="S151" s="962">
        <v>3</v>
      </c>
      <c r="T151" s="962">
        <v>22</v>
      </c>
      <c r="U151" s="962" t="s">
        <v>125</v>
      </c>
    </row>
    <row r="152" spans="1:21" s="347" customFormat="1" ht="24" x14ac:dyDescent="0.25">
      <c r="A152" s="632" t="s">
        <v>1115</v>
      </c>
      <c r="B152" s="633" t="s">
        <v>206</v>
      </c>
      <c r="C152" s="633" t="s">
        <v>1116</v>
      </c>
      <c r="D152" s="626" t="s">
        <v>122</v>
      </c>
      <c r="E152" s="961">
        <v>377</v>
      </c>
      <c r="F152" s="961">
        <v>377</v>
      </c>
      <c r="G152" s="961" t="s">
        <v>125</v>
      </c>
      <c r="H152" s="961" t="s">
        <v>125</v>
      </c>
      <c r="I152" s="961" t="s">
        <v>125</v>
      </c>
      <c r="J152" s="961" t="s">
        <v>125</v>
      </c>
      <c r="K152" s="961">
        <v>12</v>
      </c>
      <c r="L152" s="961">
        <v>7</v>
      </c>
      <c r="M152" s="961">
        <v>5</v>
      </c>
      <c r="N152" s="961">
        <v>7</v>
      </c>
      <c r="O152" s="961">
        <v>4</v>
      </c>
      <c r="P152" s="961">
        <v>4</v>
      </c>
      <c r="Q152" s="961">
        <v>5</v>
      </c>
      <c r="R152" s="961">
        <v>28</v>
      </c>
      <c r="S152" s="961">
        <v>55</v>
      </c>
      <c r="T152" s="961">
        <v>250</v>
      </c>
      <c r="U152" s="961" t="s">
        <v>125</v>
      </c>
    </row>
    <row r="153" spans="1:21" ht="12" x14ac:dyDescent="0.25">
      <c r="A153" s="630"/>
      <c r="B153" s="631"/>
      <c r="C153" s="631"/>
      <c r="D153" s="630" t="s">
        <v>145</v>
      </c>
      <c r="E153" s="962">
        <v>204</v>
      </c>
      <c r="F153" s="962">
        <v>204</v>
      </c>
      <c r="G153" s="962" t="s">
        <v>125</v>
      </c>
      <c r="H153" s="962" t="s">
        <v>125</v>
      </c>
      <c r="I153" s="962" t="s">
        <v>125</v>
      </c>
      <c r="J153" s="962" t="s">
        <v>125</v>
      </c>
      <c r="K153" s="962">
        <v>10</v>
      </c>
      <c r="L153" s="962">
        <v>2</v>
      </c>
      <c r="M153" s="962">
        <v>2</v>
      </c>
      <c r="N153" s="962">
        <v>3</v>
      </c>
      <c r="O153" s="962">
        <v>3</v>
      </c>
      <c r="P153" s="962">
        <v>4</v>
      </c>
      <c r="Q153" s="962">
        <v>4</v>
      </c>
      <c r="R153" s="962">
        <v>14</v>
      </c>
      <c r="S153" s="962">
        <v>25</v>
      </c>
      <c r="T153" s="962">
        <v>137</v>
      </c>
      <c r="U153" s="962" t="s">
        <v>125</v>
      </c>
    </row>
    <row r="154" spans="1:21" s="347" customFormat="1" ht="12" x14ac:dyDescent="0.25">
      <c r="A154" s="628"/>
      <c r="B154" s="629"/>
      <c r="C154" s="629"/>
      <c r="D154" s="630" t="s">
        <v>146</v>
      </c>
      <c r="E154" s="962">
        <v>173</v>
      </c>
      <c r="F154" s="962">
        <v>173</v>
      </c>
      <c r="G154" s="962" t="s">
        <v>125</v>
      </c>
      <c r="H154" s="962" t="s">
        <v>125</v>
      </c>
      <c r="I154" s="962" t="s">
        <v>125</v>
      </c>
      <c r="J154" s="962" t="s">
        <v>125</v>
      </c>
      <c r="K154" s="962">
        <v>2</v>
      </c>
      <c r="L154" s="962">
        <v>5</v>
      </c>
      <c r="M154" s="962">
        <v>3</v>
      </c>
      <c r="N154" s="962">
        <v>4</v>
      </c>
      <c r="O154" s="962">
        <v>1</v>
      </c>
      <c r="P154" s="962" t="s">
        <v>125</v>
      </c>
      <c r="Q154" s="962">
        <v>1</v>
      </c>
      <c r="R154" s="962">
        <v>14</v>
      </c>
      <c r="S154" s="962">
        <v>30</v>
      </c>
      <c r="T154" s="962">
        <v>113</v>
      </c>
      <c r="U154" s="962" t="s">
        <v>125</v>
      </c>
    </row>
    <row r="155" spans="1:21" s="347" customFormat="1" ht="24" x14ac:dyDescent="0.25">
      <c r="A155" s="626" t="s">
        <v>321</v>
      </c>
      <c r="B155" s="627" t="s">
        <v>207</v>
      </c>
      <c r="C155" s="627" t="s">
        <v>322</v>
      </c>
      <c r="D155" s="626" t="s">
        <v>122</v>
      </c>
      <c r="E155" s="961">
        <v>2258</v>
      </c>
      <c r="F155" s="961">
        <v>2258</v>
      </c>
      <c r="G155" s="961" t="s">
        <v>125</v>
      </c>
      <c r="H155" s="961" t="s">
        <v>125</v>
      </c>
      <c r="I155" s="961">
        <v>1</v>
      </c>
      <c r="J155" s="961" t="s">
        <v>125</v>
      </c>
      <c r="K155" s="961">
        <v>12</v>
      </c>
      <c r="L155" s="961">
        <v>5</v>
      </c>
      <c r="M155" s="961">
        <v>3</v>
      </c>
      <c r="N155" s="961">
        <v>11</v>
      </c>
      <c r="O155" s="961">
        <v>10</v>
      </c>
      <c r="P155" s="961">
        <v>13</v>
      </c>
      <c r="Q155" s="961">
        <v>11</v>
      </c>
      <c r="R155" s="961">
        <v>250</v>
      </c>
      <c r="S155" s="961">
        <v>678</v>
      </c>
      <c r="T155" s="961">
        <v>1264</v>
      </c>
      <c r="U155" s="961" t="s">
        <v>125</v>
      </c>
    </row>
    <row r="156" spans="1:21" ht="12" x14ac:dyDescent="0.25">
      <c r="A156" s="628"/>
      <c r="B156" s="629"/>
      <c r="C156" s="629"/>
      <c r="D156" s="630" t="s">
        <v>145</v>
      </c>
      <c r="E156" s="962">
        <v>1383</v>
      </c>
      <c r="F156" s="962">
        <v>1383</v>
      </c>
      <c r="G156" s="962" t="s">
        <v>125</v>
      </c>
      <c r="H156" s="962" t="s">
        <v>125</v>
      </c>
      <c r="I156" s="962">
        <v>1</v>
      </c>
      <c r="J156" s="962" t="s">
        <v>125</v>
      </c>
      <c r="K156" s="962">
        <v>6</v>
      </c>
      <c r="L156" s="962">
        <v>2</v>
      </c>
      <c r="M156" s="962" t="s">
        <v>125</v>
      </c>
      <c r="N156" s="962">
        <v>5</v>
      </c>
      <c r="O156" s="962">
        <v>5</v>
      </c>
      <c r="P156" s="962">
        <v>11</v>
      </c>
      <c r="Q156" s="962">
        <v>9</v>
      </c>
      <c r="R156" s="962">
        <v>188</v>
      </c>
      <c r="S156" s="962">
        <v>478</v>
      </c>
      <c r="T156" s="962">
        <v>678</v>
      </c>
      <c r="U156" s="962" t="s">
        <v>125</v>
      </c>
    </row>
    <row r="157" spans="1:21" s="347" customFormat="1" ht="12" x14ac:dyDescent="0.25">
      <c r="A157" s="630"/>
      <c r="B157" s="631"/>
      <c r="C157" s="631"/>
      <c r="D157" s="630" t="s">
        <v>146</v>
      </c>
      <c r="E157" s="962">
        <v>875</v>
      </c>
      <c r="F157" s="962">
        <v>875</v>
      </c>
      <c r="G157" s="962" t="s">
        <v>125</v>
      </c>
      <c r="H157" s="962" t="s">
        <v>125</v>
      </c>
      <c r="I157" s="962" t="s">
        <v>125</v>
      </c>
      <c r="J157" s="962" t="s">
        <v>125</v>
      </c>
      <c r="K157" s="962">
        <v>6</v>
      </c>
      <c r="L157" s="962">
        <v>3</v>
      </c>
      <c r="M157" s="962">
        <v>3</v>
      </c>
      <c r="N157" s="962">
        <v>6</v>
      </c>
      <c r="O157" s="962">
        <v>5</v>
      </c>
      <c r="P157" s="962">
        <v>2</v>
      </c>
      <c r="Q157" s="962">
        <v>2</v>
      </c>
      <c r="R157" s="962">
        <v>62</v>
      </c>
      <c r="S157" s="962">
        <v>200</v>
      </c>
      <c r="T157" s="962">
        <v>586</v>
      </c>
      <c r="U157" s="962" t="s">
        <v>125</v>
      </c>
    </row>
    <row r="158" spans="1:21" s="347" customFormat="1" ht="36" x14ac:dyDescent="0.25">
      <c r="A158" s="632" t="s">
        <v>391</v>
      </c>
      <c r="B158" s="633" t="s">
        <v>208</v>
      </c>
      <c r="C158" s="633" t="s">
        <v>392</v>
      </c>
      <c r="D158" s="626" t="s">
        <v>122</v>
      </c>
      <c r="E158" s="961">
        <v>407</v>
      </c>
      <c r="F158" s="961">
        <v>407</v>
      </c>
      <c r="G158" s="961" t="s">
        <v>125</v>
      </c>
      <c r="H158" s="961" t="s">
        <v>125</v>
      </c>
      <c r="I158" s="961" t="s">
        <v>125</v>
      </c>
      <c r="J158" s="961" t="s">
        <v>125</v>
      </c>
      <c r="K158" s="961">
        <v>1</v>
      </c>
      <c r="L158" s="961">
        <v>1</v>
      </c>
      <c r="M158" s="961">
        <v>4</v>
      </c>
      <c r="N158" s="961">
        <v>5</v>
      </c>
      <c r="O158" s="961">
        <v>13</v>
      </c>
      <c r="P158" s="961">
        <v>12</v>
      </c>
      <c r="Q158" s="961">
        <v>17</v>
      </c>
      <c r="R158" s="961">
        <v>71</v>
      </c>
      <c r="S158" s="961">
        <v>50</v>
      </c>
      <c r="T158" s="961">
        <v>233</v>
      </c>
      <c r="U158" s="961" t="s">
        <v>125</v>
      </c>
    </row>
    <row r="159" spans="1:21" ht="12" x14ac:dyDescent="0.25">
      <c r="A159" s="630"/>
      <c r="B159" s="631"/>
      <c r="C159" s="631"/>
      <c r="D159" s="630" t="s">
        <v>145</v>
      </c>
      <c r="E159" s="962">
        <v>111</v>
      </c>
      <c r="F159" s="962">
        <v>111</v>
      </c>
      <c r="G159" s="962" t="s">
        <v>125</v>
      </c>
      <c r="H159" s="962" t="s">
        <v>125</v>
      </c>
      <c r="I159" s="962" t="s">
        <v>125</v>
      </c>
      <c r="J159" s="962" t="s">
        <v>125</v>
      </c>
      <c r="K159" s="962" t="s">
        <v>125</v>
      </c>
      <c r="L159" s="962" t="s">
        <v>125</v>
      </c>
      <c r="M159" s="962" t="s">
        <v>125</v>
      </c>
      <c r="N159" s="962">
        <v>1</v>
      </c>
      <c r="O159" s="962">
        <v>2</v>
      </c>
      <c r="P159" s="962">
        <v>2</v>
      </c>
      <c r="Q159" s="962">
        <v>3</v>
      </c>
      <c r="R159" s="962">
        <v>16</v>
      </c>
      <c r="S159" s="962">
        <v>18</v>
      </c>
      <c r="T159" s="962">
        <v>69</v>
      </c>
      <c r="U159" s="962" t="s">
        <v>125</v>
      </c>
    </row>
    <row r="160" spans="1:21" s="347" customFormat="1" ht="12" x14ac:dyDescent="0.25">
      <c r="A160" s="628"/>
      <c r="B160" s="629"/>
      <c r="C160" s="629"/>
      <c r="D160" s="630" t="s">
        <v>146</v>
      </c>
      <c r="E160" s="962">
        <v>296</v>
      </c>
      <c r="F160" s="962">
        <v>296</v>
      </c>
      <c r="G160" s="962" t="s">
        <v>125</v>
      </c>
      <c r="H160" s="962" t="s">
        <v>125</v>
      </c>
      <c r="I160" s="962" t="s">
        <v>125</v>
      </c>
      <c r="J160" s="962" t="s">
        <v>125</v>
      </c>
      <c r="K160" s="962">
        <v>1</v>
      </c>
      <c r="L160" s="962">
        <v>1</v>
      </c>
      <c r="M160" s="962">
        <v>4</v>
      </c>
      <c r="N160" s="962">
        <v>4</v>
      </c>
      <c r="O160" s="962">
        <v>11</v>
      </c>
      <c r="P160" s="962">
        <v>10</v>
      </c>
      <c r="Q160" s="962">
        <v>14</v>
      </c>
      <c r="R160" s="962">
        <v>55</v>
      </c>
      <c r="S160" s="962">
        <v>32</v>
      </c>
      <c r="T160" s="962">
        <v>164</v>
      </c>
      <c r="U160" s="962" t="s">
        <v>125</v>
      </c>
    </row>
    <row r="161" spans="1:21" s="347" customFormat="1" ht="24" x14ac:dyDescent="0.25">
      <c r="A161" s="626" t="s">
        <v>324</v>
      </c>
      <c r="B161" s="627" t="s">
        <v>209</v>
      </c>
      <c r="C161" s="627" t="s">
        <v>325</v>
      </c>
      <c r="D161" s="626" t="s">
        <v>122</v>
      </c>
      <c r="E161" s="961">
        <v>1793</v>
      </c>
      <c r="F161" s="961">
        <v>1793</v>
      </c>
      <c r="G161" s="961" t="s">
        <v>125</v>
      </c>
      <c r="H161" s="961" t="s">
        <v>125</v>
      </c>
      <c r="I161" s="961" t="s">
        <v>125</v>
      </c>
      <c r="J161" s="961" t="s">
        <v>125</v>
      </c>
      <c r="K161" s="961">
        <v>5</v>
      </c>
      <c r="L161" s="961">
        <v>6</v>
      </c>
      <c r="M161" s="961">
        <v>2</v>
      </c>
      <c r="N161" s="961">
        <v>8</v>
      </c>
      <c r="O161" s="961">
        <v>16</v>
      </c>
      <c r="P161" s="961">
        <v>17</v>
      </c>
      <c r="Q161" s="961">
        <v>8</v>
      </c>
      <c r="R161" s="961">
        <v>121</v>
      </c>
      <c r="S161" s="961">
        <v>351</v>
      </c>
      <c r="T161" s="961">
        <v>1259</v>
      </c>
      <c r="U161" s="961" t="s">
        <v>125</v>
      </c>
    </row>
    <row r="162" spans="1:21" ht="12" x14ac:dyDescent="0.25">
      <c r="A162" s="628"/>
      <c r="B162" s="629"/>
      <c r="C162" s="629"/>
      <c r="D162" s="630" t="s">
        <v>145</v>
      </c>
      <c r="E162" s="962">
        <v>967</v>
      </c>
      <c r="F162" s="962">
        <v>967</v>
      </c>
      <c r="G162" s="962" t="s">
        <v>125</v>
      </c>
      <c r="H162" s="962" t="s">
        <v>125</v>
      </c>
      <c r="I162" s="962" t="s">
        <v>125</v>
      </c>
      <c r="J162" s="962" t="s">
        <v>125</v>
      </c>
      <c r="K162" s="962">
        <v>2</v>
      </c>
      <c r="L162" s="962">
        <v>3</v>
      </c>
      <c r="M162" s="962">
        <v>1</v>
      </c>
      <c r="N162" s="962">
        <v>3</v>
      </c>
      <c r="O162" s="962">
        <v>9</v>
      </c>
      <c r="P162" s="962">
        <v>7</v>
      </c>
      <c r="Q162" s="962">
        <v>5</v>
      </c>
      <c r="R162" s="962">
        <v>63</v>
      </c>
      <c r="S162" s="962">
        <v>183</v>
      </c>
      <c r="T162" s="962">
        <v>691</v>
      </c>
      <c r="U162" s="962" t="s">
        <v>125</v>
      </c>
    </row>
    <row r="163" spans="1:21" s="347" customFormat="1" ht="12" x14ac:dyDescent="0.25">
      <c r="A163" s="630"/>
      <c r="B163" s="631"/>
      <c r="C163" s="631"/>
      <c r="D163" s="630" t="s">
        <v>146</v>
      </c>
      <c r="E163" s="962">
        <v>826</v>
      </c>
      <c r="F163" s="962">
        <v>826</v>
      </c>
      <c r="G163" s="962" t="s">
        <v>125</v>
      </c>
      <c r="H163" s="962" t="s">
        <v>125</v>
      </c>
      <c r="I163" s="962" t="s">
        <v>125</v>
      </c>
      <c r="J163" s="962" t="s">
        <v>125</v>
      </c>
      <c r="K163" s="962">
        <v>3</v>
      </c>
      <c r="L163" s="962">
        <v>3</v>
      </c>
      <c r="M163" s="962">
        <v>1</v>
      </c>
      <c r="N163" s="962">
        <v>5</v>
      </c>
      <c r="O163" s="962">
        <v>7</v>
      </c>
      <c r="P163" s="962">
        <v>10</v>
      </c>
      <c r="Q163" s="962">
        <v>3</v>
      </c>
      <c r="R163" s="962">
        <v>58</v>
      </c>
      <c r="S163" s="962">
        <v>168</v>
      </c>
      <c r="T163" s="962">
        <v>568</v>
      </c>
      <c r="U163" s="962" t="s">
        <v>125</v>
      </c>
    </row>
    <row r="164" spans="1:21" s="347" customFormat="1" ht="12" x14ac:dyDescent="0.25">
      <c r="A164" s="632" t="s">
        <v>1117</v>
      </c>
      <c r="B164" s="633" t="s">
        <v>2909</v>
      </c>
      <c r="C164" s="633" t="s">
        <v>1118</v>
      </c>
      <c r="D164" s="626" t="s">
        <v>122</v>
      </c>
      <c r="E164" s="961">
        <v>183</v>
      </c>
      <c r="F164" s="961">
        <v>173</v>
      </c>
      <c r="G164" s="961">
        <v>10</v>
      </c>
      <c r="H164" s="961" t="s">
        <v>125</v>
      </c>
      <c r="I164" s="961" t="s">
        <v>125</v>
      </c>
      <c r="J164" s="961" t="s">
        <v>125</v>
      </c>
      <c r="K164" s="961" t="s">
        <v>125</v>
      </c>
      <c r="L164" s="961" t="s">
        <v>125</v>
      </c>
      <c r="M164" s="961" t="s">
        <v>125</v>
      </c>
      <c r="N164" s="961">
        <v>1</v>
      </c>
      <c r="O164" s="961">
        <v>17</v>
      </c>
      <c r="P164" s="961">
        <v>44</v>
      </c>
      <c r="Q164" s="961">
        <v>36</v>
      </c>
      <c r="R164" s="961">
        <v>85</v>
      </c>
      <c r="S164" s="961" t="s">
        <v>125</v>
      </c>
      <c r="T164" s="961" t="s">
        <v>125</v>
      </c>
      <c r="U164" s="961" t="s">
        <v>125</v>
      </c>
    </row>
    <row r="165" spans="1:21" s="347" customFormat="1" ht="12" x14ac:dyDescent="0.25">
      <c r="A165" s="630"/>
      <c r="B165" s="631"/>
      <c r="C165" s="631"/>
      <c r="D165" s="630" t="s">
        <v>146</v>
      </c>
      <c r="E165" s="962">
        <v>183</v>
      </c>
      <c r="F165" s="962">
        <v>173</v>
      </c>
      <c r="G165" s="962">
        <v>10</v>
      </c>
      <c r="H165" s="962" t="s">
        <v>125</v>
      </c>
      <c r="I165" s="962" t="s">
        <v>125</v>
      </c>
      <c r="J165" s="962" t="s">
        <v>125</v>
      </c>
      <c r="K165" s="962" t="s">
        <v>125</v>
      </c>
      <c r="L165" s="962" t="s">
        <v>125</v>
      </c>
      <c r="M165" s="962" t="s">
        <v>125</v>
      </c>
      <c r="N165" s="962">
        <v>1</v>
      </c>
      <c r="O165" s="962">
        <v>17</v>
      </c>
      <c r="P165" s="962">
        <v>44</v>
      </c>
      <c r="Q165" s="962">
        <v>36</v>
      </c>
      <c r="R165" s="962">
        <v>85</v>
      </c>
      <c r="S165" s="962" t="s">
        <v>125</v>
      </c>
      <c r="T165" s="962" t="s">
        <v>125</v>
      </c>
      <c r="U165" s="962" t="s">
        <v>125</v>
      </c>
    </row>
    <row r="166" spans="1:21" s="347" customFormat="1" ht="24" x14ac:dyDescent="0.25">
      <c r="A166" s="632" t="s">
        <v>332</v>
      </c>
      <c r="B166" s="633" t="s">
        <v>211</v>
      </c>
      <c r="C166" s="633" t="s">
        <v>333</v>
      </c>
      <c r="D166" s="626" t="s">
        <v>122</v>
      </c>
      <c r="E166" s="961">
        <v>1471</v>
      </c>
      <c r="F166" s="961">
        <v>1471</v>
      </c>
      <c r="G166" s="961" t="s">
        <v>125</v>
      </c>
      <c r="H166" s="961">
        <v>883</v>
      </c>
      <c r="I166" s="961">
        <v>340</v>
      </c>
      <c r="J166" s="961">
        <v>6</v>
      </c>
      <c r="K166" s="961">
        <v>242</v>
      </c>
      <c r="L166" s="961" t="s">
        <v>125</v>
      </c>
      <c r="M166" s="961" t="s">
        <v>125</v>
      </c>
      <c r="N166" s="961" t="s">
        <v>125</v>
      </c>
      <c r="O166" s="961" t="s">
        <v>125</v>
      </c>
      <c r="P166" s="961" t="s">
        <v>125</v>
      </c>
      <c r="Q166" s="961" t="s">
        <v>125</v>
      </c>
      <c r="R166" s="961" t="s">
        <v>125</v>
      </c>
      <c r="S166" s="961" t="s">
        <v>125</v>
      </c>
      <c r="T166" s="961" t="s">
        <v>125</v>
      </c>
      <c r="U166" s="961" t="s">
        <v>125</v>
      </c>
    </row>
    <row r="167" spans="1:21" ht="12" x14ac:dyDescent="0.25">
      <c r="A167" s="630"/>
      <c r="B167" s="631"/>
      <c r="C167" s="631"/>
      <c r="D167" s="630" t="s">
        <v>145</v>
      </c>
      <c r="E167" s="962">
        <v>825</v>
      </c>
      <c r="F167" s="962">
        <v>825</v>
      </c>
      <c r="G167" s="962" t="s">
        <v>125</v>
      </c>
      <c r="H167" s="962">
        <v>496</v>
      </c>
      <c r="I167" s="962">
        <v>192</v>
      </c>
      <c r="J167" s="962">
        <v>5</v>
      </c>
      <c r="K167" s="962">
        <v>132</v>
      </c>
      <c r="L167" s="962" t="s">
        <v>125</v>
      </c>
      <c r="M167" s="962" t="s">
        <v>125</v>
      </c>
      <c r="N167" s="962" t="s">
        <v>125</v>
      </c>
      <c r="O167" s="962" t="s">
        <v>125</v>
      </c>
      <c r="P167" s="962" t="s">
        <v>125</v>
      </c>
      <c r="Q167" s="962" t="s">
        <v>125</v>
      </c>
      <c r="R167" s="962" t="s">
        <v>125</v>
      </c>
      <c r="S167" s="962" t="s">
        <v>125</v>
      </c>
      <c r="T167" s="962" t="s">
        <v>125</v>
      </c>
      <c r="U167" s="962" t="s">
        <v>125</v>
      </c>
    </row>
    <row r="168" spans="1:21" s="347" customFormat="1" ht="12" x14ac:dyDescent="0.25">
      <c r="A168" s="628"/>
      <c r="B168" s="629"/>
      <c r="C168" s="629"/>
      <c r="D168" s="630" t="s">
        <v>146</v>
      </c>
      <c r="E168" s="962">
        <v>646</v>
      </c>
      <c r="F168" s="962">
        <v>646</v>
      </c>
      <c r="G168" s="962" t="s">
        <v>125</v>
      </c>
      <c r="H168" s="962">
        <v>387</v>
      </c>
      <c r="I168" s="962">
        <v>148</v>
      </c>
      <c r="J168" s="962">
        <v>1</v>
      </c>
      <c r="K168" s="962">
        <v>110</v>
      </c>
      <c r="L168" s="962" t="s">
        <v>125</v>
      </c>
      <c r="M168" s="962" t="s">
        <v>125</v>
      </c>
      <c r="N168" s="962" t="s">
        <v>125</v>
      </c>
      <c r="O168" s="962" t="s">
        <v>125</v>
      </c>
      <c r="P168" s="962" t="s">
        <v>125</v>
      </c>
      <c r="Q168" s="962" t="s">
        <v>125</v>
      </c>
      <c r="R168" s="962" t="s">
        <v>125</v>
      </c>
      <c r="S168" s="962" t="s">
        <v>125</v>
      </c>
      <c r="T168" s="962" t="s">
        <v>125</v>
      </c>
      <c r="U168" s="962" t="s">
        <v>125</v>
      </c>
    </row>
    <row r="169" spans="1:21" s="347" customFormat="1" ht="36" x14ac:dyDescent="0.25">
      <c r="A169" s="626" t="s">
        <v>347</v>
      </c>
      <c r="B169" s="627" t="s">
        <v>212</v>
      </c>
      <c r="C169" s="627" t="s">
        <v>348</v>
      </c>
      <c r="D169" s="626" t="s">
        <v>122</v>
      </c>
      <c r="E169" s="961">
        <v>1003</v>
      </c>
      <c r="F169" s="961">
        <v>1003</v>
      </c>
      <c r="G169" s="961" t="s">
        <v>125</v>
      </c>
      <c r="H169" s="961">
        <v>295</v>
      </c>
      <c r="I169" s="961">
        <v>141</v>
      </c>
      <c r="J169" s="961">
        <v>5</v>
      </c>
      <c r="K169" s="961">
        <v>312</v>
      </c>
      <c r="L169" s="961">
        <v>83</v>
      </c>
      <c r="M169" s="961">
        <v>29</v>
      </c>
      <c r="N169" s="961">
        <v>9</v>
      </c>
      <c r="O169" s="961">
        <v>15</v>
      </c>
      <c r="P169" s="961">
        <v>16</v>
      </c>
      <c r="Q169" s="961">
        <v>13</v>
      </c>
      <c r="R169" s="961">
        <v>27</v>
      </c>
      <c r="S169" s="961">
        <v>29</v>
      </c>
      <c r="T169" s="961">
        <v>29</v>
      </c>
      <c r="U169" s="961" t="s">
        <v>125</v>
      </c>
    </row>
    <row r="170" spans="1:21" ht="12" x14ac:dyDescent="0.25">
      <c r="A170" s="628"/>
      <c r="B170" s="629"/>
      <c r="C170" s="629"/>
      <c r="D170" s="630" t="s">
        <v>145</v>
      </c>
      <c r="E170" s="962">
        <v>540</v>
      </c>
      <c r="F170" s="962">
        <v>540</v>
      </c>
      <c r="G170" s="962" t="s">
        <v>125</v>
      </c>
      <c r="H170" s="962">
        <v>167</v>
      </c>
      <c r="I170" s="962">
        <v>79</v>
      </c>
      <c r="J170" s="962">
        <v>1</v>
      </c>
      <c r="K170" s="962">
        <v>171</v>
      </c>
      <c r="L170" s="962">
        <v>41</v>
      </c>
      <c r="M170" s="962">
        <v>9</v>
      </c>
      <c r="N170" s="962">
        <v>4</v>
      </c>
      <c r="O170" s="962">
        <v>8</v>
      </c>
      <c r="P170" s="962">
        <v>10</v>
      </c>
      <c r="Q170" s="962">
        <v>9</v>
      </c>
      <c r="R170" s="962">
        <v>14</v>
      </c>
      <c r="S170" s="962">
        <v>19</v>
      </c>
      <c r="T170" s="962">
        <v>8</v>
      </c>
      <c r="U170" s="962" t="s">
        <v>125</v>
      </c>
    </row>
    <row r="171" spans="1:21" s="347" customFormat="1" ht="12" x14ac:dyDescent="0.25">
      <c r="A171" s="630"/>
      <c r="B171" s="631"/>
      <c r="C171" s="631"/>
      <c r="D171" s="630" t="s">
        <v>146</v>
      </c>
      <c r="E171" s="962">
        <v>463</v>
      </c>
      <c r="F171" s="962">
        <v>463</v>
      </c>
      <c r="G171" s="962" t="s">
        <v>125</v>
      </c>
      <c r="H171" s="962">
        <v>128</v>
      </c>
      <c r="I171" s="962">
        <v>62</v>
      </c>
      <c r="J171" s="962">
        <v>4</v>
      </c>
      <c r="K171" s="962">
        <v>141</v>
      </c>
      <c r="L171" s="962">
        <v>42</v>
      </c>
      <c r="M171" s="962">
        <v>20</v>
      </c>
      <c r="N171" s="962">
        <v>5</v>
      </c>
      <c r="O171" s="962">
        <v>7</v>
      </c>
      <c r="P171" s="962">
        <v>6</v>
      </c>
      <c r="Q171" s="962">
        <v>4</v>
      </c>
      <c r="R171" s="962">
        <v>13</v>
      </c>
      <c r="S171" s="962">
        <v>10</v>
      </c>
      <c r="T171" s="962">
        <v>21</v>
      </c>
      <c r="U171" s="962" t="s">
        <v>125</v>
      </c>
    </row>
    <row r="172" spans="1:21" s="347" customFormat="1" ht="24" x14ac:dyDescent="0.25">
      <c r="A172" s="632" t="s">
        <v>318</v>
      </c>
      <c r="B172" s="633" t="s">
        <v>213</v>
      </c>
      <c r="C172" s="633" t="s">
        <v>319</v>
      </c>
      <c r="D172" s="626" t="s">
        <v>122</v>
      </c>
      <c r="E172" s="961">
        <v>3091</v>
      </c>
      <c r="F172" s="961">
        <v>3091</v>
      </c>
      <c r="G172" s="961" t="s">
        <v>125</v>
      </c>
      <c r="H172" s="961" t="s">
        <v>125</v>
      </c>
      <c r="I172" s="961">
        <v>1</v>
      </c>
      <c r="J172" s="961" t="s">
        <v>125</v>
      </c>
      <c r="K172" s="961">
        <v>14</v>
      </c>
      <c r="L172" s="961">
        <v>88</v>
      </c>
      <c r="M172" s="961">
        <v>73</v>
      </c>
      <c r="N172" s="961">
        <v>58</v>
      </c>
      <c r="O172" s="961">
        <v>275</v>
      </c>
      <c r="P172" s="961">
        <v>446</v>
      </c>
      <c r="Q172" s="961">
        <v>388</v>
      </c>
      <c r="R172" s="961">
        <v>938</v>
      </c>
      <c r="S172" s="961">
        <v>387</v>
      </c>
      <c r="T172" s="961">
        <v>421</v>
      </c>
      <c r="U172" s="961">
        <v>2</v>
      </c>
    </row>
    <row r="173" spans="1:21" ht="12" x14ac:dyDescent="0.25">
      <c r="A173" s="630"/>
      <c r="B173" s="631"/>
      <c r="C173" s="631"/>
      <c r="D173" s="630" t="s">
        <v>145</v>
      </c>
      <c r="E173" s="962">
        <v>2510</v>
      </c>
      <c r="F173" s="962">
        <v>2510</v>
      </c>
      <c r="G173" s="962" t="s">
        <v>125</v>
      </c>
      <c r="H173" s="962" t="s">
        <v>125</v>
      </c>
      <c r="I173" s="962">
        <v>1</v>
      </c>
      <c r="J173" s="962" t="s">
        <v>125</v>
      </c>
      <c r="K173" s="962">
        <v>10</v>
      </c>
      <c r="L173" s="962">
        <v>47</v>
      </c>
      <c r="M173" s="962">
        <v>43</v>
      </c>
      <c r="N173" s="962">
        <v>36</v>
      </c>
      <c r="O173" s="962">
        <v>240</v>
      </c>
      <c r="P173" s="962">
        <v>394</v>
      </c>
      <c r="Q173" s="962">
        <v>355</v>
      </c>
      <c r="R173" s="962">
        <v>799</v>
      </c>
      <c r="S173" s="962">
        <v>301</v>
      </c>
      <c r="T173" s="962">
        <v>282</v>
      </c>
      <c r="U173" s="962">
        <v>2</v>
      </c>
    </row>
    <row r="174" spans="1:21" s="347" customFormat="1" ht="12" x14ac:dyDescent="0.25">
      <c r="A174" s="628"/>
      <c r="B174" s="629"/>
      <c r="C174" s="629"/>
      <c r="D174" s="630" t="s">
        <v>146</v>
      </c>
      <c r="E174" s="962">
        <v>581</v>
      </c>
      <c r="F174" s="962">
        <v>581</v>
      </c>
      <c r="G174" s="962" t="s">
        <v>125</v>
      </c>
      <c r="H174" s="962" t="s">
        <v>125</v>
      </c>
      <c r="I174" s="962" t="s">
        <v>125</v>
      </c>
      <c r="J174" s="962" t="s">
        <v>125</v>
      </c>
      <c r="K174" s="962">
        <v>4</v>
      </c>
      <c r="L174" s="962">
        <v>41</v>
      </c>
      <c r="M174" s="962">
        <v>30</v>
      </c>
      <c r="N174" s="962">
        <v>22</v>
      </c>
      <c r="O174" s="962">
        <v>35</v>
      </c>
      <c r="P174" s="962">
        <v>52</v>
      </c>
      <c r="Q174" s="962">
        <v>33</v>
      </c>
      <c r="R174" s="962">
        <v>139</v>
      </c>
      <c r="S174" s="962">
        <v>86</v>
      </c>
      <c r="T174" s="962">
        <v>139</v>
      </c>
      <c r="U174" s="962" t="s">
        <v>125</v>
      </c>
    </row>
    <row r="175" spans="1:21" s="347" customFormat="1" ht="12" x14ac:dyDescent="0.25">
      <c r="A175" s="626" t="s">
        <v>382</v>
      </c>
      <c r="B175" s="627" t="s">
        <v>214</v>
      </c>
      <c r="C175" s="627" t="s">
        <v>383</v>
      </c>
      <c r="D175" s="626" t="s">
        <v>122</v>
      </c>
      <c r="E175" s="961">
        <v>483</v>
      </c>
      <c r="F175" s="961">
        <v>483</v>
      </c>
      <c r="G175" s="961" t="s">
        <v>125</v>
      </c>
      <c r="H175" s="961">
        <v>2</v>
      </c>
      <c r="I175" s="961" t="s">
        <v>125</v>
      </c>
      <c r="J175" s="961" t="s">
        <v>125</v>
      </c>
      <c r="K175" s="961">
        <v>3</v>
      </c>
      <c r="L175" s="961">
        <v>12</v>
      </c>
      <c r="M175" s="961">
        <v>8</v>
      </c>
      <c r="N175" s="961">
        <v>9</v>
      </c>
      <c r="O175" s="961">
        <v>8</v>
      </c>
      <c r="P175" s="961">
        <v>31</v>
      </c>
      <c r="Q175" s="961">
        <v>17</v>
      </c>
      <c r="R175" s="961">
        <v>114</v>
      </c>
      <c r="S175" s="961">
        <v>87</v>
      </c>
      <c r="T175" s="961">
        <v>192</v>
      </c>
      <c r="U175" s="961" t="s">
        <v>125</v>
      </c>
    </row>
    <row r="176" spans="1:21" ht="12" x14ac:dyDescent="0.25">
      <c r="A176" s="628"/>
      <c r="B176" s="629"/>
      <c r="C176" s="629"/>
      <c r="D176" s="630" t="s">
        <v>145</v>
      </c>
      <c r="E176" s="962">
        <v>379</v>
      </c>
      <c r="F176" s="962">
        <v>379</v>
      </c>
      <c r="G176" s="962" t="s">
        <v>125</v>
      </c>
      <c r="H176" s="962">
        <v>1</v>
      </c>
      <c r="I176" s="962" t="s">
        <v>125</v>
      </c>
      <c r="J176" s="962" t="s">
        <v>125</v>
      </c>
      <c r="K176" s="962">
        <v>3</v>
      </c>
      <c r="L176" s="962">
        <v>10</v>
      </c>
      <c r="M176" s="962">
        <v>6</v>
      </c>
      <c r="N176" s="962">
        <v>6</v>
      </c>
      <c r="O176" s="962">
        <v>7</v>
      </c>
      <c r="P176" s="962">
        <v>29</v>
      </c>
      <c r="Q176" s="962">
        <v>16</v>
      </c>
      <c r="R176" s="962">
        <v>102</v>
      </c>
      <c r="S176" s="962">
        <v>80</v>
      </c>
      <c r="T176" s="962">
        <v>119</v>
      </c>
      <c r="U176" s="962" t="s">
        <v>125</v>
      </c>
    </row>
    <row r="177" spans="1:21" s="347" customFormat="1" ht="12" x14ac:dyDescent="0.25">
      <c r="A177" s="630"/>
      <c r="B177" s="631"/>
      <c r="C177" s="631"/>
      <c r="D177" s="630" t="s">
        <v>146</v>
      </c>
      <c r="E177" s="962">
        <v>104</v>
      </c>
      <c r="F177" s="962">
        <v>104</v>
      </c>
      <c r="G177" s="962" t="s">
        <v>125</v>
      </c>
      <c r="H177" s="962">
        <v>1</v>
      </c>
      <c r="I177" s="962" t="s">
        <v>125</v>
      </c>
      <c r="J177" s="962" t="s">
        <v>125</v>
      </c>
      <c r="K177" s="962" t="s">
        <v>125</v>
      </c>
      <c r="L177" s="962">
        <v>2</v>
      </c>
      <c r="M177" s="962">
        <v>2</v>
      </c>
      <c r="N177" s="962">
        <v>3</v>
      </c>
      <c r="O177" s="962">
        <v>1</v>
      </c>
      <c r="P177" s="962">
        <v>2</v>
      </c>
      <c r="Q177" s="962">
        <v>1</v>
      </c>
      <c r="R177" s="962">
        <v>12</v>
      </c>
      <c r="S177" s="962">
        <v>7</v>
      </c>
      <c r="T177" s="962">
        <v>73</v>
      </c>
      <c r="U177" s="962" t="s">
        <v>125</v>
      </c>
    </row>
    <row r="178" spans="1:21" s="347" customFormat="1" ht="24" x14ac:dyDescent="0.25">
      <c r="A178" s="632" t="s">
        <v>1119</v>
      </c>
      <c r="B178" s="633" t="s">
        <v>215</v>
      </c>
      <c r="C178" s="633" t="s">
        <v>1120</v>
      </c>
      <c r="D178" s="626" t="s">
        <v>122</v>
      </c>
      <c r="E178" s="961">
        <v>18</v>
      </c>
      <c r="F178" s="961">
        <v>18</v>
      </c>
      <c r="G178" s="961" t="s">
        <v>125</v>
      </c>
      <c r="H178" s="961" t="s">
        <v>125</v>
      </c>
      <c r="I178" s="961" t="s">
        <v>125</v>
      </c>
      <c r="J178" s="961" t="s">
        <v>125</v>
      </c>
      <c r="K178" s="961" t="s">
        <v>125</v>
      </c>
      <c r="L178" s="961" t="s">
        <v>125</v>
      </c>
      <c r="M178" s="961">
        <v>2</v>
      </c>
      <c r="N178" s="961">
        <v>2</v>
      </c>
      <c r="O178" s="961">
        <v>2</v>
      </c>
      <c r="P178" s="961">
        <v>3</v>
      </c>
      <c r="Q178" s="961">
        <v>1</v>
      </c>
      <c r="R178" s="961">
        <v>5</v>
      </c>
      <c r="S178" s="961">
        <v>2</v>
      </c>
      <c r="T178" s="961">
        <v>1</v>
      </c>
      <c r="U178" s="961" t="s">
        <v>125</v>
      </c>
    </row>
    <row r="179" spans="1:21" ht="12" x14ac:dyDescent="0.25">
      <c r="A179" s="630"/>
      <c r="B179" s="631"/>
      <c r="C179" s="631"/>
      <c r="D179" s="630" t="s">
        <v>145</v>
      </c>
      <c r="E179" s="962">
        <v>14</v>
      </c>
      <c r="F179" s="962">
        <v>14</v>
      </c>
      <c r="G179" s="962" t="s">
        <v>125</v>
      </c>
      <c r="H179" s="962" t="s">
        <v>125</v>
      </c>
      <c r="I179" s="962" t="s">
        <v>125</v>
      </c>
      <c r="J179" s="962" t="s">
        <v>125</v>
      </c>
      <c r="K179" s="962" t="s">
        <v>125</v>
      </c>
      <c r="L179" s="962" t="s">
        <v>125</v>
      </c>
      <c r="M179" s="962">
        <v>1</v>
      </c>
      <c r="N179" s="962">
        <v>1</v>
      </c>
      <c r="O179" s="962">
        <v>1</v>
      </c>
      <c r="P179" s="962">
        <v>3</v>
      </c>
      <c r="Q179" s="962">
        <v>1</v>
      </c>
      <c r="R179" s="962">
        <v>4</v>
      </c>
      <c r="S179" s="962">
        <v>2</v>
      </c>
      <c r="T179" s="962">
        <v>1</v>
      </c>
      <c r="U179" s="962" t="s">
        <v>125</v>
      </c>
    </row>
    <row r="180" spans="1:21" s="347" customFormat="1" ht="12" x14ac:dyDescent="0.25">
      <c r="A180" s="628"/>
      <c r="B180" s="629"/>
      <c r="C180" s="629"/>
      <c r="D180" s="630" t="s">
        <v>146</v>
      </c>
      <c r="E180" s="962">
        <v>4</v>
      </c>
      <c r="F180" s="962">
        <v>4</v>
      </c>
      <c r="G180" s="962" t="s">
        <v>125</v>
      </c>
      <c r="H180" s="962" t="s">
        <v>125</v>
      </c>
      <c r="I180" s="962" t="s">
        <v>125</v>
      </c>
      <c r="J180" s="962" t="s">
        <v>125</v>
      </c>
      <c r="K180" s="962" t="s">
        <v>125</v>
      </c>
      <c r="L180" s="962" t="s">
        <v>125</v>
      </c>
      <c r="M180" s="962">
        <v>1</v>
      </c>
      <c r="N180" s="962">
        <v>1</v>
      </c>
      <c r="O180" s="962">
        <v>1</v>
      </c>
      <c r="P180" s="962" t="s">
        <v>125</v>
      </c>
      <c r="Q180" s="962" t="s">
        <v>125</v>
      </c>
      <c r="R180" s="962">
        <v>1</v>
      </c>
      <c r="S180" s="962" t="s">
        <v>125</v>
      </c>
      <c r="T180" s="962" t="s">
        <v>125</v>
      </c>
      <c r="U180" s="962" t="s">
        <v>125</v>
      </c>
    </row>
    <row r="181" spans="1:21" s="347" customFormat="1" ht="24" x14ac:dyDescent="0.25">
      <c r="A181" s="626" t="s">
        <v>1121</v>
      </c>
      <c r="B181" s="627" t="s">
        <v>216</v>
      </c>
      <c r="C181" s="627" t="s">
        <v>1122</v>
      </c>
      <c r="D181" s="626" t="s">
        <v>122</v>
      </c>
      <c r="E181" s="961">
        <v>404</v>
      </c>
      <c r="F181" s="961">
        <v>404</v>
      </c>
      <c r="G181" s="961" t="s">
        <v>125</v>
      </c>
      <c r="H181" s="961" t="s">
        <v>125</v>
      </c>
      <c r="I181" s="961" t="s">
        <v>125</v>
      </c>
      <c r="J181" s="961" t="s">
        <v>125</v>
      </c>
      <c r="K181" s="961">
        <v>4</v>
      </c>
      <c r="L181" s="961">
        <v>45</v>
      </c>
      <c r="M181" s="961">
        <v>34</v>
      </c>
      <c r="N181" s="961">
        <v>32</v>
      </c>
      <c r="O181" s="961">
        <v>45</v>
      </c>
      <c r="P181" s="961">
        <v>46</v>
      </c>
      <c r="Q181" s="961">
        <v>29</v>
      </c>
      <c r="R181" s="961">
        <v>83</v>
      </c>
      <c r="S181" s="961">
        <v>43</v>
      </c>
      <c r="T181" s="961">
        <v>43</v>
      </c>
      <c r="U181" s="961" t="s">
        <v>125</v>
      </c>
    </row>
    <row r="182" spans="1:21" ht="12" x14ac:dyDescent="0.25">
      <c r="A182" s="628"/>
      <c r="B182" s="629"/>
      <c r="C182" s="629"/>
      <c r="D182" s="630" t="s">
        <v>145</v>
      </c>
      <c r="E182" s="962">
        <v>323</v>
      </c>
      <c r="F182" s="962">
        <v>323</v>
      </c>
      <c r="G182" s="962" t="s">
        <v>125</v>
      </c>
      <c r="H182" s="962" t="s">
        <v>125</v>
      </c>
      <c r="I182" s="962" t="s">
        <v>125</v>
      </c>
      <c r="J182" s="962" t="s">
        <v>125</v>
      </c>
      <c r="K182" s="962" t="s">
        <v>125</v>
      </c>
      <c r="L182" s="962">
        <v>25</v>
      </c>
      <c r="M182" s="962">
        <v>18</v>
      </c>
      <c r="N182" s="962">
        <v>21</v>
      </c>
      <c r="O182" s="962">
        <v>38</v>
      </c>
      <c r="P182" s="962">
        <v>43</v>
      </c>
      <c r="Q182" s="962">
        <v>28</v>
      </c>
      <c r="R182" s="962">
        <v>76</v>
      </c>
      <c r="S182" s="962">
        <v>39</v>
      </c>
      <c r="T182" s="962">
        <v>35</v>
      </c>
      <c r="U182" s="962" t="s">
        <v>125</v>
      </c>
    </row>
    <row r="183" spans="1:21" s="347" customFormat="1" ht="12" x14ac:dyDescent="0.25">
      <c r="A183" s="630"/>
      <c r="B183" s="631"/>
      <c r="C183" s="631"/>
      <c r="D183" s="630" t="s">
        <v>146</v>
      </c>
      <c r="E183" s="962">
        <v>81</v>
      </c>
      <c r="F183" s="962">
        <v>81</v>
      </c>
      <c r="G183" s="962" t="s">
        <v>125</v>
      </c>
      <c r="H183" s="962" t="s">
        <v>125</v>
      </c>
      <c r="I183" s="962" t="s">
        <v>125</v>
      </c>
      <c r="J183" s="962" t="s">
        <v>125</v>
      </c>
      <c r="K183" s="962">
        <v>4</v>
      </c>
      <c r="L183" s="962">
        <v>20</v>
      </c>
      <c r="M183" s="962">
        <v>16</v>
      </c>
      <c r="N183" s="962">
        <v>11</v>
      </c>
      <c r="O183" s="962">
        <v>7</v>
      </c>
      <c r="P183" s="962">
        <v>3</v>
      </c>
      <c r="Q183" s="962">
        <v>1</v>
      </c>
      <c r="R183" s="962">
        <v>7</v>
      </c>
      <c r="S183" s="962">
        <v>4</v>
      </c>
      <c r="T183" s="962">
        <v>8</v>
      </c>
      <c r="U183" s="962" t="s">
        <v>125</v>
      </c>
    </row>
    <row r="184" spans="1:21" s="347" customFormat="1" ht="24" x14ac:dyDescent="0.25">
      <c r="A184" s="632" t="s">
        <v>1123</v>
      </c>
      <c r="B184" s="633" t="s">
        <v>217</v>
      </c>
      <c r="C184" s="633" t="s">
        <v>1124</v>
      </c>
      <c r="D184" s="626" t="s">
        <v>122</v>
      </c>
      <c r="E184" s="961">
        <v>438</v>
      </c>
      <c r="F184" s="961">
        <v>438</v>
      </c>
      <c r="G184" s="961" t="s">
        <v>125</v>
      </c>
      <c r="H184" s="961">
        <v>5</v>
      </c>
      <c r="I184" s="961">
        <v>16</v>
      </c>
      <c r="J184" s="961">
        <v>1</v>
      </c>
      <c r="K184" s="961">
        <v>83</v>
      </c>
      <c r="L184" s="961">
        <v>35</v>
      </c>
      <c r="M184" s="961">
        <v>10</v>
      </c>
      <c r="N184" s="961">
        <v>19</v>
      </c>
      <c r="O184" s="961">
        <v>13</v>
      </c>
      <c r="P184" s="961">
        <v>14</v>
      </c>
      <c r="Q184" s="961">
        <v>21</v>
      </c>
      <c r="R184" s="961">
        <v>98</v>
      </c>
      <c r="S184" s="961">
        <v>62</v>
      </c>
      <c r="T184" s="961">
        <v>61</v>
      </c>
      <c r="U184" s="961" t="s">
        <v>125</v>
      </c>
    </row>
    <row r="185" spans="1:21" ht="12" x14ac:dyDescent="0.25">
      <c r="A185" s="630"/>
      <c r="B185" s="631"/>
      <c r="C185" s="631"/>
      <c r="D185" s="630" t="s">
        <v>145</v>
      </c>
      <c r="E185" s="962">
        <v>327</v>
      </c>
      <c r="F185" s="962">
        <v>327</v>
      </c>
      <c r="G185" s="962" t="s">
        <v>125</v>
      </c>
      <c r="H185" s="962">
        <v>2</v>
      </c>
      <c r="I185" s="962">
        <v>7</v>
      </c>
      <c r="J185" s="962">
        <v>1</v>
      </c>
      <c r="K185" s="962">
        <v>53</v>
      </c>
      <c r="L185" s="962">
        <v>20</v>
      </c>
      <c r="M185" s="962">
        <v>7</v>
      </c>
      <c r="N185" s="962">
        <v>12</v>
      </c>
      <c r="O185" s="962">
        <v>11</v>
      </c>
      <c r="P185" s="962">
        <v>11</v>
      </c>
      <c r="Q185" s="962">
        <v>17</v>
      </c>
      <c r="R185" s="962">
        <v>87</v>
      </c>
      <c r="S185" s="962">
        <v>53</v>
      </c>
      <c r="T185" s="962">
        <v>46</v>
      </c>
      <c r="U185" s="962" t="s">
        <v>125</v>
      </c>
    </row>
    <row r="186" spans="1:21" s="347" customFormat="1" ht="12" x14ac:dyDescent="0.25">
      <c r="A186" s="628"/>
      <c r="B186" s="629"/>
      <c r="C186" s="629"/>
      <c r="D186" s="630" t="s">
        <v>146</v>
      </c>
      <c r="E186" s="962">
        <v>111</v>
      </c>
      <c r="F186" s="962">
        <v>111</v>
      </c>
      <c r="G186" s="962" t="s">
        <v>125</v>
      </c>
      <c r="H186" s="962">
        <v>3</v>
      </c>
      <c r="I186" s="962">
        <v>9</v>
      </c>
      <c r="J186" s="962" t="s">
        <v>125</v>
      </c>
      <c r="K186" s="962">
        <v>30</v>
      </c>
      <c r="L186" s="962">
        <v>15</v>
      </c>
      <c r="M186" s="962">
        <v>3</v>
      </c>
      <c r="N186" s="962">
        <v>7</v>
      </c>
      <c r="O186" s="962">
        <v>2</v>
      </c>
      <c r="P186" s="962">
        <v>3</v>
      </c>
      <c r="Q186" s="962">
        <v>4</v>
      </c>
      <c r="R186" s="962">
        <v>11</v>
      </c>
      <c r="S186" s="962">
        <v>9</v>
      </c>
      <c r="T186" s="962">
        <v>15</v>
      </c>
      <c r="U186" s="962" t="s">
        <v>125</v>
      </c>
    </row>
    <row r="187" spans="1:21" s="347" customFormat="1" ht="12" x14ac:dyDescent="0.25">
      <c r="A187" s="626" t="s">
        <v>1125</v>
      </c>
      <c r="B187" s="627" t="s">
        <v>218</v>
      </c>
      <c r="C187" s="627" t="s">
        <v>1126</v>
      </c>
      <c r="D187" s="626" t="s">
        <v>122</v>
      </c>
      <c r="E187" s="961">
        <v>132</v>
      </c>
      <c r="F187" s="961">
        <v>132</v>
      </c>
      <c r="G187" s="961" t="s">
        <v>125</v>
      </c>
      <c r="H187" s="961" t="s">
        <v>125</v>
      </c>
      <c r="I187" s="961" t="s">
        <v>125</v>
      </c>
      <c r="J187" s="961" t="s">
        <v>125</v>
      </c>
      <c r="K187" s="961">
        <v>1</v>
      </c>
      <c r="L187" s="961">
        <v>3</v>
      </c>
      <c r="M187" s="961">
        <v>6</v>
      </c>
      <c r="N187" s="961">
        <v>1</v>
      </c>
      <c r="O187" s="961">
        <v>13</v>
      </c>
      <c r="P187" s="961">
        <v>9</v>
      </c>
      <c r="Q187" s="961">
        <v>9</v>
      </c>
      <c r="R187" s="961">
        <v>33</v>
      </c>
      <c r="S187" s="961">
        <v>37</v>
      </c>
      <c r="T187" s="961">
        <v>20</v>
      </c>
      <c r="U187" s="961" t="s">
        <v>125</v>
      </c>
    </row>
    <row r="188" spans="1:21" ht="12" x14ac:dyDescent="0.25">
      <c r="A188" s="628"/>
      <c r="B188" s="629"/>
      <c r="C188" s="629"/>
      <c r="D188" s="630" t="s">
        <v>145</v>
      </c>
      <c r="E188" s="962">
        <v>103</v>
      </c>
      <c r="F188" s="962">
        <v>103</v>
      </c>
      <c r="G188" s="962" t="s">
        <v>125</v>
      </c>
      <c r="H188" s="962" t="s">
        <v>125</v>
      </c>
      <c r="I188" s="962" t="s">
        <v>125</v>
      </c>
      <c r="J188" s="962" t="s">
        <v>125</v>
      </c>
      <c r="K188" s="962">
        <v>1</v>
      </c>
      <c r="L188" s="962">
        <v>1</v>
      </c>
      <c r="M188" s="962">
        <v>3</v>
      </c>
      <c r="N188" s="962">
        <v>1</v>
      </c>
      <c r="O188" s="962">
        <v>7</v>
      </c>
      <c r="P188" s="962">
        <v>8</v>
      </c>
      <c r="Q188" s="962">
        <v>8</v>
      </c>
      <c r="R188" s="962">
        <v>25</v>
      </c>
      <c r="S188" s="962">
        <v>36</v>
      </c>
      <c r="T188" s="962">
        <v>13</v>
      </c>
      <c r="U188" s="962" t="s">
        <v>125</v>
      </c>
    </row>
    <row r="189" spans="1:21" s="347" customFormat="1" ht="12" x14ac:dyDescent="0.25">
      <c r="A189" s="630"/>
      <c r="B189" s="631"/>
      <c r="C189" s="631"/>
      <c r="D189" s="630" t="s">
        <v>146</v>
      </c>
      <c r="E189" s="962">
        <v>29</v>
      </c>
      <c r="F189" s="962">
        <v>29</v>
      </c>
      <c r="G189" s="962" t="s">
        <v>125</v>
      </c>
      <c r="H189" s="962" t="s">
        <v>125</v>
      </c>
      <c r="I189" s="962" t="s">
        <v>125</v>
      </c>
      <c r="J189" s="962" t="s">
        <v>125</v>
      </c>
      <c r="K189" s="962" t="s">
        <v>125</v>
      </c>
      <c r="L189" s="962">
        <v>2</v>
      </c>
      <c r="M189" s="962">
        <v>3</v>
      </c>
      <c r="N189" s="962" t="s">
        <v>125</v>
      </c>
      <c r="O189" s="962">
        <v>6</v>
      </c>
      <c r="P189" s="962">
        <v>1</v>
      </c>
      <c r="Q189" s="962">
        <v>1</v>
      </c>
      <c r="R189" s="962">
        <v>8</v>
      </c>
      <c r="S189" s="962">
        <v>1</v>
      </c>
      <c r="T189" s="962">
        <v>7</v>
      </c>
      <c r="U189" s="962" t="s">
        <v>125</v>
      </c>
    </row>
    <row r="190" spans="1:21" s="347" customFormat="1" ht="24" x14ac:dyDescent="0.25">
      <c r="A190" s="632" t="s">
        <v>355</v>
      </c>
      <c r="B190" s="633" t="s">
        <v>219</v>
      </c>
      <c r="C190" s="633" t="s">
        <v>356</v>
      </c>
      <c r="D190" s="626" t="s">
        <v>122</v>
      </c>
      <c r="E190" s="961">
        <v>1073</v>
      </c>
      <c r="F190" s="961">
        <v>1073</v>
      </c>
      <c r="G190" s="961" t="s">
        <v>125</v>
      </c>
      <c r="H190" s="961" t="s">
        <v>125</v>
      </c>
      <c r="I190" s="961" t="s">
        <v>125</v>
      </c>
      <c r="J190" s="961" t="s">
        <v>125</v>
      </c>
      <c r="K190" s="961" t="s">
        <v>125</v>
      </c>
      <c r="L190" s="961" t="s">
        <v>125</v>
      </c>
      <c r="M190" s="961">
        <v>4</v>
      </c>
      <c r="N190" s="961">
        <v>58</v>
      </c>
      <c r="O190" s="961">
        <v>163</v>
      </c>
      <c r="P190" s="961">
        <v>181</v>
      </c>
      <c r="Q190" s="961">
        <v>148</v>
      </c>
      <c r="R190" s="961">
        <v>312</v>
      </c>
      <c r="S190" s="961">
        <v>110</v>
      </c>
      <c r="T190" s="961">
        <v>97</v>
      </c>
      <c r="U190" s="961" t="s">
        <v>125</v>
      </c>
    </row>
    <row r="191" spans="1:21" ht="12" x14ac:dyDescent="0.25">
      <c r="A191" s="630"/>
      <c r="B191" s="631"/>
      <c r="C191" s="631"/>
      <c r="D191" s="630" t="s">
        <v>145</v>
      </c>
      <c r="E191" s="962">
        <v>807</v>
      </c>
      <c r="F191" s="962">
        <v>807</v>
      </c>
      <c r="G191" s="962" t="s">
        <v>125</v>
      </c>
      <c r="H191" s="962" t="s">
        <v>125</v>
      </c>
      <c r="I191" s="962" t="s">
        <v>125</v>
      </c>
      <c r="J191" s="962" t="s">
        <v>125</v>
      </c>
      <c r="K191" s="962" t="s">
        <v>125</v>
      </c>
      <c r="L191" s="962" t="s">
        <v>125</v>
      </c>
      <c r="M191" s="962">
        <v>3</v>
      </c>
      <c r="N191" s="962">
        <v>32</v>
      </c>
      <c r="O191" s="962">
        <v>104</v>
      </c>
      <c r="P191" s="962">
        <v>130</v>
      </c>
      <c r="Q191" s="962">
        <v>113</v>
      </c>
      <c r="R191" s="962">
        <v>254</v>
      </c>
      <c r="S191" s="962">
        <v>84</v>
      </c>
      <c r="T191" s="962">
        <v>87</v>
      </c>
      <c r="U191" s="962" t="s">
        <v>125</v>
      </c>
    </row>
    <row r="192" spans="1:21" s="347" customFormat="1" ht="12" x14ac:dyDescent="0.25">
      <c r="A192" s="628"/>
      <c r="B192" s="629"/>
      <c r="C192" s="629"/>
      <c r="D192" s="630" t="s">
        <v>146</v>
      </c>
      <c r="E192" s="962">
        <v>266</v>
      </c>
      <c r="F192" s="962">
        <v>266</v>
      </c>
      <c r="G192" s="962" t="s">
        <v>125</v>
      </c>
      <c r="H192" s="962" t="s">
        <v>125</v>
      </c>
      <c r="I192" s="962" t="s">
        <v>125</v>
      </c>
      <c r="J192" s="962" t="s">
        <v>125</v>
      </c>
      <c r="K192" s="962" t="s">
        <v>125</v>
      </c>
      <c r="L192" s="962" t="s">
        <v>125</v>
      </c>
      <c r="M192" s="962">
        <v>1</v>
      </c>
      <c r="N192" s="962">
        <v>26</v>
      </c>
      <c r="O192" s="962">
        <v>59</v>
      </c>
      <c r="P192" s="962">
        <v>51</v>
      </c>
      <c r="Q192" s="962">
        <v>35</v>
      </c>
      <c r="R192" s="962">
        <v>58</v>
      </c>
      <c r="S192" s="962">
        <v>26</v>
      </c>
      <c r="T192" s="962">
        <v>10</v>
      </c>
      <c r="U192" s="962" t="s">
        <v>125</v>
      </c>
    </row>
    <row r="193" spans="1:21" s="347" customFormat="1" ht="12" x14ac:dyDescent="0.25">
      <c r="A193" s="626" t="s">
        <v>344</v>
      </c>
      <c r="B193" s="627" t="s">
        <v>220</v>
      </c>
      <c r="C193" s="627" t="s">
        <v>345</v>
      </c>
      <c r="D193" s="626" t="s">
        <v>122</v>
      </c>
      <c r="E193" s="961">
        <v>981</v>
      </c>
      <c r="F193" s="961">
        <v>979</v>
      </c>
      <c r="G193" s="961">
        <v>2</v>
      </c>
      <c r="H193" s="961" t="s">
        <v>125</v>
      </c>
      <c r="I193" s="961" t="s">
        <v>125</v>
      </c>
      <c r="J193" s="961" t="s">
        <v>125</v>
      </c>
      <c r="K193" s="961" t="s">
        <v>125</v>
      </c>
      <c r="L193" s="961">
        <v>11</v>
      </c>
      <c r="M193" s="961">
        <v>11</v>
      </c>
      <c r="N193" s="961">
        <v>9</v>
      </c>
      <c r="O193" s="961">
        <v>71</v>
      </c>
      <c r="P193" s="961">
        <v>159</v>
      </c>
      <c r="Q193" s="961">
        <v>165</v>
      </c>
      <c r="R193" s="961">
        <v>368</v>
      </c>
      <c r="S193" s="961">
        <v>119</v>
      </c>
      <c r="T193" s="961">
        <v>68</v>
      </c>
      <c r="U193" s="961" t="s">
        <v>125</v>
      </c>
    </row>
    <row r="194" spans="1:21" ht="12" x14ac:dyDescent="0.25">
      <c r="A194" s="628"/>
      <c r="B194" s="629"/>
      <c r="C194" s="629"/>
      <c r="D194" s="630" t="s">
        <v>145</v>
      </c>
      <c r="E194" s="962">
        <v>826</v>
      </c>
      <c r="F194" s="962">
        <v>824</v>
      </c>
      <c r="G194" s="962">
        <v>2</v>
      </c>
      <c r="H194" s="962" t="s">
        <v>125</v>
      </c>
      <c r="I194" s="962" t="s">
        <v>125</v>
      </c>
      <c r="J194" s="962" t="s">
        <v>125</v>
      </c>
      <c r="K194" s="962" t="s">
        <v>125</v>
      </c>
      <c r="L194" s="962">
        <v>5</v>
      </c>
      <c r="M194" s="962">
        <v>3</v>
      </c>
      <c r="N194" s="962">
        <v>6</v>
      </c>
      <c r="O194" s="962">
        <v>59</v>
      </c>
      <c r="P194" s="962">
        <v>141</v>
      </c>
      <c r="Q194" s="962">
        <v>142</v>
      </c>
      <c r="R194" s="962">
        <v>317</v>
      </c>
      <c r="S194" s="962">
        <v>106</v>
      </c>
      <c r="T194" s="962">
        <v>47</v>
      </c>
      <c r="U194" s="962" t="s">
        <v>125</v>
      </c>
    </row>
    <row r="195" spans="1:21" s="347" customFormat="1" ht="12" x14ac:dyDescent="0.25">
      <c r="A195" s="630"/>
      <c r="B195" s="631"/>
      <c r="C195" s="631"/>
      <c r="D195" s="630" t="s">
        <v>146</v>
      </c>
      <c r="E195" s="962">
        <v>155</v>
      </c>
      <c r="F195" s="962">
        <v>155</v>
      </c>
      <c r="G195" s="962" t="s">
        <v>125</v>
      </c>
      <c r="H195" s="962" t="s">
        <v>125</v>
      </c>
      <c r="I195" s="962" t="s">
        <v>125</v>
      </c>
      <c r="J195" s="962" t="s">
        <v>125</v>
      </c>
      <c r="K195" s="962" t="s">
        <v>125</v>
      </c>
      <c r="L195" s="962">
        <v>6</v>
      </c>
      <c r="M195" s="962">
        <v>8</v>
      </c>
      <c r="N195" s="962">
        <v>3</v>
      </c>
      <c r="O195" s="962">
        <v>12</v>
      </c>
      <c r="P195" s="962">
        <v>18</v>
      </c>
      <c r="Q195" s="962">
        <v>23</v>
      </c>
      <c r="R195" s="962">
        <v>51</v>
      </c>
      <c r="S195" s="962">
        <v>13</v>
      </c>
      <c r="T195" s="962">
        <v>21</v>
      </c>
      <c r="U195" s="962" t="s">
        <v>125</v>
      </c>
    </row>
    <row r="196" spans="1:21" s="347" customFormat="1" ht="24" x14ac:dyDescent="0.25">
      <c r="A196" s="632" t="s">
        <v>338</v>
      </c>
      <c r="B196" s="633" t="s">
        <v>221</v>
      </c>
      <c r="C196" s="633" t="s">
        <v>339</v>
      </c>
      <c r="D196" s="626" t="s">
        <v>122</v>
      </c>
      <c r="E196" s="961">
        <v>610</v>
      </c>
      <c r="F196" s="961">
        <v>610</v>
      </c>
      <c r="G196" s="961" t="s">
        <v>125</v>
      </c>
      <c r="H196" s="961">
        <v>4</v>
      </c>
      <c r="I196" s="961" t="s">
        <v>125</v>
      </c>
      <c r="J196" s="961" t="s">
        <v>125</v>
      </c>
      <c r="K196" s="961">
        <v>6</v>
      </c>
      <c r="L196" s="961">
        <v>10</v>
      </c>
      <c r="M196" s="961">
        <v>8</v>
      </c>
      <c r="N196" s="961">
        <v>15</v>
      </c>
      <c r="O196" s="961">
        <v>29</v>
      </c>
      <c r="P196" s="961">
        <v>45</v>
      </c>
      <c r="Q196" s="961">
        <v>37</v>
      </c>
      <c r="R196" s="961">
        <v>137</v>
      </c>
      <c r="S196" s="961">
        <v>93</v>
      </c>
      <c r="T196" s="961">
        <v>226</v>
      </c>
      <c r="U196" s="961" t="s">
        <v>125</v>
      </c>
    </row>
    <row r="197" spans="1:21" ht="12" x14ac:dyDescent="0.25">
      <c r="A197" s="630"/>
      <c r="B197" s="631"/>
      <c r="C197" s="631"/>
      <c r="D197" s="630" t="s">
        <v>145</v>
      </c>
      <c r="E197" s="962">
        <v>429</v>
      </c>
      <c r="F197" s="962">
        <v>429</v>
      </c>
      <c r="G197" s="962" t="s">
        <v>125</v>
      </c>
      <c r="H197" s="962">
        <v>4</v>
      </c>
      <c r="I197" s="962" t="s">
        <v>125</v>
      </c>
      <c r="J197" s="962" t="s">
        <v>125</v>
      </c>
      <c r="K197" s="962">
        <v>3</v>
      </c>
      <c r="L197" s="962">
        <v>5</v>
      </c>
      <c r="M197" s="962">
        <v>7</v>
      </c>
      <c r="N197" s="962">
        <v>9</v>
      </c>
      <c r="O197" s="962">
        <v>20</v>
      </c>
      <c r="P197" s="962">
        <v>38</v>
      </c>
      <c r="Q197" s="962">
        <v>33</v>
      </c>
      <c r="R197" s="962">
        <v>113</v>
      </c>
      <c r="S197" s="962">
        <v>79</v>
      </c>
      <c r="T197" s="962">
        <v>118</v>
      </c>
      <c r="U197" s="962" t="s">
        <v>125</v>
      </c>
    </row>
    <row r="198" spans="1:21" s="347" customFormat="1" ht="12" x14ac:dyDescent="0.25">
      <c r="A198" s="628"/>
      <c r="B198" s="629"/>
      <c r="C198" s="629"/>
      <c r="D198" s="630" t="s">
        <v>146</v>
      </c>
      <c r="E198" s="962">
        <v>181</v>
      </c>
      <c r="F198" s="962">
        <v>181</v>
      </c>
      <c r="G198" s="962" t="s">
        <v>125</v>
      </c>
      <c r="H198" s="962" t="s">
        <v>125</v>
      </c>
      <c r="I198" s="962" t="s">
        <v>125</v>
      </c>
      <c r="J198" s="962" t="s">
        <v>125</v>
      </c>
      <c r="K198" s="962">
        <v>3</v>
      </c>
      <c r="L198" s="962">
        <v>5</v>
      </c>
      <c r="M198" s="962">
        <v>1</v>
      </c>
      <c r="N198" s="962">
        <v>6</v>
      </c>
      <c r="O198" s="962">
        <v>9</v>
      </c>
      <c r="P198" s="962">
        <v>7</v>
      </c>
      <c r="Q198" s="962">
        <v>4</v>
      </c>
      <c r="R198" s="962">
        <v>24</v>
      </c>
      <c r="S198" s="962">
        <v>14</v>
      </c>
      <c r="T198" s="962">
        <v>108</v>
      </c>
      <c r="U198" s="962" t="s">
        <v>125</v>
      </c>
    </row>
    <row r="199" spans="1:21" s="347" customFormat="1" ht="24" x14ac:dyDescent="0.25">
      <c r="A199" s="626" t="s">
        <v>376</v>
      </c>
      <c r="B199" s="627" t="s">
        <v>222</v>
      </c>
      <c r="C199" s="627" t="s">
        <v>377</v>
      </c>
      <c r="D199" s="626" t="s">
        <v>122</v>
      </c>
      <c r="E199" s="961">
        <v>6112</v>
      </c>
      <c r="F199" s="961">
        <v>6112</v>
      </c>
      <c r="G199" s="961" t="s">
        <v>125</v>
      </c>
      <c r="H199" s="961">
        <v>4</v>
      </c>
      <c r="I199" s="961">
        <v>5</v>
      </c>
      <c r="J199" s="961" t="s">
        <v>125</v>
      </c>
      <c r="K199" s="961">
        <v>90</v>
      </c>
      <c r="L199" s="961">
        <v>145</v>
      </c>
      <c r="M199" s="961">
        <v>69</v>
      </c>
      <c r="N199" s="961">
        <v>107</v>
      </c>
      <c r="O199" s="961">
        <v>113</v>
      </c>
      <c r="P199" s="961">
        <v>142</v>
      </c>
      <c r="Q199" s="961">
        <v>144</v>
      </c>
      <c r="R199" s="961">
        <v>696</v>
      </c>
      <c r="S199" s="961">
        <v>1008</v>
      </c>
      <c r="T199" s="961">
        <v>3589</v>
      </c>
      <c r="U199" s="961" t="s">
        <v>125</v>
      </c>
    </row>
    <row r="200" spans="1:21" ht="12" x14ac:dyDescent="0.25">
      <c r="A200" s="628"/>
      <c r="B200" s="629"/>
      <c r="C200" s="629"/>
      <c r="D200" s="630" t="s">
        <v>145</v>
      </c>
      <c r="E200" s="962">
        <v>3295</v>
      </c>
      <c r="F200" s="962">
        <v>3295</v>
      </c>
      <c r="G200" s="962" t="s">
        <v>125</v>
      </c>
      <c r="H200" s="962">
        <v>2</v>
      </c>
      <c r="I200" s="962">
        <v>2</v>
      </c>
      <c r="J200" s="962" t="s">
        <v>125</v>
      </c>
      <c r="K200" s="962">
        <v>45</v>
      </c>
      <c r="L200" s="962">
        <v>78</v>
      </c>
      <c r="M200" s="962">
        <v>40</v>
      </c>
      <c r="N200" s="962">
        <v>66</v>
      </c>
      <c r="O200" s="962">
        <v>80</v>
      </c>
      <c r="P200" s="962">
        <v>113</v>
      </c>
      <c r="Q200" s="962">
        <v>98</v>
      </c>
      <c r="R200" s="962">
        <v>452</v>
      </c>
      <c r="S200" s="962">
        <v>574</v>
      </c>
      <c r="T200" s="962">
        <v>1745</v>
      </c>
      <c r="U200" s="962" t="s">
        <v>125</v>
      </c>
    </row>
    <row r="201" spans="1:21" s="347" customFormat="1" ht="12" x14ac:dyDescent="0.25">
      <c r="A201" s="630"/>
      <c r="B201" s="631"/>
      <c r="C201" s="631"/>
      <c r="D201" s="630" t="s">
        <v>146</v>
      </c>
      <c r="E201" s="962">
        <v>2817</v>
      </c>
      <c r="F201" s="962">
        <v>2817</v>
      </c>
      <c r="G201" s="962" t="s">
        <v>125</v>
      </c>
      <c r="H201" s="962">
        <v>2</v>
      </c>
      <c r="I201" s="962">
        <v>3</v>
      </c>
      <c r="J201" s="962" t="s">
        <v>125</v>
      </c>
      <c r="K201" s="962">
        <v>45</v>
      </c>
      <c r="L201" s="962">
        <v>67</v>
      </c>
      <c r="M201" s="962">
        <v>29</v>
      </c>
      <c r="N201" s="962">
        <v>41</v>
      </c>
      <c r="O201" s="962">
        <v>33</v>
      </c>
      <c r="P201" s="962">
        <v>29</v>
      </c>
      <c r="Q201" s="962">
        <v>46</v>
      </c>
      <c r="R201" s="962">
        <v>244</v>
      </c>
      <c r="S201" s="962">
        <v>434</v>
      </c>
      <c r="T201" s="962">
        <v>1844</v>
      </c>
      <c r="U201" s="962" t="s">
        <v>125</v>
      </c>
    </row>
    <row r="202" spans="1:21" s="347" customFormat="1" ht="12" x14ac:dyDescent="0.25">
      <c r="A202" s="632" t="s">
        <v>378</v>
      </c>
      <c r="B202" s="633" t="s">
        <v>223</v>
      </c>
      <c r="C202" s="633" t="s">
        <v>1127</v>
      </c>
      <c r="D202" s="626" t="s">
        <v>122</v>
      </c>
      <c r="E202" s="961">
        <v>5563</v>
      </c>
      <c r="F202" s="961">
        <v>638</v>
      </c>
      <c r="G202" s="961">
        <v>4925</v>
      </c>
      <c r="H202" s="961">
        <v>18</v>
      </c>
      <c r="I202" s="961">
        <v>20</v>
      </c>
      <c r="J202" s="961" t="s">
        <v>125</v>
      </c>
      <c r="K202" s="961">
        <v>96</v>
      </c>
      <c r="L202" s="961">
        <v>84</v>
      </c>
      <c r="M202" s="961">
        <v>33</v>
      </c>
      <c r="N202" s="961">
        <v>29</v>
      </c>
      <c r="O202" s="961">
        <v>46</v>
      </c>
      <c r="P202" s="961">
        <v>61</v>
      </c>
      <c r="Q202" s="961">
        <v>63</v>
      </c>
      <c r="R202" s="961">
        <v>351</v>
      </c>
      <c r="S202" s="961">
        <v>644</v>
      </c>
      <c r="T202" s="961">
        <v>4118</v>
      </c>
      <c r="U202" s="961" t="s">
        <v>125</v>
      </c>
    </row>
    <row r="203" spans="1:21" ht="12" x14ac:dyDescent="0.25">
      <c r="A203" s="630"/>
      <c r="B203" s="631"/>
      <c r="C203" s="631"/>
      <c r="D203" s="630" t="s">
        <v>145</v>
      </c>
      <c r="E203" s="962">
        <v>2902</v>
      </c>
      <c r="F203" s="962">
        <v>329</v>
      </c>
      <c r="G203" s="962">
        <v>2573</v>
      </c>
      <c r="H203" s="962">
        <v>14</v>
      </c>
      <c r="I203" s="962">
        <v>11</v>
      </c>
      <c r="J203" s="962" t="s">
        <v>125</v>
      </c>
      <c r="K203" s="962">
        <v>54</v>
      </c>
      <c r="L203" s="962">
        <v>48</v>
      </c>
      <c r="M203" s="962">
        <v>22</v>
      </c>
      <c r="N203" s="962">
        <v>16</v>
      </c>
      <c r="O203" s="962">
        <v>26</v>
      </c>
      <c r="P203" s="962">
        <v>41</v>
      </c>
      <c r="Q203" s="962">
        <v>41</v>
      </c>
      <c r="R203" s="962">
        <v>214</v>
      </c>
      <c r="S203" s="962">
        <v>367</v>
      </c>
      <c r="T203" s="962">
        <v>2048</v>
      </c>
      <c r="U203" s="962" t="s">
        <v>125</v>
      </c>
    </row>
    <row r="204" spans="1:21" ht="12" x14ac:dyDescent="0.25">
      <c r="A204" s="628"/>
      <c r="B204" s="629"/>
      <c r="C204" s="629"/>
      <c r="D204" s="630" t="s">
        <v>146</v>
      </c>
      <c r="E204" s="962">
        <v>2661</v>
      </c>
      <c r="F204" s="962">
        <v>309</v>
      </c>
      <c r="G204" s="962">
        <v>2352</v>
      </c>
      <c r="H204" s="962">
        <v>4</v>
      </c>
      <c r="I204" s="962">
        <v>9</v>
      </c>
      <c r="J204" s="962" t="s">
        <v>125</v>
      </c>
      <c r="K204" s="962">
        <v>42</v>
      </c>
      <c r="L204" s="962">
        <v>36</v>
      </c>
      <c r="M204" s="962">
        <v>11</v>
      </c>
      <c r="N204" s="962">
        <v>13</v>
      </c>
      <c r="O204" s="962">
        <v>20</v>
      </c>
      <c r="P204" s="962">
        <v>20</v>
      </c>
      <c r="Q204" s="962">
        <v>22</v>
      </c>
      <c r="R204" s="962">
        <v>137</v>
      </c>
      <c r="S204" s="962">
        <v>277</v>
      </c>
      <c r="T204" s="962">
        <v>2070</v>
      </c>
      <c r="U204" s="962" t="s">
        <v>125</v>
      </c>
    </row>
    <row r="206" spans="1:21" x14ac:dyDescent="0.25">
      <c r="A206" s="344" t="s">
        <v>1300</v>
      </c>
      <c r="B206" s="344"/>
      <c r="C206" s="344"/>
    </row>
    <row r="207" spans="1:21" x14ac:dyDescent="0.25">
      <c r="A207" s="1104" t="s">
        <v>3035</v>
      </c>
      <c r="B207" s="1104"/>
      <c r="C207" s="1104"/>
      <c r="D207" s="1104"/>
      <c r="E207" s="1104"/>
      <c r="F207" s="1104"/>
      <c r="G207" s="1104"/>
      <c r="H207" s="1104"/>
      <c r="I207" s="1104"/>
      <c r="J207" s="1104"/>
      <c r="K207" s="1104"/>
      <c r="L207" s="1104"/>
    </row>
    <row r="208" spans="1:21" x14ac:dyDescent="0.2">
      <c r="A208" s="65" t="s">
        <v>1260</v>
      </c>
    </row>
    <row r="209" spans="1:1" x14ac:dyDescent="0.25">
      <c r="A209" s="1458" t="s">
        <v>3153</v>
      </c>
    </row>
    <row r="210" spans="1:1" ht="15" x14ac:dyDescent="0.25">
      <c r="A210" s="1454" t="s">
        <v>3151</v>
      </c>
    </row>
  </sheetData>
  <mergeCells count="8">
    <mergeCell ref="A1:U1"/>
    <mergeCell ref="A2:U2"/>
    <mergeCell ref="A3:A4"/>
    <mergeCell ref="B3:D3"/>
    <mergeCell ref="E3:E4"/>
    <mergeCell ref="F3:G3"/>
    <mergeCell ref="H3:K3"/>
    <mergeCell ref="L3:U3"/>
  </mergeCells>
  <hyperlinks>
    <hyperlink ref="W2" location="INDICE!B146" display="ÍNDICE"/>
    <hyperlink ref="A21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8" firstPageNumber="337" fitToHeight="6" orientation="landscape" useFirstPageNumber="1" r:id="rId2"/>
  <headerFooter scaleWithDoc="0">
    <oddHeader>&amp;C&amp;G</oddHeader>
    <oddFooter>&amp;C&amp;10&amp;P</oddFooter>
    <evenFooter>&amp;L&amp;G&amp;C&amp;"-,Negrita"&amp;22&amp;P&amp;R&amp;G</evenFooter>
  </headerFooter>
  <legacyDrawingHF r:id="rId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96"/>
  <sheetViews>
    <sheetView showGridLines="0" zoomScaleNormal="100" workbookViewId="0">
      <selection activeCell="V2" sqref="V2"/>
    </sheetView>
  </sheetViews>
  <sheetFormatPr baseColWidth="10" defaultColWidth="6.42578125" defaultRowHeight="11.25" x14ac:dyDescent="0.25"/>
  <cols>
    <col min="1" max="1" width="7.28515625" style="349" customWidth="1"/>
    <col min="2" max="2" width="31.42578125" style="348" customWidth="1"/>
    <col min="3" max="3" width="13.85546875" style="350" customWidth="1"/>
    <col min="4" max="4" width="9.7109375" style="344" customWidth="1"/>
    <col min="5" max="5" width="8.140625" style="344" customWidth="1"/>
    <col min="6" max="6" width="10" style="344" customWidth="1"/>
    <col min="7" max="7" width="9.85546875" style="344" customWidth="1"/>
    <col min="8" max="12" width="8.140625" style="344" customWidth="1"/>
    <col min="13" max="14" width="7.140625" style="344" customWidth="1"/>
    <col min="15" max="15" width="7.28515625" style="344" customWidth="1"/>
    <col min="16" max="20" width="7.7109375" style="344" customWidth="1"/>
    <col min="21" max="254" width="9.140625" style="344" customWidth="1"/>
    <col min="255" max="16384" width="6.42578125" style="344"/>
  </cols>
  <sheetData>
    <row r="1" spans="1:22" ht="13.5" customHeight="1" x14ac:dyDescent="0.25">
      <c r="A1" s="1755" t="s">
        <v>1128</v>
      </c>
      <c r="B1" s="1755"/>
      <c r="C1" s="1755"/>
      <c r="D1" s="1755"/>
      <c r="E1" s="1755"/>
      <c r="F1" s="1755"/>
      <c r="G1" s="1755"/>
      <c r="H1" s="1755"/>
      <c r="I1" s="1755"/>
      <c r="J1" s="1755"/>
      <c r="K1" s="1755"/>
      <c r="L1" s="1755"/>
      <c r="M1" s="1755"/>
      <c r="N1" s="1755"/>
      <c r="O1" s="1755"/>
      <c r="P1" s="1755"/>
      <c r="Q1" s="1755"/>
      <c r="R1" s="1755"/>
      <c r="S1" s="1755"/>
      <c r="T1" s="1755"/>
    </row>
    <row r="2" spans="1:22" ht="33" customHeight="1" x14ac:dyDescent="0.25">
      <c r="A2" s="1756" t="s">
        <v>3034</v>
      </c>
      <c r="B2" s="1761"/>
      <c r="C2" s="1761"/>
      <c r="D2" s="1761"/>
      <c r="E2" s="1761"/>
      <c r="F2" s="1761"/>
      <c r="G2" s="1761"/>
      <c r="H2" s="1761"/>
      <c r="I2" s="1761"/>
      <c r="J2" s="1761"/>
      <c r="K2" s="1761"/>
      <c r="L2" s="1761"/>
      <c r="M2" s="1761"/>
      <c r="N2" s="1761"/>
      <c r="O2" s="1761"/>
      <c r="P2" s="1761"/>
      <c r="Q2" s="1761"/>
      <c r="R2" s="1761"/>
      <c r="S2" s="1761"/>
      <c r="T2" s="1761"/>
      <c r="V2" s="179" t="s">
        <v>120</v>
      </c>
    </row>
    <row r="3" spans="1:22" s="346" customFormat="1" ht="12" customHeight="1" x14ac:dyDescent="0.25">
      <c r="A3" s="1762" t="s">
        <v>1052</v>
      </c>
      <c r="B3" s="1763" t="s">
        <v>1129</v>
      </c>
      <c r="C3" s="1763"/>
      <c r="D3" s="1763"/>
      <c r="E3" s="1762" t="s">
        <v>122</v>
      </c>
      <c r="F3" s="1763" t="s">
        <v>1053</v>
      </c>
      <c r="G3" s="1763"/>
      <c r="H3" s="1764" t="s">
        <v>1274</v>
      </c>
      <c r="I3" s="1764"/>
      <c r="J3" s="1764"/>
      <c r="K3" s="1764"/>
      <c r="L3" s="1764" t="s">
        <v>1275</v>
      </c>
      <c r="M3" s="1764"/>
      <c r="N3" s="1764"/>
      <c r="O3" s="1764"/>
      <c r="P3" s="1764"/>
      <c r="Q3" s="1764"/>
      <c r="R3" s="1764"/>
      <c r="S3" s="1764"/>
      <c r="T3" s="1764"/>
    </row>
    <row r="4" spans="1:22" s="346" customFormat="1" ht="28.5" customHeight="1" x14ac:dyDescent="0.25">
      <c r="A4" s="1762"/>
      <c r="B4" s="1258" t="s">
        <v>1054</v>
      </c>
      <c r="C4" s="1258" t="s">
        <v>1055</v>
      </c>
      <c r="D4" s="1258" t="s">
        <v>224</v>
      </c>
      <c r="E4" s="1762"/>
      <c r="F4" s="1258" t="s">
        <v>937</v>
      </c>
      <c r="G4" s="1258" t="s">
        <v>938</v>
      </c>
      <c r="H4" s="1258" t="s">
        <v>1309</v>
      </c>
      <c r="I4" s="1258" t="s">
        <v>1056</v>
      </c>
      <c r="J4" s="1258" t="s">
        <v>1057</v>
      </c>
      <c r="K4" s="1258" t="s">
        <v>1058</v>
      </c>
      <c r="L4" s="1258" t="s">
        <v>1059</v>
      </c>
      <c r="M4" s="1258" t="s">
        <v>1060</v>
      </c>
      <c r="N4" s="1258" t="s">
        <v>1061</v>
      </c>
      <c r="O4" s="1258" t="s">
        <v>1062</v>
      </c>
      <c r="P4" s="1258" t="s">
        <v>1063</v>
      </c>
      <c r="Q4" s="1258" t="s">
        <v>1064</v>
      </c>
      <c r="R4" s="1258" t="s">
        <v>1065</v>
      </c>
      <c r="S4" s="1258" t="s">
        <v>1066</v>
      </c>
      <c r="T4" s="1258" t="s">
        <v>777</v>
      </c>
    </row>
    <row r="5" spans="1:22" s="347" customFormat="1" ht="12" x14ac:dyDescent="0.25">
      <c r="A5" s="634"/>
      <c r="B5" s="635"/>
      <c r="C5" s="635"/>
      <c r="D5" s="636"/>
      <c r="E5" s="588">
        <v>3327</v>
      </c>
      <c r="F5" s="588">
        <v>3097</v>
      </c>
      <c r="G5" s="588">
        <v>230</v>
      </c>
      <c r="H5" s="588">
        <v>46</v>
      </c>
      <c r="I5" s="588">
        <v>19</v>
      </c>
      <c r="J5" s="588">
        <v>1</v>
      </c>
      <c r="K5" s="588">
        <v>62</v>
      </c>
      <c r="L5" s="588">
        <v>39</v>
      </c>
      <c r="M5" s="588">
        <v>11</v>
      </c>
      <c r="N5" s="588">
        <v>26</v>
      </c>
      <c r="O5" s="588">
        <v>64</v>
      </c>
      <c r="P5" s="588">
        <v>72</v>
      </c>
      <c r="Q5" s="588">
        <v>61</v>
      </c>
      <c r="R5" s="588">
        <v>296</v>
      </c>
      <c r="S5" s="588">
        <v>420</v>
      </c>
      <c r="T5" s="588">
        <v>2210</v>
      </c>
    </row>
    <row r="6" spans="1:22" s="347" customFormat="1" ht="11.25" customHeight="1" x14ac:dyDescent="0.25">
      <c r="A6" s="637"/>
      <c r="B6" s="638"/>
      <c r="C6" s="639"/>
      <c r="D6" s="640" t="s">
        <v>145</v>
      </c>
      <c r="E6" s="592">
        <v>1677</v>
      </c>
      <c r="F6" s="592">
        <v>1584</v>
      </c>
      <c r="G6" s="592">
        <v>93</v>
      </c>
      <c r="H6" s="592">
        <v>30</v>
      </c>
      <c r="I6" s="592">
        <v>9</v>
      </c>
      <c r="J6" s="592">
        <v>1</v>
      </c>
      <c r="K6" s="592">
        <v>37</v>
      </c>
      <c r="L6" s="592">
        <v>16</v>
      </c>
      <c r="M6" s="592">
        <v>7</v>
      </c>
      <c r="N6" s="592">
        <v>10</v>
      </c>
      <c r="O6" s="592">
        <v>44</v>
      </c>
      <c r="P6" s="592">
        <v>54</v>
      </c>
      <c r="Q6" s="592">
        <v>48</v>
      </c>
      <c r="R6" s="592">
        <v>179</v>
      </c>
      <c r="S6" s="592">
        <v>236</v>
      </c>
      <c r="T6" s="592">
        <v>1006</v>
      </c>
    </row>
    <row r="7" spans="1:22" s="347" customFormat="1" ht="11.25" customHeight="1" x14ac:dyDescent="0.25">
      <c r="A7" s="641"/>
      <c r="B7" s="642"/>
      <c r="C7" s="643"/>
      <c r="D7" s="644" t="s">
        <v>146</v>
      </c>
      <c r="E7" s="591">
        <v>1650</v>
      </c>
      <c r="F7" s="591">
        <v>1513</v>
      </c>
      <c r="G7" s="591">
        <v>137</v>
      </c>
      <c r="H7" s="591">
        <v>16</v>
      </c>
      <c r="I7" s="591">
        <v>10</v>
      </c>
      <c r="J7" s="591" t="s">
        <v>125</v>
      </c>
      <c r="K7" s="591">
        <v>25</v>
      </c>
      <c r="L7" s="591">
        <v>23</v>
      </c>
      <c r="M7" s="591">
        <v>4</v>
      </c>
      <c r="N7" s="591">
        <v>16</v>
      </c>
      <c r="O7" s="591">
        <v>20</v>
      </c>
      <c r="P7" s="591">
        <v>18</v>
      </c>
      <c r="Q7" s="591">
        <v>13</v>
      </c>
      <c r="R7" s="591">
        <v>117</v>
      </c>
      <c r="S7" s="591">
        <v>184</v>
      </c>
      <c r="T7" s="591">
        <v>1204</v>
      </c>
    </row>
    <row r="8" spans="1:22" s="347" customFormat="1" ht="24" x14ac:dyDescent="0.25">
      <c r="A8" s="645" t="s">
        <v>1068</v>
      </c>
      <c r="B8" s="646" t="s">
        <v>158</v>
      </c>
      <c r="C8" s="647" t="s">
        <v>1069</v>
      </c>
      <c r="D8" s="648" t="s">
        <v>122</v>
      </c>
      <c r="E8" s="590">
        <v>7</v>
      </c>
      <c r="F8" s="590">
        <v>7</v>
      </c>
      <c r="G8" s="590" t="s">
        <v>125</v>
      </c>
      <c r="H8" s="590" t="s">
        <v>125</v>
      </c>
      <c r="I8" s="590" t="s">
        <v>125</v>
      </c>
      <c r="J8" s="590" t="s">
        <v>125</v>
      </c>
      <c r="K8" s="590">
        <v>1</v>
      </c>
      <c r="L8" s="590" t="s">
        <v>125</v>
      </c>
      <c r="M8" s="590" t="s">
        <v>125</v>
      </c>
      <c r="N8" s="590" t="s">
        <v>125</v>
      </c>
      <c r="O8" s="590" t="s">
        <v>125</v>
      </c>
      <c r="P8" s="590" t="s">
        <v>125</v>
      </c>
      <c r="Q8" s="590" t="s">
        <v>125</v>
      </c>
      <c r="R8" s="590" t="s">
        <v>125</v>
      </c>
      <c r="S8" s="590" t="s">
        <v>125</v>
      </c>
      <c r="T8" s="590">
        <v>6</v>
      </c>
    </row>
    <row r="9" spans="1:22" ht="12" x14ac:dyDescent="0.25">
      <c r="A9" s="641"/>
      <c r="B9" s="642"/>
      <c r="C9" s="643"/>
      <c r="D9" s="644" t="s">
        <v>145</v>
      </c>
      <c r="E9" s="591">
        <v>5</v>
      </c>
      <c r="F9" s="591">
        <v>5</v>
      </c>
      <c r="G9" s="591" t="s">
        <v>125</v>
      </c>
      <c r="H9" s="591" t="s">
        <v>125</v>
      </c>
      <c r="I9" s="591" t="s">
        <v>125</v>
      </c>
      <c r="J9" s="591" t="s">
        <v>125</v>
      </c>
      <c r="K9" s="591">
        <v>1</v>
      </c>
      <c r="L9" s="591" t="s">
        <v>125</v>
      </c>
      <c r="M9" s="591" t="s">
        <v>125</v>
      </c>
      <c r="N9" s="591" t="s">
        <v>125</v>
      </c>
      <c r="O9" s="591" t="s">
        <v>125</v>
      </c>
      <c r="P9" s="591" t="s">
        <v>125</v>
      </c>
      <c r="Q9" s="591" t="s">
        <v>125</v>
      </c>
      <c r="R9" s="591" t="s">
        <v>125</v>
      </c>
      <c r="S9" s="591" t="s">
        <v>125</v>
      </c>
      <c r="T9" s="591">
        <v>4</v>
      </c>
    </row>
    <row r="10" spans="1:22" s="347" customFormat="1" ht="12" x14ac:dyDescent="0.25">
      <c r="A10" s="637"/>
      <c r="B10" s="638"/>
      <c r="C10" s="639"/>
      <c r="D10" s="640" t="s">
        <v>146</v>
      </c>
      <c r="E10" s="592">
        <v>2</v>
      </c>
      <c r="F10" s="592">
        <v>2</v>
      </c>
      <c r="G10" s="592" t="s">
        <v>125</v>
      </c>
      <c r="H10" s="592" t="s">
        <v>125</v>
      </c>
      <c r="I10" s="592" t="s">
        <v>125</v>
      </c>
      <c r="J10" s="592" t="s">
        <v>125</v>
      </c>
      <c r="K10" s="592" t="s">
        <v>125</v>
      </c>
      <c r="L10" s="592" t="s">
        <v>125</v>
      </c>
      <c r="M10" s="592" t="s">
        <v>125</v>
      </c>
      <c r="N10" s="592" t="s">
        <v>125</v>
      </c>
      <c r="O10" s="592" t="s">
        <v>125</v>
      </c>
      <c r="P10" s="592" t="s">
        <v>125</v>
      </c>
      <c r="Q10" s="592" t="s">
        <v>125</v>
      </c>
      <c r="R10" s="592" t="s">
        <v>125</v>
      </c>
      <c r="S10" s="592" t="s">
        <v>125</v>
      </c>
      <c r="T10" s="592">
        <v>2</v>
      </c>
    </row>
    <row r="11" spans="1:22" s="347" customFormat="1" ht="12" x14ac:dyDescent="0.25">
      <c r="A11" s="634" t="s">
        <v>1070</v>
      </c>
      <c r="B11" s="649" t="s">
        <v>159</v>
      </c>
      <c r="C11" s="635" t="s">
        <v>1071</v>
      </c>
      <c r="D11" s="650" t="s">
        <v>122</v>
      </c>
      <c r="E11" s="589">
        <v>11</v>
      </c>
      <c r="F11" s="589">
        <v>11</v>
      </c>
      <c r="G11" s="589" t="s">
        <v>125</v>
      </c>
      <c r="H11" s="589" t="s">
        <v>125</v>
      </c>
      <c r="I11" s="589" t="s">
        <v>125</v>
      </c>
      <c r="J11" s="589" t="s">
        <v>125</v>
      </c>
      <c r="K11" s="589" t="s">
        <v>125</v>
      </c>
      <c r="L11" s="589" t="s">
        <v>125</v>
      </c>
      <c r="M11" s="589" t="s">
        <v>125</v>
      </c>
      <c r="N11" s="589" t="s">
        <v>125</v>
      </c>
      <c r="O11" s="589" t="s">
        <v>125</v>
      </c>
      <c r="P11" s="589" t="s">
        <v>125</v>
      </c>
      <c r="Q11" s="589" t="s">
        <v>125</v>
      </c>
      <c r="R11" s="589">
        <v>2</v>
      </c>
      <c r="S11" s="589">
        <v>4</v>
      </c>
      <c r="T11" s="589">
        <v>5</v>
      </c>
    </row>
    <row r="12" spans="1:22" ht="12" x14ac:dyDescent="0.25">
      <c r="A12" s="637"/>
      <c r="B12" s="638"/>
      <c r="C12" s="639"/>
      <c r="D12" s="640" t="s">
        <v>145</v>
      </c>
      <c r="E12" s="592">
        <v>7</v>
      </c>
      <c r="F12" s="592">
        <v>7</v>
      </c>
      <c r="G12" s="592" t="s">
        <v>125</v>
      </c>
      <c r="H12" s="592" t="s">
        <v>125</v>
      </c>
      <c r="I12" s="592" t="s">
        <v>125</v>
      </c>
      <c r="J12" s="592" t="s">
        <v>125</v>
      </c>
      <c r="K12" s="592" t="s">
        <v>125</v>
      </c>
      <c r="L12" s="592" t="s">
        <v>125</v>
      </c>
      <c r="M12" s="592" t="s">
        <v>125</v>
      </c>
      <c r="N12" s="592" t="s">
        <v>125</v>
      </c>
      <c r="O12" s="592" t="s">
        <v>125</v>
      </c>
      <c r="P12" s="592" t="s">
        <v>125</v>
      </c>
      <c r="Q12" s="592" t="s">
        <v>125</v>
      </c>
      <c r="R12" s="592">
        <v>1</v>
      </c>
      <c r="S12" s="592">
        <v>4</v>
      </c>
      <c r="T12" s="592">
        <v>2</v>
      </c>
    </row>
    <row r="13" spans="1:22" s="347" customFormat="1" ht="12" x14ac:dyDescent="0.25">
      <c r="A13" s="641"/>
      <c r="B13" s="642"/>
      <c r="C13" s="643"/>
      <c r="D13" s="644" t="s">
        <v>146</v>
      </c>
      <c r="E13" s="591">
        <v>4</v>
      </c>
      <c r="F13" s="591">
        <v>4</v>
      </c>
      <c r="G13" s="591" t="s">
        <v>125</v>
      </c>
      <c r="H13" s="591" t="s">
        <v>125</v>
      </c>
      <c r="I13" s="591" t="s">
        <v>125</v>
      </c>
      <c r="J13" s="591" t="s">
        <v>125</v>
      </c>
      <c r="K13" s="591" t="s">
        <v>125</v>
      </c>
      <c r="L13" s="591" t="s">
        <v>125</v>
      </c>
      <c r="M13" s="591" t="s">
        <v>125</v>
      </c>
      <c r="N13" s="591" t="s">
        <v>125</v>
      </c>
      <c r="O13" s="591" t="s">
        <v>125</v>
      </c>
      <c r="P13" s="591" t="s">
        <v>125</v>
      </c>
      <c r="Q13" s="591" t="s">
        <v>125</v>
      </c>
      <c r="R13" s="591">
        <v>1</v>
      </c>
      <c r="S13" s="591" t="s">
        <v>125</v>
      </c>
      <c r="T13" s="591">
        <v>3</v>
      </c>
    </row>
    <row r="14" spans="1:22" s="347" customFormat="1" ht="48" x14ac:dyDescent="0.25">
      <c r="A14" s="645" t="s">
        <v>1074</v>
      </c>
      <c r="B14" s="646" t="s">
        <v>161</v>
      </c>
      <c r="C14" s="647" t="s">
        <v>1075</v>
      </c>
      <c r="D14" s="648" t="s">
        <v>122</v>
      </c>
      <c r="E14" s="590">
        <v>1</v>
      </c>
      <c r="F14" s="590">
        <v>1</v>
      </c>
      <c r="G14" s="590" t="s">
        <v>125</v>
      </c>
      <c r="H14" s="590" t="s">
        <v>125</v>
      </c>
      <c r="I14" s="590" t="s">
        <v>125</v>
      </c>
      <c r="J14" s="590" t="s">
        <v>125</v>
      </c>
      <c r="K14" s="590" t="s">
        <v>125</v>
      </c>
      <c r="L14" s="590" t="s">
        <v>125</v>
      </c>
      <c r="M14" s="590" t="s">
        <v>125</v>
      </c>
      <c r="N14" s="590" t="s">
        <v>125</v>
      </c>
      <c r="O14" s="590" t="s">
        <v>125</v>
      </c>
      <c r="P14" s="590" t="s">
        <v>125</v>
      </c>
      <c r="Q14" s="590" t="s">
        <v>125</v>
      </c>
      <c r="R14" s="590" t="s">
        <v>125</v>
      </c>
      <c r="S14" s="590" t="s">
        <v>125</v>
      </c>
      <c r="T14" s="590">
        <v>1</v>
      </c>
    </row>
    <row r="15" spans="1:22" ht="12" x14ac:dyDescent="0.25">
      <c r="A15" s="641"/>
      <c r="B15" s="642"/>
      <c r="C15" s="643"/>
      <c r="D15" s="644" t="s">
        <v>146</v>
      </c>
      <c r="E15" s="591">
        <v>1</v>
      </c>
      <c r="F15" s="591">
        <v>1</v>
      </c>
      <c r="G15" s="591" t="s">
        <v>125</v>
      </c>
      <c r="H15" s="591" t="s">
        <v>125</v>
      </c>
      <c r="I15" s="591" t="s">
        <v>125</v>
      </c>
      <c r="J15" s="591" t="s">
        <v>125</v>
      </c>
      <c r="K15" s="591" t="s">
        <v>125</v>
      </c>
      <c r="L15" s="591" t="s">
        <v>125</v>
      </c>
      <c r="M15" s="591" t="s">
        <v>125</v>
      </c>
      <c r="N15" s="591" t="s">
        <v>125</v>
      </c>
      <c r="O15" s="591" t="s">
        <v>125</v>
      </c>
      <c r="P15" s="591" t="s">
        <v>125</v>
      </c>
      <c r="Q15" s="591" t="s">
        <v>125</v>
      </c>
      <c r="R15" s="591" t="s">
        <v>125</v>
      </c>
      <c r="S15" s="591" t="s">
        <v>125</v>
      </c>
      <c r="T15" s="591">
        <v>1</v>
      </c>
    </row>
    <row r="16" spans="1:22" s="347" customFormat="1" ht="24" x14ac:dyDescent="0.25">
      <c r="A16" s="645" t="s">
        <v>1076</v>
      </c>
      <c r="B16" s="646" t="s">
        <v>162</v>
      </c>
      <c r="C16" s="647" t="s">
        <v>1077</v>
      </c>
      <c r="D16" s="648" t="s">
        <v>122</v>
      </c>
      <c r="E16" s="590">
        <v>1</v>
      </c>
      <c r="F16" s="590">
        <v>1</v>
      </c>
      <c r="G16" s="590" t="s">
        <v>125</v>
      </c>
      <c r="H16" s="590" t="s">
        <v>125</v>
      </c>
      <c r="I16" s="590" t="s">
        <v>125</v>
      </c>
      <c r="J16" s="590" t="s">
        <v>125</v>
      </c>
      <c r="K16" s="590" t="s">
        <v>125</v>
      </c>
      <c r="L16" s="590" t="s">
        <v>125</v>
      </c>
      <c r="M16" s="590" t="s">
        <v>125</v>
      </c>
      <c r="N16" s="590" t="s">
        <v>125</v>
      </c>
      <c r="O16" s="590" t="s">
        <v>125</v>
      </c>
      <c r="P16" s="590" t="s">
        <v>125</v>
      </c>
      <c r="Q16" s="590" t="s">
        <v>125</v>
      </c>
      <c r="R16" s="590" t="s">
        <v>125</v>
      </c>
      <c r="S16" s="590" t="s">
        <v>125</v>
      </c>
      <c r="T16" s="590">
        <v>1</v>
      </c>
    </row>
    <row r="17" spans="1:20" ht="12" x14ac:dyDescent="0.25">
      <c r="A17" s="641"/>
      <c r="B17" s="642"/>
      <c r="C17" s="643"/>
      <c r="D17" s="644" t="s">
        <v>146</v>
      </c>
      <c r="E17" s="591">
        <v>1</v>
      </c>
      <c r="F17" s="591">
        <v>1</v>
      </c>
      <c r="G17" s="591" t="s">
        <v>125</v>
      </c>
      <c r="H17" s="591" t="s">
        <v>125</v>
      </c>
      <c r="I17" s="591" t="s">
        <v>125</v>
      </c>
      <c r="J17" s="591" t="s">
        <v>125</v>
      </c>
      <c r="K17" s="591" t="s">
        <v>125</v>
      </c>
      <c r="L17" s="591" t="s">
        <v>125</v>
      </c>
      <c r="M17" s="591" t="s">
        <v>125</v>
      </c>
      <c r="N17" s="591" t="s">
        <v>125</v>
      </c>
      <c r="O17" s="591" t="s">
        <v>125</v>
      </c>
      <c r="P17" s="591" t="s">
        <v>125</v>
      </c>
      <c r="Q17" s="591" t="s">
        <v>125</v>
      </c>
      <c r="R17" s="591" t="s">
        <v>125</v>
      </c>
      <c r="S17" s="591" t="s">
        <v>125</v>
      </c>
      <c r="T17" s="591">
        <v>1</v>
      </c>
    </row>
    <row r="18" spans="1:20" s="347" customFormat="1" ht="12" x14ac:dyDescent="0.25">
      <c r="A18" s="645" t="s">
        <v>1078</v>
      </c>
      <c r="B18" s="646" t="s">
        <v>163</v>
      </c>
      <c r="C18" s="647" t="s">
        <v>1079</v>
      </c>
      <c r="D18" s="648" t="s">
        <v>122</v>
      </c>
      <c r="E18" s="590">
        <v>16</v>
      </c>
      <c r="F18" s="590">
        <v>16</v>
      </c>
      <c r="G18" s="590" t="s">
        <v>125</v>
      </c>
      <c r="H18" s="590" t="s">
        <v>125</v>
      </c>
      <c r="I18" s="590" t="s">
        <v>125</v>
      </c>
      <c r="J18" s="590" t="s">
        <v>125</v>
      </c>
      <c r="K18" s="590" t="s">
        <v>125</v>
      </c>
      <c r="L18" s="590" t="s">
        <v>125</v>
      </c>
      <c r="M18" s="590" t="s">
        <v>125</v>
      </c>
      <c r="N18" s="590" t="s">
        <v>125</v>
      </c>
      <c r="O18" s="590">
        <v>1</v>
      </c>
      <c r="P18" s="590" t="s">
        <v>125</v>
      </c>
      <c r="Q18" s="590" t="s">
        <v>125</v>
      </c>
      <c r="R18" s="590" t="s">
        <v>125</v>
      </c>
      <c r="S18" s="590">
        <v>2</v>
      </c>
      <c r="T18" s="590">
        <v>13</v>
      </c>
    </row>
    <row r="19" spans="1:20" s="347" customFormat="1" ht="12" x14ac:dyDescent="0.25">
      <c r="A19" s="641"/>
      <c r="B19" s="642"/>
      <c r="C19" s="643"/>
      <c r="D19" s="644" t="s">
        <v>145</v>
      </c>
      <c r="E19" s="591">
        <v>7</v>
      </c>
      <c r="F19" s="591">
        <v>7</v>
      </c>
      <c r="G19" s="591" t="s">
        <v>125</v>
      </c>
      <c r="H19" s="591" t="s">
        <v>125</v>
      </c>
      <c r="I19" s="591" t="s">
        <v>125</v>
      </c>
      <c r="J19" s="591" t="s">
        <v>125</v>
      </c>
      <c r="K19" s="591" t="s">
        <v>125</v>
      </c>
      <c r="L19" s="591" t="s">
        <v>125</v>
      </c>
      <c r="M19" s="591" t="s">
        <v>125</v>
      </c>
      <c r="N19" s="591" t="s">
        <v>125</v>
      </c>
      <c r="O19" s="591" t="s">
        <v>125</v>
      </c>
      <c r="P19" s="591" t="s">
        <v>125</v>
      </c>
      <c r="Q19" s="591" t="s">
        <v>125</v>
      </c>
      <c r="R19" s="591" t="s">
        <v>125</v>
      </c>
      <c r="S19" s="591">
        <v>1</v>
      </c>
      <c r="T19" s="591">
        <v>6</v>
      </c>
    </row>
    <row r="20" spans="1:20" ht="12" x14ac:dyDescent="0.25">
      <c r="A20" s="637"/>
      <c r="B20" s="638"/>
      <c r="C20" s="639"/>
      <c r="D20" s="640" t="s">
        <v>146</v>
      </c>
      <c r="E20" s="592">
        <v>9</v>
      </c>
      <c r="F20" s="592">
        <v>9</v>
      </c>
      <c r="G20" s="592" t="s">
        <v>125</v>
      </c>
      <c r="H20" s="592" t="s">
        <v>125</v>
      </c>
      <c r="I20" s="592" t="s">
        <v>125</v>
      </c>
      <c r="J20" s="592" t="s">
        <v>125</v>
      </c>
      <c r="K20" s="592" t="s">
        <v>125</v>
      </c>
      <c r="L20" s="592" t="s">
        <v>125</v>
      </c>
      <c r="M20" s="592" t="s">
        <v>125</v>
      </c>
      <c r="N20" s="592" t="s">
        <v>125</v>
      </c>
      <c r="O20" s="592">
        <v>1</v>
      </c>
      <c r="P20" s="592" t="s">
        <v>125</v>
      </c>
      <c r="Q20" s="592" t="s">
        <v>125</v>
      </c>
      <c r="R20" s="592" t="s">
        <v>125</v>
      </c>
      <c r="S20" s="592">
        <v>1</v>
      </c>
      <c r="T20" s="592">
        <v>7</v>
      </c>
    </row>
    <row r="21" spans="1:20" s="347" customFormat="1" ht="24" x14ac:dyDescent="0.25">
      <c r="A21" s="634" t="s">
        <v>1080</v>
      </c>
      <c r="B21" s="649" t="s">
        <v>164</v>
      </c>
      <c r="C21" s="635" t="s">
        <v>353</v>
      </c>
      <c r="D21" s="650" t="s">
        <v>122</v>
      </c>
      <c r="E21" s="589">
        <v>7</v>
      </c>
      <c r="F21" s="589">
        <v>7</v>
      </c>
      <c r="G21" s="589" t="s">
        <v>125</v>
      </c>
      <c r="H21" s="589" t="s">
        <v>125</v>
      </c>
      <c r="I21" s="589" t="s">
        <v>125</v>
      </c>
      <c r="J21" s="589" t="s">
        <v>125</v>
      </c>
      <c r="K21" s="589" t="s">
        <v>125</v>
      </c>
      <c r="L21" s="589" t="s">
        <v>125</v>
      </c>
      <c r="M21" s="589" t="s">
        <v>125</v>
      </c>
      <c r="N21" s="589" t="s">
        <v>125</v>
      </c>
      <c r="O21" s="589" t="s">
        <v>125</v>
      </c>
      <c r="P21" s="589">
        <v>1</v>
      </c>
      <c r="Q21" s="589" t="s">
        <v>125</v>
      </c>
      <c r="R21" s="589">
        <v>5</v>
      </c>
      <c r="S21" s="589">
        <v>1</v>
      </c>
      <c r="T21" s="589" t="s">
        <v>125</v>
      </c>
    </row>
    <row r="22" spans="1:20" s="347" customFormat="1" ht="12" x14ac:dyDescent="0.25">
      <c r="A22" s="637"/>
      <c r="B22" s="638"/>
      <c r="C22" s="639"/>
      <c r="D22" s="640" t="s">
        <v>145</v>
      </c>
      <c r="E22" s="592">
        <v>7</v>
      </c>
      <c r="F22" s="592">
        <v>7</v>
      </c>
      <c r="G22" s="592" t="s">
        <v>125</v>
      </c>
      <c r="H22" s="592" t="s">
        <v>125</v>
      </c>
      <c r="I22" s="592" t="s">
        <v>125</v>
      </c>
      <c r="J22" s="592" t="s">
        <v>125</v>
      </c>
      <c r="K22" s="592" t="s">
        <v>125</v>
      </c>
      <c r="L22" s="592" t="s">
        <v>125</v>
      </c>
      <c r="M22" s="592" t="s">
        <v>125</v>
      </c>
      <c r="N22" s="592" t="s">
        <v>125</v>
      </c>
      <c r="O22" s="592" t="s">
        <v>125</v>
      </c>
      <c r="P22" s="592">
        <v>1</v>
      </c>
      <c r="Q22" s="592" t="s">
        <v>125</v>
      </c>
      <c r="R22" s="592">
        <v>5</v>
      </c>
      <c r="S22" s="592">
        <v>1</v>
      </c>
      <c r="T22" s="592" t="s">
        <v>125</v>
      </c>
    </row>
    <row r="23" spans="1:20" s="347" customFormat="1" ht="12" x14ac:dyDescent="0.25">
      <c r="A23" s="634" t="s">
        <v>1081</v>
      </c>
      <c r="B23" s="649" t="s">
        <v>165</v>
      </c>
      <c r="C23" s="635" t="s">
        <v>919</v>
      </c>
      <c r="D23" s="650" t="s">
        <v>122</v>
      </c>
      <c r="E23" s="589">
        <v>8</v>
      </c>
      <c r="F23" s="589">
        <v>8</v>
      </c>
      <c r="G23" s="589" t="s">
        <v>125</v>
      </c>
      <c r="H23" s="589" t="s">
        <v>125</v>
      </c>
      <c r="I23" s="589" t="s">
        <v>125</v>
      </c>
      <c r="J23" s="589" t="s">
        <v>125</v>
      </c>
      <c r="K23" s="589" t="s">
        <v>125</v>
      </c>
      <c r="L23" s="589" t="s">
        <v>125</v>
      </c>
      <c r="M23" s="589" t="s">
        <v>125</v>
      </c>
      <c r="N23" s="589" t="s">
        <v>125</v>
      </c>
      <c r="O23" s="589" t="s">
        <v>125</v>
      </c>
      <c r="P23" s="589" t="s">
        <v>125</v>
      </c>
      <c r="Q23" s="589" t="s">
        <v>125</v>
      </c>
      <c r="R23" s="589">
        <v>1</v>
      </c>
      <c r="S23" s="589">
        <v>1</v>
      </c>
      <c r="T23" s="589">
        <v>6</v>
      </c>
    </row>
    <row r="24" spans="1:20" ht="12" x14ac:dyDescent="0.25">
      <c r="A24" s="637"/>
      <c r="B24" s="638"/>
      <c r="C24" s="639"/>
      <c r="D24" s="640" t="s">
        <v>145</v>
      </c>
      <c r="E24" s="592">
        <v>8</v>
      </c>
      <c r="F24" s="592">
        <v>8</v>
      </c>
      <c r="G24" s="592" t="s">
        <v>125</v>
      </c>
      <c r="H24" s="592" t="s">
        <v>125</v>
      </c>
      <c r="I24" s="592" t="s">
        <v>125</v>
      </c>
      <c r="J24" s="592" t="s">
        <v>125</v>
      </c>
      <c r="K24" s="592" t="s">
        <v>125</v>
      </c>
      <c r="L24" s="592" t="s">
        <v>125</v>
      </c>
      <c r="M24" s="592" t="s">
        <v>125</v>
      </c>
      <c r="N24" s="592" t="s">
        <v>125</v>
      </c>
      <c r="O24" s="592" t="s">
        <v>125</v>
      </c>
      <c r="P24" s="592" t="s">
        <v>125</v>
      </c>
      <c r="Q24" s="592" t="s">
        <v>125</v>
      </c>
      <c r="R24" s="592">
        <v>1</v>
      </c>
      <c r="S24" s="592">
        <v>1</v>
      </c>
      <c r="T24" s="592">
        <v>6</v>
      </c>
    </row>
    <row r="25" spans="1:20" s="347" customFormat="1" ht="12" x14ac:dyDescent="0.25">
      <c r="A25" s="634" t="s">
        <v>1082</v>
      </c>
      <c r="B25" s="649" t="s">
        <v>166</v>
      </c>
      <c r="C25" s="635" t="s">
        <v>330</v>
      </c>
      <c r="D25" s="650" t="s">
        <v>122</v>
      </c>
      <c r="E25" s="589">
        <v>90</v>
      </c>
      <c r="F25" s="589">
        <v>90</v>
      </c>
      <c r="G25" s="589" t="s">
        <v>125</v>
      </c>
      <c r="H25" s="589" t="s">
        <v>125</v>
      </c>
      <c r="I25" s="589" t="s">
        <v>125</v>
      </c>
      <c r="J25" s="589" t="s">
        <v>125</v>
      </c>
      <c r="K25" s="589" t="s">
        <v>125</v>
      </c>
      <c r="L25" s="589" t="s">
        <v>125</v>
      </c>
      <c r="M25" s="589" t="s">
        <v>125</v>
      </c>
      <c r="N25" s="589" t="s">
        <v>125</v>
      </c>
      <c r="O25" s="589" t="s">
        <v>125</v>
      </c>
      <c r="P25" s="589">
        <v>1</v>
      </c>
      <c r="Q25" s="589">
        <v>2</v>
      </c>
      <c r="R25" s="589">
        <v>11</v>
      </c>
      <c r="S25" s="589">
        <v>11</v>
      </c>
      <c r="T25" s="589">
        <v>65</v>
      </c>
    </row>
    <row r="26" spans="1:20" ht="12" x14ac:dyDescent="0.25">
      <c r="A26" s="637"/>
      <c r="B26" s="638"/>
      <c r="C26" s="639"/>
      <c r="D26" s="640" t="s">
        <v>145</v>
      </c>
      <c r="E26" s="592">
        <v>40</v>
      </c>
      <c r="F26" s="592">
        <v>40</v>
      </c>
      <c r="G26" s="592" t="s">
        <v>125</v>
      </c>
      <c r="H26" s="592" t="s">
        <v>125</v>
      </c>
      <c r="I26" s="592" t="s">
        <v>125</v>
      </c>
      <c r="J26" s="592" t="s">
        <v>125</v>
      </c>
      <c r="K26" s="592" t="s">
        <v>125</v>
      </c>
      <c r="L26" s="592" t="s">
        <v>125</v>
      </c>
      <c r="M26" s="592" t="s">
        <v>125</v>
      </c>
      <c r="N26" s="592" t="s">
        <v>125</v>
      </c>
      <c r="O26" s="592" t="s">
        <v>125</v>
      </c>
      <c r="P26" s="592" t="s">
        <v>125</v>
      </c>
      <c r="Q26" s="592">
        <v>1</v>
      </c>
      <c r="R26" s="592">
        <v>3</v>
      </c>
      <c r="S26" s="592">
        <v>6</v>
      </c>
      <c r="T26" s="592">
        <v>30</v>
      </c>
    </row>
    <row r="27" spans="1:20" ht="12" x14ac:dyDescent="0.25">
      <c r="A27" s="641"/>
      <c r="B27" s="642"/>
      <c r="C27" s="643"/>
      <c r="D27" s="644" t="s">
        <v>146</v>
      </c>
      <c r="E27" s="591">
        <v>50</v>
      </c>
      <c r="F27" s="591">
        <v>50</v>
      </c>
      <c r="G27" s="591" t="s">
        <v>125</v>
      </c>
      <c r="H27" s="591" t="s">
        <v>125</v>
      </c>
      <c r="I27" s="591" t="s">
        <v>125</v>
      </c>
      <c r="J27" s="591" t="s">
        <v>125</v>
      </c>
      <c r="K27" s="591" t="s">
        <v>125</v>
      </c>
      <c r="L27" s="591" t="s">
        <v>125</v>
      </c>
      <c r="M27" s="591" t="s">
        <v>125</v>
      </c>
      <c r="N27" s="591" t="s">
        <v>125</v>
      </c>
      <c r="O27" s="591" t="s">
        <v>125</v>
      </c>
      <c r="P27" s="591">
        <v>1</v>
      </c>
      <c r="Q27" s="591">
        <v>1</v>
      </c>
      <c r="R27" s="591">
        <v>8</v>
      </c>
      <c r="S27" s="591">
        <v>5</v>
      </c>
      <c r="T27" s="591">
        <v>35</v>
      </c>
    </row>
    <row r="28" spans="1:20" s="347" customFormat="1" ht="24" x14ac:dyDescent="0.25">
      <c r="A28" s="645" t="s">
        <v>367</v>
      </c>
      <c r="B28" s="646" t="s">
        <v>167</v>
      </c>
      <c r="C28" s="647" t="s">
        <v>368</v>
      </c>
      <c r="D28" s="648" t="s">
        <v>122</v>
      </c>
      <c r="E28" s="590">
        <v>39</v>
      </c>
      <c r="F28" s="590">
        <v>39</v>
      </c>
      <c r="G28" s="590" t="s">
        <v>125</v>
      </c>
      <c r="H28" s="590" t="s">
        <v>125</v>
      </c>
      <c r="I28" s="590" t="s">
        <v>125</v>
      </c>
      <c r="J28" s="590" t="s">
        <v>125</v>
      </c>
      <c r="K28" s="590" t="s">
        <v>125</v>
      </c>
      <c r="L28" s="590" t="s">
        <v>125</v>
      </c>
      <c r="M28" s="590" t="s">
        <v>125</v>
      </c>
      <c r="N28" s="590" t="s">
        <v>125</v>
      </c>
      <c r="O28" s="590" t="s">
        <v>125</v>
      </c>
      <c r="P28" s="590" t="s">
        <v>125</v>
      </c>
      <c r="Q28" s="590" t="s">
        <v>125</v>
      </c>
      <c r="R28" s="590">
        <v>6</v>
      </c>
      <c r="S28" s="590">
        <v>7</v>
      </c>
      <c r="T28" s="590">
        <v>26</v>
      </c>
    </row>
    <row r="29" spans="1:20" ht="12" x14ac:dyDescent="0.25">
      <c r="A29" s="641"/>
      <c r="B29" s="642"/>
      <c r="C29" s="643"/>
      <c r="D29" s="644" t="s">
        <v>145</v>
      </c>
      <c r="E29" s="591">
        <v>15</v>
      </c>
      <c r="F29" s="591">
        <v>15</v>
      </c>
      <c r="G29" s="591" t="s">
        <v>125</v>
      </c>
      <c r="H29" s="591" t="s">
        <v>125</v>
      </c>
      <c r="I29" s="591" t="s">
        <v>125</v>
      </c>
      <c r="J29" s="591" t="s">
        <v>125</v>
      </c>
      <c r="K29" s="591" t="s">
        <v>125</v>
      </c>
      <c r="L29" s="591" t="s">
        <v>125</v>
      </c>
      <c r="M29" s="591" t="s">
        <v>125</v>
      </c>
      <c r="N29" s="591" t="s">
        <v>125</v>
      </c>
      <c r="O29" s="591" t="s">
        <v>125</v>
      </c>
      <c r="P29" s="591" t="s">
        <v>125</v>
      </c>
      <c r="Q29" s="591" t="s">
        <v>125</v>
      </c>
      <c r="R29" s="591">
        <v>3</v>
      </c>
      <c r="S29" s="591">
        <v>4</v>
      </c>
      <c r="T29" s="591">
        <v>8</v>
      </c>
    </row>
    <row r="30" spans="1:20" s="347" customFormat="1" ht="12" x14ac:dyDescent="0.25">
      <c r="A30" s="637"/>
      <c r="B30" s="638"/>
      <c r="C30" s="639"/>
      <c r="D30" s="640" t="s">
        <v>146</v>
      </c>
      <c r="E30" s="592">
        <v>24</v>
      </c>
      <c r="F30" s="592">
        <v>24</v>
      </c>
      <c r="G30" s="592" t="s">
        <v>125</v>
      </c>
      <c r="H30" s="592" t="s">
        <v>125</v>
      </c>
      <c r="I30" s="592" t="s">
        <v>125</v>
      </c>
      <c r="J30" s="592" t="s">
        <v>125</v>
      </c>
      <c r="K30" s="592" t="s">
        <v>125</v>
      </c>
      <c r="L30" s="592" t="s">
        <v>125</v>
      </c>
      <c r="M30" s="592" t="s">
        <v>125</v>
      </c>
      <c r="N30" s="592" t="s">
        <v>125</v>
      </c>
      <c r="O30" s="592" t="s">
        <v>125</v>
      </c>
      <c r="P30" s="592" t="s">
        <v>125</v>
      </c>
      <c r="Q30" s="592" t="s">
        <v>125</v>
      </c>
      <c r="R30" s="592">
        <v>3</v>
      </c>
      <c r="S30" s="592">
        <v>3</v>
      </c>
      <c r="T30" s="592">
        <v>18</v>
      </c>
    </row>
    <row r="31" spans="1:20" s="347" customFormat="1" ht="24" x14ac:dyDescent="0.25">
      <c r="A31" s="634" t="s">
        <v>373</v>
      </c>
      <c r="B31" s="649" t="s">
        <v>168</v>
      </c>
      <c r="C31" s="635" t="s">
        <v>374</v>
      </c>
      <c r="D31" s="650" t="s">
        <v>122</v>
      </c>
      <c r="E31" s="589">
        <v>60</v>
      </c>
      <c r="F31" s="589">
        <v>60</v>
      </c>
      <c r="G31" s="589" t="s">
        <v>125</v>
      </c>
      <c r="H31" s="589" t="s">
        <v>125</v>
      </c>
      <c r="I31" s="589" t="s">
        <v>125</v>
      </c>
      <c r="J31" s="589" t="s">
        <v>125</v>
      </c>
      <c r="K31" s="589">
        <v>1</v>
      </c>
      <c r="L31" s="589" t="s">
        <v>125</v>
      </c>
      <c r="M31" s="589" t="s">
        <v>125</v>
      </c>
      <c r="N31" s="589" t="s">
        <v>125</v>
      </c>
      <c r="O31" s="589" t="s">
        <v>125</v>
      </c>
      <c r="P31" s="589" t="s">
        <v>125</v>
      </c>
      <c r="Q31" s="589">
        <v>1</v>
      </c>
      <c r="R31" s="589">
        <v>3</v>
      </c>
      <c r="S31" s="589">
        <v>13</v>
      </c>
      <c r="T31" s="589">
        <v>42</v>
      </c>
    </row>
    <row r="32" spans="1:20" ht="12" x14ac:dyDescent="0.25">
      <c r="A32" s="637"/>
      <c r="B32" s="638"/>
      <c r="C32" s="639"/>
      <c r="D32" s="640" t="s">
        <v>145</v>
      </c>
      <c r="E32" s="592">
        <v>24</v>
      </c>
      <c r="F32" s="592">
        <v>24</v>
      </c>
      <c r="G32" s="592" t="s">
        <v>125</v>
      </c>
      <c r="H32" s="592" t="s">
        <v>125</v>
      </c>
      <c r="I32" s="592" t="s">
        <v>125</v>
      </c>
      <c r="J32" s="592" t="s">
        <v>125</v>
      </c>
      <c r="K32" s="592">
        <v>1</v>
      </c>
      <c r="L32" s="592" t="s">
        <v>125</v>
      </c>
      <c r="M32" s="592" t="s">
        <v>125</v>
      </c>
      <c r="N32" s="592" t="s">
        <v>125</v>
      </c>
      <c r="O32" s="592" t="s">
        <v>125</v>
      </c>
      <c r="P32" s="592" t="s">
        <v>125</v>
      </c>
      <c r="Q32" s="592" t="s">
        <v>125</v>
      </c>
      <c r="R32" s="592">
        <v>2</v>
      </c>
      <c r="S32" s="592">
        <v>5</v>
      </c>
      <c r="T32" s="592">
        <v>16</v>
      </c>
    </row>
    <row r="33" spans="1:20" s="347" customFormat="1" ht="12" x14ac:dyDescent="0.25">
      <c r="A33" s="641"/>
      <c r="B33" s="642"/>
      <c r="C33" s="643"/>
      <c r="D33" s="644" t="s">
        <v>146</v>
      </c>
      <c r="E33" s="591">
        <v>36</v>
      </c>
      <c r="F33" s="591">
        <v>36</v>
      </c>
      <c r="G33" s="591" t="s">
        <v>125</v>
      </c>
      <c r="H33" s="591" t="s">
        <v>125</v>
      </c>
      <c r="I33" s="591" t="s">
        <v>125</v>
      </c>
      <c r="J33" s="591" t="s">
        <v>125</v>
      </c>
      <c r="K33" s="591" t="s">
        <v>125</v>
      </c>
      <c r="L33" s="591" t="s">
        <v>125</v>
      </c>
      <c r="M33" s="591" t="s">
        <v>125</v>
      </c>
      <c r="N33" s="591" t="s">
        <v>125</v>
      </c>
      <c r="O33" s="591" t="s">
        <v>125</v>
      </c>
      <c r="P33" s="591" t="s">
        <v>125</v>
      </c>
      <c r="Q33" s="591">
        <v>1</v>
      </c>
      <c r="R33" s="591">
        <v>1</v>
      </c>
      <c r="S33" s="591">
        <v>8</v>
      </c>
      <c r="T33" s="591">
        <v>26</v>
      </c>
    </row>
    <row r="34" spans="1:20" s="347" customFormat="1" ht="24" x14ac:dyDescent="0.25">
      <c r="A34" s="645" t="s">
        <v>1083</v>
      </c>
      <c r="B34" s="646" t="s">
        <v>169</v>
      </c>
      <c r="C34" s="647" t="s">
        <v>1084</v>
      </c>
      <c r="D34" s="648" t="s">
        <v>122</v>
      </c>
      <c r="E34" s="590">
        <v>28</v>
      </c>
      <c r="F34" s="590">
        <v>28</v>
      </c>
      <c r="G34" s="590" t="s">
        <v>125</v>
      </c>
      <c r="H34" s="590" t="s">
        <v>125</v>
      </c>
      <c r="I34" s="590" t="s">
        <v>125</v>
      </c>
      <c r="J34" s="590" t="s">
        <v>125</v>
      </c>
      <c r="K34" s="590" t="s">
        <v>125</v>
      </c>
      <c r="L34" s="590" t="s">
        <v>125</v>
      </c>
      <c r="M34" s="590" t="s">
        <v>125</v>
      </c>
      <c r="N34" s="590" t="s">
        <v>125</v>
      </c>
      <c r="O34" s="590" t="s">
        <v>125</v>
      </c>
      <c r="P34" s="590" t="s">
        <v>125</v>
      </c>
      <c r="Q34" s="590" t="s">
        <v>125</v>
      </c>
      <c r="R34" s="590">
        <v>1</v>
      </c>
      <c r="S34" s="590">
        <v>6</v>
      </c>
      <c r="T34" s="590">
        <v>21</v>
      </c>
    </row>
    <row r="35" spans="1:20" ht="12" x14ac:dyDescent="0.25">
      <c r="A35" s="641"/>
      <c r="B35" s="642"/>
      <c r="C35" s="643"/>
      <c r="D35" s="644" t="s">
        <v>145</v>
      </c>
      <c r="E35" s="591">
        <v>8</v>
      </c>
      <c r="F35" s="591">
        <v>8</v>
      </c>
      <c r="G35" s="591" t="s">
        <v>125</v>
      </c>
      <c r="H35" s="591" t="s">
        <v>125</v>
      </c>
      <c r="I35" s="591" t="s">
        <v>125</v>
      </c>
      <c r="J35" s="591" t="s">
        <v>125</v>
      </c>
      <c r="K35" s="591" t="s">
        <v>125</v>
      </c>
      <c r="L35" s="591" t="s">
        <v>125</v>
      </c>
      <c r="M35" s="591" t="s">
        <v>125</v>
      </c>
      <c r="N35" s="591" t="s">
        <v>125</v>
      </c>
      <c r="O35" s="591" t="s">
        <v>125</v>
      </c>
      <c r="P35" s="591" t="s">
        <v>125</v>
      </c>
      <c r="Q35" s="591" t="s">
        <v>125</v>
      </c>
      <c r="R35" s="591" t="s">
        <v>125</v>
      </c>
      <c r="S35" s="591">
        <v>2</v>
      </c>
      <c r="T35" s="591">
        <v>6</v>
      </c>
    </row>
    <row r="36" spans="1:20" s="347" customFormat="1" ht="12" x14ac:dyDescent="0.25">
      <c r="A36" s="637"/>
      <c r="B36" s="638"/>
      <c r="C36" s="639"/>
      <c r="D36" s="640" t="s">
        <v>146</v>
      </c>
      <c r="E36" s="592">
        <v>20</v>
      </c>
      <c r="F36" s="592">
        <v>20</v>
      </c>
      <c r="G36" s="592" t="s">
        <v>125</v>
      </c>
      <c r="H36" s="592" t="s">
        <v>125</v>
      </c>
      <c r="I36" s="592" t="s">
        <v>125</v>
      </c>
      <c r="J36" s="592" t="s">
        <v>125</v>
      </c>
      <c r="K36" s="592" t="s">
        <v>125</v>
      </c>
      <c r="L36" s="592" t="s">
        <v>125</v>
      </c>
      <c r="M36" s="592" t="s">
        <v>125</v>
      </c>
      <c r="N36" s="592" t="s">
        <v>125</v>
      </c>
      <c r="O36" s="592" t="s">
        <v>125</v>
      </c>
      <c r="P36" s="592" t="s">
        <v>125</v>
      </c>
      <c r="Q36" s="592" t="s">
        <v>125</v>
      </c>
      <c r="R36" s="592">
        <v>1</v>
      </c>
      <c r="S36" s="592">
        <v>4</v>
      </c>
      <c r="T36" s="592">
        <v>15</v>
      </c>
    </row>
    <row r="37" spans="1:20" s="347" customFormat="1" ht="12" x14ac:dyDescent="0.25">
      <c r="A37" s="634" t="s">
        <v>1085</v>
      </c>
      <c r="B37" s="649" t="s">
        <v>170</v>
      </c>
      <c r="C37" s="635" t="s">
        <v>920</v>
      </c>
      <c r="D37" s="650" t="s">
        <v>122</v>
      </c>
      <c r="E37" s="589">
        <v>35</v>
      </c>
      <c r="F37" s="589">
        <v>35</v>
      </c>
      <c r="G37" s="589" t="s">
        <v>125</v>
      </c>
      <c r="H37" s="589" t="s">
        <v>125</v>
      </c>
      <c r="I37" s="589" t="s">
        <v>125</v>
      </c>
      <c r="J37" s="589" t="s">
        <v>125</v>
      </c>
      <c r="K37" s="589" t="s">
        <v>125</v>
      </c>
      <c r="L37" s="589" t="s">
        <v>125</v>
      </c>
      <c r="M37" s="589" t="s">
        <v>125</v>
      </c>
      <c r="N37" s="589" t="s">
        <v>125</v>
      </c>
      <c r="O37" s="589" t="s">
        <v>125</v>
      </c>
      <c r="P37" s="589" t="s">
        <v>125</v>
      </c>
      <c r="Q37" s="589" t="s">
        <v>125</v>
      </c>
      <c r="R37" s="589">
        <v>1</v>
      </c>
      <c r="S37" s="589">
        <v>8</v>
      </c>
      <c r="T37" s="589">
        <v>26</v>
      </c>
    </row>
    <row r="38" spans="1:20" ht="12" x14ac:dyDescent="0.25">
      <c r="A38" s="637"/>
      <c r="B38" s="638"/>
      <c r="C38" s="639"/>
      <c r="D38" s="640" t="s">
        <v>145</v>
      </c>
      <c r="E38" s="592">
        <v>14</v>
      </c>
      <c r="F38" s="592">
        <v>14</v>
      </c>
      <c r="G38" s="592" t="s">
        <v>125</v>
      </c>
      <c r="H38" s="592" t="s">
        <v>125</v>
      </c>
      <c r="I38" s="592" t="s">
        <v>125</v>
      </c>
      <c r="J38" s="592" t="s">
        <v>125</v>
      </c>
      <c r="K38" s="592" t="s">
        <v>125</v>
      </c>
      <c r="L38" s="592" t="s">
        <v>125</v>
      </c>
      <c r="M38" s="592" t="s">
        <v>125</v>
      </c>
      <c r="N38" s="592" t="s">
        <v>125</v>
      </c>
      <c r="O38" s="592" t="s">
        <v>125</v>
      </c>
      <c r="P38" s="592" t="s">
        <v>125</v>
      </c>
      <c r="Q38" s="592" t="s">
        <v>125</v>
      </c>
      <c r="R38" s="592">
        <v>1</v>
      </c>
      <c r="S38" s="592">
        <v>5</v>
      </c>
      <c r="T38" s="592">
        <v>8</v>
      </c>
    </row>
    <row r="39" spans="1:20" s="347" customFormat="1" ht="12" x14ac:dyDescent="0.25">
      <c r="A39" s="641"/>
      <c r="B39" s="642"/>
      <c r="C39" s="643"/>
      <c r="D39" s="644" t="s">
        <v>146</v>
      </c>
      <c r="E39" s="591">
        <v>21</v>
      </c>
      <c r="F39" s="591">
        <v>21</v>
      </c>
      <c r="G39" s="591" t="s">
        <v>125</v>
      </c>
      <c r="H39" s="591" t="s">
        <v>125</v>
      </c>
      <c r="I39" s="591" t="s">
        <v>125</v>
      </c>
      <c r="J39" s="591" t="s">
        <v>125</v>
      </c>
      <c r="K39" s="591" t="s">
        <v>125</v>
      </c>
      <c r="L39" s="591" t="s">
        <v>125</v>
      </c>
      <c r="M39" s="591" t="s">
        <v>125</v>
      </c>
      <c r="N39" s="591" t="s">
        <v>125</v>
      </c>
      <c r="O39" s="591" t="s">
        <v>125</v>
      </c>
      <c r="P39" s="591" t="s">
        <v>125</v>
      </c>
      <c r="Q39" s="591" t="s">
        <v>125</v>
      </c>
      <c r="R39" s="591" t="s">
        <v>125</v>
      </c>
      <c r="S39" s="591">
        <v>3</v>
      </c>
      <c r="T39" s="591">
        <v>18</v>
      </c>
    </row>
    <row r="40" spans="1:20" s="347" customFormat="1" ht="12" x14ac:dyDescent="0.25">
      <c r="A40" s="645" t="s">
        <v>1086</v>
      </c>
      <c r="B40" s="646" t="s">
        <v>171</v>
      </c>
      <c r="C40" s="647" t="s">
        <v>921</v>
      </c>
      <c r="D40" s="648" t="s">
        <v>122</v>
      </c>
      <c r="E40" s="590">
        <v>1</v>
      </c>
      <c r="F40" s="590">
        <v>1</v>
      </c>
      <c r="G40" s="590" t="s">
        <v>125</v>
      </c>
      <c r="H40" s="590" t="s">
        <v>125</v>
      </c>
      <c r="I40" s="590" t="s">
        <v>125</v>
      </c>
      <c r="J40" s="590" t="s">
        <v>125</v>
      </c>
      <c r="K40" s="590" t="s">
        <v>125</v>
      </c>
      <c r="L40" s="590" t="s">
        <v>125</v>
      </c>
      <c r="M40" s="590" t="s">
        <v>125</v>
      </c>
      <c r="N40" s="590" t="s">
        <v>125</v>
      </c>
      <c r="O40" s="590" t="s">
        <v>125</v>
      </c>
      <c r="P40" s="590" t="s">
        <v>125</v>
      </c>
      <c r="Q40" s="590" t="s">
        <v>125</v>
      </c>
      <c r="R40" s="590" t="s">
        <v>125</v>
      </c>
      <c r="S40" s="590" t="s">
        <v>125</v>
      </c>
      <c r="T40" s="590">
        <v>1</v>
      </c>
    </row>
    <row r="41" spans="1:20" ht="12" x14ac:dyDescent="0.25">
      <c r="A41" s="641"/>
      <c r="B41" s="642"/>
      <c r="C41" s="643"/>
      <c r="D41" s="644" t="s">
        <v>145</v>
      </c>
      <c r="E41" s="591">
        <v>1</v>
      </c>
      <c r="F41" s="591">
        <v>1</v>
      </c>
      <c r="G41" s="591" t="s">
        <v>125</v>
      </c>
      <c r="H41" s="591" t="s">
        <v>125</v>
      </c>
      <c r="I41" s="591" t="s">
        <v>125</v>
      </c>
      <c r="J41" s="591" t="s">
        <v>125</v>
      </c>
      <c r="K41" s="591" t="s">
        <v>125</v>
      </c>
      <c r="L41" s="591" t="s">
        <v>125</v>
      </c>
      <c r="M41" s="591" t="s">
        <v>125</v>
      </c>
      <c r="N41" s="591" t="s">
        <v>125</v>
      </c>
      <c r="O41" s="591" t="s">
        <v>125</v>
      </c>
      <c r="P41" s="591" t="s">
        <v>125</v>
      </c>
      <c r="Q41" s="591" t="s">
        <v>125</v>
      </c>
      <c r="R41" s="591" t="s">
        <v>125</v>
      </c>
      <c r="S41" s="591" t="s">
        <v>125</v>
      </c>
      <c r="T41" s="591">
        <v>1</v>
      </c>
    </row>
    <row r="42" spans="1:20" s="347" customFormat="1" ht="24" x14ac:dyDescent="0.25">
      <c r="A42" s="645" t="s">
        <v>361</v>
      </c>
      <c r="B42" s="646" t="s">
        <v>172</v>
      </c>
      <c r="C42" s="647" t="s">
        <v>362</v>
      </c>
      <c r="D42" s="648" t="s">
        <v>122</v>
      </c>
      <c r="E42" s="590">
        <v>57</v>
      </c>
      <c r="F42" s="590">
        <v>57</v>
      </c>
      <c r="G42" s="590" t="s">
        <v>125</v>
      </c>
      <c r="H42" s="590" t="s">
        <v>125</v>
      </c>
      <c r="I42" s="590" t="s">
        <v>125</v>
      </c>
      <c r="J42" s="590" t="s">
        <v>125</v>
      </c>
      <c r="K42" s="590" t="s">
        <v>125</v>
      </c>
      <c r="L42" s="590" t="s">
        <v>125</v>
      </c>
      <c r="M42" s="590" t="s">
        <v>125</v>
      </c>
      <c r="N42" s="590">
        <v>1</v>
      </c>
      <c r="O42" s="590">
        <v>3</v>
      </c>
      <c r="P42" s="590">
        <v>2</v>
      </c>
      <c r="Q42" s="590" t="s">
        <v>125</v>
      </c>
      <c r="R42" s="590">
        <v>4</v>
      </c>
      <c r="S42" s="590">
        <v>6</v>
      </c>
      <c r="T42" s="590">
        <v>41</v>
      </c>
    </row>
    <row r="43" spans="1:20" s="347" customFormat="1" ht="12" x14ac:dyDescent="0.25">
      <c r="A43" s="641"/>
      <c r="B43" s="642"/>
      <c r="C43" s="643"/>
      <c r="D43" s="644" t="s">
        <v>145</v>
      </c>
      <c r="E43" s="591">
        <v>22</v>
      </c>
      <c r="F43" s="591">
        <v>22</v>
      </c>
      <c r="G43" s="591" t="s">
        <v>125</v>
      </c>
      <c r="H43" s="591" t="s">
        <v>125</v>
      </c>
      <c r="I43" s="591" t="s">
        <v>125</v>
      </c>
      <c r="J43" s="591" t="s">
        <v>125</v>
      </c>
      <c r="K43" s="591" t="s">
        <v>125</v>
      </c>
      <c r="L43" s="591" t="s">
        <v>125</v>
      </c>
      <c r="M43" s="591" t="s">
        <v>125</v>
      </c>
      <c r="N43" s="591" t="s">
        <v>125</v>
      </c>
      <c r="O43" s="591">
        <v>2</v>
      </c>
      <c r="P43" s="591">
        <v>1</v>
      </c>
      <c r="Q43" s="591" t="s">
        <v>125</v>
      </c>
      <c r="R43" s="591">
        <v>1</v>
      </c>
      <c r="S43" s="591">
        <v>3</v>
      </c>
      <c r="T43" s="591">
        <v>15</v>
      </c>
    </row>
    <row r="44" spans="1:20" ht="12" x14ac:dyDescent="0.25">
      <c r="A44" s="637"/>
      <c r="B44" s="638"/>
      <c r="C44" s="639"/>
      <c r="D44" s="640" t="s">
        <v>146</v>
      </c>
      <c r="E44" s="592">
        <v>35</v>
      </c>
      <c r="F44" s="592">
        <v>35</v>
      </c>
      <c r="G44" s="592" t="s">
        <v>125</v>
      </c>
      <c r="H44" s="592" t="s">
        <v>125</v>
      </c>
      <c r="I44" s="592" t="s">
        <v>125</v>
      </c>
      <c r="J44" s="592" t="s">
        <v>125</v>
      </c>
      <c r="K44" s="592" t="s">
        <v>125</v>
      </c>
      <c r="L44" s="592" t="s">
        <v>125</v>
      </c>
      <c r="M44" s="592" t="s">
        <v>125</v>
      </c>
      <c r="N44" s="592">
        <v>1</v>
      </c>
      <c r="O44" s="592">
        <v>1</v>
      </c>
      <c r="P44" s="592">
        <v>1</v>
      </c>
      <c r="Q44" s="592" t="s">
        <v>125</v>
      </c>
      <c r="R44" s="592">
        <v>3</v>
      </c>
      <c r="S44" s="592">
        <v>3</v>
      </c>
      <c r="T44" s="592">
        <v>26</v>
      </c>
    </row>
    <row r="45" spans="1:20" s="347" customFormat="1" ht="24" x14ac:dyDescent="0.25">
      <c r="A45" s="634" t="s">
        <v>1087</v>
      </c>
      <c r="B45" s="649" t="s">
        <v>173</v>
      </c>
      <c r="C45" s="635" t="s">
        <v>1088</v>
      </c>
      <c r="D45" s="650" t="s">
        <v>122</v>
      </c>
      <c r="E45" s="589">
        <v>23</v>
      </c>
      <c r="F45" s="589">
        <v>23</v>
      </c>
      <c r="G45" s="589" t="s">
        <v>125</v>
      </c>
      <c r="H45" s="589" t="s">
        <v>125</v>
      </c>
      <c r="I45" s="589" t="s">
        <v>125</v>
      </c>
      <c r="J45" s="589" t="s">
        <v>125</v>
      </c>
      <c r="K45" s="589" t="s">
        <v>125</v>
      </c>
      <c r="L45" s="589" t="s">
        <v>125</v>
      </c>
      <c r="M45" s="589" t="s">
        <v>125</v>
      </c>
      <c r="N45" s="589" t="s">
        <v>125</v>
      </c>
      <c r="O45" s="589" t="s">
        <v>125</v>
      </c>
      <c r="P45" s="589" t="s">
        <v>125</v>
      </c>
      <c r="Q45" s="589" t="s">
        <v>125</v>
      </c>
      <c r="R45" s="589">
        <v>1</v>
      </c>
      <c r="S45" s="589">
        <v>5</v>
      </c>
      <c r="T45" s="589">
        <v>17</v>
      </c>
    </row>
    <row r="46" spans="1:20" ht="12" x14ac:dyDescent="0.25">
      <c r="A46" s="637"/>
      <c r="B46" s="638"/>
      <c r="C46" s="639"/>
      <c r="D46" s="640" t="s">
        <v>145</v>
      </c>
      <c r="E46" s="592">
        <v>11</v>
      </c>
      <c r="F46" s="592">
        <v>11</v>
      </c>
      <c r="G46" s="592" t="s">
        <v>125</v>
      </c>
      <c r="H46" s="592" t="s">
        <v>125</v>
      </c>
      <c r="I46" s="592" t="s">
        <v>125</v>
      </c>
      <c r="J46" s="592" t="s">
        <v>125</v>
      </c>
      <c r="K46" s="592" t="s">
        <v>125</v>
      </c>
      <c r="L46" s="592" t="s">
        <v>125</v>
      </c>
      <c r="M46" s="592" t="s">
        <v>125</v>
      </c>
      <c r="N46" s="592" t="s">
        <v>125</v>
      </c>
      <c r="O46" s="592" t="s">
        <v>125</v>
      </c>
      <c r="P46" s="592" t="s">
        <v>125</v>
      </c>
      <c r="Q46" s="592" t="s">
        <v>125</v>
      </c>
      <c r="R46" s="592">
        <v>1</v>
      </c>
      <c r="S46" s="592">
        <v>1</v>
      </c>
      <c r="T46" s="592">
        <v>9</v>
      </c>
    </row>
    <row r="47" spans="1:20" s="347" customFormat="1" ht="12" x14ac:dyDescent="0.25">
      <c r="A47" s="641"/>
      <c r="B47" s="642"/>
      <c r="C47" s="643"/>
      <c r="D47" s="644" t="s">
        <v>146</v>
      </c>
      <c r="E47" s="591">
        <v>12</v>
      </c>
      <c r="F47" s="591">
        <v>12</v>
      </c>
      <c r="G47" s="591" t="s">
        <v>125</v>
      </c>
      <c r="H47" s="591" t="s">
        <v>125</v>
      </c>
      <c r="I47" s="591" t="s">
        <v>125</v>
      </c>
      <c r="J47" s="591" t="s">
        <v>125</v>
      </c>
      <c r="K47" s="591" t="s">
        <v>125</v>
      </c>
      <c r="L47" s="591" t="s">
        <v>125</v>
      </c>
      <c r="M47" s="591" t="s">
        <v>125</v>
      </c>
      <c r="N47" s="591" t="s">
        <v>125</v>
      </c>
      <c r="O47" s="591" t="s">
        <v>125</v>
      </c>
      <c r="P47" s="591" t="s">
        <v>125</v>
      </c>
      <c r="Q47" s="591" t="s">
        <v>125</v>
      </c>
      <c r="R47" s="591" t="s">
        <v>125</v>
      </c>
      <c r="S47" s="591">
        <v>4</v>
      </c>
      <c r="T47" s="591">
        <v>8</v>
      </c>
    </row>
    <row r="48" spans="1:20" s="347" customFormat="1" ht="12" x14ac:dyDescent="0.25">
      <c r="A48" s="645" t="s">
        <v>385</v>
      </c>
      <c r="B48" s="646" t="s">
        <v>174</v>
      </c>
      <c r="C48" s="647" t="s">
        <v>386</v>
      </c>
      <c r="D48" s="648" t="s">
        <v>122</v>
      </c>
      <c r="E48" s="590">
        <v>34</v>
      </c>
      <c r="F48" s="590">
        <v>34</v>
      </c>
      <c r="G48" s="590" t="s">
        <v>125</v>
      </c>
      <c r="H48" s="590" t="s">
        <v>125</v>
      </c>
      <c r="I48" s="590" t="s">
        <v>125</v>
      </c>
      <c r="J48" s="590" t="s">
        <v>125</v>
      </c>
      <c r="K48" s="590" t="s">
        <v>125</v>
      </c>
      <c r="L48" s="590" t="s">
        <v>125</v>
      </c>
      <c r="M48" s="590" t="s">
        <v>125</v>
      </c>
      <c r="N48" s="590" t="s">
        <v>125</v>
      </c>
      <c r="O48" s="590" t="s">
        <v>125</v>
      </c>
      <c r="P48" s="590" t="s">
        <v>125</v>
      </c>
      <c r="Q48" s="590" t="s">
        <v>125</v>
      </c>
      <c r="R48" s="590">
        <v>8</v>
      </c>
      <c r="S48" s="590">
        <v>10</v>
      </c>
      <c r="T48" s="590">
        <v>16</v>
      </c>
    </row>
    <row r="49" spans="1:20" ht="12" x14ac:dyDescent="0.25">
      <c r="A49" s="641"/>
      <c r="B49" s="642"/>
      <c r="C49" s="643"/>
      <c r="D49" s="644" t="s">
        <v>146</v>
      </c>
      <c r="E49" s="591">
        <v>34</v>
      </c>
      <c r="F49" s="591">
        <v>34</v>
      </c>
      <c r="G49" s="591" t="s">
        <v>125</v>
      </c>
      <c r="H49" s="591" t="s">
        <v>125</v>
      </c>
      <c r="I49" s="591" t="s">
        <v>125</v>
      </c>
      <c r="J49" s="591" t="s">
        <v>125</v>
      </c>
      <c r="K49" s="591" t="s">
        <v>125</v>
      </c>
      <c r="L49" s="591" t="s">
        <v>125</v>
      </c>
      <c r="M49" s="591" t="s">
        <v>125</v>
      </c>
      <c r="N49" s="591" t="s">
        <v>125</v>
      </c>
      <c r="O49" s="591" t="s">
        <v>125</v>
      </c>
      <c r="P49" s="591" t="s">
        <v>125</v>
      </c>
      <c r="Q49" s="591" t="s">
        <v>125</v>
      </c>
      <c r="R49" s="591">
        <v>8</v>
      </c>
      <c r="S49" s="591">
        <v>10</v>
      </c>
      <c r="T49" s="591">
        <v>16</v>
      </c>
    </row>
    <row r="50" spans="1:20" s="347" customFormat="1" ht="12" x14ac:dyDescent="0.25">
      <c r="A50" s="645" t="s">
        <v>358</v>
      </c>
      <c r="B50" s="646" t="s">
        <v>175</v>
      </c>
      <c r="C50" s="647" t="s">
        <v>359</v>
      </c>
      <c r="D50" s="648" t="s">
        <v>122</v>
      </c>
      <c r="E50" s="590">
        <v>38</v>
      </c>
      <c r="F50" s="590">
        <v>38</v>
      </c>
      <c r="G50" s="590" t="s">
        <v>125</v>
      </c>
      <c r="H50" s="590" t="s">
        <v>125</v>
      </c>
      <c r="I50" s="590" t="s">
        <v>125</v>
      </c>
      <c r="J50" s="590" t="s">
        <v>125</v>
      </c>
      <c r="K50" s="590" t="s">
        <v>125</v>
      </c>
      <c r="L50" s="590" t="s">
        <v>125</v>
      </c>
      <c r="M50" s="590" t="s">
        <v>125</v>
      </c>
      <c r="N50" s="590" t="s">
        <v>125</v>
      </c>
      <c r="O50" s="590" t="s">
        <v>125</v>
      </c>
      <c r="P50" s="590" t="s">
        <v>125</v>
      </c>
      <c r="Q50" s="590" t="s">
        <v>125</v>
      </c>
      <c r="R50" s="590">
        <v>8</v>
      </c>
      <c r="S50" s="590">
        <v>6</v>
      </c>
      <c r="T50" s="590">
        <v>24</v>
      </c>
    </row>
    <row r="51" spans="1:20" s="347" customFormat="1" ht="12" x14ac:dyDescent="0.25">
      <c r="A51" s="641"/>
      <c r="B51" s="642"/>
      <c r="C51" s="643"/>
      <c r="D51" s="644" t="s">
        <v>146</v>
      </c>
      <c r="E51" s="591">
        <v>38</v>
      </c>
      <c r="F51" s="591">
        <v>38</v>
      </c>
      <c r="G51" s="591" t="s">
        <v>125</v>
      </c>
      <c r="H51" s="591" t="s">
        <v>125</v>
      </c>
      <c r="I51" s="591" t="s">
        <v>125</v>
      </c>
      <c r="J51" s="591" t="s">
        <v>125</v>
      </c>
      <c r="K51" s="591" t="s">
        <v>125</v>
      </c>
      <c r="L51" s="591" t="s">
        <v>125</v>
      </c>
      <c r="M51" s="591" t="s">
        <v>125</v>
      </c>
      <c r="N51" s="591" t="s">
        <v>125</v>
      </c>
      <c r="O51" s="591" t="s">
        <v>125</v>
      </c>
      <c r="P51" s="591" t="s">
        <v>125</v>
      </c>
      <c r="Q51" s="591" t="s">
        <v>125</v>
      </c>
      <c r="R51" s="591">
        <v>8</v>
      </c>
      <c r="S51" s="591">
        <v>6</v>
      </c>
      <c r="T51" s="591">
        <v>24</v>
      </c>
    </row>
    <row r="52" spans="1:20" s="347" customFormat="1" ht="12" x14ac:dyDescent="0.25">
      <c r="A52" s="645" t="s">
        <v>1089</v>
      </c>
      <c r="B52" s="646" t="s">
        <v>176</v>
      </c>
      <c r="C52" s="647" t="s">
        <v>922</v>
      </c>
      <c r="D52" s="648" t="s">
        <v>122</v>
      </c>
      <c r="E52" s="590">
        <v>21</v>
      </c>
      <c r="F52" s="590">
        <v>21</v>
      </c>
      <c r="G52" s="590" t="s">
        <v>125</v>
      </c>
      <c r="H52" s="590" t="s">
        <v>125</v>
      </c>
      <c r="I52" s="590" t="s">
        <v>125</v>
      </c>
      <c r="J52" s="590" t="s">
        <v>125</v>
      </c>
      <c r="K52" s="590" t="s">
        <v>125</v>
      </c>
      <c r="L52" s="590" t="s">
        <v>125</v>
      </c>
      <c r="M52" s="590" t="s">
        <v>125</v>
      </c>
      <c r="N52" s="590" t="s">
        <v>125</v>
      </c>
      <c r="O52" s="590" t="s">
        <v>125</v>
      </c>
      <c r="P52" s="590" t="s">
        <v>125</v>
      </c>
      <c r="Q52" s="590" t="s">
        <v>125</v>
      </c>
      <c r="R52" s="590">
        <v>4</v>
      </c>
      <c r="S52" s="590">
        <v>5</v>
      </c>
      <c r="T52" s="590">
        <v>12</v>
      </c>
    </row>
    <row r="53" spans="1:20" s="347" customFormat="1" ht="12" x14ac:dyDescent="0.25">
      <c r="A53" s="641"/>
      <c r="B53" s="642"/>
      <c r="C53" s="643"/>
      <c r="D53" s="644" t="s">
        <v>146</v>
      </c>
      <c r="E53" s="591">
        <v>21</v>
      </c>
      <c r="F53" s="591">
        <v>21</v>
      </c>
      <c r="G53" s="591" t="s">
        <v>125</v>
      </c>
      <c r="H53" s="591" t="s">
        <v>125</v>
      </c>
      <c r="I53" s="591" t="s">
        <v>125</v>
      </c>
      <c r="J53" s="591" t="s">
        <v>125</v>
      </c>
      <c r="K53" s="591" t="s">
        <v>125</v>
      </c>
      <c r="L53" s="591" t="s">
        <v>125</v>
      </c>
      <c r="M53" s="591" t="s">
        <v>125</v>
      </c>
      <c r="N53" s="591" t="s">
        <v>125</v>
      </c>
      <c r="O53" s="591" t="s">
        <v>125</v>
      </c>
      <c r="P53" s="591" t="s">
        <v>125</v>
      </c>
      <c r="Q53" s="591" t="s">
        <v>125</v>
      </c>
      <c r="R53" s="591">
        <v>4</v>
      </c>
      <c r="S53" s="591">
        <v>5</v>
      </c>
      <c r="T53" s="591">
        <v>12</v>
      </c>
    </row>
    <row r="54" spans="1:20" s="347" customFormat="1" ht="12" x14ac:dyDescent="0.25">
      <c r="A54" s="645" t="s">
        <v>350</v>
      </c>
      <c r="B54" s="646" t="s">
        <v>177</v>
      </c>
      <c r="C54" s="647" t="s">
        <v>351</v>
      </c>
      <c r="D54" s="648" t="s">
        <v>122</v>
      </c>
      <c r="E54" s="590">
        <v>46</v>
      </c>
      <c r="F54" s="590">
        <v>46</v>
      </c>
      <c r="G54" s="590" t="s">
        <v>125</v>
      </c>
      <c r="H54" s="590" t="s">
        <v>125</v>
      </c>
      <c r="I54" s="590" t="s">
        <v>125</v>
      </c>
      <c r="J54" s="590" t="s">
        <v>125</v>
      </c>
      <c r="K54" s="590" t="s">
        <v>125</v>
      </c>
      <c r="L54" s="590" t="s">
        <v>125</v>
      </c>
      <c r="M54" s="590" t="s">
        <v>125</v>
      </c>
      <c r="N54" s="590" t="s">
        <v>125</v>
      </c>
      <c r="O54" s="590" t="s">
        <v>125</v>
      </c>
      <c r="P54" s="590" t="s">
        <v>125</v>
      </c>
      <c r="Q54" s="590" t="s">
        <v>125</v>
      </c>
      <c r="R54" s="590" t="s">
        <v>125</v>
      </c>
      <c r="S54" s="590">
        <v>1</v>
      </c>
      <c r="T54" s="590">
        <v>45</v>
      </c>
    </row>
    <row r="55" spans="1:20" ht="12" x14ac:dyDescent="0.25">
      <c r="A55" s="641"/>
      <c r="B55" s="642"/>
      <c r="C55" s="643"/>
      <c r="D55" s="644" t="s">
        <v>145</v>
      </c>
      <c r="E55" s="591">
        <v>46</v>
      </c>
      <c r="F55" s="591">
        <v>46</v>
      </c>
      <c r="G55" s="591" t="s">
        <v>125</v>
      </c>
      <c r="H55" s="591" t="s">
        <v>125</v>
      </c>
      <c r="I55" s="591" t="s">
        <v>125</v>
      </c>
      <c r="J55" s="591" t="s">
        <v>125</v>
      </c>
      <c r="K55" s="591" t="s">
        <v>125</v>
      </c>
      <c r="L55" s="591" t="s">
        <v>125</v>
      </c>
      <c r="M55" s="591" t="s">
        <v>125</v>
      </c>
      <c r="N55" s="591" t="s">
        <v>125</v>
      </c>
      <c r="O55" s="591" t="s">
        <v>125</v>
      </c>
      <c r="P55" s="591" t="s">
        <v>125</v>
      </c>
      <c r="Q55" s="591" t="s">
        <v>125</v>
      </c>
      <c r="R55" s="591" t="s">
        <v>125</v>
      </c>
      <c r="S55" s="591">
        <v>1</v>
      </c>
      <c r="T55" s="591">
        <v>45</v>
      </c>
    </row>
    <row r="56" spans="1:20" s="347" customFormat="1" ht="24" x14ac:dyDescent="0.25">
      <c r="A56" s="645" t="s">
        <v>1090</v>
      </c>
      <c r="B56" s="646" t="s">
        <v>178</v>
      </c>
      <c r="C56" s="647" t="s">
        <v>923</v>
      </c>
      <c r="D56" s="648" t="s">
        <v>122</v>
      </c>
      <c r="E56" s="590">
        <v>14</v>
      </c>
      <c r="F56" s="590">
        <v>14</v>
      </c>
      <c r="G56" s="590" t="s">
        <v>125</v>
      </c>
      <c r="H56" s="590" t="s">
        <v>125</v>
      </c>
      <c r="I56" s="590" t="s">
        <v>125</v>
      </c>
      <c r="J56" s="590" t="s">
        <v>125</v>
      </c>
      <c r="K56" s="590" t="s">
        <v>125</v>
      </c>
      <c r="L56" s="590" t="s">
        <v>125</v>
      </c>
      <c r="M56" s="590" t="s">
        <v>125</v>
      </c>
      <c r="N56" s="590" t="s">
        <v>125</v>
      </c>
      <c r="O56" s="590" t="s">
        <v>125</v>
      </c>
      <c r="P56" s="590" t="s">
        <v>125</v>
      </c>
      <c r="Q56" s="590" t="s">
        <v>125</v>
      </c>
      <c r="R56" s="590">
        <v>2</v>
      </c>
      <c r="S56" s="590">
        <v>5</v>
      </c>
      <c r="T56" s="590">
        <v>7</v>
      </c>
    </row>
    <row r="57" spans="1:20" ht="12" x14ac:dyDescent="0.25">
      <c r="A57" s="641"/>
      <c r="B57" s="642"/>
      <c r="C57" s="643"/>
      <c r="D57" s="644" t="s">
        <v>145</v>
      </c>
      <c r="E57" s="591">
        <v>11</v>
      </c>
      <c r="F57" s="591">
        <v>11</v>
      </c>
      <c r="G57" s="591" t="s">
        <v>125</v>
      </c>
      <c r="H57" s="591" t="s">
        <v>125</v>
      </c>
      <c r="I57" s="591" t="s">
        <v>125</v>
      </c>
      <c r="J57" s="591" t="s">
        <v>125</v>
      </c>
      <c r="K57" s="591" t="s">
        <v>125</v>
      </c>
      <c r="L57" s="591" t="s">
        <v>125</v>
      </c>
      <c r="M57" s="591" t="s">
        <v>125</v>
      </c>
      <c r="N57" s="591" t="s">
        <v>125</v>
      </c>
      <c r="O57" s="591" t="s">
        <v>125</v>
      </c>
      <c r="P57" s="591" t="s">
        <v>125</v>
      </c>
      <c r="Q57" s="591" t="s">
        <v>125</v>
      </c>
      <c r="R57" s="591">
        <v>2</v>
      </c>
      <c r="S57" s="591">
        <v>3</v>
      </c>
      <c r="T57" s="591">
        <v>6</v>
      </c>
    </row>
    <row r="58" spans="1:20" s="347" customFormat="1" ht="12" x14ac:dyDescent="0.25">
      <c r="A58" s="637"/>
      <c r="B58" s="638"/>
      <c r="C58" s="639"/>
      <c r="D58" s="640" t="s">
        <v>146</v>
      </c>
      <c r="E58" s="592">
        <v>3</v>
      </c>
      <c r="F58" s="592">
        <v>3</v>
      </c>
      <c r="G58" s="592" t="s">
        <v>125</v>
      </c>
      <c r="H58" s="592" t="s">
        <v>125</v>
      </c>
      <c r="I58" s="592" t="s">
        <v>125</v>
      </c>
      <c r="J58" s="592" t="s">
        <v>125</v>
      </c>
      <c r="K58" s="592" t="s">
        <v>125</v>
      </c>
      <c r="L58" s="592" t="s">
        <v>125</v>
      </c>
      <c r="M58" s="592" t="s">
        <v>125</v>
      </c>
      <c r="N58" s="592" t="s">
        <v>125</v>
      </c>
      <c r="O58" s="592" t="s">
        <v>125</v>
      </c>
      <c r="P58" s="592" t="s">
        <v>125</v>
      </c>
      <c r="Q58" s="592" t="s">
        <v>125</v>
      </c>
      <c r="R58" s="592" t="s">
        <v>125</v>
      </c>
      <c r="S58" s="592">
        <v>2</v>
      </c>
      <c r="T58" s="592">
        <v>1</v>
      </c>
    </row>
    <row r="59" spans="1:20" s="347" customFormat="1" ht="24" x14ac:dyDescent="0.25">
      <c r="A59" s="634" t="s">
        <v>1091</v>
      </c>
      <c r="B59" s="649" t="s">
        <v>179</v>
      </c>
      <c r="C59" s="635" t="s">
        <v>924</v>
      </c>
      <c r="D59" s="650" t="s">
        <v>122</v>
      </c>
      <c r="E59" s="589">
        <v>11</v>
      </c>
      <c r="F59" s="589">
        <v>11</v>
      </c>
      <c r="G59" s="589" t="s">
        <v>125</v>
      </c>
      <c r="H59" s="589" t="s">
        <v>125</v>
      </c>
      <c r="I59" s="589" t="s">
        <v>125</v>
      </c>
      <c r="J59" s="589" t="s">
        <v>125</v>
      </c>
      <c r="K59" s="589" t="s">
        <v>125</v>
      </c>
      <c r="L59" s="589" t="s">
        <v>125</v>
      </c>
      <c r="M59" s="589" t="s">
        <v>125</v>
      </c>
      <c r="N59" s="589" t="s">
        <v>125</v>
      </c>
      <c r="O59" s="589" t="s">
        <v>125</v>
      </c>
      <c r="P59" s="589" t="s">
        <v>125</v>
      </c>
      <c r="Q59" s="589" t="s">
        <v>125</v>
      </c>
      <c r="R59" s="589">
        <v>1</v>
      </c>
      <c r="S59" s="589">
        <v>1</v>
      </c>
      <c r="T59" s="589">
        <v>9</v>
      </c>
    </row>
    <row r="60" spans="1:20" s="347" customFormat="1" ht="12" x14ac:dyDescent="0.25">
      <c r="A60" s="637"/>
      <c r="B60" s="638"/>
      <c r="C60" s="639"/>
      <c r="D60" s="640" t="s">
        <v>145</v>
      </c>
      <c r="E60" s="592">
        <v>6</v>
      </c>
      <c r="F60" s="592">
        <v>6</v>
      </c>
      <c r="G60" s="592" t="s">
        <v>125</v>
      </c>
      <c r="H60" s="592" t="s">
        <v>125</v>
      </c>
      <c r="I60" s="592" t="s">
        <v>125</v>
      </c>
      <c r="J60" s="592" t="s">
        <v>125</v>
      </c>
      <c r="K60" s="592" t="s">
        <v>125</v>
      </c>
      <c r="L60" s="592" t="s">
        <v>125</v>
      </c>
      <c r="M60" s="592" t="s">
        <v>125</v>
      </c>
      <c r="N60" s="592" t="s">
        <v>125</v>
      </c>
      <c r="O60" s="592" t="s">
        <v>125</v>
      </c>
      <c r="P60" s="592" t="s">
        <v>125</v>
      </c>
      <c r="Q60" s="592" t="s">
        <v>125</v>
      </c>
      <c r="R60" s="592" t="s">
        <v>125</v>
      </c>
      <c r="S60" s="592">
        <v>1</v>
      </c>
      <c r="T60" s="592">
        <v>5</v>
      </c>
    </row>
    <row r="61" spans="1:20" ht="12" x14ac:dyDescent="0.25">
      <c r="A61" s="641"/>
      <c r="B61" s="642"/>
      <c r="C61" s="643"/>
      <c r="D61" s="644" t="s">
        <v>146</v>
      </c>
      <c r="E61" s="591">
        <v>5</v>
      </c>
      <c r="F61" s="591">
        <v>5</v>
      </c>
      <c r="G61" s="591" t="s">
        <v>125</v>
      </c>
      <c r="H61" s="591" t="s">
        <v>125</v>
      </c>
      <c r="I61" s="591" t="s">
        <v>125</v>
      </c>
      <c r="J61" s="591" t="s">
        <v>125</v>
      </c>
      <c r="K61" s="591" t="s">
        <v>125</v>
      </c>
      <c r="L61" s="591" t="s">
        <v>125</v>
      </c>
      <c r="M61" s="591" t="s">
        <v>125</v>
      </c>
      <c r="N61" s="591" t="s">
        <v>125</v>
      </c>
      <c r="O61" s="591" t="s">
        <v>125</v>
      </c>
      <c r="P61" s="591" t="s">
        <v>125</v>
      </c>
      <c r="Q61" s="591" t="s">
        <v>125</v>
      </c>
      <c r="R61" s="591">
        <v>1</v>
      </c>
      <c r="S61" s="591" t="s">
        <v>125</v>
      </c>
      <c r="T61" s="591">
        <v>4</v>
      </c>
    </row>
    <row r="62" spans="1:20" s="347" customFormat="1" ht="12" x14ac:dyDescent="0.25">
      <c r="A62" s="645" t="s">
        <v>1092</v>
      </c>
      <c r="B62" s="646" t="s">
        <v>180</v>
      </c>
      <c r="C62" s="647" t="s">
        <v>925</v>
      </c>
      <c r="D62" s="648" t="s">
        <v>122</v>
      </c>
      <c r="E62" s="590">
        <v>30</v>
      </c>
      <c r="F62" s="590">
        <v>30</v>
      </c>
      <c r="G62" s="590" t="s">
        <v>125</v>
      </c>
      <c r="H62" s="590" t="s">
        <v>125</v>
      </c>
      <c r="I62" s="590" t="s">
        <v>125</v>
      </c>
      <c r="J62" s="590" t="s">
        <v>125</v>
      </c>
      <c r="K62" s="590" t="s">
        <v>125</v>
      </c>
      <c r="L62" s="590" t="s">
        <v>125</v>
      </c>
      <c r="M62" s="590">
        <v>2</v>
      </c>
      <c r="N62" s="590" t="s">
        <v>125</v>
      </c>
      <c r="O62" s="590">
        <v>2</v>
      </c>
      <c r="P62" s="590" t="s">
        <v>125</v>
      </c>
      <c r="Q62" s="590" t="s">
        <v>125</v>
      </c>
      <c r="R62" s="590">
        <v>5</v>
      </c>
      <c r="S62" s="590">
        <v>8</v>
      </c>
      <c r="T62" s="590">
        <v>13</v>
      </c>
    </row>
    <row r="63" spans="1:20" s="347" customFormat="1" ht="12" x14ac:dyDescent="0.25">
      <c r="A63" s="641"/>
      <c r="B63" s="642"/>
      <c r="C63" s="643"/>
      <c r="D63" s="644" t="s">
        <v>145</v>
      </c>
      <c r="E63" s="591">
        <v>17</v>
      </c>
      <c r="F63" s="591">
        <v>17</v>
      </c>
      <c r="G63" s="591" t="s">
        <v>125</v>
      </c>
      <c r="H63" s="591" t="s">
        <v>125</v>
      </c>
      <c r="I63" s="591" t="s">
        <v>125</v>
      </c>
      <c r="J63" s="591" t="s">
        <v>125</v>
      </c>
      <c r="K63" s="591" t="s">
        <v>125</v>
      </c>
      <c r="L63" s="591" t="s">
        <v>125</v>
      </c>
      <c r="M63" s="591">
        <v>1</v>
      </c>
      <c r="N63" s="591" t="s">
        <v>125</v>
      </c>
      <c r="O63" s="591">
        <v>1</v>
      </c>
      <c r="P63" s="591" t="s">
        <v>125</v>
      </c>
      <c r="Q63" s="591" t="s">
        <v>125</v>
      </c>
      <c r="R63" s="591">
        <v>5</v>
      </c>
      <c r="S63" s="591">
        <v>3</v>
      </c>
      <c r="T63" s="591">
        <v>7</v>
      </c>
    </row>
    <row r="64" spans="1:20" ht="12" x14ac:dyDescent="0.25">
      <c r="A64" s="637"/>
      <c r="B64" s="638"/>
      <c r="C64" s="639"/>
      <c r="D64" s="640" t="s">
        <v>146</v>
      </c>
      <c r="E64" s="592">
        <v>13</v>
      </c>
      <c r="F64" s="592">
        <v>13</v>
      </c>
      <c r="G64" s="592" t="s">
        <v>125</v>
      </c>
      <c r="H64" s="592" t="s">
        <v>125</v>
      </c>
      <c r="I64" s="592" t="s">
        <v>125</v>
      </c>
      <c r="J64" s="592" t="s">
        <v>125</v>
      </c>
      <c r="K64" s="592" t="s">
        <v>125</v>
      </c>
      <c r="L64" s="592" t="s">
        <v>125</v>
      </c>
      <c r="M64" s="592">
        <v>1</v>
      </c>
      <c r="N64" s="592" t="s">
        <v>125</v>
      </c>
      <c r="O64" s="592">
        <v>1</v>
      </c>
      <c r="P64" s="592" t="s">
        <v>125</v>
      </c>
      <c r="Q64" s="592" t="s">
        <v>125</v>
      </c>
      <c r="R64" s="592" t="s">
        <v>125</v>
      </c>
      <c r="S64" s="592">
        <v>5</v>
      </c>
      <c r="T64" s="592">
        <v>6</v>
      </c>
    </row>
    <row r="65" spans="1:20" s="347" customFormat="1" ht="24" x14ac:dyDescent="0.25">
      <c r="A65" s="634" t="s">
        <v>341</v>
      </c>
      <c r="B65" s="649" t="s">
        <v>181</v>
      </c>
      <c r="C65" s="635" t="s">
        <v>342</v>
      </c>
      <c r="D65" s="650" t="s">
        <v>122</v>
      </c>
      <c r="E65" s="589">
        <v>73</v>
      </c>
      <c r="F65" s="589">
        <v>73</v>
      </c>
      <c r="G65" s="589" t="s">
        <v>125</v>
      </c>
      <c r="H65" s="589" t="s">
        <v>125</v>
      </c>
      <c r="I65" s="589" t="s">
        <v>125</v>
      </c>
      <c r="J65" s="589" t="s">
        <v>125</v>
      </c>
      <c r="K65" s="589" t="s">
        <v>125</v>
      </c>
      <c r="L65" s="589">
        <v>2</v>
      </c>
      <c r="M65" s="589" t="s">
        <v>125</v>
      </c>
      <c r="N65" s="589">
        <v>3</v>
      </c>
      <c r="O65" s="589">
        <v>3</v>
      </c>
      <c r="P65" s="589">
        <v>2</v>
      </c>
      <c r="Q65" s="589">
        <v>3</v>
      </c>
      <c r="R65" s="589">
        <v>6</v>
      </c>
      <c r="S65" s="589">
        <v>14</v>
      </c>
      <c r="T65" s="589">
        <v>40</v>
      </c>
    </row>
    <row r="66" spans="1:20" s="347" customFormat="1" ht="12" x14ac:dyDescent="0.25">
      <c r="A66" s="637"/>
      <c r="B66" s="638"/>
      <c r="C66" s="639"/>
      <c r="D66" s="640" t="s">
        <v>145</v>
      </c>
      <c r="E66" s="592">
        <v>35</v>
      </c>
      <c r="F66" s="592">
        <v>35</v>
      </c>
      <c r="G66" s="592" t="s">
        <v>125</v>
      </c>
      <c r="H66" s="592" t="s">
        <v>125</v>
      </c>
      <c r="I66" s="592" t="s">
        <v>125</v>
      </c>
      <c r="J66" s="592" t="s">
        <v>125</v>
      </c>
      <c r="K66" s="592" t="s">
        <v>125</v>
      </c>
      <c r="L66" s="592">
        <v>1</v>
      </c>
      <c r="M66" s="592" t="s">
        <v>125</v>
      </c>
      <c r="N66" s="592">
        <v>1</v>
      </c>
      <c r="O66" s="592">
        <v>1</v>
      </c>
      <c r="P66" s="592">
        <v>1</v>
      </c>
      <c r="Q66" s="592">
        <v>1</v>
      </c>
      <c r="R66" s="592">
        <v>4</v>
      </c>
      <c r="S66" s="592">
        <v>6</v>
      </c>
      <c r="T66" s="592">
        <v>20</v>
      </c>
    </row>
    <row r="67" spans="1:20" ht="12" x14ac:dyDescent="0.25">
      <c r="A67" s="641"/>
      <c r="B67" s="642"/>
      <c r="C67" s="643"/>
      <c r="D67" s="644" t="s">
        <v>146</v>
      </c>
      <c r="E67" s="591">
        <v>38</v>
      </c>
      <c r="F67" s="591">
        <v>38</v>
      </c>
      <c r="G67" s="591" t="s">
        <v>125</v>
      </c>
      <c r="H67" s="591" t="s">
        <v>125</v>
      </c>
      <c r="I67" s="591" t="s">
        <v>125</v>
      </c>
      <c r="J67" s="591" t="s">
        <v>125</v>
      </c>
      <c r="K67" s="591" t="s">
        <v>125</v>
      </c>
      <c r="L67" s="591">
        <v>1</v>
      </c>
      <c r="M67" s="591" t="s">
        <v>125</v>
      </c>
      <c r="N67" s="591">
        <v>2</v>
      </c>
      <c r="O67" s="591">
        <v>2</v>
      </c>
      <c r="P67" s="591">
        <v>1</v>
      </c>
      <c r="Q67" s="591">
        <v>2</v>
      </c>
      <c r="R67" s="591">
        <v>2</v>
      </c>
      <c r="S67" s="591">
        <v>8</v>
      </c>
      <c r="T67" s="591">
        <v>20</v>
      </c>
    </row>
    <row r="68" spans="1:20" s="347" customFormat="1" ht="24" x14ac:dyDescent="0.25">
      <c r="A68" s="645" t="s">
        <v>370</v>
      </c>
      <c r="B68" s="646" t="s">
        <v>182</v>
      </c>
      <c r="C68" s="647" t="s">
        <v>371</v>
      </c>
      <c r="D68" s="648" t="s">
        <v>122</v>
      </c>
      <c r="E68" s="590">
        <v>35</v>
      </c>
      <c r="F68" s="590">
        <v>35</v>
      </c>
      <c r="G68" s="590" t="s">
        <v>125</v>
      </c>
      <c r="H68" s="590" t="s">
        <v>125</v>
      </c>
      <c r="I68" s="590" t="s">
        <v>125</v>
      </c>
      <c r="J68" s="590" t="s">
        <v>125</v>
      </c>
      <c r="K68" s="590">
        <v>1</v>
      </c>
      <c r="L68" s="590" t="s">
        <v>125</v>
      </c>
      <c r="M68" s="590" t="s">
        <v>125</v>
      </c>
      <c r="N68" s="590">
        <v>1</v>
      </c>
      <c r="O68" s="590" t="s">
        <v>125</v>
      </c>
      <c r="P68" s="590">
        <v>1</v>
      </c>
      <c r="Q68" s="590" t="s">
        <v>125</v>
      </c>
      <c r="R68" s="590">
        <v>3</v>
      </c>
      <c r="S68" s="590">
        <v>6</v>
      </c>
      <c r="T68" s="590">
        <v>23</v>
      </c>
    </row>
    <row r="69" spans="1:20" s="347" customFormat="1" ht="12" x14ac:dyDescent="0.25">
      <c r="A69" s="641"/>
      <c r="B69" s="642"/>
      <c r="C69" s="643"/>
      <c r="D69" s="644" t="s">
        <v>145</v>
      </c>
      <c r="E69" s="591">
        <v>16</v>
      </c>
      <c r="F69" s="591">
        <v>16</v>
      </c>
      <c r="G69" s="591" t="s">
        <v>125</v>
      </c>
      <c r="H69" s="591" t="s">
        <v>125</v>
      </c>
      <c r="I69" s="591" t="s">
        <v>125</v>
      </c>
      <c r="J69" s="591" t="s">
        <v>125</v>
      </c>
      <c r="K69" s="591">
        <v>1</v>
      </c>
      <c r="L69" s="591" t="s">
        <v>125</v>
      </c>
      <c r="M69" s="591" t="s">
        <v>125</v>
      </c>
      <c r="N69" s="591" t="s">
        <v>125</v>
      </c>
      <c r="O69" s="591" t="s">
        <v>125</v>
      </c>
      <c r="P69" s="591">
        <v>1</v>
      </c>
      <c r="Q69" s="591" t="s">
        <v>125</v>
      </c>
      <c r="R69" s="591" t="s">
        <v>125</v>
      </c>
      <c r="S69" s="591">
        <v>2</v>
      </c>
      <c r="T69" s="591">
        <v>12</v>
      </c>
    </row>
    <row r="70" spans="1:20" ht="12" x14ac:dyDescent="0.25">
      <c r="A70" s="637"/>
      <c r="B70" s="638"/>
      <c r="C70" s="639"/>
      <c r="D70" s="640" t="s">
        <v>146</v>
      </c>
      <c r="E70" s="592">
        <v>19</v>
      </c>
      <c r="F70" s="592">
        <v>19</v>
      </c>
      <c r="G70" s="592" t="s">
        <v>125</v>
      </c>
      <c r="H70" s="592" t="s">
        <v>125</v>
      </c>
      <c r="I70" s="592" t="s">
        <v>125</v>
      </c>
      <c r="J70" s="592" t="s">
        <v>125</v>
      </c>
      <c r="K70" s="592" t="s">
        <v>125</v>
      </c>
      <c r="L70" s="592" t="s">
        <v>125</v>
      </c>
      <c r="M70" s="592" t="s">
        <v>125</v>
      </c>
      <c r="N70" s="592">
        <v>1</v>
      </c>
      <c r="O70" s="592" t="s">
        <v>125</v>
      </c>
      <c r="P70" s="592" t="s">
        <v>125</v>
      </c>
      <c r="Q70" s="592" t="s">
        <v>125</v>
      </c>
      <c r="R70" s="592">
        <v>3</v>
      </c>
      <c r="S70" s="592">
        <v>4</v>
      </c>
      <c r="T70" s="592">
        <v>11</v>
      </c>
    </row>
    <row r="71" spans="1:20" s="347" customFormat="1" ht="12" x14ac:dyDescent="0.25">
      <c r="A71" s="634" t="s">
        <v>306</v>
      </c>
      <c r="B71" s="649" t="s">
        <v>183</v>
      </c>
      <c r="C71" s="635" t="s">
        <v>307</v>
      </c>
      <c r="D71" s="650" t="s">
        <v>122</v>
      </c>
      <c r="E71" s="589">
        <v>137</v>
      </c>
      <c r="F71" s="589">
        <v>137</v>
      </c>
      <c r="G71" s="589" t="s">
        <v>125</v>
      </c>
      <c r="H71" s="589" t="s">
        <v>125</v>
      </c>
      <c r="I71" s="589" t="s">
        <v>125</v>
      </c>
      <c r="J71" s="589" t="s">
        <v>125</v>
      </c>
      <c r="K71" s="589" t="s">
        <v>125</v>
      </c>
      <c r="L71" s="589" t="s">
        <v>125</v>
      </c>
      <c r="M71" s="589" t="s">
        <v>125</v>
      </c>
      <c r="N71" s="589" t="s">
        <v>125</v>
      </c>
      <c r="O71" s="589" t="s">
        <v>125</v>
      </c>
      <c r="P71" s="589">
        <v>1</v>
      </c>
      <c r="Q71" s="589" t="s">
        <v>125</v>
      </c>
      <c r="R71" s="589">
        <v>8</v>
      </c>
      <c r="S71" s="589">
        <v>21</v>
      </c>
      <c r="T71" s="589">
        <v>107</v>
      </c>
    </row>
    <row r="72" spans="1:20" s="347" customFormat="1" ht="12" x14ac:dyDescent="0.25">
      <c r="A72" s="637"/>
      <c r="B72" s="638"/>
      <c r="C72" s="639"/>
      <c r="D72" s="640" t="s">
        <v>145</v>
      </c>
      <c r="E72" s="592">
        <v>68</v>
      </c>
      <c r="F72" s="592">
        <v>68</v>
      </c>
      <c r="G72" s="592" t="s">
        <v>125</v>
      </c>
      <c r="H72" s="592" t="s">
        <v>125</v>
      </c>
      <c r="I72" s="592" t="s">
        <v>125</v>
      </c>
      <c r="J72" s="592" t="s">
        <v>125</v>
      </c>
      <c r="K72" s="592" t="s">
        <v>125</v>
      </c>
      <c r="L72" s="592" t="s">
        <v>125</v>
      </c>
      <c r="M72" s="592" t="s">
        <v>125</v>
      </c>
      <c r="N72" s="592" t="s">
        <v>125</v>
      </c>
      <c r="O72" s="592" t="s">
        <v>125</v>
      </c>
      <c r="P72" s="592">
        <v>1</v>
      </c>
      <c r="Q72" s="592" t="s">
        <v>125</v>
      </c>
      <c r="R72" s="592">
        <v>6</v>
      </c>
      <c r="S72" s="592">
        <v>14</v>
      </c>
      <c r="T72" s="592">
        <v>47</v>
      </c>
    </row>
    <row r="73" spans="1:20" ht="12" x14ac:dyDescent="0.25">
      <c r="A73" s="641"/>
      <c r="B73" s="642"/>
      <c r="C73" s="643"/>
      <c r="D73" s="644" t="s">
        <v>146</v>
      </c>
      <c r="E73" s="591">
        <v>69</v>
      </c>
      <c r="F73" s="591">
        <v>69</v>
      </c>
      <c r="G73" s="591" t="s">
        <v>125</v>
      </c>
      <c r="H73" s="591" t="s">
        <v>125</v>
      </c>
      <c r="I73" s="591" t="s">
        <v>125</v>
      </c>
      <c r="J73" s="591" t="s">
        <v>125</v>
      </c>
      <c r="K73" s="591" t="s">
        <v>125</v>
      </c>
      <c r="L73" s="591" t="s">
        <v>125</v>
      </c>
      <c r="M73" s="591" t="s">
        <v>125</v>
      </c>
      <c r="N73" s="591" t="s">
        <v>125</v>
      </c>
      <c r="O73" s="591" t="s">
        <v>125</v>
      </c>
      <c r="P73" s="591" t="s">
        <v>125</v>
      </c>
      <c r="Q73" s="591" t="s">
        <v>125</v>
      </c>
      <c r="R73" s="591">
        <v>2</v>
      </c>
      <c r="S73" s="591">
        <v>7</v>
      </c>
      <c r="T73" s="591">
        <v>60</v>
      </c>
    </row>
    <row r="74" spans="1:20" s="347" customFormat="1" ht="24" x14ac:dyDescent="0.25">
      <c r="A74" s="645" t="s">
        <v>388</v>
      </c>
      <c r="B74" s="646" t="s">
        <v>184</v>
      </c>
      <c r="C74" s="647" t="s">
        <v>389</v>
      </c>
      <c r="D74" s="648" t="s">
        <v>122</v>
      </c>
      <c r="E74" s="590">
        <v>35</v>
      </c>
      <c r="F74" s="590">
        <v>35</v>
      </c>
      <c r="G74" s="590" t="s">
        <v>125</v>
      </c>
      <c r="H74" s="590" t="s">
        <v>125</v>
      </c>
      <c r="I74" s="590" t="s">
        <v>125</v>
      </c>
      <c r="J74" s="590" t="s">
        <v>125</v>
      </c>
      <c r="K74" s="590" t="s">
        <v>125</v>
      </c>
      <c r="L74" s="590">
        <v>1</v>
      </c>
      <c r="M74" s="590" t="s">
        <v>125</v>
      </c>
      <c r="N74" s="590" t="s">
        <v>125</v>
      </c>
      <c r="O74" s="590" t="s">
        <v>125</v>
      </c>
      <c r="P74" s="590" t="s">
        <v>125</v>
      </c>
      <c r="Q74" s="590" t="s">
        <v>125</v>
      </c>
      <c r="R74" s="590">
        <v>2</v>
      </c>
      <c r="S74" s="590" t="s">
        <v>125</v>
      </c>
      <c r="T74" s="590">
        <v>32</v>
      </c>
    </row>
    <row r="75" spans="1:20" s="347" customFormat="1" ht="12" x14ac:dyDescent="0.25">
      <c r="A75" s="641"/>
      <c r="B75" s="642"/>
      <c r="C75" s="643"/>
      <c r="D75" s="644" t="s">
        <v>145</v>
      </c>
      <c r="E75" s="591">
        <v>18</v>
      </c>
      <c r="F75" s="591">
        <v>18</v>
      </c>
      <c r="G75" s="591" t="s">
        <v>125</v>
      </c>
      <c r="H75" s="591" t="s">
        <v>125</v>
      </c>
      <c r="I75" s="591" t="s">
        <v>125</v>
      </c>
      <c r="J75" s="591" t="s">
        <v>125</v>
      </c>
      <c r="K75" s="591" t="s">
        <v>125</v>
      </c>
      <c r="L75" s="591" t="s">
        <v>125</v>
      </c>
      <c r="M75" s="591" t="s">
        <v>125</v>
      </c>
      <c r="N75" s="591" t="s">
        <v>125</v>
      </c>
      <c r="O75" s="591" t="s">
        <v>125</v>
      </c>
      <c r="P75" s="591" t="s">
        <v>125</v>
      </c>
      <c r="Q75" s="591" t="s">
        <v>125</v>
      </c>
      <c r="R75" s="591">
        <v>1</v>
      </c>
      <c r="S75" s="591" t="s">
        <v>125</v>
      </c>
      <c r="T75" s="591">
        <v>17</v>
      </c>
    </row>
    <row r="76" spans="1:20" ht="12" x14ac:dyDescent="0.25">
      <c r="A76" s="637"/>
      <c r="B76" s="638"/>
      <c r="C76" s="639"/>
      <c r="D76" s="640" t="s">
        <v>146</v>
      </c>
      <c r="E76" s="592">
        <v>17</v>
      </c>
      <c r="F76" s="592">
        <v>17</v>
      </c>
      <c r="G76" s="592" t="s">
        <v>125</v>
      </c>
      <c r="H76" s="592" t="s">
        <v>125</v>
      </c>
      <c r="I76" s="592" t="s">
        <v>125</v>
      </c>
      <c r="J76" s="592" t="s">
        <v>125</v>
      </c>
      <c r="K76" s="592" t="s">
        <v>125</v>
      </c>
      <c r="L76" s="592">
        <v>1</v>
      </c>
      <c r="M76" s="592" t="s">
        <v>125</v>
      </c>
      <c r="N76" s="592" t="s">
        <v>125</v>
      </c>
      <c r="O76" s="592" t="s">
        <v>125</v>
      </c>
      <c r="P76" s="592" t="s">
        <v>125</v>
      </c>
      <c r="Q76" s="592" t="s">
        <v>125</v>
      </c>
      <c r="R76" s="592">
        <v>1</v>
      </c>
      <c r="S76" s="592" t="s">
        <v>125</v>
      </c>
      <c r="T76" s="592">
        <v>15</v>
      </c>
    </row>
    <row r="77" spans="1:20" s="347" customFormat="1" ht="36" x14ac:dyDescent="0.25">
      <c r="A77" s="634" t="s">
        <v>1093</v>
      </c>
      <c r="B77" s="649" t="s">
        <v>2742</v>
      </c>
      <c r="C77" s="635" t="s">
        <v>1094</v>
      </c>
      <c r="D77" s="650" t="s">
        <v>122</v>
      </c>
      <c r="E77" s="589">
        <v>13</v>
      </c>
      <c r="F77" s="589">
        <v>13</v>
      </c>
      <c r="G77" s="589" t="s">
        <v>125</v>
      </c>
      <c r="H77" s="589" t="s">
        <v>125</v>
      </c>
      <c r="I77" s="589" t="s">
        <v>125</v>
      </c>
      <c r="J77" s="589" t="s">
        <v>125</v>
      </c>
      <c r="K77" s="589" t="s">
        <v>125</v>
      </c>
      <c r="L77" s="589" t="s">
        <v>125</v>
      </c>
      <c r="M77" s="589" t="s">
        <v>125</v>
      </c>
      <c r="N77" s="589" t="s">
        <v>125</v>
      </c>
      <c r="O77" s="589" t="s">
        <v>125</v>
      </c>
      <c r="P77" s="589" t="s">
        <v>125</v>
      </c>
      <c r="Q77" s="589" t="s">
        <v>125</v>
      </c>
      <c r="R77" s="589">
        <v>1</v>
      </c>
      <c r="S77" s="589">
        <v>2</v>
      </c>
      <c r="T77" s="589">
        <v>10</v>
      </c>
    </row>
    <row r="78" spans="1:20" s="347" customFormat="1" ht="12" x14ac:dyDescent="0.25">
      <c r="A78" s="637"/>
      <c r="B78" s="638"/>
      <c r="C78" s="639"/>
      <c r="D78" s="640" t="s">
        <v>145</v>
      </c>
      <c r="E78" s="592">
        <v>3</v>
      </c>
      <c r="F78" s="592">
        <v>3</v>
      </c>
      <c r="G78" s="592" t="s">
        <v>125</v>
      </c>
      <c r="H78" s="592" t="s">
        <v>125</v>
      </c>
      <c r="I78" s="592" t="s">
        <v>125</v>
      </c>
      <c r="J78" s="592" t="s">
        <v>125</v>
      </c>
      <c r="K78" s="592" t="s">
        <v>125</v>
      </c>
      <c r="L78" s="592" t="s">
        <v>125</v>
      </c>
      <c r="M78" s="592" t="s">
        <v>125</v>
      </c>
      <c r="N78" s="592" t="s">
        <v>125</v>
      </c>
      <c r="O78" s="592" t="s">
        <v>125</v>
      </c>
      <c r="P78" s="592" t="s">
        <v>125</v>
      </c>
      <c r="Q78" s="592" t="s">
        <v>125</v>
      </c>
      <c r="R78" s="592" t="s">
        <v>125</v>
      </c>
      <c r="S78" s="592">
        <v>1</v>
      </c>
      <c r="T78" s="592">
        <v>2</v>
      </c>
    </row>
    <row r="79" spans="1:20" ht="12" x14ac:dyDescent="0.25">
      <c r="A79" s="641"/>
      <c r="B79" s="642"/>
      <c r="C79" s="643"/>
      <c r="D79" s="644" t="s">
        <v>146</v>
      </c>
      <c r="E79" s="591">
        <v>10</v>
      </c>
      <c r="F79" s="591">
        <v>10</v>
      </c>
      <c r="G79" s="591" t="s">
        <v>125</v>
      </c>
      <c r="H79" s="591" t="s">
        <v>125</v>
      </c>
      <c r="I79" s="591" t="s">
        <v>125</v>
      </c>
      <c r="J79" s="591" t="s">
        <v>125</v>
      </c>
      <c r="K79" s="591" t="s">
        <v>125</v>
      </c>
      <c r="L79" s="591" t="s">
        <v>125</v>
      </c>
      <c r="M79" s="591" t="s">
        <v>125</v>
      </c>
      <c r="N79" s="591" t="s">
        <v>125</v>
      </c>
      <c r="O79" s="591" t="s">
        <v>125</v>
      </c>
      <c r="P79" s="591" t="s">
        <v>125</v>
      </c>
      <c r="Q79" s="591" t="s">
        <v>125</v>
      </c>
      <c r="R79" s="591">
        <v>1</v>
      </c>
      <c r="S79" s="591">
        <v>1</v>
      </c>
      <c r="T79" s="591">
        <v>8</v>
      </c>
    </row>
    <row r="80" spans="1:20" s="347" customFormat="1" ht="24" x14ac:dyDescent="0.25">
      <c r="A80" s="645" t="s">
        <v>394</v>
      </c>
      <c r="B80" s="646" t="s">
        <v>185</v>
      </c>
      <c r="C80" s="647" t="s">
        <v>395</v>
      </c>
      <c r="D80" s="648" t="s">
        <v>122</v>
      </c>
      <c r="E80" s="590">
        <v>20</v>
      </c>
      <c r="F80" s="590">
        <v>20</v>
      </c>
      <c r="G80" s="590" t="s">
        <v>125</v>
      </c>
      <c r="H80" s="590" t="s">
        <v>125</v>
      </c>
      <c r="I80" s="590" t="s">
        <v>125</v>
      </c>
      <c r="J80" s="590" t="s">
        <v>125</v>
      </c>
      <c r="K80" s="590" t="s">
        <v>125</v>
      </c>
      <c r="L80" s="590" t="s">
        <v>125</v>
      </c>
      <c r="M80" s="590" t="s">
        <v>125</v>
      </c>
      <c r="N80" s="590" t="s">
        <v>125</v>
      </c>
      <c r="O80" s="590" t="s">
        <v>125</v>
      </c>
      <c r="P80" s="590" t="s">
        <v>125</v>
      </c>
      <c r="Q80" s="590" t="s">
        <v>125</v>
      </c>
      <c r="R80" s="590" t="s">
        <v>125</v>
      </c>
      <c r="S80" s="590">
        <v>1</v>
      </c>
      <c r="T80" s="590">
        <v>19</v>
      </c>
    </row>
    <row r="81" spans="1:20" s="347" customFormat="1" ht="12" x14ac:dyDescent="0.25">
      <c r="A81" s="641"/>
      <c r="B81" s="642"/>
      <c r="C81" s="643"/>
      <c r="D81" s="644" t="s">
        <v>145</v>
      </c>
      <c r="E81" s="591">
        <v>6</v>
      </c>
      <c r="F81" s="591">
        <v>6</v>
      </c>
      <c r="G81" s="591" t="s">
        <v>125</v>
      </c>
      <c r="H81" s="591" t="s">
        <v>125</v>
      </c>
      <c r="I81" s="591" t="s">
        <v>125</v>
      </c>
      <c r="J81" s="591" t="s">
        <v>125</v>
      </c>
      <c r="K81" s="591" t="s">
        <v>125</v>
      </c>
      <c r="L81" s="591" t="s">
        <v>125</v>
      </c>
      <c r="M81" s="591" t="s">
        <v>125</v>
      </c>
      <c r="N81" s="591" t="s">
        <v>125</v>
      </c>
      <c r="O81" s="591" t="s">
        <v>125</v>
      </c>
      <c r="P81" s="591" t="s">
        <v>125</v>
      </c>
      <c r="Q81" s="591" t="s">
        <v>125</v>
      </c>
      <c r="R81" s="591" t="s">
        <v>125</v>
      </c>
      <c r="S81" s="591" t="s">
        <v>125</v>
      </c>
      <c r="T81" s="591">
        <v>6</v>
      </c>
    </row>
    <row r="82" spans="1:20" ht="12" x14ac:dyDescent="0.25">
      <c r="A82" s="637"/>
      <c r="B82" s="638"/>
      <c r="C82" s="639"/>
      <c r="D82" s="640" t="s">
        <v>146</v>
      </c>
      <c r="E82" s="592">
        <v>14</v>
      </c>
      <c r="F82" s="592">
        <v>14</v>
      </c>
      <c r="G82" s="592" t="s">
        <v>125</v>
      </c>
      <c r="H82" s="592" t="s">
        <v>125</v>
      </c>
      <c r="I82" s="592" t="s">
        <v>125</v>
      </c>
      <c r="J82" s="592" t="s">
        <v>125</v>
      </c>
      <c r="K82" s="592" t="s">
        <v>125</v>
      </c>
      <c r="L82" s="592" t="s">
        <v>125</v>
      </c>
      <c r="M82" s="592" t="s">
        <v>125</v>
      </c>
      <c r="N82" s="592" t="s">
        <v>125</v>
      </c>
      <c r="O82" s="592" t="s">
        <v>125</v>
      </c>
      <c r="P82" s="592" t="s">
        <v>125</v>
      </c>
      <c r="Q82" s="592" t="s">
        <v>125</v>
      </c>
      <c r="R82" s="592" t="s">
        <v>125</v>
      </c>
      <c r="S82" s="592">
        <v>1</v>
      </c>
      <c r="T82" s="592">
        <v>13</v>
      </c>
    </row>
    <row r="83" spans="1:20" s="347" customFormat="1" ht="36" x14ac:dyDescent="0.25">
      <c r="A83" s="634" t="s">
        <v>1095</v>
      </c>
      <c r="B83" s="649" t="s">
        <v>186</v>
      </c>
      <c r="C83" s="635" t="s">
        <v>1096</v>
      </c>
      <c r="D83" s="650" t="s">
        <v>122</v>
      </c>
      <c r="E83" s="589">
        <v>20</v>
      </c>
      <c r="F83" s="589">
        <v>20</v>
      </c>
      <c r="G83" s="589" t="s">
        <v>125</v>
      </c>
      <c r="H83" s="589" t="s">
        <v>125</v>
      </c>
      <c r="I83" s="589" t="s">
        <v>125</v>
      </c>
      <c r="J83" s="589" t="s">
        <v>125</v>
      </c>
      <c r="K83" s="589" t="s">
        <v>125</v>
      </c>
      <c r="L83" s="589" t="s">
        <v>125</v>
      </c>
      <c r="M83" s="589" t="s">
        <v>125</v>
      </c>
      <c r="N83" s="589" t="s">
        <v>125</v>
      </c>
      <c r="O83" s="589" t="s">
        <v>125</v>
      </c>
      <c r="P83" s="589" t="s">
        <v>125</v>
      </c>
      <c r="Q83" s="589" t="s">
        <v>125</v>
      </c>
      <c r="R83" s="589">
        <v>3</v>
      </c>
      <c r="S83" s="589">
        <v>8</v>
      </c>
      <c r="T83" s="589">
        <v>9</v>
      </c>
    </row>
    <row r="84" spans="1:20" s="347" customFormat="1" ht="12" x14ac:dyDescent="0.25">
      <c r="A84" s="637"/>
      <c r="B84" s="638"/>
      <c r="C84" s="639"/>
      <c r="D84" s="640" t="s">
        <v>145</v>
      </c>
      <c r="E84" s="592">
        <v>18</v>
      </c>
      <c r="F84" s="592">
        <v>18</v>
      </c>
      <c r="G84" s="592" t="s">
        <v>125</v>
      </c>
      <c r="H84" s="592" t="s">
        <v>125</v>
      </c>
      <c r="I84" s="592" t="s">
        <v>125</v>
      </c>
      <c r="J84" s="592" t="s">
        <v>125</v>
      </c>
      <c r="K84" s="592" t="s">
        <v>125</v>
      </c>
      <c r="L84" s="592" t="s">
        <v>125</v>
      </c>
      <c r="M84" s="592" t="s">
        <v>125</v>
      </c>
      <c r="N84" s="592" t="s">
        <v>125</v>
      </c>
      <c r="O84" s="592" t="s">
        <v>125</v>
      </c>
      <c r="P84" s="592" t="s">
        <v>125</v>
      </c>
      <c r="Q84" s="592" t="s">
        <v>125</v>
      </c>
      <c r="R84" s="592">
        <v>3</v>
      </c>
      <c r="S84" s="592">
        <v>6</v>
      </c>
      <c r="T84" s="592">
        <v>9</v>
      </c>
    </row>
    <row r="85" spans="1:20" ht="12" x14ac:dyDescent="0.25">
      <c r="A85" s="641"/>
      <c r="B85" s="642"/>
      <c r="C85" s="643"/>
      <c r="D85" s="644" t="s">
        <v>146</v>
      </c>
      <c r="E85" s="591">
        <v>2</v>
      </c>
      <c r="F85" s="591">
        <v>2</v>
      </c>
      <c r="G85" s="591" t="s">
        <v>125</v>
      </c>
      <c r="H85" s="591" t="s">
        <v>125</v>
      </c>
      <c r="I85" s="591" t="s">
        <v>125</v>
      </c>
      <c r="J85" s="591" t="s">
        <v>125</v>
      </c>
      <c r="K85" s="591" t="s">
        <v>125</v>
      </c>
      <c r="L85" s="591" t="s">
        <v>125</v>
      </c>
      <c r="M85" s="591" t="s">
        <v>125</v>
      </c>
      <c r="N85" s="591" t="s">
        <v>125</v>
      </c>
      <c r="O85" s="591" t="s">
        <v>125</v>
      </c>
      <c r="P85" s="591" t="s">
        <v>125</v>
      </c>
      <c r="Q85" s="591" t="s">
        <v>125</v>
      </c>
      <c r="R85" s="591" t="s">
        <v>125</v>
      </c>
      <c r="S85" s="591">
        <v>2</v>
      </c>
      <c r="T85" s="591" t="s">
        <v>125</v>
      </c>
    </row>
    <row r="86" spans="1:20" s="347" customFormat="1" ht="12" x14ac:dyDescent="0.25">
      <c r="A86" s="645" t="s">
        <v>1097</v>
      </c>
      <c r="B86" s="646" t="s">
        <v>187</v>
      </c>
      <c r="C86" s="647" t="s">
        <v>926</v>
      </c>
      <c r="D86" s="648" t="s">
        <v>122</v>
      </c>
      <c r="E86" s="590">
        <v>15</v>
      </c>
      <c r="F86" s="590">
        <v>15</v>
      </c>
      <c r="G86" s="590" t="s">
        <v>125</v>
      </c>
      <c r="H86" s="590" t="s">
        <v>125</v>
      </c>
      <c r="I86" s="590" t="s">
        <v>125</v>
      </c>
      <c r="J86" s="590" t="s">
        <v>125</v>
      </c>
      <c r="K86" s="590" t="s">
        <v>125</v>
      </c>
      <c r="L86" s="590" t="s">
        <v>125</v>
      </c>
      <c r="M86" s="590" t="s">
        <v>125</v>
      </c>
      <c r="N86" s="590" t="s">
        <v>125</v>
      </c>
      <c r="O86" s="590" t="s">
        <v>125</v>
      </c>
      <c r="P86" s="590" t="s">
        <v>125</v>
      </c>
      <c r="Q86" s="590" t="s">
        <v>125</v>
      </c>
      <c r="R86" s="590" t="s">
        <v>125</v>
      </c>
      <c r="S86" s="590" t="s">
        <v>125</v>
      </c>
      <c r="T86" s="590">
        <v>15</v>
      </c>
    </row>
    <row r="87" spans="1:20" s="347" customFormat="1" ht="12" x14ac:dyDescent="0.25">
      <c r="A87" s="641"/>
      <c r="B87" s="642"/>
      <c r="C87" s="643"/>
      <c r="D87" s="644" t="s">
        <v>145</v>
      </c>
      <c r="E87" s="591">
        <v>5</v>
      </c>
      <c r="F87" s="591">
        <v>5</v>
      </c>
      <c r="G87" s="591" t="s">
        <v>125</v>
      </c>
      <c r="H87" s="591" t="s">
        <v>125</v>
      </c>
      <c r="I87" s="591" t="s">
        <v>125</v>
      </c>
      <c r="J87" s="591" t="s">
        <v>125</v>
      </c>
      <c r="K87" s="591" t="s">
        <v>125</v>
      </c>
      <c r="L87" s="591" t="s">
        <v>125</v>
      </c>
      <c r="M87" s="591" t="s">
        <v>125</v>
      </c>
      <c r="N87" s="591" t="s">
        <v>125</v>
      </c>
      <c r="O87" s="591" t="s">
        <v>125</v>
      </c>
      <c r="P87" s="591" t="s">
        <v>125</v>
      </c>
      <c r="Q87" s="591" t="s">
        <v>125</v>
      </c>
      <c r="R87" s="591" t="s">
        <v>125</v>
      </c>
      <c r="S87" s="591" t="s">
        <v>125</v>
      </c>
      <c r="T87" s="591">
        <v>5</v>
      </c>
    </row>
    <row r="88" spans="1:20" ht="12" x14ac:dyDescent="0.25">
      <c r="A88" s="637"/>
      <c r="B88" s="638"/>
      <c r="C88" s="639"/>
      <c r="D88" s="640" t="s">
        <v>146</v>
      </c>
      <c r="E88" s="592">
        <v>10</v>
      </c>
      <c r="F88" s="592">
        <v>10</v>
      </c>
      <c r="G88" s="592" t="s">
        <v>125</v>
      </c>
      <c r="H88" s="592" t="s">
        <v>125</v>
      </c>
      <c r="I88" s="592" t="s">
        <v>125</v>
      </c>
      <c r="J88" s="592" t="s">
        <v>125</v>
      </c>
      <c r="K88" s="592" t="s">
        <v>125</v>
      </c>
      <c r="L88" s="592" t="s">
        <v>125</v>
      </c>
      <c r="M88" s="592" t="s">
        <v>125</v>
      </c>
      <c r="N88" s="592" t="s">
        <v>125</v>
      </c>
      <c r="O88" s="592" t="s">
        <v>125</v>
      </c>
      <c r="P88" s="592" t="s">
        <v>125</v>
      </c>
      <c r="Q88" s="592" t="s">
        <v>125</v>
      </c>
      <c r="R88" s="592" t="s">
        <v>125</v>
      </c>
      <c r="S88" s="592" t="s">
        <v>125</v>
      </c>
      <c r="T88" s="592">
        <v>10</v>
      </c>
    </row>
    <row r="89" spans="1:20" s="347" customFormat="1" ht="24" x14ac:dyDescent="0.25">
      <c r="A89" s="634" t="s">
        <v>1098</v>
      </c>
      <c r="B89" s="649" t="s">
        <v>188</v>
      </c>
      <c r="C89" s="635" t="s">
        <v>1099</v>
      </c>
      <c r="D89" s="650" t="s">
        <v>122</v>
      </c>
      <c r="E89" s="589">
        <v>15</v>
      </c>
      <c r="F89" s="589">
        <v>15</v>
      </c>
      <c r="G89" s="589" t="s">
        <v>125</v>
      </c>
      <c r="H89" s="589" t="s">
        <v>125</v>
      </c>
      <c r="I89" s="589" t="s">
        <v>125</v>
      </c>
      <c r="J89" s="589" t="s">
        <v>125</v>
      </c>
      <c r="K89" s="589">
        <v>2</v>
      </c>
      <c r="L89" s="589" t="s">
        <v>125</v>
      </c>
      <c r="M89" s="589" t="s">
        <v>125</v>
      </c>
      <c r="N89" s="589">
        <v>1</v>
      </c>
      <c r="O89" s="589" t="s">
        <v>125</v>
      </c>
      <c r="P89" s="589">
        <v>1</v>
      </c>
      <c r="Q89" s="589">
        <v>1</v>
      </c>
      <c r="R89" s="589">
        <v>2</v>
      </c>
      <c r="S89" s="589">
        <v>3</v>
      </c>
      <c r="T89" s="589">
        <v>5</v>
      </c>
    </row>
    <row r="90" spans="1:20" s="347" customFormat="1" ht="12" x14ac:dyDescent="0.25">
      <c r="A90" s="637"/>
      <c r="B90" s="638"/>
      <c r="C90" s="639"/>
      <c r="D90" s="640" t="s">
        <v>145</v>
      </c>
      <c r="E90" s="592">
        <v>6</v>
      </c>
      <c r="F90" s="592">
        <v>6</v>
      </c>
      <c r="G90" s="592" t="s">
        <v>125</v>
      </c>
      <c r="H90" s="592" t="s">
        <v>125</v>
      </c>
      <c r="I90" s="592" t="s">
        <v>125</v>
      </c>
      <c r="J90" s="592" t="s">
        <v>125</v>
      </c>
      <c r="K90" s="592">
        <v>1</v>
      </c>
      <c r="L90" s="592" t="s">
        <v>125</v>
      </c>
      <c r="M90" s="592" t="s">
        <v>125</v>
      </c>
      <c r="N90" s="592" t="s">
        <v>125</v>
      </c>
      <c r="O90" s="592" t="s">
        <v>125</v>
      </c>
      <c r="P90" s="592">
        <v>1</v>
      </c>
      <c r="Q90" s="592" t="s">
        <v>125</v>
      </c>
      <c r="R90" s="592" t="s">
        <v>125</v>
      </c>
      <c r="S90" s="592">
        <v>2</v>
      </c>
      <c r="T90" s="592">
        <v>2</v>
      </c>
    </row>
    <row r="91" spans="1:20" ht="12" x14ac:dyDescent="0.25">
      <c r="A91" s="641"/>
      <c r="B91" s="642"/>
      <c r="C91" s="643"/>
      <c r="D91" s="644" t="s">
        <v>146</v>
      </c>
      <c r="E91" s="591">
        <v>9</v>
      </c>
      <c r="F91" s="591">
        <v>9</v>
      </c>
      <c r="G91" s="591" t="s">
        <v>125</v>
      </c>
      <c r="H91" s="591" t="s">
        <v>125</v>
      </c>
      <c r="I91" s="591" t="s">
        <v>125</v>
      </c>
      <c r="J91" s="591" t="s">
        <v>125</v>
      </c>
      <c r="K91" s="591">
        <v>1</v>
      </c>
      <c r="L91" s="591" t="s">
        <v>125</v>
      </c>
      <c r="M91" s="591" t="s">
        <v>125</v>
      </c>
      <c r="N91" s="591">
        <v>1</v>
      </c>
      <c r="O91" s="591" t="s">
        <v>125</v>
      </c>
      <c r="P91" s="591" t="s">
        <v>125</v>
      </c>
      <c r="Q91" s="591">
        <v>1</v>
      </c>
      <c r="R91" s="591">
        <v>2</v>
      </c>
      <c r="S91" s="591">
        <v>1</v>
      </c>
      <c r="T91" s="591">
        <v>3</v>
      </c>
    </row>
    <row r="92" spans="1:20" s="347" customFormat="1" ht="24" x14ac:dyDescent="0.25">
      <c r="A92" s="645" t="s">
        <v>1100</v>
      </c>
      <c r="B92" s="646" t="s">
        <v>189</v>
      </c>
      <c r="C92" s="647" t="s">
        <v>1101</v>
      </c>
      <c r="D92" s="648" t="s">
        <v>122</v>
      </c>
      <c r="E92" s="590">
        <v>3</v>
      </c>
      <c r="F92" s="590">
        <v>3</v>
      </c>
      <c r="G92" s="590" t="s">
        <v>125</v>
      </c>
      <c r="H92" s="590" t="s">
        <v>125</v>
      </c>
      <c r="I92" s="590" t="s">
        <v>125</v>
      </c>
      <c r="J92" s="590" t="s">
        <v>125</v>
      </c>
      <c r="K92" s="590" t="s">
        <v>125</v>
      </c>
      <c r="L92" s="590" t="s">
        <v>125</v>
      </c>
      <c r="M92" s="590" t="s">
        <v>125</v>
      </c>
      <c r="N92" s="590" t="s">
        <v>125</v>
      </c>
      <c r="O92" s="590" t="s">
        <v>125</v>
      </c>
      <c r="P92" s="590" t="s">
        <v>125</v>
      </c>
      <c r="Q92" s="590" t="s">
        <v>125</v>
      </c>
      <c r="R92" s="590" t="s">
        <v>125</v>
      </c>
      <c r="S92" s="590" t="s">
        <v>125</v>
      </c>
      <c r="T92" s="590">
        <v>3</v>
      </c>
    </row>
    <row r="93" spans="1:20" s="347" customFormat="1" ht="12" x14ac:dyDescent="0.25">
      <c r="A93" s="641"/>
      <c r="B93" s="642"/>
      <c r="C93" s="643"/>
      <c r="D93" s="644" t="s">
        <v>145</v>
      </c>
      <c r="E93" s="591">
        <v>1</v>
      </c>
      <c r="F93" s="591">
        <v>1</v>
      </c>
      <c r="G93" s="591" t="s">
        <v>125</v>
      </c>
      <c r="H93" s="591" t="s">
        <v>125</v>
      </c>
      <c r="I93" s="591" t="s">
        <v>125</v>
      </c>
      <c r="J93" s="591" t="s">
        <v>125</v>
      </c>
      <c r="K93" s="591" t="s">
        <v>125</v>
      </c>
      <c r="L93" s="591" t="s">
        <v>125</v>
      </c>
      <c r="M93" s="591" t="s">
        <v>125</v>
      </c>
      <c r="N93" s="591" t="s">
        <v>125</v>
      </c>
      <c r="O93" s="591" t="s">
        <v>125</v>
      </c>
      <c r="P93" s="591" t="s">
        <v>125</v>
      </c>
      <c r="Q93" s="591" t="s">
        <v>125</v>
      </c>
      <c r="R93" s="591" t="s">
        <v>125</v>
      </c>
      <c r="S93" s="591" t="s">
        <v>125</v>
      </c>
      <c r="T93" s="591">
        <v>1</v>
      </c>
    </row>
    <row r="94" spans="1:20" ht="12" x14ac:dyDescent="0.25">
      <c r="A94" s="637"/>
      <c r="B94" s="638"/>
      <c r="C94" s="639"/>
      <c r="D94" s="640" t="s">
        <v>146</v>
      </c>
      <c r="E94" s="592">
        <v>2</v>
      </c>
      <c r="F94" s="592">
        <v>2</v>
      </c>
      <c r="G94" s="592" t="s">
        <v>125</v>
      </c>
      <c r="H94" s="592" t="s">
        <v>125</v>
      </c>
      <c r="I94" s="592" t="s">
        <v>125</v>
      </c>
      <c r="J94" s="592" t="s">
        <v>125</v>
      </c>
      <c r="K94" s="592" t="s">
        <v>125</v>
      </c>
      <c r="L94" s="592" t="s">
        <v>125</v>
      </c>
      <c r="M94" s="592" t="s">
        <v>125</v>
      </c>
      <c r="N94" s="592" t="s">
        <v>125</v>
      </c>
      <c r="O94" s="592" t="s">
        <v>125</v>
      </c>
      <c r="P94" s="592" t="s">
        <v>125</v>
      </c>
      <c r="Q94" s="592" t="s">
        <v>125</v>
      </c>
      <c r="R94" s="592" t="s">
        <v>125</v>
      </c>
      <c r="S94" s="592" t="s">
        <v>125</v>
      </c>
      <c r="T94" s="592">
        <v>2</v>
      </c>
    </row>
    <row r="95" spans="1:20" s="347" customFormat="1" ht="12" x14ac:dyDescent="0.25">
      <c r="A95" s="634" t="s">
        <v>312</v>
      </c>
      <c r="B95" s="649" t="s">
        <v>190</v>
      </c>
      <c r="C95" s="635" t="s">
        <v>313</v>
      </c>
      <c r="D95" s="650" t="s">
        <v>122</v>
      </c>
      <c r="E95" s="589">
        <v>180</v>
      </c>
      <c r="F95" s="589">
        <v>180</v>
      </c>
      <c r="G95" s="589" t="s">
        <v>125</v>
      </c>
      <c r="H95" s="589" t="s">
        <v>125</v>
      </c>
      <c r="I95" s="589" t="s">
        <v>125</v>
      </c>
      <c r="J95" s="589" t="s">
        <v>125</v>
      </c>
      <c r="K95" s="589">
        <v>1</v>
      </c>
      <c r="L95" s="589" t="s">
        <v>125</v>
      </c>
      <c r="M95" s="589" t="s">
        <v>125</v>
      </c>
      <c r="N95" s="589" t="s">
        <v>125</v>
      </c>
      <c r="O95" s="589" t="s">
        <v>125</v>
      </c>
      <c r="P95" s="589" t="s">
        <v>125</v>
      </c>
      <c r="Q95" s="589" t="s">
        <v>125</v>
      </c>
      <c r="R95" s="589" t="s">
        <v>125</v>
      </c>
      <c r="S95" s="589">
        <v>6</v>
      </c>
      <c r="T95" s="589">
        <v>173</v>
      </c>
    </row>
    <row r="96" spans="1:20" s="347" customFormat="1" ht="12" x14ac:dyDescent="0.25">
      <c r="A96" s="637"/>
      <c r="B96" s="638"/>
      <c r="C96" s="639"/>
      <c r="D96" s="640" t="s">
        <v>145</v>
      </c>
      <c r="E96" s="592">
        <v>79</v>
      </c>
      <c r="F96" s="592">
        <v>79</v>
      </c>
      <c r="G96" s="592" t="s">
        <v>125</v>
      </c>
      <c r="H96" s="592" t="s">
        <v>125</v>
      </c>
      <c r="I96" s="592" t="s">
        <v>125</v>
      </c>
      <c r="J96" s="592" t="s">
        <v>125</v>
      </c>
      <c r="K96" s="592" t="s">
        <v>125</v>
      </c>
      <c r="L96" s="592" t="s">
        <v>125</v>
      </c>
      <c r="M96" s="592" t="s">
        <v>125</v>
      </c>
      <c r="N96" s="592" t="s">
        <v>125</v>
      </c>
      <c r="O96" s="592" t="s">
        <v>125</v>
      </c>
      <c r="P96" s="592" t="s">
        <v>125</v>
      </c>
      <c r="Q96" s="592" t="s">
        <v>125</v>
      </c>
      <c r="R96" s="592" t="s">
        <v>125</v>
      </c>
      <c r="S96" s="592">
        <v>5</v>
      </c>
      <c r="T96" s="592">
        <v>74</v>
      </c>
    </row>
    <row r="97" spans="1:20" ht="12" x14ac:dyDescent="0.25">
      <c r="A97" s="641"/>
      <c r="B97" s="642"/>
      <c r="C97" s="643"/>
      <c r="D97" s="644" t="s">
        <v>146</v>
      </c>
      <c r="E97" s="591">
        <v>101</v>
      </c>
      <c r="F97" s="591">
        <v>101</v>
      </c>
      <c r="G97" s="591" t="s">
        <v>125</v>
      </c>
      <c r="H97" s="591" t="s">
        <v>125</v>
      </c>
      <c r="I97" s="591" t="s">
        <v>125</v>
      </c>
      <c r="J97" s="591" t="s">
        <v>125</v>
      </c>
      <c r="K97" s="591">
        <v>1</v>
      </c>
      <c r="L97" s="591" t="s">
        <v>125</v>
      </c>
      <c r="M97" s="591" t="s">
        <v>125</v>
      </c>
      <c r="N97" s="591" t="s">
        <v>125</v>
      </c>
      <c r="O97" s="591" t="s">
        <v>125</v>
      </c>
      <c r="P97" s="591" t="s">
        <v>125</v>
      </c>
      <c r="Q97" s="591" t="s">
        <v>125</v>
      </c>
      <c r="R97" s="591" t="s">
        <v>125</v>
      </c>
      <c r="S97" s="591">
        <v>1</v>
      </c>
      <c r="T97" s="591">
        <v>99</v>
      </c>
    </row>
    <row r="98" spans="1:20" s="347" customFormat="1" ht="24" x14ac:dyDescent="0.25">
      <c r="A98" s="645" t="s">
        <v>303</v>
      </c>
      <c r="B98" s="646" t="s">
        <v>191</v>
      </c>
      <c r="C98" s="647" t="s">
        <v>304</v>
      </c>
      <c r="D98" s="648" t="s">
        <v>122</v>
      </c>
      <c r="E98" s="590">
        <v>156</v>
      </c>
      <c r="F98" s="590">
        <v>156</v>
      </c>
      <c r="G98" s="590" t="s">
        <v>125</v>
      </c>
      <c r="H98" s="590" t="s">
        <v>125</v>
      </c>
      <c r="I98" s="590" t="s">
        <v>125</v>
      </c>
      <c r="J98" s="590" t="s">
        <v>125</v>
      </c>
      <c r="K98" s="590" t="s">
        <v>125</v>
      </c>
      <c r="L98" s="590" t="s">
        <v>125</v>
      </c>
      <c r="M98" s="590" t="s">
        <v>125</v>
      </c>
      <c r="N98" s="590" t="s">
        <v>125</v>
      </c>
      <c r="O98" s="590" t="s">
        <v>125</v>
      </c>
      <c r="P98" s="590" t="s">
        <v>125</v>
      </c>
      <c r="Q98" s="590" t="s">
        <v>125</v>
      </c>
      <c r="R98" s="590">
        <v>9</v>
      </c>
      <c r="S98" s="590">
        <v>22</v>
      </c>
      <c r="T98" s="590">
        <v>125</v>
      </c>
    </row>
    <row r="99" spans="1:20" ht="12" x14ac:dyDescent="0.25">
      <c r="A99" s="641"/>
      <c r="B99" s="642"/>
      <c r="C99" s="643"/>
      <c r="D99" s="644" t="s">
        <v>145</v>
      </c>
      <c r="E99" s="591">
        <v>81</v>
      </c>
      <c r="F99" s="591">
        <v>81</v>
      </c>
      <c r="G99" s="591" t="s">
        <v>125</v>
      </c>
      <c r="H99" s="591" t="s">
        <v>125</v>
      </c>
      <c r="I99" s="591" t="s">
        <v>125</v>
      </c>
      <c r="J99" s="591" t="s">
        <v>125</v>
      </c>
      <c r="K99" s="591" t="s">
        <v>125</v>
      </c>
      <c r="L99" s="591" t="s">
        <v>125</v>
      </c>
      <c r="M99" s="591" t="s">
        <v>125</v>
      </c>
      <c r="N99" s="591" t="s">
        <v>125</v>
      </c>
      <c r="O99" s="591" t="s">
        <v>125</v>
      </c>
      <c r="P99" s="591" t="s">
        <v>125</v>
      </c>
      <c r="Q99" s="591" t="s">
        <v>125</v>
      </c>
      <c r="R99" s="591">
        <v>6</v>
      </c>
      <c r="S99" s="591">
        <v>15</v>
      </c>
      <c r="T99" s="591">
        <v>60</v>
      </c>
    </row>
    <row r="100" spans="1:20" ht="12" x14ac:dyDescent="0.25">
      <c r="A100" s="637"/>
      <c r="B100" s="638"/>
      <c r="C100" s="639"/>
      <c r="D100" s="640" t="s">
        <v>146</v>
      </c>
      <c r="E100" s="592">
        <v>75</v>
      </c>
      <c r="F100" s="592">
        <v>75</v>
      </c>
      <c r="G100" s="592" t="s">
        <v>125</v>
      </c>
      <c r="H100" s="592" t="s">
        <v>125</v>
      </c>
      <c r="I100" s="592" t="s">
        <v>125</v>
      </c>
      <c r="J100" s="592" t="s">
        <v>125</v>
      </c>
      <c r="K100" s="592" t="s">
        <v>125</v>
      </c>
      <c r="L100" s="592" t="s">
        <v>125</v>
      </c>
      <c r="M100" s="592" t="s">
        <v>125</v>
      </c>
      <c r="N100" s="592" t="s">
        <v>125</v>
      </c>
      <c r="O100" s="592" t="s">
        <v>125</v>
      </c>
      <c r="P100" s="592" t="s">
        <v>125</v>
      </c>
      <c r="Q100" s="592" t="s">
        <v>125</v>
      </c>
      <c r="R100" s="592">
        <v>3</v>
      </c>
      <c r="S100" s="592">
        <v>7</v>
      </c>
      <c r="T100" s="592">
        <v>65</v>
      </c>
    </row>
    <row r="101" spans="1:20" s="347" customFormat="1" ht="36" x14ac:dyDescent="0.25">
      <c r="A101" s="634" t="s">
        <v>1102</v>
      </c>
      <c r="B101" s="649" t="s">
        <v>192</v>
      </c>
      <c r="C101" s="635" t="s">
        <v>1103</v>
      </c>
      <c r="D101" s="650" t="s">
        <v>122</v>
      </c>
      <c r="E101" s="589">
        <v>18</v>
      </c>
      <c r="F101" s="589">
        <v>18</v>
      </c>
      <c r="G101" s="589" t="s">
        <v>125</v>
      </c>
      <c r="H101" s="589" t="s">
        <v>125</v>
      </c>
      <c r="I101" s="589" t="s">
        <v>125</v>
      </c>
      <c r="J101" s="589" t="s">
        <v>125</v>
      </c>
      <c r="K101" s="589" t="s">
        <v>125</v>
      </c>
      <c r="L101" s="589" t="s">
        <v>125</v>
      </c>
      <c r="M101" s="589" t="s">
        <v>125</v>
      </c>
      <c r="N101" s="589" t="s">
        <v>125</v>
      </c>
      <c r="O101" s="589" t="s">
        <v>125</v>
      </c>
      <c r="P101" s="589" t="s">
        <v>125</v>
      </c>
      <c r="Q101" s="589" t="s">
        <v>125</v>
      </c>
      <c r="R101" s="589">
        <v>2</v>
      </c>
      <c r="S101" s="589">
        <v>1</v>
      </c>
      <c r="T101" s="589">
        <v>15</v>
      </c>
    </row>
    <row r="102" spans="1:20" ht="12" x14ac:dyDescent="0.25">
      <c r="A102" s="637"/>
      <c r="B102" s="638"/>
      <c r="C102" s="639"/>
      <c r="D102" s="640" t="s">
        <v>145</v>
      </c>
      <c r="E102" s="592">
        <v>5</v>
      </c>
      <c r="F102" s="592">
        <v>5</v>
      </c>
      <c r="G102" s="592" t="s">
        <v>125</v>
      </c>
      <c r="H102" s="592" t="s">
        <v>125</v>
      </c>
      <c r="I102" s="592" t="s">
        <v>125</v>
      </c>
      <c r="J102" s="592" t="s">
        <v>125</v>
      </c>
      <c r="K102" s="592" t="s">
        <v>125</v>
      </c>
      <c r="L102" s="592" t="s">
        <v>125</v>
      </c>
      <c r="M102" s="592" t="s">
        <v>125</v>
      </c>
      <c r="N102" s="592" t="s">
        <v>125</v>
      </c>
      <c r="O102" s="592" t="s">
        <v>125</v>
      </c>
      <c r="P102" s="592" t="s">
        <v>125</v>
      </c>
      <c r="Q102" s="592" t="s">
        <v>125</v>
      </c>
      <c r="R102" s="592">
        <v>1</v>
      </c>
      <c r="S102" s="592">
        <v>1</v>
      </c>
      <c r="T102" s="592">
        <v>3</v>
      </c>
    </row>
    <row r="103" spans="1:20" ht="12" x14ac:dyDescent="0.25">
      <c r="A103" s="641"/>
      <c r="B103" s="642"/>
      <c r="C103" s="643"/>
      <c r="D103" s="644" t="s">
        <v>146</v>
      </c>
      <c r="E103" s="591">
        <v>13</v>
      </c>
      <c r="F103" s="591">
        <v>13</v>
      </c>
      <c r="G103" s="591" t="s">
        <v>125</v>
      </c>
      <c r="H103" s="591" t="s">
        <v>125</v>
      </c>
      <c r="I103" s="591" t="s">
        <v>125</v>
      </c>
      <c r="J103" s="591" t="s">
        <v>125</v>
      </c>
      <c r="K103" s="591" t="s">
        <v>125</v>
      </c>
      <c r="L103" s="591" t="s">
        <v>125</v>
      </c>
      <c r="M103" s="591" t="s">
        <v>125</v>
      </c>
      <c r="N103" s="591" t="s">
        <v>125</v>
      </c>
      <c r="O103" s="591" t="s">
        <v>125</v>
      </c>
      <c r="P103" s="591" t="s">
        <v>125</v>
      </c>
      <c r="Q103" s="591" t="s">
        <v>125</v>
      </c>
      <c r="R103" s="591">
        <v>1</v>
      </c>
      <c r="S103" s="591" t="s">
        <v>125</v>
      </c>
      <c r="T103" s="591">
        <v>12</v>
      </c>
    </row>
    <row r="104" spans="1:20" s="347" customFormat="1" ht="24" x14ac:dyDescent="0.25">
      <c r="A104" s="645" t="s">
        <v>1104</v>
      </c>
      <c r="B104" s="646" t="s">
        <v>193</v>
      </c>
      <c r="C104" s="647" t="s">
        <v>1105</v>
      </c>
      <c r="D104" s="648" t="s">
        <v>122</v>
      </c>
      <c r="E104" s="590">
        <v>10</v>
      </c>
      <c r="F104" s="590">
        <v>10</v>
      </c>
      <c r="G104" s="590" t="s">
        <v>125</v>
      </c>
      <c r="H104" s="590" t="s">
        <v>125</v>
      </c>
      <c r="I104" s="590" t="s">
        <v>125</v>
      </c>
      <c r="J104" s="590" t="s">
        <v>125</v>
      </c>
      <c r="K104" s="590" t="s">
        <v>125</v>
      </c>
      <c r="L104" s="590">
        <v>1</v>
      </c>
      <c r="M104" s="590" t="s">
        <v>125</v>
      </c>
      <c r="N104" s="590" t="s">
        <v>125</v>
      </c>
      <c r="O104" s="590" t="s">
        <v>125</v>
      </c>
      <c r="P104" s="590" t="s">
        <v>125</v>
      </c>
      <c r="Q104" s="590" t="s">
        <v>125</v>
      </c>
      <c r="R104" s="590" t="s">
        <v>125</v>
      </c>
      <c r="S104" s="590">
        <v>3</v>
      </c>
      <c r="T104" s="590">
        <v>6</v>
      </c>
    </row>
    <row r="105" spans="1:20" ht="12" x14ac:dyDescent="0.25">
      <c r="A105" s="641"/>
      <c r="B105" s="642"/>
      <c r="C105" s="643"/>
      <c r="D105" s="644" t="s">
        <v>145</v>
      </c>
      <c r="E105" s="591">
        <v>6</v>
      </c>
      <c r="F105" s="591">
        <v>6</v>
      </c>
      <c r="G105" s="591" t="s">
        <v>125</v>
      </c>
      <c r="H105" s="591" t="s">
        <v>125</v>
      </c>
      <c r="I105" s="591" t="s">
        <v>125</v>
      </c>
      <c r="J105" s="591" t="s">
        <v>125</v>
      </c>
      <c r="K105" s="591" t="s">
        <v>125</v>
      </c>
      <c r="L105" s="591" t="s">
        <v>125</v>
      </c>
      <c r="M105" s="591" t="s">
        <v>125</v>
      </c>
      <c r="N105" s="591" t="s">
        <v>125</v>
      </c>
      <c r="O105" s="591" t="s">
        <v>125</v>
      </c>
      <c r="P105" s="591" t="s">
        <v>125</v>
      </c>
      <c r="Q105" s="591" t="s">
        <v>125</v>
      </c>
      <c r="R105" s="591" t="s">
        <v>125</v>
      </c>
      <c r="S105" s="591">
        <v>1</v>
      </c>
      <c r="T105" s="591">
        <v>5</v>
      </c>
    </row>
    <row r="106" spans="1:20" ht="12" x14ac:dyDescent="0.25">
      <c r="A106" s="637"/>
      <c r="B106" s="638"/>
      <c r="C106" s="639"/>
      <c r="D106" s="640" t="s">
        <v>146</v>
      </c>
      <c r="E106" s="592">
        <v>4</v>
      </c>
      <c r="F106" s="592">
        <v>4</v>
      </c>
      <c r="G106" s="592" t="s">
        <v>125</v>
      </c>
      <c r="H106" s="592" t="s">
        <v>125</v>
      </c>
      <c r="I106" s="592" t="s">
        <v>125</v>
      </c>
      <c r="J106" s="592" t="s">
        <v>125</v>
      </c>
      <c r="K106" s="592" t="s">
        <v>125</v>
      </c>
      <c r="L106" s="592">
        <v>1</v>
      </c>
      <c r="M106" s="592" t="s">
        <v>125</v>
      </c>
      <c r="N106" s="592" t="s">
        <v>125</v>
      </c>
      <c r="O106" s="592" t="s">
        <v>125</v>
      </c>
      <c r="P106" s="592" t="s">
        <v>125</v>
      </c>
      <c r="Q106" s="592" t="s">
        <v>125</v>
      </c>
      <c r="R106" s="592" t="s">
        <v>125</v>
      </c>
      <c r="S106" s="592">
        <v>2</v>
      </c>
      <c r="T106" s="592">
        <v>1</v>
      </c>
    </row>
    <row r="107" spans="1:20" s="347" customFormat="1" ht="12" x14ac:dyDescent="0.25">
      <c r="A107" s="634" t="s">
        <v>1106</v>
      </c>
      <c r="B107" s="649" t="s">
        <v>194</v>
      </c>
      <c r="C107" s="635" t="s">
        <v>927</v>
      </c>
      <c r="D107" s="650" t="s">
        <v>122</v>
      </c>
      <c r="E107" s="589">
        <v>9</v>
      </c>
      <c r="F107" s="589">
        <v>9</v>
      </c>
      <c r="G107" s="589" t="s">
        <v>125</v>
      </c>
      <c r="H107" s="589" t="s">
        <v>125</v>
      </c>
      <c r="I107" s="589" t="s">
        <v>125</v>
      </c>
      <c r="J107" s="589" t="s">
        <v>125</v>
      </c>
      <c r="K107" s="589" t="s">
        <v>125</v>
      </c>
      <c r="L107" s="589" t="s">
        <v>125</v>
      </c>
      <c r="M107" s="589" t="s">
        <v>125</v>
      </c>
      <c r="N107" s="589" t="s">
        <v>125</v>
      </c>
      <c r="O107" s="589" t="s">
        <v>125</v>
      </c>
      <c r="P107" s="589">
        <v>1</v>
      </c>
      <c r="Q107" s="589" t="s">
        <v>125</v>
      </c>
      <c r="R107" s="589">
        <v>2</v>
      </c>
      <c r="S107" s="589">
        <v>3</v>
      </c>
      <c r="T107" s="589">
        <v>3</v>
      </c>
    </row>
    <row r="108" spans="1:20" ht="12" x14ac:dyDescent="0.25">
      <c r="A108" s="637"/>
      <c r="B108" s="638"/>
      <c r="C108" s="639"/>
      <c r="D108" s="640" t="s">
        <v>145</v>
      </c>
      <c r="E108" s="592">
        <v>6</v>
      </c>
      <c r="F108" s="592">
        <v>6</v>
      </c>
      <c r="G108" s="592" t="s">
        <v>125</v>
      </c>
      <c r="H108" s="592" t="s">
        <v>125</v>
      </c>
      <c r="I108" s="592" t="s">
        <v>125</v>
      </c>
      <c r="J108" s="592" t="s">
        <v>125</v>
      </c>
      <c r="K108" s="592" t="s">
        <v>125</v>
      </c>
      <c r="L108" s="592" t="s">
        <v>125</v>
      </c>
      <c r="M108" s="592" t="s">
        <v>125</v>
      </c>
      <c r="N108" s="592" t="s">
        <v>125</v>
      </c>
      <c r="O108" s="592" t="s">
        <v>125</v>
      </c>
      <c r="P108" s="592">
        <v>1</v>
      </c>
      <c r="Q108" s="592" t="s">
        <v>125</v>
      </c>
      <c r="R108" s="592">
        <v>1</v>
      </c>
      <c r="S108" s="592">
        <v>2</v>
      </c>
      <c r="T108" s="592">
        <v>2</v>
      </c>
    </row>
    <row r="109" spans="1:20" ht="12" x14ac:dyDescent="0.25">
      <c r="A109" s="641"/>
      <c r="B109" s="642"/>
      <c r="C109" s="643"/>
      <c r="D109" s="644" t="s">
        <v>146</v>
      </c>
      <c r="E109" s="591">
        <v>3</v>
      </c>
      <c r="F109" s="591">
        <v>3</v>
      </c>
      <c r="G109" s="591" t="s">
        <v>125</v>
      </c>
      <c r="H109" s="591" t="s">
        <v>125</v>
      </c>
      <c r="I109" s="591" t="s">
        <v>125</v>
      </c>
      <c r="J109" s="591" t="s">
        <v>125</v>
      </c>
      <c r="K109" s="591" t="s">
        <v>125</v>
      </c>
      <c r="L109" s="591" t="s">
        <v>125</v>
      </c>
      <c r="M109" s="591" t="s">
        <v>125</v>
      </c>
      <c r="N109" s="591" t="s">
        <v>125</v>
      </c>
      <c r="O109" s="591" t="s">
        <v>125</v>
      </c>
      <c r="P109" s="591" t="s">
        <v>125</v>
      </c>
      <c r="Q109" s="591" t="s">
        <v>125</v>
      </c>
      <c r="R109" s="591">
        <v>1</v>
      </c>
      <c r="S109" s="591">
        <v>1</v>
      </c>
      <c r="T109" s="591">
        <v>1</v>
      </c>
    </row>
    <row r="110" spans="1:20" s="347" customFormat="1" ht="12" x14ac:dyDescent="0.25">
      <c r="A110" s="645" t="s">
        <v>1107</v>
      </c>
      <c r="B110" s="646" t="s">
        <v>195</v>
      </c>
      <c r="C110" s="647" t="s">
        <v>928</v>
      </c>
      <c r="D110" s="648" t="s">
        <v>122</v>
      </c>
      <c r="E110" s="590">
        <v>6</v>
      </c>
      <c r="F110" s="590">
        <v>6</v>
      </c>
      <c r="G110" s="590" t="s">
        <v>125</v>
      </c>
      <c r="H110" s="590" t="s">
        <v>125</v>
      </c>
      <c r="I110" s="590" t="s">
        <v>125</v>
      </c>
      <c r="J110" s="590" t="s">
        <v>125</v>
      </c>
      <c r="K110" s="590" t="s">
        <v>125</v>
      </c>
      <c r="L110" s="590" t="s">
        <v>125</v>
      </c>
      <c r="M110" s="590" t="s">
        <v>125</v>
      </c>
      <c r="N110" s="590" t="s">
        <v>125</v>
      </c>
      <c r="O110" s="590" t="s">
        <v>125</v>
      </c>
      <c r="P110" s="590" t="s">
        <v>125</v>
      </c>
      <c r="Q110" s="590" t="s">
        <v>125</v>
      </c>
      <c r="R110" s="590" t="s">
        <v>125</v>
      </c>
      <c r="S110" s="590" t="s">
        <v>125</v>
      </c>
      <c r="T110" s="590">
        <v>6</v>
      </c>
    </row>
    <row r="111" spans="1:20" ht="12" x14ac:dyDescent="0.25">
      <c r="A111" s="641"/>
      <c r="B111" s="642"/>
      <c r="C111" s="643"/>
      <c r="D111" s="644" t="s">
        <v>145</v>
      </c>
      <c r="E111" s="591">
        <v>5</v>
      </c>
      <c r="F111" s="591">
        <v>5</v>
      </c>
      <c r="G111" s="591" t="s">
        <v>125</v>
      </c>
      <c r="H111" s="591" t="s">
        <v>125</v>
      </c>
      <c r="I111" s="591" t="s">
        <v>125</v>
      </c>
      <c r="J111" s="591" t="s">
        <v>125</v>
      </c>
      <c r="K111" s="591" t="s">
        <v>125</v>
      </c>
      <c r="L111" s="591" t="s">
        <v>125</v>
      </c>
      <c r="M111" s="591" t="s">
        <v>125</v>
      </c>
      <c r="N111" s="591" t="s">
        <v>125</v>
      </c>
      <c r="O111" s="591" t="s">
        <v>125</v>
      </c>
      <c r="P111" s="591" t="s">
        <v>125</v>
      </c>
      <c r="Q111" s="591" t="s">
        <v>125</v>
      </c>
      <c r="R111" s="591" t="s">
        <v>125</v>
      </c>
      <c r="S111" s="591" t="s">
        <v>125</v>
      </c>
      <c r="T111" s="591">
        <v>5</v>
      </c>
    </row>
    <row r="112" spans="1:20" ht="12" x14ac:dyDescent="0.25">
      <c r="A112" s="637"/>
      <c r="B112" s="638"/>
      <c r="C112" s="639"/>
      <c r="D112" s="640" t="s">
        <v>146</v>
      </c>
      <c r="E112" s="592">
        <v>1</v>
      </c>
      <c r="F112" s="592">
        <v>1</v>
      </c>
      <c r="G112" s="592" t="s">
        <v>125</v>
      </c>
      <c r="H112" s="592" t="s">
        <v>125</v>
      </c>
      <c r="I112" s="592" t="s">
        <v>125</v>
      </c>
      <c r="J112" s="592" t="s">
        <v>125</v>
      </c>
      <c r="K112" s="592" t="s">
        <v>125</v>
      </c>
      <c r="L112" s="592" t="s">
        <v>125</v>
      </c>
      <c r="M112" s="592" t="s">
        <v>125</v>
      </c>
      <c r="N112" s="592" t="s">
        <v>125</v>
      </c>
      <c r="O112" s="592" t="s">
        <v>125</v>
      </c>
      <c r="P112" s="592" t="s">
        <v>125</v>
      </c>
      <c r="Q112" s="592" t="s">
        <v>125</v>
      </c>
      <c r="R112" s="592" t="s">
        <v>125</v>
      </c>
      <c r="S112" s="592" t="s">
        <v>125</v>
      </c>
      <c r="T112" s="592">
        <v>1</v>
      </c>
    </row>
    <row r="113" spans="1:20" s="347" customFormat="1" ht="12" x14ac:dyDescent="0.25">
      <c r="A113" s="634" t="s">
        <v>1108</v>
      </c>
      <c r="B113" s="649" t="s">
        <v>196</v>
      </c>
      <c r="C113" s="635" t="s">
        <v>1109</v>
      </c>
      <c r="D113" s="650" t="s">
        <v>122</v>
      </c>
      <c r="E113" s="589">
        <v>10</v>
      </c>
      <c r="F113" s="589">
        <v>10</v>
      </c>
      <c r="G113" s="589" t="s">
        <v>125</v>
      </c>
      <c r="H113" s="589" t="s">
        <v>125</v>
      </c>
      <c r="I113" s="589" t="s">
        <v>125</v>
      </c>
      <c r="J113" s="589" t="s">
        <v>125</v>
      </c>
      <c r="K113" s="589" t="s">
        <v>125</v>
      </c>
      <c r="L113" s="589" t="s">
        <v>125</v>
      </c>
      <c r="M113" s="589" t="s">
        <v>125</v>
      </c>
      <c r="N113" s="589" t="s">
        <v>125</v>
      </c>
      <c r="O113" s="589" t="s">
        <v>125</v>
      </c>
      <c r="P113" s="589" t="s">
        <v>125</v>
      </c>
      <c r="Q113" s="589" t="s">
        <v>125</v>
      </c>
      <c r="R113" s="589" t="s">
        <v>125</v>
      </c>
      <c r="S113" s="589">
        <v>2</v>
      </c>
      <c r="T113" s="589">
        <v>8</v>
      </c>
    </row>
    <row r="114" spans="1:20" ht="12" x14ac:dyDescent="0.25">
      <c r="A114" s="637"/>
      <c r="B114" s="638"/>
      <c r="C114" s="639"/>
      <c r="D114" s="640" t="s">
        <v>145</v>
      </c>
      <c r="E114" s="592">
        <v>4</v>
      </c>
      <c r="F114" s="592">
        <v>4</v>
      </c>
      <c r="G114" s="592" t="s">
        <v>125</v>
      </c>
      <c r="H114" s="592" t="s">
        <v>125</v>
      </c>
      <c r="I114" s="592" t="s">
        <v>125</v>
      </c>
      <c r="J114" s="592" t="s">
        <v>125</v>
      </c>
      <c r="K114" s="592" t="s">
        <v>125</v>
      </c>
      <c r="L114" s="592" t="s">
        <v>125</v>
      </c>
      <c r="M114" s="592" t="s">
        <v>125</v>
      </c>
      <c r="N114" s="592" t="s">
        <v>125</v>
      </c>
      <c r="O114" s="592" t="s">
        <v>125</v>
      </c>
      <c r="P114" s="592" t="s">
        <v>125</v>
      </c>
      <c r="Q114" s="592" t="s">
        <v>125</v>
      </c>
      <c r="R114" s="592" t="s">
        <v>125</v>
      </c>
      <c r="S114" s="592">
        <v>1</v>
      </c>
      <c r="T114" s="592">
        <v>3</v>
      </c>
    </row>
    <row r="115" spans="1:20" ht="12" x14ac:dyDescent="0.25">
      <c r="A115" s="641"/>
      <c r="B115" s="642"/>
      <c r="C115" s="643"/>
      <c r="D115" s="644" t="s">
        <v>146</v>
      </c>
      <c r="E115" s="591">
        <v>6</v>
      </c>
      <c r="F115" s="591">
        <v>6</v>
      </c>
      <c r="G115" s="591" t="s">
        <v>125</v>
      </c>
      <c r="H115" s="591" t="s">
        <v>125</v>
      </c>
      <c r="I115" s="591" t="s">
        <v>125</v>
      </c>
      <c r="J115" s="591" t="s">
        <v>125</v>
      </c>
      <c r="K115" s="591" t="s">
        <v>125</v>
      </c>
      <c r="L115" s="591" t="s">
        <v>125</v>
      </c>
      <c r="M115" s="591" t="s">
        <v>125</v>
      </c>
      <c r="N115" s="591" t="s">
        <v>125</v>
      </c>
      <c r="O115" s="591" t="s">
        <v>125</v>
      </c>
      <c r="P115" s="591" t="s">
        <v>125</v>
      </c>
      <c r="Q115" s="591" t="s">
        <v>125</v>
      </c>
      <c r="R115" s="591" t="s">
        <v>125</v>
      </c>
      <c r="S115" s="591">
        <v>1</v>
      </c>
      <c r="T115" s="591">
        <v>5</v>
      </c>
    </row>
    <row r="116" spans="1:20" s="347" customFormat="1" ht="36" x14ac:dyDescent="0.25">
      <c r="A116" s="645" t="s">
        <v>335</v>
      </c>
      <c r="B116" s="646" t="s">
        <v>197</v>
      </c>
      <c r="C116" s="647" t="s">
        <v>336</v>
      </c>
      <c r="D116" s="648" t="s">
        <v>122</v>
      </c>
      <c r="E116" s="590">
        <v>76</v>
      </c>
      <c r="F116" s="590">
        <v>76</v>
      </c>
      <c r="G116" s="590" t="s">
        <v>125</v>
      </c>
      <c r="H116" s="590" t="s">
        <v>125</v>
      </c>
      <c r="I116" s="590" t="s">
        <v>125</v>
      </c>
      <c r="J116" s="590" t="s">
        <v>125</v>
      </c>
      <c r="K116" s="590">
        <v>1</v>
      </c>
      <c r="L116" s="590" t="s">
        <v>125</v>
      </c>
      <c r="M116" s="590" t="s">
        <v>125</v>
      </c>
      <c r="N116" s="590" t="s">
        <v>125</v>
      </c>
      <c r="O116" s="590">
        <v>2</v>
      </c>
      <c r="P116" s="590" t="s">
        <v>125</v>
      </c>
      <c r="Q116" s="590" t="s">
        <v>125</v>
      </c>
      <c r="R116" s="590">
        <v>2</v>
      </c>
      <c r="S116" s="590">
        <v>7</v>
      </c>
      <c r="T116" s="590">
        <v>64</v>
      </c>
    </row>
    <row r="117" spans="1:20" ht="12" x14ac:dyDescent="0.25">
      <c r="A117" s="641"/>
      <c r="B117" s="642"/>
      <c r="C117" s="643"/>
      <c r="D117" s="644" t="s">
        <v>145</v>
      </c>
      <c r="E117" s="591">
        <v>26</v>
      </c>
      <c r="F117" s="591">
        <v>26</v>
      </c>
      <c r="G117" s="591" t="s">
        <v>125</v>
      </c>
      <c r="H117" s="591" t="s">
        <v>125</v>
      </c>
      <c r="I117" s="591" t="s">
        <v>125</v>
      </c>
      <c r="J117" s="591" t="s">
        <v>125</v>
      </c>
      <c r="K117" s="591">
        <v>1</v>
      </c>
      <c r="L117" s="591" t="s">
        <v>125</v>
      </c>
      <c r="M117" s="591" t="s">
        <v>125</v>
      </c>
      <c r="N117" s="591" t="s">
        <v>125</v>
      </c>
      <c r="O117" s="591">
        <v>1</v>
      </c>
      <c r="P117" s="591" t="s">
        <v>125</v>
      </c>
      <c r="Q117" s="591" t="s">
        <v>125</v>
      </c>
      <c r="R117" s="591" t="s">
        <v>125</v>
      </c>
      <c r="S117" s="591">
        <v>3</v>
      </c>
      <c r="T117" s="591">
        <v>21</v>
      </c>
    </row>
    <row r="118" spans="1:20" ht="12" x14ac:dyDescent="0.25">
      <c r="A118" s="637"/>
      <c r="B118" s="638"/>
      <c r="C118" s="639"/>
      <c r="D118" s="640" t="s">
        <v>146</v>
      </c>
      <c r="E118" s="592">
        <v>50</v>
      </c>
      <c r="F118" s="592">
        <v>50</v>
      </c>
      <c r="G118" s="592" t="s">
        <v>125</v>
      </c>
      <c r="H118" s="592" t="s">
        <v>125</v>
      </c>
      <c r="I118" s="592" t="s">
        <v>125</v>
      </c>
      <c r="J118" s="592" t="s">
        <v>125</v>
      </c>
      <c r="K118" s="592" t="s">
        <v>125</v>
      </c>
      <c r="L118" s="592" t="s">
        <v>125</v>
      </c>
      <c r="M118" s="592" t="s">
        <v>125</v>
      </c>
      <c r="N118" s="592" t="s">
        <v>125</v>
      </c>
      <c r="O118" s="592">
        <v>1</v>
      </c>
      <c r="P118" s="592" t="s">
        <v>125</v>
      </c>
      <c r="Q118" s="592" t="s">
        <v>125</v>
      </c>
      <c r="R118" s="592">
        <v>2</v>
      </c>
      <c r="S118" s="592">
        <v>4</v>
      </c>
      <c r="T118" s="592">
        <v>43</v>
      </c>
    </row>
    <row r="119" spans="1:20" s="347" customFormat="1" ht="24" x14ac:dyDescent="0.25">
      <c r="A119" s="634" t="s">
        <v>309</v>
      </c>
      <c r="B119" s="649" t="s">
        <v>198</v>
      </c>
      <c r="C119" s="635" t="s">
        <v>310</v>
      </c>
      <c r="D119" s="650" t="s">
        <v>122</v>
      </c>
      <c r="E119" s="589">
        <v>151</v>
      </c>
      <c r="F119" s="589">
        <v>151</v>
      </c>
      <c r="G119" s="589" t="s">
        <v>125</v>
      </c>
      <c r="H119" s="589" t="s">
        <v>125</v>
      </c>
      <c r="I119" s="589" t="s">
        <v>125</v>
      </c>
      <c r="J119" s="589" t="s">
        <v>125</v>
      </c>
      <c r="K119" s="589" t="s">
        <v>125</v>
      </c>
      <c r="L119" s="589" t="s">
        <v>125</v>
      </c>
      <c r="M119" s="589" t="s">
        <v>125</v>
      </c>
      <c r="N119" s="589" t="s">
        <v>125</v>
      </c>
      <c r="O119" s="589" t="s">
        <v>125</v>
      </c>
      <c r="P119" s="589">
        <v>3</v>
      </c>
      <c r="Q119" s="589">
        <v>2</v>
      </c>
      <c r="R119" s="589">
        <v>10</v>
      </c>
      <c r="S119" s="589">
        <v>22</v>
      </c>
      <c r="T119" s="589">
        <v>114</v>
      </c>
    </row>
    <row r="120" spans="1:20" ht="12" x14ac:dyDescent="0.25">
      <c r="A120" s="637"/>
      <c r="B120" s="638"/>
      <c r="C120" s="639"/>
      <c r="D120" s="640" t="s">
        <v>145</v>
      </c>
      <c r="E120" s="592">
        <v>54</v>
      </c>
      <c r="F120" s="592">
        <v>54</v>
      </c>
      <c r="G120" s="592" t="s">
        <v>125</v>
      </c>
      <c r="H120" s="592" t="s">
        <v>125</v>
      </c>
      <c r="I120" s="592" t="s">
        <v>125</v>
      </c>
      <c r="J120" s="592" t="s">
        <v>125</v>
      </c>
      <c r="K120" s="592" t="s">
        <v>125</v>
      </c>
      <c r="L120" s="592" t="s">
        <v>125</v>
      </c>
      <c r="M120" s="592" t="s">
        <v>125</v>
      </c>
      <c r="N120" s="592" t="s">
        <v>125</v>
      </c>
      <c r="O120" s="592" t="s">
        <v>125</v>
      </c>
      <c r="P120" s="592">
        <v>2</v>
      </c>
      <c r="Q120" s="592">
        <v>1</v>
      </c>
      <c r="R120" s="592">
        <v>6</v>
      </c>
      <c r="S120" s="592">
        <v>6</v>
      </c>
      <c r="T120" s="592">
        <v>39</v>
      </c>
    </row>
    <row r="121" spans="1:20" ht="12" x14ac:dyDescent="0.25">
      <c r="A121" s="641"/>
      <c r="B121" s="642"/>
      <c r="C121" s="643"/>
      <c r="D121" s="644" t="s">
        <v>146</v>
      </c>
      <c r="E121" s="591">
        <v>97</v>
      </c>
      <c r="F121" s="591">
        <v>97</v>
      </c>
      <c r="G121" s="591" t="s">
        <v>125</v>
      </c>
      <c r="H121" s="591" t="s">
        <v>125</v>
      </c>
      <c r="I121" s="591" t="s">
        <v>125</v>
      </c>
      <c r="J121" s="591" t="s">
        <v>125</v>
      </c>
      <c r="K121" s="591" t="s">
        <v>125</v>
      </c>
      <c r="L121" s="591" t="s">
        <v>125</v>
      </c>
      <c r="M121" s="591" t="s">
        <v>125</v>
      </c>
      <c r="N121" s="591" t="s">
        <v>125</v>
      </c>
      <c r="O121" s="591" t="s">
        <v>125</v>
      </c>
      <c r="P121" s="591">
        <v>1</v>
      </c>
      <c r="Q121" s="591">
        <v>1</v>
      </c>
      <c r="R121" s="591">
        <v>4</v>
      </c>
      <c r="S121" s="591">
        <v>16</v>
      </c>
      <c r="T121" s="591">
        <v>75</v>
      </c>
    </row>
    <row r="122" spans="1:20" s="347" customFormat="1" ht="12" x14ac:dyDescent="0.25">
      <c r="A122" s="645" t="s">
        <v>1110</v>
      </c>
      <c r="B122" s="646" t="s">
        <v>199</v>
      </c>
      <c r="C122" s="647" t="s">
        <v>929</v>
      </c>
      <c r="D122" s="648" t="s">
        <v>122</v>
      </c>
      <c r="E122" s="590">
        <v>1</v>
      </c>
      <c r="F122" s="590">
        <v>1</v>
      </c>
      <c r="G122" s="590" t="s">
        <v>125</v>
      </c>
      <c r="H122" s="590" t="s">
        <v>125</v>
      </c>
      <c r="I122" s="590" t="s">
        <v>125</v>
      </c>
      <c r="J122" s="590" t="s">
        <v>125</v>
      </c>
      <c r="K122" s="590" t="s">
        <v>125</v>
      </c>
      <c r="L122" s="590" t="s">
        <v>125</v>
      </c>
      <c r="M122" s="590" t="s">
        <v>125</v>
      </c>
      <c r="N122" s="590" t="s">
        <v>125</v>
      </c>
      <c r="O122" s="590" t="s">
        <v>125</v>
      </c>
      <c r="P122" s="590" t="s">
        <v>125</v>
      </c>
      <c r="Q122" s="590" t="s">
        <v>125</v>
      </c>
      <c r="R122" s="590" t="s">
        <v>125</v>
      </c>
      <c r="S122" s="590" t="s">
        <v>125</v>
      </c>
      <c r="T122" s="590">
        <v>1</v>
      </c>
    </row>
    <row r="123" spans="1:20" ht="12" x14ac:dyDescent="0.25">
      <c r="A123" s="641"/>
      <c r="B123" s="642"/>
      <c r="C123" s="643"/>
      <c r="D123" s="644" t="s">
        <v>146</v>
      </c>
      <c r="E123" s="591">
        <v>1</v>
      </c>
      <c r="F123" s="591">
        <v>1</v>
      </c>
      <c r="G123" s="591" t="s">
        <v>125</v>
      </c>
      <c r="H123" s="591" t="s">
        <v>125</v>
      </c>
      <c r="I123" s="591" t="s">
        <v>125</v>
      </c>
      <c r="J123" s="591" t="s">
        <v>125</v>
      </c>
      <c r="K123" s="591" t="s">
        <v>125</v>
      </c>
      <c r="L123" s="591" t="s">
        <v>125</v>
      </c>
      <c r="M123" s="591" t="s">
        <v>125</v>
      </c>
      <c r="N123" s="591" t="s">
        <v>125</v>
      </c>
      <c r="O123" s="591" t="s">
        <v>125</v>
      </c>
      <c r="P123" s="591" t="s">
        <v>125</v>
      </c>
      <c r="Q123" s="591" t="s">
        <v>125</v>
      </c>
      <c r="R123" s="591" t="s">
        <v>125</v>
      </c>
      <c r="S123" s="591" t="s">
        <v>125</v>
      </c>
      <c r="T123" s="591">
        <v>1</v>
      </c>
    </row>
    <row r="124" spans="1:20" s="347" customFormat="1" ht="12" x14ac:dyDescent="0.25">
      <c r="A124" s="645" t="s">
        <v>1111</v>
      </c>
      <c r="B124" s="646" t="s">
        <v>200</v>
      </c>
      <c r="C124" s="647" t="s">
        <v>930</v>
      </c>
      <c r="D124" s="648" t="s">
        <v>122</v>
      </c>
      <c r="E124" s="590">
        <v>10</v>
      </c>
      <c r="F124" s="590">
        <v>10</v>
      </c>
      <c r="G124" s="590" t="s">
        <v>125</v>
      </c>
      <c r="H124" s="590" t="s">
        <v>125</v>
      </c>
      <c r="I124" s="590" t="s">
        <v>125</v>
      </c>
      <c r="J124" s="590" t="s">
        <v>125</v>
      </c>
      <c r="K124" s="590" t="s">
        <v>125</v>
      </c>
      <c r="L124" s="590" t="s">
        <v>125</v>
      </c>
      <c r="M124" s="590" t="s">
        <v>125</v>
      </c>
      <c r="N124" s="590" t="s">
        <v>125</v>
      </c>
      <c r="O124" s="590" t="s">
        <v>125</v>
      </c>
      <c r="P124" s="590" t="s">
        <v>125</v>
      </c>
      <c r="Q124" s="590" t="s">
        <v>125</v>
      </c>
      <c r="R124" s="590">
        <v>2</v>
      </c>
      <c r="S124" s="590">
        <v>1</v>
      </c>
      <c r="T124" s="590">
        <v>7</v>
      </c>
    </row>
    <row r="125" spans="1:20" s="347" customFormat="1" ht="12" x14ac:dyDescent="0.25">
      <c r="A125" s="641"/>
      <c r="B125" s="642"/>
      <c r="C125" s="643"/>
      <c r="D125" s="644" t="s">
        <v>145</v>
      </c>
      <c r="E125" s="591">
        <v>7</v>
      </c>
      <c r="F125" s="591">
        <v>7</v>
      </c>
      <c r="G125" s="591" t="s">
        <v>125</v>
      </c>
      <c r="H125" s="591" t="s">
        <v>125</v>
      </c>
      <c r="I125" s="591" t="s">
        <v>125</v>
      </c>
      <c r="J125" s="591" t="s">
        <v>125</v>
      </c>
      <c r="K125" s="591" t="s">
        <v>125</v>
      </c>
      <c r="L125" s="591" t="s">
        <v>125</v>
      </c>
      <c r="M125" s="591" t="s">
        <v>125</v>
      </c>
      <c r="N125" s="591" t="s">
        <v>125</v>
      </c>
      <c r="O125" s="591" t="s">
        <v>125</v>
      </c>
      <c r="P125" s="591" t="s">
        <v>125</v>
      </c>
      <c r="Q125" s="591" t="s">
        <v>125</v>
      </c>
      <c r="R125" s="591">
        <v>1</v>
      </c>
      <c r="S125" s="591" t="s">
        <v>125</v>
      </c>
      <c r="T125" s="591">
        <v>6</v>
      </c>
    </row>
    <row r="126" spans="1:20" ht="12" x14ac:dyDescent="0.25">
      <c r="A126" s="637"/>
      <c r="B126" s="638"/>
      <c r="C126" s="639"/>
      <c r="D126" s="640" t="s">
        <v>146</v>
      </c>
      <c r="E126" s="592">
        <v>3</v>
      </c>
      <c r="F126" s="592">
        <v>3</v>
      </c>
      <c r="G126" s="592" t="s">
        <v>125</v>
      </c>
      <c r="H126" s="592" t="s">
        <v>125</v>
      </c>
      <c r="I126" s="592" t="s">
        <v>125</v>
      </c>
      <c r="J126" s="592" t="s">
        <v>125</v>
      </c>
      <c r="K126" s="592" t="s">
        <v>125</v>
      </c>
      <c r="L126" s="592" t="s">
        <v>125</v>
      </c>
      <c r="M126" s="592" t="s">
        <v>125</v>
      </c>
      <c r="N126" s="592" t="s">
        <v>125</v>
      </c>
      <c r="O126" s="592" t="s">
        <v>125</v>
      </c>
      <c r="P126" s="592" t="s">
        <v>125</v>
      </c>
      <c r="Q126" s="592" t="s">
        <v>125</v>
      </c>
      <c r="R126" s="592">
        <v>1</v>
      </c>
      <c r="S126" s="592">
        <v>1</v>
      </c>
      <c r="T126" s="592">
        <v>1</v>
      </c>
    </row>
    <row r="127" spans="1:20" s="347" customFormat="1" ht="36" x14ac:dyDescent="0.25">
      <c r="A127" s="634" t="s">
        <v>1112</v>
      </c>
      <c r="B127" s="649" t="s">
        <v>201</v>
      </c>
      <c r="C127" s="635" t="s">
        <v>1113</v>
      </c>
      <c r="D127" s="650" t="s">
        <v>122</v>
      </c>
      <c r="E127" s="589">
        <v>6</v>
      </c>
      <c r="F127" s="589">
        <v>6</v>
      </c>
      <c r="G127" s="589" t="s">
        <v>125</v>
      </c>
      <c r="H127" s="589" t="s">
        <v>125</v>
      </c>
      <c r="I127" s="589" t="s">
        <v>125</v>
      </c>
      <c r="J127" s="589" t="s">
        <v>125</v>
      </c>
      <c r="K127" s="589" t="s">
        <v>125</v>
      </c>
      <c r="L127" s="589">
        <v>1</v>
      </c>
      <c r="M127" s="589" t="s">
        <v>125</v>
      </c>
      <c r="N127" s="589" t="s">
        <v>125</v>
      </c>
      <c r="O127" s="589" t="s">
        <v>125</v>
      </c>
      <c r="P127" s="589" t="s">
        <v>125</v>
      </c>
      <c r="Q127" s="589" t="s">
        <v>125</v>
      </c>
      <c r="R127" s="589" t="s">
        <v>125</v>
      </c>
      <c r="S127" s="589" t="s">
        <v>125</v>
      </c>
      <c r="T127" s="589">
        <v>5</v>
      </c>
    </row>
    <row r="128" spans="1:20" s="347" customFormat="1" ht="12" x14ac:dyDescent="0.25">
      <c r="A128" s="637"/>
      <c r="B128" s="638"/>
      <c r="C128" s="639"/>
      <c r="D128" s="640" t="s">
        <v>145</v>
      </c>
      <c r="E128" s="592">
        <v>3</v>
      </c>
      <c r="F128" s="592">
        <v>3</v>
      </c>
      <c r="G128" s="592" t="s">
        <v>125</v>
      </c>
      <c r="H128" s="592" t="s">
        <v>125</v>
      </c>
      <c r="I128" s="592" t="s">
        <v>125</v>
      </c>
      <c r="J128" s="592" t="s">
        <v>125</v>
      </c>
      <c r="K128" s="592" t="s">
        <v>125</v>
      </c>
      <c r="L128" s="592" t="s">
        <v>125</v>
      </c>
      <c r="M128" s="592" t="s">
        <v>125</v>
      </c>
      <c r="N128" s="592" t="s">
        <v>125</v>
      </c>
      <c r="O128" s="592" t="s">
        <v>125</v>
      </c>
      <c r="P128" s="592" t="s">
        <v>125</v>
      </c>
      <c r="Q128" s="592" t="s">
        <v>125</v>
      </c>
      <c r="R128" s="592" t="s">
        <v>125</v>
      </c>
      <c r="S128" s="592" t="s">
        <v>125</v>
      </c>
      <c r="T128" s="592">
        <v>3</v>
      </c>
    </row>
    <row r="129" spans="1:20" ht="12" x14ac:dyDescent="0.25">
      <c r="A129" s="641"/>
      <c r="B129" s="642"/>
      <c r="C129" s="643"/>
      <c r="D129" s="644" t="s">
        <v>146</v>
      </c>
      <c r="E129" s="591">
        <v>3</v>
      </c>
      <c r="F129" s="591">
        <v>3</v>
      </c>
      <c r="G129" s="591" t="s">
        <v>125</v>
      </c>
      <c r="H129" s="591" t="s">
        <v>125</v>
      </c>
      <c r="I129" s="591" t="s">
        <v>125</v>
      </c>
      <c r="J129" s="591" t="s">
        <v>125</v>
      </c>
      <c r="K129" s="591" t="s">
        <v>125</v>
      </c>
      <c r="L129" s="591">
        <v>1</v>
      </c>
      <c r="M129" s="591" t="s">
        <v>125</v>
      </c>
      <c r="N129" s="591" t="s">
        <v>125</v>
      </c>
      <c r="O129" s="591" t="s">
        <v>125</v>
      </c>
      <c r="P129" s="591" t="s">
        <v>125</v>
      </c>
      <c r="Q129" s="591" t="s">
        <v>125</v>
      </c>
      <c r="R129" s="591" t="s">
        <v>125</v>
      </c>
      <c r="S129" s="591" t="s">
        <v>125</v>
      </c>
      <c r="T129" s="591">
        <v>2</v>
      </c>
    </row>
    <row r="130" spans="1:20" s="347" customFormat="1" ht="12" x14ac:dyDescent="0.25">
      <c r="A130" s="645" t="s">
        <v>315</v>
      </c>
      <c r="B130" s="646" t="s">
        <v>202</v>
      </c>
      <c r="C130" s="647" t="s">
        <v>316</v>
      </c>
      <c r="D130" s="648" t="s">
        <v>122</v>
      </c>
      <c r="E130" s="590">
        <v>223</v>
      </c>
      <c r="F130" s="590">
        <v>223</v>
      </c>
      <c r="G130" s="590" t="s">
        <v>125</v>
      </c>
      <c r="H130" s="590" t="s">
        <v>125</v>
      </c>
      <c r="I130" s="590" t="s">
        <v>125</v>
      </c>
      <c r="J130" s="590" t="s">
        <v>125</v>
      </c>
      <c r="K130" s="590">
        <v>7</v>
      </c>
      <c r="L130" s="590">
        <v>4</v>
      </c>
      <c r="M130" s="590" t="s">
        <v>125</v>
      </c>
      <c r="N130" s="590">
        <v>1</v>
      </c>
      <c r="O130" s="590">
        <v>1</v>
      </c>
      <c r="P130" s="590">
        <v>1</v>
      </c>
      <c r="Q130" s="590">
        <v>1</v>
      </c>
      <c r="R130" s="590">
        <v>6</v>
      </c>
      <c r="S130" s="590">
        <v>7</v>
      </c>
      <c r="T130" s="590">
        <v>195</v>
      </c>
    </row>
    <row r="131" spans="1:20" s="347" customFormat="1" ht="12" x14ac:dyDescent="0.25">
      <c r="A131" s="641"/>
      <c r="B131" s="642"/>
      <c r="C131" s="643"/>
      <c r="D131" s="644" t="s">
        <v>145</v>
      </c>
      <c r="E131" s="591">
        <v>103</v>
      </c>
      <c r="F131" s="591">
        <v>103</v>
      </c>
      <c r="G131" s="591" t="s">
        <v>125</v>
      </c>
      <c r="H131" s="591" t="s">
        <v>125</v>
      </c>
      <c r="I131" s="591" t="s">
        <v>125</v>
      </c>
      <c r="J131" s="591" t="s">
        <v>125</v>
      </c>
      <c r="K131" s="591">
        <v>5</v>
      </c>
      <c r="L131" s="591">
        <v>1</v>
      </c>
      <c r="M131" s="591" t="s">
        <v>125</v>
      </c>
      <c r="N131" s="591" t="s">
        <v>125</v>
      </c>
      <c r="O131" s="591">
        <v>1</v>
      </c>
      <c r="P131" s="591">
        <v>1</v>
      </c>
      <c r="Q131" s="591">
        <v>1</v>
      </c>
      <c r="R131" s="591">
        <v>1</v>
      </c>
      <c r="S131" s="591">
        <v>1</v>
      </c>
      <c r="T131" s="591">
        <v>92</v>
      </c>
    </row>
    <row r="132" spans="1:20" ht="12" x14ac:dyDescent="0.25">
      <c r="A132" s="637"/>
      <c r="B132" s="638"/>
      <c r="C132" s="639"/>
      <c r="D132" s="640" t="s">
        <v>146</v>
      </c>
      <c r="E132" s="592">
        <v>120</v>
      </c>
      <c r="F132" s="592">
        <v>120</v>
      </c>
      <c r="G132" s="592" t="s">
        <v>125</v>
      </c>
      <c r="H132" s="592" t="s">
        <v>125</v>
      </c>
      <c r="I132" s="592" t="s">
        <v>125</v>
      </c>
      <c r="J132" s="592" t="s">
        <v>125</v>
      </c>
      <c r="K132" s="592">
        <v>2</v>
      </c>
      <c r="L132" s="592">
        <v>3</v>
      </c>
      <c r="M132" s="592" t="s">
        <v>125</v>
      </c>
      <c r="N132" s="592">
        <v>1</v>
      </c>
      <c r="O132" s="592" t="s">
        <v>125</v>
      </c>
      <c r="P132" s="592" t="s">
        <v>125</v>
      </c>
      <c r="Q132" s="592" t="s">
        <v>125</v>
      </c>
      <c r="R132" s="592">
        <v>5</v>
      </c>
      <c r="S132" s="592">
        <v>6</v>
      </c>
      <c r="T132" s="592">
        <v>103</v>
      </c>
    </row>
    <row r="133" spans="1:20" s="347" customFormat="1" ht="24" x14ac:dyDescent="0.25">
      <c r="A133" s="634" t="s">
        <v>327</v>
      </c>
      <c r="B133" s="649" t="s">
        <v>203</v>
      </c>
      <c r="C133" s="635" t="s">
        <v>328</v>
      </c>
      <c r="D133" s="650" t="s">
        <v>122</v>
      </c>
      <c r="E133" s="589">
        <v>136</v>
      </c>
      <c r="F133" s="589">
        <v>136</v>
      </c>
      <c r="G133" s="589" t="s">
        <v>125</v>
      </c>
      <c r="H133" s="589" t="s">
        <v>125</v>
      </c>
      <c r="I133" s="589" t="s">
        <v>125</v>
      </c>
      <c r="J133" s="589" t="s">
        <v>125</v>
      </c>
      <c r="K133" s="589">
        <v>1</v>
      </c>
      <c r="L133" s="589" t="s">
        <v>125</v>
      </c>
      <c r="M133" s="589" t="s">
        <v>125</v>
      </c>
      <c r="N133" s="589" t="s">
        <v>125</v>
      </c>
      <c r="O133" s="589" t="s">
        <v>125</v>
      </c>
      <c r="P133" s="589" t="s">
        <v>125</v>
      </c>
      <c r="Q133" s="589" t="s">
        <v>125</v>
      </c>
      <c r="R133" s="589">
        <v>1</v>
      </c>
      <c r="S133" s="589">
        <v>5</v>
      </c>
      <c r="T133" s="589">
        <v>129</v>
      </c>
    </row>
    <row r="134" spans="1:20" s="347" customFormat="1" ht="12" x14ac:dyDescent="0.25">
      <c r="A134" s="637"/>
      <c r="B134" s="638"/>
      <c r="C134" s="639"/>
      <c r="D134" s="640" t="s">
        <v>145</v>
      </c>
      <c r="E134" s="592">
        <v>76</v>
      </c>
      <c r="F134" s="592">
        <v>76</v>
      </c>
      <c r="G134" s="592" t="s">
        <v>125</v>
      </c>
      <c r="H134" s="592" t="s">
        <v>125</v>
      </c>
      <c r="I134" s="592" t="s">
        <v>125</v>
      </c>
      <c r="J134" s="592" t="s">
        <v>125</v>
      </c>
      <c r="K134" s="592">
        <v>1</v>
      </c>
      <c r="L134" s="592" t="s">
        <v>125</v>
      </c>
      <c r="M134" s="592" t="s">
        <v>125</v>
      </c>
      <c r="N134" s="592" t="s">
        <v>125</v>
      </c>
      <c r="O134" s="592" t="s">
        <v>125</v>
      </c>
      <c r="P134" s="592" t="s">
        <v>125</v>
      </c>
      <c r="Q134" s="592" t="s">
        <v>125</v>
      </c>
      <c r="R134" s="592">
        <v>1</v>
      </c>
      <c r="S134" s="592">
        <v>4</v>
      </c>
      <c r="T134" s="592">
        <v>70</v>
      </c>
    </row>
    <row r="135" spans="1:20" ht="12" x14ac:dyDescent="0.25">
      <c r="A135" s="641"/>
      <c r="B135" s="642"/>
      <c r="C135" s="643"/>
      <c r="D135" s="644" t="s">
        <v>146</v>
      </c>
      <c r="E135" s="591">
        <v>60</v>
      </c>
      <c r="F135" s="591">
        <v>60</v>
      </c>
      <c r="G135" s="591" t="s">
        <v>125</v>
      </c>
      <c r="H135" s="591" t="s">
        <v>125</v>
      </c>
      <c r="I135" s="591" t="s">
        <v>125</v>
      </c>
      <c r="J135" s="591" t="s">
        <v>125</v>
      </c>
      <c r="K135" s="591" t="s">
        <v>125</v>
      </c>
      <c r="L135" s="591" t="s">
        <v>125</v>
      </c>
      <c r="M135" s="591" t="s">
        <v>125</v>
      </c>
      <c r="N135" s="591" t="s">
        <v>125</v>
      </c>
      <c r="O135" s="591" t="s">
        <v>125</v>
      </c>
      <c r="P135" s="591" t="s">
        <v>125</v>
      </c>
      <c r="Q135" s="591" t="s">
        <v>125</v>
      </c>
      <c r="R135" s="591" t="s">
        <v>125</v>
      </c>
      <c r="S135" s="591">
        <v>1</v>
      </c>
      <c r="T135" s="591">
        <v>59</v>
      </c>
    </row>
    <row r="136" spans="1:20" s="347" customFormat="1" ht="36" x14ac:dyDescent="0.25">
      <c r="A136" s="645" t="s">
        <v>364</v>
      </c>
      <c r="B136" s="646" t="s">
        <v>204</v>
      </c>
      <c r="C136" s="647" t="s">
        <v>365</v>
      </c>
      <c r="D136" s="648" t="s">
        <v>122</v>
      </c>
      <c r="E136" s="590">
        <v>32</v>
      </c>
      <c r="F136" s="590">
        <v>32</v>
      </c>
      <c r="G136" s="590" t="s">
        <v>125</v>
      </c>
      <c r="H136" s="590" t="s">
        <v>125</v>
      </c>
      <c r="I136" s="590" t="s">
        <v>125</v>
      </c>
      <c r="J136" s="590" t="s">
        <v>125</v>
      </c>
      <c r="K136" s="590" t="s">
        <v>125</v>
      </c>
      <c r="L136" s="590">
        <v>1</v>
      </c>
      <c r="M136" s="590" t="s">
        <v>125</v>
      </c>
      <c r="N136" s="590" t="s">
        <v>125</v>
      </c>
      <c r="O136" s="590" t="s">
        <v>125</v>
      </c>
      <c r="P136" s="590" t="s">
        <v>125</v>
      </c>
      <c r="Q136" s="590" t="s">
        <v>125</v>
      </c>
      <c r="R136" s="590">
        <v>3</v>
      </c>
      <c r="S136" s="590">
        <v>4</v>
      </c>
      <c r="T136" s="590">
        <v>24</v>
      </c>
    </row>
    <row r="137" spans="1:20" s="347" customFormat="1" ht="12" x14ac:dyDescent="0.25">
      <c r="A137" s="641"/>
      <c r="B137" s="642"/>
      <c r="C137" s="643"/>
      <c r="D137" s="644" t="s">
        <v>145</v>
      </c>
      <c r="E137" s="591">
        <v>20</v>
      </c>
      <c r="F137" s="591">
        <v>20</v>
      </c>
      <c r="G137" s="591" t="s">
        <v>125</v>
      </c>
      <c r="H137" s="591" t="s">
        <v>125</v>
      </c>
      <c r="I137" s="591" t="s">
        <v>125</v>
      </c>
      <c r="J137" s="591" t="s">
        <v>125</v>
      </c>
      <c r="K137" s="591" t="s">
        <v>125</v>
      </c>
      <c r="L137" s="591" t="s">
        <v>125</v>
      </c>
      <c r="M137" s="591" t="s">
        <v>125</v>
      </c>
      <c r="N137" s="591" t="s">
        <v>125</v>
      </c>
      <c r="O137" s="591" t="s">
        <v>125</v>
      </c>
      <c r="P137" s="591" t="s">
        <v>125</v>
      </c>
      <c r="Q137" s="591" t="s">
        <v>125</v>
      </c>
      <c r="R137" s="591">
        <v>2</v>
      </c>
      <c r="S137" s="591">
        <v>2</v>
      </c>
      <c r="T137" s="591">
        <v>16</v>
      </c>
    </row>
    <row r="138" spans="1:20" ht="12" x14ac:dyDescent="0.25">
      <c r="A138" s="637"/>
      <c r="B138" s="638"/>
      <c r="C138" s="639"/>
      <c r="D138" s="640" t="s">
        <v>146</v>
      </c>
      <c r="E138" s="592">
        <v>12</v>
      </c>
      <c r="F138" s="592">
        <v>12</v>
      </c>
      <c r="G138" s="592" t="s">
        <v>125</v>
      </c>
      <c r="H138" s="592" t="s">
        <v>125</v>
      </c>
      <c r="I138" s="592" t="s">
        <v>125</v>
      </c>
      <c r="J138" s="592" t="s">
        <v>125</v>
      </c>
      <c r="K138" s="592" t="s">
        <v>125</v>
      </c>
      <c r="L138" s="592">
        <v>1</v>
      </c>
      <c r="M138" s="592" t="s">
        <v>125</v>
      </c>
      <c r="N138" s="592" t="s">
        <v>125</v>
      </c>
      <c r="O138" s="592" t="s">
        <v>125</v>
      </c>
      <c r="P138" s="592" t="s">
        <v>125</v>
      </c>
      <c r="Q138" s="592" t="s">
        <v>125</v>
      </c>
      <c r="R138" s="592">
        <v>1</v>
      </c>
      <c r="S138" s="592">
        <v>2</v>
      </c>
      <c r="T138" s="592">
        <v>8</v>
      </c>
    </row>
    <row r="139" spans="1:20" s="347" customFormat="1" ht="12" x14ac:dyDescent="0.25">
      <c r="A139" s="634" t="s">
        <v>1114</v>
      </c>
      <c r="B139" s="649" t="s">
        <v>205</v>
      </c>
      <c r="C139" s="635" t="s">
        <v>931</v>
      </c>
      <c r="D139" s="650" t="s">
        <v>122</v>
      </c>
      <c r="E139" s="589">
        <v>3</v>
      </c>
      <c r="F139" s="589">
        <v>3</v>
      </c>
      <c r="G139" s="589" t="s">
        <v>125</v>
      </c>
      <c r="H139" s="589" t="s">
        <v>125</v>
      </c>
      <c r="I139" s="589" t="s">
        <v>125</v>
      </c>
      <c r="J139" s="589" t="s">
        <v>125</v>
      </c>
      <c r="K139" s="589" t="s">
        <v>125</v>
      </c>
      <c r="L139" s="589" t="s">
        <v>125</v>
      </c>
      <c r="M139" s="589" t="s">
        <v>125</v>
      </c>
      <c r="N139" s="589" t="s">
        <v>125</v>
      </c>
      <c r="O139" s="589" t="s">
        <v>125</v>
      </c>
      <c r="P139" s="589" t="s">
        <v>125</v>
      </c>
      <c r="Q139" s="589" t="s">
        <v>125</v>
      </c>
      <c r="R139" s="589" t="s">
        <v>125</v>
      </c>
      <c r="S139" s="589">
        <v>1</v>
      </c>
      <c r="T139" s="589">
        <v>2</v>
      </c>
    </row>
    <row r="140" spans="1:20" s="347" customFormat="1" ht="12" x14ac:dyDescent="0.25">
      <c r="A140" s="637"/>
      <c r="B140" s="638"/>
      <c r="C140" s="639"/>
      <c r="D140" s="640" t="s">
        <v>145</v>
      </c>
      <c r="E140" s="592">
        <v>3</v>
      </c>
      <c r="F140" s="592">
        <v>3</v>
      </c>
      <c r="G140" s="592" t="s">
        <v>125</v>
      </c>
      <c r="H140" s="592" t="s">
        <v>125</v>
      </c>
      <c r="I140" s="592" t="s">
        <v>125</v>
      </c>
      <c r="J140" s="592" t="s">
        <v>125</v>
      </c>
      <c r="K140" s="592" t="s">
        <v>125</v>
      </c>
      <c r="L140" s="592" t="s">
        <v>125</v>
      </c>
      <c r="M140" s="592" t="s">
        <v>125</v>
      </c>
      <c r="N140" s="592" t="s">
        <v>125</v>
      </c>
      <c r="O140" s="592" t="s">
        <v>125</v>
      </c>
      <c r="P140" s="592" t="s">
        <v>125</v>
      </c>
      <c r="Q140" s="592" t="s">
        <v>125</v>
      </c>
      <c r="R140" s="592" t="s">
        <v>125</v>
      </c>
      <c r="S140" s="592">
        <v>1</v>
      </c>
      <c r="T140" s="592">
        <v>2</v>
      </c>
    </row>
    <row r="141" spans="1:20" s="347" customFormat="1" ht="24" x14ac:dyDescent="0.25">
      <c r="A141" s="634" t="s">
        <v>1115</v>
      </c>
      <c r="B141" s="649" t="s">
        <v>206</v>
      </c>
      <c r="C141" s="635" t="s">
        <v>1116</v>
      </c>
      <c r="D141" s="650" t="s">
        <v>122</v>
      </c>
      <c r="E141" s="589">
        <v>16</v>
      </c>
      <c r="F141" s="589">
        <v>16</v>
      </c>
      <c r="G141" s="589" t="s">
        <v>125</v>
      </c>
      <c r="H141" s="589" t="s">
        <v>125</v>
      </c>
      <c r="I141" s="589" t="s">
        <v>125</v>
      </c>
      <c r="J141" s="589" t="s">
        <v>125</v>
      </c>
      <c r="K141" s="589" t="s">
        <v>125</v>
      </c>
      <c r="L141" s="589" t="s">
        <v>125</v>
      </c>
      <c r="M141" s="589" t="s">
        <v>125</v>
      </c>
      <c r="N141" s="589">
        <v>1</v>
      </c>
      <c r="O141" s="589" t="s">
        <v>125</v>
      </c>
      <c r="P141" s="589" t="s">
        <v>125</v>
      </c>
      <c r="Q141" s="589" t="s">
        <v>125</v>
      </c>
      <c r="R141" s="589">
        <v>1</v>
      </c>
      <c r="S141" s="589">
        <v>1</v>
      </c>
      <c r="T141" s="589">
        <v>13</v>
      </c>
    </row>
    <row r="142" spans="1:20" s="347" customFormat="1" ht="12" x14ac:dyDescent="0.25">
      <c r="A142" s="637"/>
      <c r="B142" s="638"/>
      <c r="C142" s="639"/>
      <c r="D142" s="640" t="s">
        <v>145</v>
      </c>
      <c r="E142" s="592">
        <v>10</v>
      </c>
      <c r="F142" s="592">
        <v>10</v>
      </c>
      <c r="G142" s="592" t="s">
        <v>125</v>
      </c>
      <c r="H142" s="592" t="s">
        <v>125</v>
      </c>
      <c r="I142" s="592" t="s">
        <v>125</v>
      </c>
      <c r="J142" s="592" t="s">
        <v>125</v>
      </c>
      <c r="K142" s="592" t="s">
        <v>125</v>
      </c>
      <c r="L142" s="592" t="s">
        <v>125</v>
      </c>
      <c r="M142" s="592" t="s">
        <v>125</v>
      </c>
      <c r="N142" s="592">
        <v>1</v>
      </c>
      <c r="O142" s="592" t="s">
        <v>125</v>
      </c>
      <c r="P142" s="592" t="s">
        <v>125</v>
      </c>
      <c r="Q142" s="592" t="s">
        <v>125</v>
      </c>
      <c r="R142" s="592" t="s">
        <v>125</v>
      </c>
      <c r="S142" s="592">
        <v>1</v>
      </c>
      <c r="T142" s="592">
        <v>8</v>
      </c>
    </row>
    <row r="143" spans="1:20" s="347" customFormat="1" ht="12" x14ac:dyDescent="0.25">
      <c r="A143" s="641"/>
      <c r="B143" s="642"/>
      <c r="C143" s="643"/>
      <c r="D143" s="644" t="s">
        <v>146</v>
      </c>
      <c r="E143" s="591">
        <v>6</v>
      </c>
      <c r="F143" s="591">
        <v>6</v>
      </c>
      <c r="G143" s="591" t="s">
        <v>125</v>
      </c>
      <c r="H143" s="591" t="s">
        <v>125</v>
      </c>
      <c r="I143" s="591" t="s">
        <v>125</v>
      </c>
      <c r="J143" s="591" t="s">
        <v>125</v>
      </c>
      <c r="K143" s="591" t="s">
        <v>125</v>
      </c>
      <c r="L143" s="591" t="s">
        <v>125</v>
      </c>
      <c r="M143" s="591" t="s">
        <v>125</v>
      </c>
      <c r="N143" s="591" t="s">
        <v>125</v>
      </c>
      <c r="O143" s="591" t="s">
        <v>125</v>
      </c>
      <c r="P143" s="591" t="s">
        <v>125</v>
      </c>
      <c r="Q143" s="591" t="s">
        <v>125</v>
      </c>
      <c r="R143" s="591">
        <v>1</v>
      </c>
      <c r="S143" s="591" t="s">
        <v>125</v>
      </c>
      <c r="T143" s="591">
        <v>5</v>
      </c>
    </row>
    <row r="144" spans="1:20" s="347" customFormat="1" ht="24" x14ac:dyDescent="0.25">
      <c r="A144" s="645" t="s">
        <v>321</v>
      </c>
      <c r="B144" s="646" t="s">
        <v>207</v>
      </c>
      <c r="C144" s="647" t="s">
        <v>322</v>
      </c>
      <c r="D144" s="648" t="s">
        <v>122</v>
      </c>
      <c r="E144" s="590">
        <v>126</v>
      </c>
      <c r="F144" s="590">
        <v>126</v>
      </c>
      <c r="G144" s="590" t="s">
        <v>125</v>
      </c>
      <c r="H144" s="590" t="s">
        <v>125</v>
      </c>
      <c r="I144" s="590" t="s">
        <v>125</v>
      </c>
      <c r="J144" s="590" t="s">
        <v>125</v>
      </c>
      <c r="K144" s="590" t="s">
        <v>125</v>
      </c>
      <c r="L144" s="590" t="s">
        <v>125</v>
      </c>
      <c r="M144" s="590" t="s">
        <v>125</v>
      </c>
      <c r="N144" s="590">
        <v>1</v>
      </c>
      <c r="O144" s="590" t="s">
        <v>125</v>
      </c>
      <c r="P144" s="590" t="s">
        <v>125</v>
      </c>
      <c r="Q144" s="590">
        <v>3</v>
      </c>
      <c r="R144" s="590">
        <v>22</v>
      </c>
      <c r="S144" s="590">
        <v>36</v>
      </c>
      <c r="T144" s="590">
        <v>64</v>
      </c>
    </row>
    <row r="145" spans="1:20" s="347" customFormat="1" ht="12" x14ac:dyDescent="0.25">
      <c r="A145" s="641"/>
      <c r="B145" s="642"/>
      <c r="C145" s="643"/>
      <c r="D145" s="644" t="s">
        <v>145</v>
      </c>
      <c r="E145" s="591">
        <v>89</v>
      </c>
      <c r="F145" s="591">
        <v>89</v>
      </c>
      <c r="G145" s="591" t="s">
        <v>125</v>
      </c>
      <c r="H145" s="591" t="s">
        <v>125</v>
      </c>
      <c r="I145" s="591" t="s">
        <v>125</v>
      </c>
      <c r="J145" s="591" t="s">
        <v>125</v>
      </c>
      <c r="K145" s="591" t="s">
        <v>125</v>
      </c>
      <c r="L145" s="591" t="s">
        <v>125</v>
      </c>
      <c r="M145" s="591" t="s">
        <v>125</v>
      </c>
      <c r="N145" s="591" t="s">
        <v>125</v>
      </c>
      <c r="O145" s="591" t="s">
        <v>125</v>
      </c>
      <c r="P145" s="591" t="s">
        <v>125</v>
      </c>
      <c r="Q145" s="591">
        <v>3</v>
      </c>
      <c r="R145" s="591">
        <v>17</v>
      </c>
      <c r="S145" s="591">
        <v>27</v>
      </c>
      <c r="T145" s="591">
        <v>42</v>
      </c>
    </row>
    <row r="146" spans="1:20" s="347" customFormat="1" ht="12" x14ac:dyDescent="0.25">
      <c r="A146" s="637"/>
      <c r="B146" s="638"/>
      <c r="C146" s="639"/>
      <c r="D146" s="640" t="s">
        <v>146</v>
      </c>
      <c r="E146" s="592">
        <v>37</v>
      </c>
      <c r="F146" s="592">
        <v>37</v>
      </c>
      <c r="G146" s="592" t="s">
        <v>125</v>
      </c>
      <c r="H146" s="592" t="s">
        <v>125</v>
      </c>
      <c r="I146" s="592" t="s">
        <v>125</v>
      </c>
      <c r="J146" s="592" t="s">
        <v>125</v>
      </c>
      <c r="K146" s="592" t="s">
        <v>125</v>
      </c>
      <c r="L146" s="592" t="s">
        <v>125</v>
      </c>
      <c r="M146" s="592" t="s">
        <v>125</v>
      </c>
      <c r="N146" s="592">
        <v>1</v>
      </c>
      <c r="O146" s="592" t="s">
        <v>125</v>
      </c>
      <c r="P146" s="592" t="s">
        <v>125</v>
      </c>
      <c r="Q146" s="592" t="s">
        <v>125</v>
      </c>
      <c r="R146" s="592">
        <v>5</v>
      </c>
      <c r="S146" s="592">
        <v>9</v>
      </c>
      <c r="T146" s="592">
        <v>22</v>
      </c>
    </row>
    <row r="147" spans="1:20" s="347" customFormat="1" ht="24" x14ac:dyDescent="0.25">
      <c r="A147" s="634" t="s">
        <v>391</v>
      </c>
      <c r="B147" s="649" t="s">
        <v>208</v>
      </c>
      <c r="C147" s="635" t="s">
        <v>392</v>
      </c>
      <c r="D147" s="650" t="s">
        <v>122</v>
      </c>
      <c r="E147" s="589">
        <v>16</v>
      </c>
      <c r="F147" s="589">
        <v>16</v>
      </c>
      <c r="G147" s="589" t="s">
        <v>125</v>
      </c>
      <c r="H147" s="589" t="s">
        <v>125</v>
      </c>
      <c r="I147" s="589" t="s">
        <v>125</v>
      </c>
      <c r="J147" s="589" t="s">
        <v>125</v>
      </c>
      <c r="K147" s="589" t="s">
        <v>125</v>
      </c>
      <c r="L147" s="589" t="s">
        <v>125</v>
      </c>
      <c r="M147" s="589" t="s">
        <v>125</v>
      </c>
      <c r="N147" s="589" t="s">
        <v>125</v>
      </c>
      <c r="O147" s="589">
        <v>1</v>
      </c>
      <c r="P147" s="589" t="s">
        <v>125</v>
      </c>
      <c r="Q147" s="589" t="s">
        <v>125</v>
      </c>
      <c r="R147" s="589">
        <v>1</v>
      </c>
      <c r="S147" s="589">
        <v>3</v>
      </c>
      <c r="T147" s="589">
        <v>11</v>
      </c>
    </row>
    <row r="148" spans="1:20" s="347" customFormat="1" ht="12" x14ac:dyDescent="0.25">
      <c r="A148" s="637"/>
      <c r="B148" s="638"/>
      <c r="C148" s="639"/>
      <c r="D148" s="640" t="s">
        <v>145</v>
      </c>
      <c r="E148" s="592">
        <v>4</v>
      </c>
      <c r="F148" s="592">
        <v>4</v>
      </c>
      <c r="G148" s="592" t="s">
        <v>125</v>
      </c>
      <c r="H148" s="592" t="s">
        <v>125</v>
      </c>
      <c r="I148" s="592" t="s">
        <v>125</v>
      </c>
      <c r="J148" s="592" t="s">
        <v>125</v>
      </c>
      <c r="K148" s="592" t="s">
        <v>125</v>
      </c>
      <c r="L148" s="592" t="s">
        <v>125</v>
      </c>
      <c r="M148" s="592" t="s">
        <v>125</v>
      </c>
      <c r="N148" s="592" t="s">
        <v>125</v>
      </c>
      <c r="O148" s="592" t="s">
        <v>125</v>
      </c>
      <c r="P148" s="592" t="s">
        <v>125</v>
      </c>
      <c r="Q148" s="592" t="s">
        <v>125</v>
      </c>
      <c r="R148" s="592" t="s">
        <v>125</v>
      </c>
      <c r="S148" s="592" t="s">
        <v>125</v>
      </c>
      <c r="T148" s="592">
        <v>4</v>
      </c>
    </row>
    <row r="149" spans="1:20" s="347" customFormat="1" ht="12" x14ac:dyDescent="0.25">
      <c r="A149" s="641"/>
      <c r="B149" s="642"/>
      <c r="C149" s="643"/>
      <c r="D149" s="644" t="s">
        <v>146</v>
      </c>
      <c r="E149" s="591">
        <v>12</v>
      </c>
      <c r="F149" s="591">
        <v>12</v>
      </c>
      <c r="G149" s="591" t="s">
        <v>125</v>
      </c>
      <c r="H149" s="591" t="s">
        <v>125</v>
      </c>
      <c r="I149" s="591" t="s">
        <v>125</v>
      </c>
      <c r="J149" s="591" t="s">
        <v>125</v>
      </c>
      <c r="K149" s="591" t="s">
        <v>125</v>
      </c>
      <c r="L149" s="591" t="s">
        <v>125</v>
      </c>
      <c r="M149" s="591" t="s">
        <v>125</v>
      </c>
      <c r="N149" s="591" t="s">
        <v>125</v>
      </c>
      <c r="O149" s="591">
        <v>1</v>
      </c>
      <c r="P149" s="591" t="s">
        <v>125</v>
      </c>
      <c r="Q149" s="591" t="s">
        <v>125</v>
      </c>
      <c r="R149" s="591">
        <v>1</v>
      </c>
      <c r="S149" s="591">
        <v>3</v>
      </c>
      <c r="T149" s="591">
        <v>7</v>
      </c>
    </row>
    <row r="150" spans="1:20" s="347" customFormat="1" ht="24" x14ac:dyDescent="0.25">
      <c r="A150" s="645" t="s">
        <v>324</v>
      </c>
      <c r="B150" s="646" t="s">
        <v>209</v>
      </c>
      <c r="C150" s="647" t="s">
        <v>325</v>
      </c>
      <c r="D150" s="648" t="s">
        <v>122</v>
      </c>
      <c r="E150" s="590">
        <v>71</v>
      </c>
      <c r="F150" s="590">
        <v>71</v>
      </c>
      <c r="G150" s="590" t="s">
        <v>125</v>
      </c>
      <c r="H150" s="590" t="s">
        <v>125</v>
      </c>
      <c r="I150" s="590" t="s">
        <v>125</v>
      </c>
      <c r="J150" s="590" t="s">
        <v>125</v>
      </c>
      <c r="K150" s="590" t="s">
        <v>125</v>
      </c>
      <c r="L150" s="590" t="s">
        <v>125</v>
      </c>
      <c r="M150" s="590" t="s">
        <v>125</v>
      </c>
      <c r="N150" s="590" t="s">
        <v>125</v>
      </c>
      <c r="O150" s="590">
        <v>2</v>
      </c>
      <c r="P150" s="590">
        <v>1</v>
      </c>
      <c r="Q150" s="590">
        <v>1</v>
      </c>
      <c r="R150" s="590">
        <v>4</v>
      </c>
      <c r="S150" s="590">
        <v>7</v>
      </c>
      <c r="T150" s="590">
        <v>56</v>
      </c>
    </row>
    <row r="151" spans="1:20" s="347" customFormat="1" ht="12" x14ac:dyDescent="0.25">
      <c r="A151" s="641"/>
      <c r="B151" s="642"/>
      <c r="C151" s="643"/>
      <c r="D151" s="644" t="s">
        <v>145</v>
      </c>
      <c r="E151" s="591">
        <v>32</v>
      </c>
      <c r="F151" s="591">
        <v>32</v>
      </c>
      <c r="G151" s="591" t="s">
        <v>125</v>
      </c>
      <c r="H151" s="591" t="s">
        <v>125</v>
      </c>
      <c r="I151" s="591" t="s">
        <v>125</v>
      </c>
      <c r="J151" s="591" t="s">
        <v>125</v>
      </c>
      <c r="K151" s="591" t="s">
        <v>125</v>
      </c>
      <c r="L151" s="591" t="s">
        <v>125</v>
      </c>
      <c r="M151" s="591" t="s">
        <v>125</v>
      </c>
      <c r="N151" s="591" t="s">
        <v>125</v>
      </c>
      <c r="O151" s="591" t="s">
        <v>125</v>
      </c>
      <c r="P151" s="591">
        <v>1</v>
      </c>
      <c r="Q151" s="591">
        <v>1</v>
      </c>
      <c r="R151" s="591" t="s">
        <v>125</v>
      </c>
      <c r="S151" s="591">
        <v>2</v>
      </c>
      <c r="T151" s="591">
        <v>28</v>
      </c>
    </row>
    <row r="152" spans="1:20" s="347" customFormat="1" ht="12" x14ac:dyDescent="0.25">
      <c r="A152" s="637"/>
      <c r="B152" s="638"/>
      <c r="C152" s="639"/>
      <c r="D152" s="640" t="s">
        <v>146</v>
      </c>
      <c r="E152" s="592">
        <v>39</v>
      </c>
      <c r="F152" s="592">
        <v>39</v>
      </c>
      <c r="G152" s="592" t="s">
        <v>125</v>
      </c>
      <c r="H152" s="592" t="s">
        <v>125</v>
      </c>
      <c r="I152" s="592" t="s">
        <v>125</v>
      </c>
      <c r="J152" s="592" t="s">
        <v>125</v>
      </c>
      <c r="K152" s="592" t="s">
        <v>125</v>
      </c>
      <c r="L152" s="592" t="s">
        <v>125</v>
      </c>
      <c r="M152" s="592" t="s">
        <v>125</v>
      </c>
      <c r="N152" s="592" t="s">
        <v>125</v>
      </c>
      <c r="O152" s="592">
        <v>2</v>
      </c>
      <c r="P152" s="592" t="s">
        <v>125</v>
      </c>
      <c r="Q152" s="592" t="s">
        <v>125</v>
      </c>
      <c r="R152" s="592">
        <v>4</v>
      </c>
      <c r="S152" s="592">
        <v>5</v>
      </c>
      <c r="T152" s="592">
        <v>28</v>
      </c>
    </row>
    <row r="153" spans="1:20" s="347" customFormat="1" ht="12" x14ac:dyDescent="0.25">
      <c r="A153" s="634" t="s">
        <v>1117</v>
      </c>
      <c r="B153" s="649" t="s">
        <v>2909</v>
      </c>
      <c r="C153" s="635" t="s">
        <v>1118</v>
      </c>
      <c r="D153" s="650" t="s">
        <v>122</v>
      </c>
      <c r="E153" s="589">
        <v>8</v>
      </c>
      <c r="F153" s="589">
        <v>8</v>
      </c>
      <c r="G153" s="589" t="s">
        <v>125</v>
      </c>
      <c r="H153" s="589" t="s">
        <v>125</v>
      </c>
      <c r="I153" s="589" t="s">
        <v>125</v>
      </c>
      <c r="J153" s="589" t="s">
        <v>125</v>
      </c>
      <c r="K153" s="589" t="s">
        <v>125</v>
      </c>
      <c r="L153" s="589" t="s">
        <v>125</v>
      </c>
      <c r="M153" s="589" t="s">
        <v>125</v>
      </c>
      <c r="N153" s="589" t="s">
        <v>125</v>
      </c>
      <c r="O153" s="589" t="s">
        <v>125</v>
      </c>
      <c r="P153" s="589">
        <v>3</v>
      </c>
      <c r="Q153" s="589">
        <v>3</v>
      </c>
      <c r="R153" s="589">
        <v>2</v>
      </c>
      <c r="S153" s="589" t="s">
        <v>125</v>
      </c>
      <c r="T153" s="589" t="s">
        <v>125</v>
      </c>
    </row>
    <row r="154" spans="1:20" s="347" customFormat="1" ht="12" x14ac:dyDescent="0.25">
      <c r="A154" s="637"/>
      <c r="B154" s="638"/>
      <c r="C154" s="639"/>
      <c r="D154" s="640" t="s">
        <v>146</v>
      </c>
      <c r="E154" s="592">
        <v>8</v>
      </c>
      <c r="F154" s="592">
        <v>8</v>
      </c>
      <c r="G154" s="592" t="s">
        <v>125</v>
      </c>
      <c r="H154" s="592" t="s">
        <v>125</v>
      </c>
      <c r="I154" s="592" t="s">
        <v>125</v>
      </c>
      <c r="J154" s="592" t="s">
        <v>125</v>
      </c>
      <c r="K154" s="592" t="s">
        <v>125</v>
      </c>
      <c r="L154" s="592" t="s">
        <v>125</v>
      </c>
      <c r="M154" s="592" t="s">
        <v>125</v>
      </c>
      <c r="N154" s="592" t="s">
        <v>125</v>
      </c>
      <c r="O154" s="592" t="s">
        <v>125</v>
      </c>
      <c r="P154" s="592">
        <v>3</v>
      </c>
      <c r="Q154" s="592">
        <v>3</v>
      </c>
      <c r="R154" s="592">
        <v>2</v>
      </c>
      <c r="S154" s="592" t="s">
        <v>125</v>
      </c>
      <c r="T154" s="592" t="s">
        <v>125</v>
      </c>
    </row>
    <row r="155" spans="1:20" s="347" customFormat="1" ht="24" x14ac:dyDescent="0.25">
      <c r="A155" s="634" t="s">
        <v>332</v>
      </c>
      <c r="B155" s="649" t="s">
        <v>211</v>
      </c>
      <c r="C155" s="635" t="s">
        <v>333</v>
      </c>
      <c r="D155" s="650" t="s">
        <v>122</v>
      </c>
      <c r="E155" s="589">
        <v>52</v>
      </c>
      <c r="F155" s="589">
        <v>52</v>
      </c>
      <c r="G155" s="589" t="s">
        <v>125</v>
      </c>
      <c r="H155" s="589">
        <v>30</v>
      </c>
      <c r="I155" s="589">
        <v>9</v>
      </c>
      <c r="J155" s="589" t="s">
        <v>125</v>
      </c>
      <c r="K155" s="589">
        <v>13</v>
      </c>
      <c r="L155" s="589" t="s">
        <v>125</v>
      </c>
      <c r="M155" s="589" t="s">
        <v>125</v>
      </c>
      <c r="N155" s="589" t="s">
        <v>125</v>
      </c>
      <c r="O155" s="589" t="s">
        <v>125</v>
      </c>
      <c r="P155" s="589" t="s">
        <v>125</v>
      </c>
      <c r="Q155" s="589" t="s">
        <v>125</v>
      </c>
      <c r="R155" s="589" t="s">
        <v>125</v>
      </c>
      <c r="S155" s="589" t="s">
        <v>125</v>
      </c>
      <c r="T155" s="589" t="s">
        <v>125</v>
      </c>
    </row>
    <row r="156" spans="1:20" ht="12" x14ac:dyDescent="0.25">
      <c r="A156" s="637"/>
      <c r="B156" s="638"/>
      <c r="C156" s="639"/>
      <c r="D156" s="640" t="s">
        <v>145</v>
      </c>
      <c r="E156" s="592">
        <v>33</v>
      </c>
      <c r="F156" s="592">
        <v>33</v>
      </c>
      <c r="G156" s="592" t="s">
        <v>125</v>
      </c>
      <c r="H156" s="592">
        <v>19</v>
      </c>
      <c r="I156" s="592">
        <v>7</v>
      </c>
      <c r="J156" s="592" t="s">
        <v>125</v>
      </c>
      <c r="K156" s="592">
        <v>7</v>
      </c>
      <c r="L156" s="592" t="s">
        <v>125</v>
      </c>
      <c r="M156" s="592" t="s">
        <v>125</v>
      </c>
      <c r="N156" s="592" t="s">
        <v>125</v>
      </c>
      <c r="O156" s="592" t="s">
        <v>125</v>
      </c>
      <c r="P156" s="592" t="s">
        <v>125</v>
      </c>
      <c r="Q156" s="592" t="s">
        <v>125</v>
      </c>
      <c r="R156" s="592" t="s">
        <v>125</v>
      </c>
      <c r="S156" s="592" t="s">
        <v>125</v>
      </c>
      <c r="T156" s="592" t="s">
        <v>125</v>
      </c>
    </row>
    <row r="157" spans="1:20" s="347" customFormat="1" ht="12" x14ac:dyDescent="0.25">
      <c r="A157" s="641"/>
      <c r="B157" s="642"/>
      <c r="C157" s="643"/>
      <c r="D157" s="644" t="s">
        <v>146</v>
      </c>
      <c r="E157" s="591">
        <v>19</v>
      </c>
      <c r="F157" s="591">
        <v>19</v>
      </c>
      <c r="G157" s="591" t="s">
        <v>125</v>
      </c>
      <c r="H157" s="591">
        <v>11</v>
      </c>
      <c r="I157" s="591">
        <v>2</v>
      </c>
      <c r="J157" s="591" t="s">
        <v>125</v>
      </c>
      <c r="K157" s="591">
        <v>6</v>
      </c>
      <c r="L157" s="591" t="s">
        <v>125</v>
      </c>
      <c r="M157" s="591" t="s">
        <v>125</v>
      </c>
      <c r="N157" s="591" t="s">
        <v>125</v>
      </c>
      <c r="O157" s="591" t="s">
        <v>125</v>
      </c>
      <c r="P157" s="591" t="s">
        <v>125</v>
      </c>
      <c r="Q157" s="591" t="s">
        <v>125</v>
      </c>
      <c r="R157" s="591" t="s">
        <v>125</v>
      </c>
      <c r="S157" s="591" t="s">
        <v>125</v>
      </c>
      <c r="T157" s="591" t="s">
        <v>125</v>
      </c>
    </row>
    <row r="158" spans="1:20" s="347" customFormat="1" ht="36" x14ac:dyDescent="0.25">
      <c r="A158" s="645" t="s">
        <v>347</v>
      </c>
      <c r="B158" s="646" t="s">
        <v>212</v>
      </c>
      <c r="C158" s="647" t="s">
        <v>348</v>
      </c>
      <c r="D158" s="648" t="s">
        <v>122</v>
      </c>
      <c r="E158" s="590">
        <v>63</v>
      </c>
      <c r="F158" s="590">
        <v>63</v>
      </c>
      <c r="G158" s="590" t="s">
        <v>125</v>
      </c>
      <c r="H158" s="590">
        <v>15</v>
      </c>
      <c r="I158" s="590">
        <v>7</v>
      </c>
      <c r="J158" s="590">
        <v>1</v>
      </c>
      <c r="K158" s="590">
        <v>14</v>
      </c>
      <c r="L158" s="590">
        <v>11</v>
      </c>
      <c r="M158" s="590">
        <v>1</v>
      </c>
      <c r="N158" s="590">
        <v>1</v>
      </c>
      <c r="O158" s="590" t="s">
        <v>125</v>
      </c>
      <c r="P158" s="590">
        <v>1</v>
      </c>
      <c r="Q158" s="590">
        <v>1</v>
      </c>
      <c r="R158" s="590">
        <v>3</v>
      </c>
      <c r="S158" s="590">
        <v>2</v>
      </c>
      <c r="T158" s="590">
        <v>6</v>
      </c>
    </row>
    <row r="159" spans="1:20" ht="12" x14ac:dyDescent="0.25">
      <c r="A159" s="641"/>
      <c r="B159" s="642"/>
      <c r="C159" s="643"/>
      <c r="D159" s="644" t="s">
        <v>145</v>
      </c>
      <c r="E159" s="591">
        <v>36</v>
      </c>
      <c r="F159" s="591">
        <v>36</v>
      </c>
      <c r="G159" s="591" t="s">
        <v>125</v>
      </c>
      <c r="H159" s="591">
        <v>10</v>
      </c>
      <c r="I159" s="591">
        <v>2</v>
      </c>
      <c r="J159" s="591">
        <v>1</v>
      </c>
      <c r="K159" s="591">
        <v>8</v>
      </c>
      <c r="L159" s="591">
        <v>7</v>
      </c>
      <c r="M159" s="591" t="s">
        <v>125</v>
      </c>
      <c r="N159" s="591">
        <v>1</v>
      </c>
      <c r="O159" s="591" t="s">
        <v>125</v>
      </c>
      <c r="P159" s="591" t="s">
        <v>125</v>
      </c>
      <c r="Q159" s="591">
        <v>1</v>
      </c>
      <c r="R159" s="591">
        <v>2</v>
      </c>
      <c r="S159" s="591">
        <v>1</v>
      </c>
      <c r="T159" s="591">
        <v>3</v>
      </c>
    </row>
    <row r="160" spans="1:20" s="347" customFormat="1" ht="12" x14ac:dyDescent="0.25">
      <c r="A160" s="637"/>
      <c r="B160" s="638"/>
      <c r="C160" s="639"/>
      <c r="D160" s="640" t="s">
        <v>146</v>
      </c>
      <c r="E160" s="592">
        <v>27</v>
      </c>
      <c r="F160" s="592">
        <v>27</v>
      </c>
      <c r="G160" s="592" t="s">
        <v>125</v>
      </c>
      <c r="H160" s="592">
        <v>5</v>
      </c>
      <c r="I160" s="592">
        <v>5</v>
      </c>
      <c r="J160" s="592" t="s">
        <v>125</v>
      </c>
      <c r="K160" s="592">
        <v>6</v>
      </c>
      <c r="L160" s="592">
        <v>4</v>
      </c>
      <c r="M160" s="592">
        <v>1</v>
      </c>
      <c r="N160" s="592" t="s">
        <v>125</v>
      </c>
      <c r="O160" s="592" t="s">
        <v>125</v>
      </c>
      <c r="P160" s="592">
        <v>1</v>
      </c>
      <c r="Q160" s="592" t="s">
        <v>125</v>
      </c>
      <c r="R160" s="592">
        <v>1</v>
      </c>
      <c r="S160" s="592">
        <v>1</v>
      </c>
      <c r="T160" s="592">
        <v>3</v>
      </c>
    </row>
    <row r="161" spans="1:20" s="347" customFormat="1" ht="24" x14ac:dyDescent="0.25">
      <c r="A161" s="634" t="s">
        <v>318</v>
      </c>
      <c r="B161" s="649" t="s">
        <v>213</v>
      </c>
      <c r="C161" s="635" t="s">
        <v>319</v>
      </c>
      <c r="D161" s="650" t="s">
        <v>122</v>
      </c>
      <c r="E161" s="589">
        <v>110</v>
      </c>
      <c r="F161" s="589">
        <v>110</v>
      </c>
      <c r="G161" s="589" t="s">
        <v>125</v>
      </c>
      <c r="H161" s="589" t="s">
        <v>125</v>
      </c>
      <c r="I161" s="589" t="s">
        <v>125</v>
      </c>
      <c r="J161" s="589" t="s">
        <v>125</v>
      </c>
      <c r="K161" s="589">
        <v>2</v>
      </c>
      <c r="L161" s="589">
        <v>5</v>
      </c>
      <c r="M161" s="589">
        <v>2</v>
      </c>
      <c r="N161" s="589" t="s">
        <v>125</v>
      </c>
      <c r="O161" s="589">
        <v>17</v>
      </c>
      <c r="P161" s="589">
        <v>12</v>
      </c>
      <c r="Q161" s="589">
        <v>11</v>
      </c>
      <c r="R161" s="589">
        <v>36</v>
      </c>
      <c r="S161" s="589">
        <v>7</v>
      </c>
      <c r="T161" s="589">
        <v>18</v>
      </c>
    </row>
    <row r="162" spans="1:20" s="347" customFormat="1" ht="12" x14ac:dyDescent="0.25">
      <c r="A162" s="637"/>
      <c r="B162" s="638"/>
      <c r="C162" s="639"/>
      <c r="D162" s="640" t="s">
        <v>145</v>
      </c>
      <c r="E162" s="592">
        <v>81</v>
      </c>
      <c r="F162" s="592">
        <v>81</v>
      </c>
      <c r="G162" s="592" t="s">
        <v>125</v>
      </c>
      <c r="H162" s="592" t="s">
        <v>125</v>
      </c>
      <c r="I162" s="592" t="s">
        <v>125</v>
      </c>
      <c r="J162" s="592" t="s">
        <v>125</v>
      </c>
      <c r="K162" s="592">
        <v>2</v>
      </c>
      <c r="L162" s="592">
        <v>1</v>
      </c>
      <c r="M162" s="592">
        <v>2</v>
      </c>
      <c r="N162" s="592" t="s">
        <v>125</v>
      </c>
      <c r="O162" s="592">
        <v>14</v>
      </c>
      <c r="P162" s="592">
        <v>11</v>
      </c>
      <c r="Q162" s="592">
        <v>10</v>
      </c>
      <c r="R162" s="592">
        <v>26</v>
      </c>
      <c r="S162" s="592">
        <v>6</v>
      </c>
      <c r="T162" s="592">
        <v>9</v>
      </c>
    </row>
    <row r="163" spans="1:20" s="347" customFormat="1" ht="12" x14ac:dyDescent="0.25">
      <c r="A163" s="641"/>
      <c r="B163" s="642"/>
      <c r="C163" s="643"/>
      <c r="D163" s="644" t="s">
        <v>146</v>
      </c>
      <c r="E163" s="591">
        <v>29</v>
      </c>
      <c r="F163" s="591">
        <v>29</v>
      </c>
      <c r="G163" s="591" t="s">
        <v>125</v>
      </c>
      <c r="H163" s="591" t="s">
        <v>125</v>
      </c>
      <c r="I163" s="591" t="s">
        <v>125</v>
      </c>
      <c r="J163" s="591" t="s">
        <v>125</v>
      </c>
      <c r="K163" s="591" t="s">
        <v>125</v>
      </c>
      <c r="L163" s="591">
        <v>4</v>
      </c>
      <c r="M163" s="591" t="s">
        <v>125</v>
      </c>
      <c r="N163" s="591" t="s">
        <v>125</v>
      </c>
      <c r="O163" s="591">
        <v>3</v>
      </c>
      <c r="P163" s="591">
        <v>1</v>
      </c>
      <c r="Q163" s="591">
        <v>1</v>
      </c>
      <c r="R163" s="591">
        <v>10</v>
      </c>
      <c r="S163" s="591">
        <v>1</v>
      </c>
      <c r="T163" s="591">
        <v>9</v>
      </c>
    </row>
    <row r="164" spans="1:20" s="347" customFormat="1" ht="12" x14ac:dyDescent="0.25">
      <c r="A164" s="645" t="s">
        <v>382</v>
      </c>
      <c r="B164" s="646" t="s">
        <v>214</v>
      </c>
      <c r="C164" s="647" t="s">
        <v>383</v>
      </c>
      <c r="D164" s="648" t="s">
        <v>122</v>
      </c>
      <c r="E164" s="590">
        <v>26</v>
      </c>
      <c r="F164" s="590">
        <v>26</v>
      </c>
      <c r="G164" s="590" t="s">
        <v>125</v>
      </c>
      <c r="H164" s="590" t="s">
        <v>125</v>
      </c>
      <c r="I164" s="590" t="s">
        <v>125</v>
      </c>
      <c r="J164" s="590" t="s">
        <v>125</v>
      </c>
      <c r="K164" s="590">
        <v>1</v>
      </c>
      <c r="L164" s="590">
        <v>1</v>
      </c>
      <c r="M164" s="590">
        <v>1</v>
      </c>
      <c r="N164" s="590">
        <v>2</v>
      </c>
      <c r="O164" s="590">
        <v>1</v>
      </c>
      <c r="P164" s="590">
        <v>1</v>
      </c>
      <c r="Q164" s="590">
        <v>1</v>
      </c>
      <c r="R164" s="590">
        <v>5</v>
      </c>
      <c r="S164" s="590">
        <v>2</v>
      </c>
      <c r="T164" s="590">
        <v>11</v>
      </c>
    </row>
    <row r="165" spans="1:20" s="347" customFormat="1" ht="12" x14ac:dyDescent="0.25">
      <c r="A165" s="641"/>
      <c r="B165" s="642"/>
      <c r="C165" s="643"/>
      <c r="D165" s="644" t="s">
        <v>145</v>
      </c>
      <c r="E165" s="591">
        <v>21</v>
      </c>
      <c r="F165" s="591">
        <v>21</v>
      </c>
      <c r="G165" s="591" t="s">
        <v>125</v>
      </c>
      <c r="H165" s="591" t="s">
        <v>125</v>
      </c>
      <c r="I165" s="591" t="s">
        <v>125</v>
      </c>
      <c r="J165" s="591" t="s">
        <v>125</v>
      </c>
      <c r="K165" s="591">
        <v>1</v>
      </c>
      <c r="L165" s="591">
        <v>1</v>
      </c>
      <c r="M165" s="591">
        <v>1</v>
      </c>
      <c r="N165" s="591">
        <v>1</v>
      </c>
      <c r="O165" s="591">
        <v>1</v>
      </c>
      <c r="P165" s="591">
        <v>1</v>
      </c>
      <c r="Q165" s="591">
        <v>1</v>
      </c>
      <c r="R165" s="591">
        <v>5</v>
      </c>
      <c r="S165" s="591">
        <v>2</v>
      </c>
      <c r="T165" s="591">
        <v>7</v>
      </c>
    </row>
    <row r="166" spans="1:20" s="347" customFormat="1" ht="12" x14ac:dyDescent="0.25">
      <c r="A166" s="637"/>
      <c r="B166" s="638"/>
      <c r="C166" s="639"/>
      <c r="D166" s="640" t="s">
        <v>146</v>
      </c>
      <c r="E166" s="592">
        <v>5</v>
      </c>
      <c r="F166" s="592">
        <v>5</v>
      </c>
      <c r="G166" s="592" t="s">
        <v>125</v>
      </c>
      <c r="H166" s="592" t="s">
        <v>125</v>
      </c>
      <c r="I166" s="592" t="s">
        <v>125</v>
      </c>
      <c r="J166" s="592" t="s">
        <v>125</v>
      </c>
      <c r="K166" s="592" t="s">
        <v>125</v>
      </c>
      <c r="L166" s="592" t="s">
        <v>125</v>
      </c>
      <c r="M166" s="592" t="s">
        <v>125</v>
      </c>
      <c r="N166" s="592">
        <v>1</v>
      </c>
      <c r="O166" s="592" t="s">
        <v>125</v>
      </c>
      <c r="P166" s="592" t="s">
        <v>125</v>
      </c>
      <c r="Q166" s="592" t="s">
        <v>125</v>
      </c>
      <c r="R166" s="592" t="s">
        <v>125</v>
      </c>
      <c r="S166" s="592" t="s">
        <v>125</v>
      </c>
      <c r="T166" s="592">
        <v>4</v>
      </c>
    </row>
    <row r="167" spans="1:20" s="347" customFormat="1" ht="24" x14ac:dyDescent="0.25">
      <c r="A167" s="634" t="s">
        <v>1121</v>
      </c>
      <c r="B167" s="649" t="s">
        <v>216</v>
      </c>
      <c r="C167" s="635" t="s">
        <v>1122</v>
      </c>
      <c r="D167" s="650" t="s">
        <v>122</v>
      </c>
      <c r="E167" s="589">
        <v>20</v>
      </c>
      <c r="F167" s="589">
        <v>20</v>
      </c>
      <c r="G167" s="589" t="s">
        <v>125</v>
      </c>
      <c r="H167" s="589" t="s">
        <v>125</v>
      </c>
      <c r="I167" s="589" t="s">
        <v>125</v>
      </c>
      <c r="J167" s="589" t="s">
        <v>125</v>
      </c>
      <c r="K167" s="589" t="s">
        <v>125</v>
      </c>
      <c r="L167" s="589">
        <v>3</v>
      </c>
      <c r="M167" s="589">
        <v>1</v>
      </c>
      <c r="N167" s="589">
        <v>2</v>
      </c>
      <c r="O167" s="589">
        <v>4</v>
      </c>
      <c r="P167" s="589" t="s">
        <v>125</v>
      </c>
      <c r="Q167" s="589">
        <v>2</v>
      </c>
      <c r="R167" s="589">
        <v>3</v>
      </c>
      <c r="S167" s="589">
        <v>2</v>
      </c>
      <c r="T167" s="589">
        <v>3</v>
      </c>
    </row>
    <row r="168" spans="1:20" s="347" customFormat="1" ht="12" x14ac:dyDescent="0.25">
      <c r="A168" s="637"/>
      <c r="B168" s="638"/>
      <c r="C168" s="639"/>
      <c r="D168" s="640" t="s">
        <v>145</v>
      </c>
      <c r="E168" s="592">
        <v>14</v>
      </c>
      <c r="F168" s="592">
        <v>14</v>
      </c>
      <c r="G168" s="592" t="s">
        <v>125</v>
      </c>
      <c r="H168" s="592" t="s">
        <v>125</v>
      </c>
      <c r="I168" s="592" t="s">
        <v>125</v>
      </c>
      <c r="J168" s="592" t="s">
        <v>125</v>
      </c>
      <c r="K168" s="592" t="s">
        <v>125</v>
      </c>
      <c r="L168" s="592">
        <v>1</v>
      </c>
      <c r="M168" s="592" t="s">
        <v>125</v>
      </c>
      <c r="N168" s="592">
        <v>1</v>
      </c>
      <c r="O168" s="592">
        <v>3</v>
      </c>
      <c r="P168" s="592" t="s">
        <v>125</v>
      </c>
      <c r="Q168" s="592">
        <v>2</v>
      </c>
      <c r="R168" s="592">
        <v>3</v>
      </c>
      <c r="S168" s="592">
        <v>2</v>
      </c>
      <c r="T168" s="592">
        <v>2</v>
      </c>
    </row>
    <row r="169" spans="1:20" s="347" customFormat="1" ht="12" x14ac:dyDescent="0.25">
      <c r="A169" s="641"/>
      <c r="B169" s="642"/>
      <c r="C169" s="643"/>
      <c r="D169" s="644" t="s">
        <v>146</v>
      </c>
      <c r="E169" s="591">
        <v>6</v>
      </c>
      <c r="F169" s="591">
        <v>6</v>
      </c>
      <c r="G169" s="591" t="s">
        <v>125</v>
      </c>
      <c r="H169" s="591" t="s">
        <v>125</v>
      </c>
      <c r="I169" s="591" t="s">
        <v>125</v>
      </c>
      <c r="J169" s="591" t="s">
        <v>125</v>
      </c>
      <c r="K169" s="591" t="s">
        <v>125</v>
      </c>
      <c r="L169" s="591">
        <v>2</v>
      </c>
      <c r="M169" s="591">
        <v>1</v>
      </c>
      <c r="N169" s="591">
        <v>1</v>
      </c>
      <c r="O169" s="591">
        <v>1</v>
      </c>
      <c r="P169" s="591" t="s">
        <v>125</v>
      </c>
      <c r="Q169" s="591" t="s">
        <v>125</v>
      </c>
      <c r="R169" s="591" t="s">
        <v>125</v>
      </c>
      <c r="S169" s="591" t="s">
        <v>125</v>
      </c>
      <c r="T169" s="591">
        <v>1</v>
      </c>
    </row>
    <row r="170" spans="1:20" s="347" customFormat="1" ht="24" x14ac:dyDescent="0.25">
      <c r="A170" s="645" t="s">
        <v>1123</v>
      </c>
      <c r="B170" s="646" t="s">
        <v>217</v>
      </c>
      <c r="C170" s="647" t="s">
        <v>1124</v>
      </c>
      <c r="D170" s="648" t="s">
        <v>122</v>
      </c>
      <c r="E170" s="590">
        <v>52</v>
      </c>
      <c r="F170" s="590">
        <v>52</v>
      </c>
      <c r="G170" s="590" t="s">
        <v>125</v>
      </c>
      <c r="H170" s="590" t="s">
        <v>125</v>
      </c>
      <c r="I170" s="590">
        <v>2</v>
      </c>
      <c r="J170" s="590" t="s">
        <v>125</v>
      </c>
      <c r="K170" s="590">
        <v>5</v>
      </c>
      <c r="L170" s="590">
        <v>3</v>
      </c>
      <c r="M170" s="590" t="s">
        <v>125</v>
      </c>
      <c r="N170" s="590" t="s">
        <v>125</v>
      </c>
      <c r="O170" s="590" t="s">
        <v>125</v>
      </c>
      <c r="P170" s="590">
        <v>1</v>
      </c>
      <c r="Q170" s="590">
        <v>1</v>
      </c>
      <c r="R170" s="590">
        <v>11</v>
      </c>
      <c r="S170" s="590">
        <v>12</v>
      </c>
      <c r="T170" s="590">
        <v>17</v>
      </c>
    </row>
    <row r="171" spans="1:20" s="347" customFormat="1" ht="12" x14ac:dyDescent="0.25">
      <c r="A171" s="641"/>
      <c r="B171" s="642"/>
      <c r="C171" s="643"/>
      <c r="D171" s="644" t="s">
        <v>145</v>
      </c>
      <c r="E171" s="591">
        <v>35</v>
      </c>
      <c r="F171" s="591">
        <v>35</v>
      </c>
      <c r="G171" s="591" t="s">
        <v>125</v>
      </c>
      <c r="H171" s="591" t="s">
        <v>125</v>
      </c>
      <c r="I171" s="591" t="s">
        <v>125</v>
      </c>
      <c r="J171" s="591" t="s">
        <v>125</v>
      </c>
      <c r="K171" s="591">
        <v>2</v>
      </c>
      <c r="L171" s="591">
        <v>2</v>
      </c>
      <c r="M171" s="591" t="s">
        <v>125</v>
      </c>
      <c r="N171" s="591" t="s">
        <v>125</v>
      </c>
      <c r="O171" s="591" t="s">
        <v>125</v>
      </c>
      <c r="P171" s="591">
        <v>1</v>
      </c>
      <c r="Q171" s="591">
        <v>1</v>
      </c>
      <c r="R171" s="591">
        <v>9</v>
      </c>
      <c r="S171" s="591">
        <v>10</v>
      </c>
      <c r="T171" s="591">
        <v>10</v>
      </c>
    </row>
    <row r="172" spans="1:20" ht="12" x14ac:dyDescent="0.25">
      <c r="A172" s="637"/>
      <c r="B172" s="638"/>
      <c r="C172" s="639"/>
      <c r="D172" s="640" t="s">
        <v>146</v>
      </c>
      <c r="E172" s="592">
        <v>17</v>
      </c>
      <c r="F172" s="592">
        <v>17</v>
      </c>
      <c r="G172" s="592" t="s">
        <v>125</v>
      </c>
      <c r="H172" s="592" t="s">
        <v>125</v>
      </c>
      <c r="I172" s="592">
        <v>2</v>
      </c>
      <c r="J172" s="592" t="s">
        <v>125</v>
      </c>
      <c r="K172" s="592">
        <v>3</v>
      </c>
      <c r="L172" s="592">
        <v>1</v>
      </c>
      <c r="M172" s="592" t="s">
        <v>125</v>
      </c>
      <c r="N172" s="592" t="s">
        <v>125</v>
      </c>
      <c r="O172" s="592" t="s">
        <v>125</v>
      </c>
      <c r="P172" s="592" t="s">
        <v>125</v>
      </c>
      <c r="Q172" s="592" t="s">
        <v>125</v>
      </c>
      <c r="R172" s="592">
        <v>2</v>
      </c>
      <c r="S172" s="592">
        <v>2</v>
      </c>
      <c r="T172" s="592">
        <v>7</v>
      </c>
    </row>
    <row r="173" spans="1:20" s="347" customFormat="1" ht="12" x14ac:dyDescent="0.25">
      <c r="A173" s="634" t="s">
        <v>1125</v>
      </c>
      <c r="B173" s="649" t="s">
        <v>218</v>
      </c>
      <c r="C173" s="635" t="s">
        <v>1126</v>
      </c>
      <c r="D173" s="650" t="s">
        <v>122</v>
      </c>
      <c r="E173" s="589">
        <v>15</v>
      </c>
      <c r="F173" s="589">
        <v>15</v>
      </c>
      <c r="G173" s="589" t="s">
        <v>125</v>
      </c>
      <c r="H173" s="589" t="s">
        <v>125</v>
      </c>
      <c r="I173" s="589" t="s">
        <v>125</v>
      </c>
      <c r="J173" s="589" t="s">
        <v>125</v>
      </c>
      <c r="K173" s="589" t="s">
        <v>125</v>
      </c>
      <c r="L173" s="589" t="s">
        <v>125</v>
      </c>
      <c r="M173" s="589">
        <v>1</v>
      </c>
      <c r="N173" s="589" t="s">
        <v>125</v>
      </c>
      <c r="O173" s="589" t="s">
        <v>125</v>
      </c>
      <c r="P173" s="589">
        <v>1</v>
      </c>
      <c r="Q173" s="589" t="s">
        <v>125</v>
      </c>
      <c r="R173" s="589">
        <v>1</v>
      </c>
      <c r="S173" s="589">
        <v>5</v>
      </c>
      <c r="T173" s="589">
        <v>7</v>
      </c>
    </row>
    <row r="174" spans="1:20" s="347" customFormat="1" ht="12" x14ac:dyDescent="0.25">
      <c r="A174" s="637"/>
      <c r="B174" s="638"/>
      <c r="C174" s="639"/>
      <c r="D174" s="640" t="s">
        <v>145</v>
      </c>
      <c r="E174" s="592">
        <v>10</v>
      </c>
      <c r="F174" s="592">
        <v>10</v>
      </c>
      <c r="G174" s="592" t="s">
        <v>125</v>
      </c>
      <c r="H174" s="592" t="s">
        <v>125</v>
      </c>
      <c r="I174" s="592" t="s">
        <v>125</v>
      </c>
      <c r="J174" s="592" t="s">
        <v>125</v>
      </c>
      <c r="K174" s="592" t="s">
        <v>125</v>
      </c>
      <c r="L174" s="592" t="s">
        <v>125</v>
      </c>
      <c r="M174" s="592" t="s">
        <v>125</v>
      </c>
      <c r="N174" s="592" t="s">
        <v>125</v>
      </c>
      <c r="O174" s="592" t="s">
        <v>125</v>
      </c>
      <c r="P174" s="592">
        <v>1</v>
      </c>
      <c r="Q174" s="592" t="s">
        <v>125</v>
      </c>
      <c r="R174" s="592">
        <v>1</v>
      </c>
      <c r="S174" s="592">
        <v>5</v>
      </c>
      <c r="T174" s="592">
        <v>3</v>
      </c>
    </row>
    <row r="175" spans="1:20" ht="12" x14ac:dyDescent="0.25">
      <c r="A175" s="641"/>
      <c r="B175" s="642"/>
      <c r="C175" s="643"/>
      <c r="D175" s="644" t="s">
        <v>146</v>
      </c>
      <c r="E175" s="591">
        <v>5</v>
      </c>
      <c r="F175" s="591">
        <v>5</v>
      </c>
      <c r="G175" s="591" t="s">
        <v>125</v>
      </c>
      <c r="H175" s="591" t="s">
        <v>125</v>
      </c>
      <c r="I175" s="591" t="s">
        <v>125</v>
      </c>
      <c r="J175" s="591" t="s">
        <v>125</v>
      </c>
      <c r="K175" s="591" t="s">
        <v>125</v>
      </c>
      <c r="L175" s="591" t="s">
        <v>125</v>
      </c>
      <c r="M175" s="591">
        <v>1</v>
      </c>
      <c r="N175" s="591" t="s">
        <v>125</v>
      </c>
      <c r="O175" s="591" t="s">
        <v>125</v>
      </c>
      <c r="P175" s="591" t="s">
        <v>125</v>
      </c>
      <c r="Q175" s="591" t="s">
        <v>125</v>
      </c>
      <c r="R175" s="591" t="s">
        <v>125</v>
      </c>
      <c r="S175" s="591" t="s">
        <v>125</v>
      </c>
      <c r="T175" s="591">
        <v>4</v>
      </c>
    </row>
    <row r="176" spans="1:20" s="347" customFormat="1" ht="24" x14ac:dyDescent="0.25">
      <c r="A176" s="645" t="s">
        <v>355</v>
      </c>
      <c r="B176" s="646" t="s">
        <v>219</v>
      </c>
      <c r="C176" s="647" t="s">
        <v>356</v>
      </c>
      <c r="D176" s="648" t="s">
        <v>122</v>
      </c>
      <c r="E176" s="590">
        <v>98</v>
      </c>
      <c r="F176" s="590">
        <v>98</v>
      </c>
      <c r="G176" s="590" t="s">
        <v>125</v>
      </c>
      <c r="H176" s="590" t="s">
        <v>125</v>
      </c>
      <c r="I176" s="590" t="s">
        <v>125</v>
      </c>
      <c r="J176" s="590" t="s">
        <v>125</v>
      </c>
      <c r="K176" s="590" t="s">
        <v>125</v>
      </c>
      <c r="L176" s="590" t="s">
        <v>125</v>
      </c>
      <c r="M176" s="590">
        <v>1</v>
      </c>
      <c r="N176" s="590">
        <v>7</v>
      </c>
      <c r="O176" s="590">
        <v>15</v>
      </c>
      <c r="P176" s="590">
        <v>23</v>
      </c>
      <c r="Q176" s="590">
        <v>16</v>
      </c>
      <c r="R176" s="590">
        <v>19</v>
      </c>
      <c r="S176" s="590">
        <v>9</v>
      </c>
      <c r="T176" s="590">
        <v>8</v>
      </c>
    </row>
    <row r="177" spans="1:21" s="347" customFormat="1" ht="12" x14ac:dyDescent="0.25">
      <c r="A177" s="641"/>
      <c r="B177" s="642"/>
      <c r="C177" s="643"/>
      <c r="D177" s="644" t="s">
        <v>145</v>
      </c>
      <c r="E177" s="591">
        <v>76</v>
      </c>
      <c r="F177" s="591">
        <v>76</v>
      </c>
      <c r="G177" s="591" t="s">
        <v>125</v>
      </c>
      <c r="H177" s="591" t="s">
        <v>125</v>
      </c>
      <c r="I177" s="591" t="s">
        <v>125</v>
      </c>
      <c r="J177" s="591" t="s">
        <v>125</v>
      </c>
      <c r="K177" s="591" t="s">
        <v>125</v>
      </c>
      <c r="L177" s="591" t="s">
        <v>125</v>
      </c>
      <c r="M177" s="591">
        <v>1</v>
      </c>
      <c r="N177" s="591">
        <v>3</v>
      </c>
      <c r="O177" s="591">
        <v>12</v>
      </c>
      <c r="P177" s="591">
        <v>17</v>
      </c>
      <c r="Q177" s="591">
        <v>15</v>
      </c>
      <c r="R177" s="591">
        <v>13</v>
      </c>
      <c r="S177" s="591">
        <v>8</v>
      </c>
      <c r="T177" s="591">
        <v>7</v>
      </c>
    </row>
    <row r="178" spans="1:21" ht="12" x14ac:dyDescent="0.25">
      <c r="A178" s="637"/>
      <c r="B178" s="638"/>
      <c r="C178" s="639"/>
      <c r="D178" s="640" t="s">
        <v>146</v>
      </c>
      <c r="E178" s="592">
        <v>22</v>
      </c>
      <c r="F178" s="592">
        <v>22</v>
      </c>
      <c r="G178" s="592" t="s">
        <v>125</v>
      </c>
      <c r="H178" s="592" t="s">
        <v>125</v>
      </c>
      <c r="I178" s="592" t="s">
        <v>125</v>
      </c>
      <c r="J178" s="592" t="s">
        <v>125</v>
      </c>
      <c r="K178" s="592" t="s">
        <v>125</v>
      </c>
      <c r="L178" s="592" t="s">
        <v>125</v>
      </c>
      <c r="M178" s="592" t="s">
        <v>125</v>
      </c>
      <c r="N178" s="592">
        <v>4</v>
      </c>
      <c r="O178" s="592">
        <v>3</v>
      </c>
      <c r="P178" s="592">
        <v>6</v>
      </c>
      <c r="Q178" s="592">
        <v>1</v>
      </c>
      <c r="R178" s="592">
        <v>6</v>
      </c>
      <c r="S178" s="592">
        <v>1</v>
      </c>
      <c r="T178" s="592">
        <v>1</v>
      </c>
    </row>
    <row r="179" spans="1:21" s="347" customFormat="1" ht="12" x14ac:dyDescent="0.25">
      <c r="A179" s="634" t="s">
        <v>344</v>
      </c>
      <c r="B179" s="649" t="s">
        <v>220</v>
      </c>
      <c r="C179" s="635" t="s">
        <v>345</v>
      </c>
      <c r="D179" s="650" t="s">
        <v>122</v>
      </c>
      <c r="E179" s="589">
        <v>24</v>
      </c>
      <c r="F179" s="589">
        <v>24</v>
      </c>
      <c r="G179" s="589" t="s">
        <v>125</v>
      </c>
      <c r="H179" s="589" t="s">
        <v>125</v>
      </c>
      <c r="I179" s="589" t="s">
        <v>125</v>
      </c>
      <c r="J179" s="589" t="s">
        <v>125</v>
      </c>
      <c r="K179" s="589" t="s">
        <v>125</v>
      </c>
      <c r="L179" s="589" t="s">
        <v>125</v>
      </c>
      <c r="M179" s="589" t="s">
        <v>125</v>
      </c>
      <c r="N179" s="589" t="s">
        <v>125</v>
      </c>
      <c r="O179" s="589">
        <v>1</v>
      </c>
      <c r="P179" s="589">
        <v>3</v>
      </c>
      <c r="Q179" s="589">
        <v>3</v>
      </c>
      <c r="R179" s="589">
        <v>9</v>
      </c>
      <c r="S179" s="589">
        <v>3</v>
      </c>
      <c r="T179" s="589">
        <v>5</v>
      </c>
    </row>
    <row r="180" spans="1:21" s="347" customFormat="1" ht="12" x14ac:dyDescent="0.25">
      <c r="A180" s="637"/>
      <c r="B180" s="638"/>
      <c r="C180" s="639"/>
      <c r="D180" s="640" t="s">
        <v>145</v>
      </c>
      <c r="E180" s="592">
        <v>17</v>
      </c>
      <c r="F180" s="592">
        <v>17</v>
      </c>
      <c r="G180" s="592" t="s">
        <v>125</v>
      </c>
      <c r="H180" s="592" t="s">
        <v>125</v>
      </c>
      <c r="I180" s="592" t="s">
        <v>125</v>
      </c>
      <c r="J180" s="592" t="s">
        <v>125</v>
      </c>
      <c r="K180" s="592" t="s">
        <v>125</v>
      </c>
      <c r="L180" s="592" t="s">
        <v>125</v>
      </c>
      <c r="M180" s="592" t="s">
        <v>125</v>
      </c>
      <c r="N180" s="592" t="s">
        <v>125</v>
      </c>
      <c r="O180" s="592">
        <v>1</v>
      </c>
      <c r="P180" s="592">
        <v>2</v>
      </c>
      <c r="Q180" s="592">
        <v>3</v>
      </c>
      <c r="R180" s="592">
        <v>7</v>
      </c>
      <c r="S180" s="592">
        <v>3</v>
      </c>
      <c r="T180" s="592">
        <v>1</v>
      </c>
    </row>
    <row r="181" spans="1:21" ht="12" x14ac:dyDescent="0.25">
      <c r="A181" s="641"/>
      <c r="B181" s="642"/>
      <c r="C181" s="643"/>
      <c r="D181" s="644" t="s">
        <v>146</v>
      </c>
      <c r="E181" s="591">
        <v>7</v>
      </c>
      <c r="F181" s="591">
        <v>7</v>
      </c>
      <c r="G181" s="591" t="s">
        <v>125</v>
      </c>
      <c r="H181" s="591" t="s">
        <v>125</v>
      </c>
      <c r="I181" s="591" t="s">
        <v>125</v>
      </c>
      <c r="J181" s="591" t="s">
        <v>125</v>
      </c>
      <c r="K181" s="591" t="s">
        <v>125</v>
      </c>
      <c r="L181" s="591" t="s">
        <v>125</v>
      </c>
      <c r="M181" s="591" t="s">
        <v>125</v>
      </c>
      <c r="N181" s="591" t="s">
        <v>125</v>
      </c>
      <c r="O181" s="591" t="s">
        <v>125</v>
      </c>
      <c r="P181" s="591">
        <v>1</v>
      </c>
      <c r="Q181" s="591" t="s">
        <v>125</v>
      </c>
      <c r="R181" s="591">
        <v>2</v>
      </c>
      <c r="S181" s="591" t="s">
        <v>125</v>
      </c>
      <c r="T181" s="591">
        <v>4</v>
      </c>
    </row>
    <row r="182" spans="1:21" s="347" customFormat="1" ht="24" x14ac:dyDescent="0.25">
      <c r="A182" s="645" t="s">
        <v>338</v>
      </c>
      <c r="B182" s="646" t="s">
        <v>221</v>
      </c>
      <c r="C182" s="647" t="s">
        <v>339</v>
      </c>
      <c r="D182" s="648" t="s">
        <v>122</v>
      </c>
      <c r="E182" s="590">
        <v>10</v>
      </c>
      <c r="F182" s="590">
        <v>10</v>
      </c>
      <c r="G182" s="590" t="s">
        <v>125</v>
      </c>
      <c r="H182" s="590" t="s">
        <v>125</v>
      </c>
      <c r="I182" s="590" t="s">
        <v>125</v>
      </c>
      <c r="J182" s="590" t="s">
        <v>125</v>
      </c>
      <c r="K182" s="590" t="s">
        <v>125</v>
      </c>
      <c r="L182" s="590" t="s">
        <v>125</v>
      </c>
      <c r="M182" s="590" t="s">
        <v>125</v>
      </c>
      <c r="N182" s="590" t="s">
        <v>125</v>
      </c>
      <c r="O182" s="590">
        <v>1</v>
      </c>
      <c r="P182" s="590" t="s">
        <v>125</v>
      </c>
      <c r="Q182" s="590">
        <v>1</v>
      </c>
      <c r="R182" s="590">
        <v>1</v>
      </c>
      <c r="S182" s="590">
        <v>2</v>
      </c>
      <c r="T182" s="590">
        <v>5</v>
      </c>
    </row>
    <row r="183" spans="1:21" s="347" customFormat="1" ht="12" x14ac:dyDescent="0.25">
      <c r="A183" s="641"/>
      <c r="B183" s="642"/>
      <c r="C183" s="643"/>
      <c r="D183" s="644" t="s">
        <v>145</v>
      </c>
      <c r="E183" s="591">
        <v>6</v>
      </c>
      <c r="F183" s="591">
        <v>6</v>
      </c>
      <c r="G183" s="591" t="s">
        <v>125</v>
      </c>
      <c r="H183" s="591" t="s">
        <v>125</v>
      </c>
      <c r="I183" s="591" t="s">
        <v>125</v>
      </c>
      <c r="J183" s="591" t="s">
        <v>125</v>
      </c>
      <c r="K183" s="591" t="s">
        <v>125</v>
      </c>
      <c r="L183" s="591" t="s">
        <v>125</v>
      </c>
      <c r="M183" s="591" t="s">
        <v>125</v>
      </c>
      <c r="N183" s="591" t="s">
        <v>125</v>
      </c>
      <c r="O183" s="591">
        <v>1</v>
      </c>
      <c r="P183" s="591" t="s">
        <v>125</v>
      </c>
      <c r="Q183" s="591">
        <v>1</v>
      </c>
      <c r="R183" s="591">
        <v>1</v>
      </c>
      <c r="S183" s="591">
        <v>1</v>
      </c>
      <c r="T183" s="591">
        <v>2</v>
      </c>
    </row>
    <row r="184" spans="1:21" ht="12" x14ac:dyDescent="0.25">
      <c r="A184" s="637"/>
      <c r="B184" s="638"/>
      <c r="C184" s="639"/>
      <c r="D184" s="640" t="s">
        <v>146</v>
      </c>
      <c r="E184" s="592">
        <v>4</v>
      </c>
      <c r="F184" s="592">
        <v>4</v>
      </c>
      <c r="G184" s="592" t="s">
        <v>125</v>
      </c>
      <c r="H184" s="592" t="s">
        <v>125</v>
      </c>
      <c r="I184" s="592" t="s">
        <v>125</v>
      </c>
      <c r="J184" s="592" t="s">
        <v>125</v>
      </c>
      <c r="K184" s="592" t="s">
        <v>125</v>
      </c>
      <c r="L184" s="592" t="s">
        <v>125</v>
      </c>
      <c r="M184" s="592" t="s">
        <v>125</v>
      </c>
      <c r="N184" s="592" t="s">
        <v>125</v>
      </c>
      <c r="O184" s="592" t="s">
        <v>125</v>
      </c>
      <c r="P184" s="592" t="s">
        <v>125</v>
      </c>
      <c r="Q184" s="592" t="s">
        <v>125</v>
      </c>
      <c r="R184" s="592" t="s">
        <v>125</v>
      </c>
      <c r="S184" s="592">
        <v>1</v>
      </c>
      <c r="T184" s="592">
        <v>3</v>
      </c>
    </row>
    <row r="185" spans="1:21" s="347" customFormat="1" ht="24" x14ac:dyDescent="0.25">
      <c r="A185" s="634" t="s">
        <v>376</v>
      </c>
      <c r="B185" s="649" t="s">
        <v>222</v>
      </c>
      <c r="C185" s="635" t="s">
        <v>377</v>
      </c>
      <c r="D185" s="650" t="s">
        <v>122</v>
      </c>
      <c r="E185" s="589">
        <v>410</v>
      </c>
      <c r="F185" s="589">
        <v>410</v>
      </c>
      <c r="G185" s="589" t="s">
        <v>125</v>
      </c>
      <c r="H185" s="589" t="s">
        <v>125</v>
      </c>
      <c r="I185" s="589" t="s">
        <v>125</v>
      </c>
      <c r="J185" s="589" t="s">
        <v>125</v>
      </c>
      <c r="K185" s="589">
        <v>8</v>
      </c>
      <c r="L185" s="589">
        <v>5</v>
      </c>
      <c r="M185" s="589">
        <v>1</v>
      </c>
      <c r="N185" s="589">
        <v>5</v>
      </c>
      <c r="O185" s="589">
        <v>8</v>
      </c>
      <c r="P185" s="589">
        <v>10</v>
      </c>
      <c r="Q185" s="589">
        <v>7</v>
      </c>
      <c r="R185" s="589">
        <v>44</v>
      </c>
      <c r="S185" s="589">
        <v>71</v>
      </c>
      <c r="T185" s="589">
        <v>251</v>
      </c>
    </row>
    <row r="186" spans="1:21" s="347" customFormat="1" ht="12" x14ac:dyDescent="0.25">
      <c r="A186" s="637"/>
      <c r="B186" s="638"/>
      <c r="C186" s="639"/>
      <c r="D186" s="640" t="s">
        <v>145</v>
      </c>
      <c r="E186" s="592">
        <v>212</v>
      </c>
      <c r="F186" s="592">
        <v>212</v>
      </c>
      <c r="G186" s="592" t="s">
        <v>125</v>
      </c>
      <c r="H186" s="592" t="s">
        <v>125</v>
      </c>
      <c r="I186" s="592" t="s">
        <v>125</v>
      </c>
      <c r="J186" s="592" t="s">
        <v>125</v>
      </c>
      <c r="K186" s="592">
        <v>3</v>
      </c>
      <c r="L186" s="592">
        <v>2</v>
      </c>
      <c r="M186" s="592">
        <v>1</v>
      </c>
      <c r="N186" s="592">
        <v>2</v>
      </c>
      <c r="O186" s="592">
        <v>5</v>
      </c>
      <c r="P186" s="592">
        <v>8</v>
      </c>
      <c r="Q186" s="592">
        <v>6</v>
      </c>
      <c r="R186" s="592">
        <v>30</v>
      </c>
      <c r="S186" s="592">
        <v>45</v>
      </c>
      <c r="T186" s="592">
        <v>110</v>
      </c>
    </row>
    <row r="187" spans="1:21" ht="12" x14ac:dyDescent="0.25">
      <c r="A187" s="641"/>
      <c r="B187" s="642"/>
      <c r="C187" s="643"/>
      <c r="D187" s="644" t="s">
        <v>146</v>
      </c>
      <c r="E187" s="591">
        <v>198</v>
      </c>
      <c r="F187" s="591">
        <v>198</v>
      </c>
      <c r="G187" s="591" t="s">
        <v>125</v>
      </c>
      <c r="H187" s="591" t="s">
        <v>125</v>
      </c>
      <c r="I187" s="591" t="s">
        <v>125</v>
      </c>
      <c r="J187" s="591" t="s">
        <v>125</v>
      </c>
      <c r="K187" s="591">
        <v>5</v>
      </c>
      <c r="L187" s="591">
        <v>3</v>
      </c>
      <c r="M187" s="591" t="s">
        <v>125</v>
      </c>
      <c r="N187" s="591">
        <v>3</v>
      </c>
      <c r="O187" s="591">
        <v>3</v>
      </c>
      <c r="P187" s="591">
        <v>2</v>
      </c>
      <c r="Q187" s="591">
        <v>1</v>
      </c>
      <c r="R187" s="591">
        <v>14</v>
      </c>
      <c r="S187" s="591">
        <v>26</v>
      </c>
      <c r="T187" s="591">
        <v>141</v>
      </c>
    </row>
    <row r="188" spans="1:21" s="347" customFormat="1" ht="12" x14ac:dyDescent="0.25">
      <c r="A188" s="645" t="s">
        <v>378</v>
      </c>
      <c r="B188" s="646" t="s">
        <v>223</v>
      </c>
      <c r="C188" s="647" t="s">
        <v>1127</v>
      </c>
      <c r="D188" s="648" t="s">
        <v>122</v>
      </c>
      <c r="E188" s="590">
        <v>239</v>
      </c>
      <c r="F188" s="590">
        <v>9</v>
      </c>
      <c r="G188" s="590">
        <v>230</v>
      </c>
      <c r="H188" s="590">
        <v>1</v>
      </c>
      <c r="I188" s="590">
        <v>1</v>
      </c>
      <c r="J188" s="590" t="s">
        <v>125</v>
      </c>
      <c r="K188" s="590">
        <v>4</v>
      </c>
      <c r="L188" s="590">
        <v>1</v>
      </c>
      <c r="M188" s="590">
        <v>1</v>
      </c>
      <c r="N188" s="590" t="s">
        <v>125</v>
      </c>
      <c r="O188" s="590">
        <v>2</v>
      </c>
      <c r="P188" s="590">
        <v>2</v>
      </c>
      <c r="Q188" s="590">
        <v>1</v>
      </c>
      <c r="R188" s="590">
        <v>9</v>
      </c>
      <c r="S188" s="590">
        <v>19</v>
      </c>
      <c r="T188" s="590">
        <v>198</v>
      </c>
    </row>
    <row r="189" spans="1:21" s="347" customFormat="1" ht="12" x14ac:dyDescent="0.25">
      <c r="A189" s="641"/>
      <c r="B189" s="642"/>
      <c r="C189" s="643"/>
      <c r="D189" s="644" t="s">
        <v>145</v>
      </c>
      <c r="E189" s="591">
        <v>98</v>
      </c>
      <c r="F189" s="591">
        <v>5</v>
      </c>
      <c r="G189" s="591">
        <v>93</v>
      </c>
      <c r="H189" s="591">
        <v>1</v>
      </c>
      <c r="I189" s="591" t="s">
        <v>125</v>
      </c>
      <c r="J189" s="591" t="s">
        <v>125</v>
      </c>
      <c r="K189" s="591">
        <v>3</v>
      </c>
      <c r="L189" s="591" t="s">
        <v>125</v>
      </c>
      <c r="M189" s="591">
        <v>1</v>
      </c>
      <c r="N189" s="591" t="s">
        <v>125</v>
      </c>
      <c r="O189" s="591">
        <v>1</v>
      </c>
      <c r="P189" s="591">
        <v>2</v>
      </c>
      <c r="Q189" s="591" t="s">
        <v>125</v>
      </c>
      <c r="R189" s="591">
        <v>7</v>
      </c>
      <c r="S189" s="591">
        <v>9</v>
      </c>
      <c r="T189" s="591">
        <v>74</v>
      </c>
    </row>
    <row r="190" spans="1:21" ht="12" x14ac:dyDescent="0.25">
      <c r="A190" s="637"/>
      <c r="B190" s="638"/>
      <c r="C190" s="639"/>
      <c r="D190" s="640" t="s">
        <v>146</v>
      </c>
      <c r="E190" s="592">
        <v>141</v>
      </c>
      <c r="F190" s="592">
        <v>4</v>
      </c>
      <c r="G190" s="592">
        <v>137</v>
      </c>
      <c r="H190" s="592" t="s">
        <v>125</v>
      </c>
      <c r="I190" s="592">
        <v>1</v>
      </c>
      <c r="J190" s="592" t="s">
        <v>125</v>
      </c>
      <c r="K190" s="592">
        <v>1</v>
      </c>
      <c r="L190" s="592">
        <v>1</v>
      </c>
      <c r="M190" s="592" t="s">
        <v>125</v>
      </c>
      <c r="N190" s="592" t="s">
        <v>125</v>
      </c>
      <c r="O190" s="592">
        <v>1</v>
      </c>
      <c r="P190" s="592" t="s">
        <v>125</v>
      </c>
      <c r="Q190" s="592">
        <v>1</v>
      </c>
      <c r="R190" s="592">
        <v>2</v>
      </c>
      <c r="S190" s="592">
        <v>10</v>
      </c>
      <c r="T190" s="592">
        <v>124</v>
      </c>
    </row>
    <row r="192" spans="1:21" x14ac:dyDescent="0.25">
      <c r="A192" s="344" t="s">
        <v>1300</v>
      </c>
      <c r="B192" s="1309"/>
      <c r="C192" s="1309"/>
      <c r="D192" s="1309"/>
      <c r="E192" s="1309"/>
      <c r="F192" s="1309"/>
      <c r="G192" s="1309"/>
      <c r="H192" s="1309"/>
      <c r="I192" s="1309"/>
      <c r="J192" s="1309"/>
      <c r="K192" s="1309"/>
      <c r="L192" s="1309"/>
      <c r="M192" s="1309"/>
      <c r="N192" s="1309"/>
      <c r="O192" s="1309"/>
      <c r="P192" s="1309"/>
      <c r="Q192" s="1309"/>
      <c r="R192" s="1309"/>
      <c r="S192" s="1309"/>
      <c r="T192" s="1309"/>
      <c r="U192" s="1309"/>
    </row>
    <row r="193" spans="1:12" x14ac:dyDescent="0.25">
      <c r="A193" s="1104" t="s">
        <v>3035</v>
      </c>
      <c r="B193" s="1104"/>
      <c r="C193" s="1104"/>
      <c r="D193" s="1104"/>
      <c r="E193" s="1104"/>
      <c r="F193" s="1104"/>
      <c r="G193" s="1104"/>
      <c r="H193" s="1104"/>
      <c r="I193" s="1104"/>
      <c r="J193" s="1104"/>
      <c r="K193" s="1104"/>
      <c r="L193" s="1104"/>
    </row>
    <row r="194" spans="1:12" x14ac:dyDescent="0.2">
      <c r="A194" s="65" t="s">
        <v>1260</v>
      </c>
    </row>
    <row r="195" spans="1:12" x14ac:dyDescent="0.25">
      <c r="A195" s="1458" t="s">
        <v>3153</v>
      </c>
    </row>
    <row r="196" spans="1:12" ht="15" x14ac:dyDescent="0.25">
      <c r="A196" s="1454" t="s">
        <v>3151</v>
      </c>
    </row>
  </sheetData>
  <mergeCells count="8">
    <mergeCell ref="A1:T1"/>
    <mergeCell ref="A2:T2"/>
    <mergeCell ref="A3:A4"/>
    <mergeCell ref="B3:D3"/>
    <mergeCell ref="E3:E4"/>
    <mergeCell ref="F3:G3"/>
    <mergeCell ref="H3:K3"/>
    <mergeCell ref="L3:T3"/>
  </mergeCells>
  <hyperlinks>
    <hyperlink ref="V2" location="INDICE!B147" display="ÍNDICE"/>
    <hyperlink ref="A196"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43" orientation="landscape" useFirstPageNumber="1" r:id="rId2"/>
  <headerFooter scaleWithDoc="0">
    <oddHeader>&amp;C&amp;G</oddHeader>
    <oddFooter>&amp;C&amp;10&amp;P</oddFooter>
    <evenFooter>&amp;L&amp;G&amp;C&amp;"Arial,Negrita"&amp;18&amp;P&amp;R&amp;G</evenFooter>
  </headerFooter>
  <rowBreaks count="2" manualBreakCount="2">
    <brk id="41" max="19" man="1"/>
    <brk id="79" max="19" man="1"/>
  </rowBreaks>
  <legacyDrawingHF r:id="rId3"/>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78"/>
  <sheetViews>
    <sheetView showGridLines="0" topLeftCell="D1" zoomScaleNormal="100" workbookViewId="0">
      <selection activeCell="U2" sqref="U2"/>
    </sheetView>
  </sheetViews>
  <sheetFormatPr baseColWidth="10" defaultColWidth="13.85546875" defaultRowHeight="11.25" x14ac:dyDescent="0.25"/>
  <cols>
    <col min="1" max="1" width="7.28515625" style="349" customWidth="1"/>
    <col min="2" max="2" width="27.42578125" style="348" customWidth="1"/>
    <col min="3" max="3" width="13.42578125" style="350" bestFit="1" customWidth="1"/>
    <col min="4" max="4" width="8.85546875" style="344" customWidth="1"/>
    <col min="5" max="5" width="6.7109375" style="344" customWidth="1"/>
    <col min="6" max="6" width="7.42578125" style="344" customWidth="1"/>
    <col min="7" max="7" width="6.7109375" style="344" customWidth="1"/>
    <col min="8" max="10" width="8.140625" style="344" customWidth="1"/>
    <col min="11" max="11" width="6.7109375" style="344" customWidth="1"/>
    <col min="12" max="12" width="5.85546875" style="344" customWidth="1"/>
    <col min="13" max="13" width="6.85546875" style="344" customWidth="1"/>
    <col min="14" max="15" width="7" style="344" customWidth="1"/>
    <col min="16" max="16" width="7.140625" style="344" customWidth="1"/>
    <col min="17" max="17" width="7" style="344" customWidth="1"/>
    <col min="18" max="18" width="7.42578125" style="344" customWidth="1"/>
    <col min="19" max="19" width="8.140625" style="344" customWidth="1"/>
    <col min="20" max="250" width="9.140625" style="344" customWidth="1"/>
    <col min="251" max="251" width="6.42578125" style="344" customWidth="1"/>
    <col min="252" max="252" width="37" style="344" customWidth="1"/>
    <col min="253" max="16384" width="13.85546875" style="344"/>
  </cols>
  <sheetData>
    <row r="1" spans="1:21" ht="14.25" customHeight="1" x14ac:dyDescent="0.25">
      <c r="A1" s="1755" t="s">
        <v>1131</v>
      </c>
      <c r="B1" s="1755"/>
      <c r="C1" s="1755"/>
      <c r="D1" s="1755"/>
      <c r="E1" s="1755"/>
      <c r="F1" s="1755"/>
      <c r="G1" s="1755"/>
      <c r="H1" s="1755"/>
      <c r="I1" s="1755"/>
      <c r="J1" s="1755"/>
      <c r="K1" s="1755"/>
      <c r="L1" s="1755"/>
      <c r="M1" s="1755"/>
      <c r="N1" s="1755"/>
      <c r="O1" s="1755"/>
      <c r="P1" s="1755"/>
      <c r="Q1" s="1755"/>
      <c r="R1" s="1755"/>
      <c r="S1" s="1755"/>
    </row>
    <row r="2" spans="1:21" ht="30.75"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s="346" customFormat="1" ht="15" customHeight="1" x14ac:dyDescent="0.25">
      <c r="A3" s="1765" t="s">
        <v>1052</v>
      </c>
      <c r="B3" s="1746" t="s">
        <v>1310</v>
      </c>
      <c r="C3" s="1746"/>
      <c r="D3" s="1746"/>
      <c r="E3" s="1651" t="s">
        <v>122</v>
      </c>
      <c r="F3" s="1746" t="s">
        <v>1053</v>
      </c>
      <c r="G3" s="1746"/>
      <c r="H3" s="1767" t="s">
        <v>1274</v>
      </c>
      <c r="I3" s="1768"/>
      <c r="J3" s="1769"/>
      <c r="K3" s="1767" t="s">
        <v>1275</v>
      </c>
      <c r="L3" s="1768"/>
      <c r="M3" s="1768"/>
      <c r="N3" s="1768"/>
      <c r="O3" s="1768"/>
      <c r="P3" s="1768"/>
      <c r="Q3" s="1768"/>
      <c r="R3" s="1768"/>
      <c r="S3" s="1769"/>
    </row>
    <row r="4" spans="1:21" s="346" customFormat="1" ht="38.25" x14ac:dyDescent="0.25">
      <c r="A4" s="1766"/>
      <c r="B4" s="1255" t="s">
        <v>1054</v>
      </c>
      <c r="C4" s="1255" t="s">
        <v>1055</v>
      </c>
      <c r="D4" s="1255" t="s">
        <v>224</v>
      </c>
      <c r="E4" s="1651"/>
      <c r="F4" s="1255" t="s">
        <v>1132</v>
      </c>
      <c r="G4" s="1255" t="s">
        <v>1133</v>
      </c>
      <c r="H4" s="1255" t="s">
        <v>1309</v>
      </c>
      <c r="I4" s="1255" t="s">
        <v>1056</v>
      </c>
      <c r="J4" s="1255" t="s">
        <v>1058</v>
      </c>
      <c r="K4" s="1257" t="s">
        <v>1059</v>
      </c>
      <c r="L4" s="1255" t="s">
        <v>1060</v>
      </c>
      <c r="M4" s="1255" t="s">
        <v>1061</v>
      </c>
      <c r="N4" s="1255" t="s">
        <v>1062</v>
      </c>
      <c r="O4" s="1255" t="s">
        <v>1063</v>
      </c>
      <c r="P4" s="1255" t="s">
        <v>1064</v>
      </c>
      <c r="Q4" s="1255" t="s">
        <v>1065</v>
      </c>
      <c r="R4" s="1255" t="s">
        <v>1066</v>
      </c>
      <c r="S4" s="1255" t="s">
        <v>777</v>
      </c>
    </row>
    <row r="5" spans="1:21" s="347" customFormat="1" ht="12.75" x14ac:dyDescent="0.25">
      <c r="A5" s="652"/>
      <c r="B5" s="653"/>
      <c r="C5" s="653"/>
      <c r="D5" s="654"/>
      <c r="E5" s="655">
        <v>1013</v>
      </c>
      <c r="F5" s="655">
        <v>879</v>
      </c>
      <c r="G5" s="655">
        <v>134</v>
      </c>
      <c r="H5" s="655">
        <v>13</v>
      </c>
      <c r="I5" s="655">
        <v>11</v>
      </c>
      <c r="J5" s="655">
        <v>26</v>
      </c>
      <c r="K5" s="655">
        <v>19</v>
      </c>
      <c r="L5" s="655">
        <v>11</v>
      </c>
      <c r="M5" s="655">
        <v>15</v>
      </c>
      <c r="N5" s="655">
        <v>22</v>
      </c>
      <c r="O5" s="655">
        <v>22</v>
      </c>
      <c r="P5" s="655">
        <v>22</v>
      </c>
      <c r="Q5" s="655">
        <v>80</v>
      </c>
      <c r="R5" s="655">
        <v>107</v>
      </c>
      <c r="S5" s="655">
        <v>665</v>
      </c>
    </row>
    <row r="6" spans="1:21" s="347" customFormat="1" ht="12" x14ac:dyDescent="0.25">
      <c r="A6" s="656"/>
      <c r="B6" s="657"/>
      <c r="C6" s="658"/>
      <c r="D6" s="659" t="s">
        <v>145</v>
      </c>
      <c r="E6" s="592">
        <v>545</v>
      </c>
      <c r="F6" s="592">
        <v>462</v>
      </c>
      <c r="G6" s="592">
        <v>83</v>
      </c>
      <c r="H6" s="592">
        <v>10</v>
      </c>
      <c r="I6" s="592">
        <v>6</v>
      </c>
      <c r="J6" s="592">
        <v>13</v>
      </c>
      <c r="K6" s="592">
        <v>8</v>
      </c>
      <c r="L6" s="592">
        <v>6</v>
      </c>
      <c r="M6" s="592">
        <v>8</v>
      </c>
      <c r="N6" s="592">
        <v>14</v>
      </c>
      <c r="O6" s="592">
        <v>13</v>
      </c>
      <c r="P6" s="592">
        <v>16</v>
      </c>
      <c r="Q6" s="592">
        <v>42</v>
      </c>
      <c r="R6" s="592">
        <v>61</v>
      </c>
      <c r="S6" s="592">
        <v>348</v>
      </c>
    </row>
    <row r="7" spans="1:21" s="347" customFormat="1" ht="12" x14ac:dyDescent="0.25">
      <c r="A7" s="660"/>
      <c r="B7" s="661"/>
      <c r="C7" s="662"/>
      <c r="D7" s="663" t="s">
        <v>146</v>
      </c>
      <c r="E7" s="591">
        <v>468</v>
      </c>
      <c r="F7" s="591">
        <v>417</v>
      </c>
      <c r="G7" s="591">
        <v>51</v>
      </c>
      <c r="H7" s="591">
        <v>3</v>
      </c>
      <c r="I7" s="591">
        <v>5</v>
      </c>
      <c r="J7" s="591">
        <v>13</v>
      </c>
      <c r="K7" s="591">
        <v>11</v>
      </c>
      <c r="L7" s="591">
        <v>5</v>
      </c>
      <c r="M7" s="591">
        <v>7</v>
      </c>
      <c r="N7" s="591">
        <v>8</v>
      </c>
      <c r="O7" s="591">
        <v>9</v>
      </c>
      <c r="P7" s="591">
        <v>6</v>
      </c>
      <c r="Q7" s="591">
        <v>38</v>
      </c>
      <c r="R7" s="591">
        <v>46</v>
      </c>
      <c r="S7" s="591">
        <v>317</v>
      </c>
    </row>
    <row r="8" spans="1:21" s="347" customFormat="1" ht="12" x14ac:dyDescent="0.25">
      <c r="A8" s="664" t="s">
        <v>1070</v>
      </c>
      <c r="B8" s="646" t="s">
        <v>159</v>
      </c>
      <c r="C8" s="665" t="s">
        <v>1071</v>
      </c>
      <c r="D8" s="666" t="s">
        <v>122</v>
      </c>
      <c r="E8" s="590">
        <v>8</v>
      </c>
      <c r="F8" s="590">
        <v>8</v>
      </c>
      <c r="G8" s="590" t="s">
        <v>125</v>
      </c>
      <c r="H8" s="590" t="s">
        <v>125</v>
      </c>
      <c r="I8" s="590" t="s">
        <v>125</v>
      </c>
      <c r="J8" s="590" t="s">
        <v>125</v>
      </c>
      <c r="K8" s="590" t="s">
        <v>125</v>
      </c>
      <c r="L8" s="590" t="s">
        <v>125</v>
      </c>
      <c r="M8" s="590" t="s">
        <v>125</v>
      </c>
      <c r="N8" s="590" t="s">
        <v>125</v>
      </c>
      <c r="O8" s="590" t="s">
        <v>125</v>
      </c>
      <c r="P8" s="590" t="s">
        <v>125</v>
      </c>
      <c r="Q8" s="590">
        <v>2</v>
      </c>
      <c r="R8" s="590">
        <v>3</v>
      </c>
      <c r="S8" s="590">
        <v>3</v>
      </c>
    </row>
    <row r="9" spans="1:21" s="347" customFormat="1" ht="12" x14ac:dyDescent="0.25">
      <c r="A9" s="660"/>
      <c r="B9" s="661"/>
      <c r="C9" s="662"/>
      <c r="D9" s="663" t="s">
        <v>145</v>
      </c>
      <c r="E9" s="591">
        <v>4</v>
      </c>
      <c r="F9" s="591">
        <v>4</v>
      </c>
      <c r="G9" s="591" t="s">
        <v>125</v>
      </c>
      <c r="H9" s="591" t="s">
        <v>125</v>
      </c>
      <c r="I9" s="591" t="s">
        <v>125</v>
      </c>
      <c r="J9" s="591" t="s">
        <v>125</v>
      </c>
      <c r="K9" s="591" t="s">
        <v>125</v>
      </c>
      <c r="L9" s="591" t="s">
        <v>125</v>
      </c>
      <c r="M9" s="591" t="s">
        <v>125</v>
      </c>
      <c r="N9" s="591" t="s">
        <v>125</v>
      </c>
      <c r="O9" s="591" t="s">
        <v>125</v>
      </c>
      <c r="P9" s="591" t="s">
        <v>125</v>
      </c>
      <c r="Q9" s="591">
        <v>1</v>
      </c>
      <c r="R9" s="591">
        <v>2</v>
      </c>
      <c r="S9" s="591">
        <v>1</v>
      </c>
    </row>
    <row r="10" spans="1:21" s="347" customFormat="1" ht="12" x14ac:dyDescent="0.25">
      <c r="A10" s="656"/>
      <c r="B10" s="638"/>
      <c r="C10" s="658"/>
      <c r="D10" s="659" t="s">
        <v>146</v>
      </c>
      <c r="E10" s="592">
        <v>4</v>
      </c>
      <c r="F10" s="592">
        <v>4</v>
      </c>
      <c r="G10" s="592" t="s">
        <v>125</v>
      </c>
      <c r="H10" s="592" t="s">
        <v>125</v>
      </c>
      <c r="I10" s="592" t="s">
        <v>125</v>
      </c>
      <c r="J10" s="592" t="s">
        <v>125</v>
      </c>
      <c r="K10" s="592" t="s">
        <v>125</v>
      </c>
      <c r="L10" s="592" t="s">
        <v>125</v>
      </c>
      <c r="M10" s="592" t="s">
        <v>125</v>
      </c>
      <c r="N10" s="592" t="s">
        <v>125</v>
      </c>
      <c r="O10" s="592" t="s">
        <v>125</v>
      </c>
      <c r="P10" s="592" t="s">
        <v>125</v>
      </c>
      <c r="Q10" s="592">
        <v>1</v>
      </c>
      <c r="R10" s="592">
        <v>1</v>
      </c>
      <c r="S10" s="592">
        <v>2</v>
      </c>
    </row>
    <row r="11" spans="1:21" ht="12" x14ac:dyDescent="0.25">
      <c r="A11" s="652" t="s">
        <v>1078</v>
      </c>
      <c r="B11" s="823" t="s">
        <v>163</v>
      </c>
      <c r="C11" s="653" t="s">
        <v>1079</v>
      </c>
      <c r="D11" s="667" t="s">
        <v>122</v>
      </c>
      <c r="E11" s="589">
        <v>3</v>
      </c>
      <c r="F11" s="589">
        <v>3</v>
      </c>
      <c r="G11" s="589" t="s">
        <v>125</v>
      </c>
      <c r="H11" s="589" t="s">
        <v>125</v>
      </c>
      <c r="I11" s="589" t="s">
        <v>125</v>
      </c>
      <c r="J11" s="589" t="s">
        <v>125</v>
      </c>
      <c r="K11" s="589" t="s">
        <v>125</v>
      </c>
      <c r="L11" s="589" t="s">
        <v>125</v>
      </c>
      <c r="M11" s="589" t="s">
        <v>125</v>
      </c>
      <c r="N11" s="589" t="s">
        <v>125</v>
      </c>
      <c r="O11" s="589" t="s">
        <v>125</v>
      </c>
      <c r="P11" s="589" t="s">
        <v>125</v>
      </c>
      <c r="Q11" s="589" t="s">
        <v>125</v>
      </c>
      <c r="R11" s="589" t="s">
        <v>125</v>
      </c>
      <c r="S11" s="589">
        <v>3</v>
      </c>
    </row>
    <row r="12" spans="1:21" s="347" customFormat="1" ht="12" x14ac:dyDescent="0.25">
      <c r="A12" s="656"/>
      <c r="B12" s="657"/>
      <c r="C12" s="658"/>
      <c r="D12" s="659" t="s">
        <v>145</v>
      </c>
      <c r="E12" s="592">
        <v>2</v>
      </c>
      <c r="F12" s="592">
        <v>2</v>
      </c>
      <c r="G12" s="592" t="s">
        <v>125</v>
      </c>
      <c r="H12" s="592" t="s">
        <v>125</v>
      </c>
      <c r="I12" s="592" t="s">
        <v>125</v>
      </c>
      <c r="J12" s="592" t="s">
        <v>125</v>
      </c>
      <c r="K12" s="592" t="s">
        <v>125</v>
      </c>
      <c r="L12" s="592" t="s">
        <v>125</v>
      </c>
      <c r="M12" s="592" t="s">
        <v>125</v>
      </c>
      <c r="N12" s="592" t="s">
        <v>125</v>
      </c>
      <c r="O12" s="592" t="s">
        <v>125</v>
      </c>
      <c r="P12" s="592" t="s">
        <v>125</v>
      </c>
      <c r="Q12" s="592" t="s">
        <v>125</v>
      </c>
      <c r="R12" s="592" t="s">
        <v>125</v>
      </c>
      <c r="S12" s="592">
        <v>2</v>
      </c>
    </row>
    <row r="13" spans="1:21" s="347" customFormat="1" ht="12" x14ac:dyDescent="0.25">
      <c r="A13" s="660"/>
      <c r="B13" s="642"/>
      <c r="C13" s="662"/>
      <c r="D13" s="663" t="s">
        <v>146</v>
      </c>
      <c r="E13" s="591">
        <v>1</v>
      </c>
      <c r="F13" s="591">
        <v>1</v>
      </c>
      <c r="G13" s="591" t="s">
        <v>125</v>
      </c>
      <c r="H13" s="591" t="s">
        <v>125</v>
      </c>
      <c r="I13" s="591" t="s">
        <v>125</v>
      </c>
      <c r="J13" s="591" t="s">
        <v>125</v>
      </c>
      <c r="K13" s="591" t="s">
        <v>125</v>
      </c>
      <c r="L13" s="591" t="s">
        <v>125</v>
      </c>
      <c r="M13" s="591" t="s">
        <v>125</v>
      </c>
      <c r="N13" s="591" t="s">
        <v>125</v>
      </c>
      <c r="O13" s="591" t="s">
        <v>125</v>
      </c>
      <c r="P13" s="591" t="s">
        <v>125</v>
      </c>
      <c r="Q13" s="591" t="s">
        <v>125</v>
      </c>
      <c r="R13" s="591" t="s">
        <v>125</v>
      </c>
      <c r="S13" s="591">
        <v>1</v>
      </c>
    </row>
    <row r="14" spans="1:21" ht="24" x14ac:dyDescent="0.25">
      <c r="A14" s="664" t="s">
        <v>1080</v>
      </c>
      <c r="B14" s="824" t="s">
        <v>164</v>
      </c>
      <c r="C14" s="665" t="s">
        <v>353</v>
      </c>
      <c r="D14" s="666" t="s">
        <v>122</v>
      </c>
      <c r="E14" s="590">
        <v>4</v>
      </c>
      <c r="F14" s="590">
        <v>4</v>
      </c>
      <c r="G14" s="590" t="s">
        <v>125</v>
      </c>
      <c r="H14" s="590" t="s">
        <v>125</v>
      </c>
      <c r="I14" s="590" t="s">
        <v>125</v>
      </c>
      <c r="J14" s="590" t="s">
        <v>125</v>
      </c>
      <c r="K14" s="590" t="s">
        <v>125</v>
      </c>
      <c r="L14" s="590" t="s">
        <v>125</v>
      </c>
      <c r="M14" s="590" t="s">
        <v>125</v>
      </c>
      <c r="N14" s="590" t="s">
        <v>125</v>
      </c>
      <c r="O14" s="590">
        <v>1</v>
      </c>
      <c r="P14" s="590">
        <v>1</v>
      </c>
      <c r="Q14" s="590">
        <v>2</v>
      </c>
      <c r="R14" s="590" t="s">
        <v>125</v>
      </c>
      <c r="S14" s="590" t="s">
        <v>125</v>
      </c>
    </row>
    <row r="15" spans="1:21" s="347" customFormat="1" ht="12" x14ac:dyDescent="0.25">
      <c r="A15" s="660"/>
      <c r="B15" s="642"/>
      <c r="C15" s="662"/>
      <c r="D15" s="663" t="s">
        <v>145</v>
      </c>
      <c r="E15" s="591">
        <v>2</v>
      </c>
      <c r="F15" s="591">
        <v>2</v>
      </c>
      <c r="G15" s="591" t="s">
        <v>125</v>
      </c>
      <c r="H15" s="591" t="s">
        <v>125</v>
      </c>
      <c r="I15" s="591" t="s">
        <v>125</v>
      </c>
      <c r="J15" s="591" t="s">
        <v>125</v>
      </c>
      <c r="K15" s="591" t="s">
        <v>125</v>
      </c>
      <c r="L15" s="591" t="s">
        <v>125</v>
      </c>
      <c r="M15" s="591" t="s">
        <v>125</v>
      </c>
      <c r="N15" s="591" t="s">
        <v>125</v>
      </c>
      <c r="O15" s="591" t="s">
        <v>125</v>
      </c>
      <c r="P15" s="591">
        <v>1</v>
      </c>
      <c r="Q15" s="591">
        <v>1</v>
      </c>
      <c r="R15" s="591" t="s">
        <v>125</v>
      </c>
      <c r="S15" s="591" t="s">
        <v>125</v>
      </c>
    </row>
    <row r="16" spans="1:21" ht="12" x14ac:dyDescent="0.25">
      <c r="A16" s="656"/>
      <c r="B16" s="657"/>
      <c r="C16" s="658"/>
      <c r="D16" s="659" t="s">
        <v>146</v>
      </c>
      <c r="E16" s="592">
        <v>2</v>
      </c>
      <c r="F16" s="592">
        <v>2</v>
      </c>
      <c r="G16" s="592" t="s">
        <v>125</v>
      </c>
      <c r="H16" s="592" t="s">
        <v>125</v>
      </c>
      <c r="I16" s="592" t="s">
        <v>125</v>
      </c>
      <c r="J16" s="592" t="s">
        <v>125</v>
      </c>
      <c r="K16" s="592" t="s">
        <v>125</v>
      </c>
      <c r="L16" s="592" t="s">
        <v>125</v>
      </c>
      <c r="M16" s="592" t="s">
        <v>125</v>
      </c>
      <c r="N16" s="592" t="s">
        <v>125</v>
      </c>
      <c r="O16" s="592">
        <v>1</v>
      </c>
      <c r="P16" s="592" t="s">
        <v>125</v>
      </c>
      <c r="Q16" s="592">
        <v>1</v>
      </c>
      <c r="R16" s="592" t="s">
        <v>125</v>
      </c>
      <c r="S16" s="592" t="s">
        <v>125</v>
      </c>
    </row>
    <row r="17" spans="1:19" s="347" customFormat="1" ht="24" x14ac:dyDescent="0.25">
      <c r="A17" s="652" t="s">
        <v>1081</v>
      </c>
      <c r="B17" s="649" t="s">
        <v>165</v>
      </c>
      <c r="C17" s="653" t="s">
        <v>919</v>
      </c>
      <c r="D17" s="667" t="s">
        <v>122</v>
      </c>
      <c r="E17" s="589">
        <v>1</v>
      </c>
      <c r="F17" s="589">
        <v>1</v>
      </c>
      <c r="G17" s="589" t="s">
        <v>125</v>
      </c>
      <c r="H17" s="589" t="s">
        <v>125</v>
      </c>
      <c r="I17" s="589" t="s">
        <v>125</v>
      </c>
      <c r="J17" s="589" t="s">
        <v>125</v>
      </c>
      <c r="K17" s="589" t="s">
        <v>125</v>
      </c>
      <c r="L17" s="589" t="s">
        <v>125</v>
      </c>
      <c r="M17" s="589" t="s">
        <v>125</v>
      </c>
      <c r="N17" s="589" t="s">
        <v>125</v>
      </c>
      <c r="O17" s="589" t="s">
        <v>125</v>
      </c>
      <c r="P17" s="589" t="s">
        <v>125</v>
      </c>
      <c r="Q17" s="589" t="s">
        <v>125</v>
      </c>
      <c r="R17" s="589" t="s">
        <v>125</v>
      </c>
      <c r="S17" s="589">
        <v>1</v>
      </c>
    </row>
    <row r="18" spans="1:19" s="347" customFormat="1" ht="12" x14ac:dyDescent="0.25">
      <c r="A18" s="656"/>
      <c r="B18" s="657"/>
      <c r="C18" s="658"/>
      <c r="D18" s="659" t="s">
        <v>145</v>
      </c>
      <c r="E18" s="592">
        <v>1</v>
      </c>
      <c r="F18" s="592">
        <v>1</v>
      </c>
      <c r="G18" s="592" t="s">
        <v>125</v>
      </c>
      <c r="H18" s="592" t="s">
        <v>125</v>
      </c>
      <c r="I18" s="592" t="s">
        <v>125</v>
      </c>
      <c r="J18" s="592" t="s">
        <v>125</v>
      </c>
      <c r="K18" s="592" t="s">
        <v>125</v>
      </c>
      <c r="L18" s="592" t="s">
        <v>125</v>
      </c>
      <c r="M18" s="592" t="s">
        <v>125</v>
      </c>
      <c r="N18" s="592" t="s">
        <v>125</v>
      </c>
      <c r="O18" s="592" t="s">
        <v>125</v>
      </c>
      <c r="P18" s="592" t="s">
        <v>125</v>
      </c>
      <c r="Q18" s="592" t="s">
        <v>125</v>
      </c>
      <c r="R18" s="592" t="s">
        <v>125</v>
      </c>
      <c r="S18" s="592">
        <v>1</v>
      </c>
    </row>
    <row r="19" spans="1:19" ht="24" x14ac:dyDescent="0.25">
      <c r="A19" s="652" t="s">
        <v>1082</v>
      </c>
      <c r="B19" s="823" t="s">
        <v>166</v>
      </c>
      <c r="C19" s="653" t="s">
        <v>330</v>
      </c>
      <c r="D19" s="667" t="s">
        <v>122</v>
      </c>
      <c r="E19" s="589">
        <v>33</v>
      </c>
      <c r="F19" s="589">
        <v>33</v>
      </c>
      <c r="G19" s="589" t="s">
        <v>125</v>
      </c>
      <c r="H19" s="589" t="s">
        <v>125</v>
      </c>
      <c r="I19" s="589" t="s">
        <v>125</v>
      </c>
      <c r="J19" s="589" t="s">
        <v>125</v>
      </c>
      <c r="K19" s="589" t="s">
        <v>125</v>
      </c>
      <c r="L19" s="589" t="s">
        <v>125</v>
      </c>
      <c r="M19" s="589" t="s">
        <v>125</v>
      </c>
      <c r="N19" s="589" t="s">
        <v>125</v>
      </c>
      <c r="O19" s="589" t="s">
        <v>125</v>
      </c>
      <c r="P19" s="589" t="s">
        <v>125</v>
      </c>
      <c r="Q19" s="589">
        <v>4</v>
      </c>
      <c r="R19" s="589">
        <v>5</v>
      </c>
      <c r="S19" s="589">
        <v>24</v>
      </c>
    </row>
    <row r="20" spans="1:19" s="347" customFormat="1" ht="12" x14ac:dyDescent="0.25">
      <c r="A20" s="656"/>
      <c r="B20" s="638"/>
      <c r="C20" s="658"/>
      <c r="D20" s="659" t="s">
        <v>145</v>
      </c>
      <c r="E20" s="592">
        <v>11</v>
      </c>
      <c r="F20" s="592">
        <v>11</v>
      </c>
      <c r="G20" s="592" t="s">
        <v>125</v>
      </c>
      <c r="H20" s="592" t="s">
        <v>125</v>
      </c>
      <c r="I20" s="592" t="s">
        <v>125</v>
      </c>
      <c r="J20" s="592" t="s">
        <v>125</v>
      </c>
      <c r="K20" s="592" t="s">
        <v>125</v>
      </c>
      <c r="L20" s="592" t="s">
        <v>125</v>
      </c>
      <c r="M20" s="592" t="s">
        <v>125</v>
      </c>
      <c r="N20" s="592" t="s">
        <v>125</v>
      </c>
      <c r="O20" s="592" t="s">
        <v>125</v>
      </c>
      <c r="P20" s="592" t="s">
        <v>125</v>
      </c>
      <c r="Q20" s="592">
        <v>2</v>
      </c>
      <c r="R20" s="592">
        <v>2</v>
      </c>
      <c r="S20" s="592">
        <v>7</v>
      </c>
    </row>
    <row r="21" spans="1:19" ht="12" x14ac:dyDescent="0.25">
      <c r="A21" s="660"/>
      <c r="B21" s="661"/>
      <c r="C21" s="662"/>
      <c r="D21" s="663" t="s">
        <v>146</v>
      </c>
      <c r="E21" s="591">
        <v>22</v>
      </c>
      <c r="F21" s="591">
        <v>22</v>
      </c>
      <c r="G21" s="591" t="s">
        <v>125</v>
      </c>
      <c r="H21" s="591" t="s">
        <v>125</v>
      </c>
      <c r="I21" s="591" t="s">
        <v>125</v>
      </c>
      <c r="J21" s="591" t="s">
        <v>125</v>
      </c>
      <c r="K21" s="591" t="s">
        <v>125</v>
      </c>
      <c r="L21" s="591" t="s">
        <v>125</v>
      </c>
      <c r="M21" s="591" t="s">
        <v>125</v>
      </c>
      <c r="N21" s="591" t="s">
        <v>125</v>
      </c>
      <c r="O21" s="591" t="s">
        <v>125</v>
      </c>
      <c r="P21" s="591" t="s">
        <v>125</v>
      </c>
      <c r="Q21" s="591">
        <v>2</v>
      </c>
      <c r="R21" s="591">
        <v>3</v>
      </c>
      <c r="S21" s="591">
        <v>17</v>
      </c>
    </row>
    <row r="22" spans="1:19" s="347" customFormat="1" ht="24" x14ac:dyDescent="0.25">
      <c r="A22" s="664" t="s">
        <v>367</v>
      </c>
      <c r="B22" s="646" t="s">
        <v>167</v>
      </c>
      <c r="C22" s="665" t="s">
        <v>368</v>
      </c>
      <c r="D22" s="666" t="s">
        <v>122</v>
      </c>
      <c r="E22" s="590">
        <v>10</v>
      </c>
      <c r="F22" s="590">
        <v>10</v>
      </c>
      <c r="G22" s="590" t="s">
        <v>125</v>
      </c>
      <c r="H22" s="590" t="s">
        <v>125</v>
      </c>
      <c r="I22" s="590" t="s">
        <v>125</v>
      </c>
      <c r="J22" s="590" t="s">
        <v>125</v>
      </c>
      <c r="K22" s="590" t="s">
        <v>125</v>
      </c>
      <c r="L22" s="590" t="s">
        <v>125</v>
      </c>
      <c r="M22" s="590" t="s">
        <v>125</v>
      </c>
      <c r="N22" s="590" t="s">
        <v>125</v>
      </c>
      <c r="O22" s="590" t="s">
        <v>125</v>
      </c>
      <c r="P22" s="590" t="s">
        <v>125</v>
      </c>
      <c r="Q22" s="590">
        <v>1</v>
      </c>
      <c r="R22" s="590">
        <v>1</v>
      </c>
      <c r="S22" s="590">
        <v>8</v>
      </c>
    </row>
    <row r="23" spans="1:19" ht="12" x14ac:dyDescent="0.25">
      <c r="A23" s="660"/>
      <c r="B23" s="661"/>
      <c r="C23" s="662"/>
      <c r="D23" s="663" t="s">
        <v>145</v>
      </c>
      <c r="E23" s="591">
        <v>5</v>
      </c>
      <c r="F23" s="591">
        <v>5</v>
      </c>
      <c r="G23" s="591" t="s">
        <v>125</v>
      </c>
      <c r="H23" s="591" t="s">
        <v>125</v>
      </c>
      <c r="I23" s="591" t="s">
        <v>125</v>
      </c>
      <c r="J23" s="591" t="s">
        <v>125</v>
      </c>
      <c r="K23" s="591" t="s">
        <v>125</v>
      </c>
      <c r="L23" s="591" t="s">
        <v>125</v>
      </c>
      <c r="M23" s="591" t="s">
        <v>125</v>
      </c>
      <c r="N23" s="591" t="s">
        <v>125</v>
      </c>
      <c r="O23" s="591" t="s">
        <v>125</v>
      </c>
      <c r="P23" s="591" t="s">
        <v>125</v>
      </c>
      <c r="Q23" s="591" t="s">
        <v>125</v>
      </c>
      <c r="R23" s="591" t="s">
        <v>125</v>
      </c>
      <c r="S23" s="591">
        <v>5</v>
      </c>
    </row>
    <row r="24" spans="1:19" ht="12" x14ac:dyDescent="0.25">
      <c r="A24" s="656"/>
      <c r="B24" s="657"/>
      <c r="C24" s="658"/>
      <c r="D24" s="659" t="s">
        <v>146</v>
      </c>
      <c r="E24" s="592">
        <v>5</v>
      </c>
      <c r="F24" s="592">
        <v>5</v>
      </c>
      <c r="G24" s="592" t="s">
        <v>125</v>
      </c>
      <c r="H24" s="592" t="s">
        <v>125</v>
      </c>
      <c r="I24" s="592" t="s">
        <v>125</v>
      </c>
      <c r="J24" s="592" t="s">
        <v>125</v>
      </c>
      <c r="K24" s="592" t="s">
        <v>125</v>
      </c>
      <c r="L24" s="592" t="s">
        <v>125</v>
      </c>
      <c r="M24" s="592" t="s">
        <v>125</v>
      </c>
      <c r="N24" s="592" t="s">
        <v>125</v>
      </c>
      <c r="O24" s="592" t="s">
        <v>125</v>
      </c>
      <c r="P24" s="592" t="s">
        <v>125</v>
      </c>
      <c r="Q24" s="592">
        <v>1</v>
      </c>
      <c r="R24" s="592">
        <v>1</v>
      </c>
      <c r="S24" s="592">
        <v>3</v>
      </c>
    </row>
    <row r="25" spans="1:19" s="347" customFormat="1" ht="24" x14ac:dyDescent="0.25">
      <c r="A25" s="652" t="s">
        <v>373</v>
      </c>
      <c r="B25" s="649" t="s">
        <v>168</v>
      </c>
      <c r="C25" s="653" t="s">
        <v>374</v>
      </c>
      <c r="D25" s="667" t="s">
        <v>122</v>
      </c>
      <c r="E25" s="589">
        <v>9</v>
      </c>
      <c r="F25" s="589">
        <v>9</v>
      </c>
      <c r="G25" s="589" t="s">
        <v>125</v>
      </c>
      <c r="H25" s="589" t="s">
        <v>125</v>
      </c>
      <c r="I25" s="589" t="s">
        <v>125</v>
      </c>
      <c r="J25" s="589" t="s">
        <v>125</v>
      </c>
      <c r="K25" s="589" t="s">
        <v>125</v>
      </c>
      <c r="L25" s="589" t="s">
        <v>125</v>
      </c>
      <c r="M25" s="589" t="s">
        <v>125</v>
      </c>
      <c r="N25" s="589" t="s">
        <v>125</v>
      </c>
      <c r="O25" s="589" t="s">
        <v>125</v>
      </c>
      <c r="P25" s="589" t="s">
        <v>125</v>
      </c>
      <c r="Q25" s="589" t="s">
        <v>125</v>
      </c>
      <c r="R25" s="589">
        <v>3</v>
      </c>
      <c r="S25" s="589">
        <v>6</v>
      </c>
    </row>
    <row r="26" spans="1:19" ht="12" x14ac:dyDescent="0.25">
      <c r="A26" s="656"/>
      <c r="B26" s="657"/>
      <c r="C26" s="658"/>
      <c r="D26" s="659" t="s">
        <v>145</v>
      </c>
      <c r="E26" s="592">
        <v>4</v>
      </c>
      <c r="F26" s="592">
        <v>4</v>
      </c>
      <c r="G26" s="592" t="s">
        <v>125</v>
      </c>
      <c r="H26" s="592" t="s">
        <v>125</v>
      </c>
      <c r="I26" s="592" t="s">
        <v>125</v>
      </c>
      <c r="J26" s="592" t="s">
        <v>125</v>
      </c>
      <c r="K26" s="592" t="s">
        <v>125</v>
      </c>
      <c r="L26" s="592" t="s">
        <v>125</v>
      </c>
      <c r="M26" s="592" t="s">
        <v>125</v>
      </c>
      <c r="N26" s="592" t="s">
        <v>125</v>
      </c>
      <c r="O26" s="592" t="s">
        <v>125</v>
      </c>
      <c r="P26" s="592" t="s">
        <v>125</v>
      </c>
      <c r="Q26" s="592" t="s">
        <v>125</v>
      </c>
      <c r="R26" s="592">
        <v>1</v>
      </c>
      <c r="S26" s="592">
        <v>3</v>
      </c>
    </row>
    <row r="27" spans="1:19" s="347" customFormat="1" ht="12" x14ac:dyDescent="0.25">
      <c r="A27" s="660"/>
      <c r="B27" s="661"/>
      <c r="C27" s="662"/>
      <c r="D27" s="663" t="s">
        <v>146</v>
      </c>
      <c r="E27" s="591">
        <v>5</v>
      </c>
      <c r="F27" s="591">
        <v>5</v>
      </c>
      <c r="G27" s="591" t="s">
        <v>125</v>
      </c>
      <c r="H27" s="591" t="s">
        <v>125</v>
      </c>
      <c r="I27" s="591" t="s">
        <v>125</v>
      </c>
      <c r="J27" s="591" t="s">
        <v>125</v>
      </c>
      <c r="K27" s="591" t="s">
        <v>125</v>
      </c>
      <c r="L27" s="591" t="s">
        <v>125</v>
      </c>
      <c r="M27" s="591" t="s">
        <v>125</v>
      </c>
      <c r="N27" s="591" t="s">
        <v>125</v>
      </c>
      <c r="O27" s="591" t="s">
        <v>125</v>
      </c>
      <c r="P27" s="591" t="s">
        <v>125</v>
      </c>
      <c r="Q27" s="591" t="s">
        <v>125</v>
      </c>
      <c r="R27" s="591">
        <v>2</v>
      </c>
      <c r="S27" s="591">
        <v>3</v>
      </c>
    </row>
    <row r="28" spans="1:19" s="347" customFormat="1" ht="24" x14ac:dyDescent="0.25">
      <c r="A28" s="664" t="s">
        <v>1083</v>
      </c>
      <c r="B28" s="646" t="s">
        <v>169</v>
      </c>
      <c r="C28" s="665" t="s">
        <v>1084</v>
      </c>
      <c r="D28" s="666" t="s">
        <v>122</v>
      </c>
      <c r="E28" s="590">
        <v>4</v>
      </c>
      <c r="F28" s="590">
        <v>4</v>
      </c>
      <c r="G28" s="590" t="s">
        <v>125</v>
      </c>
      <c r="H28" s="590" t="s">
        <v>125</v>
      </c>
      <c r="I28" s="590" t="s">
        <v>125</v>
      </c>
      <c r="J28" s="590" t="s">
        <v>125</v>
      </c>
      <c r="K28" s="590" t="s">
        <v>125</v>
      </c>
      <c r="L28" s="590" t="s">
        <v>125</v>
      </c>
      <c r="M28" s="590" t="s">
        <v>125</v>
      </c>
      <c r="N28" s="590" t="s">
        <v>125</v>
      </c>
      <c r="O28" s="590" t="s">
        <v>125</v>
      </c>
      <c r="P28" s="590" t="s">
        <v>125</v>
      </c>
      <c r="Q28" s="590" t="s">
        <v>125</v>
      </c>
      <c r="R28" s="590" t="s">
        <v>125</v>
      </c>
      <c r="S28" s="590">
        <v>4</v>
      </c>
    </row>
    <row r="29" spans="1:19" ht="12" x14ac:dyDescent="0.25">
      <c r="A29" s="660"/>
      <c r="B29" s="661"/>
      <c r="C29" s="662"/>
      <c r="D29" s="663" t="s">
        <v>145</v>
      </c>
      <c r="E29" s="591">
        <v>1</v>
      </c>
      <c r="F29" s="591">
        <v>1</v>
      </c>
      <c r="G29" s="591" t="s">
        <v>125</v>
      </c>
      <c r="H29" s="591" t="s">
        <v>125</v>
      </c>
      <c r="I29" s="591" t="s">
        <v>125</v>
      </c>
      <c r="J29" s="591" t="s">
        <v>125</v>
      </c>
      <c r="K29" s="591" t="s">
        <v>125</v>
      </c>
      <c r="L29" s="591" t="s">
        <v>125</v>
      </c>
      <c r="M29" s="591" t="s">
        <v>125</v>
      </c>
      <c r="N29" s="591" t="s">
        <v>125</v>
      </c>
      <c r="O29" s="591" t="s">
        <v>125</v>
      </c>
      <c r="P29" s="591" t="s">
        <v>125</v>
      </c>
      <c r="Q29" s="591" t="s">
        <v>125</v>
      </c>
      <c r="R29" s="591" t="s">
        <v>125</v>
      </c>
      <c r="S29" s="591">
        <v>1</v>
      </c>
    </row>
    <row r="30" spans="1:19" s="347" customFormat="1" ht="12" x14ac:dyDescent="0.25">
      <c r="A30" s="656"/>
      <c r="B30" s="657"/>
      <c r="C30" s="658"/>
      <c r="D30" s="659" t="s">
        <v>146</v>
      </c>
      <c r="E30" s="592">
        <v>3</v>
      </c>
      <c r="F30" s="592">
        <v>3</v>
      </c>
      <c r="G30" s="592" t="s">
        <v>125</v>
      </c>
      <c r="H30" s="592" t="s">
        <v>125</v>
      </c>
      <c r="I30" s="592" t="s">
        <v>125</v>
      </c>
      <c r="J30" s="592" t="s">
        <v>125</v>
      </c>
      <c r="K30" s="592" t="s">
        <v>125</v>
      </c>
      <c r="L30" s="592" t="s">
        <v>125</v>
      </c>
      <c r="M30" s="592" t="s">
        <v>125</v>
      </c>
      <c r="N30" s="592" t="s">
        <v>125</v>
      </c>
      <c r="O30" s="592" t="s">
        <v>125</v>
      </c>
      <c r="P30" s="592" t="s">
        <v>125</v>
      </c>
      <c r="Q30" s="592" t="s">
        <v>125</v>
      </c>
      <c r="R30" s="592" t="s">
        <v>125</v>
      </c>
      <c r="S30" s="592">
        <v>3</v>
      </c>
    </row>
    <row r="31" spans="1:19" s="347" customFormat="1" ht="24" x14ac:dyDescent="0.25">
      <c r="A31" s="652" t="s">
        <v>1085</v>
      </c>
      <c r="B31" s="649" t="s">
        <v>170</v>
      </c>
      <c r="C31" s="653" t="s">
        <v>920</v>
      </c>
      <c r="D31" s="667" t="s">
        <v>122</v>
      </c>
      <c r="E31" s="589">
        <v>7</v>
      </c>
      <c r="F31" s="589">
        <v>7</v>
      </c>
      <c r="G31" s="589" t="s">
        <v>125</v>
      </c>
      <c r="H31" s="589" t="s">
        <v>125</v>
      </c>
      <c r="I31" s="589" t="s">
        <v>125</v>
      </c>
      <c r="J31" s="589" t="s">
        <v>125</v>
      </c>
      <c r="K31" s="589" t="s">
        <v>125</v>
      </c>
      <c r="L31" s="589" t="s">
        <v>125</v>
      </c>
      <c r="M31" s="589" t="s">
        <v>125</v>
      </c>
      <c r="N31" s="589" t="s">
        <v>125</v>
      </c>
      <c r="O31" s="589" t="s">
        <v>125</v>
      </c>
      <c r="P31" s="589" t="s">
        <v>125</v>
      </c>
      <c r="Q31" s="589">
        <v>1</v>
      </c>
      <c r="R31" s="589">
        <v>1</v>
      </c>
      <c r="S31" s="589">
        <v>5</v>
      </c>
    </row>
    <row r="32" spans="1:19" ht="12" x14ac:dyDescent="0.25">
      <c r="A32" s="656"/>
      <c r="B32" s="657"/>
      <c r="C32" s="658"/>
      <c r="D32" s="659" t="s">
        <v>145</v>
      </c>
      <c r="E32" s="592">
        <v>3</v>
      </c>
      <c r="F32" s="592">
        <v>3</v>
      </c>
      <c r="G32" s="592" t="s">
        <v>125</v>
      </c>
      <c r="H32" s="592" t="s">
        <v>125</v>
      </c>
      <c r="I32" s="592" t="s">
        <v>125</v>
      </c>
      <c r="J32" s="592" t="s">
        <v>125</v>
      </c>
      <c r="K32" s="592" t="s">
        <v>125</v>
      </c>
      <c r="L32" s="592" t="s">
        <v>125</v>
      </c>
      <c r="M32" s="592" t="s">
        <v>125</v>
      </c>
      <c r="N32" s="592" t="s">
        <v>125</v>
      </c>
      <c r="O32" s="592" t="s">
        <v>125</v>
      </c>
      <c r="P32" s="592" t="s">
        <v>125</v>
      </c>
      <c r="Q32" s="592">
        <v>1</v>
      </c>
      <c r="R32" s="592">
        <v>1</v>
      </c>
      <c r="S32" s="592">
        <v>1</v>
      </c>
    </row>
    <row r="33" spans="1:19" s="347" customFormat="1" ht="12" x14ac:dyDescent="0.25">
      <c r="A33" s="660"/>
      <c r="B33" s="642"/>
      <c r="C33" s="662"/>
      <c r="D33" s="663" t="s">
        <v>146</v>
      </c>
      <c r="E33" s="591">
        <v>4</v>
      </c>
      <c r="F33" s="591">
        <v>4</v>
      </c>
      <c r="G33" s="591" t="s">
        <v>125</v>
      </c>
      <c r="H33" s="591" t="s">
        <v>125</v>
      </c>
      <c r="I33" s="591" t="s">
        <v>125</v>
      </c>
      <c r="J33" s="591" t="s">
        <v>125</v>
      </c>
      <c r="K33" s="591" t="s">
        <v>125</v>
      </c>
      <c r="L33" s="591" t="s">
        <v>125</v>
      </c>
      <c r="M33" s="591" t="s">
        <v>125</v>
      </c>
      <c r="N33" s="591" t="s">
        <v>125</v>
      </c>
      <c r="O33" s="591" t="s">
        <v>125</v>
      </c>
      <c r="P33" s="591" t="s">
        <v>125</v>
      </c>
      <c r="Q33" s="591" t="s">
        <v>125</v>
      </c>
      <c r="R33" s="591" t="s">
        <v>125</v>
      </c>
      <c r="S33" s="591">
        <v>4</v>
      </c>
    </row>
    <row r="34" spans="1:19" ht="24" x14ac:dyDescent="0.25">
      <c r="A34" s="664" t="s">
        <v>361</v>
      </c>
      <c r="B34" s="824" t="s">
        <v>172</v>
      </c>
      <c r="C34" s="665" t="s">
        <v>362</v>
      </c>
      <c r="D34" s="666" t="s">
        <v>122</v>
      </c>
      <c r="E34" s="590">
        <v>11</v>
      </c>
      <c r="F34" s="590">
        <v>11</v>
      </c>
      <c r="G34" s="590" t="s">
        <v>125</v>
      </c>
      <c r="H34" s="590" t="s">
        <v>125</v>
      </c>
      <c r="I34" s="590" t="s">
        <v>125</v>
      </c>
      <c r="J34" s="590" t="s">
        <v>125</v>
      </c>
      <c r="K34" s="590" t="s">
        <v>125</v>
      </c>
      <c r="L34" s="590" t="s">
        <v>125</v>
      </c>
      <c r="M34" s="590" t="s">
        <v>125</v>
      </c>
      <c r="N34" s="590" t="s">
        <v>125</v>
      </c>
      <c r="O34" s="590" t="s">
        <v>125</v>
      </c>
      <c r="P34" s="590" t="s">
        <v>125</v>
      </c>
      <c r="Q34" s="590" t="s">
        <v>125</v>
      </c>
      <c r="R34" s="590">
        <v>2</v>
      </c>
      <c r="S34" s="590">
        <v>9</v>
      </c>
    </row>
    <row r="35" spans="1:19" ht="12" x14ac:dyDescent="0.25">
      <c r="A35" s="660"/>
      <c r="B35" s="661"/>
      <c r="C35" s="662"/>
      <c r="D35" s="663" t="s">
        <v>145</v>
      </c>
      <c r="E35" s="591">
        <v>4</v>
      </c>
      <c r="F35" s="591">
        <v>4</v>
      </c>
      <c r="G35" s="591" t="s">
        <v>125</v>
      </c>
      <c r="H35" s="591" t="s">
        <v>125</v>
      </c>
      <c r="I35" s="591" t="s">
        <v>125</v>
      </c>
      <c r="J35" s="591" t="s">
        <v>125</v>
      </c>
      <c r="K35" s="591" t="s">
        <v>125</v>
      </c>
      <c r="L35" s="591" t="s">
        <v>125</v>
      </c>
      <c r="M35" s="591" t="s">
        <v>125</v>
      </c>
      <c r="N35" s="591" t="s">
        <v>125</v>
      </c>
      <c r="O35" s="591" t="s">
        <v>125</v>
      </c>
      <c r="P35" s="591" t="s">
        <v>125</v>
      </c>
      <c r="Q35" s="591" t="s">
        <v>125</v>
      </c>
      <c r="R35" s="591" t="s">
        <v>125</v>
      </c>
      <c r="S35" s="591">
        <v>4</v>
      </c>
    </row>
    <row r="36" spans="1:19" s="347" customFormat="1" ht="12" x14ac:dyDescent="0.25">
      <c r="A36" s="656"/>
      <c r="B36" s="638"/>
      <c r="C36" s="658"/>
      <c r="D36" s="659" t="s">
        <v>146</v>
      </c>
      <c r="E36" s="592">
        <v>7</v>
      </c>
      <c r="F36" s="592">
        <v>7</v>
      </c>
      <c r="G36" s="592" t="s">
        <v>125</v>
      </c>
      <c r="H36" s="592" t="s">
        <v>125</v>
      </c>
      <c r="I36" s="592" t="s">
        <v>125</v>
      </c>
      <c r="J36" s="592" t="s">
        <v>125</v>
      </c>
      <c r="K36" s="592" t="s">
        <v>125</v>
      </c>
      <c r="L36" s="592" t="s">
        <v>125</v>
      </c>
      <c r="M36" s="592" t="s">
        <v>125</v>
      </c>
      <c r="N36" s="592" t="s">
        <v>125</v>
      </c>
      <c r="O36" s="592" t="s">
        <v>125</v>
      </c>
      <c r="P36" s="592" t="s">
        <v>125</v>
      </c>
      <c r="Q36" s="592" t="s">
        <v>125</v>
      </c>
      <c r="R36" s="592">
        <v>2</v>
      </c>
      <c r="S36" s="592">
        <v>5</v>
      </c>
    </row>
    <row r="37" spans="1:19" ht="24" x14ac:dyDescent="0.25">
      <c r="A37" s="652" t="s">
        <v>1087</v>
      </c>
      <c r="B37" s="823" t="s">
        <v>173</v>
      </c>
      <c r="C37" s="653" t="s">
        <v>1088</v>
      </c>
      <c r="D37" s="667" t="s">
        <v>122</v>
      </c>
      <c r="E37" s="589">
        <v>1</v>
      </c>
      <c r="F37" s="589">
        <v>1</v>
      </c>
      <c r="G37" s="589" t="s">
        <v>125</v>
      </c>
      <c r="H37" s="589" t="s">
        <v>125</v>
      </c>
      <c r="I37" s="589" t="s">
        <v>125</v>
      </c>
      <c r="J37" s="589" t="s">
        <v>125</v>
      </c>
      <c r="K37" s="589" t="s">
        <v>125</v>
      </c>
      <c r="L37" s="589" t="s">
        <v>125</v>
      </c>
      <c r="M37" s="589" t="s">
        <v>125</v>
      </c>
      <c r="N37" s="589" t="s">
        <v>125</v>
      </c>
      <c r="O37" s="589" t="s">
        <v>125</v>
      </c>
      <c r="P37" s="589" t="s">
        <v>125</v>
      </c>
      <c r="Q37" s="589" t="s">
        <v>125</v>
      </c>
      <c r="R37" s="589" t="s">
        <v>125</v>
      </c>
      <c r="S37" s="589">
        <v>1</v>
      </c>
    </row>
    <row r="38" spans="1:19" s="347" customFormat="1" ht="12" x14ac:dyDescent="0.25">
      <c r="A38" s="656"/>
      <c r="B38" s="638"/>
      <c r="C38" s="658"/>
      <c r="D38" s="659" t="s">
        <v>145</v>
      </c>
      <c r="E38" s="592">
        <v>1</v>
      </c>
      <c r="F38" s="592">
        <v>1</v>
      </c>
      <c r="G38" s="592" t="s">
        <v>125</v>
      </c>
      <c r="H38" s="592" t="s">
        <v>125</v>
      </c>
      <c r="I38" s="592" t="s">
        <v>125</v>
      </c>
      <c r="J38" s="592" t="s">
        <v>125</v>
      </c>
      <c r="K38" s="592" t="s">
        <v>125</v>
      </c>
      <c r="L38" s="592" t="s">
        <v>125</v>
      </c>
      <c r="M38" s="592" t="s">
        <v>125</v>
      </c>
      <c r="N38" s="592" t="s">
        <v>125</v>
      </c>
      <c r="O38" s="592" t="s">
        <v>125</v>
      </c>
      <c r="P38" s="592" t="s">
        <v>125</v>
      </c>
      <c r="Q38" s="592" t="s">
        <v>125</v>
      </c>
      <c r="R38" s="592" t="s">
        <v>125</v>
      </c>
      <c r="S38" s="592">
        <v>1</v>
      </c>
    </row>
    <row r="39" spans="1:19" ht="24" x14ac:dyDescent="0.25">
      <c r="A39" s="652" t="s">
        <v>385</v>
      </c>
      <c r="B39" s="823" t="s">
        <v>174</v>
      </c>
      <c r="C39" s="653" t="s">
        <v>386</v>
      </c>
      <c r="D39" s="667" t="s">
        <v>122</v>
      </c>
      <c r="E39" s="589">
        <v>7</v>
      </c>
      <c r="F39" s="589">
        <v>7</v>
      </c>
      <c r="G39" s="589" t="s">
        <v>125</v>
      </c>
      <c r="H39" s="589" t="s">
        <v>125</v>
      </c>
      <c r="I39" s="589" t="s">
        <v>125</v>
      </c>
      <c r="J39" s="589" t="s">
        <v>125</v>
      </c>
      <c r="K39" s="589" t="s">
        <v>125</v>
      </c>
      <c r="L39" s="589" t="s">
        <v>125</v>
      </c>
      <c r="M39" s="589" t="s">
        <v>125</v>
      </c>
      <c r="N39" s="589" t="s">
        <v>125</v>
      </c>
      <c r="O39" s="589" t="s">
        <v>125</v>
      </c>
      <c r="P39" s="589" t="s">
        <v>125</v>
      </c>
      <c r="Q39" s="589">
        <v>2</v>
      </c>
      <c r="R39" s="589">
        <v>4</v>
      </c>
      <c r="S39" s="589">
        <v>1</v>
      </c>
    </row>
    <row r="40" spans="1:19" ht="12" x14ac:dyDescent="0.25">
      <c r="A40" s="656"/>
      <c r="B40" s="657"/>
      <c r="C40" s="658"/>
      <c r="D40" s="659" t="s">
        <v>146</v>
      </c>
      <c r="E40" s="592">
        <v>7</v>
      </c>
      <c r="F40" s="592">
        <v>7</v>
      </c>
      <c r="G40" s="592" t="s">
        <v>125</v>
      </c>
      <c r="H40" s="592" t="s">
        <v>125</v>
      </c>
      <c r="I40" s="592" t="s">
        <v>125</v>
      </c>
      <c r="J40" s="592" t="s">
        <v>125</v>
      </c>
      <c r="K40" s="592" t="s">
        <v>125</v>
      </c>
      <c r="L40" s="592" t="s">
        <v>125</v>
      </c>
      <c r="M40" s="592" t="s">
        <v>125</v>
      </c>
      <c r="N40" s="592" t="s">
        <v>125</v>
      </c>
      <c r="O40" s="592" t="s">
        <v>125</v>
      </c>
      <c r="P40" s="592" t="s">
        <v>125</v>
      </c>
      <c r="Q40" s="592">
        <v>2</v>
      </c>
      <c r="R40" s="592">
        <v>4</v>
      </c>
      <c r="S40" s="592">
        <v>1</v>
      </c>
    </row>
    <row r="41" spans="1:19" s="347" customFormat="1" ht="12" x14ac:dyDescent="0.25">
      <c r="A41" s="652" t="s">
        <v>358</v>
      </c>
      <c r="B41" s="649" t="s">
        <v>175</v>
      </c>
      <c r="C41" s="653" t="s">
        <v>359</v>
      </c>
      <c r="D41" s="667" t="s">
        <v>122</v>
      </c>
      <c r="E41" s="589">
        <v>15</v>
      </c>
      <c r="F41" s="589">
        <v>15</v>
      </c>
      <c r="G41" s="589" t="s">
        <v>125</v>
      </c>
      <c r="H41" s="589" t="s">
        <v>125</v>
      </c>
      <c r="I41" s="589" t="s">
        <v>125</v>
      </c>
      <c r="J41" s="589" t="s">
        <v>125</v>
      </c>
      <c r="K41" s="589" t="s">
        <v>125</v>
      </c>
      <c r="L41" s="589" t="s">
        <v>125</v>
      </c>
      <c r="M41" s="589" t="s">
        <v>125</v>
      </c>
      <c r="N41" s="589" t="s">
        <v>125</v>
      </c>
      <c r="O41" s="589" t="s">
        <v>125</v>
      </c>
      <c r="P41" s="589" t="s">
        <v>125</v>
      </c>
      <c r="Q41" s="589">
        <v>4</v>
      </c>
      <c r="R41" s="589">
        <v>3</v>
      </c>
      <c r="S41" s="589">
        <v>8</v>
      </c>
    </row>
    <row r="42" spans="1:19" ht="12" x14ac:dyDescent="0.25">
      <c r="A42" s="656"/>
      <c r="B42" s="657"/>
      <c r="C42" s="658"/>
      <c r="D42" s="659" t="s">
        <v>146</v>
      </c>
      <c r="E42" s="592">
        <v>15</v>
      </c>
      <c r="F42" s="592">
        <v>15</v>
      </c>
      <c r="G42" s="592" t="s">
        <v>125</v>
      </c>
      <c r="H42" s="592" t="s">
        <v>125</v>
      </c>
      <c r="I42" s="592" t="s">
        <v>125</v>
      </c>
      <c r="J42" s="592" t="s">
        <v>125</v>
      </c>
      <c r="K42" s="592" t="s">
        <v>125</v>
      </c>
      <c r="L42" s="592" t="s">
        <v>125</v>
      </c>
      <c r="M42" s="592" t="s">
        <v>125</v>
      </c>
      <c r="N42" s="592" t="s">
        <v>125</v>
      </c>
      <c r="O42" s="592" t="s">
        <v>125</v>
      </c>
      <c r="P42" s="592" t="s">
        <v>125</v>
      </c>
      <c r="Q42" s="592">
        <v>4</v>
      </c>
      <c r="R42" s="592">
        <v>3</v>
      </c>
      <c r="S42" s="592">
        <v>8</v>
      </c>
    </row>
    <row r="43" spans="1:19" s="347" customFormat="1" ht="12" x14ac:dyDescent="0.25">
      <c r="A43" s="652" t="s">
        <v>1089</v>
      </c>
      <c r="B43" s="823" t="s">
        <v>176</v>
      </c>
      <c r="C43" s="653" t="s">
        <v>922</v>
      </c>
      <c r="D43" s="667" t="s">
        <v>122</v>
      </c>
      <c r="E43" s="589">
        <v>2</v>
      </c>
      <c r="F43" s="589">
        <v>2</v>
      </c>
      <c r="G43" s="589" t="s">
        <v>125</v>
      </c>
      <c r="H43" s="589" t="s">
        <v>125</v>
      </c>
      <c r="I43" s="589" t="s">
        <v>125</v>
      </c>
      <c r="J43" s="589" t="s">
        <v>125</v>
      </c>
      <c r="K43" s="589" t="s">
        <v>125</v>
      </c>
      <c r="L43" s="589" t="s">
        <v>125</v>
      </c>
      <c r="M43" s="589" t="s">
        <v>125</v>
      </c>
      <c r="N43" s="589" t="s">
        <v>125</v>
      </c>
      <c r="O43" s="589" t="s">
        <v>125</v>
      </c>
      <c r="P43" s="589" t="s">
        <v>125</v>
      </c>
      <c r="Q43" s="589" t="s">
        <v>125</v>
      </c>
      <c r="R43" s="589">
        <v>1</v>
      </c>
      <c r="S43" s="589">
        <v>1</v>
      </c>
    </row>
    <row r="44" spans="1:19" s="347" customFormat="1" ht="12" x14ac:dyDescent="0.25">
      <c r="A44" s="656"/>
      <c r="B44" s="638"/>
      <c r="C44" s="658"/>
      <c r="D44" s="659" t="s">
        <v>146</v>
      </c>
      <c r="E44" s="592">
        <v>2</v>
      </c>
      <c r="F44" s="592">
        <v>2</v>
      </c>
      <c r="G44" s="592" t="s">
        <v>125</v>
      </c>
      <c r="H44" s="592" t="s">
        <v>125</v>
      </c>
      <c r="I44" s="592" t="s">
        <v>125</v>
      </c>
      <c r="J44" s="592" t="s">
        <v>125</v>
      </c>
      <c r="K44" s="592" t="s">
        <v>125</v>
      </c>
      <c r="L44" s="592" t="s">
        <v>125</v>
      </c>
      <c r="M44" s="592" t="s">
        <v>125</v>
      </c>
      <c r="N44" s="592" t="s">
        <v>125</v>
      </c>
      <c r="O44" s="592" t="s">
        <v>125</v>
      </c>
      <c r="P44" s="592" t="s">
        <v>125</v>
      </c>
      <c r="Q44" s="592" t="s">
        <v>125</v>
      </c>
      <c r="R44" s="592">
        <v>1</v>
      </c>
      <c r="S44" s="592">
        <v>1</v>
      </c>
    </row>
    <row r="45" spans="1:19" s="347" customFormat="1" ht="24" x14ac:dyDescent="0.25">
      <c r="A45" s="652" t="s">
        <v>350</v>
      </c>
      <c r="B45" s="823" t="s">
        <v>177</v>
      </c>
      <c r="C45" s="653" t="s">
        <v>351</v>
      </c>
      <c r="D45" s="667" t="s">
        <v>122</v>
      </c>
      <c r="E45" s="589">
        <v>13</v>
      </c>
      <c r="F45" s="589">
        <v>13</v>
      </c>
      <c r="G45" s="589" t="s">
        <v>125</v>
      </c>
      <c r="H45" s="589" t="s">
        <v>125</v>
      </c>
      <c r="I45" s="589" t="s">
        <v>125</v>
      </c>
      <c r="J45" s="589" t="s">
        <v>125</v>
      </c>
      <c r="K45" s="589" t="s">
        <v>125</v>
      </c>
      <c r="L45" s="589" t="s">
        <v>125</v>
      </c>
      <c r="M45" s="589" t="s">
        <v>125</v>
      </c>
      <c r="N45" s="589" t="s">
        <v>125</v>
      </c>
      <c r="O45" s="589" t="s">
        <v>125</v>
      </c>
      <c r="P45" s="589" t="s">
        <v>125</v>
      </c>
      <c r="Q45" s="589" t="s">
        <v>125</v>
      </c>
      <c r="R45" s="589" t="s">
        <v>125</v>
      </c>
      <c r="S45" s="589">
        <v>13</v>
      </c>
    </row>
    <row r="46" spans="1:19" s="347" customFormat="1" ht="12" x14ac:dyDescent="0.25">
      <c r="A46" s="656"/>
      <c r="B46" s="638"/>
      <c r="C46" s="658"/>
      <c r="D46" s="659" t="s">
        <v>145</v>
      </c>
      <c r="E46" s="592">
        <v>13</v>
      </c>
      <c r="F46" s="592">
        <v>13</v>
      </c>
      <c r="G46" s="592" t="s">
        <v>125</v>
      </c>
      <c r="H46" s="592" t="s">
        <v>125</v>
      </c>
      <c r="I46" s="592" t="s">
        <v>125</v>
      </c>
      <c r="J46" s="592" t="s">
        <v>125</v>
      </c>
      <c r="K46" s="592" t="s">
        <v>125</v>
      </c>
      <c r="L46" s="592" t="s">
        <v>125</v>
      </c>
      <c r="M46" s="592" t="s">
        <v>125</v>
      </c>
      <c r="N46" s="592" t="s">
        <v>125</v>
      </c>
      <c r="O46" s="592" t="s">
        <v>125</v>
      </c>
      <c r="P46" s="592" t="s">
        <v>125</v>
      </c>
      <c r="Q46" s="592" t="s">
        <v>125</v>
      </c>
      <c r="R46" s="592" t="s">
        <v>125</v>
      </c>
      <c r="S46" s="592">
        <v>13</v>
      </c>
    </row>
    <row r="47" spans="1:19" s="347" customFormat="1" ht="24" x14ac:dyDescent="0.25">
      <c r="A47" s="652" t="s">
        <v>1090</v>
      </c>
      <c r="B47" s="823" t="s">
        <v>178</v>
      </c>
      <c r="C47" s="653" t="s">
        <v>923</v>
      </c>
      <c r="D47" s="667" t="s">
        <v>122</v>
      </c>
      <c r="E47" s="589">
        <v>3</v>
      </c>
      <c r="F47" s="589">
        <v>3</v>
      </c>
      <c r="G47" s="589" t="s">
        <v>125</v>
      </c>
      <c r="H47" s="589" t="s">
        <v>125</v>
      </c>
      <c r="I47" s="589" t="s">
        <v>125</v>
      </c>
      <c r="J47" s="589" t="s">
        <v>125</v>
      </c>
      <c r="K47" s="589" t="s">
        <v>125</v>
      </c>
      <c r="L47" s="589" t="s">
        <v>125</v>
      </c>
      <c r="M47" s="589" t="s">
        <v>125</v>
      </c>
      <c r="N47" s="589" t="s">
        <v>125</v>
      </c>
      <c r="O47" s="589" t="s">
        <v>125</v>
      </c>
      <c r="P47" s="589" t="s">
        <v>125</v>
      </c>
      <c r="Q47" s="589">
        <v>1</v>
      </c>
      <c r="R47" s="589" t="s">
        <v>125</v>
      </c>
      <c r="S47" s="589">
        <v>2</v>
      </c>
    </row>
    <row r="48" spans="1:19" s="347" customFormat="1" ht="12" x14ac:dyDescent="0.25">
      <c r="A48" s="656"/>
      <c r="B48" s="638"/>
      <c r="C48" s="658"/>
      <c r="D48" s="659" t="s">
        <v>145</v>
      </c>
      <c r="E48" s="592">
        <v>1</v>
      </c>
      <c r="F48" s="592">
        <v>1</v>
      </c>
      <c r="G48" s="592" t="s">
        <v>125</v>
      </c>
      <c r="H48" s="592" t="s">
        <v>125</v>
      </c>
      <c r="I48" s="592" t="s">
        <v>125</v>
      </c>
      <c r="J48" s="592" t="s">
        <v>125</v>
      </c>
      <c r="K48" s="592" t="s">
        <v>125</v>
      </c>
      <c r="L48" s="592" t="s">
        <v>125</v>
      </c>
      <c r="M48" s="592" t="s">
        <v>125</v>
      </c>
      <c r="N48" s="592" t="s">
        <v>125</v>
      </c>
      <c r="O48" s="592" t="s">
        <v>125</v>
      </c>
      <c r="P48" s="592" t="s">
        <v>125</v>
      </c>
      <c r="Q48" s="592">
        <v>1</v>
      </c>
      <c r="R48" s="592" t="s">
        <v>125</v>
      </c>
      <c r="S48" s="592" t="s">
        <v>125</v>
      </c>
    </row>
    <row r="49" spans="1:19" s="347" customFormat="1" ht="12" x14ac:dyDescent="0.25">
      <c r="A49" s="660"/>
      <c r="B49" s="661"/>
      <c r="C49" s="662"/>
      <c r="D49" s="663" t="s">
        <v>146</v>
      </c>
      <c r="E49" s="591">
        <v>2</v>
      </c>
      <c r="F49" s="591">
        <v>2</v>
      </c>
      <c r="G49" s="591" t="s">
        <v>125</v>
      </c>
      <c r="H49" s="591" t="s">
        <v>125</v>
      </c>
      <c r="I49" s="591" t="s">
        <v>125</v>
      </c>
      <c r="J49" s="591" t="s">
        <v>125</v>
      </c>
      <c r="K49" s="591" t="s">
        <v>125</v>
      </c>
      <c r="L49" s="591" t="s">
        <v>125</v>
      </c>
      <c r="M49" s="591" t="s">
        <v>125</v>
      </c>
      <c r="N49" s="591" t="s">
        <v>125</v>
      </c>
      <c r="O49" s="591" t="s">
        <v>125</v>
      </c>
      <c r="P49" s="591" t="s">
        <v>125</v>
      </c>
      <c r="Q49" s="591" t="s">
        <v>125</v>
      </c>
      <c r="R49" s="591" t="s">
        <v>125</v>
      </c>
      <c r="S49" s="591">
        <v>2</v>
      </c>
    </row>
    <row r="50" spans="1:19" s="347" customFormat="1" ht="24" x14ac:dyDescent="0.25">
      <c r="A50" s="664" t="s">
        <v>1091</v>
      </c>
      <c r="B50" s="646" t="s">
        <v>179</v>
      </c>
      <c r="C50" s="665" t="s">
        <v>924</v>
      </c>
      <c r="D50" s="666" t="s">
        <v>122</v>
      </c>
      <c r="E50" s="590">
        <v>4</v>
      </c>
      <c r="F50" s="590">
        <v>4</v>
      </c>
      <c r="G50" s="590" t="s">
        <v>125</v>
      </c>
      <c r="H50" s="590" t="s">
        <v>125</v>
      </c>
      <c r="I50" s="590" t="s">
        <v>125</v>
      </c>
      <c r="J50" s="590" t="s">
        <v>125</v>
      </c>
      <c r="K50" s="590" t="s">
        <v>125</v>
      </c>
      <c r="L50" s="590" t="s">
        <v>125</v>
      </c>
      <c r="M50" s="590" t="s">
        <v>125</v>
      </c>
      <c r="N50" s="590" t="s">
        <v>125</v>
      </c>
      <c r="O50" s="590" t="s">
        <v>125</v>
      </c>
      <c r="P50" s="590" t="s">
        <v>125</v>
      </c>
      <c r="Q50" s="590" t="s">
        <v>125</v>
      </c>
      <c r="R50" s="590">
        <v>1</v>
      </c>
      <c r="S50" s="590">
        <v>3</v>
      </c>
    </row>
    <row r="51" spans="1:19" s="347" customFormat="1" ht="12" x14ac:dyDescent="0.25">
      <c r="A51" s="660"/>
      <c r="B51" s="661"/>
      <c r="C51" s="662"/>
      <c r="D51" s="663" t="s">
        <v>145</v>
      </c>
      <c r="E51" s="591">
        <v>1</v>
      </c>
      <c r="F51" s="591">
        <v>1</v>
      </c>
      <c r="G51" s="591" t="s">
        <v>125</v>
      </c>
      <c r="H51" s="591" t="s">
        <v>125</v>
      </c>
      <c r="I51" s="591" t="s">
        <v>125</v>
      </c>
      <c r="J51" s="591" t="s">
        <v>125</v>
      </c>
      <c r="K51" s="591" t="s">
        <v>125</v>
      </c>
      <c r="L51" s="591" t="s">
        <v>125</v>
      </c>
      <c r="M51" s="591" t="s">
        <v>125</v>
      </c>
      <c r="N51" s="591" t="s">
        <v>125</v>
      </c>
      <c r="O51" s="591" t="s">
        <v>125</v>
      </c>
      <c r="P51" s="591" t="s">
        <v>125</v>
      </c>
      <c r="Q51" s="591" t="s">
        <v>125</v>
      </c>
      <c r="R51" s="591" t="s">
        <v>125</v>
      </c>
      <c r="S51" s="591">
        <v>1</v>
      </c>
    </row>
    <row r="52" spans="1:19" s="347" customFormat="1" ht="12" x14ac:dyDescent="0.25">
      <c r="A52" s="656"/>
      <c r="B52" s="638"/>
      <c r="C52" s="658"/>
      <c r="D52" s="659" t="s">
        <v>146</v>
      </c>
      <c r="E52" s="592">
        <v>3</v>
      </c>
      <c r="F52" s="592">
        <v>3</v>
      </c>
      <c r="G52" s="592" t="s">
        <v>125</v>
      </c>
      <c r="H52" s="592" t="s">
        <v>125</v>
      </c>
      <c r="I52" s="592" t="s">
        <v>125</v>
      </c>
      <c r="J52" s="592" t="s">
        <v>125</v>
      </c>
      <c r="K52" s="592" t="s">
        <v>125</v>
      </c>
      <c r="L52" s="592" t="s">
        <v>125</v>
      </c>
      <c r="M52" s="592" t="s">
        <v>125</v>
      </c>
      <c r="N52" s="592" t="s">
        <v>125</v>
      </c>
      <c r="O52" s="592" t="s">
        <v>125</v>
      </c>
      <c r="P52" s="592" t="s">
        <v>125</v>
      </c>
      <c r="Q52" s="592" t="s">
        <v>125</v>
      </c>
      <c r="R52" s="592">
        <v>1</v>
      </c>
      <c r="S52" s="592">
        <v>2</v>
      </c>
    </row>
    <row r="53" spans="1:19" s="347" customFormat="1" ht="24" x14ac:dyDescent="0.25">
      <c r="A53" s="652" t="s">
        <v>1092</v>
      </c>
      <c r="B53" s="823" t="s">
        <v>180</v>
      </c>
      <c r="C53" s="653" t="s">
        <v>925</v>
      </c>
      <c r="D53" s="667" t="s">
        <v>122</v>
      </c>
      <c r="E53" s="589">
        <v>3</v>
      </c>
      <c r="F53" s="589">
        <v>3</v>
      </c>
      <c r="G53" s="589" t="s">
        <v>125</v>
      </c>
      <c r="H53" s="589" t="s">
        <v>125</v>
      </c>
      <c r="I53" s="589" t="s">
        <v>125</v>
      </c>
      <c r="J53" s="589" t="s">
        <v>125</v>
      </c>
      <c r="K53" s="589" t="s">
        <v>125</v>
      </c>
      <c r="L53" s="589" t="s">
        <v>125</v>
      </c>
      <c r="M53" s="589" t="s">
        <v>125</v>
      </c>
      <c r="N53" s="589" t="s">
        <v>125</v>
      </c>
      <c r="O53" s="589" t="s">
        <v>125</v>
      </c>
      <c r="P53" s="589" t="s">
        <v>125</v>
      </c>
      <c r="Q53" s="589" t="s">
        <v>125</v>
      </c>
      <c r="R53" s="589">
        <v>1</v>
      </c>
      <c r="S53" s="589">
        <v>2</v>
      </c>
    </row>
    <row r="54" spans="1:19" s="347" customFormat="1" ht="12" x14ac:dyDescent="0.25">
      <c r="A54" s="656"/>
      <c r="B54" s="638"/>
      <c r="C54" s="658"/>
      <c r="D54" s="659" t="s">
        <v>145</v>
      </c>
      <c r="E54" s="592">
        <v>1</v>
      </c>
      <c r="F54" s="592">
        <v>1</v>
      </c>
      <c r="G54" s="592" t="s">
        <v>125</v>
      </c>
      <c r="H54" s="592" t="s">
        <v>125</v>
      </c>
      <c r="I54" s="592" t="s">
        <v>125</v>
      </c>
      <c r="J54" s="592" t="s">
        <v>125</v>
      </c>
      <c r="K54" s="592" t="s">
        <v>125</v>
      </c>
      <c r="L54" s="592" t="s">
        <v>125</v>
      </c>
      <c r="M54" s="592" t="s">
        <v>125</v>
      </c>
      <c r="N54" s="592" t="s">
        <v>125</v>
      </c>
      <c r="O54" s="592" t="s">
        <v>125</v>
      </c>
      <c r="P54" s="592" t="s">
        <v>125</v>
      </c>
      <c r="Q54" s="592" t="s">
        <v>125</v>
      </c>
      <c r="R54" s="592">
        <v>1</v>
      </c>
      <c r="S54" s="592" t="s">
        <v>125</v>
      </c>
    </row>
    <row r="55" spans="1:19" ht="12" x14ac:dyDescent="0.25">
      <c r="A55" s="660"/>
      <c r="B55" s="661"/>
      <c r="C55" s="662"/>
      <c r="D55" s="663" t="s">
        <v>146</v>
      </c>
      <c r="E55" s="591">
        <v>2</v>
      </c>
      <c r="F55" s="591">
        <v>2</v>
      </c>
      <c r="G55" s="591" t="s">
        <v>125</v>
      </c>
      <c r="H55" s="591" t="s">
        <v>125</v>
      </c>
      <c r="I55" s="591" t="s">
        <v>125</v>
      </c>
      <c r="J55" s="591" t="s">
        <v>125</v>
      </c>
      <c r="K55" s="591" t="s">
        <v>125</v>
      </c>
      <c r="L55" s="591" t="s">
        <v>125</v>
      </c>
      <c r="M55" s="591" t="s">
        <v>125</v>
      </c>
      <c r="N55" s="591" t="s">
        <v>125</v>
      </c>
      <c r="O55" s="591" t="s">
        <v>125</v>
      </c>
      <c r="P55" s="591" t="s">
        <v>125</v>
      </c>
      <c r="Q55" s="591" t="s">
        <v>125</v>
      </c>
      <c r="R55" s="591" t="s">
        <v>125</v>
      </c>
      <c r="S55" s="591">
        <v>2</v>
      </c>
    </row>
    <row r="56" spans="1:19" s="347" customFormat="1" ht="36" x14ac:dyDescent="0.25">
      <c r="A56" s="664" t="s">
        <v>341</v>
      </c>
      <c r="B56" s="824" t="s">
        <v>181</v>
      </c>
      <c r="C56" s="665" t="s">
        <v>342</v>
      </c>
      <c r="D56" s="666" t="s">
        <v>122</v>
      </c>
      <c r="E56" s="590">
        <v>22</v>
      </c>
      <c r="F56" s="590">
        <v>22</v>
      </c>
      <c r="G56" s="590" t="s">
        <v>125</v>
      </c>
      <c r="H56" s="590" t="s">
        <v>125</v>
      </c>
      <c r="I56" s="590" t="s">
        <v>125</v>
      </c>
      <c r="J56" s="590" t="s">
        <v>125</v>
      </c>
      <c r="K56" s="590">
        <v>1</v>
      </c>
      <c r="L56" s="590" t="s">
        <v>125</v>
      </c>
      <c r="M56" s="590">
        <v>4</v>
      </c>
      <c r="N56" s="590" t="s">
        <v>125</v>
      </c>
      <c r="O56" s="590">
        <v>1</v>
      </c>
      <c r="P56" s="590" t="s">
        <v>125</v>
      </c>
      <c r="Q56" s="590">
        <v>1</v>
      </c>
      <c r="R56" s="590">
        <v>3</v>
      </c>
      <c r="S56" s="590">
        <v>12</v>
      </c>
    </row>
    <row r="57" spans="1:19" s="347" customFormat="1" ht="12" x14ac:dyDescent="0.25">
      <c r="A57" s="660"/>
      <c r="B57" s="642"/>
      <c r="C57" s="662"/>
      <c r="D57" s="663" t="s">
        <v>145</v>
      </c>
      <c r="E57" s="591">
        <v>14</v>
      </c>
      <c r="F57" s="591">
        <v>14</v>
      </c>
      <c r="G57" s="591" t="s">
        <v>125</v>
      </c>
      <c r="H57" s="591" t="s">
        <v>125</v>
      </c>
      <c r="I57" s="591" t="s">
        <v>125</v>
      </c>
      <c r="J57" s="591" t="s">
        <v>125</v>
      </c>
      <c r="K57" s="591">
        <v>1</v>
      </c>
      <c r="L57" s="591" t="s">
        <v>125</v>
      </c>
      <c r="M57" s="591">
        <v>4</v>
      </c>
      <c r="N57" s="591" t="s">
        <v>125</v>
      </c>
      <c r="O57" s="591">
        <v>1</v>
      </c>
      <c r="P57" s="591" t="s">
        <v>125</v>
      </c>
      <c r="Q57" s="591" t="s">
        <v>125</v>
      </c>
      <c r="R57" s="591">
        <v>2</v>
      </c>
      <c r="S57" s="591">
        <v>6</v>
      </c>
    </row>
    <row r="58" spans="1:19" ht="12" x14ac:dyDescent="0.25">
      <c r="A58" s="656"/>
      <c r="B58" s="657"/>
      <c r="C58" s="658"/>
      <c r="D58" s="659" t="s">
        <v>146</v>
      </c>
      <c r="E58" s="592">
        <v>8</v>
      </c>
      <c r="F58" s="592">
        <v>8</v>
      </c>
      <c r="G58" s="592" t="s">
        <v>125</v>
      </c>
      <c r="H58" s="592" t="s">
        <v>125</v>
      </c>
      <c r="I58" s="592" t="s">
        <v>125</v>
      </c>
      <c r="J58" s="592" t="s">
        <v>125</v>
      </c>
      <c r="K58" s="592" t="s">
        <v>125</v>
      </c>
      <c r="L58" s="592" t="s">
        <v>125</v>
      </c>
      <c r="M58" s="592" t="s">
        <v>125</v>
      </c>
      <c r="N58" s="592" t="s">
        <v>125</v>
      </c>
      <c r="O58" s="592" t="s">
        <v>125</v>
      </c>
      <c r="P58" s="592" t="s">
        <v>125</v>
      </c>
      <c r="Q58" s="592">
        <v>1</v>
      </c>
      <c r="R58" s="592">
        <v>1</v>
      </c>
      <c r="S58" s="592">
        <v>6</v>
      </c>
    </row>
    <row r="59" spans="1:19" s="347" customFormat="1" ht="24" x14ac:dyDescent="0.25">
      <c r="A59" s="652" t="s">
        <v>370</v>
      </c>
      <c r="B59" s="649" t="s">
        <v>182</v>
      </c>
      <c r="C59" s="653" t="s">
        <v>371</v>
      </c>
      <c r="D59" s="667" t="s">
        <v>122</v>
      </c>
      <c r="E59" s="589">
        <v>11</v>
      </c>
      <c r="F59" s="589">
        <v>11</v>
      </c>
      <c r="G59" s="589" t="s">
        <v>125</v>
      </c>
      <c r="H59" s="589" t="s">
        <v>125</v>
      </c>
      <c r="I59" s="589" t="s">
        <v>125</v>
      </c>
      <c r="J59" s="589" t="s">
        <v>125</v>
      </c>
      <c r="K59" s="589" t="s">
        <v>125</v>
      </c>
      <c r="L59" s="589" t="s">
        <v>125</v>
      </c>
      <c r="M59" s="589">
        <v>1</v>
      </c>
      <c r="N59" s="589" t="s">
        <v>125</v>
      </c>
      <c r="O59" s="589" t="s">
        <v>125</v>
      </c>
      <c r="P59" s="589" t="s">
        <v>125</v>
      </c>
      <c r="Q59" s="589" t="s">
        <v>125</v>
      </c>
      <c r="R59" s="589">
        <v>2</v>
      </c>
      <c r="S59" s="589">
        <v>8</v>
      </c>
    </row>
    <row r="60" spans="1:19" ht="12" x14ac:dyDescent="0.25">
      <c r="A60" s="656"/>
      <c r="B60" s="657"/>
      <c r="C60" s="658"/>
      <c r="D60" s="659" t="s">
        <v>145</v>
      </c>
      <c r="E60" s="592">
        <v>4</v>
      </c>
      <c r="F60" s="592">
        <v>4</v>
      </c>
      <c r="G60" s="592" t="s">
        <v>125</v>
      </c>
      <c r="H60" s="592" t="s">
        <v>125</v>
      </c>
      <c r="I60" s="592" t="s">
        <v>125</v>
      </c>
      <c r="J60" s="592" t="s">
        <v>125</v>
      </c>
      <c r="K60" s="592" t="s">
        <v>125</v>
      </c>
      <c r="L60" s="592" t="s">
        <v>125</v>
      </c>
      <c r="M60" s="592" t="s">
        <v>125</v>
      </c>
      <c r="N60" s="592" t="s">
        <v>125</v>
      </c>
      <c r="O60" s="592" t="s">
        <v>125</v>
      </c>
      <c r="P60" s="592" t="s">
        <v>125</v>
      </c>
      <c r="Q60" s="592" t="s">
        <v>125</v>
      </c>
      <c r="R60" s="592">
        <v>1</v>
      </c>
      <c r="S60" s="592">
        <v>3</v>
      </c>
    </row>
    <row r="61" spans="1:19" ht="12" x14ac:dyDescent="0.25">
      <c r="A61" s="660"/>
      <c r="B61" s="661"/>
      <c r="C61" s="662"/>
      <c r="D61" s="663" t="s">
        <v>146</v>
      </c>
      <c r="E61" s="591">
        <v>7</v>
      </c>
      <c r="F61" s="591">
        <v>7</v>
      </c>
      <c r="G61" s="591" t="s">
        <v>125</v>
      </c>
      <c r="H61" s="591" t="s">
        <v>125</v>
      </c>
      <c r="I61" s="591" t="s">
        <v>125</v>
      </c>
      <c r="J61" s="591" t="s">
        <v>125</v>
      </c>
      <c r="K61" s="591" t="s">
        <v>125</v>
      </c>
      <c r="L61" s="591" t="s">
        <v>125</v>
      </c>
      <c r="M61" s="591">
        <v>1</v>
      </c>
      <c r="N61" s="591" t="s">
        <v>125</v>
      </c>
      <c r="O61" s="591" t="s">
        <v>125</v>
      </c>
      <c r="P61" s="591" t="s">
        <v>125</v>
      </c>
      <c r="Q61" s="591" t="s">
        <v>125</v>
      </c>
      <c r="R61" s="591">
        <v>1</v>
      </c>
      <c r="S61" s="591">
        <v>5</v>
      </c>
    </row>
    <row r="62" spans="1:19" s="347" customFormat="1" ht="12" x14ac:dyDescent="0.25">
      <c r="A62" s="664" t="s">
        <v>306</v>
      </c>
      <c r="B62" s="646" t="s">
        <v>183</v>
      </c>
      <c r="C62" s="665" t="s">
        <v>307</v>
      </c>
      <c r="D62" s="666" t="s">
        <v>122</v>
      </c>
      <c r="E62" s="590">
        <v>34</v>
      </c>
      <c r="F62" s="590">
        <v>34</v>
      </c>
      <c r="G62" s="590" t="s">
        <v>125</v>
      </c>
      <c r="H62" s="590" t="s">
        <v>125</v>
      </c>
      <c r="I62" s="590" t="s">
        <v>125</v>
      </c>
      <c r="J62" s="590" t="s">
        <v>125</v>
      </c>
      <c r="K62" s="590" t="s">
        <v>125</v>
      </c>
      <c r="L62" s="590" t="s">
        <v>125</v>
      </c>
      <c r="M62" s="590" t="s">
        <v>125</v>
      </c>
      <c r="N62" s="590" t="s">
        <v>125</v>
      </c>
      <c r="O62" s="590" t="s">
        <v>125</v>
      </c>
      <c r="P62" s="590" t="s">
        <v>125</v>
      </c>
      <c r="Q62" s="590">
        <v>3</v>
      </c>
      <c r="R62" s="590">
        <v>5</v>
      </c>
      <c r="S62" s="590">
        <v>26</v>
      </c>
    </row>
    <row r="63" spans="1:19" ht="12" x14ac:dyDescent="0.25">
      <c r="A63" s="660"/>
      <c r="B63" s="661"/>
      <c r="C63" s="662"/>
      <c r="D63" s="663" t="s">
        <v>145</v>
      </c>
      <c r="E63" s="591">
        <v>16</v>
      </c>
      <c r="F63" s="591">
        <v>16</v>
      </c>
      <c r="G63" s="591" t="s">
        <v>125</v>
      </c>
      <c r="H63" s="591" t="s">
        <v>125</v>
      </c>
      <c r="I63" s="591" t="s">
        <v>125</v>
      </c>
      <c r="J63" s="591" t="s">
        <v>125</v>
      </c>
      <c r="K63" s="591" t="s">
        <v>125</v>
      </c>
      <c r="L63" s="591" t="s">
        <v>125</v>
      </c>
      <c r="M63" s="591" t="s">
        <v>125</v>
      </c>
      <c r="N63" s="591" t="s">
        <v>125</v>
      </c>
      <c r="O63" s="591" t="s">
        <v>125</v>
      </c>
      <c r="P63" s="591" t="s">
        <v>125</v>
      </c>
      <c r="Q63" s="591">
        <v>2</v>
      </c>
      <c r="R63" s="591">
        <v>1</v>
      </c>
      <c r="S63" s="591">
        <v>13</v>
      </c>
    </row>
    <row r="64" spans="1:19" ht="12" x14ac:dyDescent="0.25">
      <c r="A64" s="656"/>
      <c r="B64" s="657"/>
      <c r="C64" s="658"/>
      <c r="D64" s="659" t="s">
        <v>146</v>
      </c>
      <c r="E64" s="592">
        <v>18</v>
      </c>
      <c r="F64" s="592">
        <v>18</v>
      </c>
      <c r="G64" s="592" t="s">
        <v>125</v>
      </c>
      <c r="H64" s="592" t="s">
        <v>125</v>
      </c>
      <c r="I64" s="592" t="s">
        <v>125</v>
      </c>
      <c r="J64" s="592" t="s">
        <v>125</v>
      </c>
      <c r="K64" s="592" t="s">
        <v>125</v>
      </c>
      <c r="L64" s="592" t="s">
        <v>125</v>
      </c>
      <c r="M64" s="592" t="s">
        <v>125</v>
      </c>
      <c r="N64" s="592" t="s">
        <v>125</v>
      </c>
      <c r="O64" s="592" t="s">
        <v>125</v>
      </c>
      <c r="P64" s="592" t="s">
        <v>125</v>
      </c>
      <c r="Q64" s="592">
        <v>1</v>
      </c>
      <c r="R64" s="592">
        <v>4</v>
      </c>
      <c r="S64" s="592">
        <v>13</v>
      </c>
    </row>
    <row r="65" spans="1:19" s="347" customFormat="1" ht="24" x14ac:dyDescent="0.25">
      <c r="A65" s="652" t="s">
        <v>388</v>
      </c>
      <c r="B65" s="649" t="s">
        <v>184</v>
      </c>
      <c r="C65" s="653" t="s">
        <v>389</v>
      </c>
      <c r="D65" s="667" t="s">
        <v>122</v>
      </c>
      <c r="E65" s="589">
        <v>19</v>
      </c>
      <c r="F65" s="589">
        <v>19</v>
      </c>
      <c r="G65" s="589" t="s">
        <v>125</v>
      </c>
      <c r="H65" s="589" t="s">
        <v>125</v>
      </c>
      <c r="I65" s="589" t="s">
        <v>125</v>
      </c>
      <c r="J65" s="589" t="s">
        <v>125</v>
      </c>
      <c r="K65" s="589" t="s">
        <v>125</v>
      </c>
      <c r="L65" s="589" t="s">
        <v>125</v>
      </c>
      <c r="M65" s="589" t="s">
        <v>125</v>
      </c>
      <c r="N65" s="589" t="s">
        <v>125</v>
      </c>
      <c r="O65" s="589" t="s">
        <v>125</v>
      </c>
      <c r="P65" s="589" t="s">
        <v>125</v>
      </c>
      <c r="Q65" s="589" t="s">
        <v>125</v>
      </c>
      <c r="R65" s="589" t="s">
        <v>125</v>
      </c>
      <c r="S65" s="589">
        <v>19</v>
      </c>
    </row>
    <row r="66" spans="1:19" ht="12" x14ac:dyDescent="0.25">
      <c r="A66" s="656"/>
      <c r="B66" s="657"/>
      <c r="C66" s="658"/>
      <c r="D66" s="659" t="s">
        <v>145</v>
      </c>
      <c r="E66" s="592">
        <v>10</v>
      </c>
      <c r="F66" s="592">
        <v>10</v>
      </c>
      <c r="G66" s="592" t="s">
        <v>125</v>
      </c>
      <c r="H66" s="592" t="s">
        <v>125</v>
      </c>
      <c r="I66" s="592" t="s">
        <v>125</v>
      </c>
      <c r="J66" s="592" t="s">
        <v>125</v>
      </c>
      <c r="K66" s="592" t="s">
        <v>125</v>
      </c>
      <c r="L66" s="592" t="s">
        <v>125</v>
      </c>
      <c r="M66" s="592" t="s">
        <v>125</v>
      </c>
      <c r="N66" s="592" t="s">
        <v>125</v>
      </c>
      <c r="O66" s="592" t="s">
        <v>125</v>
      </c>
      <c r="P66" s="592" t="s">
        <v>125</v>
      </c>
      <c r="Q66" s="592" t="s">
        <v>125</v>
      </c>
      <c r="R66" s="592" t="s">
        <v>125</v>
      </c>
      <c r="S66" s="592">
        <v>10</v>
      </c>
    </row>
    <row r="67" spans="1:19" ht="12" x14ac:dyDescent="0.25">
      <c r="A67" s="660"/>
      <c r="B67" s="661"/>
      <c r="C67" s="662"/>
      <c r="D67" s="663" t="s">
        <v>146</v>
      </c>
      <c r="E67" s="591">
        <v>9</v>
      </c>
      <c r="F67" s="591">
        <v>9</v>
      </c>
      <c r="G67" s="591" t="s">
        <v>125</v>
      </c>
      <c r="H67" s="591" t="s">
        <v>125</v>
      </c>
      <c r="I67" s="591" t="s">
        <v>125</v>
      </c>
      <c r="J67" s="591" t="s">
        <v>125</v>
      </c>
      <c r="K67" s="591" t="s">
        <v>125</v>
      </c>
      <c r="L67" s="591" t="s">
        <v>125</v>
      </c>
      <c r="M67" s="591" t="s">
        <v>125</v>
      </c>
      <c r="N67" s="591" t="s">
        <v>125</v>
      </c>
      <c r="O67" s="591" t="s">
        <v>125</v>
      </c>
      <c r="P67" s="591" t="s">
        <v>125</v>
      </c>
      <c r="Q67" s="591" t="s">
        <v>125</v>
      </c>
      <c r="R67" s="591" t="s">
        <v>125</v>
      </c>
      <c r="S67" s="591">
        <v>9</v>
      </c>
    </row>
    <row r="68" spans="1:19" s="347" customFormat="1" ht="36" x14ac:dyDescent="0.25">
      <c r="A68" s="664" t="s">
        <v>1093</v>
      </c>
      <c r="B68" s="646" t="s">
        <v>2742</v>
      </c>
      <c r="C68" s="665" t="s">
        <v>1094</v>
      </c>
      <c r="D68" s="666" t="s">
        <v>122</v>
      </c>
      <c r="E68" s="590">
        <v>1</v>
      </c>
      <c r="F68" s="590">
        <v>1</v>
      </c>
      <c r="G68" s="590" t="s">
        <v>125</v>
      </c>
      <c r="H68" s="590" t="s">
        <v>125</v>
      </c>
      <c r="I68" s="590" t="s">
        <v>125</v>
      </c>
      <c r="J68" s="590">
        <v>1</v>
      </c>
      <c r="K68" s="590" t="s">
        <v>125</v>
      </c>
      <c r="L68" s="590" t="s">
        <v>125</v>
      </c>
      <c r="M68" s="590" t="s">
        <v>125</v>
      </c>
      <c r="N68" s="590" t="s">
        <v>125</v>
      </c>
      <c r="O68" s="590" t="s">
        <v>125</v>
      </c>
      <c r="P68" s="590" t="s">
        <v>125</v>
      </c>
      <c r="Q68" s="590" t="s">
        <v>125</v>
      </c>
      <c r="R68" s="590" t="s">
        <v>125</v>
      </c>
      <c r="S68" s="590" t="s">
        <v>125</v>
      </c>
    </row>
    <row r="69" spans="1:19" ht="12" x14ac:dyDescent="0.25">
      <c r="A69" s="660"/>
      <c r="B69" s="661"/>
      <c r="C69" s="662"/>
      <c r="D69" s="663" t="s">
        <v>145</v>
      </c>
      <c r="E69" s="591">
        <v>1</v>
      </c>
      <c r="F69" s="591">
        <v>1</v>
      </c>
      <c r="G69" s="591" t="s">
        <v>125</v>
      </c>
      <c r="H69" s="591" t="s">
        <v>125</v>
      </c>
      <c r="I69" s="591" t="s">
        <v>125</v>
      </c>
      <c r="J69" s="591">
        <v>1</v>
      </c>
      <c r="K69" s="591" t="s">
        <v>125</v>
      </c>
      <c r="L69" s="591" t="s">
        <v>125</v>
      </c>
      <c r="M69" s="591" t="s">
        <v>125</v>
      </c>
      <c r="N69" s="591" t="s">
        <v>125</v>
      </c>
      <c r="O69" s="591" t="s">
        <v>125</v>
      </c>
      <c r="P69" s="591" t="s">
        <v>125</v>
      </c>
      <c r="Q69" s="591" t="s">
        <v>125</v>
      </c>
      <c r="R69" s="591" t="s">
        <v>125</v>
      </c>
      <c r="S69" s="591" t="s">
        <v>125</v>
      </c>
    </row>
    <row r="70" spans="1:19" s="347" customFormat="1" ht="24" x14ac:dyDescent="0.25">
      <c r="A70" s="664" t="s">
        <v>394</v>
      </c>
      <c r="B70" s="824" t="s">
        <v>185</v>
      </c>
      <c r="C70" s="665" t="s">
        <v>395</v>
      </c>
      <c r="D70" s="666" t="s">
        <v>122</v>
      </c>
      <c r="E70" s="590">
        <v>5</v>
      </c>
      <c r="F70" s="590">
        <v>5</v>
      </c>
      <c r="G70" s="590" t="s">
        <v>125</v>
      </c>
      <c r="H70" s="590" t="s">
        <v>125</v>
      </c>
      <c r="I70" s="590" t="s">
        <v>125</v>
      </c>
      <c r="J70" s="590" t="s">
        <v>125</v>
      </c>
      <c r="K70" s="590" t="s">
        <v>125</v>
      </c>
      <c r="L70" s="590" t="s">
        <v>125</v>
      </c>
      <c r="M70" s="590" t="s">
        <v>125</v>
      </c>
      <c r="N70" s="590" t="s">
        <v>125</v>
      </c>
      <c r="O70" s="590" t="s">
        <v>125</v>
      </c>
      <c r="P70" s="590" t="s">
        <v>125</v>
      </c>
      <c r="Q70" s="590" t="s">
        <v>125</v>
      </c>
      <c r="R70" s="590" t="s">
        <v>125</v>
      </c>
      <c r="S70" s="590">
        <v>5</v>
      </c>
    </row>
    <row r="71" spans="1:19" s="347" customFormat="1" ht="12" x14ac:dyDescent="0.25">
      <c r="A71" s="660"/>
      <c r="B71" s="642"/>
      <c r="C71" s="662"/>
      <c r="D71" s="663" t="s">
        <v>145</v>
      </c>
      <c r="E71" s="591">
        <v>2</v>
      </c>
      <c r="F71" s="591">
        <v>2</v>
      </c>
      <c r="G71" s="591" t="s">
        <v>125</v>
      </c>
      <c r="H71" s="591" t="s">
        <v>125</v>
      </c>
      <c r="I71" s="591" t="s">
        <v>125</v>
      </c>
      <c r="J71" s="591" t="s">
        <v>125</v>
      </c>
      <c r="K71" s="591" t="s">
        <v>125</v>
      </c>
      <c r="L71" s="591" t="s">
        <v>125</v>
      </c>
      <c r="M71" s="591" t="s">
        <v>125</v>
      </c>
      <c r="N71" s="591" t="s">
        <v>125</v>
      </c>
      <c r="O71" s="591" t="s">
        <v>125</v>
      </c>
      <c r="P71" s="591" t="s">
        <v>125</v>
      </c>
      <c r="Q71" s="591" t="s">
        <v>125</v>
      </c>
      <c r="R71" s="591" t="s">
        <v>125</v>
      </c>
      <c r="S71" s="591">
        <v>2</v>
      </c>
    </row>
    <row r="72" spans="1:19" ht="12" x14ac:dyDescent="0.25">
      <c r="A72" s="656"/>
      <c r="B72" s="657"/>
      <c r="C72" s="658"/>
      <c r="D72" s="659" t="s">
        <v>146</v>
      </c>
      <c r="E72" s="592">
        <v>3</v>
      </c>
      <c r="F72" s="592">
        <v>3</v>
      </c>
      <c r="G72" s="592" t="s">
        <v>125</v>
      </c>
      <c r="H72" s="592" t="s">
        <v>125</v>
      </c>
      <c r="I72" s="592" t="s">
        <v>125</v>
      </c>
      <c r="J72" s="592" t="s">
        <v>125</v>
      </c>
      <c r="K72" s="592" t="s">
        <v>125</v>
      </c>
      <c r="L72" s="592" t="s">
        <v>125</v>
      </c>
      <c r="M72" s="592" t="s">
        <v>125</v>
      </c>
      <c r="N72" s="592" t="s">
        <v>125</v>
      </c>
      <c r="O72" s="592" t="s">
        <v>125</v>
      </c>
      <c r="P72" s="592" t="s">
        <v>125</v>
      </c>
      <c r="Q72" s="592" t="s">
        <v>125</v>
      </c>
      <c r="R72" s="592" t="s">
        <v>125</v>
      </c>
      <c r="S72" s="592">
        <v>3</v>
      </c>
    </row>
    <row r="73" spans="1:19" s="347" customFormat="1" ht="12" x14ac:dyDescent="0.25">
      <c r="A73" s="652" t="s">
        <v>1097</v>
      </c>
      <c r="B73" s="649" t="s">
        <v>187</v>
      </c>
      <c r="C73" s="653" t="s">
        <v>926</v>
      </c>
      <c r="D73" s="667" t="s">
        <v>122</v>
      </c>
      <c r="E73" s="589">
        <v>3</v>
      </c>
      <c r="F73" s="589">
        <v>3</v>
      </c>
      <c r="G73" s="589" t="s">
        <v>125</v>
      </c>
      <c r="H73" s="589" t="s">
        <v>125</v>
      </c>
      <c r="I73" s="589" t="s">
        <v>125</v>
      </c>
      <c r="J73" s="589" t="s">
        <v>125</v>
      </c>
      <c r="K73" s="589" t="s">
        <v>125</v>
      </c>
      <c r="L73" s="589" t="s">
        <v>125</v>
      </c>
      <c r="M73" s="589" t="s">
        <v>125</v>
      </c>
      <c r="N73" s="589" t="s">
        <v>125</v>
      </c>
      <c r="O73" s="589" t="s">
        <v>125</v>
      </c>
      <c r="P73" s="589" t="s">
        <v>125</v>
      </c>
      <c r="Q73" s="589">
        <v>1</v>
      </c>
      <c r="R73" s="589" t="s">
        <v>125</v>
      </c>
      <c r="S73" s="589">
        <v>2</v>
      </c>
    </row>
    <row r="74" spans="1:19" ht="12" x14ac:dyDescent="0.25">
      <c r="A74" s="656"/>
      <c r="B74" s="657"/>
      <c r="C74" s="658"/>
      <c r="D74" s="659" t="s">
        <v>145</v>
      </c>
      <c r="E74" s="592">
        <v>2</v>
      </c>
      <c r="F74" s="592">
        <v>2</v>
      </c>
      <c r="G74" s="592" t="s">
        <v>125</v>
      </c>
      <c r="H74" s="592" t="s">
        <v>125</v>
      </c>
      <c r="I74" s="592" t="s">
        <v>125</v>
      </c>
      <c r="J74" s="592" t="s">
        <v>125</v>
      </c>
      <c r="K74" s="592" t="s">
        <v>125</v>
      </c>
      <c r="L74" s="592" t="s">
        <v>125</v>
      </c>
      <c r="M74" s="592" t="s">
        <v>125</v>
      </c>
      <c r="N74" s="592" t="s">
        <v>125</v>
      </c>
      <c r="O74" s="592" t="s">
        <v>125</v>
      </c>
      <c r="P74" s="592" t="s">
        <v>125</v>
      </c>
      <c r="Q74" s="592">
        <v>1</v>
      </c>
      <c r="R74" s="592" t="s">
        <v>125</v>
      </c>
      <c r="S74" s="592">
        <v>1</v>
      </c>
    </row>
    <row r="75" spans="1:19" s="347" customFormat="1" ht="12" x14ac:dyDescent="0.25">
      <c r="A75" s="660"/>
      <c r="B75" s="642"/>
      <c r="C75" s="662"/>
      <c r="D75" s="663" t="s">
        <v>146</v>
      </c>
      <c r="E75" s="591">
        <v>1</v>
      </c>
      <c r="F75" s="591">
        <v>1</v>
      </c>
      <c r="G75" s="591" t="s">
        <v>125</v>
      </c>
      <c r="H75" s="591" t="s">
        <v>125</v>
      </c>
      <c r="I75" s="591" t="s">
        <v>125</v>
      </c>
      <c r="J75" s="591" t="s">
        <v>125</v>
      </c>
      <c r="K75" s="591" t="s">
        <v>125</v>
      </c>
      <c r="L75" s="591" t="s">
        <v>125</v>
      </c>
      <c r="M75" s="591" t="s">
        <v>125</v>
      </c>
      <c r="N75" s="591" t="s">
        <v>125</v>
      </c>
      <c r="O75" s="591" t="s">
        <v>125</v>
      </c>
      <c r="P75" s="591" t="s">
        <v>125</v>
      </c>
      <c r="Q75" s="591" t="s">
        <v>125</v>
      </c>
      <c r="R75" s="591" t="s">
        <v>125</v>
      </c>
      <c r="S75" s="591">
        <v>1</v>
      </c>
    </row>
    <row r="76" spans="1:19" ht="24" x14ac:dyDescent="0.25">
      <c r="A76" s="664" t="s">
        <v>1098</v>
      </c>
      <c r="B76" s="824" t="s">
        <v>188</v>
      </c>
      <c r="C76" s="665" t="s">
        <v>1099</v>
      </c>
      <c r="D76" s="666" t="s">
        <v>122</v>
      </c>
      <c r="E76" s="590">
        <v>5</v>
      </c>
      <c r="F76" s="590">
        <v>5</v>
      </c>
      <c r="G76" s="590" t="s">
        <v>125</v>
      </c>
      <c r="H76" s="590" t="s">
        <v>125</v>
      </c>
      <c r="I76" s="590" t="s">
        <v>125</v>
      </c>
      <c r="J76" s="590" t="s">
        <v>125</v>
      </c>
      <c r="K76" s="590" t="s">
        <v>125</v>
      </c>
      <c r="L76" s="590">
        <v>1</v>
      </c>
      <c r="M76" s="590" t="s">
        <v>125</v>
      </c>
      <c r="N76" s="590">
        <v>1</v>
      </c>
      <c r="O76" s="590" t="s">
        <v>125</v>
      </c>
      <c r="P76" s="590" t="s">
        <v>125</v>
      </c>
      <c r="Q76" s="590">
        <v>1</v>
      </c>
      <c r="R76" s="590">
        <v>1</v>
      </c>
      <c r="S76" s="590">
        <v>1</v>
      </c>
    </row>
    <row r="77" spans="1:19" s="347" customFormat="1" ht="12" x14ac:dyDescent="0.25">
      <c r="A77" s="660"/>
      <c r="B77" s="642"/>
      <c r="C77" s="662"/>
      <c r="D77" s="663" t="s">
        <v>145</v>
      </c>
      <c r="E77" s="591">
        <v>4</v>
      </c>
      <c r="F77" s="591">
        <v>4</v>
      </c>
      <c r="G77" s="591" t="s">
        <v>125</v>
      </c>
      <c r="H77" s="591" t="s">
        <v>125</v>
      </c>
      <c r="I77" s="591" t="s">
        <v>125</v>
      </c>
      <c r="J77" s="591" t="s">
        <v>125</v>
      </c>
      <c r="K77" s="591" t="s">
        <v>125</v>
      </c>
      <c r="L77" s="591">
        <v>1</v>
      </c>
      <c r="M77" s="591" t="s">
        <v>125</v>
      </c>
      <c r="N77" s="591">
        <v>1</v>
      </c>
      <c r="O77" s="591" t="s">
        <v>125</v>
      </c>
      <c r="P77" s="591" t="s">
        <v>125</v>
      </c>
      <c r="Q77" s="591" t="s">
        <v>125</v>
      </c>
      <c r="R77" s="591">
        <v>1</v>
      </c>
      <c r="S77" s="591">
        <v>1</v>
      </c>
    </row>
    <row r="78" spans="1:19" s="347" customFormat="1" ht="12" x14ac:dyDescent="0.25">
      <c r="A78" s="656"/>
      <c r="B78" s="657"/>
      <c r="C78" s="658"/>
      <c r="D78" s="659" t="s">
        <v>146</v>
      </c>
      <c r="E78" s="592">
        <v>1</v>
      </c>
      <c r="F78" s="592">
        <v>1</v>
      </c>
      <c r="G78" s="592" t="s">
        <v>125</v>
      </c>
      <c r="H78" s="592" t="s">
        <v>125</v>
      </c>
      <c r="I78" s="592" t="s">
        <v>125</v>
      </c>
      <c r="J78" s="592" t="s">
        <v>125</v>
      </c>
      <c r="K78" s="592" t="s">
        <v>125</v>
      </c>
      <c r="L78" s="592" t="s">
        <v>125</v>
      </c>
      <c r="M78" s="592" t="s">
        <v>125</v>
      </c>
      <c r="N78" s="592" t="s">
        <v>125</v>
      </c>
      <c r="O78" s="592" t="s">
        <v>125</v>
      </c>
      <c r="P78" s="592" t="s">
        <v>125</v>
      </c>
      <c r="Q78" s="592">
        <v>1</v>
      </c>
      <c r="R78" s="592" t="s">
        <v>125</v>
      </c>
      <c r="S78" s="592" t="s">
        <v>125</v>
      </c>
    </row>
    <row r="79" spans="1:19" ht="24" x14ac:dyDescent="0.25">
      <c r="A79" s="652" t="s">
        <v>1100</v>
      </c>
      <c r="B79" s="823" t="s">
        <v>189</v>
      </c>
      <c r="C79" s="653" t="s">
        <v>1101</v>
      </c>
      <c r="D79" s="667" t="s">
        <v>122</v>
      </c>
      <c r="E79" s="589">
        <v>1</v>
      </c>
      <c r="F79" s="589">
        <v>1</v>
      </c>
      <c r="G79" s="589" t="s">
        <v>125</v>
      </c>
      <c r="H79" s="589" t="s">
        <v>125</v>
      </c>
      <c r="I79" s="589" t="s">
        <v>125</v>
      </c>
      <c r="J79" s="589" t="s">
        <v>125</v>
      </c>
      <c r="K79" s="589" t="s">
        <v>125</v>
      </c>
      <c r="L79" s="589" t="s">
        <v>125</v>
      </c>
      <c r="M79" s="589" t="s">
        <v>125</v>
      </c>
      <c r="N79" s="589" t="s">
        <v>125</v>
      </c>
      <c r="O79" s="589" t="s">
        <v>125</v>
      </c>
      <c r="P79" s="589" t="s">
        <v>125</v>
      </c>
      <c r="Q79" s="589" t="s">
        <v>125</v>
      </c>
      <c r="R79" s="589" t="s">
        <v>125</v>
      </c>
      <c r="S79" s="589">
        <v>1</v>
      </c>
    </row>
    <row r="80" spans="1:19" s="347" customFormat="1" ht="12" x14ac:dyDescent="0.25">
      <c r="A80" s="656"/>
      <c r="B80" s="638"/>
      <c r="C80" s="658"/>
      <c r="D80" s="659" t="s">
        <v>145</v>
      </c>
      <c r="E80" s="592">
        <v>1</v>
      </c>
      <c r="F80" s="592">
        <v>1</v>
      </c>
      <c r="G80" s="592" t="s">
        <v>125</v>
      </c>
      <c r="H80" s="592" t="s">
        <v>125</v>
      </c>
      <c r="I80" s="592" t="s">
        <v>125</v>
      </c>
      <c r="J80" s="592" t="s">
        <v>125</v>
      </c>
      <c r="K80" s="592" t="s">
        <v>125</v>
      </c>
      <c r="L80" s="592" t="s">
        <v>125</v>
      </c>
      <c r="M80" s="592" t="s">
        <v>125</v>
      </c>
      <c r="N80" s="592" t="s">
        <v>125</v>
      </c>
      <c r="O80" s="592" t="s">
        <v>125</v>
      </c>
      <c r="P80" s="592" t="s">
        <v>125</v>
      </c>
      <c r="Q80" s="592" t="s">
        <v>125</v>
      </c>
      <c r="R80" s="592" t="s">
        <v>125</v>
      </c>
      <c r="S80" s="592">
        <v>1</v>
      </c>
    </row>
    <row r="81" spans="1:19" s="347" customFormat="1" ht="12" x14ac:dyDescent="0.25">
      <c r="A81" s="652" t="s">
        <v>312</v>
      </c>
      <c r="B81" s="823" t="s">
        <v>190</v>
      </c>
      <c r="C81" s="653" t="s">
        <v>313</v>
      </c>
      <c r="D81" s="667" t="s">
        <v>122</v>
      </c>
      <c r="E81" s="589">
        <v>37</v>
      </c>
      <c r="F81" s="589">
        <v>37</v>
      </c>
      <c r="G81" s="589" t="s">
        <v>125</v>
      </c>
      <c r="H81" s="589" t="s">
        <v>125</v>
      </c>
      <c r="I81" s="589" t="s">
        <v>125</v>
      </c>
      <c r="J81" s="589" t="s">
        <v>125</v>
      </c>
      <c r="K81" s="589" t="s">
        <v>125</v>
      </c>
      <c r="L81" s="589" t="s">
        <v>125</v>
      </c>
      <c r="M81" s="589" t="s">
        <v>125</v>
      </c>
      <c r="N81" s="589" t="s">
        <v>125</v>
      </c>
      <c r="O81" s="589" t="s">
        <v>125</v>
      </c>
      <c r="P81" s="589" t="s">
        <v>125</v>
      </c>
      <c r="Q81" s="589" t="s">
        <v>125</v>
      </c>
      <c r="R81" s="589">
        <v>4</v>
      </c>
      <c r="S81" s="589">
        <v>33</v>
      </c>
    </row>
    <row r="82" spans="1:19" ht="12" x14ac:dyDescent="0.25">
      <c r="A82" s="656"/>
      <c r="B82" s="657"/>
      <c r="C82" s="658"/>
      <c r="D82" s="659" t="s">
        <v>145</v>
      </c>
      <c r="E82" s="592">
        <v>21</v>
      </c>
      <c r="F82" s="592">
        <v>21</v>
      </c>
      <c r="G82" s="592" t="s">
        <v>125</v>
      </c>
      <c r="H82" s="592" t="s">
        <v>125</v>
      </c>
      <c r="I82" s="592" t="s">
        <v>125</v>
      </c>
      <c r="J82" s="592" t="s">
        <v>125</v>
      </c>
      <c r="K82" s="592" t="s">
        <v>125</v>
      </c>
      <c r="L82" s="592" t="s">
        <v>125</v>
      </c>
      <c r="M82" s="592" t="s">
        <v>125</v>
      </c>
      <c r="N82" s="592" t="s">
        <v>125</v>
      </c>
      <c r="O82" s="592" t="s">
        <v>125</v>
      </c>
      <c r="P82" s="592" t="s">
        <v>125</v>
      </c>
      <c r="Q82" s="592" t="s">
        <v>125</v>
      </c>
      <c r="R82" s="592">
        <v>3</v>
      </c>
      <c r="S82" s="592">
        <v>18</v>
      </c>
    </row>
    <row r="83" spans="1:19" s="347" customFormat="1" ht="12" x14ac:dyDescent="0.25">
      <c r="A83" s="660"/>
      <c r="B83" s="642"/>
      <c r="C83" s="662"/>
      <c r="D83" s="663" t="s">
        <v>146</v>
      </c>
      <c r="E83" s="591">
        <v>16</v>
      </c>
      <c r="F83" s="591">
        <v>16</v>
      </c>
      <c r="G83" s="591" t="s">
        <v>125</v>
      </c>
      <c r="H83" s="591" t="s">
        <v>125</v>
      </c>
      <c r="I83" s="591" t="s">
        <v>125</v>
      </c>
      <c r="J83" s="591" t="s">
        <v>125</v>
      </c>
      <c r="K83" s="591" t="s">
        <v>125</v>
      </c>
      <c r="L83" s="591" t="s">
        <v>125</v>
      </c>
      <c r="M83" s="591" t="s">
        <v>125</v>
      </c>
      <c r="N83" s="591" t="s">
        <v>125</v>
      </c>
      <c r="O83" s="591" t="s">
        <v>125</v>
      </c>
      <c r="P83" s="591" t="s">
        <v>125</v>
      </c>
      <c r="Q83" s="591" t="s">
        <v>125</v>
      </c>
      <c r="R83" s="591">
        <v>1</v>
      </c>
      <c r="S83" s="591">
        <v>15</v>
      </c>
    </row>
    <row r="84" spans="1:19" s="347" customFormat="1" ht="24" x14ac:dyDescent="0.25">
      <c r="A84" s="664" t="s">
        <v>303</v>
      </c>
      <c r="B84" s="824" t="s">
        <v>191</v>
      </c>
      <c r="C84" s="665" t="s">
        <v>304</v>
      </c>
      <c r="D84" s="666" t="s">
        <v>122</v>
      </c>
      <c r="E84" s="590">
        <v>58</v>
      </c>
      <c r="F84" s="590">
        <v>58</v>
      </c>
      <c r="G84" s="590" t="s">
        <v>125</v>
      </c>
      <c r="H84" s="590" t="s">
        <v>125</v>
      </c>
      <c r="I84" s="590" t="s">
        <v>125</v>
      </c>
      <c r="J84" s="590" t="s">
        <v>125</v>
      </c>
      <c r="K84" s="590" t="s">
        <v>125</v>
      </c>
      <c r="L84" s="590" t="s">
        <v>125</v>
      </c>
      <c r="M84" s="590" t="s">
        <v>125</v>
      </c>
      <c r="N84" s="590" t="s">
        <v>125</v>
      </c>
      <c r="O84" s="590" t="s">
        <v>125</v>
      </c>
      <c r="P84" s="590" t="s">
        <v>125</v>
      </c>
      <c r="Q84" s="590">
        <v>3</v>
      </c>
      <c r="R84" s="590">
        <v>12</v>
      </c>
      <c r="S84" s="590">
        <v>43</v>
      </c>
    </row>
    <row r="85" spans="1:19" ht="12" x14ac:dyDescent="0.25">
      <c r="A85" s="660"/>
      <c r="B85" s="661"/>
      <c r="C85" s="662"/>
      <c r="D85" s="663" t="s">
        <v>145</v>
      </c>
      <c r="E85" s="591">
        <v>32</v>
      </c>
      <c r="F85" s="591">
        <v>32</v>
      </c>
      <c r="G85" s="591" t="s">
        <v>125</v>
      </c>
      <c r="H85" s="591" t="s">
        <v>125</v>
      </c>
      <c r="I85" s="591" t="s">
        <v>125</v>
      </c>
      <c r="J85" s="591" t="s">
        <v>125</v>
      </c>
      <c r="K85" s="591" t="s">
        <v>125</v>
      </c>
      <c r="L85" s="591" t="s">
        <v>125</v>
      </c>
      <c r="M85" s="591" t="s">
        <v>125</v>
      </c>
      <c r="N85" s="591" t="s">
        <v>125</v>
      </c>
      <c r="O85" s="591" t="s">
        <v>125</v>
      </c>
      <c r="P85" s="591" t="s">
        <v>125</v>
      </c>
      <c r="Q85" s="591">
        <v>2</v>
      </c>
      <c r="R85" s="591">
        <v>7</v>
      </c>
      <c r="S85" s="591">
        <v>23</v>
      </c>
    </row>
    <row r="86" spans="1:19" s="347" customFormat="1" ht="12" x14ac:dyDescent="0.25">
      <c r="A86" s="656"/>
      <c r="B86" s="638"/>
      <c r="C86" s="658"/>
      <c r="D86" s="659" t="s">
        <v>146</v>
      </c>
      <c r="E86" s="592">
        <v>26</v>
      </c>
      <c r="F86" s="592">
        <v>26</v>
      </c>
      <c r="G86" s="592" t="s">
        <v>125</v>
      </c>
      <c r="H86" s="592" t="s">
        <v>125</v>
      </c>
      <c r="I86" s="592" t="s">
        <v>125</v>
      </c>
      <c r="J86" s="592" t="s">
        <v>125</v>
      </c>
      <c r="K86" s="592" t="s">
        <v>125</v>
      </c>
      <c r="L86" s="592" t="s">
        <v>125</v>
      </c>
      <c r="M86" s="592" t="s">
        <v>125</v>
      </c>
      <c r="N86" s="592" t="s">
        <v>125</v>
      </c>
      <c r="O86" s="592" t="s">
        <v>125</v>
      </c>
      <c r="P86" s="592" t="s">
        <v>125</v>
      </c>
      <c r="Q86" s="592">
        <v>1</v>
      </c>
      <c r="R86" s="592">
        <v>5</v>
      </c>
      <c r="S86" s="592">
        <v>20</v>
      </c>
    </row>
    <row r="87" spans="1:19" ht="36" x14ac:dyDescent="0.25">
      <c r="A87" s="652" t="s">
        <v>1102</v>
      </c>
      <c r="B87" s="823" t="s">
        <v>192</v>
      </c>
      <c r="C87" s="653" t="s">
        <v>1103</v>
      </c>
      <c r="D87" s="667" t="s">
        <v>122</v>
      </c>
      <c r="E87" s="589">
        <v>3</v>
      </c>
      <c r="F87" s="589">
        <v>3</v>
      </c>
      <c r="G87" s="589" t="s">
        <v>125</v>
      </c>
      <c r="H87" s="589" t="s">
        <v>125</v>
      </c>
      <c r="I87" s="589" t="s">
        <v>125</v>
      </c>
      <c r="J87" s="589" t="s">
        <v>125</v>
      </c>
      <c r="K87" s="589" t="s">
        <v>125</v>
      </c>
      <c r="L87" s="589" t="s">
        <v>125</v>
      </c>
      <c r="M87" s="589" t="s">
        <v>125</v>
      </c>
      <c r="N87" s="589" t="s">
        <v>125</v>
      </c>
      <c r="O87" s="589" t="s">
        <v>125</v>
      </c>
      <c r="P87" s="589" t="s">
        <v>125</v>
      </c>
      <c r="Q87" s="589">
        <v>1</v>
      </c>
      <c r="R87" s="589">
        <v>1</v>
      </c>
      <c r="S87" s="589">
        <v>1</v>
      </c>
    </row>
    <row r="88" spans="1:19" s="347" customFormat="1" ht="12" x14ac:dyDescent="0.25">
      <c r="A88" s="656"/>
      <c r="B88" s="657"/>
      <c r="C88" s="658"/>
      <c r="D88" s="659" t="s">
        <v>146</v>
      </c>
      <c r="E88" s="592">
        <v>3</v>
      </c>
      <c r="F88" s="592">
        <v>3</v>
      </c>
      <c r="G88" s="592" t="s">
        <v>125</v>
      </c>
      <c r="H88" s="592" t="s">
        <v>125</v>
      </c>
      <c r="I88" s="592" t="s">
        <v>125</v>
      </c>
      <c r="J88" s="592" t="s">
        <v>125</v>
      </c>
      <c r="K88" s="592" t="s">
        <v>125</v>
      </c>
      <c r="L88" s="592" t="s">
        <v>125</v>
      </c>
      <c r="M88" s="592" t="s">
        <v>125</v>
      </c>
      <c r="N88" s="592" t="s">
        <v>125</v>
      </c>
      <c r="O88" s="592" t="s">
        <v>125</v>
      </c>
      <c r="P88" s="592" t="s">
        <v>125</v>
      </c>
      <c r="Q88" s="592">
        <v>1</v>
      </c>
      <c r="R88" s="592">
        <v>1</v>
      </c>
      <c r="S88" s="592">
        <v>1</v>
      </c>
    </row>
    <row r="89" spans="1:19" s="347" customFormat="1" ht="24" x14ac:dyDescent="0.25">
      <c r="A89" s="652" t="s">
        <v>1104</v>
      </c>
      <c r="B89" s="649" t="s">
        <v>193</v>
      </c>
      <c r="C89" s="653" t="s">
        <v>1105</v>
      </c>
      <c r="D89" s="667" t="s">
        <v>122</v>
      </c>
      <c r="E89" s="589">
        <v>1</v>
      </c>
      <c r="F89" s="589">
        <v>1</v>
      </c>
      <c r="G89" s="589" t="s">
        <v>125</v>
      </c>
      <c r="H89" s="589" t="s">
        <v>125</v>
      </c>
      <c r="I89" s="589" t="s">
        <v>125</v>
      </c>
      <c r="J89" s="589" t="s">
        <v>125</v>
      </c>
      <c r="K89" s="589" t="s">
        <v>125</v>
      </c>
      <c r="L89" s="589" t="s">
        <v>125</v>
      </c>
      <c r="M89" s="589" t="s">
        <v>125</v>
      </c>
      <c r="N89" s="589" t="s">
        <v>125</v>
      </c>
      <c r="O89" s="589" t="s">
        <v>125</v>
      </c>
      <c r="P89" s="589" t="s">
        <v>125</v>
      </c>
      <c r="Q89" s="589" t="s">
        <v>125</v>
      </c>
      <c r="R89" s="589" t="s">
        <v>125</v>
      </c>
      <c r="S89" s="589">
        <v>1</v>
      </c>
    </row>
    <row r="90" spans="1:19" s="347" customFormat="1" ht="12" x14ac:dyDescent="0.25">
      <c r="A90" s="656"/>
      <c r="B90" s="657"/>
      <c r="C90" s="658"/>
      <c r="D90" s="659" t="s">
        <v>146</v>
      </c>
      <c r="E90" s="592">
        <v>1</v>
      </c>
      <c r="F90" s="592">
        <v>1</v>
      </c>
      <c r="G90" s="592" t="s">
        <v>125</v>
      </c>
      <c r="H90" s="592" t="s">
        <v>125</v>
      </c>
      <c r="I90" s="592" t="s">
        <v>125</v>
      </c>
      <c r="J90" s="592" t="s">
        <v>125</v>
      </c>
      <c r="K90" s="592" t="s">
        <v>125</v>
      </c>
      <c r="L90" s="592" t="s">
        <v>125</v>
      </c>
      <c r="M90" s="592" t="s">
        <v>125</v>
      </c>
      <c r="N90" s="592" t="s">
        <v>125</v>
      </c>
      <c r="O90" s="592" t="s">
        <v>125</v>
      </c>
      <c r="P90" s="592" t="s">
        <v>125</v>
      </c>
      <c r="Q90" s="592" t="s">
        <v>125</v>
      </c>
      <c r="R90" s="592" t="s">
        <v>125</v>
      </c>
      <c r="S90" s="592">
        <v>1</v>
      </c>
    </row>
    <row r="91" spans="1:19" ht="12" x14ac:dyDescent="0.25">
      <c r="A91" s="652" t="s">
        <v>1106</v>
      </c>
      <c r="B91" s="823" t="s">
        <v>194</v>
      </c>
      <c r="C91" s="653" t="s">
        <v>927</v>
      </c>
      <c r="D91" s="667" t="s">
        <v>122</v>
      </c>
      <c r="E91" s="589">
        <v>2</v>
      </c>
      <c r="F91" s="589">
        <v>2</v>
      </c>
      <c r="G91" s="589" t="s">
        <v>125</v>
      </c>
      <c r="H91" s="589" t="s">
        <v>125</v>
      </c>
      <c r="I91" s="589" t="s">
        <v>125</v>
      </c>
      <c r="J91" s="589" t="s">
        <v>125</v>
      </c>
      <c r="K91" s="589" t="s">
        <v>125</v>
      </c>
      <c r="L91" s="589">
        <v>1</v>
      </c>
      <c r="M91" s="589" t="s">
        <v>125</v>
      </c>
      <c r="N91" s="589" t="s">
        <v>125</v>
      </c>
      <c r="O91" s="589" t="s">
        <v>125</v>
      </c>
      <c r="P91" s="589">
        <v>1</v>
      </c>
      <c r="Q91" s="589" t="s">
        <v>125</v>
      </c>
      <c r="R91" s="589" t="s">
        <v>125</v>
      </c>
      <c r="S91" s="589" t="s">
        <v>125</v>
      </c>
    </row>
    <row r="92" spans="1:19" s="347" customFormat="1" ht="12" x14ac:dyDescent="0.25">
      <c r="A92" s="656"/>
      <c r="B92" s="638"/>
      <c r="C92" s="658"/>
      <c r="D92" s="659" t="s">
        <v>145</v>
      </c>
      <c r="E92" s="592">
        <v>1</v>
      </c>
      <c r="F92" s="592">
        <v>1</v>
      </c>
      <c r="G92" s="592" t="s">
        <v>125</v>
      </c>
      <c r="H92" s="592" t="s">
        <v>125</v>
      </c>
      <c r="I92" s="592" t="s">
        <v>125</v>
      </c>
      <c r="J92" s="592" t="s">
        <v>125</v>
      </c>
      <c r="K92" s="592" t="s">
        <v>125</v>
      </c>
      <c r="L92" s="592" t="s">
        <v>125</v>
      </c>
      <c r="M92" s="592" t="s">
        <v>125</v>
      </c>
      <c r="N92" s="592" t="s">
        <v>125</v>
      </c>
      <c r="O92" s="592" t="s">
        <v>125</v>
      </c>
      <c r="P92" s="592">
        <v>1</v>
      </c>
      <c r="Q92" s="592" t="s">
        <v>125</v>
      </c>
      <c r="R92" s="592" t="s">
        <v>125</v>
      </c>
      <c r="S92" s="592" t="s">
        <v>125</v>
      </c>
    </row>
    <row r="93" spans="1:19" ht="12" x14ac:dyDescent="0.25">
      <c r="A93" s="660"/>
      <c r="B93" s="661"/>
      <c r="C93" s="662"/>
      <c r="D93" s="663" t="s">
        <v>146</v>
      </c>
      <c r="E93" s="591">
        <v>1</v>
      </c>
      <c r="F93" s="591">
        <v>1</v>
      </c>
      <c r="G93" s="591" t="s">
        <v>125</v>
      </c>
      <c r="H93" s="591" t="s">
        <v>125</v>
      </c>
      <c r="I93" s="591" t="s">
        <v>125</v>
      </c>
      <c r="J93" s="591" t="s">
        <v>125</v>
      </c>
      <c r="K93" s="591" t="s">
        <v>125</v>
      </c>
      <c r="L93" s="591">
        <v>1</v>
      </c>
      <c r="M93" s="591" t="s">
        <v>125</v>
      </c>
      <c r="N93" s="591" t="s">
        <v>125</v>
      </c>
      <c r="O93" s="591" t="s">
        <v>125</v>
      </c>
      <c r="P93" s="591" t="s">
        <v>125</v>
      </c>
      <c r="Q93" s="591" t="s">
        <v>125</v>
      </c>
      <c r="R93" s="591" t="s">
        <v>125</v>
      </c>
      <c r="S93" s="591" t="s">
        <v>125</v>
      </c>
    </row>
    <row r="94" spans="1:19" s="347" customFormat="1" ht="12" x14ac:dyDescent="0.25">
      <c r="A94" s="664" t="s">
        <v>1107</v>
      </c>
      <c r="B94" s="824" t="s">
        <v>195</v>
      </c>
      <c r="C94" s="665" t="s">
        <v>928</v>
      </c>
      <c r="D94" s="666" t="s">
        <v>122</v>
      </c>
      <c r="E94" s="590">
        <v>2</v>
      </c>
      <c r="F94" s="590">
        <v>2</v>
      </c>
      <c r="G94" s="590" t="s">
        <v>125</v>
      </c>
      <c r="H94" s="590" t="s">
        <v>125</v>
      </c>
      <c r="I94" s="590" t="s">
        <v>125</v>
      </c>
      <c r="J94" s="590" t="s">
        <v>125</v>
      </c>
      <c r="K94" s="590" t="s">
        <v>125</v>
      </c>
      <c r="L94" s="590" t="s">
        <v>125</v>
      </c>
      <c r="M94" s="590" t="s">
        <v>125</v>
      </c>
      <c r="N94" s="590" t="s">
        <v>125</v>
      </c>
      <c r="O94" s="590">
        <v>1</v>
      </c>
      <c r="P94" s="590" t="s">
        <v>125</v>
      </c>
      <c r="Q94" s="590" t="s">
        <v>125</v>
      </c>
      <c r="R94" s="590" t="s">
        <v>125</v>
      </c>
      <c r="S94" s="590">
        <v>1</v>
      </c>
    </row>
    <row r="95" spans="1:19" s="347" customFormat="1" ht="12" x14ac:dyDescent="0.25">
      <c r="A95" s="660"/>
      <c r="B95" s="642"/>
      <c r="C95" s="662"/>
      <c r="D95" s="663" t="s">
        <v>145</v>
      </c>
      <c r="E95" s="591">
        <v>1</v>
      </c>
      <c r="F95" s="591">
        <v>1</v>
      </c>
      <c r="G95" s="591" t="s">
        <v>125</v>
      </c>
      <c r="H95" s="591" t="s">
        <v>125</v>
      </c>
      <c r="I95" s="591" t="s">
        <v>125</v>
      </c>
      <c r="J95" s="591" t="s">
        <v>125</v>
      </c>
      <c r="K95" s="591" t="s">
        <v>125</v>
      </c>
      <c r="L95" s="591" t="s">
        <v>125</v>
      </c>
      <c r="M95" s="591" t="s">
        <v>125</v>
      </c>
      <c r="N95" s="591" t="s">
        <v>125</v>
      </c>
      <c r="O95" s="591">
        <v>1</v>
      </c>
      <c r="P95" s="591" t="s">
        <v>125</v>
      </c>
      <c r="Q95" s="591" t="s">
        <v>125</v>
      </c>
      <c r="R95" s="591" t="s">
        <v>125</v>
      </c>
      <c r="S95" s="591" t="s">
        <v>125</v>
      </c>
    </row>
    <row r="96" spans="1:19" ht="12" x14ac:dyDescent="0.25">
      <c r="A96" s="656"/>
      <c r="B96" s="657"/>
      <c r="C96" s="658"/>
      <c r="D96" s="659" t="s">
        <v>146</v>
      </c>
      <c r="E96" s="592">
        <v>1</v>
      </c>
      <c r="F96" s="592">
        <v>1</v>
      </c>
      <c r="G96" s="592" t="s">
        <v>125</v>
      </c>
      <c r="H96" s="592" t="s">
        <v>125</v>
      </c>
      <c r="I96" s="592" t="s">
        <v>125</v>
      </c>
      <c r="J96" s="592" t="s">
        <v>125</v>
      </c>
      <c r="K96" s="592" t="s">
        <v>125</v>
      </c>
      <c r="L96" s="592" t="s">
        <v>125</v>
      </c>
      <c r="M96" s="592" t="s">
        <v>125</v>
      </c>
      <c r="N96" s="592" t="s">
        <v>125</v>
      </c>
      <c r="O96" s="592" t="s">
        <v>125</v>
      </c>
      <c r="P96" s="592" t="s">
        <v>125</v>
      </c>
      <c r="Q96" s="592" t="s">
        <v>125</v>
      </c>
      <c r="R96" s="592" t="s">
        <v>125</v>
      </c>
      <c r="S96" s="592">
        <v>1</v>
      </c>
    </row>
    <row r="97" spans="1:19" s="347" customFormat="1" ht="12" x14ac:dyDescent="0.25">
      <c r="A97" s="652" t="s">
        <v>1108</v>
      </c>
      <c r="B97" s="823" t="s">
        <v>196</v>
      </c>
      <c r="C97" s="653" t="s">
        <v>1109</v>
      </c>
      <c r="D97" s="667" t="s">
        <v>122</v>
      </c>
      <c r="E97" s="589">
        <v>2</v>
      </c>
      <c r="F97" s="589">
        <v>2</v>
      </c>
      <c r="G97" s="589" t="s">
        <v>125</v>
      </c>
      <c r="H97" s="589" t="s">
        <v>125</v>
      </c>
      <c r="I97" s="589" t="s">
        <v>125</v>
      </c>
      <c r="J97" s="589" t="s">
        <v>125</v>
      </c>
      <c r="K97" s="589" t="s">
        <v>125</v>
      </c>
      <c r="L97" s="589" t="s">
        <v>125</v>
      </c>
      <c r="M97" s="589" t="s">
        <v>125</v>
      </c>
      <c r="N97" s="589" t="s">
        <v>125</v>
      </c>
      <c r="O97" s="589" t="s">
        <v>125</v>
      </c>
      <c r="P97" s="589" t="s">
        <v>125</v>
      </c>
      <c r="Q97" s="589" t="s">
        <v>125</v>
      </c>
      <c r="R97" s="589" t="s">
        <v>125</v>
      </c>
      <c r="S97" s="589">
        <v>2</v>
      </c>
    </row>
    <row r="98" spans="1:19" s="347" customFormat="1" ht="12" x14ac:dyDescent="0.25">
      <c r="A98" s="656"/>
      <c r="B98" s="638"/>
      <c r="C98" s="658"/>
      <c r="D98" s="659" t="s">
        <v>145</v>
      </c>
      <c r="E98" s="592">
        <v>2</v>
      </c>
      <c r="F98" s="592">
        <v>2</v>
      </c>
      <c r="G98" s="592" t="s">
        <v>125</v>
      </c>
      <c r="H98" s="592" t="s">
        <v>125</v>
      </c>
      <c r="I98" s="592" t="s">
        <v>125</v>
      </c>
      <c r="J98" s="592" t="s">
        <v>125</v>
      </c>
      <c r="K98" s="592" t="s">
        <v>125</v>
      </c>
      <c r="L98" s="592" t="s">
        <v>125</v>
      </c>
      <c r="M98" s="592" t="s">
        <v>125</v>
      </c>
      <c r="N98" s="592" t="s">
        <v>125</v>
      </c>
      <c r="O98" s="592" t="s">
        <v>125</v>
      </c>
      <c r="P98" s="592" t="s">
        <v>125</v>
      </c>
      <c r="Q98" s="592" t="s">
        <v>125</v>
      </c>
      <c r="R98" s="592" t="s">
        <v>125</v>
      </c>
      <c r="S98" s="592">
        <v>2</v>
      </c>
    </row>
    <row r="99" spans="1:19" ht="36" x14ac:dyDescent="0.25">
      <c r="A99" s="652" t="s">
        <v>335</v>
      </c>
      <c r="B99" s="823" t="s">
        <v>197</v>
      </c>
      <c r="C99" s="653" t="s">
        <v>336</v>
      </c>
      <c r="D99" s="667" t="s">
        <v>122</v>
      </c>
      <c r="E99" s="589">
        <v>26</v>
      </c>
      <c r="F99" s="589">
        <v>26</v>
      </c>
      <c r="G99" s="589" t="s">
        <v>125</v>
      </c>
      <c r="H99" s="589" t="s">
        <v>125</v>
      </c>
      <c r="I99" s="589" t="s">
        <v>125</v>
      </c>
      <c r="J99" s="589">
        <v>1</v>
      </c>
      <c r="K99" s="589" t="s">
        <v>125</v>
      </c>
      <c r="L99" s="589" t="s">
        <v>125</v>
      </c>
      <c r="M99" s="589" t="s">
        <v>125</v>
      </c>
      <c r="N99" s="589" t="s">
        <v>125</v>
      </c>
      <c r="O99" s="589" t="s">
        <v>125</v>
      </c>
      <c r="P99" s="589" t="s">
        <v>125</v>
      </c>
      <c r="Q99" s="589" t="s">
        <v>125</v>
      </c>
      <c r="R99" s="589">
        <v>1</v>
      </c>
      <c r="S99" s="589">
        <v>24</v>
      </c>
    </row>
    <row r="100" spans="1:19" s="347" customFormat="1" ht="12" x14ac:dyDescent="0.25">
      <c r="A100" s="656"/>
      <c r="B100" s="657"/>
      <c r="C100" s="658"/>
      <c r="D100" s="659" t="s">
        <v>145</v>
      </c>
      <c r="E100" s="592">
        <v>11</v>
      </c>
      <c r="F100" s="592">
        <v>11</v>
      </c>
      <c r="G100" s="592" t="s">
        <v>125</v>
      </c>
      <c r="H100" s="592" t="s">
        <v>125</v>
      </c>
      <c r="I100" s="592" t="s">
        <v>125</v>
      </c>
      <c r="J100" s="592" t="s">
        <v>125</v>
      </c>
      <c r="K100" s="592" t="s">
        <v>125</v>
      </c>
      <c r="L100" s="592" t="s">
        <v>125</v>
      </c>
      <c r="M100" s="592" t="s">
        <v>125</v>
      </c>
      <c r="N100" s="592" t="s">
        <v>125</v>
      </c>
      <c r="O100" s="592" t="s">
        <v>125</v>
      </c>
      <c r="P100" s="592" t="s">
        <v>125</v>
      </c>
      <c r="Q100" s="592" t="s">
        <v>125</v>
      </c>
      <c r="R100" s="592">
        <v>1</v>
      </c>
      <c r="S100" s="592">
        <v>10</v>
      </c>
    </row>
    <row r="101" spans="1:19" s="347" customFormat="1" ht="12" x14ac:dyDescent="0.25">
      <c r="A101" s="660"/>
      <c r="B101" s="642"/>
      <c r="C101" s="662"/>
      <c r="D101" s="663" t="s">
        <v>146</v>
      </c>
      <c r="E101" s="591">
        <v>15</v>
      </c>
      <c r="F101" s="591">
        <v>15</v>
      </c>
      <c r="G101" s="591" t="s">
        <v>125</v>
      </c>
      <c r="H101" s="591" t="s">
        <v>125</v>
      </c>
      <c r="I101" s="591" t="s">
        <v>125</v>
      </c>
      <c r="J101" s="591">
        <v>1</v>
      </c>
      <c r="K101" s="591" t="s">
        <v>125</v>
      </c>
      <c r="L101" s="591" t="s">
        <v>125</v>
      </c>
      <c r="M101" s="591" t="s">
        <v>125</v>
      </c>
      <c r="N101" s="591" t="s">
        <v>125</v>
      </c>
      <c r="O101" s="591" t="s">
        <v>125</v>
      </c>
      <c r="P101" s="591" t="s">
        <v>125</v>
      </c>
      <c r="Q101" s="591" t="s">
        <v>125</v>
      </c>
      <c r="R101" s="591" t="s">
        <v>125</v>
      </c>
      <c r="S101" s="591">
        <v>14</v>
      </c>
    </row>
    <row r="102" spans="1:19" ht="24" x14ac:dyDescent="0.25">
      <c r="A102" s="664" t="s">
        <v>309</v>
      </c>
      <c r="B102" s="824" t="s">
        <v>198</v>
      </c>
      <c r="C102" s="665" t="s">
        <v>310</v>
      </c>
      <c r="D102" s="666" t="s">
        <v>122</v>
      </c>
      <c r="E102" s="590">
        <v>76</v>
      </c>
      <c r="F102" s="590">
        <v>76</v>
      </c>
      <c r="G102" s="590" t="s">
        <v>125</v>
      </c>
      <c r="H102" s="590" t="s">
        <v>125</v>
      </c>
      <c r="I102" s="590" t="s">
        <v>125</v>
      </c>
      <c r="J102" s="590" t="s">
        <v>125</v>
      </c>
      <c r="K102" s="590" t="s">
        <v>125</v>
      </c>
      <c r="L102" s="590" t="s">
        <v>125</v>
      </c>
      <c r="M102" s="590" t="s">
        <v>125</v>
      </c>
      <c r="N102" s="590">
        <v>1</v>
      </c>
      <c r="O102" s="590" t="s">
        <v>125</v>
      </c>
      <c r="P102" s="590">
        <v>1</v>
      </c>
      <c r="Q102" s="590">
        <v>7</v>
      </c>
      <c r="R102" s="590">
        <v>8</v>
      </c>
      <c r="S102" s="590">
        <v>59</v>
      </c>
    </row>
    <row r="103" spans="1:19" s="347" customFormat="1" ht="12" x14ac:dyDescent="0.25">
      <c r="A103" s="660"/>
      <c r="B103" s="661"/>
      <c r="C103" s="662"/>
      <c r="D103" s="663" t="s">
        <v>145</v>
      </c>
      <c r="E103" s="591">
        <v>32</v>
      </c>
      <c r="F103" s="591">
        <v>32</v>
      </c>
      <c r="G103" s="591" t="s">
        <v>125</v>
      </c>
      <c r="H103" s="591" t="s">
        <v>125</v>
      </c>
      <c r="I103" s="591" t="s">
        <v>125</v>
      </c>
      <c r="J103" s="591" t="s">
        <v>125</v>
      </c>
      <c r="K103" s="591" t="s">
        <v>125</v>
      </c>
      <c r="L103" s="591" t="s">
        <v>125</v>
      </c>
      <c r="M103" s="591" t="s">
        <v>125</v>
      </c>
      <c r="N103" s="591">
        <v>1</v>
      </c>
      <c r="O103" s="591" t="s">
        <v>125</v>
      </c>
      <c r="P103" s="591">
        <v>1</v>
      </c>
      <c r="Q103" s="591">
        <v>3</v>
      </c>
      <c r="R103" s="591">
        <v>4</v>
      </c>
      <c r="S103" s="591">
        <v>23</v>
      </c>
    </row>
    <row r="104" spans="1:19" s="347" customFormat="1" ht="12" x14ac:dyDescent="0.25">
      <c r="A104" s="656"/>
      <c r="B104" s="638"/>
      <c r="C104" s="658"/>
      <c r="D104" s="659" t="s">
        <v>146</v>
      </c>
      <c r="E104" s="592">
        <v>44</v>
      </c>
      <c r="F104" s="592">
        <v>44</v>
      </c>
      <c r="G104" s="592" t="s">
        <v>125</v>
      </c>
      <c r="H104" s="592" t="s">
        <v>125</v>
      </c>
      <c r="I104" s="592" t="s">
        <v>125</v>
      </c>
      <c r="J104" s="592" t="s">
        <v>125</v>
      </c>
      <c r="K104" s="592" t="s">
        <v>125</v>
      </c>
      <c r="L104" s="592" t="s">
        <v>125</v>
      </c>
      <c r="M104" s="592" t="s">
        <v>125</v>
      </c>
      <c r="N104" s="592" t="s">
        <v>125</v>
      </c>
      <c r="O104" s="592" t="s">
        <v>125</v>
      </c>
      <c r="P104" s="592" t="s">
        <v>125</v>
      </c>
      <c r="Q104" s="592">
        <v>4</v>
      </c>
      <c r="R104" s="592">
        <v>4</v>
      </c>
      <c r="S104" s="592">
        <v>36</v>
      </c>
    </row>
    <row r="105" spans="1:19" ht="12" x14ac:dyDescent="0.25">
      <c r="A105" s="652" t="s">
        <v>1110</v>
      </c>
      <c r="B105" s="823" t="s">
        <v>199</v>
      </c>
      <c r="C105" s="653" t="s">
        <v>929</v>
      </c>
      <c r="D105" s="667" t="s">
        <v>122</v>
      </c>
      <c r="E105" s="589">
        <v>1</v>
      </c>
      <c r="F105" s="589">
        <v>1</v>
      </c>
      <c r="G105" s="589" t="s">
        <v>125</v>
      </c>
      <c r="H105" s="589" t="s">
        <v>125</v>
      </c>
      <c r="I105" s="589" t="s">
        <v>125</v>
      </c>
      <c r="J105" s="589" t="s">
        <v>125</v>
      </c>
      <c r="K105" s="589" t="s">
        <v>125</v>
      </c>
      <c r="L105" s="589" t="s">
        <v>125</v>
      </c>
      <c r="M105" s="589" t="s">
        <v>125</v>
      </c>
      <c r="N105" s="589" t="s">
        <v>125</v>
      </c>
      <c r="O105" s="589" t="s">
        <v>125</v>
      </c>
      <c r="P105" s="589" t="s">
        <v>125</v>
      </c>
      <c r="Q105" s="589" t="s">
        <v>125</v>
      </c>
      <c r="R105" s="589" t="s">
        <v>125</v>
      </c>
      <c r="S105" s="589">
        <v>1</v>
      </c>
    </row>
    <row r="106" spans="1:19" s="347" customFormat="1" ht="12" x14ac:dyDescent="0.25">
      <c r="A106" s="656"/>
      <c r="B106" s="657"/>
      <c r="C106" s="658"/>
      <c r="D106" s="659" t="s">
        <v>146</v>
      </c>
      <c r="E106" s="592">
        <v>1</v>
      </c>
      <c r="F106" s="592">
        <v>1</v>
      </c>
      <c r="G106" s="592" t="s">
        <v>125</v>
      </c>
      <c r="H106" s="592" t="s">
        <v>125</v>
      </c>
      <c r="I106" s="592" t="s">
        <v>125</v>
      </c>
      <c r="J106" s="592" t="s">
        <v>125</v>
      </c>
      <c r="K106" s="592" t="s">
        <v>125</v>
      </c>
      <c r="L106" s="592" t="s">
        <v>125</v>
      </c>
      <c r="M106" s="592" t="s">
        <v>125</v>
      </c>
      <c r="N106" s="592" t="s">
        <v>125</v>
      </c>
      <c r="O106" s="592" t="s">
        <v>125</v>
      </c>
      <c r="P106" s="592" t="s">
        <v>125</v>
      </c>
      <c r="Q106" s="592" t="s">
        <v>125</v>
      </c>
      <c r="R106" s="592" t="s">
        <v>125</v>
      </c>
      <c r="S106" s="592">
        <v>1</v>
      </c>
    </row>
    <row r="107" spans="1:19" s="347" customFormat="1" ht="36" x14ac:dyDescent="0.25">
      <c r="A107" s="652" t="s">
        <v>1112</v>
      </c>
      <c r="B107" s="649" t="s">
        <v>201</v>
      </c>
      <c r="C107" s="653" t="s">
        <v>1113</v>
      </c>
      <c r="D107" s="667" t="s">
        <v>122</v>
      </c>
      <c r="E107" s="589">
        <v>1</v>
      </c>
      <c r="F107" s="589">
        <v>1</v>
      </c>
      <c r="G107" s="589" t="s">
        <v>125</v>
      </c>
      <c r="H107" s="589" t="s">
        <v>125</v>
      </c>
      <c r="I107" s="589" t="s">
        <v>125</v>
      </c>
      <c r="J107" s="589" t="s">
        <v>125</v>
      </c>
      <c r="K107" s="589">
        <v>1</v>
      </c>
      <c r="L107" s="589" t="s">
        <v>125</v>
      </c>
      <c r="M107" s="589" t="s">
        <v>125</v>
      </c>
      <c r="N107" s="589" t="s">
        <v>125</v>
      </c>
      <c r="O107" s="589" t="s">
        <v>125</v>
      </c>
      <c r="P107" s="589" t="s">
        <v>125</v>
      </c>
      <c r="Q107" s="589" t="s">
        <v>125</v>
      </c>
      <c r="R107" s="589" t="s">
        <v>125</v>
      </c>
      <c r="S107" s="589" t="s">
        <v>125</v>
      </c>
    </row>
    <row r="108" spans="1:19" ht="12" x14ac:dyDescent="0.25">
      <c r="A108" s="656"/>
      <c r="B108" s="657"/>
      <c r="C108" s="658"/>
      <c r="D108" s="659" t="s">
        <v>146</v>
      </c>
      <c r="E108" s="592">
        <v>1</v>
      </c>
      <c r="F108" s="592">
        <v>1</v>
      </c>
      <c r="G108" s="592" t="s">
        <v>125</v>
      </c>
      <c r="H108" s="592" t="s">
        <v>125</v>
      </c>
      <c r="I108" s="592" t="s">
        <v>125</v>
      </c>
      <c r="J108" s="592" t="s">
        <v>125</v>
      </c>
      <c r="K108" s="592">
        <v>1</v>
      </c>
      <c r="L108" s="592" t="s">
        <v>125</v>
      </c>
      <c r="M108" s="592" t="s">
        <v>125</v>
      </c>
      <c r="N108" s="592" t="s">
        <v>125</v>
      </c>
      <c r="O108" s="592" t="s">
        <v>125</v>
      </c>
      <c r="P108" s="592" t="s">
        <v>125</v>
      </c>
      <c r="Q108" s="592" t="s">
        <v>125</v>
      </c>
      <c r="R108" s="592" t="s">
        <v>125</v>
      </c>
      <c r="S108" s="592" t="s">
        <v>125</v>
      </c>
    </row>
    <row r="109" spans="1:19" s="347" customFormat="1" ht="12" x14ac:dyDescent="0.25">
      <c r="A109" s="652" t="s">
        <v>315</v>
      </c>
      <c r="B109" s="649" t="s">
        <v>202</v>
      </c>
      <c r="C109" s="653" t="s">
        <v>316</v>
      </c>
      <c r="D109" s="667" t="s">
        <v>122</v>
      </c>
      <c r="E109" s="589">
        <v>50</v>
      </c>
      <c r="F109" s="589">
        <v>50</v>
      </c>
      <c r="G109" s="589" t="s">
        <v>125</v>
      </c>
      <c r="H109" s="589" t="s">
        <v>125</v>
      </c>
      <c r="I109" s="589" t="s">
        <v>125</v>
      </c>
      <c r="J109" s="589">
        <v>2</v>
      </c>
      <c r="K109" s="589">
        <v>2</v>
      </c>
      <c r="L109" s="589" t="s">
        <v>125</v>
      </c>
      <c r="M109" s="589">
        <v>1</v>
      </c>
      <c r="N109" s="589" t="s">
        <v>125</v>
      </c>
      <c r="O109" s="589" t="s">
        <v>125</v>
      </c>
      <c r="P109" s="589" t="s">
        <v>125</v>
      </c>
      <c r="Q109" s="589">
        <v>1</v>
      </c>
      <c r="R109" s="589">
        <v>1</v>
      </c>
      <c r="S109" s="589">
        <v>43</v>
      </c>
    </row>
    <row r="110" spans="1:19" ht="12" x14ac:dyDescent="0.25">
      <c r="A110" s="656"/>
      <c r="B110" s="657"/>
      <c r="C110" s="658"/>
      <c r="D110" s="659" t="s">
        <v>145</v>
      </c>
      <c r="E110" s="592">
        <v>23</v>
      </c>
      <c r="F110" s="592">
        <v>23</v>
      </c>
      <c r="G110" s="592" t="s">
        <v>125</v>
      </c>
      <c r="H110" s="592" t="s">
        <v>125</v>
      </c>
      <c r="I110" s="592" t="s">
        <v>125</v>
      </c>
      <c r="J110" s="592" t="s">
        <v>125</v>
      </c>
      <c r="K110" s="592">
        <v>1</v>
      </c>
      <c r="L110" s="592" t="s">
        <v>125</v>
      </c>
      <c r="M110" s="592" t="s">
        <v>125</v>
      </c>
      <c r="N110" s="592" t="s">
        <v>125</v>
      </c>
      <c r="O110" s="592" t="s">
        <v>125</v>
      </c>
      <c r="P110" s="592" t="s">
        <v>125</v>
      </c>
      <c r="Q110" s="592" t="s">
        <v>125</v>
      </c>
      <c r="R110" s="592" t="s">
        <v>125</v>
      </c>
      <c r="S110" s="592">
        <v>22</v>
      </c>
    </row>
    <row r="111" spans="1:19" ht="12" x14ac:dyDescent="0.25">
      <c r="A111" s="660"/>
      <c r="B111" s="661"/>
      <c r="C111" s="662"/>
      <c r="D111" s="663" t="s">
        <v>146</v>
      </c>
      <c r="E111" s="591">
        <v>27</v>
      </c>
      <c r="F111" s="591">
        <v>27</v>
      </c>
      <c r="G111" s="591" t="s">
        <v>125</v>
      </c>
      <c r="H111" s="591" t="s">
        <v>125</v>
      </c>
      <c r="I111" s="591" t="s">
        <v>125</v>
      </c>
      <c r="J111" s="591">
        <v>2</v>
      </c>
      <c r="K111" s="591">
        <v>1</v>
      </c>
      <c r="L111" s="591" t="s">
        <v>125</v>
      </c>
      <c r="M111" s="591">
        <v>1</v>
      </c>
      <c r="N111" s="591" t="s">
        <v>125</v>
      </c>
      <c r="O111" s="591" t="s">
        <v>125</v>
      </c>
      <c r="P111" s="591" t="s">
        <v>125</v>
      </c>
      <c r="Q111" s="591">
        <v>1</v>
      </c>
      <c r="R111" s="591">
        <v>1</v>
      </c>
      <c r="S111" s="591">
        <v>21</v>
      </c>
    </row>
    <row r="112" spans="1:19" s="347" customFormat="1" ht="24" x14ac:dyDescent="0.25">
      <c r="A112" s="664" t="s">
        <v>327</v>
      </c>
      <c r="B112" s="646" t="s">
        <v>203</v>
      </c>
      <c r="C112" s="665" t="s">
        <v>328</v>
      </c>
      <c r="D112" s="666" t="s">
        <v>122</v>
      </c>
      <c r="E112" s="590">
        <v>36</v>
      </c>
      <c r="F112" s="590">
        <v>36</v>
      </c>
      <c r="G112" s="590" t="s">
        <v>125</v>
      </c>
      <c r="H112" s="590" t="s">
        <v>125</v>
      </c>
      <c r="I112" s="590" t="s">
        <v>125</v>
      </c>
      <c r="J112" s="590" t="s">
        <v>125</v>
      </c>
      <c r="K112" s="590" t="s">
        <v>125</v>
      </c>
      <c r="L112" s="590" t="s">
        <v>125</v>
      </c>
      <c r="M112" s="590" t="s">
        <v>125</v>
      </c>
      <c r="N112" s="590" t="s">
        <v>125</v>
      </c>
      <c r="O112" s="590" t="s">
        <v>125</v>
      </c>
      <c r="P112" s="590" t="s">
        <v>125</v>
      </c>
      <c r="Q112" s="590" t="s">
        <v>125</v>
      </c>
      <c r="R112" s="590" t="s">
        <v>125</v>
      </c>
      <c r="S112" s="590">
        <v>36</v>
      </c>
    </row>
    <row r="113" spans="1:19" ht="12" x14ac:dyDescent="0.25">
      <c r="A113" s="660"/>
      <c r="B113" s="661"/>
      <c r="C113" s="662"/>
      <c r="D113" s="663" t="s">
        <v>145</v>
      </c>
      <c r="E113" s="591">
        <v>24</v>
      </c>
      <c r="F113" s="591">
        <v>24</v>
      </c>
      <c r="G113" s="591" t="s">
        <v>125</v>
      </c>
      <c r="H113" s="591" t="s">
        <v>125</v>
      </c>
      <c r="I113" s="591" t="s">
        <v>125</v>
      </c>
      <c r="J113" s="591" t="s">
        <v>125</v>
      </c>
      <c r="K113" s="591" t="s">
        <v>125</v>
      </c>
      <c r="L113" s="591" t="s">
        <v>125</v>
      </c>
      <c r="M113" s="591" t="s">
        <v>125</v>
      </c>
      <c r="N113" s="591" t="s">
        <v>125</v>
      </c>
      <c r="O113" s="591" t="s">
        <v>125</v>
      </c>
      <c r="P113" s="591" t="s">
        <v>125</v>
      </c>
      <c r="Q113" s="591" t="s">
        <v>125</v>
      </c>
      <c r="R113" s="591" t="s">
        <v>125</v>
      </c>
      <c r="S113" s="591">
        <v>24</v>
      </c>
    </row>
    <row r="114" spans="1:19" ht="12" x14ac:dyDescent="0.25">
      <c r="A114" s="656"/>
      <c r="B114" s="657"/>
      <c r="C114" s="658"/>
      <c r="D114" s="659" t="s">
        <v>146</v>
      </c>
      <c r="E114" s="592">
        <v>12</v>
      </c>
      <c r="F114" s="592">
        <v>12</v>
      </c>
      <c r="G114" s="592" t="s">
        <v>125</v>
      </c>
      <c r="H114" s="592" t="s">
        <v>125</v>
      </c>
      <c r="I114" s="592" t="s">
        <v>125</v>
      </c>
      <c r="J114" s="592" t="s">
        <v>125</v>
      </c>
      <c r="K114" s="592" t="s">
        <v>125</v>
      </c>
      <c r="L114" s="592" t="s">
        <v>125</v>
      </c>
      <c r="M114" s="592" t="s">
        <v>125</v>
      </c>
      <c r="N114" s="592" t="s">
        <v>125</v>
      </c>
      <c r="O114" s="592" t="s">
        <v>125</v>
      </c>
      <c r="P114" s="592" t="s">
        <v>125</v>
      </c>
      <c r="Q114" s="592" t="s">
        <v>125</v>
      </c>
      <c r="R114" s="592" t="s">
        <v>125</v>
      </c>
      <c r="S114" s="592">
        <v>12</v>
      </c>
    </row>
    <row r="115" spans="1:19" s="347" customFormat="1" ht="36" x14ac:dyDescent="0.25">
      <c r="A115" s="652" t="s">
        <v>364</v>
      </c>
      <c r="B115" s="649" t="s">
        <v>204</v>
      </c>
      <c r="C115" s="653" t="s">
        <v>365</v>
      </c>
      <c r="D115" s="667" t="s">
        <v>122</v>
      </c>
      <c r="E115" s="589">
        <v>7</v>
      </c>
      <c r="F115" s="589">
        <v>7</v>
      </c>
      <c r="G115" s="589" t="s">
        <v>125</v>
      </c>
      <c r="H115" s="589" t="s">
        <v>125</v>
      </c>
      <c r="I115" s="589" t="s">
        <v>125</v>
      </c>
      <c r="J115" s="589" t="s">
        <v>125</v>
      </c>
      <c r="K115" s="589" t="s">
        <v>125</v>
      </c>
      <c r="L115" s="589" t="s">
        <v>125</v>
      </c>
      <c r="M115" s="589" t="s">
        <v>125</v>
      </c>
      <c r="N115" s="589" t="s">
        <v>125</v>
      </c>
      <c r="O115" s="589" t="s">
        <v>125</v>
      </c>
      <c r="P115" s="589" t="s">
        <v>125</v>
      </c>
      <c r="Q115" s="589" t="s">
        <v>125</v>
      </c>
      <c r="R115" s="589" t="s">
        <v>125</v>
      </c>
      <c r="S115" s="589">
        <v>7</v>
      </c>
    </row>
    <row r="116" spans="1:19" ht="12" x14ac:dyDescent="0.25">
      <c r="A116" s="656"/>
      <c r="B116" s="657"/>
      <c r="C116" s="658"/>
      <c r="D116" s="659" t="s">
        <v>145</v>
      </c>
      <c r="E116" s="592">
        <v>3</v>
      </c>
      <c r="F116" s="592">
        <v>3</v>
      </c>
      <c r="G116" s="592" t="s">
        <v>125</v>
      </c>
      <c r="H116" s="592" t="s">
        <v>125</v>
      </c>
      <c r="I116" s="592" t="s">
        <v>125</v>
      </c>
      <c r="J116" s="592" t="s">
        <v>125</v>
      </c>
      <c r="K116" s="592" t="s">
        <v>125</v>
      </c>
      <c r="L116" s="592" t="s">
        <v>125</v>
      </c>
      <c r="M116" s="592" t="s">
        <v>125</v>
      </c>
      <c r="N116" s="592" t="s">
        <v>125</v>
      </c>
      <c r="O116" s="592" t="s">
        <v>125</v>
      </c>
      <c r="P116" s="592" t="s">
        <v>125</v>
      </c>
      <c r="Q116" s="592" t="s">
        <v>125</v>
      </c>
      <c r="R116" s="592" t="s">
        <v>125</v>
      </c>
      <c r="S116" s="592">
        <v>3</v>
      </c>
    </row>
    <row r="117" spans="1:19" s="347" customFormat="1" ht="12" x14ac:dyDescent="0.25">
      <c r="A117" s="660"/>
      <c r="B117" s="661"/>
      <c r="C117" s="662"/>
      <c r="D117" s="663" t="s">
        <v>146</v>
      </c>
      <c r="E117" s="591">
        <v>4</v>
      </c>
      <c r="F117" s="591">
        <v>4</v>
      </c>
      <c r="G117" s="591" t="s">
        <v>125</v>
      </c>
      <c r="H117" s="591" t="s">
        <v>125</v>
      </c>
      <c r="I117" s="591" t="s">
        <v>125</v>
      </c>
      <c r="J117" s="591" t="s">
        <v>125</v>
      </c>
      <c r="K117" s="591" t="s">
        <v>125</v>
      </c>
      <c r="L117" s="591" t="s">
        <v>125</v>
      </c>
      <c r="M117" s="591" t="s">
        <v>125</v>
      </c>
      <c r="N117" s="591" t="s">
        <v>125</v>
      </c>
      <c r="O117" s="591" t="s">
        <v>125</v>
      </c>
      <c r="P117" s="591" t="s">
        <v>125</v>
      </c>
      <c r="Q117" s="591" t="s">
        <v>125</v>
      </c>
      <c r="R117" s="591" t="s">
        <v>125</v>
      </c>
      <c r="S117" s="591">
        <v>4</v>
      </c>
    </row>
    <row r="118" spans="1:19" s="347" customFormat="1" ht="12" x14ac:dyDescent="0.25">
      <c r="A118" s="664" t="s">
        <v>1114</v>
      </c>
      <c r="B118" s="646" t="s">
        <v>205</v>
      </c>
      <c r="C118" s="665" t="s">
        <v>931</v>
      </c>
      <c r="D118" s="666" t="s">
        <v>122</v>
      </c>
      <c r="E118" s="590">
        <v>2</v>
      </c>
      <c r="F118" s="590">
        <v>2</v>
      </c>
      <c r="G118" s="590" t="s">
        <v>125</v>
      </c>
      <c r="H118" s="590" t="s">
        <v>125</v>
      </c>
      <c r="I118" s="590" t="s">
        <v>125</v>
      </c>
      <c r="J118" s="590" t="s">
        <v>125</v>
      </c>
      <c r="K118" s="590" t="s">
        <v>125</v>
      </c>
      <c r="L118" s="590" t="s">
        <v>125</v>
      </c>
      <c r="M118" s="590" t="s">
        <v>125</v>
      </c>
      <c r="N118" s="590" t="s">
        <v>125</v>
      </c>
      <c r="O118" s="590" t="s">
        <v>125</v>
      </c>
      <c r="P118" s="590" t="s">
        <v>125</v>
      </c>
      <c r="Q118" s="590" t="s">
        <v>125</v>
      </c>
      <c r="R118" s="590" t="s">
        <v>125</v>
      </c>
      <c r="S118" s="590">
        <v>2</v>
      </c>
    </row>
    <row r="119" spans="1:19" ht="12" x14ac:dyDescent="0.25">
      <c r="A119" s="660"/>
      <c r="B119" s="661"/>
      <c r="C119" s="662"/>
      <c r="D119" s="663" t="s">
        <v>145</v>
      </c>
      <c r="E119" s="591">
        <v>2</v>
      </c>
      <c r="F119" s="591">
        <v>2</v>
      </c>
      <c r="G119" s="591" t="s">
        <v>125</v>
      </c>
      <c r="H119" s="591" t="s">
        <v>125</v>
      </c>
      <c r="I119" s="591" t="s">
        <v>125</v>
      </c>
      <c r="J119" s="591" t="s">
        <v>125</v>
      </c>
      <c r="K119" s="591" t="s">
        <v>125</v>
      </c>
      <c r="L119" s="591" t="s">
        <v>125</v>
      </c>
      <c r="M119" s="591" t="s">
        <v>125</v>
      </c>
      <c r="N119" s="591" t="s">
        <v>125</v>
      </c>
      <c r="O119" s="591" t="s">
        <v>125</v>
      </c>
      <c r="P119" s="591" t="s">
        <v>125</v>
      </c>
      <c r="Q119" s="591" t="s">
        <v>125</v>
      </c>
      <c r="R119" s="591" t="s">
        <v>125</v>
      </c>
      <c r="S119" s="591">
        <v>2</v>
      </c>
    </row>
    <row r="120" spans="1:19" s="347" customFormat="1" ht="24" x14ac:dyDescent="0.25">
      <c r="A120" s="664" t="s">
        <v>1115</v>
      </c>
      <c r="B120" s="646" t="s">
        <v>206</v>
      </c>
      <c r="C120" s="665" t="s">
        <v>1116</v>
      </c>
      <c r="D120" s="666" t="s">
        <v>122</v>
      </c>
      <c r="E120" s="590">
        <v>8</v>
      </c>
      <c r="F120" s="590">
        <v>8</v>
      </c>
      <c r="G120" s="590" t="s">
        <v>125</v>
      </c>
      <c r="H120" s="590" t="s">
        <v>125</v>
      </c>
      <c r="I120" s="590" t="s">
        <v>125</v>
      </c>
      <c r="J120" s="590" t="s">
        <v>125</v>
      </c>
      <c r="K120" s="590" t="s">
        <v>125</v>
      </c>
      <c r="L120" s="590" t="s">
        <v>125</v>
      </c>
      <c r="M120" s="590" t="s">
        <v>125</v>
      </c>
      <c r="N120" s="590" t="s">
        <v>125</v>
      </c>
      <c r="O120" s="590" t="s">
        <v>125</v>
      </c>
      <c r="P120" s="590" t="s">
        <v>125</v>
      </c>
      <c r="Q120" s="590">
        <v>2</v>
      </c>
      <c r="R120" s="590">
        <v>3</v>
      </c>
      <c r="S120" s="590">
        <v>3</v>
      </c>
    </row>
    <row r="121" spans="1:19" ht="12" x14ac:dyDescent="0.25">
      <c r="A121" s="660"/>
      <c r="B121" s="661"/>
      <c r="C121" s="662"/>
      <c r="D121" s="663" t="s">
        <v>145</v>
      </c>
      <c r="E121" s="591">
        <v>6</v>
      </c>
      <c r="F121" s="591">
        <v>6</v>
      </c>
      <c r="G121" s="591" t="s">
        <v>125</v>
      </c>
      <c r="H121" s="591" t="s">
        <v>125</v>
      </c>
      <c r="I121" s="591" t="s">
        <v>125</v>
      </c>
      <c r="J121" s="591" t="s">
        <v>125</v>
      </c>
      <c r="K121" s="591" t="s">
        <v>125</v>
      </c>
      <c r="L121" s="591" t="s">
        <v>125</v>
      </c>
      <c r="M121" s="591" t="s">
        <v>125</v>
      </c>
      <c r="N121" s="591" t="s">
        <v>125</v>
      </c>
      <c r="O121" s="591" t="s">
        <v>125</v>
      </c>
      <c r="P121" s="591" t="s">
        <v>125</v>
      </c>
      <c r="Q121" s="591" t="s">
        <v>125</v>
      </c>
      <c r="R121" s="591">
        <v>3</v>
      </c>
      <c r="S121" s="591">
        <v>3</v>
      </c>
    </row>
    <row r="122" spans="1:19" ht="12" x14ac:dyDescent="0.25">
      <c r="A122" s="656"/>
      <c r="B122" s="657"/>
      <c r="C122" s="658"/>
      <c r="D122" s="659" t="s">
        <v>146</v>
      </c>
      <c r="E122" s="592">
        <v>2</v>
      </c>
      <c r="F122" s="592">
        <v>2</v>
      </c>
      <c r="G122" s="592" t="s">
        <v>125</v>
      </c>
      <c r="H122" s="592" t="s">
        <v>125</v>
      </c>
      <c r="I122" s="592" t="s">
        <v>125</v>
      </c>
      <c r="J122" s="592" t="s">
        <v>125</v>
      </c>
      <c r="K122" s="592" t="s">
        <v>125</v>
      </c>
      <c r="L122" s="592" t="s">
        <v>125</v>
      </c>
      <c r="M122" s="592" t="s">
        <v>125</v>
      </c>
      <c r="N122" s="592" t="s">
        <v>125</v>
      </c>
      <c r="O122" s="592" t="s">
        <v>125</v>
      </c>
      <c r="P122" s="592" t="s">
        <v>125</v>
      </c>
      <c r="Q122" s="592">
        <v>2</v>
      </c>
      <c r="R122" s="592" t="s">
        <v>125</v>
      </c>
      <c r="S122" s="592" t="s">
        <v>125</v>
      </c>
    </row>
    <row r="123" spans="1:19" s="347" customFormat="1" ht="24" x14ac:dyDescent="0.25">
      <c r="A123" s="652" t="s">
        <v>321</v>
      </c>
      <c r="B123" s="649" t="s">
        <v>207</v>
      </c>
      <c r="C123" s="653" t="s">
        <v>322</v>
      </c>
      <c r="D123" s="667" t="s">
        <v>122</v>
      </c>
      <c r="E123" s="589">
        <v>16</v>
      </c>
      <c r="F123" s="589">
        <v>16</v>
      </c>
      <c r="G123" s="589" t="s">
        <v>125</v>
      </c>
      <c r="H123" s="589" t="s">
        <v>125</v>
      </c>
      <c r="I123" s="589" t="s">
        <v>125</v>
      </c>
      <c r="J123" s="589" t="s">
        <v>125</v>
      </c>
      <c r="K123" s="589" t="s">
        <v>125</v>
      </c>
      <c r="L123" s="589" t="s">
        <v>125</v>
      </c>
      <c r="M123" s="589" t="s">
        <v>125</v>
      </c>
      <c r="N123" s="589" t="s">
        <v>125</v>
      </c>
      <c r="O123" s="589" t="s">
        <v>125</v>
      </c>
      <c r="P123" s="589" t="s">
        <v>125</v>
      </c>
      <c r="Q123" s="589">
        <v>4</v>
      </c>
      <c r="R123" s="589">
        <v>6</v>
      </c>
      <c r="S123" s="589">
        <v>6</v>
      </c>
    </row>
    <row r="124" spans="1:19" ht="12" x14ac:dyDescent="0.25">
      <c r="A124" s="656"/>
      <c r="B124" s="657"/>
      <c r="C124" s="658"/>
      <c r="D124" s="659" t="s">
        <v>145</v>
      </c>
      <c r="E124" s="592">
        <v>12</v>
      </c>
      <c r="F124" s="592">
        <v>12</v>
      </c>
      <c r="G124" s="592" t="s">
        <v>125</v>
      </c>
      <c r="H124" s="592" t="s">
        <v>125</v>
      </c>
      <c r="I124" s="592" t="s">
        <v>125</v>
      </c>
      <c r="J124" s="592" t="s">
        <v>125</v>
      </c>
      <c r="K124" s="592" t="s">
        <v>125</v>
      </c>
      <c r="L124" s="592" t="s">
        <v>125</v>
      </c>
      <c r="M124" s="592" t="s">
        <v>125</v>
      </c>
      <c r="N124" s="592" t="s">
        <v>125</v>
      </c>
      <c r="O124" s="592" t="s">
        <v>125</v>
      </c>
      <c r="P124" s="592" t="s">
        <v>125</v>
      </c>
      <c r="Q124" s="592">
        <v>3</v>
      </c>
      <c r="R124" s="592">
        <v>6</v>
      </c>
      <c r="S124" s="592">
        <v>3</v>
      </c>
    </row>
    <row r="125" spans="1:19" ht="12" x14ac:dyDescent="0.25">
      <c r="A125" s="660"/>
      <c r="B125" s="661"/>
      <c r="C125" s="662"/>
      <c r="D125" s="663" t="s">
        <v>146</v>
      </c>
      <c r="E125" s="591">
        <v>4</v>
      </c>
      <c r="F125" s="591">
        <v>4</v>
      </c>
      <c r="G125" s="591" t="s">
        <v>125</v>
      </c>
      <c r="H125" s="591" t="s">
        <v>125</v>
      </c>
      <c r="I125" s="591" t="s">
        <v>125</v>
      </c>
      <c r="J125" s="591" t="s">
        <v>125</v>
      </c>
      <c r="K125" s="591" t="s">
        <v>125</v>
      </c>
      <c r="L125" s="591" t="s">
        <v>125</v>
      </c>
      <c r="M125" s="591" t="s">
        <v>125</v>
      </c>
      <c r="N125" s="591" t="s">
        <v>125</v>
      </c>
      <c r="O125" s="591" t="s">
        <v>125</v>
      </c>
      <c r="P125" s="591" t="s">
        <v>125</v>
      </c>
      <c r="Q125" s="591">
        <v>1</v>
      </c>
      <c r="R125" s="591" t="s">
        <v>125</v>
      </c>
      <c r="S125" s="591">
        <v>3</v>
      </c>
    </row>
    <row r="126" spans="1:19" s="347" customFormat="1" ht="36" x14ac:dyDescent="0.25">
      <c r="A126" s="664" t="s">
        <v>391</v>
      </c>
      <c r="B126" s="646" t="s">
        <v>208</v>
      </c>
      <c r="C126" s="665" t="s">
        <v>392</v>
      </c>
      <c r="D126" s="666" t="s">
        <v>122</v>
      </c>
      <c r="E126" s="590">
        <v>14</v>
      </c>
      <c r="F126" s="590">
        <v>14</v>
      </c>
      <c r="G126" s="590" t="s">
        <v>125</v>
      </c>
      <c r="H126" s="590" t="s">
        <v>125</v>
      </c>
      <c r="I126" s="590" t="s">
        <v>125</v>
      </c>
      <c r="J126" s="590" t="s">
        <v>125</v>
      </c>
      <c r="K126" s="590" t="s">
        <v>125</v>
      </c>
      <c r="L126" s="590">
        <v>1</v>
      </c>
      <c r="M126" s="590" t="s">
        <v>125</v>
      </c>
      <c r="N126" s="590">
        <v>1</v>
      </c>
      <c r="O126" s="590" t="s">
        <v>125</v>
      </c>
      <c r="P126" s="590" t="s">
        <v>125</v>
      </c>
      <c r="Q126" s="590">
        <v>1</v>
      </c>
      <c r="R126" s="590">
        <v>1</v>
      </c>
      <c r="S126" s="590">
        <v>10</v>
      </c>
    </row>
    <row r="127" spans="1:19" ht="12" x14ac:dyDescent="0.25">
      <c r="A127" s="660"/>
      <c r="B127" s="661"/>
      <c r="C127" s="662"/>
      <c r="D127" s="663" t="s">
        <v>145</v>
      </c>
      <c r="E127" s="591">
        <v>8</v>
      </c>
      <c r="F127" s="591">
        <v>8</v>
      </c>
      <c r="G127" s="591" t="s">
        <v>125</v>
      </c>
      <c r="H127" s="591" t="s">
        <v>125</v>
      </c>
      <c r="I127" s="591" t="s">
        <v>125</v>
      </c>
      <c r="J127" s="591" t="s">
        <v>125</v>
      </c>
      <c r="K127" s="591" t="s">
        <v>125</v>
      </c>
      <c r="L127" s="591" t="s">
        <v>125</v>
      </c>
      <c r="M127" s="591" t="s">
        <v>125</v>
      </c>
      <c r="N127" s="591" t="s">
        <v>125</v>
      </c>
      <c r="O127" s="591" t="s">
        <v>125</v>
      </c>
      <c r="P127" s="591" t="s">
        <v>125</v>
      </c>
      <c r="Q127" s="591" t="s">
        <v>125</v>
      </c>
      <c r="R127" s="591">
        <v>1</v>
      </c>
      <c r="S127" s="591">
        <v>7</v>
      </c>
    </row>
    <row r="128" spans="1:19" ht="12" x14ac:dyDescent="0.25">
      <c r="A128" s="656"/>
      <c r="B128" s="657"/>
      <c r="C128" s="658"/>
      <c r="D128" s="659" t="s">
        <v>146</v>
      </c>
      <c r="E128" s="592">
        <v>6</v>
      </c>
      <c r="F128" s="592">
        <v>6</v>
      </c>
      <c r="G128" s="592" t="s">
        <v>125</v>
      </c>
      <c r="H128" s="592" t="s">
        <v>125</v>
      </c>
      <c r="I128" s="592" t="s">
        <v>125</v>
      </c>
      <c r="J128" s="592" t="s">
        <v>125</v>
      </c>
      <c r="K128" s="592" t="s">
        <v>125</v>
      </c>
      <c r="L128" s="592">
        <v>1</v>
      </c>
      <c r="M128" s="592" t="s">
        <v>125</v>
      </c>
      <c r="N128" s="592">
        <v>1</v>
      </c>
      <c r="O128" s="592" t="s">
        <v>125</v>
      </c>
      <c r="P128" s="592" t="s">
        <v>125</v>
      </c>
      <c r="Q128" s="592">
        <v>1</v>
      </c>
      <c r="R128" s="592" t="s">
        <v>125</v>
      </c>
      <c r="S128" s="592">
        <v>3</v>
      </c>
    </row>
    <row r="129" spans="1:19" s="347" customFormat="1" ht="24" x14ac:dyDescent="0.25">
      <c r="A129" s="652" t="s">
        <v>324</v>
      </c>
      <c r="B129" s="649" t="s">
        <v>209</v>
      </c>
      <c r="C129" s="653" t="s">
        <v>325</v>
      </c>
      <c r="D129" s="667" t="s">
        <v>122</v>
      </c>
      <c r="E129" s="589">
        <v>23</v>
      </c>
      <c r="F129" s="589">
        <v>23</v>
      </c>
      <c r="G129" s="589" t="s">
        <v>125</v>
      </c>
      <c r="H129" s="589" t="s">
        <v>125</v>
      </c>
      <c r="I129" s="589" t="s">
        <v>125</v>
      </c>
      <c r="J129" s="589" t="s">
        <v>125</v>
      </c>
      <c r="K129" s="589" t="s">
        <v>125</v>
      </c>
      <c r="L129" s="589" t="s">
        <v>125</v>
      </c>
      <c r="M129" s="589" t="s">
        <v>125</v>
      </c>
      <c r="N129" s="589" t="s">
        <v>125</v>
      </c>
      <c r="O129" s="589" t="s">
        <v>125</v>
      </c>
      <c r="P129" s="589" t="s">
        <v>125</v>
      </c>
      <c r="Q129" s="589">
        <v>3</v>
      </c>
      <c r="R129" s="589">
        <v>2</v>
      </c>
      <c r="S129" s="589">
        <v>18</v>
      </c>
    </row>
    <row r="130" spans="1:19" ht="12" x14ac:dyDescent="0.25">
      <c r="A130" s="656"/>
      <c r="B130" s="657"/>
      <c r="C130" s="658"/>
      <c r="D130" s="659" t="s">
        <v>145</v>
      </c>
      <c r="E130" s="592">
        <v>13</v>
      </c>
      <c r="F130" s="592">
        <v>13</v>
      </c>
      <c r="G130" s="592" t="s">
        <v>125</v>
      </c>
      <c r="H130" s="592" t="s">
        <v>125</v>
      </c>
      <c r="I130" s="592" t="s">
        <v>125</v>
      </c>
      <c r="J130" s="592" t="s">
        <v>125</v>
      </c>
      <c r="K130" s="592" t="s">
        <v>125</v>
      </c>
      <c r="L130" s="592" t="s">
        <v>125</v>
      </c>
      <c r="M130" s="592" t="s">
        <v>125</v>
      </c>
      <c r="N130" s="592" t="s">
        <v>125</v>
      </c>
      <c r="O130" s="592" t="s">
        <v>125</v>
      </c>
      <c r="P130" s="592" t="s">
        <v>125</v>
      </c>
      <c r="Q130" s="592">
        <v>1</v>
      </c>
      <c r="R130" s="592">
        <v>1</v>
      </c>
      <c r="S130" s="592">
        <v>11</v>
      </c>
    </row>
    <row r="131" spans="1:19" s="347" customFormat="1" ht="12" x14ac:dyDescent="0.25">
      <c r="A131" s="660"/>
      <c r="B131" s="661"/>
      <c r="C131" s="662"/>
      <c r="D131" s="663" t="s">
        <v>146</v>
      </c>
      <c r="E131" s="591">
        <v>10</v>
      </c>
      <c r="F131" s="591">
        <v>10</v>
      </c>
      <c r="G131" s="591" t="s">
        <v>125</v>
      </c>
      <c r="H131" s="591" t="s">
        <v>125</v>
      </c>
      <c r="I131" s="591" t="s">
        <v>125</v>
      </c>
      <c r="J131" s="591" t="s">
        <v>125</v>
      </c>
      <c r="K131" s="591" t="s">
        <v>125</v>
      </c>
      <c r="L131" s="591" t="s">
        <v>125</v>
      </c>
      <c r="M131" s="591" t="s">
        <v>125</v>
      </c>
      <c r="N131" s="591" t="s">
        <v>125</v>
      </c>
      <c r="O131" s="591" t="s">
        <v>125</v>
      </c>
      <c r="P131" s="591" t="s">
        <v>125</v>
      </c>
      <c r="Q131" s="591">
        <v>2</v>
      </c>
      <c r="R131" s="591">
        <v>1</v>
      </c>
      <c r="S131" s="591">
        <v>7</v>
      </c>
    </row>
    <row r="132" spans="1:19" s="347" customFormat="1" ht="24" x14ac:dyDescent="0.25">
      <c r="A132" s="664" t="s">
        <v>1117</v>
      </c>
      <c r="B132" s="646" t="s">
        <v>2909</v>
      </c>
      <c r="C132" s="665" t="s">
        <v>1118</v>
      </c>
      <c r="D132" s="666" t="s">
        <v>122</v>
      </c>
      <c r="E132" s="590">
        <v>5</v>
      </c>
      <c r="F132" s="590">
        <v>4</v>
      </c>
      <c r="G132" s="590">
        <v>1</v>
      </c>
      <c r="H132" s="590" t="s">
        <v>125</v>
      </c>
      <c r="I132" s="590" t="s">
        <v>125</v>
      </c>
      <c r="J132" s="590" t="s">
        <v>125</v>
      </c>
      <c r="K132" s="590" t="s">
        <v>125</v>
      </c>
      <c r="L132" s="590" t="s">
        <v>125</v>
      </c>
      <c r="M132" s="590" t="s">
        <v>125</v>
      </c>
      <c r="N132" s="590" t="s">
        <v>125</v>
      </c>
      <c r="O132" s="590">
        <v>2</v>
      </c>
      <c r="P132" s="590">
        <v>1</v>
      </c>
      <c r="Q132" s="590">
        <v>2</v>
      </c>
      <c r="R132" s="590" t="s">
        <v>125</v>
      </c>
      <c r="S132" s="590" t="s">
        <v>125</v>
      </c>
    </row>
    <row r="133" spans="1:19" ht="12" x14ac:dyDescent="0.25">
      <c r="A133" s="660"/>
      <c r="B133" s="661"/>
      <c r="C133" s="662"/>
      <c r="D133" s="663" t="s">
        <v>146</v>
      </c>
      <c r="E133" s="591">
        <v>5</v>
      </c>
      <c r="F133" s="591">
        <v>4</v>
      </c>
      <c r="G133" s="591">
        <v>1</v>
      </c>
      <c r="H133" s="591" t="s">
        <v>125</v>
      </c>
      <c r="I133" s="591" t="s">
        <v>125</v>
      </c>
      <c r="J133" s="591" t="s">
        <v>125</v>
      </c>
      <c r="K133" s="591" t="s">
        <v>125</v>
      </c>
      <c r="L133" s="591" t="s">
        <v>125</v>
      </c>
      <c r="M133" s="591" t="s">
        <v>125</v>
      </c>
      <c r="N133" s="591" t="s">
        <v>125</v>
      </c>
      <c r="O133" s="591">
        <v>2</v>
      </c>
      <c r="P133" s="591">
        <v>1</v>
      </c>
      <c r="Q133" s="591">
        <v>2</v>
      </c>
      <c r="R133" s="591" t="s">
        <v>125</v>
      </c>
      <c r="S133" s="591" t="s">
        <v>125</v>
      </c>
    </row>
    <row r="134" spans="1:19" s="347" customFormat="1" ht="36" x14ac:dyDescent="0.25">
      <c r="A134" s="664" t="s">
        <v>332</v>
      </c>
      <c r="B134" s="646" t="s">
        <v>211</v>
      </c>
      <c r="C134" s="665" t="s">
        <v>333</v>
      </c>
      <c r="D134" s="666" t="s">
        <v>122</v>
      </c>
      <c r="E134" s="590">
        <v>21</v>
      </c>
      <c r="F134" s="590">
        <v>21</v>
      </c>
      <c r="G134" s="590" t="s">
        <v>125</v>
      </c>
      <c r="H134" s="590">
        <v>9</v>
      </c>
      <c r="I134" s="590">
        <v>5</v>
      </c>
      <c r="J134" s="590">
        <v>7</v>
      </c>
      <c r="K134" s="590" t="s">
        <v>125</v>
      </c>
      <c r="L134" s="590" t="s">
        <v>125</v>
      </c>
      <c r="M134" s="590" t="s">
        <v>125</v>
      </c>
      <c r="N134" s="590" t="s">
        <v>125</v>
      </c>
      <c r="O134" s="590" t="s">
        <v>125</v>
      </c>
      <c r="P134" s="590" t="s">
        <v>125</v>
      </c>
      <c r="Q134" s="590" t="s">
        <v>125</v>
      </c>
      <c r="R134" s="590" t="s">
        <v>125</v>
      </c>
      <c r="S134" s="590" t="s">
        <v>125</v>
      </c>
    </row>
    <row r="135" spans="1:19" ht="12" x14ac:dyDescent="0.25">
      <c r="A135" s="660"/>
      <c r="B135" s="661"/>
      <c r="C135" s="662"/>
      <c r="D135" s="663" t="s">
        <v>145</v>
      </c>
      <c r="E135" s="591">
        <v>11</v>
      </c>
      <c r="F135" s="591">
        <v>11</v>
      </c>
      <c r="G135" s="591" t="s">
        <v>125</v>
      </c>
      <c r="H135" s="591">
        <v>6</v>
      </c>
      <c r="I135" s="591">
        <v>2</v>
      </c>
      <c r="J135" s="591">
        <v>3</v>
      </c>
      <c r="K135" s="591" t="s">
        <v>125</v>
      </c>
      <c r="L135" s="591" t="s">
        <v>125</v>
      </c>
      <c r="M135" s="591" t="s">
        <v>125</v>
      </c>
      <c r="N135" s="591" t="s">
        <v>125</v>
      </c>
      <c r="O135" s="591" t="s">
        <v>125</v>
      </c>
      <c r="P135" s="591" t="s">
        <v>125</v>
      </c>
      <c r="Q135" s="591" t="s">
        <v>125</v>
      </c>
      <c r="R135" s="591" t="s">
        <v>125</v>
      </c>
      <c r="S135" s="591" t="s">
        <v>125</v>
      </c>
    </row>
    <row r="136" spans="1:19" s="347" customFormat="1" ht="12" x14ac:dyDescent="0.25">
      <c r="A136" s="656"/>
      <c r="B136" s="657"/>
      <c r="C136" s="658"/>
      <c r="D136" s="659" t="s">
        <v>146</v>
      </c>
      <c r="E136" s="592">
        <v>10</v>
      </c>
      <c r="F136" s="592">
        <v>10</v>
      </c>
      <c r="G136" s="592" t="s">
        <v>125</v>
      </c>
      <c r="H136" s="592">
        <v>3</v>
      </c>
      <c r="I136" s="592">
        <v>3</v>
      </c>
      <c r="J136" s="592">
        <v>4</v>
      </c>
      <c r="K136" s="592" t="s">
        <v>125</v>
      </c>
      <c r="L136" s="592" t="s">
        <v>125</v>
      </c>
      <c r="M136" s="592" t="s">
        <v>125</v>
      </c>
      <c r="N136" s="592" t="s">
        <v>125</v>
      </c>
      <c r="O136" s="592" t="s">
        <v>125</v>
      </c>
      <c r="P136" s="592" t="s">
        <v>125</v>
      </c>
      <c r="Q136" s="592" t="s">
        <v>125</v>
      </c>
      <c r="R136" s="592" t="s">
        <v>125</v>
      </c>
      <c r="S136" s="592" t="s">
        <v>125</v>
      </c>
    </row>
    <row r="137" spans="1:19" s="347" customFormat="1" ht="36" x14ac:dyDescent="0.25">
      <c r="A137" s="652" t="s">
        <v>347</v>
      </c>
      <c r="B137" s="649" t="s">
        <v>212</v>
      </c>
      <c r="C137" s="653" t="s">
        <v>348</v>
      </c>
      <c r="D137" s="667" t="s">
        <v>122</v>
      </c>
      <c r="E137" s="589">
        <v>12</v>
      </c>
      <c r="F137" s="589">
        <v>12</v>
      </c>
      <c r="G137" s="589" t="s">
        <v>125</v>
      </c>
      <c r="H137" s="589" t="s">
        <v>125</v>
      </c>
      <c r="I137" s="589">
        <v>3</v>
      </c>
      <c r="J137" s="589">
        <v>6</v>
      </c>
      <c r="K137" s="589">
        <v>2</v>
      </c>
      <c r="L137" s="589">
        <v>1</v>
      </c>
      <c r="M137" s="589" t="s">
        <v>125</v>
      </c>
      <c r="N137" s="589" t="s">
        <v>125</v>
      </c>
      <c r="O137" s="589" t="s">
        <v>125</v>
      </c>
      <c r="P137" s="589" t="s">
        <v>125</v>
      </c>
      <c r="Q137" s="589" t="s">
        <v>125</v>
      </c>
      <c r="R137" s="589" t="s">
        <v>125</v>
      </c>
      <c r="S137" s="589" t="s">
        <v>125</v>
      </c>
    </row>
    <row r="138" spans="1:19" ht="12" x14ac:dyDescent="0.25">
      <c r="A138" s="656"/>
      <c r="B138" s="657"/>
      <c r="C138" s="658"/>
      <c r="D138" s="659" t="s">
        <v>145</v>
      </c>
      <c r="E138" s="592">
        <v>7</v>
      </c>
      <c r="F138" s="592">
        <v>7</v>
      </c>
      <c r="G138" s="592" t="s">
        <v>125</v>
      </c>
      <c r="H138" s="592" t="s">
        <v>125</v>
      </c>
      <c r="I138" s="592">
        <v>3</v>
      </c>
      <c r="J138" s="592">
        <v>3</v>
      </c>
      <c r="K138" s="592">
        <v>1</v>
      </c>
      <c r="L138" s="592" t="s">
        <v>125</v>
      </c>
      <c r="M138" s="592" t="s">
        <v>125</v>
      </c>
      <c r="N138" s="592" t="s">
        <v>125</v>
      </c>
      <c r="O138" s="592" t="s">
        <v>125</v>
      </c>
      <c r="P138" s="592" t="s">
        <v>125</v>
      </c>
      <c r="Q138" s="592" t="s">
        <v>125</v>
      </c>
      <c r="R138" s="592" t="s">
        <v>125</v>
      </c>
      <c r="S138" s="592" t="s">
        <v>125</v>
      </c>
    </row>
    <row r="139" spans="1:19" s="347" customFormat="1" ht="12" x14ac:dyDescent="0.25">
      <c r="A139" s="660"/>
      <c r="B139" s="661"/>
      <c r="C139" s="662"/>
      <c r="D139" s="663" t="s">
        <v>146</v>
      </c>
      <c r="E139" s="591">
        <v>5</v>
      </c>
      <c r="F139" s="591">
        <v>5</v>
      </c>
      <c r="G139" s="591" t="s">
        <v>125</v>
      </c>
      <c r="H139" s="591" t="s">
        <v>125</v>
      </c>
      <c r="I139" s="591" t="s">
        <v>125</v>
      </c>
      <c r="J139" s="591">
        <v>3</v>
      </c>
      <c r="K139" s="591">
        <v>1</v>
      </c>
      <c r="L139" s="591">
        <v>1</v>
      </c>
      <c r="M139" s="591" t="s">
        <v>125</v>
      </c>
      <c r="N139" s="591" t="s">
        <v>125</v>
      </c>
      <c r="O139" s="591" t="s">
        <v>125</v>
      </c>
      <c r="P139" s="591" t="s">
        <v>125</v>
      </c>
      <c r="Q139" s="591" t="s">
        <v>125</v>
      </c>
      <c r="R139" s="591" t="s">
        <v>125</v>
      </c>
      <c r="S139" s="591" t="s">
        <v>125</v>
      </c>
    </row>
    <row r="140" spans="1:19" s="347" customFormat="1" ht="24" x14ac:dyDescent="0.25">
      <c r="A140" s="664" t="s">
        <v>318</v>
      </c>
      <c r="B140" s="646" t="s">
        <v>213</v>
      </c>
      <c r="C140" s="665" t="s">
        <v>319</v>
      </c>
      <c r="D140" s="666" t="s">
        <v>122</v>
      </c>
      <c r="E140" s="590">
        <v>46</v>
      </c>
      <c r="F140" s="590">
        <v>46</v>
      </c>
      <c r="G140" s="590" t="s">
        <v>125</v>
      </c>
      <c r="H140" s="590" t="s">
        <v>125</v>
      </c>
      <c r="I140" s="590" t="s">
        <v>125</v>
      </c>
      <c r="J140" s="590" t="s">
        <v>125</v>
      </c>
      <c r="K140" s="590">
        <v>3</v>
      </c>
      <c r="L140" s="590">
        <v>2</v>
      </c>
      <c r="M140" s="590">
        <v>3</v>
      </c>
      <c r="N140" s="590">
        <v>7</v>
      </c>
      <c r="O140" s="590">
        <v>6</v>
      </c>
      <c r="P140" s="590">
        <v>7</v>
      </c>
      <c r="Q140" s="590">
        <v>11</v>
      </c>
      <c r="R140" s="590">
        <v>4</v>
      </c>
      <c r="S140" s="590">
        <v>3</v>
      </c>
    </row>
    <row r="141" spans="1:19" ht="12" x14ac:dyDescent="0.25">
      <c r="A141" s="660"/>
      <c r="B141" s="661"/>
      <c r="C141" s="662"/>
      <c r="D141" s="663" t="s">
        <v>145</v>
      </c>
      <c r="E141" s="591">
        <v>35</v>
      </c>
      <c r="F141" s="591">
        <v>35</v>
      </c>
      <c r="G141" s="591" t="s">
        <v>125</v>
      </c>
      <c r="H141" s="591" t="s">
        <v>125</v>
      </c>
      <c r="I141" s="591" t="s">
        <v>125</v>
      </c>
      <c r="J141" s="591" t="s">
        <v>125</v>
      </c>
      <c r="K141" s="591">
        <v>1</v>
      </c>
      <c r="L141" s="591">
        <v>1</v>
      </c>
      <c r="M141" s="591" t="s">
        <v>125</v>
      </c>
      <c r="N141" s="591">
        <v>6</v>
      </c>
      <c r="O141" s="591">
        <v>5</v>
      </c>
      <c r="P141" s="591">
        <v>6</v>
      </c>
      <c r="Q141" s="591">
        <v>10</v>
      </c>
      <c r="R141" s="591">
        <v>3</v>
      </c>
      <c r="S141" s="591">
        <v>3</v>
      </c>
    </row>
    <row r="142" spans="1:19" s="347" customFormat="1" ht="12" x14ac:dyDescent="0.25">
      <c r="A142" s="656"/>
      <c r="B142" s="657"/>
      <c r="C142" s="658"/>
      <c r="D142" s="659" t="s">
        <v>146</v>
      </c>
      <c r="E142" s="592">
        <v>11</v>
      </c>
      <c r="F142" s="592">
        <v>11</v>
      </c>
      <c r="G142" s="592" t="s">
        <v>125</v>
      </c>
      <c r="H142" s="592" t="s">
        <v>125</v>
      </c>
      <c r="I142" s="592" t="s">
        <v>125</v>
      </c>
      <c r="J142" s="592" t="s">
        <v>125</v>
      </c>
      <c r="K142" s="592">
        <v>2</v>
      </c>
      <c r="L142" s="592">
        <v>1</v>
      </c>
      <c r="M142" s="592">
        <v>3</v>
      </c>
      <c r="N142" s="592">
        <v>1</v>
      </c>
      <c r="O142" s="592">
        <v>1</v>
      </c>
      <c r="P142" s="592">
        <v>1</v>
      </c>
      <c r="Q142" s="592">
        <v>1</v>
      </c>
      <c r="R142" s="592">
        <v>1</v>
      </c>
      <c r="S142" s="592" t="s">
        <v>125</v>
      </c>
    </row>
    <row r="143" spans="1:19" s="347" customFormat="1" ht="12" x14ac:dyDescent="0.25">
      <c r="A143" s="652" t="s">
        <v>382</v>
      </c>
      <c r="B143" s="649" t="s">
        <v>214</v>
      </c>
      <c r="C143" s="653" t="s">
        <v>383</v>
      </c>
      <c r="D143" s="667" t="s">
        <v>122</v>
      </c>
      <c r="E143" s="589">
        <v>11</v>
      </c>
      <c r="F143" s="589">
        <v>11</v>
      </c>
      <c r="G143" s="589" t="s">
        <v>125</v>
      </c>
      <c r="H143" s="589" t="s">
        <v>125</v>
      </c>
      <c r="I143" s="589" t="s">
        <v>125</v>
      </c>
      <c r="J143" s="589" t="s">
        <v>125</v>
      </c>
      <c r="K143" s="589" t="s">
        <v>125</v>
      </c>
      <c r="L143" s="589" t="s">
        <v>125</v>
      </c>
      <c r="M143" s="589" t="s">
        <v>125</v>
      </c>
      <c r="N143" s="589" t="s">
        <v>125</v>
      </c>
      <c r="O143" s="589" t="s">
        <v>125</v>
      </c>
      <c r="P143" s="589">
        <v>1</v>
      </c>
      <c r="Q143" s="589" t="s">
        <v>125</v>
      </c>
      <c r="R143" s="589">
        <v>1</v>
      </c>
      <c r="S143" s="589">
        <v>9</v>
      </c>
    </row>
    <row r="144" spans="1:19" s="347" customFormat="1" ht="12" x14ac:dyDescent="0.25">
      <c r="A144" s="656"/>
      <c r="B144" s="657"/>
      <c r="C144" s="658"/>
      <c r="D144" s="659" t="s">
        <v>145</v>
      </c>
      <c r="E144" s="592">
        <v>8</v>
      </c>
      <c r="F144" s="592">
        <v>8</v>
      </c>
      <c r="G144" s="592" t="s">
        <v>125</v>
      </c>
      <c r="H144" s="592" t="s">
        <v>125</v>
      </c>
      <c r="I144" s="592" t="s">
        <v>125</v>
      </c>
      <c r="J144" s="592" t="s">
        <v>125</v>
      </c>
      <c r="K144" s="592" t="s">
        <v>125</v>
      </c>
      <c r="L144" s="592" t="s">
        <v>125</v>
      </c>
      <c r="M144" s="592" t="s">
        <v>125</v>
      </c>
      <c r="N144" s="592" t="s">
        <v>125</v>
      </c>
      <c r="O144" s="592" t="s">
        <v>125</v>
      </c>
      <c r="P144" s="592">
        <v>1</v>
      </c>
      <c r="Q144" s="592" t="s">
        <v>125</v>
      </c>
      <c r="R144" s="592">
        <v>1</v>
      </c>
      <c r="S144" s="592">
        <v>6</v>
      </c>
    </row>
    <row r="145" spans="1:19" ht="12" x14ac:dyDescent="0.25">
      <c r="A145" s="660"/>
      <c r="B145" s="661"/>
      <c r="C145" s="662"/>
      <c r="D145" s="663" t="s">
        <v>146</v>
      </c>
      <c r="E145" s="591">
        <v>3</v>
      </c>
      <c r="F145" s="591">
        <v>3</v>
      </c>
      <c r="G145" s="591" t="s">
        <v>125</v>
      </c>
      <c r="H145" s="591" t="s">
        <v>125</v>
      </c>
      <c r="I145" s="591" t="s">
        <v>125</v>
      </c>
      <c r="J145" s="591" t="s">
        <v>125</v>
      </c>
      <c r="K145" s="591" t="s">
        <v>125</v>
      </c>
      <c r="L145" s="591" t="s">
        <v>125</v>
      </c>
      <c r="M145" s="591" t="s">
        <v>125</v>
      </c>
      <c r="N145" s="591" t="s">
        <v>125</v>
      </c>
      <c r="O145" s="591" t="s">
        <v>125</v>
      </c>
      <c r="P145" s="591" t="s">
        <v>125</v>
      </c>
      <c r="Q145" s="591" t="s">
        <v>125</v>
      </c>
      <c r="R145" s="591" t="s">
        <v>125</v>
      </c>
      <c r="S145" s="591">
        <v>3</v>
      </c>
    </row>
    <row r="146" spans="1:19" s="347" customFormat="1" ht="24" x14ac:dyDescent="0.25">
      <c r="A146" s="664" t="s">
        <v>1121</v>
      </c>
      <c r="B146" s="646" t="s">
        <v>216</v>
      </c>
      <c r="C146" s="665" t="s">
        <v>1122</v>
      </c>
      <c r="D146" s="666" t="s">
        <v>122</v>
      </c>
      <c r="E146" s="590">
        <v>5</v>
      </c>
      <c r="F146" s="590">
        <v>5</v>
      </c>
      <c r="G146" s="590" t="s">
        <v>125</v>
      </c>
      <c r="H146" s="590" t="s">
        <v>125</v>
      </c>
      <c r="I146" s="590" t="s">
        <v>125</v>
      </c>
      <c r="J146" s="590" t="s">
        <v>125</v>
      </c>
      <c r="K146" s="590">
        <v>2</v>
      </c>
      <c r="L146" s="590">
        <v>1</v>
      </c>
      <c r="M146" s="590" t="s">
        <v>125</v>
      </c>
      <c r="N146" s="590" t="s">
        <v>125</v>
      </c>
      <c r="O146" s="590" t="s">
        <v>125</v>
      </c>
      <c r="P146" s="590" t="s">
        <v>125</v>
      </c>
      <c r="Q146" s="590">
        <v>2</v>
      </c>
      <c r="R146" s="590" t="s">
        <v>125</v>
      </c>
      <c r="S146" s="590" t="s">
        <v>125</v>
      </c>
    </row>
    <row r="147" spans="1:19" s="347" customFormat="1" ht="12" x14ac:dyDescent="0.25">
      <c r="A147" s="660"/>
      <c r="B147" s="661"/>
      <c r="C147" s="662"/>
      <c r="D147" s="663" t="s">
        <v>145</v>
      </c>
      <c r="E147" s="591">
        <v>3</v>
      </c>
      <c r="F147" s="591">
        <v>3</v>
      </c>
      <c r="G147" s="591" t="s">
        <v>125</v>
      </c>
      <c r="H147" s="591" t="s">
        <v>125</v>
      </c>
      <c r="I147" s="591" t="s">
        <v>125</v>
      </c>
      <c r="J147" s="591" t="s">
        <v>125</v>
      </c>
      <c r="K147" s="591">
        <v>1</v>
      </c>
      <c r="L147" s="591" t="s">
        <v>125</v>
      </c>
      <c r="M147" s="591" t="s">
        <v>125</v>
      </c>
      <c r="N147" s="591" t="s">
        <v>125</v>
      </c>
      <c r="O147" s="591" t="s">
        <v>125</v>
      </c>
      <c r="P147" s="591" t="s">
        <v>125</v>
      </c>
      <c r="Q147" s="591">
        <v>2</v>
      </c>
      <c r="R147" s="591" t="s">
        <v>125</v>
      </c>
      <c r="S147" s="591" t="s">
        <v>125</v>
      </c>
    </row>
    <row r="148" spans="1:19" ht="12" x14ac:dyDescent="0.25">
      <c r="A148" s="656"/>
      <c r="B148" s="657"/>
      <c r="C148" s="658"/>
      <c r="D148" s="659" t="s">
        <v>146</v>
      </c>
      <c r="E148" s="592">
        <v>2</v>
      </c>
      <c r="F148" s="592">
        <v>2</v>
      </c>
      <c r="G148" s="592" t="s">
        <v>125</v>
      </c>
      <c r="H148" s="592" t="s">
        <v>125</v>
      </c>
      <c r="I148" s="592" t="s">
        <v>125</v>
      </c>
      <c r="J148" s="592" t="s">
        <v>125</v>
      </c>
      <c r="K148" s="592">
        <v>1</v>
      </c>
      <c r="L148" s="592">
        <v>1</v>
      </c>
      <c r="M148" s="592" t="s">
        <v>125</v>
      </c>
      <c r="N148" s="592" t="s">
        <v>125</v>
      </c>
      <c r="O148" s="592" t="s">
        <v>125</v>
      </c>
      <c r="P148" s="592" t="s">
        <v>125</v>
      </c>
      <c r="Q148" s="592" t="s">
        <v>125</v>
      </c>
      <c r="R148" s="592" t="s">
        <v>125</v>
      </c>
      <c r="S148" s="592" t="s">
        <v>125</v>
      </c>
    </row>
    <row r="149" spans="1:19" s="347" customFormat="1" ht="24" x14ac:dyDescent="0.25">
      <c r="A149" s="652" t="s">
        <v>1123</v>
      </c>
      <c r="B149" s="649" t="s">
        <v>217</v>
      </c>
      <c r="C149" s="653" t="s">
        <v>1124</v>
      </c>
      <c r="D149" s="667" t="s">
        <v>122</v>
      </c>
      <c r="E149" s="589">
        <v>4</v>
      </c>
      <c r="F149" s="589">
        <v>4</v>
      </c>
      <c r="G149" s="589" t="s">
        <v>125</v>
      </c>
      <c r="H149" s="589" t="s">
        <v>125</v>
      </c>
      <c r="I149" s="589" t="s">
        <v>125</v>
      </c>
      <c r="J149" s="589" t="s">
        <v>125</v>
      </c>
      <c r="K149" s="589">
        <v>2</v>
      </c>
      <c r="L149" s="589" t="s">
        <v>125</v>
      </c>
      <c r="M149" s="589" t="s">
        <v>125</v>
      </c>
      <c r="N149" s="589" t="s">
        <v>125</v>
      </c>
      <c r="O149" s="589" t="s">
        <v>125</v>
      </c>
      <c r="P149" s="589" t="s">
        <v>125</v>
      </c>
      <c r="Q149" s="589">
        <v>2</v>
      </c>
      <c r="R149" s="589" t="s">
        <v>125</v>
      </c>
      <c r="S149" s="589" t="s">
        <v>125</v>
      </c>
    </row>
    <row r="150" spans="1:19" ht="12" x14ac:dyDescent="0.25">
      <c r="A150" s="656"/>
      <c r="B150" s="657"/>
      <c r="C150" s="658"/>
      <c r="D150" s="659" t="s">
        <v>145</v>
      </c>
      <c r="E150" s="592">
        <v>3</v>
      </c>
      <c r="F150" s="592">
        <v>3</v>
      </c>
      <c r="G150" s="592" t="s">
        <v>125</v>
      </c>
      <c r="H150" s="592" t="s">
        <v>125</v>
      </c>
      <c r="I150" s="592" t="s">
        <v>125</v>
      </c>
      <c r="J150" s="592" t="s">
        <v>125</v>
      </c>
      <c r="K150" s="592">
        <v>2</v>
      </c>
      <c r="L150" s="592" t="s">
        <v>125</v>
      </c>
      <c r="M150" s="592" t="s">
        <v>125</v>
      </c>
      <c r="N150" s="592" t="s">
        <v>125</v>
      </c>
      <c r="O150" s="592" t="s">
        <v>125</v>
      </c>
      <c r="P150" s="592" t="s">
        <v>125</v>
      </c>
      <c r="Q150" s="592">
        <v>1</v>
      </c>
      <c r="R150" s="592" t="s">
        <v>125</v>
      </c>
      <c r="S150" s="592" t="s">
        <v>125</v>
      </c>
    </row>
    <row r="151" spans="1:19" s="347" customFormat="1" ht="12" x14ac:dyDescent="0.25">
      <c r="A151" s="660"/>
      <c r="B151" s="642"/>
      <c r="C151" s="662"/>
      <c r="D151" s="663" t="s">
        <v>146</v>
      </c>
      <c r="E151" s="591">
        <v>1</v>
      </c>
      <c r="F151" s="591">
        <v>1</v>
      </c>
      <c r="G151" s="591" t="s">
        <v>125</v>
      </c>
      <c r="H151" s="591" t="s">
        <v>125</v>
      </c>
      <c r="I151" s="591" t="s">
        <v>125</v>
      </c>
      <c r="J151" s="591" t="s">
        <v>125</v>
      </c>
      <c r="K151" s="591" t="s">
        <v>125</v>
      </c>
      <c r="L151" s="591" t="s">
        <v>125</v>
      </c>
      <c r="M151" s="591" t="s">
        <v>125</v>
      </c>
      <c r="N151" s="591" t="s">
        <v>125</v>
      </c>
      <c r="O151" s="591" t="s">
        <v>125</v>
      </c>
      <c r="P151" s="591" t="s">
        <v>125</v>
      </c>
      <c r="Q151" s="591">
        <v>1</v>
      </c>
      <c r="R151" s="591" t="s">
        <v>125</v>
      </c>
      <c r="S151" s="591" t="s">
        <v>125</v>
      </c>
    </row>
    <row r="152" spans="1:19" s="347" customFormat="1" ht="12" x14ac:dyDescent="0.25">
      <c r="A152" s="664" t="s">
        <v>1125</v>
      </c>
      <c r="B152" s="824" t="s">
        <v>218</v>
      </c>
      <c r="C152" s="665" t="s">
        <v>1126</v>
      </c>
      <c r="D152" s="666" t="s">
        <v>122</v>
      </c>
      <c r="E152" s="590">
        <v>3</v>
      </c>
      <c r="F152" s="590">
        <v>3</v>
      </c>
      <c r="G152" s="590" t="s">
        <v>125</v>
      </c>
      <c r="H152" s="590" t="s">
        <v>125</v>
      </c>
      <c r="I152" s="590" t="s">
        <v>125</v>
      </c>
      <c r="J152" s="590" t="s">
        <v>125</v>
      </c>
      <c r="K152" s="590" t="s">
        <v>125</v>
      </c>
      <c r="L152" s="590" t="s">
        <v>125</v>
      </c>
      <c r="M152" s="590" t="s">
        <v>125</v>
      </c>
      <c r="N152" s="590" t="s">
        <v>125</v>
      </c>
      <c r="O152" s="590">
        <v>1</v>
      </c>
      <c r="P152" s="590" t="s">
        <v>125</v>
      </c>
      <c r="Q152" s="590" t="s">
        <v>125</v>
      </c>
      <c r="R152" s="590">
        <v>1</v>
      </c>
      <c r="S152" s="590">
        <v>1</v>
      </c>
    </row>
    <row r="153" spans="1:19" s="347" customFormat="1" ht="12" x14ac:dyDescent="0.25">
      <c r="A153" s="660"/>
      <c r="B153" s="642"/>
      <c r="C153" s="662"/>
      <c r="D153" s="663" t="s">
        <v>145</v>
      </c>
      <c r="E153" s="591">
        <v>2</v>
      </c>
      <c r="F153" s="591">
        <v>2</v>
      </c>
      <c r="G153" s="591" t="s">
        <v>125</v>
      </c>
      <c r="H153" s="591" t="s">
        <v>125</v>
      </c>
      <c r="I153" s="591" t="s">
        <v>125</v>
      </c>
      <c r="J153" s="591" t="s">
        <v>125</v>
      </c>
      <c r="K153" s="591" t="s">
        <v>125</v>
      </c>
      <c r="L153" s="591" t="s">
        <v>125</v>
      </c>
      <c r="M153" s="591" t="s">
        <v>125</v>
      </c>
      <c r="N153" s="591" t="s">
        <v>125</v>
      </c>
      <c r="O153" s="591">
        <v>1</v>
      </c>
      <c r="P153" s="591" t="s">
        <v>125</v>
      </c>
      <c r="Q153" s="591" t="s">
        <v>125</v>
      </c>
      <c r="R153" s="591">
        <v>1</v>
      </c>
      <c r="S153" s="591" t="s">
        <v>125</v>
      </c>
    </row>
    <row r="154" spans="1:19" ht="12" x14ac:dyDescent="0.25">
      <c r="A154" s="656"/>
      <c r="B154" s="657"/>
      <c r="C154" s="658"/>
      <c r="D154" s="659" t="s">
        <v>146</v>
      </c>
      <c r="E154" s="592">
        <v>1</v>
      </c>
      <c r="F154" s="592">
        <v>1</v>
      </c>
      <c r="G154" s="592" t="s">
        <v>125</v>
      </c>
      <c r="H154" s="592" t="s">
        <v>125</v>
      </c>
      <c r="I154" s="592" t="s">
        <v>125</v>
      </c>
      <c r="J154" s="592" t="s">
        <v>125</v>
      </c>
      <c r="K154" s="592" t="s">
        <v>125</v>
      </c>
      <c r="L154" s="592" t="s">
        <v>125</v>
      </c>
      <c r="M154" s="592" t="s">
        <v>125</v>
      </c>
      <c r="N154" s="592" t="s">
        <v>125</v>
      </c>
      <c r="O154" s="592" t="s">
        <v>125</v>
      </c>
      <c r="P154" s="592" t="s">
        <v>125</v>
      </c>
      <c r="Q154" s="592" t="s">
        <v>125</v>
      </c>
      <c r="R154" s="592" t="s">
        <v>125</v>
      </c>
      <c r="S154" s="592">
        <v>1</v>
      </c>
    </row>
    <row r="155" spans="1:19" s="347" customFormat="1" ht="24" x14ac:dyDescent="0.25">
      <c r="A155" s="652" t="s">
        <v>355</v>
      </c>
      <c r="B155" s="823" t="s">
        <v>219</v>
      </c>
      <c r="C155" s="653" t="s">
        <v>356</v>
      </c>
      <c r="D155" s="667" t="s">
        <v>122</v>
      </c>
      <c r="E155" s="589">
        <v>24</v>
      </c>
      <c r="F155" s="589">
        <v>24</v>
      </c>
      <c r="G155" s="589" t="s">
        <v>125</v>
      </c>
      <c r="H155" s="589" t="s">
        <v>125</v>
      </c>
      <c r="I155" s="589" t="s">
        <v>125</v>
      </c>
      <c r="J155" s="589" t="s">
        <v>125</v>
      </c>
      <c r="K155" s="589" t="s">
        <v>125</v>
      </c>
      <c r="L155" s="589">
        <v>1</v>
      </c>
      <c r="M155" s="589">
        <v>4</v>
      </c>
      <c r="N155" s="589">
        <v>6</v>
      </c>
      <c r="O155" s="589">
        <v>3</v>
      </c>
      <c r="P155" s="589">
        <v>4</v>
      </c>
      <c r="Q155" s="589">
        <v>3</v>
      </c>
      <c r="R155" s="589">
        <v>2</v>
      </c>
      <c r="S155" s="589">
        <v>1</v>
      </c>
    </row>
    <row r="156" spans="1:19" s="347" customFormat="1" ht="12" x14ac:dyDescent="0.25">
      <c r="A156" s="656"/>
      <c r="B156" s="638"/>
      <c r="C156" s="658"/>
      <c r="D156" s="659" t="s">
        <v>145</v>
      </c>
      <c r="E156" s="592">
        <v>11</v>
      </c>
      <c r="F156" s="592">
        <v>11</v>
      </c>
      <c r="G156" s="592" t="s">
        <v>125</v>
      </c>
      <c r="H156" s="592" t="s">
        <v>125</v>
      </c>
      <c r="I156" s="592" t="s">
        <v>125</v>
      </c>
      <c r="J156" s="592" t="s">
        <v>125</v>
      </c>
      <c r="K156" s="592" t="s">
        <v>125</v>
      </c>
      <c r="L156" s="592">
        <v>1</v>
      </c>
      <c r="M156" s="592">
        <v>2</v>
      </c>
      <c r="N156" s="592">
        <v>2</v>
      </c>
      <c r="O156" s="592">
        <v>1</v>
      </c>
      <c r="P156" s="592">
        <v>2</v>
      </c>
      <c r="Q156" s="592">
        <v>1</v>
      </c>
      <c r="R156" s="592">
        <v>1</v>
      </c>
      <c r="S156" s="592">
        <v>1</v>
      </c>
    </row>
    <row r="157" spans="1:19" s="347" customFormat="1" ht="12" x14ac:dyDescent="0.25">
      <c r="A157" s="660"/>
      <c r="B157" s="661"/>
      <c r="C157" s="662"/>
      <c r="D157" s="663" t="s">
        <v>146</v>
      </c>
      <c r="E157" s="591">
        <v>13</v>
      </c>
      <c r="F157" s="591">
        <v>13</v>
      </c>
      <c r="G157" s="591" t="s">
        <v>125</v>
      </c>
      <c r="H157" s="591" t="s">
        <v>125</v>
      </c>
      <c r="I157" s="591" t="s">
        <v>125</v>
      </c>
      <c r="J157" s="591" t="s">
        <v>125</v>
      </c>
      <c r="K157" s="591" t="s">
        <v>125</v>
      </c>
      <c r="L157" s="591" t="s">
        <v>125</v>
      </c>
      <c r="M157" s="591">
        <v>2</v>
      </c>
      <c r="N157" s="591">
        <v>4</v>
      </c>
      <c r="O157" s="591">
        <v>2</v>
      </c>
      <c r="P157" s="591">
        <v>2</v>
      </c>
      <c r="Q157" s="591">
        <v>2</v>
      </c>
      <c r="R157" s="591">
        <v>1</v>
      </c>
      <c r="S157" s="591" t="s">
        <v>125</v>
      </c>
    </row>
    <row r="158" spans="1:19" ht="12" x14ac:dyDescent="0.25">
      <c r="A158" s="664" t="s">
        <v>344</v>
      </c>
      <c r="B158" s="824" t="s">
        <v>220</v>
      </c>
      <c r="C158" s="665" t="s">
        <v>345</v>
      </c>
      <c r="D158" s="666" t="s">
        <v>122</v>
      </c>
      <c r="E158" s="590">
        <v>7</v>
      </c>
      <c r="F158" s="590">
        <v>7</v>
      </c>
      <c r="G158" s="590" t="s">
        <v>125</v>
      </c>
      <c r="H158" s="590" t="s">
        <v>125</v>
      </c>
      <c r="I158" s="590" t="s">
        <v>125</v>
      </c>
      <c r="J158" s="590" t="s">
        <v>125</v>
      </c>
      <c r="K158" s="590" t="s">
        <v>125</v>
      </c>
      <c r="L158" s="590">
        <v>1</v>
      </c>
      <c r="M158" s="590" t="s">
        <v>125</v>
      </c>
      <c r="N158" s="590" t="s">
        <v>125</v>
      </c>
      <c r="O158" s="590" t="s">
        <v>125</v>
      </c>
      <c r="P158" s="590" t="s">
        <v>125</v>
      </c>
      <c r="Q158" s="590">
        <v>3</v>
      </c>
      <c r="R158" s="590">
        <v>2</v>
      </c>
      <c r="S158" s="590">
        <v>1</v>
      </c>
    </row>
    <row r="159" spans="1:19" s="347" customFormat="1" ht="12" x14ac:dyDescent="0.25">
      <c r="A159" s="660"/>
      <c r="B159" s="642"/>
      <c r="C159" s="662"/>
      <c r="D159" s="663" t="s">
        <v>145</v>
      </c>
      <c r="E159" s="591">
        <v>7</v>
      </c>
      <c r="F159" s="591">
        <v>7</v>
      </c>
      <c r="G159" s="591" t="s">
        <v>125</v>
      </c>
      <c r="H159" s="591" t="s">
        <v>125</v>
      </c>
      <c r="I159" s="591" t="s">
        <v>125</v>
      </c>
      <c r="J159" s="591" t="s">
        <v>125</v>
      </c>
      <c r="K159" s="591" t="s">
        <v>125</v>
      </c>
      <c r="L159" s="591">
        <v>1</v>
      </c>
      <c r="M159" s="591" t="s">
        <v>125</v>
      </c>
      <c r="N159" s="591" t="s">
        <v>125</v>
      </c>
      <c r="O159" s="591" t="s">
        <v>125</v>
      </c>
      <c r="P159" s="591" t="s">
        <v>125</v>
      </c>
      <c r="Q159" s="591">
        <v>3</v>
      </c>
      <c r="R159" s="591">
        <v>2</v>
      </c>
      <c r="S159" s="591">
        <v>1</v>
      </c>
    </row>
    <row r="160" spans="1:19" s="347" customFormat="1" ht="24" x14ac:dyDescent="0.25">
      <c r="A160" s="664" t="s">
        <v>338</v>
      </c>
      <c r="B160" s="824" t="s">
        <v>221</v>
      </c>
      <c r="C160" s="665" t="s">
        <v>339</v>
      </c>
      <c r="D160" s="666" t="s">
        <v>122</v>
      </c>
      <c r="E160" s="590">
        <v>23</v>
      </c>
      <c r="F160" s="590">
        <v>23</v>
      </c>
      <c r="G160" s="590" t="s">
        <v>125</v>
      </c>
      <c r="H160" s="590" t="s">
        <v>125</v>
      </c>
      <c r="I160" s="590" t="s">
        <v>125</v>
      </c>
      <c r="J160" s="590" t="s">
        <v>125</v>
      </c>
      <c r="K160" s="590" t="s">
        <v>125</v>
      </c>
      <c r="L160" s="590" t="s">
        <v>125</v>
      </c>
      <c r="M160" s="590">
        <v>2</v>
      </c>
      <c r="N160" s="590">
        <v>2</v>
      </c>
      <c r="O160" s="590">
        <v>3</v>
      </c>
      <c r="P160" s="590" t="s">
        <v>125</v>
      </c>
      <c r="Q160" s="590">
        <v>2</v>
      </c>
      <c r="R160" s="590">
        <v>3</v>
      </c>
      <c r="S160" s="590">
        <v>11</v>
      </c>
    </row>
    <row r="161" spans="1:21" ht="12" x14ac:dyDescent="0.25">
      <c r="A161" s="660"/>
      <c r="B161" s="661"/>
      <c r="C161" s="662"/>
      <c r="D161" s="663" t="s">
        <v>145</v>
      </c>
      <c r="E161" s="591">
        <v>16</v>
      </c>
      <c r="F161" s="591">
        <v>16</v>
      </c>
      <c r="G161" s="591" t="s">
        <v>125</v>
      </c>
      <c r="H161" s="591" t="s">
        <v>125</v>
      </c>
      <c r="I161" s="591" t="s">
        <v>125</v>
      </c>
      <c r="J161" s="591" t="s">
        <v>125</v>
      </c>
      <c r="K161" s="591" t="s">
        <v>125</v>
      </c>
      <c r="L161" s="591" t="s">
        <v>125</v>
      </c>
      <c r="M161" s="591">
        <v>2</v>
      </c>
      <c r="N161" s="591">
        <v>1</v>
      </c>
      <c r="O161" s="591">
        <v>2</v>
      </c>
      <c r="P161" s="591" t="s">
        <v>125</v>
      </c>
      <c r="Q161" s="591">
        <v>2</v>
      </c>
      <c r="R161" s="591">
        <v>2</v>
      </c>
      <c r="S161" s="591">
        <v>7</v>
      </c>
    </row>
    <row r="162" spans="1:21" s="347" customFormat="1" ht="12" x14ac:dyDescent="0.25">
      <c r="A162" s="656"/>
      <c r="B162" s="638"/>
      <c r="C162" s="658"/>
      <c r="D162" s="659" t="s">
        <v>146</v>
      </c>
      <c r="E162" s="592">
        <v>7</v>
      </c>
      <c r="F162" s="592">
        <v>7</v>
      </c>
      <c r="G162" s="592" t="s">
        <v>125</v>
      </c>
      <c r="H162" s="592" t="s">
        <v>125</v>
      </c>
      <c r="I162" s="592" t="s">
        <v>125</v>
      </c>
      <c r="J162" s="592" t="s">
        <v>125</v>
      </c>
      <c r="K162" s="592" t="s">
        <v>125</v>
      </c>
      <c r="L162" s="592" t="s">
        <v>125</v>
      </c>
      <c r="M162" s="592" t="s">
        <v>125</v>
      </c>
      <c r="N162" s="592">
        <v>1</v>
      </c>
      <c r="O162" s="592">
        <v>1</v>
      </c>
      <c r="P162" s="592" t="s">
        <v>125</v>
      </c>
      <c r="Q162" s="592" t="s">
        <v>125</v>
      </c>
      <c r="R162" s="592">
        <v>1</v>
      </c>
      <c r="S162" s="592">
        <v>4</v>
      </c>
    </row>
    <row r="163" spans="1:21" ht="24" x14ac:dyDescent="0.25">
      <c r="A163" s="652" t="s">
        <v>376</v>
      </c>
      <c r="B163" s="823" t="s">
        <v>222</v>
      </c>
      <c r="C163" s="653" t="s">
        <v>377</v>
      </c>
      <c r="D163" s="667" t="s">
        <v>122</v>
      </c>
      <c r="E163" s="589">
        <v>94</v>
      </c>
      <c r="F163" s="589">
        <v>94</v>
      </c>
      <c r="G163" s="589" t="s">
        <v>125</v>
      </c>
      <c r="H163" s="589" t="s">
        <v>125</v>
      </c>
      <c r="I163" s="589" t="s">
        <v>125</v>
      </c>
      <c r="J163" s="589">
        <v>1</v>
      </c>
      <c r="K163" s="589">
        <v>1</v>
      </c>
      <c r="L163" s="589">
        <v>2</v>
      </c>
      <c r="M163" s="589" t="s">
        <v>125</v>
      </c>
      <c r="N163" s="589">
        <v>2</v>
      </c>
      <c r="O163" s="589">
        <v>3</v>
      </c>
      <c r="P163" s="589">
        <v>2</v>
      </c>
      <c r="Q163" s="589">
        <v>7</v>
      </c>
      <c r="R163" s="589">
        <v>7</v>
      </c>
      <c r="S163" s="589">
        <v>69</v>
      </c>
    </row>
    <row r="164" spans="1:21" ht="12" x14ac:dyDescent="0.25">
      <c r="A164" s="656"/>
      <c r="B164" s="657"/>
      <c r="C164" s="658"/>
      <c r="D164" s="659" t="s">
        <v>145</v>
      </c>
      <c r="E164" s="592">
        <v>46</v>
      </c>
      <c r="F164" s="592">
        <v>46</v>
      </c>
      <c r="G164" s="592" t="s">
        <v>125</v>
      </c>
      <c r="H164" s="592" t="s">
        <v>125</v>
      </c>
      <c r="I164" s="592" t="s">
        <v>125</v>
      </c>
      <c r="J164" s="592">
        <v>1</v>
      </c>
      <c r="K164" s="592" t="s">
        <v>125</v>
      </c>
      <c r="L164" s="592">
        <v>2</v>
      </c>
      <c r="M164" s="592" t="s">
        <v>125</v>
      </c>
      <c r="N164" s="592">
        <v>2</v>
      </c>
      <c r="O164" s="592">
        <v>1</v>
      </c>
      <c r="P164" s="592" t="s">
        <v>125</v>
      </c>
      <c r="Q164" s="592">
        <v>3</v>
      </c>
      <c r="R164" s="592">
        <v>5</v>
      </c>
      <c r="S164" s="592">
        <v>32</v>
      </c>
    </row>
    <row r="165" spans="1:21" s="347" customFormat="1" ht="12" x14ac:dyDescent="0.25">
      <c r="A165" s="660"/>
      <c r="B165" s="642"/>
      <c r="C165" s="662"/>
      <c r="D165" s="663" t="s">
        <v>146</v>
      </c>
      <c r="E165" s="591">
        <v>48</v>
      </c>
      <c r="F165" s="591">
        <v>48</v>
      </c>
      <c r="G165" s="591" t="s">
        <v>125</v>
      </c>
      <c r="H165" s="591" t="s">
        <v>125</v>
      </c>
      <c r="I165" s="591" t="s">
        <v>125</v>
      </c>
      <c r="J165" s="591" t="s">
        <v>125</v>
      </c>
      <c r="K165" s="591">
        <v>1</v>
      </c>
      <c r="L165" s="591" t="s">
        <v>125</v>
      </c>
      <c r="M165" s="591" t="s">
        <v>125</v>
      </c>
      <c r="N165" s="591" t="s">
        <v>125</v>
      </c>
      <c r="O165" s="591">
        <v>2</v>
      </c>
      <c r="P165" s="591">
        <v>2</v>
      </c>
      <c r="Q165" s="591">
        <v>4</v>
      </c>
      <c r="R165" s="591">
        <v>2</v>
      </c>
      <c r="S165" s="591">
        <v>37</v>
      </c>
    </row>
    <row r="166" spans="1:21" ht="12" x14ac:dyDescent="0.25">
      <c r="A166" s="664" t="s">
        <v>378</v>
      </c>
      <c r="B166" s="824" t="s">
        <v>223</v>
      </c>
      <c r="C166" s="665" t="s">
        <v>1127</v>
      </c>
      <c r="D166" s="666" t="s">
        <v>122</v>
      </c>
      <c r="E166" s="590">
        <v>154</v>
      </c>
      <c r="F166" s="590">
        <v>21</v>
      </c>
      <c r="G166" s="590">
        <v>133</v>
      </c>
      <c r="H166" s="590">
        <v>4</v>
      </c>
      <c r="I166" s="590">
        <v>3</v>
      </c>
      <c r="J166" s="590">
        <v>8</v>
      </c>
      <c r="K166" s="590">
        <v>5</v>
      </c>
      <c r="L166" s="590" t="s">
        <v>125</v>
      </c>
      <c r="M166" s="590" t="s">
        <v>125</v>
      </c>
      <c r="N166" s="590">
        <v>2</v>
      </c>
      <c r="O166" s="590">
        <v>1</v>
      </c>
      <c r="P166" s="590">
        <v>4</v>
      </c>
      <c r="Q166" s="590">
        <v>3</v>
      </c>
      <c r="R166" s="590">
        <v>12</v>
      </c>
      <c r="S166" s="590">
        <v>112</v>
      </c>
    </row>
    <row r="167" spans="1:21" ht="12" x14ac:dyDescent="0.25">
      <c r="A167" s="668"/>
      <c r="B167" s="661"/>
      <c r="C167" s="662"/>
      <c r="D167" s="663" t="s">
        <v>145</v>
      </c>
      <c r="E167" s="591">
        <v>97</v>
      </c>
      <c r="F167" s="591">
        <v>14</v>
      </c>
      <c r="G167" s="591">
        <v>83</v>
      </c>
      <c r="H167" s="591">
        <v>4</v>
      </c>
      <c r="I167" s="591">
        <v>1</v>
      </c>
      <c r="J167" s="591">
        <v>5</v>
      </c>
      <c r="K167" s="591">
        <v>1</v>
      </c>
      <c r="L167" s="591" t="s">
        <v>125</v>
      </c>
      <c r="M167" s="591" t="s">
        <v>125</v>
      </c>
      <c r="N167" s="591">
        <v>1</v>
      </c>
      <c r="O167" s="591">
        <v>1</v>
      </c>
      <c r="P167" s="591">
        <v>4</v>
      </c>
      <c r="Q167" s="591">
        <v>2</v>
      </c>
      <c r="R167" s="591">
        <v>8</v>
      </c>
      <c r="S167" s="591">
        <v>70</v>
      </c>
    </row>
    <row r="168" spans="1:21" ht="12" x14ac:dyDescent="0.25">
      <c r="A168" s="668"/>
      <c r="B168" s="661"/>
      <c r="C168" s="662"/>
      <c r="D168" s="663" t="s">
        <v>146</v>
      </c>
      <c r="E168" s="591">
        <v>57</v>
      </c>
      <c r="F168" s="591">
        <v>7</v>
      </c>
      <c r="G168" s="591">
        <v>50</v>
      </c>
      <c r="H168" s="591" t="s">
        <v>125</v>
      </c>
      <c r="I168" s="591">
        <v>2</v>
      </c>
      <c r="J168" s="591">
        <v>3</v>
      </c>
      <c r="K168" s="591">
        <v>4</v>
      </c>
      <c r="L168" s="591" t="s">
        <v>125</v>
      </c>
      <c r="M168" s="591" t="s">
        <v>125</v>
      </c>
      <c r="N168" s="591">
        <v>1</v>
      </c>
      <c r="O168" s="591" t="s">
        <v>125</v>
      </c>
      <c r="P168" s="591" t="s">
        <v>125</v>
      </c>
      <c r="Q168" s="591">
        <v>1</v>
      </c>
      <c r="R168" s="591">
        <v>4</v>
      </c>
      <c r="S168" s="591">
        <v>42</v>
      </c>
    </row>
    <row r="169" spans="1:21" ht="12" x14ac:dyDescent="0.25">
      <c r="A169" s="800"/>
      <c r="B169" s="795"/>
      <c r="C169" s="794"/>
      <c r="D169" s="797"/>
      <c r="E169" s="799"/>
      <c r="F169" s="799"/>
      <c r="G169" s="799"/>
      <c r="H169" s="799"/>
      <c r="I169" s="799"/>
      <c r="J169" s="799"/>
      <c r="K169" s="799"/>
      <c r="L169" s="799"/>
      <c r="M169" s="799"/>
      <c r="N169" s="799"/>
      <c r="O169" s="799"/>
      <c r="P169" s="799"/>
      <c r="Q169" s="799"/>
      <c r="R169" s="799"/>
      <c r="S169" s="799"/>
    </row>
    <row r="170" spans="1:21" ht="11.25" customHeight="1" x14ac:dyDescent="0.25">
      <c r="A170" s="344" t="s">
        <v>1300</v>
      </c>
      <c r="B170" s="1309"/>
      <c r="C170" s="1309"/>
      <c r="D170" s="1309"/>
      <c r="E170" s="1309"/>
      <c r="F170" s="1309"/>
      <c r="G170" s="1309"/>
      <c r="H170" s="1309"/>
      <c r="I170" s="1309"/>
      <c r="J170" s="1309"/>
      <c r="K170" s="1309"/>
      <c r="L170" s="1309"/>
      <c r="M170" s="1309"/>
      <c r="N170" s="1309"/>
      <c r="O170" s="1309"/>
      <c r="P170" s="1309"/>
      <c r="Q170" s="1309"/>
      <c r="R170" s="1309"/>
      <c r="S170" s="1309"/>
      <c r="T170" s="1309"/>
      <c r="U170" s="1309"/>
    </row>
    <row r="171" spans="1:21" x14ac:dyDescent="0.25">
      <c r="A171" s="1104" t="s">
        <v>3035</v>
      </c>
      <c r="B171" s="1104"/>
      <c r="C171" s="1104"/>
      <c r="D171" s="1104"/>
      <c r="E171" s="1104"/>
      <c r="F171" s="1104"/>
      <c r="G171" s="1104"/>
      <c r="H171" s="1104"/>
      <c r="I171" s="1104"/>
      <c r="J171" s="1104"/>
      <c r="K171" s="1104"/>
      <c r="L171" s="1104"/>
    </row>
    <row r="172" spans="1:21" ht="12.75" x14ac:dyDescent="0.2">
      <c r="A172" s="65" t="s">
        <v>1260</v>
      </c>
      <c r="B172" s="358"/>
      <c r="C172" s="358"/>
      <c r="D172" s="359"/>
      <c r="E172" s="360"/>
      <c r="F172" s="360"/>
      <c r="G172" s="360"/>
      <c r="H172" s="360"/>
      <c r="I172" s="360"/>
      <c r="J172" s="360"/>
      <c r="K172" s="360"/>
      <c r="L172" s="360"/>
      <c r="M172" s="360"/>
      <c r="N172" s="360"/>
      <c r="O172" s="360"/>
      <c r="P172" s="360"/>
      <c r="Q172" s="360"/>
      <c r="R172" s="360"/>
      <c r="S172" s="360"/>
    </row>
    <row r="173" spans="1:21" ht="12" x14ac:dyDescent="0.25">
      <c r="A173" s="1458" t="s">
        <v>3153</v>
      </c>
      <c r="B173" s="351"/>
      <c r="C173" s="351"/>
      <c r="D173" s="361"/>
      <c r="E173" s="362"/>
      <c r="F173" s="362"/>
      <c r="G173" s="362"/>
      <c r="H173" s="362"/>
      <c r="I173" s="362"/>
      <c r="J173" s="362"/>
      <c r="K173" s="362"/>
      <c r="L173" s="362"/>
      <c r="M173" s="362"/>
      <c r="N173" s="362"/>
      <c r="O173" s="362"/>
      <c r="P173" s="362"/>
      <c r="Q173" s="362"/>
      <c r="R173" s="362"/>
      <c r="S173" s="362"/>
    </row>
    <row r="174" spans="1:21" ht="15" x14ac:dyDescent="0.25">
      <c r="A174" s="1454" t="s">
        <v>3151</v>
      </c>
      <c r="B174" s="358"/>
      <c r="C174" s="358"/>
      <c r="D174" s="359"/>
      <c r="E174" s="360"/>
      <c r="F174" s="360"/>
      <c r="G174" s="360"/>
      <c r="H174" s="360"/>
      <c r="I174" s="360"/>
      <c r="J174" s="360"/>
      <c r="K174" s="360"/>
      <c r="L174" s="360"/>
      <c r="M174" s="360"/>
      <c r="N174" s="360"/>
      <c r="O174" s="360"/>
      <c r="P174" s="360"/>
      <c r="Q174" s="360"/>
      <c r="R174" s="360"/>
      <c r="S174" s="360"/>
    </row>
    <row r="175" spans="1:21" ht="12.75" x14ac:dyDescent="0.25">
      <c r="A175" s="364"/>
      <c r="B175" s="355"/>
      <c r="C175" s="355"/>
      <c r="D175" s="356"/>
      <c r="E175" s="357"/>
      <c r="F175" s="357"/>
      <c r="G175" s="357"/>
      <c r="H175" s="357"/>
      <c r="I175" s="357"/>
      <c r="J175" s="357"/>
      <c r="K175" s="357"/>
      <c r="L175" s="357"/>
      <c r="M175" s="357"/>
      <c r="N175" s="357"/>
      <c r="O175" s="357"/>
      <c r="P175" s="357"/>
      <c r="Q175" s="357"/>
      <c r="R175" s="357"/>
      <c r="S175" s="357"/>
    </row>
    <row r="176" spans="1:21" ht="12" x14ac:dyDescent="0.25">
      <c r="A176" s="365"/>
      <c r="B176" s="352"/>
      <c r="C176" s="352"/>
      <c r="D176" s="353"/>
      <c r="E176" s="354"/>
      <c r="F176" s="354"/>
      <c r="G176" s="354"/>
      <c r="H176" s="354"/>
      <c r="I176" s="354"/>
      <c r="J176" s="354"/>
      <c r="K176" s="354"/>
      <c r="L176" s="354"/>
      <c r="M176" s="354"/>
      <c r="N176" s="354"/>
      <c r="O176" s="354"/>
      <c r="P176" s="354"/>
      <c r="Q176" s="354"/>
      <c r="R176" s="354"/>
      <c r="S176" s="354"/>
    </row>
    <row r="177" spans="1:19" ht="12.75" x14ac:dyDescent="0.25">
      <c r="A177" s="364"/>
      <c r="B177" s="355"/>
      <c r="C177" s="355"/>
      <c r="D177" s="356"/>
      <c r="E177" s="357"/>
      <c r="F177" s="357"/>
      <c r="G177" s="357"/>
      <c r="H177" s="357"/>
      <c r="I177" s="357"/>
      <c r="J177" s="357"/>
      <c r="K177" s="357"/>
      <c r="L177" s="357"/>
      <c r="M177" s="357"/>
      <c r="N177" s="357"/>
      <c r="O177" s="357"/>
      <c r="P177" s="357"/>
      <c r="Q177" s="357"/>
      <c r="R177" s="357"/>
      <c r="S177" s="357"/>
    </row>
    <row r="178" spans="1:19" ht="12.75" x14ac:dyDescent="0.25">
      <c r="A178" s="363"/>
      <c r="B178" s="358"/>
      <c r="C178" s="358"/>
      <c r="D178" s="359"/>
      <c r="E178" s="360"/>
      <c r="F178" s="360"/>
      <c r="G178" s="360"/>
      <c r="H178" s="360"/>
      <c r="I178" s="360"/>
      <c r="J178" s="360"/>
      <c r="K178" s="360"/>
      <c r="L178" s="360"/>
      <c r="M178" s="360"/>
      <c r="N178" s="360"/>
      <c r="O178" s="360"/>
      <c r="P178" s="360"/>
      <c r="Q178" s="360"/>
      <c r="R178" s="360"/>
      <c r="S178" s="360"/>
    </row>
  </sheetData>
  <mergeCells count="8">
    <mergeCell ref="A1:S1"/>
    <mergeCell ref="A2:S2"/>
    <mergeCell ref="A3:A4"/>
    <mergeCell ref="B3:D3"/>
    <mergeCell ref="E3:E4"/>
    <mergeCell ref="F3:G3"/>
    <mergeCell ref="H3:J3"/>
    <mergeCell ref="K3:S3"/>
  </mergeCells>
  <hyperlinks>
    <hyperlink ref="U2" location="INDICE!B148" display="ÍNDICE"/>
    <hyperlink ref="A174"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48"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80"/>
  <sheetViews>
    <sheetView showGridLines="0" topLeftCell="E1" zoomScaleNormal="100" workbookViewId="0">
      <selection activeCell="U2" sqref="U2"/>
    </sheetView>
  </sheetViews>
  <sheetFormatPr baseColWidth="10" defaultColWidth="9.140625" defaultRowHeight="11.25" x14ac:dyDescent="0.25"/>
  <cols>
    <col min="1" max="1" width="6.85546875" style="349" customWidth="1"/>
    <col min="2" max="2" width="36" style="348" customWidth="1"/>
    <col min="3" max="3" width="13.85546875" style="350" customWidth="1"/>
    <col min="4" max="4" width="9.5703125" style="344" customWidth="1"/>
    <col min="5" max="5" width="7.140625" style="344" customWidth="1"/>
    <col min="6" max="7" width="5.5703125" style="344" customWidth="1"/>
    <col min="8" max="19" width="7.28515625" style="344" customWidth="1"/>
    <col min="20" max="16384" width="9.140625" style="344"/>
  </cols>
  <sheetData>
    <row r="1" spans="1:21" ht="12.75" customHeight="1" x14ac:dyDescent="0.25">
      <c r="A1" s="1755" t="s">
        <v>1134</v>
      </c>
      <c r="B1" s="1755"/>
      <c r="C1" s="1755"/>
      <c r="D1" s="1755"/>
      <c r="E1" s="1755"/>
      <c r="F1" s="1755"/>
      <c r="G1" s="1755"/>
      <c r="H1" s="1755"/>
      <c r="I1" s="1755"/>
      <c r="J1" s="1755"/>
      <c r="K1" s="1755"/>
      <c r="L1" s="1755"/>
      <c r="M1" s="1755"/>
      <c r="N1" s="1755"/>
      <c r="O1" s="1755"/>
      <c r="P1" s="1755"/>
      <c r="Q1" s="1755"/>
      <c r="R1" s="1755"/>
      <c r="S1" s="1755"/>
    </row>
    <row r="2" spans="1:21" ht="33.75"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ht="15" x14ac:dyDescent="0.25">
      <c r="A3" s="1256"/>
      <c r="B3" s="1256"/>
      <c r="C3" s="1256"/>
      <c r="D3" s="1256"/>
      <c r="E3" s="1256"/>
      <c r="F3" s="1256"/>
      <c r="G3" s="1256"/>
      <c r="H3" s="1256"/>
      <c r="I3" s="1256"/>
      <c r="J3" s="1256"/>
      <c r="K3" s="1256"/>
      <c r="L3" s="1256"/>
      <c r="M3" s="1256"/>
      <c r="N3" s="1256"/>
      <c r="O3" s="1256"/>
      <c r="P3" s="1256"/>
      <c r="Q3" s="1256"/>
      <c r="R3" s="1256"/>
      <c r="S3" s="1256"/>
      <c r="U3" s="179"/>
    </row>
    <row r="4" spans="1:21" s="346" customFormat="1" ht="15" customHeight="1" x14ac:dyDescent="0.25">
      <c r="A4" s="1757" t="s">
        <v>1052</v>
      </c>
      <c r="B4" s="1758" t="s">
        <v>1135</v>
      </c>
      <c r="C4" s="1758"/>
      <c r="D4" s="1758"/>
      <c r="E4" s="1757" t="s">
        <v>122</v>
      </c>
      <c r="F4" s="1758" t="s">
        <v>1053</v>
      </c>
      <c r="G4" s="1758"/>
      <c r="H4" s="1758" t="s">
        <v>1274</v>
      </c>
      <c r="I4" s="1758"/>
      <c r="J4" s="1758"/>
      <c r="K4" s="1758" t="s">
        <v>1275</v>
      </c>
      <c r="L4" s="1758"/>
      <c r="M4" s="1758"/>
      <c r="N4" s="1758"/>
      <c r="O4" s="1758"/>
      <c r="P4" s="1758"/>
      <c r="Q4" s="1758"/>
      <c r="R4" s="1758"/>
      <c r="S4" s="1758"/>
    </row>
    <row r="5" spans="1:21" s="346" customFormat="1" ht="34.5" customHeight="1" x14ac:dyDescent="0.25">
      <c r="A5" s="1757"/>
      <c r="B5" s="1257" t="s">
        <v>1054</v>
      </c>
      <c r="C5" s="1257" t="s">
        <v>1055</v>
      </c>
      <c r="D5" s="1257" t="s">
        <v>224</v>
      </c>
      <c r="E5" s="1757"/>
      <c r="F5" s="669" t="s">
        <v>1132</v>
      </c>
      <c r="G5" s="669" t="s">
        <v>1133</v>
      </c>
      <c r="H5" s="1257" t="s">
        <v>1309</v>
      </c>
      <c r="I5" s="1257" t="s">
        <v>1056</v>
      </c>
      <c r="J5" s="1257" t="s">
        <v>1058</v>
      </c>
      <c r="K5" s="1257" t="s">
        <v>1059</v>
      </c>
      <c r="L5" s="1257" t="s">
        <v>1060</v>
      </c>
      <c r="M5" s="1257" t="s">
        <v>1061</v>
      </c>
      <c r="N5" s="1257" t="s">
        <v>1062</v>
      </c>
      <c r="O5" s="1257" t="s">
        <v>1063</v>
      </c>
      <c r="P5" s="1257" t="s">
        <v>1064</v>
      </c>
      <c r="Q5" s="1257" t="s">
        <v>1065</v>
      </c>
      <c r="R5" s="1257" t="s">
        <v>1066</v>
      </c>
      <c r="S5" s="1257" t="s">
        <v>777</v>
      </c>
    </row>
    <row r="6" spans="1:21" s="347" customFormat="1" ht="12" x14ac:dyDescent="0.25">
      <c r="A6" s="670"/>
      <c r="B6" s="671"/>
      <c r="C6" s="672"/>
      <c r="D6" s="672"/>
      <c r="E6" s="983">
        <v>1135</v>
      </c>
      <c r="F6" s="983">
        <v>913</v>
      </c>
      <c r="G6" s="983">
        <v>222</v>
      </c>
      <c r="H6" s="983">
        <v>11</v>
      </c>
      <c r="I6" s="983">
        <v>7</v>
      </c>
      <c r="J6" s="983">
        <v>16</v>
      </c>
      <c r="K6" s="983">
        <v>18</v>
      </c>
      <c r="L6" s="983">
        <v>3</v>
      </c>
      <c r="M6" s="983">
        <v>12</v>
      </c>
      <c r="N6" s="983">
        <v>33</v>
      </c>
      <c r="O6" s="983">
        <v>27</v>
      </c>
      <c r="P6" s="983">
        <v>29</v>
      </c>
      <c r="Q6" s="983">
        <v>101</v>
      </c>
      <c r="R6" s="983">
        <v>142</v>
      </c>
      <c r="S6" s="983">
        <v>736</v>
      </c>
    </row>
    <row r="7" spans="1:21" s="347" customFormat="1" ht="12" x14ac:dyDescent="0.25">
      <c r="A7" s="673"/>
      <c r="B7" s="684"/>
      <c r="C7" s="675"/>
      <c r="D7" s="676" t="s">
        <v>145</v>
      </c>
      <c r="E7" s="984">
        <v>581</v>
      </c>
      <c r="F7" s="984">
        <v>490</v>
      </c>
      <c r="G7" s="984">
        <v>91</v>
      </c>
      <c r="H7" s="984">
        <v>6</v>
      </c>
      <c r="I7" s="984">
        <v>4</v>
      </c>
      <c r="J7" s="984">
        <v>8</v>
      </c>
      <c r="K7" s="984">
        <v>9</v>
      </c>
      <c r="L7" s="984">
        <v>3</v>
      </c>
      <c r="M7" s="984">
        <v>6</v>
      </c>
      <c r="N7" s="984">
        <v>23</v>
      </c>
      <c r="O7" s="984">
        <v>20</v>
      </c>
      <c r="P7" s="984">
        <v>23</v>
      </c>
      <c r="Q7" s="984">
        <v>59</v>
      </c>
      <c r="R7" s="984">
        <v>86</v>
      </c>
      <c r="S7" s="984">
        <v>334</v>
      </c>
    </row>
    <row r="8" spans="1:21" ht="12" x14ac:dyDescent="0.25">
      <c r="A8" s="677"/>
      <c r="B8" s="678"/>
      <c r="C8" s="679"/>
      <c r="D8" s="680" t="s">
        <v>146</v>
      </c>
      <c r="E8" s="985">
        <v>554</v>
      </c>
      <c r="F8" s="985">
        <v>423</v>
      </c>
      <c r="G8" s="985">
        <v>131</v>
      </c>
      <c r="H8" s="985">
        <v>5</v>
      </c>
      <c r="I8" s="985">
        <v>3</v>
      </c>
      <c r="J8" s="985">
        <v>8</v>
      </c>
      <c r="K8" s="985">
        <v>9</v>
      </c>
      <c r="L8" s="985" t="s">
        <v>125</v>
      </c>
      <c r="M8" s="985">
        <v>6</v>
      </c>
      <c r="N8" s="985">
        <v>10</v>
      </c>
      <c r="O8" s="985">
        <v>7</v>
      </c>
      <c r="P8" s="985">
        <v>6</v>
      </c>
      <c r="Q8" s="985">
        <v>42</v>
      </c>
      <c r="R8" s="985">
        <v>56</v>
      </c>
      <c r="S8" s="985">
        <v>402</v>
      </c>
    </row>
    <row r="9" spans="1:21" s="347" customFormat="1" ht="12" x14ac:dyDescent="0.25">
      <c r="A9" s="681" t="s">
        <v>1068</v>
      </c>
      <c r="B9" s="674" t="s">
        <v>158</v>
      </c>
      <c r="C9" s="682" t="s">
        <v>1069</v>
      </c>
      <c r="D9" s="683" t="s">
        <v>122</v>
      </c>
      <c r="E9" s="986">
        <v>4</v>
      </c>
      <c r="F9" s="986">
        <v>4</v>
      </c>
      <c r="G9" s="986" t="s">
        <v>125</v>
      </c>
      <c r="H9" s="986" t="s">
        <v>125</v>
      </c>
      <c r="I9" s="986" t="s">
        <v>125</v>
      </c>
      <c r="J9" s="986">
        <v>2</v>
      </c>
      <c r="K9" s="986" t="s">
        <v>125</v>
      </c>
      <c r="L9" s="986" t="s">
        <v>125</v>
      </c>
      <c r="M9" s="986" t="s">
        <v>125</v>
      </c>
      <c r="N9" s="986" t="s">
        <v>125</v>
      </c>
      <c r="O9" s="986" t="s">
        <v>125</v>
      </c>
      <c r="P9" s="986" t="s">
        <v>125</v>
      </c>
      <c r="Q9" s="986" t="s">
        <v>125</v>
      </c>
      <c r="R9" s="986" t="s">
        <v>125</v>
      </c>
      <c r="S9" s="986">
        <v>2</v>
      </c>
    </row>
    <row r="10" spans="1:21" s="347" customFormat="1" ht="12" x14ac:dyDescent="0.25">
      <c r="A10" s="677"/>
      <c r="B10" s="678"/>
      <c r="C10" s="679"/>
      <c r="D10" s="680" t="s">
        <v>146</v>
      </c>
      <c r="E10" s="985">
        <v>4</v>
      </c>
      <c r="F10" s="985">
        <v>4</v>
      </c>
      <c r="G10" s="985" t="s">
        <v>125</v>
      </c>
      <c r="H10" s="985" t="s">
        <v>125</v>
      </c>
      <c r="I10" s="985" t="s">
        <v>125</v>
      </c>
      <c r="J10" s="985">
        <v>2</v>
      </c>
      <c r="K10" s="985" t="s">
        <v>125</v>
      </c>
      <c r="L10" s="985" t="s">
        <v>125</v>
      </c>
      <c r="M10" s="985" t="s">
        <v>125</v>
      </c>
      <c r="N10" s="985" t="s">
        <v>125</v>
      </c>
      <c r="O10" s="985" t="s">
        <v>125</v>
      </c>
      <c r="P10" s="985" t="s">
        <v>125</v>
      </c>
      <c r="Q10" s="985" t="s">
        <v>125</v>
      </c>
      <c r="R10" s="985" t="s">
        <v>125</v>
      </c>
      <c r="S10" s="985">
        <v>2</v>
      </c>
    </row>
    <row r="11" spans="1:21" ht="24" x14ac:dyDescent="0.25">
      <c r="A11" s="681" t="s">
        <v>1076</v>
      </c>
      <c r="B11" s="674" t="s">
        <v>162</v>
      </c>
      <c r="C11" s="682" t="s">
        <v>1077</v>
      </c>
      <c r="D11" s="683" t="s">
        <v>122</v>
      </c>
      <c r="E11" s="986">
        <v>1</v>
      </c>
      <c r="F11" s="986">
        <v>1</v>
      </c>
      <c r="G11" s="986" t="s">
        <v>125</v>
      </c>
      <c r="H11" s="986" t="s">
        <v>125</v>
      </c>
      <c r="I11" s="986" t="s">
        <v>125</v>
      </c>
      <c r="J11" s="986">
        <v>1</v>
      </c>
      <c r="K11" s="986" t="s">
        <v>125</v>
      </c>
      <c r="L11" s="986" t="s">
        <v>125</v>
      </c>
      <c r="M11" s="986" t="s">
        <v>125</v>
      </c>
      <c r="N11" s="986" t="s">
        <v>125</v>
      </c>
      <c r="O11" s="986" t="s">
        <v>125</v>
      </c>
      <c r="P11" s="986" t="s">
        <v>125</v>
      </c>
      <c r="Q11" s="986" t="s">
        <v>125</v>
      </c>
      <c r="R11" s="986" t="s">
        <v>125</v>
      </c>
      <c r="S11" s="986" t="s">
        <v>125</v>
      </c>
    </row>
    <row r="12" spans="1:21" s="347" customFormat="1" ht="12" x14ac:dyDescent="0.25">
      <c r="A12" s="677"/>
      <c r="B12" s="678"/>
      <c r="C12" s="679"/>
      <c r="D12" s="680" t="s">
        <v>145</v>
      </c>
      <c r="E12" s="985">
        <v>1</v>
      </c>
      <c r="F12" s="985">
        <v>1</v>
      </c>
      <c r="G12" s="985" t="s">
        <v>125</v>
      </c>
      <c r="H12" s="985" t="s">
        <v>125</v>
      </c>
      <c r="I12" s="985" t="s">
        <v>125</v>
      </c>
      <c r="J12" s="985">
        <v>1</v>
      </c>
      <c r="K12" s="985" t="s">
        <v>125</v>
      </c>
      <c r="L12" s="985" t="s">
        <v>125</v>
      </c>
      <c r="M12" s="985" t="s">
        <v>125</v>
      </c>
      <c r="N12" s="985" t="s">
        <v>125</v>
      </c>
      <c r="O12" s="985" t="s">
        <v>125</v>
      </c>
      <c r="P12" s="985" t="s">
        <v>125</v>
      </c>
      <c r="Q12" s="985" t="s">
        <v>125</v>
      </c>
      <c r="R12" s="985" t="s">
        <v>125</v>
      </c>
      <c r="S12" s="985" t="s">
        <v>125</v>
      </c>
    </row>
    <row r="13" spans="1:21" s="347" customFormat="1" ht="12" x14ac:dyDescent="0.25">
      <c r="A13" s="681" t="s">
        <v>1078</v>
      </c>
      <c r="B13" s="674" t="s">
        <v>163</v>
      </c>
      <c r="C13" s="682" t="s">
        <v>1079</v>
      </c>
      <c r="D13" s="683" t="s">
        <v>122</v>
      </c>
      <c r="E13" s="986">
        <v>6</v>
      </c>
      <c r="F13" s="986">
        <v>6</v>
      </c>
      <c r="G13" s="986" t="s">
        <v>125</v>
      </c>
      <c r="H13" s="986" t="s">
        <v>125</v>
      </c>
      <c r="I13" s="986" t="s">
        <v>125</v>
      </c>
      <c r="J13" s="986" t="s">
        <v>125</v>
      </c>
      <c r="K13" s="986" t="s">
        <v>125</v>
      </c>
      <c r="L13" s="986" t="s">
        <v>125</v>
      </c>
      <c r="M13" s="986" t="s">
        <v>125</v>
      </c>
      <c r="N13" s="986" t="s">
        <v>125</v>
      </c>
      <c r="O13" s="986" t="s">
        <v>125</v>
      </c>
      <c r="P13" s="986" t="s">
        <v>125</v>
      </c>
      <c r="Q13" s="986" t="s">
        <v>125</v>
      </c>
      <c r="R13" s="986">
        <v>1</v>
      </c>
      <c r="S13" s="986">
        <v>5</v>
      </c>
    </row>
    <row r="14" spans="1:21" ht="12" x14ac:dyDescent="0.25">
      <c r="A14" s="677"/>
      <c r="B14" s="678"/>
      <c r="C14" s="679"/>
      <c r="D14" s="680" t="s">
        <v>145</v>
      </c>
      <c r="E14" s="985">
        <v>2</v>
      </c>
      <c r="F14" s="985">
        <v>2</v>
      </c>
      <c r="G14" s="985" t="s">
        <v>125</v>
      </c>
      <c r="H14" s="985" t="s">
        <v>125</v>
      </c>
      <c r="I14" s="985" t="s">
        <v>125</v>
      </c>
      <c r="J14" s="985" t="s">
        <v>125</v>
      </c>
      <c r="K14" s="985" t="s">
        <v>125</v>
      </c>
      <c r="L14" s="985" t="s">
        <v>125</v>
      </c>
      <c r="M14" s="985" t="s">
        <v>125</v>
      </c>
      <c r="N14" s="985" t="s">
        <v>125</v>
      </c>
      <c r="O14" s="985" t="s">
        <v>125</v>
      </c>
      <c r="P14" s="985" t="s">
        <v>125</v>
      </c>
      <c r="Q14" s="985" t="s">
        <v>125</v>
      </c>
      <c r="R14" s="985" t="s">
        <v>125</v>
      </c>
      <c r="S14" s="985">
        <v>2</v>
      </c>
    </row>
    <row r="15" spans="1:21" s="347" customFormat="1" ht="12" x14ac:dyDescent="0.25">
      <c r="A15" s="673"/>
      <c r="B15" s="684"/>
      <c r="C15" s="675"/>
      <c r="D15" s="676" t="s">
        <v>146</v>
      </c>
      <c r="E15" s="984">
        <v>4</v>
      </c>
      <c r="F15" s="984">
        <v>4</v>
      </c>
      <c r="G15" s="984" t="s">
        <v>125</v>
      </c>
      <c r="H15" s="984" t="s">
        <v>125</v>
      </c>
      <c r="I15" s="984" t="s">
        <v>125</v>
      </c>
      <c r="J15" s="984" t="s">
        <v>125</v>
      </c>
      <c r="K15" s="984" t="s">
        <v>125</v>
      </c>
      <c r="L15" s="984" t="s">
        <v>125</v>
      </c>
      <c r="M15" s="984" t="s">
        <v>125</v>
      </c>
      <c r="N15" s="984" t="s">
        <v>125</v>
      </c>
      <c r="O15" s="984" t="s">
        <v>125</v>
      </c>
      <c r="P15" s="984" t="s">
        <v>125</v>
      </c>
      <c r="Q15" s="984" t="s">
        <v>125</v>
      </c>
      <c r="R15" s="984">
        <v>1</v>
      </c>
      <c r="S15" s="984">
        <v>3</v>
      </c>
    </row>
    <row r="16" spans="1:21" s="347" customFormat="1" ht="24" x14ac:dyDescent="0.25">
      <c r="A16" s="670" t="s">
        <v>1080</v>
      </c>
      <c r="B16" s="685" t="s">
        <v>164</v>
      </c>
      <c r="C16" s="672" t="s">
        <v>353</v>
      </c>
      <c r="D16" s="686" t="s">
        <v>122</v>
      </c>
      <c r="E16" s="987">
        <v>11</v>
      </c>
      <c r="F16" s="987">
        <v>11</v>
      </c>
      <c r="G16" s="987" t="s">
        <v>125</v>
      </c>
      <c r="H16" s="987" t="s">
        <v>125</v>
      </c>
      <c r="I16" s="987" t="s">
        <v>125</v>
      </c>
      <c r="J16" s="987" t="s">
        <v>125</v>
      </c>
      <c r="K16" s="987" t="s">
        <v>125</v>
      </c>
      <c r="L16" s="987" t="s">
        <v>125</v>
      </c>
      <c r="M16" s="987" t="s">
        <v>125</v>
      </c>
      <c r="N16" s="987" t="s">
        <v>125</v>
      </c>
      <c r="O16" s="987">
        <v>1</v>
      </c>
      <c r="P16" s="987">
        <v>1</v>
      </c>
      <c r="Q16" s="987">
        <v>4</v>
      </c>
      <c r="R16" s="987">
        <v>4</v>
      </c>
      <c r="S16" s="987">
        <v>1</v>
      </c>
    </row>
    <row r="17" spans="1:19" ht="12" x14ac:dyDescent="0.25">
      <c r="A17" s="673"/>
      <c r="B17" s="684"/>
      <c r="C17" s="675"/>
      <c r="D17" s="676" t="s">
        <v>145</v>
      </c>
      <c r="E17" s="984">
        <v>8</v>
      </c>
      <c r="F17" s="984">
        <v>8</v>
      </c>
      <c r="G17" s="984" t="s">
        <v>125</v>
      </c>
      <c r="H17" s="984" t="s">
        <v>125</v>
      </c>
      <c r="I17" s="984" t="s">
        <v>125</v>
      </c>
      <c r="J17" s="984" t="s">
        <v>125</v>
      </c>
      <c r="K17" s="984" t="s">
        <v>125</v>
      </c>
      <c r="L17" s="984" t="s">
        <v>125</v>
      </c>
      <c r="M17" s="984" t="s">
        <v>125</v>
      </c>
      <c r="N17" s="984" t="s">
        <v>125</v>
      </c>
      <c r="O17" s="984" t="s">
        <v>125</v>
      </c>
      <c r="P17" s="984">
        <v>1</v>
      </c>
      <c r="Q17" s="984">
        <v>2</v>
      </c>
      <c r="R17" s="984">
        <v>4</v>
      </c>
      <c r="S17" s="984">
        <v>1</v>
      </c>
    </row>
    <row r="18" spans="1:19" s="347" customFormat="1" ht="12" x14ac:dyDescent="0.25">
      <c r="A18" s="677"/>
      <c r="B18" s="678"/>
      <c r="C18" s="679"/>
      <c r="D18" s="680" t="s">
        <v>146</v>
      </c>
      <c r="E18" s="985">
        <v>3</v>
      </c>
      <c r="F18" s="985">
        <v>3</v>
      </c>
      <c r="G18" s="985" t="s">
        <v>125</v>
      </c>
      <c r="H18" s="985" t="s">
        <v>125</v>
      </c>
      <c r="I18" s="985" t="s">
        <v>125</v>
      </c>
      <c r="J18" s="985" t="s">
        <v>125</v>
      </c>
      <c r="K18" s="985" t="s">
        <v>125</v>
      </c>
      <c r="L18" s="985" t="s">
        <v>125</v>
      </c>
      <c r="M18" s="985" t="s">
        <v>125</v>
      </c>
      <c r="N18" s="985" t="s">
        <v>125</v>
      </c>
      <c r="O18" s="985">
        <v>1</v>
      </c>
      <c r="P18" s="985" t="s">
        <v>125</v>
      </c>
      <c r="Q18" s="985">
        <v>2</v>
      </c>
      <c r="R18" s="985" t="s">
        <v>125</v>
      </c>
      <c r="S18" s="985" t="s">
        <v>125</v>
      </c>
    </row>
    <row r="19" spans="1:19" s="347" customFormat="1" ht="12" x14ac:dyDescent="0.25">
      <c r="A19" s="681" t="s">
        <v>1081</v>
      </c>
      <c r="B19" s="674" t="s">
        <v>165</v>
      </c>
      <c r="C19" s="682" t="s">
        <v>919</v>
      </c>
      <c r="D19" s="683" t="s">
        <v>122</v>
      </c>
      <c r="E19" s="986">
        <v>2</v>
      </c>
      <c r="F19" s="986">
        <v>2</v>
      </c>
      <c r="G19" s="986" t="s">
        <v>125</v>
      </c>
      <c r="H19" s="986" t="s">
        <v>125</v>
      </c>
      <c r="I19" s="986" t="s">
        <v>125</v>
      </c>
      <c r="J19" s="986" t="s">
        <v>125</v>
      </c>
      <c r="K19" s="986" t="s">
        <v>125</v>
      </c>
      <c r="L19" s="986" t="s">
        <v>125</v>
      </c>
      <c r="M19" s="986" t="s">
        <v>125</v>
      </c>
      <c r="N19" s="986" t="s">
        <v>125</v>
      </c>
      <c r="O19" s="986" t="s">
        <v>125</v>
      </c>
      <c r="P19" s="986" t="s">
        <v>125</v>
      </c>
      <c r="Q19" s="986" t="s">
        <v>125</v>
      </c>
      <c r="R19" s="986" t="s">
        <v>125</v>
      </c>
      <c r="S19" s="986">
        <v>2</v>
      </c>
    </row>
    <row r="20" spans="1:19" ht="12" x14ac:dyDescent="0.25">
      <c r="A20" s="677"/>
      <c r="B20" s="678"/>
      <c r="C20" s="679"/>
      <c r="D20" s="680" t="s">
        <v>145</v>
      </c>
      <c r="E20" s="985">
        <v>1</v>
      </c>
      <c r="F20" s="985">
        <v>1</v>
      </c>
      <c r="G20" s="985" t="s">
        <v>125</v>
      </c>
      <c r="H20" s="985" t="s">
        <v>125</v>
      </c>
      <c r="I20" s="985" t="s">
        <v>125</v>
      </c>
      <c r="J20" s="985" t="s">
        <v>125</v>
      </c>
      <c r="K20" s="985" t="s">
        <v>125</v>
      </c>
      <c r="L20" s="985" t="s">
        <v>125</v>
      </c>
      <c r="M20" s="985" t="s">
        <v>125</v>
      </c>
      <c r="N20" s="985" t="s">
        <v>125</v>
      </c>
      <c r="O20" s="985" t="s">
        <v>125</v>
      </c>
      <c r="P20" s="985" t="s">
        <v>125</v>
      </c>
      <c r="Q20" s="985" t="s">
        <v>125</v>
      </c>
      <c r="R20" s="985" t="s">
        <v>125</v>
      </c>
      <c r="S20" s="985">
        <v>1</v>
      </c>
    </row>
    <row r="21" spans="1:19" s="347" customFormat="1" ht="12" x14ac:dyDescent="0.25">
      <c r="A21" s="673"/>
      <c r="B21" s="684"/>
      <c r="C21" s="675"/>
      <c r="D21" s="676" t="s">
        <v>146</v>
      </c>
      <c r="E21" s="984">
        <v>1</v>
      </c>
      <c r="F21" s="984">
        <v>1</v>
      </c>
      <c r="G21" s="984" t="s">
        <v>125</v>
      </c>
      <c r="H21" s="984" t="s">
        <v>125</v>
      </c>
      <c r="I21" s="984" t="s">
        <v>125</v>
      </c>
      <c r="J21" s="984" t="s">
        <v>125</v>
      </c>
      <c r="K21" s="984" t="s">
        <v>125</v>
      </c>
      <c r="L21" s="984" t="s">
        <v>125</v>
      </c>
      <c r="M21" s="984" t="s">
        <v>125</v>
      </c>
      <c r="N21" s="984" t="s">
        <v>125</v>
      </c>
      <c r="O21" s="984" t="s">
        <v>125</v>
      </c>
      <c r="P21" s="984" t="s">
        <v>125</v>
      </c>
      <c r="Q21" s="984" t="s">
        <v>125</v>
      </c>
      <c r="R21" s="984" t="s">
        <v>125</v>
      </c>
      <c r="S21" s="984">
        <v>1</v>
      </c>
    </row>
    <row r="22" spans="1:19" ht="12" x14ac:dyDescent="0.25">
      <c r="A22" s="670" t="s">
        <v>1082</v>
      </c>
      <c r="B22" s="685" t="s">
        <v>166</v>
      </c>
      <c r="C22" s="672" t="s">
        <v>330</v>
      </c>
      <c r="D22" s="686" t="s">
        <v>122</v>
      </c>
      <c r="E22" s="987">
        <v>25</v>
      </c>
      <c r="F22" s="987">
        <v>25</v>
      </c>
      <c r="G22" s="987" t="s">
        <v>125</v>
      </c>
      <c r="H22" s="987" t="s">
        <v>125</v>
      </c>
      <c r="I22" s="987" t="s">
        <v>125</v>
      </c>
      <c r="J22" s="987" t="s">
        <v>125</v>
      </c>
      <c r="K22" s="987" t="s">
        <v>125</v>
      </c>
      <c r="L22" s="987" t="s">
        <v>125</v>
      </c>
      <c r="M22" s="987" t="s">
        <v>125</v>
      </c>
      <c r="N22" s="987" t="s">
        <v>125</v>
      </c>
      <c r="O22" s="987" t="s">
        <v>125</v>
      </c>
      <c r="P22" s="987" t="s">
        <v>125</v>
      </c>
      <c r="Q22" s="987">
        <v>3</v>
      </c>
      <c r="R22" s="987">
        <v>5</v>
      </c>
      <c r="S22" s="987">
        <v>17</v>
      </c>
    </row>
    <row r="23" spans="1:19" s="347" customFormat="1" ht="12" x14ac:dyDescent="0.25">
      <c r="A23" s="673"/>
      <c r="B23" s="684"/>
      <c r="C23" s="675"/>
      <c r="D23" s="676" t="s">
        <v>145</v>
      </c>
      <c r="E23" s="984">
        <v>11</v>
      </c>
      <c r="F23" s="984">
        <v>11</v>
      </c>
      <c r="G23" s="984" t="s">
        <v>125</v>
      </c>
      <c r="H23" s="984" t="s">
        <v>125</v>
      </c>
      <c r="I23" s="984" t="s">
        <v>125</v>
      </c>
      <c r="J23" s="984" t="s">
        <v>125</v>
      </c>
      <c r="K23" s="984" t="s">
        <v>125</v>
      </c>
      <c r="L23" s="984" t="s">
        <v>125</v>
      </c>
      <c r="M23" s="984" t="s">
        <v>125</v>
      </c>
      <c r="N23" s="984" t="s">
        <v>125</v>
      </c>
      <c r="O23" s="984" t="s">
        <v>125</v>
      </c>
      <c r="P23" s="984" t="s">
        <v>125</v>
      </c>
      <c r="Q23" s="984">
        <v>2</v>
      </c>
      <c r="R23" s="984">
        <v>2</v>
      </c>
      <c r="S23" s="984">
        <v>7</v>
      </c>
    </row>
    <row r="24" spans="1:19" s="347" customFormat="1" ht="12" x14ac:dyDescent="0.25">
      <c r="A24" s="677"/>
      <c r="B24" s="678"/>
      <c r="C24" s="679"/>
      <c r="D24" s="680" t="s">
        <v>146</v>
      </c>
      <c r="E24" s="985">
        <v>14</v>
      </c>
      <c r="F24" s="985">
        <v>14</v>
      </c>
      <c r="G24" s="985" t="s">
        <v>125</v>
      </c>
      <c r="H24" s="985" t="s">
        <v>125</v>
      </c>
      <c r="I24" s="985" t="s">
        <v>125</v>
      </c>
      <c r="J24" s="985" t="s">
        <v>125</v>
      </c>
      <c r="K24" s="985" t="s">
        <v>125</v>
      </c>
      <c r="L24" s="985" t="s">
        <v>125</v>
      </c>
      <c r="M24" s="985" t="s">
        <v>125</v>
      </c>
      <c r="N24" s="985" t="s">
        <v>125</v>
      </c>
      <c r="O24" s="985" t="s">
        <v>125</v>
      </c>
      <c r="P24" s="985" t="s">
        <v>125</v>
      </c>
      <c r="Q24" s="985">
        <v>1</v>
      </c>
      <c r="R24" s="985">
        <v>3</v>
      </c>
      <c r="S24" s="985">
        <v>10</v>
      </c>
    </row>
    <row r="25" spans="1:19" ht="24" x14ac:dyDescent="0.25">
      <c r="A25" s="681" t="s">
        <v>367</v>
      </c>
      <c r="B25" s="674" t="s">
        <v>167</v>
      </c>
      <c r="C25" s="682" t="s">
        <v>368</v>
      </c>
      <c r="D25" s="683" t="s">
        <v>122</v>
      </c>
      <c r="E25" s="986">
        <v>9</v>
      </c>
      <c r="F25" s="986">
        <v>9</v>
      </c>
      <c r="G25" s="986" t="s">
        <v>125</v>
      </c>
      <c r="H25" s="986" t="s">
        <v>125</v>
      </c>
      <c r="I25" s="986" t="s">
        <v>125</v>
      </c>
      <c r="J25" s="986" t="s">
        <v>125</v>
      </c>
      <c r="K25" s="986" t="s">
        <v>125</v>
      </c>
      <c r="L25" s="986" t="s">
        <v>125</v>
      </c>
      <c r="M25" s="986" t="s">
        <v>125</v>
      </c>
      <c r="N25" s="986">
        <v>1</v>
      </c>
      <c r="O25" s="986" t="s">
        <v>125</v>
      </c>
      <c r="P25" s="986">
        <v>1</v>
      </c>
      <c r="Q25" s="986" t="s">
        <v>125</v>
      </c>
      <c r="R25" s="986">
        <v>2</v>
      </c>
      <c r="S25" s="986">
        <v>5</v>
      </c>
    </row>
    <row r="26" spans="1:19" s="347" customFormat="1" ht="12" x14ac:dyDescent="0.25">
      <c r="A26" s="677"/>
      <c r="B26" s="678"/>
      <c r="C26" s="679"/>
      <c r="D26" s="680" t="s">
        <v>145</v>
      </c>
      <c r="E26" s="985">
        <v>4</v>
      </c>
      <c r="F26" s="985">
        <v>4</v>
      </c>
      <c r="G26" s="985" t="s">
        <v>125</v>
      </c>
      <c r="H26" s="985" t="s">
        <v>125</v>
      </c>
      <c r="I26" s="985" t="s">
        <v>125</v>
      </c>
      <c r="J26" s="985" t="s">
        <v>125</v>
      </c>
      <c r="K26" s="985" t="s">
        <v>125</v>
      </c>
      <c r="L26" s="985" t="s">
        <v>125</v>
      </c>
      <c r="M26" s="985" t="s">
        <v>125</v>
      </c>
      <c r="N26" s="985">
        <v>1</v>
      </c>
      <c r="O26" s="985" t="s">
        <v>125</v>
      </c>
      <c r="P26" s="985">
        <v>1</v>
      </c>
      <c r="Q26" s="985" t="s">
        <v>125</v>
      </c>
      <c r="R26" s="985">
        <v>1</v>
      </c>
      <c r="S26" s="985">
        <v>1</v>
      </c>
    </row>
    <row r="27" spans="1:19" s="347" customFormat="1" ht="12" x14ac:dyDescent="0.25">
      <c r="A27" s="673"/>
      <c r="B27" s="684"/>
      <c r="C27" s="675"/>
      <c r="D27" s="676" t="s">
        <v>146</v>
      </c>
      <c r="E27" s="984">
        <v>5</v>
      </c>
      <c r="F27" s="984">
        <v>5</v>
      </c>
      <c r="G27" s="984" t="s">
        <v>125</v>
      </c>
      <c r="H27" s="984" t="s">
        <v>125</v>
      </c>
      <c r="I27" s="984" t="s">
        <v>125</v>
      </c>
      <c r="J27" s="984" t="s">
        <v>125</v>
      </c>
      <c r="K27" s="984" t="s">
        <v>125</v>
      </c>
      <c r="L27" s="984" t="s">
        <v>125</v>
      </c>
      <c r="M27" s="984" t="s">
        <v>125</v>
      </c>
      <c r="N27" s="984" t="s">
        <v>125</v>
      </c>
      <c r="O27" s="984" t="s">
        <v>125</v>
      </c>
      <c r="P27" s="984" t="s">
        <v>125</v>
      </c>
      <c r="Q27" s="984" t="s">
        <v>125</v>
      </c>
      <c r="R27" s="984">
        <v>1</v>
      </c>
      <c r="S27" s="984">
        <v>4</v>
      </c>
    </row>
    <row r="28" spans="1:19" ht="24" x14ac:dyDescent="0.25">
      <c r="A28" s="670" t="s">
        <v>373</v>
      </c>
      <c r="B28" s="685" t="s">
        <v>168</v>
      </c>
      <c r="C28" s="672" t="s">
        <v>374</v>
      </c>
      <c r="D28" s="686" t="s">
        <v>122</v>
      </c>
      <c r="E28" s="987">
        <v>7</v>
      </c>
      <c r="F28" s="987">
        <v>7</v>
      </c>
      <c r="G28" s="987" t="s">
        <v>125</v>
      </c>
      <c r="H28" s="987" t="s">
        <v>125</v>
      </c>
      <c r="I28" s="987" t="s">
        <v>125</v>
      </c>
      <c r="J28" s="987" t="s">
        <v>125</v>
      </c>
      <c r="K28" s="987" t="s">
        <v>125</v>
      </c>
      <c r="L28" s="987" t="s">
        <v>125</v>
      </c>
      <c r="M28" s="987" t="s">
        <v>125</v>
      </c>
      <c r="N28" s="987" t="s">
        <v>125</v>
      </c>
      <c r="O28" s="987" t="s">
        <v>125</v>
      </c>
      <c r="P28" s="987" t="s">
        <v>125</v>
      </c>
      <c r="Q28" s="987">
        <v>1</v>
      </c>
      <c r="R28" s="987">
        <v>2</v>
      </c>
      <c r="S28" s="987">
        <v>4</v>
      </c>
    </row>
    <row r="29" spans="1:19" s="347" customFormat="1" ht="12" x14ac:dyDescent="0.25">
      <c r="A29" s="673"/>
      <c r="B29" s="684"/>
      <c r="C29" s="675"/>
      <c r="D29" s="676" t="s">
        <v>145</v>
      </c>
      <c r="E29" s="984">
        <v>3</v>
      </c>
      <c r="F29" s="984">
        <v>3</v>
      </c>
      <c r="G29" s="984" t="s">
        <v>125</v>
      </c>
      <c r="H29" s="984" t="s">
        <v>125</v>
      </c>
      <c r="I29" s="984" t="s">
        <v>125</v>
      </c>
      <c r="J29" s="984" t="s">
        <v>125</v>
      </c>
      <c r="K29" s="984" t="s">
        <v>125</v>
      </c>
      <c r="L29" s="984" t="s">
        <v>125</v>
      </c>
      <c r="M29" s="984" t="s">
        <v>125</v>
      </c>
      <c r="N29" s="984" t="s">
        <v>125</v>
      </c>
      <c r="O29" s="984" t="s">
        <v>125</v>
      </c>
      <c r="P29" s="984" t="s">
        <v>125</v>
      </c>
      <c r="Q29" s="984" t="s">
        <v>125</v>
      </c>
      <c r="R29" s="984">
        <v>1</v>
      </c>
      <c r="S29" s="984">
        <v>2</v>
      </c>
    </row>
    <row r="30" spans="1:19" s="347" customFormat="1" ht="12" x14ac:dyDescent="0.25">
      <c r="A30" s="677"/>
      <c r="B30" s="678"/>
      <c r="C30" s="679"/>
      <c r="D30" s="680" t="s">
        <v>146</v>
      </c>
      <c r="E30" s="985">
        <v>4</v>
      </c>
      <c r="F30" s="985">
        <v>4</v>
      </c>
      <c r="G30" s="985" t="s">
        <v>125</v>
      </c>
      <c r="H30" s="985" t="s">
        <v>125</v>
      </c>
      <c r="I30" s="985" t="s">
        <v>125</v>
      </c>
      <c r="J30" s="985" t="s">
        <v>125</v>
      </c>
      <c r="K30" s="985" t="s">
        <v>125</v>
      </c>
      <c r="L30" s="985" t="s">
        <v>125</v>
      </c>
      <c r="M30" s="985" t="s">
        <v>125</v>
      </c>
      <c r="N30" s="985" t="s">
        <v>125</v>
      </c>
      <c r="O30" s="985" t="s">
        <v>125</v>
      </c>
      <c r="P30" s="985" t="s">
        <v>125</v>
      </c>
      <c r="Q30" s="985">
        <v>1</v>
      </c>
      <c r="R30" s="985">
        <v>1</v>
      </c>
      <c r="S30" s="985">
        <v>2</v>
      </c>
    </row>
    <row r="31" spans="1:19" ht="24" x14ac:dyDescent="0.25">
      <c r="A31" s="681" t="s">
        <v>1083</v>
      </c>
      <c r="B31" s="674" t="s">
        <v>169</v>
      </c>
      <c r="C31" s="682" t="s">
        <v>1084</v>
      </c>
      <c r="D31" s="683" t="s">
        <v>122</v>
      </c>
      <c r="E31" s="986">
        <v>1</v>
      </c>
      <c r="F31" s="986">
        <v>1</v>
      </c>
      <c r="G31" s="986" t="s">
        <v>125</v>
      </c>
      <c r="H31" s="986" t="s">
        <v>125</v>
      </c>
      <c r="I31" s="986" t="s">
        <v>125</v>
      </c>
      <c r="J31" s="986" t="s">
        <v>125</v>
      </c>
      <c r="K31" s="986" t="s">
        <v>125</v>
      </c>
      <c r="L31" s="986" t="s">
        <v>125</v>
      </c>
      <c r="M31" s="986" t="s">
        <v>125</v>
      </c>
      <c r="N31" s="986" t="s">
        <v>125</v>
      </c>
      <c r="O31" s="986" t="s">
        <v>125</v>
      </c>
      <c r="P31" s="986" t="s">
        <v>125</v>
      </c>
      <c r="Q31" s="986" t="s">
        <v>125</v>
      </c>
      <c r="R31" s="986" t="s">
        <v>125</v>
      </c>
      <c r="S31" s="986">
        <v>1</v>
      </c>
    </row>
    <row r="32" spans="1:19" s="347" customFormat="1" ht="12" x14ac:dyDescent="0.25">
      <c r="A32" s="677"/>
      <c r="B32" s="678"/>
      <c r="C32" s="679"/>
      <c r="D32" s="680" t="s">
        <v>146</v>
      </c>
      <c r="E32" s="985">
        <v>1</v>
      </c>
      <c r="F32" s="985">
        <v>1</v>
      </c>
      <c r="G32" s="985" t="s">
        <v>125</v>
      </c>
      <c r="H32" s="985" t="s">
        <v>125</v>
      </c>
      <c r="I32" s="985" t="s">
        <v>125</v>
      </c>
      <c r="J32" s="985" t="s">
        <v>125</v>
      </c>
      <c r="K32" s="985" t="s">
        <v>125</v>
      </c>
      <c r="L32" s="985" t="s">
        <v>125</v>
      </c>
      <c r="M32" s="985" t="s">
        <v>125</v>
      </c>
      <c r="N32" s="985" t="s">
        <v>125</v>
      </c>
      <c r="O32" s="985" t="s">
        <v>125</v>
      </c>
      <c r="P32" s="985" t="s">
        <v>125</v>
      </c>
      <c r="Q32" s="985" t="s">
        <v>125</v>
      </c>
      <c r="R32" s="985" t="s">
        <v>125</v>
      </c>
      <c r="S32" s="985">
        <v>1</v>
      </c>
    </row>
    <row r="33" spans="1:19" s="347" customFormat="1" ht="12" x14ac:dyDescent="0.25">
      <c r="A33" s="681" t="s">
        <v>1085</v>
      </c>
      <c r="B33" s="674" t="s">
        <v>170</v>
      </c>
      <c r="C33" s="682" t="s">
        <v>920</v>
      </c>
      <c r="D33" s="683" t="s">
        <v>122</v>
      </c>
      <c r="E33" s="986">
        <v>7</v>
      </c>
      <c r="F33" s="986">
        <v>7</v>
      </c>
      <c r="G33" s="986" t="s">
        <v>125</v>
      </c>
      <c r="H33" s="986" t="s">
        <v>125</v>
      </c>
      <c r="I33" s="986" t="s">
        <v>125</v>
      </c>
      <c r="J33" s="986" t="s">
        <v>125</v>
      </c>
      <c r="K33" s="986" t="s">
        <v>125</v>
      </c>
      <c r="L33" s="986" t="s">
        <v>125</v>
      </c>
      <c r="M33" s="986" t="s">
        <v>125</v>
      </c>
      <c r="N33" s="986" t="s">
        <v>125</v>
      </c>
      <c r="O33" s="986" t="s">
        <v>125</v>
      </c>
      <c r="P33" s="986" t="s">
        <v>125</v>
      </c>
      <c r="Q33" s="986" t="s">
        <v>125</v>
      </c>
      <c r="R33" s="986">
        <v>2</v>
      </c>
      <c r="S33" s="986">
        <v>5</v>
      </c>
    </row>
    <row r="34" spans="1:19" ht="12" x14ac:dyDescent="0.25">
      <c r="A34" s="677"/>
      <c r="B34" s="678"/>
      <c r="C34" s="679"/>
      <c r="D34" s="680" t="s">
        <v>145</v>
      </c>
      <c r="E34" s="985">
        <v>3</v>
      </c>
      <c r="F34" s="985">
        <v>3</v>
      </c>
      <c r="G34" s="985" t="s">
        <v>125</v>
      </c>
      <c r="H34" s="985" t="s">
        <v>125</v>
      </c>
      <c r="I34" s="985" t="s">
        <v>125</v>
      </c>
      <c r="J34" s="985" t="s">
        <v>125</v>
      </c>
      <c r="K34" s="985" t="s">
        <v>125</v>
      </c>
      <c r="L34" s="985" t="s">
        <v>125</v>
      </c>
      <c r="M34" s="985" t="s">
        <v>125</v>
      </c>
      <c r="N34" s="985" t="s">
        <v>125</v>
      </c>
      <c r="O34" s="985" t="s">
        <v>125</v>
      </c>
      <c r="P34" s="985" t="s">
        <v>125</v>
      </c>
      <c r="Q34" s="985" t="s">
        <v>125</v>
      </c>
      <c r="R34" s="985">
        <v>2</v>
      </c>
      <c r="S34" s="985">
        <v>1</v>
      </c>
    </row>
    <row r="35" spans="1:19" s="347" customFormat="1" ht="12" x14ac:dyDescent="0.25">
      <c r="A35" s="673"/>
      <c r="B35" s="684"/>
      <c r="C35" s="675"/>
      <c r="D35" s="676" t="s">
        <v>146</v>
      </c>
      <c r="E35" s="984">
        <v>4</v>
      </c>
      <c r="F35" s="984">
        <v>4</v>
      </c>
      <c r="G35" s="984" t="s">
        <v>125</v>
      </c>
      <c r="H35" s="984" t="s">
        <v>125</v>
      </c>
      <c r="I35" s="984" t="s">
        <v>125</v>
      </c>
      <c r="J35" s="984" t="s">
        <v>125</v>
      </c>
      <c r="K35" s="984" t="s">
        <v>125</v>
      </c>
      <c r="L35" s="984" t="s">
        <v>125</v>
      </c>
      <c r="M35" s="984" t="s">
        <v>125</v>
      </c>
      <c r="N35" s="984" t="s">
        <v>125</v>
      </c>
      <c r="O35" s="984" t="s">
        <v>125</v>
      </c>
      <c r="P35" s="984" t="s">
        <v>125</v>
      </c>
      <c r="Q35" s="984" t="s">
        <v>125</v>
      </c>
      <c r="R35" s="984" t="s">
        <v>125</v>
      </c>
      <c r="S35" s="984">
        <v>4</v>
      </c>
    </row>
    <row r="36" spans="1:19" s="347" customFormat="1" ht="24" x14ac:dyDescent="0.25">
      <c r="A36" s="670" t="s">
        <v>361</v>
      </c>
      <c r="B36" s="685" t="s">
        <v>172</v>
      </c>
      <c r="C36" s="672" t="s">
        <v>362</v>
      </c>
      <c r="D36" s="686" t="s">
        <v>122</v>
      </c>
      <c r="E36" s="987">
        <v>9</v>
      </c>
      <c r="F36" s="987">
        <v>9</v>
      </c>
      <c r="G36" s="987" t="s">
        <v>125</v>
      </c>
      <c r="H36" s="987" t="s">
        <v>125</v>
      </c>
      <c r="I36" s="987" t="s">
        <v>125</v>
      </c>
      <c r="J36" s="987" t="s">
        <v>125</v>
      </c>
      <c r="K36" s="987" t="s">
        <v>125</v>
      </c>
      <c r="L36" s="987" t="s">
        <v>125</v>
      </c>
      <c r="M36" s="987" t="s">
        <v>125</v>
      </c>
      <c r="N36" s="987" t="s">
        <v>125</v>
      </c>
      <c r="O36" s="987" t="s">
        <v>125</v>
      </c>
      <c r="P36" s="987" t="s">
        <v>125</v>
      </c>
      <c r="Q36" s="987" t="s">
        <v>125</v>
      </c>
      <c r="R36" s="987">
        <v>1</v>
      </c>
      <c r="S36" s="987">
        <v>8</v>
      </c>
    </row>
    <row r="37" spans="1:19" s="347" customFormat="1" ht="12" x14ac:dyDescent="0.25">
      <c r="A37" s="673"/>
      <c r="B37" s="684"/>
      <c r="C37" s="675"/>
      <c r="D37" s="676" t="s">
        <v>145</v>
      </c>
      <c r="E37" s="984">
        <v>6</v>
      </c>
      <c r="F37" s="984">
        <v>6</v>
      </c>
      <c r="G37" s="984" t="s">
        <v>125</v>
      </c>
      <c r="H37" s="984" t="s">
        <v>125</v>
      </c>
      <c r="I37" s="984" t="s">
        <v>125</v>
      </c>
      <c r="J37" s="984" t="s">
        <v>125</v>
      </c>
      <c r="K37" s="984" t="s">
        <v>125</v>
      </c>
      <c r="L37" s="984" t="s">
        <v>125</v>
      </c>
      <c r="M37" s="984" t="s">
        <v>125</v>
      </c>
      <c r="N37" s="984" t="s">
        <v>125</v>
      </c>
      <c r="O37" s="984" t="s">
        <v>125</v>
      </c>
      <c r="P37" s="984" t="s">
        <v>125</v>
      </c>
      <c r="Q37" s="984" t="s">
        <v>125</v>
      </c>
      <c r="R37" s="984">
        <v>1</v>
      </c>
      <c r="S37" s="984">
        <v>5</v>
      </c>
    </row>
    <row r="38" spans="1:19" s="347" customFormat="1" ht="12" x14ac:dyDescent="0.25">
      <c r="A38" s="677"/>
      <c r="B38" s="678"/>
      <c r="C38" s="679"/>
      <c r="D38" s="680" t="s">
        <v>146</v>
      </c>
      <c r="E38" s="985">
        <v>3</v>
      </c>
      <c r="F38" s="985">
        <v>3</v>
      </c>
      <c r="G38" s="985" t="s">
        <v>125</v>
      </c>
      <c r="H38" s="985" t="s">
        <v>125</v>
      </c>
      <c r="I38" s="985" t="s">
        <v>125</v>
      </c>
      <c r="J38" s="985" t="s">
        <v>125</v>
      </c>
      <c r="K38" s="985" t="s">
        <v>125</v>
      </c>
      <c r="L38" s="985" t="s">
        <v>125</v>
      </c>
      <c r="M38" s="985" t="s">
        <v>125</v>
      </c>
      <c r="N38" s="985" t="s">
        <v>125</v>
      </c>
      <c r="O38" s="985" t="s">
        <v>125</v>
      </c>
      <c r="P38" s="985" t="s">
        <v>125</v>
      </c>
      <c r="Q38" s="985" t="s">
        <v>125</v>
      </c>
      <c r="R38" s="985" t="s">
        <v>125</v>
      </c>
      <c r="S38" s="985">
        <v>3</v>
      </c>
    </row>
    <row r="39" spans="1:19" s="347" customFormat="1" ht="24" x14ac:dyDescent="0.25">
      <c r="A39" s="681" t="s">
        <v>1087</v>
      </c>
      <c r="B39" s="674" t="s">
        <v>173</v>
      </c>
      <c r="C39" s="682" t="s">
        <v>1088</v>
      </c>
      <c r="D39" s="683" t="s">
        <v>122</v>
      </c>
      <c r="E39" s="986">
        <v>4</v>
      </c>
      <c r="F39" s="986">
        <v>4</v>
      </c>
      <c r="G39" s="986" t="s">
        <v>125</v>
      </c>
      <c r="H39" s="986" t="s">
        <v>125</v>
      </c>
      <c r="I39" s="986" t="s">
        <v>125</v>
      </c>
      <c r="J39" s="986" t="s">
        <v>125</v>
      </c>
      <c r="K39" s="986" t="s">
        <v>125</v>
      </c>
      <c r="L39" s="986" t="s">
        <v>125</v>
      </c>
      <c r="M39" s="986" t="s">
        <v>125</v>
      </c>
      <c r="N39" s="986" t="s">
        <v>125</v>
      </c>
      <c r="O39" s="986" t="s">
        <v>125</v>
      </c>
      <c r="P39" s="986" t="s">
        <v>125</v>
      </c>
      <c r="Q39" s="986" t="s">
        <v>125</v>
      </c>
      <c r="R39" s="986" t="s">
        <v>125</v>
      </c>
      <c r="S39" s="986">
        <v>4</v>
      </c>
    </row>
    <row r="40" spans="1:19" ht="12" x14ac:dyDescent="0.25">
      <c r="A40" s="677"/>
      <c r="B40" s="678"/>
      <c r="C40" s="679"/>
      <c r="D40" s="680" t="s">
        <v>145</v>
      </c>
      <c r="E40" s="985">
        <v>1</v>
      </c>
      <c r="F40" s="985">
        <v>1</v>
      </c>
      <c r="G40" s="985" t="s">
        <v>125</v>
      </c>
      <c r="H40" s="985" t="s">
        <v>125</v>
      </c>
      <c r="I40" s="985" t="s">
        <v>125</v>
      </c>
      <c r="J40" s="985" t="s">
        <v>125</v>
      </c>
      <c r="K40" s="985" t="s">
        <v>125</v>
      </c>
      <c r="L40" s="985" t="s">
        <v>125</v>
      </c>
      <c r="M40" s="985" t="s">
        <v>125</v>
      </c>
      <c r="N40" s="985" t="s">
        <v>125</v>
      </c>
      <c r="O40" s="985" t="s">
        <v>125</v>
      </c>
      <c r="P40" s="985" t="s">
        <v>125</v>
      </c>
      <c r="Q40" s="985" t="s">
        <v>125</v>
      </c>
      <c r="R40" s="985" t="s">
        <v>125</v>
      </c>
      <c r="S40" s="985">
        <v>1</v>
      </c>
    </row>
    <row r="41" spans="1:19" s="347" customFormat="1" ht="12" x14ac:dyDescent="0.25">
      <c r="A41" s="673"/>
      <c r="B41" s="684"/>
      <c r="C41" s="675"/>
      <c r="D41" s="676" t="s">
        <v>146</v>
      </c>
      <c r="E41" s="984">
        <v>3</v>
      </c>
      <c r="F41" s="984">
        <v>3</v>
      </c>
      <c r="G41" s="984" t="s">
        <v>125</v>
      </c>
      <c r="H41" s="984" t="s">
        <v>125</v>
      </c>
      <c r="I41" s="984" t="s">
        <v>125</v>
      </c>
      <c r="J41" s="984" t="s">
        <v>125</v>
      </c>
      <c r="K41" s="984" t="s">
        <v>125</v>
      </c>
      <c r="L41" s="984" t="s">
        <v>125</v>
      </c>
      <c r="M41" s="984" t="s">
        <v>125</v>
      </c>
      <c r="N41" s="984" t="s">
        <v>125</v>
      </c>
      <c r="O41" s="984" t="s">
        <v>125</v>
      </c>
      <c r="P41" s="984" t="s">
        <v>125</v>
      </c>
      <c r="Q41" s="984" t="s">
        <v>125</v>
      </c>
      <c r="R41" s="984" t="s">
        <v>125</v>
      </c>
      <c r="S41" s="984">
        <v>3</v>
      </c>
    </row>
    <row r="42" spans="1:19" s="347" customFormat="1" ht="12" x14ac:dyDescent="0.25">
      <c r="A42" s="670" t="s">
        <v>385</v>
      </c>
      <c r="B42" s="685" t="s">
        <v>174</v>
      </c>
      <c r="C42" s="672" t="s">
        <v>386</v>
      </c>
      <c r="D42" s="686" t="s">
        <v>122</v>
      </c>
      <c r="E42" s="987">
        <v>4</v>
      </c>
      <c r="F42" s="987">
        <v>4</v>
      </c>
      <c r="G42" s="987" t="s">
        <v>125</v>
      </c>
      <c r="H42" s="987" t="s">
        <v>125</v>
      </c>
      <c r="I42" s="987" t="s">
        <v>125</v>
      </c>
      <c r="J42" s="987" t="s">
        <v>125</v>
      </c>
      <c r="K42" s="987" t="s">
        <v>125</v>
      </c>
      <c r="L42" s="987" t="s">
        <v>125</v>
      </c>
      <c r="M42" s="987" t="s">
        <v>125</v>
      </c>
      <c r="N42" s="987" t="s">
        <v>125</v>
      </c>
      <c r="O42" s="987" t="s">
        <v>125</v>
      </c>
      <c r="P42" s="987" t="s">
        <v>125</v>
      </c>
      <c r="Q42" s="987" t="s">
        <v>125</v>
      </c>
      <c r="R42" s="987">
        <v>1</v>
      </c>
      <c r="S42" s="987">
        <v>3</v>
      </c>
    </row>
    <row r="43" spans="1:19" ht="12" x14ac:dyDescent="0.25">
      <c r="A43" s="673"/>
      <c r="B43" s="684"/>
      <c r="C43" s="675"/>
      <c r="D43" s="676" t="s">
        <v>146</v>
      </c>
      <c r="E43" s="984">
        <v>4</v>
      </c>
      <c r="F43" s="984">
        <v>4</v>
      </c>
      <c r="G43" s="984" t="s">
        <v>125</v>
      </c>
      <c r="H43" s="984" t="s">
        <v>125</v>
      </c>
      <c r="I43" s="984" t="s">
        <v>125</v>
      </c>
      <c r="J43" s="984" t="s">
        <v>125</v>
      </c>
      <c r="K43" s="984" t="s">
        <v>125</v>
      </c>
      <c r="L43" s="984" t="s">
        <v>125</v>
      </c>
      <c r="M43" s="984" t="s">
        <v>125</v>
      </c>
      <c r="N43" s="984" t="s">
        <v>125</v>
      </c>
      <c r="O43" s="984" t="s">
        <v>125</v>
      </c>
      <c r="P43" s="984" t="s">
        <v>125</v>
      </c>
      <c r="Q43" s="984" t="s">
        <v>125</v>
      </c>
      <c r="R43" s="984">
        <v>1</v>
      </c>
      <c r="S43" s="984">
        <v>3</v>
      </c>
    </row>
    <row r="44" spans="1:19" s="347" customFormat="1" ht="12" x14ac:dyDescent="0.25">
      <c r="A44" s="670" t="s">
        <v>358</v>
      </c>
      <c r="B44" s="685" t="s">
        <v>175</v>
      </c>
      <c r="C44" s="672" t="s">
        <v>359</v>
      </c>
      <c r="D44" s="686" t="s">
        <v>122</v>
      </c>
      <c r="E44" s="987">
        <v>11</v>
      </c>
      <c r="F44" s="987">
        <v>11</v>
      </c>
      <c r="G44" s="987" t="s">
        <v>125</v>
      </c>
      <c r="H44" s="987" t="s">
        <v>125</v>
      </c>
      <c r="I44" s="987" t="s">
        <v>125</v>
      </c>
      <c r="J44" s="987" t="s">
        <v>125</v>
      </c>
      <c r="K44" s="987" t="s">
        <v>125</v>
      </c>
      <c r="L44" s="987" t="s">
        <v>125</v>
      </c>
      <c r="M44" s="987" t="s">
        <v>125</v>
      </c>
      <c r="N44" s="987" t="s">
        <v>125</v>
      </c>
      <c r="O44" s="987" t="s">
        <v>125</v>
      </c>
      <c r="P44" s="987" t="s">
        <v>125</v>
      </c>
      <c r="Q44" s="987">
        <v>2</v>
      </c>
      <c r="R44" s="987">
        <v>1</v>
      </c>
      <c r="S44" s="987">
        <v>8</v>
      </c>
    </row>
    <row r="45" spans="1:19" s="347" customFormat="1" ht="12" x14ac:dyDescent="0.25">
      <c r="A45" s="673"/>
      <c r="B45" s="684"/>
      <c r="C45" s="675"/>
      <c r="D45" s="676" t="s">
        <v>146</v>
      </c>
      <c r="E45" s="984">
        <v>11</v>
      </c>
      <c r="F45" s="984">
        <v>11</v>
      </c>
      <c r="G45" s="984" t="s">
        <v>125</v>
      </c>
      <c r="H45" s="984" t="s">
        <v>125</v>
      </c>
      <c r="I45" s="984" t="s">
        <v>125</v>
      </c>
      <c r="J45" s="984" t="s">
        <v>125</v>
      </c>
      <c r="K45" s="984" t="s">
        <v>125</v>
      </c>
      <c r="L45" s="984" t="s">
        <v>125</v>
      </c>
      <c r="M45" s="984" t="s">
        <v>125</v>
      </c>
      <c r="N45" s="984" t="s">
        <v>125</v>
      </c>
      <c r="O45" s="984" t="s">
        <v>125</v>
      </c>
      <c r="P45" s="984" t="s">
        <v>125</v>
      </c>
      <c r="Q45" s="984">
        <v>2</v>
      </c>
      <c r="R45" s="984">
        <v>1</v>
      </c>
      <c r="S45" s="984">
        <v>8</v>
      </c>
    </row>
    <row r="46" spans="1:19" s="347" customFormat="1" ht="12" x14ac:dyDescent="0.25">
      <c r="A46" s="670" t="s">
        <v>1089</v>
      </c>
      <c r="B46" s="685" t="s">
        <v>176</v>
      </c>
      <c r="C46" s="672" t="s">
        <v>922</v>
      </c>
      <c r="D46" s="686" t="s">
        <v>122</v>
      </c>
      <c r="E46" s="987">
        <v>3</v>
      </c>
      <c r="F46" s="987">
        <v>3</v>
      </c>
      <c r="G46" s="987" t="s">
        <v>125</v>
      </c>
      <c r="H46" s="987" t="s">
        <v>125</v>
      </c>
      <c r="I46" s="987" t="s">
        <v>125</v>
      </c>
      <c r="J46" s="987" t="s">
        <v>125</v>
      </c>
      <c r="K46" s="987" t="s">
        <v>125</v>
      </c>
      <c r="L46" s="987" t="s">
        <v>125</v>
      </c>
      <c r="M46" s="987" t="s">
        <v>125</v>
      </c>
      <c r="N46" s="987" t="s">
        <v>125</v>
      </c>
      <c r="O46" s="987" t="s">
        <v>125</v>
      </c>
      <c r="P46" s="987">
        <v>1</v>
      </c>
      <c r="Q46" s="987" t="s">
        <v>125</v>
      </c>
      <c r="R46" s="987">
        <v>1</v>
      </c>
      <c r="S46" s="987">
        <v>1</v>
      </c>
    </row>
    <row r="47" spans="1:19" s="347" customFormat="1" ht="12" x14ac:dyDescent="0.25">
      <c r="A47" s="673"/>
      <c r="B47" s="684"/>
      <c r="C47" s="675"/>
      <c r="D47" s="676" t="s">
        <v>146</v>
      </c>
      <c r="E47" s="984">
        <v>3</v>
      </c>
      <c r="F47" s="984">
        <v>3</v>
      </c>
      <c r="G47" s="984" t="s">
        <v>125</v>
      </c>
      <c r="H47" s="984" t="s">
        <v>125</v>
      </c>
      <c r="I47" s="984" t="s">
        <v>125</v>
      </c>
      <c r="J47" s="984" t="s">
        <v>125</v>
      </c>
      <c r="K47" s="984" t="s">
        <v>125</v>
      </c>
      <c r="L47" s="984" t="s">
        <v>125</v>
      </c>
      <c r="M47" s="984" t="s">
        <v>125</v>
      </c>
      <c r="N47" s="984" t="s">
        <v>125</v>
      </c>
      <c r="O47" s="984" t="s">
        <v>125</v>
      </c>
      <c r="P47" s="984">
        <v>1</v>
      </c>
      <c r="Q47" s="984" t="s">
        <v>125</v>
      </c>
      <c r="R47" s="984">
        <v>1</v>
      </c>
      <c r="S47" s="984">
        <v>1</v>
      </c>
    </row>
    <row r="48" spans="1:19" s="347" customFormat="1" ht="12" x14ac:dyDescent="0.25">
      <c r="A48" s="670" t="s">
        <v>350</v>
      </c>
      <c r="B48" s="685" t="s">
        <v>177</v>
      </c>
      <c r="C48" s="672" t="s">
        <v>351</v>
      </c>
      <c r="D48" s="686" t="s">
        <v>122</v>
      </c>
      <c r="E48" s="987">
        <v>22</v>
      </c>
      <c r="F48" s="987">
        <v>22</v>
      </c>
      <c r="G48" s="987" t="s">
        <v>125</v>
      </c>
      <c r="H48" s="987" t="s">
        <v>125</v>
      </c>
      <c r="I48" s="987" t="s">
        <v>125</v>
      </c>
      <c r="J48" s="987" t="s">
        <v>125</v>
      </c>
      <c r="K48" s="987" t="s">
        <v>125</v>
      </c>
      <c r="L48" s="987" t="s">
        <v>125</v>
      </c>
      <c r="M48" s="987" t="s">
        <v>125</v>
      </c>
      <c r="N48" s="987" t="s">
        <v>125</v>
      </c>
      <c r="O48" s="987" t="s">
        <v>125</v>
      </c>
      <c r="P48" s="987" t="s">
        <v>125</v>
      </c>
      <c r="Q48" s="987" t="s">
        <v>125</v>
      </c>
      <c r="R48" s="987">
        <v>1</v>
      </c>
      <c r="S48" s="987">
        <v>21</v>
      </c>
    </row>
    <row r="49" spans="1:19" s="347" customFormat="1" ht="12" x14ac:dyDescent="0.25">
      <c r="A49" s="673"/>
      <c r="B49" s="684"/>
      <c r="C49" s="675"/>
      <c r="D49" s="676" t="s">
        <v>145</v>
      </c>
      <c r="E49" s="984">
        <v>22</v>
      </c>
      <c r="F49" s="984">
        <v>22</v>
      </c>
      <c r="G49" s="984" t="s">
        <v>125</v>
      </c>
      <c r="H49" s="984" t="s">
        <v>125</v>
      </c>
      <c r="I49" s="984" t="s">
        <v>125</v>
      </c>
      <c r="J49" s="984" t="s">
        <v>125</v>
      </c>
      <c r="K49" s="984" t="s">
        <v>125</v>
      </c>
      <c r="L49" s="984" t="s">
        <v>125</v>
      </c>
      <c r="M49" s="984" t="s">
        <v>125</v>
      </c>
      <c r="N49" s="984" t="s">
        <v>125</v>
      </c>
      <c r="O49" s="984" t="s">
        <v>125</v>
      </c>
      <c r="P49" s="984" t="s">
        <v>125</v>
      </c>
      <c r="Q49" s="984" t="s">
        <v>125</v>
      </c>
      <c r="R49" s="984">
        <v>1</v>
      </c>
      <c r="S49" s="984">
        <v>21</v>
      </c>
    </row>
    <row r="50" spans="1:19" s="347" customFormat="1" ht="12" x14ac:dyDescent="0.25">
      <c r="A50" s="670" t="s">
        <v>1091</v>
      </c>
      <c r="B50" s="685" t="s">
        <v>179</v>
      </c>
      <c r="C50" s="672" t="s">
        <v>924</v>
      </c>
      <c r="D50" s="686" t="s">
        <v>122</v>
      </c>
      <c r="E50" s="987">
        <v>1</v>
      </c>
      <c r="F50" s="987">
        <v>1</v>
      </c>
      <c r="G50" s="987" t="s">
        <v>125</v>
      </c>
      <c r="H50" s="987" t="s">
        <v>125</v>
      </c>
      <c r="I50" s="987" t="s">
        <v>125</v>
      </c>
      <c r="J50" s="987" t="s">
        <v>125</v>
      </c>
      <c r="K50" s="987" t="s">
        <v>125</v>
      </c>
      <c r="L50" s="987" t="s">
        <v>125</v>
      </c>
      <c r="M50" s="987" t="s">
        <v>125</v>
      </c>
      <c r="N50" s="987" t="s">
        <v>125</v>
      </c>
      <c r="O50" s="987" t="s">
        <v>125</v>
      </c>
      <c r="P50" s="987" t="s">
        <v>125</v>
      </c>
      <c r="Q50" s="987" t="s">
        <v>125</v>
      </c>
      <c r="R50" s="987" t="s">
        <v>125</v>
      </c>
      <c r="S50" s="987">
        <v>1</v>
      </c>
    </row>
    <row r="51" spans="1:19" s="347" customFormat="1" ht="12" x14ac:dyDescent="0.25">
      <c r="A51" s="673"/>
      <c r="B51" s="684"/>
      <c r="C51" s="675"/>
      <c r="D51" s="676" t="s">
        <v>145</v>
      </c>
      <c r="E51" s="984">
        <v>1</v>
      </c>
      <c r="F51" s="984">
        <v>1</v>
      </c>
      <c r="G51" s="984" t="s">
        <v>125</v>
      </c>
      <c r="H51" s="984" t="s">
        <v>125</v>
      </c>
      <c r="I51" s="984" t="s">
        <v>125</v>
      </c>
      <c r="J51" s="984" t="s">
        <v>125</v>
      </c>
      <c r="K51" s="984" t="s">
        <v>125</v>
      </c>
      <c r="L51" s="984" t="s">
        <v>125</v>
      </c>
      <c r="M51" s="984" t="s">
        <v>125</v>
      </c>
      <c r="N51" s="984" t="s">
        <v>125</v>
      </c>
      <c r="O51" s="984" t="s">
        <v>125</v>
      </c>
      <c r="P51" s="984" t="s">
        <v>125</v>
      </c>
      <c r="Q51" s="984" t="s">
        <v>125</v>
      </c>
      <c r="R51" s="984" t="s">
        <v>125</v>
      </c>
      <c r="S51" s="984">
        <v>1</v>
      </c>
    </row>
    <row r="52" spans="1:19" s="347" customFormat="1" ht="12" x14ac:dyDescent="0.25">
      <c r="A52" s="670" t="s">
        <v>1092</v>
      </c>
      <c r="B52" s="685" t="s">
        <v>180</v>
      </c>
      <c r="C52" s="672" t="s">
        <v>925</v>
      </c>
      <c r="D52" s="686" t="s">
        <v>122</v>
      </c>
      <c r="E52" s="987">
        <v>6</v>
      </c>
      <c r="F52" s="987">
        <v>6</v>
      </c>
      <c r="G52" s="987" t="s">
        <v>125</v>
      </c>
      <c r="H52" s="987" t="s">
        <v>125</v>
      </c>
      <c r="I52" s="987" t="s">
        <v>125</v>
      </c>
      <c r="J52" s="987" t="s">
        <v>125</v>
      </c>
      <c r="K52" s="987" t="s">
        <v>125</v>
      </c>
      <c r="L52" s="987" t="s">
        <v>125</v>
      </c>
      <c r="M52" s="987">
        <v>1</v>
      </c>
      <c r="N52" s="987" t="s">
        <v>125</v>
      </c>
      <c r="O52" s="987">
        <v>1</v>
      </c>
      <c r="P52" s="987" t="s">
        <v>125</v>
      </c>
      <c r="Q52" s="987" t="s">
        <v>125</v>
      </c>
      <c r="R52" s="987">
        <v>1</v>
      </c>
      <c r="S52" s="987">
        <v>3</v>
      </c>
    </row>
    <row r="53" spans="1:19" s="347" customFormat="1" ht="12" x14ac:dyDescent="0.25">
      <c r="A53" s="673"/>
      <c r="B53" s="684"/>
      <c r="C53" s="675"/>
      <c r="D53" s="676" t="s">
        <v>145</v>
      </c>
      <c r="E53" s="984">
        <v>2</v>
      </c>
      <c r="F53" s="984">
        <v>2</v>
      </c>
      <c r="G53" s="984" t="s">
        <v>125</v>
      </c>
      <c r="H53" s="984" t="s">
        <v>125</v>
      </c>
      <c r="I53" s="984" t="s">
        <v>125</v>
      </c>
      <c r="J53" s="984" t="s">
        <v>125</v>
      </c>
      <c r="K53" s="984" t="s">
        <v>125</v>
      </c>
      <c r="L53" s="984" t="s">
        <v>125</v>
      </c>
      <c r="M53" s="984" t="s">
        <v>125</v>
      </c>
      <c r="N53" s="984" t="s">
        <v>125</v>
      </c>
      <c r="O53" s="984" t="s">
        <v>125</v>
      </c>
      <c r="P53" s="984" t="s">
        <v>125</v>
      </c>
      <c r="Q53" s="984" t="s">
        <v>125</v>
      </c>
      <c r="R53" s="984">
        <v>1</v>
      </c>
      <c r="S53" s="984">
        <v>1</v>
      </c>
    </row>
    <row r="54" spans="1:19" s="347" customFormat="1" ht="12" x14ac:dyDescent="0.25">
      <c r="A54" s="677"/>
      <c r="B54" s="678"/>
      <c r="C54" s="679"/>
      <c r="D54" s="680" t="s">
        <v>146</v>
      </c>
      <c r="E54" s="985">
        <v>4</v>
      </c>
      <c r="F54" s="985">
        <v>4</v>
      </c>
      <c r="G54" s="985" t="s">
        <v>125</v>
      </c>
      <c r="H54" s="985" t="s">
        <v>125</v>
      </c>
      <c r="I54" s="985" t="s">
        <v>125</v>
      </c>
      <c r="J54" s="985" t="s">
        <v>125</v>
      </c>
      <c r="K54" s="985" t="s">
        <v>125</v>
      </c>
      <c r="L54" s="985" t="s">
        <v>125</v>
      </c>
      <c r="M54" s="985">
        <v>1</v>
      </c>
      <c r="N54" s="985" t="s">
        <v>125</v>
      </c>
      <c r="O54" s="985">
        <v>1</v>
      </c>
      <c r="P54" s="985" t="s">
        <v>125</v>
      </c>
      <c r="Q54" s="985" t="s">
        <v>125</v>
      </c>
      <c r="R54" s="985" t="s">
        <v>125</v>
      </c>
      <c r="S54" s="985">
        <v>2</v>
      </c>
    </row>
    <row r="55" spans="1:19" s="347" customFormat="1" ht="24" x14ac:dyDescent="0.25">
      <c r="A55" s="681" t="s">
        <v>341</v>
      </c>
      <c r="B55" s="674" t="s">
        <v>181</v>
      </c>
      <c r="C55" s="682" t="s">
        <v>342</v>
      </c>
      <c r="D55" s="683" t="s">
        <v>122</v>
      </c>
      <c r="E55" s="986">
        <v>16</v>
      </c>
      <c r="F55" s="986">
        <v>16</v>
      </c>
      <c r="G55" s="986" t="s">
        <v>125</v>
      </c>
      <c r="H55" s="986" t="s">
        <v>125</v>
      </c>
      <c r="I55" s="986" t="s">
        <v>125</v>
      </c>
      <c r="J55" s="986" t="s">
        <v>125</v>
      </c>
      <c r="K55" s="986">
        <v>1</v>
      </c>
      <c r="L55" s="986" t="s">
        <v>125</v>
      </c>
      <c r="M55" s="986">
        <v>1</v>
      </c>
      <c r="N55" s="986">
        <v>1</v>
      </c>
      <c r="O55" s="986">
        <v>1</v>
      </c>
      <c r="P55" s="986" t="s">
        <v>125</v>
      </c>
      <c r="Q55" s="986">
        <v>1</v>
      </c>
      <c r="R55" s="986">
        <v>4</v>
      </c>
      <c r="S55" s="986">
        <v>7</v>
      </c>
    </row>
    <row r="56" spans="1:19" ht="12" x14ac:dyDescent="0.25">
      <c r="A56" s="677"/>
      <c r="B56" s="678"/>
      <c r="C56" s="679"/>
      <c r="D56" s="680" t="s">
        <v>145</v>
      </c>
      <c r="E56" s="985">
        <v>7</v>
      </c>
      <c r="F56" s="985">
        <v>7</v>
      </c>
      <c r="G56" s="985" t="s">
        <v>125</v>
      </c>
      <c r="H56" s="985" t="s">
        <v>125</v>
      </c>
      <c r="I56" s="985" t="s">
        <v>125</v>
      </c>
      <c r="J56" s="985" t="s">
        <v>125</v>
      </c>
      <c r="K56" s="985">
        <v>1</v>
      </c>
      <c r="L56" s="985" t="s">
        <v>125</v>
      </c>
      <c r="M56" s="985">
        <v>1</v>
      </c>
      <c r="N56" s="985" t="s">
        <v>125</v>
      </c>
      <c r="O56" s="985" t="s">
        <v>125</v>
      </c>
      <c r="P56" s="985" t="s">
        <v>125</v>
      </c>
      <c r="Q56" s="985">
        <v>1</v>
      </c>
      <c r="R56" s="985">
        <v>2</v>
      </c>
      <c r="S56" s="985">
        <v>2</v>
      </c>
    </row>
    <row r="57" spans="1:19" s="347" customFormat="1" ht="12" x14ac:dyDescent="0.25">
      <c r="A57" s="673"/>
      <c r="B57" s="684"/>
      <c r="C57" s="675"/>
      <c r="D57" s="676" t="s">
        <v>146</v>
      </c>
      <c r="E57" s="984">
        <v>9</v>
      </c>
      <c r="F57" s="984">
        <v>9</v>
      </c>
      <c r="G57" s="984" t="s">
        <v>125</v>
      </c>
      <c r="H57" s="984" t="s">
        <v>125</v>
      </c>
      <c r="I57" s="984" t="s">
        <v>125</v>
      </c>
      <c r="J57" s="984" t="s">
        <v>125</v>
      </c>
      <c r="K57" s="984" t="s">
        <v>125</v>
      </c>
      <c r="L57" s="984" t="s">
        <v>125</v>
      </c>
      <c r="M57" s="984" t="s">
        <v>125</v>
      </c>
      <c r="N57" s="984">
        <v>1</v>
      </c>
      <c r="O57" s="984">
        <v>1</v>
      </c>
      <c r="P57" s="984" t="s">
        <v>125</v>
      </c>
      <c r="Q57" s="984" t="s">
        <v>125</v>
      </c>
      <c r="R57" s="984">
        <v>2</v>
      </c>
      <c r="S57" s="984">
        <v>5</v>
      </c>
    </row>
    <row r="58" spans="1:19" s="347" customFormat="1" ht="24" x14ac:dyDescent="0.25">
      <c r="A58" s="670" t="s">
        <v>370</v>
      </c>
      <c r="B58" s="685" t="s">
        <v>182</v>
      </c>
      <c r="C58" s="672" t="s">
        <v>371</v>
      </c>
      <c r="D58" s="686" t="s">
        <v>122</v>
      </c>
      <c r="E58" s="987">
        <v>8</v>
      </c>
      <c r="F58" s="987">
        <v>8</v>
      </c>
      <c r="G58" s="987" t="s">
        <v>125</v>
      </c>
      <c r="H58" s="987" t="s">
        <v>125</v>
      </c>
      <c r="I58" s="987" t="s">
        <v>125</v>
      </c>
      <c r="J58" s="987" t="s">
        <v>125</v>
      </c>
      <c r="K58" s="987" t="s">
        <v>125</v>
      </c>
      <c r="L58" s="987" t="s">
        <v>125</v>
      </c>
      <c r="M58" s="987" t="s">
        <v>125</v>
      </c>
      <c r="N58" s="987" t="s">
        <v>125</v>
      </c>
      <c r="O58" s="987">
        <v>2</v>
      </c>
      <c r="P58" s="987" t="s">
        <v>125</v>
      </c>
      <c r="Q58" s="987" t="s">
        <v>125</v>
      </c>
      <c r="R58" s="987">
        <v>1</v>
      </c>
      <c r="S58" s="987">
        <v>5</v>
      </c>
    </row>
    <row r="59" spans="1:19" ht="12" x14ac:dyDescent="0.25">
      <c r="A59" s="673"/>
      <c r="B59" s="684"/>
      <c r="C59" s="675"/>
      <c r="D59" s="676" t="s">
        <v>145</v>
      </c>
      <c r="E59" s="984">
        <v>1</v>
      </c>
      <c r="F59" s="984">
        <v>1</v>
      </c>
      <c r="G59" s="984" t="s">
        <v>125</v>
      </c>
      <c r="H59" s="984" t="s">
        <v>125</v>
      </c>
      <c r="I59" s="984" t="s">
        <v>125</v>
      </c>
      <c r="J59" s="984" t="s">
        <v>125</v>
      </c>
      <c r="K59" s="984" t="s">
        <v>125</v>
      </c>
      <c r="L59" s="984" t="s">
        <v>125</v>
      </c>
      <c r="M59" s="984" t="s">
        <v>125</v>
      </c>
      <c r="N59" s="984" t="s">
        <v>125</v>
      </c>
      <c r="O59" s="984" t="s">
        <v>125</v>
      </c>
      <c r="P59" s="984" t="s">
        <v>125</v>
      </c>
      <c r="Q59" s="984" t="s">
        <v>125</v>
      </c>
      <c r="R59" s="984" t="s">
        <v>125</v>
      </c>
      <c r="S59" s="984">
        <v>1</v>
      </c>
    </row>
    <row r="60" spans="1:19" s="347" customFormat="1" ht="12" x14ac:dyDescent="0.25">
      <c r="A60" s="677"/>
      <c r="B60" s="678"/>
      <c r="C60" s="679"/>
      <c r="D60" s="680" t="s">
        <v>146</v>
      </c>
      <c r="E60" s="985">
        <v>7</v>
      </c>
      <c r="F60" s="985">
        <v>7</v>
      </c>
      <c r="G60" s="985" t="s">
        <v>125</v>
      </c>
      <c r="H60" s="985" t="s">
        <v>125</v>
      </c>
      <c r="I60" s="985" t="s">
        <v>125</v>
      </c>
      <c r="J60" s="985" t="s">
        <v>125</v>
      </c>
      <c r="K60" s="985" t="s">
        <v>125</v>
      </c>
      <c r="L60" s="985" t="s">
        <v>125</v>
      </c>
      <c r="M60" s="985" t="s">
        <v>125</v>
      </c>
      <c r="N60" s="985" t="s">
        <v>125</v>
      </c>
      <c r="O60" s="985">
        <v>2</v>
      </c>
      <c r="P60" s="985" t="s">
        <v>125</v>
      </c>
      <c r="Q60" s="985" t="s">
        <v>125</v>
      </c>
      <c r="R60" s="985">
        <v>1</v>
      </c>
      <c r="S60" s="985">
        <v>4</v>
      </c>
    </row>
    <row r="61" spans="1:19" s="347" customFormat="1" ht="12" x14ac:dyDescent="0.25">
      <c r="A61" s="681" t="s">
        <v>306</v>
      </c>
      <c r="B61" s="674" t="s">
        <v>183</v>
      </c>
      <c r="C61" s="682" t="s">
        <v>307</v>
      </c>
      <c r="D61" s="683" t="s">
        <v>122</v>
      </c>
      <c r="E61" s="986">
        <v>45</v>
      </c>
      <c r="F61" s="986">
        <v>45</v>
      </c>
      <c r="G61" s="986" t="s">
        <v>125</v>
      </c>
      <c r="H61" s="986" t="s">
        <v>125</v>
      </c>
      <c r="I61" s="986" t="s">
        <v>125</v>
      </c>
      <c r="J61" s="986" t="s">
        <v>125</v>
      </c>
      <c r="K61" s="986" t="s">
        <v>125</v>
      </c>
      <c r="L61" s="986" t="s">
        <v>125</v>
      </c>
      <c r="M61" s="986" t="s">
        <v>125</v>
      </c>
      <c r="N61" s="986" t="s">
        <v>125</v>
      </c>
      <c r="O61" s="986" t="s">
        <v>125</v>
      </c>
      <c r="P61" s="986" t="s">
        <v>125</v>
      </c>
      <c r="Q61" s="986">
        <v>2</v>
      </c>
      <c r="R61" s="986">
        <v>7</v>
      </c>
      <c r="S61" s="986">
        <v>36</v>
      </c>
    </row>
    <row r="62" spans="1:19" ht="12" x14ac:dyDescent="0.25">
      <c r="A62" s="677"/>
      <c r="B62" s="678"/>
      <c r="C62" s="679"/>
      <c r="D62" s="680" t="s">
        <v>145</v>
      </c>
      <c r="E62" s="985">
        <v>18</v>
      </c>
      <c r="F62" s="985">
        <v>18</v>
      </c>
      <c r="G62" s="985" t="s">
        <v>125</v>
      </c>
      <c r="H62" s="985" t="s">
        <v>125</v>
      </c>
      <c r="I62" s="985" t="s">
        <v>125</v>
      </c>
      <c r="J62" s="985" t="s">
        <v>125</v>
      </c>
      <c r="K62" s="985" t="s">
        <v>125</v>
      </c>
      <c r="L62" s="985" t="s">
        <v>125</v>
      </c>
      <c r="M62" s="985" t="s">
        <v>125</v>
      </c>
      <c r="N62" s="985" t="s">
        <v>125</v>
      </c>
      <c r="O62" s="985" t="s">
        <v>125</v>
      </c>
      <c r="P62" s="985" t="s">
        <v>125</v>
      </c>
      <c r="Q62" s="985" t="s">
        <v>125</v>
      </c>
      <c r="R62" s="985">
        <v>6</v>
      </c>
      <c r="S62" s="985">
        <v>12</v>
      </c>
    </row>
    <row r="63" spans="1:19" s="347" customFormat="1" ht="12" x14ac:dyDescent="0.25">
      <c r="A63" s="673"/>
      <c r="B63" s="684"/>
      <c r="C63" s="675"/>
      <c r="D63" s="676" t="s">
        <v>146</v>
      </c>
      <c r="E63" s="984">
        <v>27</v>
      </c>
      <c r="F63" s="984">
        <v>27</v>
      </c>
      <c r="G63" s="984" t="s">
        <v>125</v>
      </c>
      <c r="H63" s="984" t="s">
        <v>125</v>
      </c>
      <c r="I63" s="984" t="s">
        <v>125</v>
      </c>
      <c r="J63" s="984" t="s">
        <v>125</v>
      </c>
      <c r="K63" s="984" t="s">
        <v>125</v>
      </c>
      <c r="L63" s="984" t="s">
        <v>125</v>
      </c>
      <c r="M63" s="984" t="s">
        <v>125</v>
      </c>
      <c r="N63" s="984" t="s">
        <v>125</v>
      </c>
      <c r="O63" s="984" t="s">
        <v>125</v>
      </c>
      <c r="P63" s="984" t="s">
        <v>125</v>
      </c>
      <c r="Q63" s="984">
        <v>2</v>
      </c>
      <c r="R63" s="984">
        <v>1</v>
      </c>
      <c r="S63" s="984">
        <v>24</v>
      </c>
    </row>
    <row r="64" spans="1:19" s="347" customFormat="1" ht="24" x14ac:dyDescent="0.25">
      <c r="A64" s="670" t="s">
        <v>388</v>
      </c>
      <c r="B64" s="685" t="s">
        <v>184</v>
      </c>
      <c r="C64" s="672" t="s">
        <v>389</v>
      </c>
      <c r="D64" s="686" t="s">
        <v>122</v>
      </c>
      <c r="E64" s="987">
        <v>10</v>
      </c>
      <c r="F64" s="987">
        <v>10</v>
      </c>
      <c r="G64" s="987" t="s">
        <v>125</v>
      </c>
      <c r="H64" s="987" t="s">
        <v>125</v>
      </c>
      <c r="I64" s="987" t="s">
        <v>125</v>
      </c>
      <c r="J64" s="987">
        <v>1</v>
      </c>
      <c r="K64" s="987">
        <v>1</v>
      </c>
      <c r="L64" s="987" t="s">
        <v>125</v>
      </c>
      <c r="M64" s="987" t="s">
        <v>125</v>
      </c>
      <c r="N64" s="987" t="s">
        <v>125</v>
      </c>
      <c r="O64" s="987" t="s">
        <v>125</v>
      </c>
      <c r="P64" s="987" t="s">
        <v>125</v>
      </c>
      <c r="Q64" s="987" t="s">
        <v>125</v>
      </c>
      <c r="R64" s="987" t="s">
        <v>125</v>
      </c>
      <c r="S64" s="987">
        <v>8</v>
      </c>
    </row>
    <row r="65" spans="1:19" ht="12" x14ac:dyDescent="0.25">
      <c r="A65" s="673"/>
      <c r="B65" s="684"/>
      <c r="C65" s="675"/>
      <c r="D65" s="676" t="s">
        <v>145</v>
      </c>
      <c r="E65" s="984">
        <v>4</v>
      </c>
      <c r="F65" s="984">
        <v>4</v>
      </c>
      <c r="G65" s="984" t="s">
        <v>125</v>
      </c>
      <c r="H65" s="984" t="s">
        <v>125</v>
      </c>
      <c r="I65" s="984" t="s">
        <v>125</v>
      </c>
      <c r="J65" s="984">
        <v>1</v>
      </c>
      <c r="K65" s="984" t="s">
        <v>125</v>
      </c>
      <c r="L65" s="984" t="s">
        <v>125</v>
      </c>
      <c r="M65" s="984" t="s">
        <v>125</v>
      </c>
      <c r="N65" s="984" t="s">
        <v>125</v>
      </c>
      <c r="O65" s="984" t="s">
        <v>125</v>
      </c>
      <c r="P65" s="984" t="s">
        <v>125</v>
      </c>
      <c r="Q65" s="984" t="s">
        <v>125</v>
      </c>
      <c r="R65" s="984" t="s">
        <v>125</v>
      </c>
      <c r="S65" s="984">
        <v>3</v>
      </c>
    </row>
    <row r="66" spans="1:19" s="347" customFormat="1" ht="12" x14ac:dyDescent="0.25">
      <c r="A66" s="677"/>
      <c r="B66" s="678"/>
      <c r="C66" s="679"/>
      <c r="D66" s="680" t="s">
        <v>146</v>
      </c>
      <c r="E66" s="985">
        <v>6</v>
      </c>
      <c r="F66" s="985">
        <v>6</v>
      </c>
      <c r="G66" s="985" t="s">
        <v>125</v>
      </c>
      <c r="H66" s="985" t="s">
        <v>125</v>
      </c>
      <c r="I66" s="985" t="s">
        <v>125</v>
      </c>
      <c r="J66" s="985" t="s">
        <v>125</v>
      </c>
      <c r="K66" s="985">
        <v>1</v>
      </c>
      <c r="L66" s="985" t="s">
        <v>125</v>
      </c>
      <c r="M66" s="985" t="s">
        <v>125</v>
      </c>
      <c r="N66" s="985" t="s">
        <v>125</v>
      </c>
      <c r="O66" s="985" t="s">
        <v>125</v>
      </c>
      <c r="P66" s="985" t="s">
        <v>125</v>
      </c>
      <c r="Q66" s="985" t="s">
        <v>125</v>
      </c>
      <c r="R66" s="985" t="s">
        <v>125</v>
      </c>
      <c r="S66" s="985">
        <v>5</v>
      </c>
    </row>
    <row r="67" spans="1:19" s="347" customFormat="1" ht="24" x14ac:dyDescent="0.25">
      <c r="A67" s="681" t="s">
        <v>1093</v>
      </c>
      <c r="B67" s="674" t="s">
        <v>2742</v>
      </c>
      <c r="C67" s="682" t="s">
        <v>1094</v>
      </c>
      <c r="D67" s="683" t="s">
        <v>122</v>
      </c>
      <c r="E67" s="986">
        <v>5</v>
      </c>
      <c r="F67" s="986">
        <v>5</v>
      </c>
      <c r="G67" s="986" t="s">
        <v>125</v>
      </c>
      <c r="H67" s="986" t="s">
        <v>125</v>
      </c>
      <c r="I67" s="986" t="s">
        <v>125</v>
      </c>
      <c r="J67" s="986" t="s">
        <v>125</v>
      </c>
      <c r="K67" s="986" t="s">
        <v>125</v>
      </c>
      <c r="L67" s="986" t="s">
        <v>125</v>
      </c>
      <c r="M67" s="986" t="s">
        <v>125</v>
      </c>
      <c r="N67" s="986" t="s">
        <v>125</v>
      </c>
      <c r="O67" s="986" t="s">
        <v>125</v>
      </c>
      <c r="P67" s="986" t="s">
        <v>125</v>
      </c>
      <c r="Q67" s="986">
        <v>1</v>
      </c>
      <c r="R67" s="986">
        <v>1</v>
      </c>
      <c r="S67" s="986">
        <v>3</v>
      </c>
    </row>
    <row r="68" spans="1:19" ht="12" x14ac:dyDescent="0.25">
      <c r="A68" s="677"/>
      <c r="B68" s="678"/>
      <c r="C68" s="679"/>
      <c r="D68" s="680" t="s">
        <v>145</v>
      </c>
      <c r="E68" s="985">
        <v>2</v>
      </c>
      <c r="F68" s="985">
        <v>2</v>
      </c>
      <c r="G68" s="985" t="s">
        <v>125</v>
      </c>
      <c r="H68" s="985" t="s">
        <v>125</v>
      </c>
      <c r="I68" s="985" t="s">
        <v>125</v>
      </c>
      <c r="J68" s="985" t="s">
        <v>125</v>
      </c>
      <c r="K68" s="985" t="s">
        <v>125</v>
      </c>
      <c r="L68" s="985" t="s">
        <v>125</v>
      </c>
      <c r="M68" s="985" t="s">
        <v>125</v>
      </c>
      <c r="N68" s="985" t="s">
        <v>125</v>
      </c>
      <c r="O68" s="985" t="s">
        <v>125</v>
      </c>
      <c r="P68" s="985" t="s">
        <v>125</v>
      </c>
      <c r="Q68" s="985" t="s">
        <v>125</v>
      </c>
      <c r="R68" s="985">
        <v>1</v>
      </c>
      <c r="S68" s="985">
        <v>1</v>
      </c>
    </row>
    <row r="69" spans="1:19" s="347" customFormat="1" ht="12" x14ac:dyDescent="0.25">
      <c r="A69" s="673"/>
      <c r="B69" s="684"/>
      <c r="C69" s="675"/>
      <c r="D69" s="676" t="s">
        <v>146</v>
      </c>
      <c r="E69" s="984">
        <v>3</v>
      </c>
      <c r="F69" s="984">
        <v>3</v>
      </c>
      <c r="G69" s="984" t="s">
        <v>125</v>
      </c>
      <c r="H69" s="984" t="s">
        <v>125</v>
      </c>
      <c r="I69" s="984" t="s">
        <v>125</v>
      </c>
      <c r="J69" s="984" t="s">
        <v>125</v>
      </c>
      <c r="K69" s="984" t="s">
        <v>125</v>
      </c>
      <c r="L69" s="984" t="s">
        <v>125</v>
      </c>
      <c r="M69" s="984" t="s">
        <v>125</v>
      </c>
      <c r="N69" s="984" t="s">
        <v>125</v>
      </c>
      <c r="O69" s="984" t="s">
        <v>125</v>
      </c>
      <c r="P69" s="984" t="s">
        <v>125</v>
      </c>
      <c r="Q69" s="984">
        <v>1</v>
      </c>
      <c r="R69" s="984" t="s">
        <v>125</v>
      </c>
      <c r="S69" s="984">
        <v>2</v>
      </c>
    </row>
    <row r="70" spans="1:19" s="347" customFormat="1" ht="12" x14ac:dyDescent="0.25">
      <c r="A70" s="670" t="s">
        <v>394</v>
      </c>
      <c r="B70" s="685" t="s">
        <v>185</v>
      </c>
      <c r="C70" s="672" t="s">
        <v>395</v>
      </c>
      <c r="D70" s="686" t="s">
        <v>122</v>
      </c>
      <c r="E70" s="987">
        <v>6</v>
      </c>
      <c r="F70" s="987">
        <v>6</v>
      </c>
      <c r="G70" s="987" t="s">
        <v>125</v>
      </c>
      <c r="H70" s="987" t="s">
        <v>125</v>
      </c>
      <c r="I70" s="987" t="s">
        <v>125</v>
      </c>
      <c r="J70" s="987" t="s">
        <v>125</v>
      </c>
      <c r="K70" s="987" t="s">
        <v>125</v>
      </c>
      <c r="L70" s="987" t="s">
        <v>125</v>
      </c>
      <c r="M70" s="987" t="s">
        <v>125</v>
      </c>
      <c r="N70" s="987" t="s">
        <v>125</v>
      </c>
      <c r="O70" s="987" t="s">
        <v>125</v>
      </c>
      <c r="P70" s="987" t="s">
        <v>125</v>
      </c>
      <c r="Q70" s="987" t="s">
        <v>125</v>
      </c>
      <c r="R70" s="987" t="s">
        <v>125</v>
      </c>
      <c r="S70" s="987">
        <v>6</v>
      </c>
    </row>
    <row r="71" spans="1:19" ht="12" x14ac:dyDescent="0.25">
      <c r="A71" s="673"/>
      <c r="B71" s="684"/>
      <c r="C71" s="675"/>
      <c r="D71" s="676" t="s">
        <v>145</v>
      </c>
      <c r="E71" s="984">
        <v>3</v>
      </c>
      <c r="F71" s="984">
        <v>3</v>
      </c>
      <c r="G71" s="984" t="s">
        <v>125</v>
      </c>
      <c r="H71" s="984" t="s">
        <v>125</v>
      </c>
      <c r="I71" s="984" t="s">
        <v>125</v>
      </c>
      <c r="J71" s="984" t="s">
        <v>125</v>
      </c>
      <c r="K71" s="984" t="s">
        <v>125</v>
      </c>
      <c r="L71" s="984" t="s">
        <v>125</v>
      </c>
      <c r="M71" s="984" t="s">
        <v>125</v>
      </c>
      <c r="N71" s="984" t="s">
        <v>125</v>
      </c>
      <c r="O71" s="984" t="s">
        <v>125</v>
      </c>
      <c r="P71" s="984" t="s">
        <v>125</v>
      </c>
      <c r="Q71" s="984" t="s">
        <v>125</v>
      </c>
      <c r="R71" s="984" t="s">
        <v>125</v>
      </c>
      <c r="S71" s="984">
        <v>3</v>
      </c>
    </row>
    <row r="72" spans="1:19" s="347" customFormat="1" ht="12" x14ac:dyDescent="0.25">
      <c r="A72" s="677"/>
      <c r="B72" s="678"/>
      <c r="C72" s="679"/>
      <c r="D72" s="680" t="s">
        <v>146</v>
      </c>
      <c r="E72" s="985">
        <v>3</v>
      </c>
      <c r="F72" s="985">
        <v>3</v>
      </c>
      <c r="G72" s="985" t="s">
        <v>125</v>
      </c>
      <c r="H72" s="985" t="s">
        <v>125</v>
      </c>
      <c r="I72" s="985" t="s">
        <v>125</v>
      </c>
      <c r="J72" s="985" t="s">
        <v>125</v>
      </c>
      <c r="K72" s="985" t="s">
        <v>125</v>
      </c>
      <c r="L72" s="985" t="s">
        <v>125</v>
      </c>
      <c r="M72" s="985" t="s">
        <v>125</v>
      </c>
      <c r="N72" s="985" t="s">
        <v>125</v>
      </c>
      <c r="O72" s="985" t="s">
        <v>125</v>
      </c>
      <c r="P72" s="985" t="s">
        <v>125</v>
      </c>
      <c r="Q72" s="985" t="s">
        <v>125</v>
      </c>
      <c r="R72" s="985" t="s">
        <v>125</v>
      </c>
      <c r="S72" s="985">
        <v>3</v>
      </c>
    </row>
    <row r="73" spans="1:19" s="347" customFormat="1" ht="36" x14ac:dyDescent="0.25">
      <c r="A73" s="681" t="s">
        <v>1095</v>
      </c>
      <c r="B73" s="674" t="s">
        <v>186</v>
      </c>
      <c r="C73" s="682" t="s">
        <v>1096</v>
      </c>
      <c r="D73" s="683" t="s">
        <v>122</v>
      </c>
      <c r="E73" s="986">
        <v>8</v>
      </c>
      <c r="F73" s="986">
        <v>8</v>
      </c>
      <c r="G73" s="986" t="s">
        <v>125</v>
      </c>
      <c r="H73" s="986" t="s">
        <v>125</v>
      </c>
      <c r="I73" s="986" t="s">
        <v>125</v>
      </c>
      <c r="J73" s="986" t="s">
        <v>125</v>
      </c>
      <c r="K73" s="986" t="s">
        <v>125</v>
      </c>
      <c r="L73" s="986" t="s">
        <v>125</v>
      </c>
      <c r="M73" s="986" t="s">
        <v>125</v>
      </c>
      <c r="N73" s="986" t="s">
        <v>125</v>
      </c>
      <c r="O73" s="986" t="s">
        <v>125</v>
      </c>
      <c r="P73" s="986" t="s">
        <v>125</v>
      </c>
      <c r="Q73" s="986">
        <v>5</v>
      </c>
      <c r="R73" s="986">
        <v>2</v>
      </c>
      <c r="S73" s="986">
        <v>1</v>
      </c>
    </row>
    <row r="74" spans="1:19" s="347" customFormat="1" ht="12" x14ac:dyDescent="0.25">
      <c r="A74" s="677"/>
      <c r="B74" s="678"/>
      <c r="C74" s="679"/>
      <c r="D74" s="680" t="s">
        <v>145</v>
      </c>
      <c r="E74" s="985">
        <v>6</v>
      </c>
      <c r="F74" s="985">
        <v>6</v>
      </c>
      <c r="G74" s="985" t="s">
        <v>125</v>
      </c>
      <c r="H74" s="985" t="s">
        <v>125</v>
      </c>
      <c r="I74" s="985" t="s">
        <v>125</v>
      </c>
      <c r="J74" s="985" t="s">
        <v>125</v>
      </c>
      <c r="K74" s="985" t="s">
        <v>125</v>
      </c>
      <c r="L74" s="985" t="s">
        <v>125</v>
      </c>
      <c r="M74" s="985" t="s">
        <v>125</v>
      </c>
      <c r="N74" s="985" t="s">
        <v>125</v>
      </c>
      <c r="O74" s="985" t="s">
        <v>125</v>
      </c>
      <c r="P74" s="985" t="s">
        <v>125</v>
      </c>
      <c r="Q74" s="985">
        <v>4</v>
      </c>
      <c r="R74" s="985">
        <v>1</v>
      </c>
      <c r="S74" s="985">
        <v>1</v>
      </c>
    </row>
    <row r="75" spans="1:19" ht="12" x14ac:dyDescent="0.25">
      <c r="A75" s="673"/>
      <c r="B75" s="684"/>
      <c r="C75" s="675"/>
      <c r="D75" s="676" t="s">
        <v>146</v>
      </c>
      <c r="E75" s="984">
        <v>2</v>
      </c>
      <c r="F75" s="984">
        <v>2</v>
      </c>
      <c r="G75" s="984" t="s">
        <v>125</v>
      </c>
      <c r="H75" s="984" t="s">
        <v>125</v>
      </c>
      <c r="I75" s="984" t="s">
        <v>125</v>
      </c>
      <c r="J75" s="984" t="s">
        <v>125</v>
      </c>
      <c r="K75" s="984" t="s">
        <v>125</v>
      </c>
      <c r="L75" s="984" t="s">
        <v>125</v>
      </c>
      <c r="M75" s="984" t="s">
        <v>125</v>
      </c>
      <c r="N75" s="984" t="s">
        <v>125</v>
      </c>
      <c r="O75" s="984" t="s">
        <v>125</v>
      </c>
      <c r="P75" s="984" t="s">
        <v>125</v>
      </c>
      <c r="Q75" s="984">
        <v>1</v>
      </c>
      <c r="R75" s="984">
        <v>1</v>
      </c>
      <c r="S75" s="984" t="s">
        <v>125</v>
      </c>
    </row>
    <row r="76" spans="1:19" s="347" customFormat="1" ht="12" x14ac:dyDescent="0.25">
      <c r="A76" s="670" t="s">
        <v>1097</v>
      </c>
      <c r="B76" s="685" t="s">
        <v>187</v>
      </c>
      <c r="C76" s="672" t="s">
        <v>926</v>
      </c>
      <c r="D76" s="686" t="s">
        <v>122</v>
      </c>
      <c r="E76" s="987">
        <v>3</v>
      </c>
      <c r="F76" s="987">
        <v>3</v>
      </c>
      <c r="G76" s="987" t="s">
        <v>125</v>
      </c>
      <c r="H76" s="987" t="s">
        <v>125</v>
      </c>
      <c r="I76" s="987" t="s">
        <v>125</v>
      </c>
      <c r="J76" s="987" t="s">
        <v>125</v>
      </c>
      <c r="K76" s="987" t="s">
        <v>125</v>
      </c>
      <c r="L76" s="987" t="s">
        <v>125</v>
      </c>
      <c r="M76" s="987" t="s">
        <v>125</v>
      </c>
      <c r="N76" s="987" t="s">
        <v>125</v>
      </c>
      <c r="O76" s="987" t="s">
        <v>125</v>
      </c>
      <c r="P76" s="987" t="s">
        <v>125</v>
      </c>
      <c r="Q76" s="987" t="s">
        <v>125</v>
      </c>
      <c r="R76" s="987">
        <v>1</v>
      </c>
      <c r="S76" s="987">
        <v>2</v>
      </c>
    </row>
    <row r="77" spans="1:19" s="347" customFormat="1" ht="12" x14ac:dyDescent="0.25">
      <c r="A77" s="673"/>
      <c r="B77" s="684"/>
      <c r="C77" s="675"/>
      <c r="D77" s="676" t="s">
        <v>145</v>
      </c>
      <c r="E77" s="984">
        <v>1</v>
      </c>
      <c r="F77" s="984">
        <v>1</v>
      </c>
      <c r="G77" s="984" t="s">
        <v>125</v>
      </c>
      <c r="H77" s="984" t="s">
        <v>125</v>
      </c>
      <c r="I77" s="984" t="s">
        <v>125</v>
      </c>
      <c r="J77" s="984" t="s">
        <v>125</v>
      </c>
      <c r="K77" s="984" t="s">
        <v>125</v>
      </c>
      <c r="L77" s="984" t="s">
        <v>125</v>
      </c>
      <c r="M77" s="984" t="s">
        <v>125</v>
      </c>
      <c r="N77" s="984" t="s">
        <v>125</v>
      </c>
      <c r="O77" s="984" t="s">
        <v>125</v>
      </c>
      <c r="P77" s="984" t="s">
        <v>125</v>
      </c>
      <c r="Q77" s="984" t="s">
        <v>125</v>
      </c>
      <c r="R77" s="984" t="s">
        <v>125</v>
      </c>
      <c r="S77" s="984">
        <v>1</v>
      </c>
    </row>
    <row r="78" spans="1:19" ht="12" x14ac:dyDescent="0.25">
      <c r="A78" s="677"/>
      <c r="B78" s="678"/>
      <c r="C78" s="679"/>
      <c r="D78" s="680" t="s">
        <v>146</v>
      </c>
      <c r="E78" s="985">
        <v>2</v>
      </c>
      <c r="F78" s="985">
        <v>2</v>
      </c>
      <c r="G78" s="985" t="s">
        <v>125</v>
      </c>
      <c r="H78" s="985" t="s">
        <v>125</v>
      </c>
      <c r="I78" s="985" t="s">
        <v>125</v>
      </c>
      <c r="J78" s="985" t="s">
        <v>125</v>
      </c>
      <c r="K78" s="985" t="s">
        <v>125</v>
      </c>
      <c r="L78" s="985" t="s">
        <v>125</v>
      </c>
      <c r="M78" s="985" t="s">
        <v>125</v>
      </c>
      <c r="N78" s="985" t="s">
        <v>125</v>
      </c>
      <c r="O78" s="985" t="s">
        <v>125</v>
      </c>
      <c r="P78" s="985" t="s">
        <v>125</v>
      </c>
      <c r="Q78" s="985" t="s">
        <v>125</v>
      </c>
      <c r="R78" s="985">
        <v>1</v>
      </c>
      <c r="S78" s="985">
        <v>1</v>
      </c>
    </row>
    <row r="79" spans="1:19" s="347" customFormat="1" ht="12" x14ac:dyDescent="0.25">
      <c r="A79" s="681" t="s">
        <v>1098</v>
      </c>
      <c r="B79" s="674" t="s">
        <v>188</v>
      </c>
      <c r="C79" s="682" t="s">
        <v>1099</v>
      </c>
      <c r="D79" s="683" t="s">
        <v>122</v>
      </c>
      <c r="E79" s="986">
        <v>3</v>
      </c>
      <c r="F79" s="986">
        <v>3</v>
      </c>
      <c r="G79" s="986" t="s">
        <v>125</v>
      </c>
      <c r="H79" s="986" t="s">
        <v>125</v>
      </c>
      <c r="I79" s="986" t="s">
        <v>125</v>
      </c>
      <c r="J79" s="986" t="s">
        <v>125</v>
      </c>
      <c r="K79" s="986" t="s">
        <v>125</v>
      </c>
      <c r="L79" s="986" t="s">
        <v>125</v>
      </c>
      <c r="M79" s="986">
        <v>1</v>
      </c>
      <c r="N79" s="986" t="s">
        <v>125</v>
      </c>
      <c r="O79" s="986">
        <v>1</v>
      </c>
      <c r="P79" s="986" t="s">
        <v>125</v>
      </c>
      <c r="Q79" s="986" t="s">
        <v>125</v>
      </c>
      <c r="R79" s="986" t="s">
        <v>125</v>
      </c>
      <c r="S79" s="986">
        <v>1</v>
      </c>
    </row>
    <row r="80" spans="1:19" s="347" customFormat="1" ht="12" x14ac:dyDescent="0.25">
      <c r="A80" s="677"/>
      <c r="B80" s="678"/>
      <c r="C80" s="679"/>
      <c r="D80" s="680" t="s">
        <v>145</v>
      </c>
      <c r="E80" s="985">
        <v>1</v>
      </c>
      <c r="F80" s="985">
        <v>1</v>
      </c>
      <c r="G80" s="985" t="s">
        <v>125</v>
      </c>
      <c r="H80" s="985" t="s">
        <v>125</v>
      </c>
      <c r="I80" s="985" t="s">
        <v>125</v>
      </c>
      <c r="J80" s="985" t="s">
        <v>125</v>
      </c>
      <c r="K80" s="985" t="s">
        <v>125</v>
      </c>
      <c r="L80" s="985" t="s">
        <v>125</v>
      </c>
      <c r="M80" s="985" t="s">
        <v>125</v>
      </c>
      <c r="N80" s="985" t="s">
        <v>125</v>
      </c>
      <c r="O80" s="985" t="s">
        <v>125</v>
      </c>
      <c r="P80" s="985" t="s">
        <v>125</v>
      </c>
      <c r="Q80" s="985" t="s">
        <v>125</v>
      </c>
      <c r="R80" s="985" t="s">
        <v>125</v>
      </c>
      <c r="S80" s="985">
        <v>1</v>
      </c>
    </row>
    <row r="81" spans="1:19" ht="12" x14ac:dyDescent="0.25">
      <c r="A81" s="673"/>
      <c r="B81" s="684"/>
      <c r="C81" s="675"/>
      <c r="D81" s="676" t="s">
        <v>146</v>
      </c>
      <c r="E81" s="984">
        <v>2</v>
      </c>
      <c r="F81" s="984">
        <v>2</v>
      </c>
      <c r="G81" s="984" t="s">
        <v>125</v>
      </c>
      <c r="H81" s="984" t="s">
        <v>125</v>
      </c>
      <c r="I81" s="984" t="s">
        <v>125</v>
      </c>
      <c r="J81" s="984" t="s">
        <v>125</v>
      </c>
      <c r="K81" s="984" t="s">
        <v>125</v>
      </c>
      <c r="L81" s="984" t="s">
        <v>125</v>
      </c>
      <c r="M81" s="984">
        <v>1</v>
      </c>
      <c r="N81" s="984" t="s">
        <v>125</v>
      </c>
      <c r="O81" s="984">
        <v>1</v>
      </c>
      <c r="P81" s="984" t="s">
        <v>125</v>
      </c>
      <c r="Q81" s="984" t="s">
        <v>125</v>
      </c>
      <c r="R81" s="984" t="s">
        <v>125</v>
      </c>
      <c r="S81" s="984" t="s">
        <v>125</v>
      </c>
    </row>
    <row r="82" spans="1:19" s="347" customFormat="1" ht="24" x14ac:dyDescent="0.25">
      <c r="A82" s="670" t="s">
        <v>1100</v>
      </c>
      <c r="B82" s="685" t="s">
        <v>189</v>
      </c>
      <c r="C82" s="672" t="s">
        <v>1101</v>
      </c>
      <c r="D82" s="686" t="s">
        <v>122</v>
      </c>
      <c r="E82" s="987">
        <v>3</v>
      </c>
      <c r="F82" s="987">
        <v>3</v>
      </c>
      <c r="G82" s="987" t="s">
        <v>125</v>
      </c>
      <c r="H82" s="987" t="s">
        <v>125</v>
      </c>
      <c r="I82" s="987" t="s">
        <v>125</v>
      </c>
      <c r="J82" s="987" t="s">
        <v>125</v>
      </c>
      <c r="K82" s="987" t="s">
        <v>125</v>
      </c>
      <c r="L82" s="987" t="s">
        <v>125</v>
      </c>
      <c r="M82" s="987" t="s">
        <v>125</v>
      </c>
      <c r="N82" s="987">
        <v>1</v>
      </c>
      <c r="O82" s="987" t="s">
        <v>125</v>
      </c>
      <c r="P82" s="987" t="s">
        <v>125</v>
      </c>
      <c r="Q82" s="987" t="s">
        <v>125</v>
      </c>
      <c r="R82" s="987">
        <v>2</v>
      </c>
      <c r="S82" s="987" t="s">
        <v>125</v>
      </c>
    </row>
    <row r="83" spans="1:19" s="347" customFormat="1" ht="12" x14ac:dyDescent="0.25">
      <c r="A83" s="673"/>
      <c r="B83" s="684"/>
      <c r="C83" s="675"/>
      <c r="D83" s="676" t="s">
        <v>145</v>
      </c>
      <c r="E83" s="984">
        <v>2</v>
      </c>
      <c r="F83" s="984">
        <v>2</v>
      </c>
      <c r="G83" s="984" t="s">
        <v>125</v>
      </c>
      <c r="H83" s="984" t="s">
        <v>125</v>
      </c>
      <c r="I83" s="984" t="s">
        <v>125</v>
      </c>
      <c r="J83" s="984" t="s">
        <v>125</v>
      </c>
      <c r="K83" s="984" t="s">
        <v>125</v>
      </c>
      <c r="L83" s="984" t="s">
        <v>125</v>
      </c>
      <c r="M83" s="984" t="s">
        <v>125</v>
      </c>
      <c r="N83" s="984">
        <v>1</v>
      </c>
      <c r="O83" s="984" t="s">
        <v>125</v>
      </c>
      <c r="P83" s="984" t="s">
        <v>125</v>
      </c>
      <c r="Q83" s="984" t="s">
        <v>125</v>
      </c>
      <c r="R83" s="984">
        <v>1</v>
      </c>
      <c r="S83" s="984" t="s">
        <v>125</v>
      </c>
    </row>
    <row r="84" spans="1:19" s="347" customFormat="1" ht="12" x14ac:dyDescent="0.25">
      <c r="A84" s="677"/>
      <c r="B84" s="678"/>
      <c r="C84" s="679"/>
      <c r="D84" s="680" t="s">
        <v>146</v>
      </c>
      <c r="E84" s="985">
        <v>1</v>
      </c>
      <c r="F84" s="985">
        <v>1</v>
      </c>
      <c r="G84" s="985" t="s">
        <v>125</v>
      </c>
      <c r="H84" s="985" t="s">
        <v>125</v>
      </c>
      <c r="I84" s="985" t="s">
        <v>125</v>
      </c>
      <c r="J84" s="985" t="s">
        <v>125</v>
      </c>
      <c r="K84" s="985" t="s">
        <v>125</v>
      </c>
      <c r="L84" s="985" t="s">
        <v>125</v>
      </c>
      <c r="M84" s="985" t="s">
        <v>125</v>
      </c>
      <c r="N84" s="985" t="s">
        <v>125</v>
      </c>
      <c r="O84" s="985" t="s">
        <v>125</v>
      </c>
      <c r="P84" s="985" t="s">
        <v>125</v>
      </c>
      <c r="Q84" s="985" t="s">
        <v>125</v>
      </c>
      <c r="R84" s="985">
        <v>1</v>
      </c>
      <c r="S84" s="985" t="s">
        <v>125</v>
      </c>
    </row>
    <row r="85" spans="1:19" ht="12" x14ac:dyDescent="0.25">
      <c r="A85" s="681" t="s">
        <v>312</v>
      </c>
      <c r="B85" s="674" t="s">
        <v>190</v>
      </c>
      <c r="C85" s="682" t="s">
        <v>313</v>
      </c>
      <c r="D85" s="683" t="s">
        <v>122</v>
      </c>
      <c r="E85" s="986">
        <v>47</v>
      </c>
      <c r="F85" s="986">
        <v>47</v>
      </c>
      <c r="G85" s="986" t="s">
        <v>125</v>
      </c>
      <c r="H85" s="986" t="s">
        <v>125</v>
      </c>
      <c r="I85" s="986" t="s">
        <v>125</v>
      </c>
      <c r="J85" s="986" t="s">
        <v>125</v>
      </c>
      <c r="K85" s="986" t="s">
        <v>125</v>
      </c>
      <c r="L85" s="986" t="s">
        <v>125</v>
      </c>
      <c r="M85" s="986" t="s">
        <v>125</v>
      </c>
      <c r="N85" s="986" t="s">
        <v>125</v>
      </c>
      <c r="O85" s="986" t="s">
        <v>125</v>
      </c>
      <c r="P85" s="986" t="s">
        <v>125</v>
      </c>
      <c r="Q85" s="986" t="s">
        <v>125</v>
      </c>
      <c r="R85" s="986">
        <v>2</v>
      </c>
      <c r="S85" s="986">
        <v>45</v>
      </c>
    </row>
    <row r="86" spans="1:19" s="347" customFormat="1" ht="12" x14ac:dyDescent="0.25">
      <c r="A86" s="677"/>
      <c r="B86" s="678"/>
      <c r="C86" s="679"/>
      <c r="D86" s="680" t="s">
        <v>145</v>
      </c>
      <c r="E86" s="985">
        <v>22</v>
      </c>
      <c r="F86" s="985">
        <v>22</v>
      </c>
      <c r="G86" s="985" t="s">
        <v>125</v>
      </c>
      <c r="H86" s="985" t="s">
        <v>125</v>
      </c>
      <c r="I86" s="985" t="s">
        <v>125</v>
      </c>
      <c r="J86" s="985" t="s">
        <v>125</v>
      </c>
      <c r="K86" s="985" t="s">
        <v>125</v>
      </c>
      <c r="L86" s="985" t="s">
        <v>125</v>
      </c>
      <c r="M86" s="985" t="s">
        <v>125</v>
      </c>
      <c r="N86" s="985" t="s">
        <v>125</v>
      </c>
      <c r="O86" s="985" t="s">
        <v>125</v>
      </c>
      <c r="P86" s="985" t="s">
        <v>125</v>
      </c>
      <c r="Q86" s="985" t="s">
        <v>125</v>
      </c>
      <c r="R86" s="985">
        <v>1</v>
      </c>
      <c r="S86" s="985">
        <v>21</v>
      </c>
    </row>
    <row r="87" spans="1:19" s="347" customFormat="1" ht="12" x14ac:dyDescent="0.25">
      <c r="A87" s="673"/>
      <c r="B87" s="684"/>
      <c r="C87" s="675"/>
      <c r="D87" s="676" t="s">
        <v>146</v>
      </c>
      <c r="E87" s="984">
        <v>25</v>
      </c>
      <c r="F87" s="984">
        <v>25</v>
      </c>
      <c r="G87" s="984" t="s">
        <v>125</v>
      </c>
      <c r="H87" s="984" t="s">
        <v>125</v>
      </c>
      <c r="I87" s="984" t="s">
        <v>125</v>
      </c>
      <c r="J87" s="984" t="s">
        <v>125</v>
      </c>
      <c r="K87" s="984" t="s">
        <v>125</v>
      </c>
      <c r="L87" s="984" t="s">
        <v>125</v>
      </c>
      <c r="M87" s="984" t="s">
        <v>125</v>
      </c>
      <c r="N87" s="984" t="s">
        <v>125</v>
      </c>
      <c r="O87" s="984" t="s">
        <v>125</v>
      </c>
      <c r="P87" s="984" t="s">
        <v>125</v>
      </c>
      <c r="Q87" s="984" t="s">
        <v>125</v>
      </c>
      <c r="R87" s="984">
        <v>1</v>
      </c>
      <c r="S87" s="984">
        <v>24</v>
      </c>
    </row>
    <row r="88" spans="1:19" s="347" customFormat="1" ht="12" x14ac:dyDescent="0.25">
      <c r="A88" s="670" t="s">
        <v>303</v>
      </c>
      <c r="B88" s="685" t="s">
        <v>191</v>
      </c>
      <c r="C88" s="672" t="s">
        <v>304</v>
      </c>
      <c r="D88" s="686" t="s">
        <v>122</v>
      </c>
      <c r="E88" s="987">
        <v>54</v>
      </c>
      <c r="F88" s="987">
        <v>54</v>
      </c>
      <c r="G88" s="987" t="s">
        <v>125</v>
      </c>
      <c r="H88" s="987" t="s">
        <v>125</v>
      </c>
      <c r="I88" s="987" t="s">
        <v>125</v>
      </c>
      <c r="J88" s="987" t="s">
        <v>125</v>
      </c>
      <c r="K88" s="987" t="s">
        <v>125</v>
      </c>
      <c r="L88" s="987" t="s">
        <v>125</v>
      </c>
      <c r="M88" s="987" t="s">
        <v>125</v>
      </c>
      <c r="N88" s="987">
        <v>1</v>
      </c>
      <c r="O88" s="987" t="s">
        <v>125</v>
      </c>
      <c r="P88" s="987" t="s">
        <v>125</v>
      </c>
      <c r="Q88" s="987">
        <v>3</v>
      </c>
      <c r="R88" s="987">
        <v>5</v>
      </c>
      <c r="S88" s="987">
        <v>45</v>
      </c>
    </row>
    <row r="89" spans="1:19" ht="12" x14ac:dyDescent="0.25">
      <c r="A89" s="673"/>
      <c r="B89" s="684"/>
      <c r="C89" s="675"/>
      <c r="D89" s="676" t="s">
        <v>145</v>
      </c>
      <c r="E89" s="984">
        <v>29</v>
      </c>
      <c r="F89" s="984">
        <v>29</v>
      </c>
      <c r="G89" s="984" t="s">
        <v>125</v>
      </c>
      <c r="H89" s="984" t="s">
        <v>125</v>
      </c>
      <c r="I89" s="984" t="s">
        <v>125</v>
      </c>
      <c r="J89" s="984" t="s">
        <v>125</v>
      </c>
      <c r="K89" s="984" t="s">
        <v>125</v>
      </c>
      <c r="L89" s="984" t="s">
        <v>125</v>
      </c>
      <c r="M89" s="984" t="s">
        <v>125</v>
      </c>
      <c r="N89" s="984">
        <v>1</v>
      </c>
      <c r="O89" s="984" t="s">
        <v>125</v>
      </c>
      <c r="P89" s="984" t="s">
        <v>125</v>
      </c>
      <c r="Q89" s="984">
        <v>2</v>
      </c>
      <c r="R89" s="984">
        <v>4</v>
      </c>
      <c r="S89" s="984">
        <v>22</v>
      </c>
    </row>
    <row r="90" spans="1:19" s="347" customFormat="1" ht="12" x14ac:dyDescent="0.25">
      <c r="A90" s="677"/>
      <c r="B90" s="678"/>
      <c r="C90" s="679"/>
      <c r="D90" s="680" t="s">
        <v>146</v>
      </c>
      <c r="E90" s="985">
        <v>25</v>
      </c>
      <c r="F90" s="985">
        <v>25</v>
      </c>
      <c r="G90" s="985" t="s">
        <v>125</v>
      </c>
      <c r="H90" s="985" t="s">
        <v>125</v>
      </c>
      <c r="I90" s="985" t="s">
        <v>125</v>
      </c>
      <c r="J90" s="985" t="s">
        <v>125</v>
      </c>
      <c r="K90" s="985" t="s">
        <v>125</v>
      </c>
      <c r="L90" s="985" t="s">
        <v>125</v>
      </c>
      <c r="M90" s="985" t="s">
        <v>125</v>
      </c>
      <c r="N90" s="985" t="s">
        <v>125</v>
      </c>
      <c r="O90" s="985" t="s">
        <v>125</v>
      </c>
      <c r="P90" s="985" t="s">
        <v>125</v>
      </c>
      <c r="Q90" s="985">
        <v>1</v>
      </c>
      <c r="R90" s="985">
        <v>1</v>
      </c>
      <c r="S90" s="985">
        <v>23</v>
      </c>
    </row>
    <row r="91" spans="1:19" s="347" customFormat="1" ht="24" x14ac:dyDescent="0.25">
      <c r="A91" s="681" t="s">
        <v>1102</v>
      </c>
      <c r="B91" s="674" t="s">
        <v>192</v>
      </c>
      <c r="C91" s="682" t="s">
        <v>1103</v>
      </c>
      <c r="D91" s="683" t="s">
        <v>122</v>
      </c>
      <c r="E91" s="986">
        <v>8</v>
      </c>
      <c r="F91" s="986">
        <v>8</v>
      </c>
      <c r="G91" s="986" t="s">
        <v>125</v>
      </c>
      <c r="H91" s="986" t="s">
        <v>125</v>
      </c>
      <c r="I91" s="986" t="s">
        <v>125</v>
      </c>
      <c r="J91" s="986" t="s">
        <v>125</v>
      </c>
      <c r="K91" s="986" t="s">
        <v>125</v>
      </c>
      <c r="L91" s="986" t="s">
        <v>125</v>
      </c>
      <c r="M91" s="986">
        <v>1</v>
      </c>
      <c r="N91" s="986" t="s">
        <v>125</v>
      </c>
      <c r="O91" s="986" t="s">
        <v>125</v>
      </c>
      <c r="P91" s="986" t="s">
        <v>125</v>
      </c>
      <c r="Q91" s="986" t="s">
        <v>125</v>
      </c>
      <c r="R91" s="986">
        <v>1</v>
      </c>
      <c r="S91" s="986">
        <v>6</v>
      </c>
    </row>
    <row r="92" spans="1:19" ht="12" x14ac:dyDescent="0.25">
      <c r="A92" s="677"/>
      <c r="B92" s="678"/>
      <c r="C92" s="679"/>
      <c r="D92" s="680" t="s">
        <v>145</v>
      </c>
      <c r="E92" s="985">
        <v>4</v>
      </c>
      <c r="F92" s="985">
        <v>4</v>
      </c>
      <c r="G92" s="985" t="s">
        <v>125</v>
      </c>
      <c r="H92" s="985" t="s">
        <v>125</v>
      </c>
      <c r="I92" s="985" t="s">
        <v>125</v>
      </c>
      <c r="J92" s="985" t="s">
        <v>125</v>
      </c>
      <c r="K92" s="985" t="s">
        <v>125</v>
      </c>
      <c r="L92" s="985" t="s">
        <v>125</v>
      </c>
      <c r="M92" s="985" t="s">
        <v>125</v>
      </c>
      <c r="N92" s="985" t="s">
        <v>125</v>
      </c>
      <c r="O92" s="985" t="s">
        <v>125</v>
      </c>
      <c r="P92" s="985" t="s">
        <v>125</v>
      </c>
      <c r="Q92" s="985" t="s">
        <v>125</v>
      </c>
      <c r="R92" s="985" t="s">
        <v>125</v>
      </c>
      <c r="S92" s="985">
        <v>4</v>
      </c>
    </row>
    <row r="93" spans="1:19" s="347" customFormat="1" ht="12" x14ac:dyDescent="0.25">
      <c r="A93" s="673"/>
      <c r="B93" s="684"/>
      <c r="C93" s="675"/>
      <c r="D93" s="676" t="s">
        <v>146</v>
      </c>
      <c r="E93" s="984">
        <v>4</v>
      </c>
      <c r="F93" s="984">
        <v>4</v>
      </c>
      <c r="G93" s="984" t="s">
        <v>125</v>
      </c>
      <c r="H93" s="984" t="s">
        <v>125</v>
      </c>
      <c r="I93" s="984" t="s">
        <v>125</v>
      </c>
      <c r="J93" s="984" t="s">
        <v>125</v>
      </c>
      <c r="K93" s="984" t="s">
        <v>125</v>
      </c>
      <c r="L93" s="984" t="s">
        <v>125</v>
      </c>
      <c r="M93" s="984">
        <v>1</v>
      </c>
      <c r="N93" s="984" t="s">
        <v>125</v>
      </c>
      <c r="O93" s="984" t="s">
        <v>125</v>
      </c>
      <c r="P93" s="984" t="s">
        <v>125</v>
      </c>
      <c r="Q93" s="984" t="s">
        <v>125</v>
      </c>
      <c r="R93" s="984">
        <v>1</v>
      </c>
      <c r="S93" s="984">
        <v>2</v>
      </c>
    </row>
    <row r="94" spans="1:19" s="347" customFormat="1" ht="12" x14ac:dyDescent="0.25">
      <c r="A94" s="670" t="s">
        <v>1104</v>
      </c>
      <c r="B94" s="685" t="s">
        <v>193</v>
      </c>
      <c r="C94" s="672" t="s">
        <v>1105</v>
      </c>
      <c r="D94" s="686" t="s">
        <v>122</v>
      </c>
      <c r="E94" s="987">
        <v>1</v>
      </c>
      <c r="F94" s="987">
        <v>1</v>
      </c>
      <c r="G94" s="987" t="s">
        <v>125</v>
      </c>
      <c r="H94" s="987" t="s">
        <v>125</v>
      </c>
      <c r="I94" s="987" t="s">
        <v>125</v>
      </c>
      <c r="J94" s="987" t="s">
        <v>125</v>
      </c>
      <c r="K94" s="987" t="s">
        <v>125</v>
      </c>
      <c r="L94" s="987" t="s">
        <v>125</v>
      </c>
      <c r="M94" s="987" t="s">
        <v>125</v>
      </c>
      <c r="N94" s="987" t="s">
        <v>125</v>
      </c>
      <c r="O94" s="987" t="s">
        <v>125</v>
      </c>
      <c r="P94" s="987" t="s">
        <v>125</v>
      </c>
      <c r="Q94" s="987" t="s">
        <v>125</v>
      </c>
      <c r="R94" s="987" t="s">
        <v>125</v>
      </c>
      <c r="S94" s="987">
        <v>1</v>
      </c>
    </row>
    <row r="95" spans="1:19" ht="12" x14ac:dyDescent="0.25">
      <c r="A95" s="673"/>
      <c r="B95" s="684"/>
      <c r="C95" s="675"/>
      <c r="D95" s="676" t="s">
        <v>146</v>
      </c>
      <c r="E95" s="984">
        <v>1</v>
      </c>
      <c r="F95" s="984">
        <v>1</v>
      </c>
      <c r="G95" s="984" t="s">
        <v>125</v>
      </c>
      <c r="H95" s="984" t="s">
        <v>125</v>
      </c>
      <c r="I95" s="984" t="s">
        <v>125</v>
      </c>
      <c r="J95" s="984" t="s">
        <v>125</v>
      </c>
      <c r="K95" s="984" t="s">
        <v>125</v>
      </c>
      <c r="L95" s="984" t="s">
        <v>125</v>
      </c>
      <c r="M95" s="984" t="s">
        <v>125</v>
      </c>
      <c r="N95" s="984" t="s">
        <v>125</v>
      </c>
      <c r="O95" s="984" t="s">
        <v>125</v>
      </c>
      <c r="P95" s="984" t="s">
        <v>125</v>
      </c>
      <c r="Q95" s="984" t="s">
        <v>125</v>
      </c>
      <c r="R95" s="984" t="s">
        <v>125</v>
      </c>
      <c r="S95" s="984">
        <v>1</v>
      </c>
    </row>
    <row r="96" spans="1:19" s="347" customFormat="1" ht="12" x14ac:dyDescent="0.25">
      <c r="A96" s="670" t="s">
        <v>1106</v>
      </c>
      <c r="B96" s="685" t="s">
        <v>194</v>
      </c>
      <c r="C96" s="672" t="s">
        <v>927</v>
      </c>
      <c r="D96" s="686" t="s">
        <v>122</v>
      </c>
      <c r="E96" s="987">
        <v>1</v>
      </c>
      <c r="F96" s="987">
        <v>1</v>
      </c>
      <c r="G96" s="987" t="s">
        <v>125</v>
      </c>
      <c r="H96" s="987" t="s">
        <v>125</v>
      </c>
      <c r="I96" s="987" t="s">
        <v>125</v>
      </c>
      <c r="J96" s="987" t="s">
        <v>125</v>
      </c>
      <c r="K96" s="987" t="s">
        <v>125</v>
      </c>
      <c r="L96" s="987" t="s">
        <v>125</v>
      </c>
      <c r="M96" s="987" t="s">
        <v>125</v>
      </c>
      <c r="N96" s="987" t="s">
        <v>125</v>
      </c>
      <c r="O96" s="987" t="s">
        <v>125</v>
      </c>
      <c r="P96" s="987" t="s">
        <v>125</v>
      </c>
      <c r="Q96" s="987" t="s">
        <v>125</v>
      </c>
      <c r="R96" s="987">
        <v>1</v>
      </c>
      <c r="S96" s="987" t="s">
        <v>125</v>
      </c>
    </row>
    <row r="97" spans="1:19" s="347" customFormat="1" ht="12" x14ac:dyDescent="0.25">
      <c r="A97" s="673"/>
      <c r="B97" s="684"/>
      <c r="C97" s="675"/>
      <c r="D97" s="676" t="s">
        <v>145</v>
      </c>
      <c r="E97" s="984">
        <v>1</v>
      </c>
      <c r="F97" s="984">
        <v>1</v>
      </c>
      <c r="G97" s="984" t="s">
        <v>125</v>
      </c>
      <c r="H97" s="984" t="s">
        <v>125</v>
      </c>
      <c r="I97" s="984" t="s">
        <v>125</v>
      </c>
      <c r="J97" s="984" t="s">
        <v>125</v>
      </c>
      <c r="K97" s="984" t="s">
        <v>125</v>
      </c>
      <c r="L97" s="984" t="s">
        <v>125</v>
      </c>
      <c r="M97" s="984" t="s">
        <v>125</v>
      </c>
      <c r="N97" s="984" t="s">
        <v>125</v>
      </c>
      <c r="O97" s="984" t="s">
        <v>125</v>
      </c>
      <c r="P97" s="984" t="s">
        <v>125</v>
      </c>
      <c r="Q97" s="984" t="s">
        <v>125</v>
      </c>
      <c r="R97" s="984">
        <v>1</v>
      </c>
      <c r="S97" s="984" t="s">
        <v>125</v>
      </c>
    </row>
    <row r="98" spans="1:19" s="347" customFormat="1" ht="12" x14ac:dyDescent="0.25">
      <c r="A98" s="670" t="s">
        <v>1108</v>
      </c>
      <c r="B98" s="685" t="s">
        <v>196</v>
      </c>
      <c r="C98" s="672" t="s">
        <v>1109</v>
      </c>
      <c r="D98" s="686" t="s">
        <v>122</v>
      </c>
      <c r="E98" s="987">
        <v>9</v>
      </c>
      <c r="F98" s="987">
        <v>9</v>
      </c>
      <c r="G98" s="987" t="s">
        <v>125</v>
      </c>
      <c r="H98" s="987" t="s">
        <v>125</v>
      </c>
      <c r="I98" s="987" t="s">
        <v>125</v>
      </c>
      <c r="J98" s="987" t="s">
        <v>125</v>
      </c>
      <c r="K98" s="987" t="s">
        <v>125</v>
      </c>
      <c r="L98" s="987" t="s">
        <v>125</v>
      </c>
      <c r="M98" s="987" t="s">
        <v>125</v>
      </c>
      <c r="N98" s="987" t="s">
        <v>125</v>
      </c>
      <c r="O98" s="987" t="s">
        <v>125</v>
      </c>
      <c r="P98" s="987" t="s">
        <v>125</v>
      </c>
      <c r="Q98" s="987">
        <v>1</v>
      </c>
      <c r="R98" s="987">
        <v>1</v>
      </c>
      <c r="S98" s="987">
        <v>7</v>
      </c>
    </row>
    <row r="99" spans="1:19" s="347" customFormat="1" ht="12" x14ac:dyDescent="0.25">
      <c r="A99" s="673"/>
      <c r="B99" s="684"/>
      <c r="C99" s="675"/>
      <c r="D99" s="676" t="s">
        <v>145</v>
      </c>
      <c r="E99" s="984">
        <v>3</v>
      </c>
      <c r="F99" s="984">
        <v>3</v>
      </c>
      <c r="G99" s="984" t="s">
        <v>125</v>
      </c>
      <c r="H99" s="984" t="s">
        <v>125</v>
      </c>
      <c r="I99" s="984" t="s">
        <v>125</v>
      </c>
      <c r="J99" s="984" t="s">
        <v>125</v>
      </c>
      <c r="K99" s="984" t="s">
        <v>125</v>
      </c>
      <c r="L99" s="984" t="s">
        <v>125</v>
      </c>
      <c r="M99" s="984" t="s">
        <v>125</v>
      </c>
      <c r="N99" s="984" t="s">
        <v>125</v>
      </c>
      <c r="O99" s="984" t="s">
        <v>125</v>
      </c>
      <c r="P99" s="984" t="s">
        <v>125</v>
      </c>
      <c r="Q99" s="984" t="s">
        <v>125</v>
      </c>
      <c r="R99" s="984">
        <v>1</v>
      </c>
      <c r="S99" s="984">
        <v>2</v>
      </c>
    </row>
    <row r="100" spans="1:19" s="347" customFormat="1" ht="12" x14ac:dyDescent="0.25">
      <c r="A100" s="677"/>
      <c r="B100" s="678"/>
      <c r="C100" s="679"/>
      <c r="D100" s="680" t="s">
        <v>146</v>
      </c>
      <c r="E100" s="985">
        <v>6</v>
      </c>
      <c r="F100" s="985">
        <v>6</v>
      </c>
      <c r="G100" s="985" t="s">
        <v>125</v>
      </c>
      <c r="H100" s="985" t="s">
        <v>125</v>
      </c>
      <c r="I100" s="985" t="s">
        <v>125</v>
      </c>
      <c r="J100" s="985" t="s">
        <v>125</v>
      </c>
      <c r="K100" s="985" t="s">
        <v>125</v>
      </c>
      <c r="L100" s="985" t="s">
        <v>125</v>
      </c>
      <c r="M100" s="985" t="s">
        <v>125</v>
      </c>
      <c r="N100" s="985" t="s">
        <v>125</v>
      </c>
      <c r="O100" s="985" t="s">
        <v>125</v>
      </c>
      <c r="P100" s="985" t="s">
        <v>125</v>
      </c>
      <c r="Q100" s="985">
        <v>1</v>
      </c>
      <c r="R100" s="985" t="s">
        <v>125</v>
      </c>
      <c r="S100" s="985">
        <v>5</v>
      </c>
    </row>
    <row r="101" spans="1:19" ht="24" x14ac:dyDescent="0.25">
      <c r="A101" s="681" t="s">
        <v>335</v>
      </c>
      <c r="B101" s="674" t="s">
        <v>197</v>
      </c>
      <c r="C101" s="682" t="s">
        <v>336</v>
      </c>
      <c r="D101" s="683" t="s">
        <v>122</v>
      </c>
      <c r="E101" s="986">
        <v>24</v>
      </c>
      <c r="F101" s="986">
        <v>24</v>
      </c>
      <c r="G101" s="986" t="s">
        <v>125</v>
      </c>
      <c r="H101" s="986" t="s">
        <v>125</v>
      </c>
      <c r="I101" s="986" t="s">
        <v>125</v>
      </c>
      <c r="J101" s="986">
        <v>1</v>
      </c>
      <c r="K101" s="986" t="s">
        <v>125</v>
      </c>
      <c r="L101" s="986" t="s">
        <v>125</v>
      </c>
      <c r="M101" s="986" t="s">
        <v>125</v>
      </c>
      <c r="N101" s="986" t="s">
        <v>125</v>
      </c>
      <c r="O101" s="986" t="s">
        <v>125</v>
      </c>
      <c r="P101" s="986" t="s">
        <v>125</v>
      </c>
      <c r="Q101" s="986" t="s">
        <v>125</v>
      </c>
      <c r="R101" s="986">
        <v>2</v>
      </c>
      <c r="S101" s="986">
        <v>21</v>
      </c>
    </row>
    <row r="102" spans="1:19" s="347" customFormat="1" ht="12" x14ac:dyDescent="0.25">
      <c r="A102" s="677"/>
      <c r="B102" s="678"/>
      <c r="C102" s="679"/>
      <c r="D102" s="680" t="s">
        <v>145</v>
      </c>
      <c r="E102" s="985">
        <v>14</v>
      </c>
      <c r="F102" s="985">
        <v>14</v>
      </c>
      <c r="G102" s="985" t="s">
        <v>125</v>
      </c>
      <c r="H102" s="985" t="s">
        <v>125</v>
      </c>
      <c r="I102" s="985" t="s">
        <v>125</v>
      </c>
      <c r="J102" s="985">
        <v>1</v>
      </c>
      <c r="K102" s="985" t="s">
        <v>125</v>
      </c>
      <c r="L102" s="985" t="s">
        <v>125</v>
      </c>
      <c r="M102" s="985" t="s">
        <v>125</v>
      </c>
      <c r="N102" s="985" t="s">
        <v>125</v>
      </c>
      <c r="O102" s="985" t="s">
        <v>125</v>
      </c>
      <c r="P102" s="985" t="s">
        <v>125</v>
      </c>
      <c r="Q102" s="985" t="s">
        <v>125</v>
      </c>
      <c r="R102" s="985">
        <v>1</v>
      </c>
      <c r="S102" s="985">
        <v>12</v>
      </c>
    </row>
    <row r="103" spans="1:19" ht="12" x14ac:dyDescent="0.25">
      <c r="A103" s="673"/>
      <c r="B103" s="684"/>
      <c r="C103" s="675"/>
      <c r="D103" s="676" t="s">
        <v>146</v>
      </c>
      <c r="E103" s="984">
        <v>10</v>
      </c>
      <c r="F103" s="984">
        <v>10</v>
      </c>
      <c r="G103" s="984" t="s">
        <v>125</v>
      </c>
      <c r="H103" s="984" t="s">
        <v>125</v>
      </c>
      <c r="I103" s="984" t="s">
        <v>125</v>
      </c>
      <c r="J103" s="984" t="s">
        <v>125</v>
      </c>
      <c r="K103" s="984" t="s">
        <v>125</v>
      </c>
      <c r="L103" s="984" t="s">
        <v>125</v>
      </c>
      <c r="M103" s="984" t="s">
        <v>125</v>
      </c>
      <c r="N103" s="984" t="s">
        <v>125</v>
      </c>
      <c r="O103" s="984" t="s">
        <v>125</v>
      </c>
      <c r="P103" s="984" t="s">
        <v>125</v>
      </c>
      <c r="Q103" s="984" t="s">
        <v>125</v>
      </c>
      <c r="R103" s="984">
        <v>1</v>
      </c>
      <c r="S103" s="984">
        <v>9</v>
      </c>
    </row>
    <row r="104" spans="1:19" ht="12" x14ac:dyDescent="0.25">
      <c r="A104" s="670" t="s">
        <v>309</v>
      </c>
      <c r="B104" s="685" t="s">
        <v>198</v>
      </c>
      <c r="C104" s="672" t="s">
        <v>310</v>
      </c>
      <c r="D104" s="686" t="s">
        <v>122</v>
      </c>
      <c r="E104" s="987">
        <v>42</v>
      </c>
      <c r="F104" s="987">
        <v>42</v>
      </c>
      <c r="G104" s="987" t="s">
        <v>125</v>
      </c>
      <c r="H104" s="987" t="s">
        <v>125</v>
      </c>
      <c r="I104" s="987" t="s">
        <v>125</v>
      </c>
      <c r="J104" s="987" t="s">
        <v>125</v>
      </c>
      <c r="K104" s="987" t="s">
        <v>125</v>
      </c>
      <c r="L104" s="987" t="s">
        <v>125</v>
      </c>
      <c r="M104" s="987" t="s">
        <v>125</v>
      </c>
      <c r="N104" s="987" t="s">
        <v>125</v>
      </c>
      <c r="O104" s="987" t="s">
        <v>125</v>
      </c>
      <c r="P104" s="987">
        <v>1</v>
      </c>
      <c r="Q104" s="987">
        <v>4</v>
      </c>
      <c r="R104" s="987">
        <v>5</v>
      </c>
      <c r="S104" s="987">
        <v>32</v>
      </c>
    </row>
    <row r="105" spans="1:19" s="347" customFormat="1" ht="12" x14ac:dyDescent="0.25">
      <c r="A105" s="673"/>
      <c r="B105" s="684"/>
      <c r="C105" s="675"/>
      <c r="D105" s="676" t="s">
        <v>145</v>
      </c>
      <c r="E105" s="984">
        <v>20</v>
      </c>
      <c r="F105" s="984">
        <v>20</v>
      </c>
      <c r="G105" s="984" t="s">
        <v>125</v>
      </c>
      <c r="H105" s="984" t="s">
        <v>125</v>
      </c>
      <c r="I105" s="984" t="s">
        <v>125</v>
      </c>
      <c r="J105" s="984" t="s">
        <v>125</v>
      </c>
      <c r="K105" s="984" t="s">
        <v>125</v>
      </c>
      <c r="L105" s="984" t="s">
        <v>125</v>
      </c>
      <c r="M105" s="984" t="s">
        <v>125</v>
      </c>
      <c r="N105" s="984" t="s">
        <v>125</v>
      </c>
      <c r="O105" s="984" t="s">
        <v>125</v>
      </c>
      <c r="P105" s="984">
        <v>1</v>
      </c>
      <c r="Q105" s="984">
        <v>2</v>
      </c>
      <c r="R105" s="984">
        <v>2</v>
      </c>
      <c r="S105" s="984">
        <v>15</v>
      </c>
    </row>
    <row r="106" spans="1:19" ht="12" x14ac:dyDescent="0.25">
      <c r="A106" s="677"/>
      <c r="B106" s="678"/>
      <c r="C106" s="679"/>
      <c r="D106" s="680" t="s">
        <v>146</v>
      </c>
      <c r="E106" s="985">
        <v>22</v>
      </c>
      <c r="F106" s="985">
        <v>22</v>
      </c>
      <c r="G106" s="985" t="s">
        <v>125</v>
      </c>
      <c r="H106" s="985" t="s">
        <v>125</v>
      </c>
      <c r="I106" s="985" t="s">
        <v>125</v>
      </c>
      <c r="J106" s="985" t="s">
        <v>125</v>
      </c>
      <c r="K106" s="985" t="s">
        <v>125</v>
      </c>
      <c r="L106" s="985" t="s">
        <v>125</v>
      </c>
      <c r="M106" s="985" t="s">
        <v>125</v>
      </c>
      <c r="N106" s="985" t="s">
        <v>125</v>
      </c>
      <c r="O106" s="985" t="s">
        <v>125</v>
      </c>
      <c r="P106" s="985" t="s">
        <v>125</v>
      </c>
      <c r="Q106" s="985">
        <v>2</v>
      </c>
      <c r="R106" s="985">
        <v>3</v>
      </c>
      <c r="S106" s="985">
        <v>17</v>
      </c>
    </row>
    <row r="107" spans="1:19" ht="12" x14ac:dyDescent="0.25">
      <c r="A107" s="681" t="s">
        <v>1110</v>
      </c>
      <c r="B107" s="674" t="s">
        <v>199</v>
      </c>
      <c r="C107" s="682" t="s">
        <v>929</v>
      </c>
      <c r="D107" s="683" t="s">
        <v>122</v>
      </c>
      <c r="E107" s="986">
        <v>1</v>
      </c>
      <c r="F107" s="986">
        <v>1</v>
      </c>
      <c r="G107" s="986" t="s">
        <v>125</v>
      </c>
      <c r="H107" s="986" t="s">
        <v>125</v>
      </c>
      <c r="I107" s="986" t="s">
        <v>125</v>
      </c>
      <c r="J107" s="986" t="s">
        <v>125</v>
      </c>
      <c r="K107" s="986" t="s">
        <v>125</v>
      </c>
      <c r="L107" s="986" t="s">
        <v>125</v>
      </c>
      <c r="M107" s="986" t="s">
        <v>125</v>
      </c>
      <c r="N107" s="986" t="s">
        <v>125</v>
      </c>
      <c r="O107" s="986" t="s">
        <v>125</v>
      </c>
      <c r="P107" s="986" t="s">
        <v>125</v>
      </c>
      <c r="Q107" s="986" t="s">
        <v>125</v>
      </c>
      <c r="R107" s="986" t="s">
        <v>125</v>
      </c>
      <c r="S107" s="986">
        <v>1</v>
      </c>
    </row>
    <row r="108" spans="1:19" s="347" customFormat="1" ht="12" x14ac:dyDescent="0.25">
      <c r="A108" s="677"/>
      <c r="B108" s="678"/>
      <c r="C108" s="679"/>
      <c r="D108" s="680" t="s">
        <v>146</v>
      </c>
      <c r="E108" s="985">
        <v>1</v>
      </c>
      <c r="F108" s="985">
        <v>1</v>
      </c>
      <c r="G108" s="985" t="s">
        <v>125</v>
      </c>
      <c r="H108" s="985" t="s">
        <v>125</v>
      </c>
      <c r="I108" s="985" t="s">
        <v>125</v>
      </c>
      <c r="J108" s="985" t="s">
        <v>125</v>
      </c>
      <c r="K108" s="985" t="s">
        <v>125</v>
      </c>
      <c r="L108" s="985" t="s">
        <v>125</v>
      </c>
      <c r="M108" s="985" t="s">
        <v>125</v>
      </c>
      <c r="N108" s="985" t="s">
        <v>125</v>
      </c>
      <c r="O108" s="985" t="s">
        <v>125</v>
      </c>
      <c r="P108" s="985" t="s">
        <v>125</v>
      </c>
      <c r="Q108" s="985" t="s">
        <v>125</v>
      </c>
      <c r="R108" s="985" t="s">
        <v>125</v>
      </c>
      <c r="S108" s="985">
        <v>1</v>
      </c>
    </row>
    <row r="109" spans="1:19" ht="12" x14ac:dyDescent="0.25">
      <c r="A109" s="681" t="s">
        <v>1111</v>
      </c>
      <c r="B109" s="674" t="s">
        <v>200</v>
      </c>
      <c r="C109" s="682" t="s">
        <v>930</v>
      </c>
      <c r="D109" s="683" t="s">
        <v>122</v>
      </c>
      <c r="E109" s="986">
        <v>4</v>
      </c>
      <c r="F109" s="986">
        <v>4</v>
      </c>
      <c r="G109" s="986" t="s">
        <v>125</v>
      </c>
      <c r="H109" s="986" t="s">
        <v>125</v>
      </c>
      <c r="I109" s="986" t="s">
        <v>125</v>
      </c>
      <c r="J109" s="986" t="s">
        <v>125</v>
      </c>
      <c r="K109" s="986" t="s">
        <v>125</v>
      </c>
      <c r="L109" s="986" t="s">
        <v>125</v>
      </c>
      <c r="M109" s="986" t="s">
        <v>125</v>
      </c>
      <c r="N109" s="986" t="s">
        <v>125</v>
      </c>
      <c r="O109" s="986" t="s">
        <v>125</v>
      </c>
      <c r="P109" s="986" t="s">
        <v>125</v>
      </c>
      <c r="Q109" s="986" t="s">
        <v>125</v>
      </c>
      <c r="R109" s="986" t="s">
        <v>125</v>
      </c>
      <c r="S109" s="986">
        <v>4</v>
      </c>
    </row>
    <row r="110" spans="1:19" s="347" customFormat="1" ht="12" x14ac:dyDescent="0.25">
      <c r="A110" s="677"/>
      <c r="B110" s="678"/>
      <c r="C110" s="679"/>
      <c r="D110" s="680" t="s">
        <v>145</v>
      </c>
      <c r="E110" s="985">
        <v>2</v>
      </c>
      <c r="F110" s="985">
        <v>2</v>
      </c>
      <c r="G110" s="985" t="s">
        <v>125</v>
      </c>
      <c r="H110" s="985" t="s">
        <v>125</v>
      </c>
      <c r="I110" s="985" t="s">
        <v>125</v>
      </c>
      <c r="J110" s="985" t="s">
        <v>125</v>
      </c>
      <c r="K110" s="985" t="s">
        <v>125</v>
      </c>
      <c r="L110" s="985" t="s">
        <v>125</v>
      </c>
      <c r="M110" s="985" t="s">
        <v>125</v>
      </c>
      <c r="N110" s="985" t="s">
        <v>125</v>
      </c>
      <c r="O110" s="985" t="s">
        <v>125</v>
      </c>
      <c r="P110" s="985" t="s">
        <v>125</v>
      </c>
      <c r="Q110" s="985" t="s">
        <v>125</v>
      </c>
      <c r="R110" s="985" t="s">
        <v>125</v>
      </c>
      <c r="S110" s="985">
        <v>2</v>
      </c>
    </row>
    <row r="111" spans="1:19" s="347" customFormat="1" ht="12" x14ac:dyDescent="0.25">
      <c r="A111" s="673"/>
      <c r="B111" s="684"/>
      <c r="C111" s="675"/>
      <c r="D111" s="676" t="s">
        <v>146</v>
      </c>
      <c r="E111" s="984">
        <v>2</v>
      </c>
      <c r="F111" s="984">
        <v>2</v>
      </c>
      <c r="G111" s="984" t="s">
        <v>125</v>
      </c>
      <c r="H111" s="984" t="s">
        <v>125</v>
      </c>
      <c r="I111" s="984" t="s">
        <v>125</v>
      </c>
      <c r="J111" s="984" t="s">
        <v>125</v>
      </c>
      <c r="K111" s="984" t="s">
        <v>125</v>
      </c>
      <c r="L111" s="984" t="s">
        <v>125</v>
      </c>
      <c r="M111" s="984" t="s">
        <v>125</v>
      </c>
      <c r="N111" s="984" t="s">
        <v>125</v>
      </c>
      <c r="O111" s="984" t="s">
        <v>125</v>
      </c>
      <c r="P111" s="984" t="s">
        <v>125</v>
      </c>
      <c r="Q111" s="984" t="s">
        <v>125</v>
      </c>
      <c r="R111" s="984" t="s">
        <v>125</v>
      </c>
      <c r="S111" s="984">
        <v>2</v>
      </c>
    </row>
    <row r="112" spans="1:19" s="347" customFormat="1" ht="12" x14ac:dyDescent="0.25">
      <c r="A112" s="670" t="s">
        <v>315</v>
      </c>
      <c r="B112" s="685" t="s">
        <v>202</v>
      </c>
      <c r="C112" s="672" t="s">
        <v>316</v>
      </c>
      <c r="D112" s="686" t="s">
        <v>122</v>
      </c>
      <c r="E112" s="987">
        <v>46</v>
      </c>
      <c r="F112" s="987">
        <v>46</v>
      </c>
      <c r="G112" s="987" t="s">
        <v>125</v>
      </c>
      <c r="H112" s="987" t="s">
        <v>125</v>
      </c>
      <c r="I112" s="987" t="s">
        <v>125</v>
      </c>
      <c r="J112" s="987" t="s">
        <v>125</v>
      </c>
      <c r="K112" s="987">
        <v>2</v>
      </c>
      <c r="L112" s="987" t="s">
        <v>125</v>
      </c>
      <c r="M112" s="987" t="s">
        <v>125</v>
      </c>
      <c r="N112" s="987" t="s">
        <v>125</v>
      </c>
      <c r="O112" s="987" t="s">
        <v>125</v>
      </c>
      <c r="P112" s="987" t="s">
        <v>125</v>
      </c>
      <c r="Q112" s="987">
        <v>2</v>
      </c>
      <c r="R112" s="987">
        <v>3</v>
      </c>
      <c r="S112" s="987">
        <v>39</v>
      </c>
    </row>
    <row r="113" spans="1:19" ht="12" x14ac:dyDescent="0.25">
      <c r="A113" s="673"/>
      <c r="B113" s="684"/>
      <c r="C113" s="675"/>
      <c r="D113" s="676" t="s">
        <v>145</v>
      </c>
      <c r="E113" s="984">
        <v>17</v>
      </c>
      <c r="F113" s="984">
        <v>17</v>
      </c>
      <c r="G113" s="984" t="s">
        <v>125</v>
      </c>
      <c r="H113" s="984" t="s">
        <v>125</v>
      </c>
      <c r="I113" s="984" t="s">
        <v>125</v>
      </c>
      <c r="J113" s="984" t="s">
        <v>125</v>
      </c>
      <c r="K113" s="984">
        <v>1</v>
      </c>
      <c r="L113" s="984" t="s">
        <v>125</v>
      </c>
      <c r="M113" s="984" t="s">
        <v>125</v>
      </c>
      <c r="N113" s="984" t="s">
        <v>125</v>
      </c>
      <c r="O113" s="984" t="s">
        <v>125</v>
      </c>
      <c r="P113" s="984" t="s">
        <v>125</v>
      </c>
      <c r="Q113" s="984">
        <v>1</v>
      </c>
      <c r="R113" s="984">
        <v>3</v>
      </c>
      <c r="S113" s="984">
        <v>12</v>
      </c>
    </row>
    <row r="114" spans="1:19" s="347" customFormat="1" ht="12" x14ac:dyDescent="0.25">
      <c r="A114" s="677"/>
      <c r="B114" s="678"/>
      <c r="C114" s="679"/>
      <c r="D114" s="680" t="s">
        <v>146</v>
      </c>
      <c r="E114" s="985">
        <v>29</v>
      </c>
      <c r="F114" s="985">
        <v>29</v>
      </c>
      <c r="G114" s="985" t="s">
        <v>125</v>
      </c>
      <c r="H114" s="985" t="s">
        <v>125</v>
      </c>
      <c r="I114" s="985" t="s">
        <v>125</v>
      </c>
      <c r="J114" s="985" t="s">
        <v>125</v>
      </c>
      <c r="K114" s="985">
        <v>1</v>
      </c>
      <c r="L114" s="985" t="s">
        <v>125</v>
      </c>
      <c r="M114" s="985" t="s">
        <v>125</v>
      </c>
      <c r="N114" s="985" t="s">
        <v>125</v>
      </c>
      <c r="O114" s="985" t="s">
        <v>125</v>
      </c>
      <c r="P114" s="985" t="s">
        <v>125</v>
      </c>
      <c r="Q114" s="985">
        <v>1</v>
      </c>
      <c r="R114" s="985" t="s">
        <v>125</v>
      </c>
      <c r="S114" s="985">
        <v>27</v>
      </c>
    </row>
    <row r="115" spans="1:19" s="347" customFormat="1" ht="24" x14ac:dyDescent="0.25">
      <c r="A115" s="681" t="s">
        <v>327</v>
      </c>
      <c r="B115" s="674" t="s">
        <v>203</v>
      </c>
      <c r="C115" s="682" t="s">
        <v>328</v>
      </c>
      <c r="D115" s="683" t="s">
        <v>122</v>
      </c>
      <c r="E115" s="986">
        <v>29</v>
      </c>
      <c r="F115" s="986">
        <v>29</v>
      </c>
      <c r="G115" s="986" t="s">
        <v>125</v>
      </c>
      <c r="H115" s="986" t="s">
        <v>125</v>
      </c>
      <c r="I115" s="986" t="s">
        <v>125</v>
      </c>
      <c r="J115" s="986" t="s">
        <v>125</v>
      </c>
      <c r="K115" s="986" t="s">
        <v>125</v>
      </c>
      <c r="L115" s="986" t="s">
        <v>125</v>
      </c>
      <c r="M115" s="986" t="s">
        <v>125</v>
      </c>
      <c r="N115" s="986" t="s">
        <v>125</v>
      </c>
      <c r="O115" s="986" t="s">
        <v>125</v>
      </c>
      <c r="P115" s="986" t="s">
        <v>125</v>
      </c>
      <c r="Q115" s="986" t="s">
        <v>125</v>
      </c>
      <c r="R115" s="986">
        <v>2</v>
      </c>
      <c r="S115" s="986">
        <v>27</v>
      </c>
    </row>
    <row r="116" spans="1:19" s="347" customFormat="1" ht="12" x14ac:dyDescent="0.25">
      <c r="A116" s="677"/>
      <c r="B116" s="678"/>
      <c r="C116" s="679"/>
      <c r="D116" s="680" t="s">
        <v>145</v>
      </c>
      <c r="E116" s="985">
        <v>17</v>
      </c>
      <c r="F116" s="985">
        <v>17</v>
      </c>
      <c r="G116" s="985" t="s">
        <v>125</v>
      </c>
      <c r="H116" s="985" t="s">
        <v>125</v>
      </c>
      <c r="I116" s="985" t="s">
        <v>125</v>
      </c>
      <c r="J116" s="985" t="s">
        <v>125</v>
      </c>
      <c r="K116" s="985" t="s">
        <v>125</v>
      </c>
      <c r="L116" s="985" t="s">
        <v>125</v>
      </c>
      <c r="M116" s="985" t="s">
        <v>125</v>
      </c>
      <c r="N116" s="985" t="s">
        <v>125</v>
      </c>
      <c r="O116" s="985" t="s">
        <v>125</v>
      </c>
      <c r="P116" s="985" t="s">
        <v>125</v>
      </c>
      <c r="Q116" s="985" t="s">
        <v>125</v>
      </c>
      <c r="R116" s="985">
        <v>1</v>
      </c>
      <c r="S116" s="985">
        <v>16</v>
      </c>
    </row>
    <row r="117" spans="1:19" ht="12" x14ac:dyDescent="0.25">
      <c r="A117" s="673"/>
      <c r="B117" s="684"/>
      <c r="C117" s="675"/>
      <c r="D117" s="676" t="s">
        <v>146</v>
      </c>
      <c r="E117" s="984">
        <v>12</v>
      </c>
      <c r="F117" s="984">
        <v>12</v>
      </c>
      <c r="G117" s="984" t="s">
        <v>125</v>
      </c>
      <c r="H117" s="984" t="s">
        <v>125</v>
      </c>
      <c r="I117" s="984" t="s">
        <v>125</v>
      </c>
      <c r="J117" s="984" t="s">
        <v>125</v>
      </c>
      <c r="K117" s="984" t="s">
        <v>125</v>
      </c>
      <c r="L117" s="984" t="s">
        <v>125</v>
      </c>
      <c r="M117" s="984" t="s">
        <v>125</v>
      </c>
      <c r="N117" s="984" t="s">
        <v>125</v>
      </c>
      <c r="O117" s="984" t="s">
        <v>125</v>
      </c>
      <c r="P117" s="984" t="s">
        <v>125</v>
      </c>
      <c r="Q117" s="984" t="s">
        <v>125</v>
      </c>
      <c r="R117" s="984">
        <v>1</v>
      </c>
      <c r="S117" s="984">
        <v>11</v>
      </c>
    </row>
    <row r="118" spans="1:19" s="347" customFormat="1" ht="24" x14ac:dyDescent="0.25">
      <c r="A118" s="670" t="s">
        <v>364</v>
      </c>
      <c r="B118" s="685" t="s">
        <v>204</v>
      </c>
      <c r="C118" s="672" t="s">
        <v>365</v>
      </c>
      <c r="D118" s="686" t="s">
        <v>122</v>
      </c>
      <c r="E118" s="987">
        <v>6</v>
      </c>
      <c r="F118" s="987">
        <v>6</v>
      </c>
      <c r="G118" s="987" t="s">
        <v>125</v>
      </c>
      <c r="H118" s="987" t="s">
        <v>125</v>
      </c>
      <c r="I118" s="987" t="s">
        <v>125</v>
      </c>
      <c r="J118" s="987" t="s">
        <v>125</v>
      </c>
      <c r="K118" s="987">
        <v>1</v>
      </c>
      <c r="L118" s="987" t="s">
        <v>125</v>
      </c>
      <c r="M118" s="987" t="s">
        <v>125</v>
      </c>
      <c r="N118" s="987" t="s">
        <v>125</v>
      </c>
      <c r="O118" s="987" t="s">
        <v>125</v>
      </c>
      <c r="P118" s="987" t="s">
        <v>125</v>
      </c>
      <c r="Q118" s="987" t="s">
        <v>125</v>
      </c>
      <c r="R118" s="987">
        <v>1</v>
      </c>
      <c r="S118" s="987">
        <v>4</v>
      </c>
    </row>
    <row r="119" spans="1:19" s="347" customFormat="1" ht="12" x14ac:dyDescent="0.25">
      <c r="A119" s="673"/>
      <c r="B119" s="684"/>
      <c r="C119" s="675"/>
      <c r="D119" s="676" t="s">
        <v>145</v>
      </c>
      <c r="E119" s="984">
        <v>3</v>
      </c>
      <c r="F119" s="984">
        <v>3</v>
      </c>
      <c r="G119" s="984" t="s">
        <v>125</v>
      </c>
      <c r="H119" s="984" t="s">
        <v>125</v>
      </c>
      <c r="I119" s="984" t="s">
        <v>125</v>
      </c>
      <c r="J119" s="984" t="s">
        <v>125</v>
      </c>
      <c r="K119" s="984" t="s">
        <v>125</v>
      </c>
      <c r="L119" s="984" t="s">
        <v>125</v>
      </c>
      <c r="M119" s="984" t="s">
        <v>125</v>
      </c>
      <c r="N119" s="984" t="s">
        <v>125</v>
      </c>
      <c r="O119" s="984" t="s">
        <v>125</v>
      </c>
      <c r="P119" s="984" t="s">
        <v>125</v>
      </c>
      <c r="Q119" s="984" t="s">
        <v>125</v>
      </c>
      <c r="R119" s="984">
        <v>1</v>
      </c>
      <c r="S119" s="984">
        <v>2</v>
      </c>
    </row>
    <row r="120" spans="1:19" ht="12" x14ac:dyDescent="0.25">
      <c r="A120" s="677"/>
      <c r="B120" s="678"/>
      <c r="C120" s="679"/>
      <c r="D120" s="680" t="s">
        <v>146</v>
      </c>
      <c r="E120" s="985">
        <v>3</v>
      </c>
      <c r="F120" s="985">
        <v>3</v>
      </c>
      <c r="G120" s="985" t="s">
        <v>125</v>
      </c>
      <c r="H120" s="985" t="s">
        <v>125</v>
      </c>
      <c r="I120" s="985" t="s">
        <v>125</v>
      </c>
      <c r="J120" s="985" t="s">
        <v>125</v>
      </c>
      <c r="K120" s="985">
        <v>1</v>
      </c>
      <c r="L120" s="985" t="s">
        <v>125</v>
      </c>
      <c r="M120" s="985" t="s">
        <v>125</v>
      </c>
      <c r="N120" s="985" t="s">
        <v>125</v>
      </c>
      <c r="O120" s="985" t="s">
        <v>125</v>
      </c>
      <c r="P120" s="985" t="s">
        <v>125</v>
      </c>
      <c r="Q120" s="985" t="s">
        <v>125</v>
      </c>
      <c r="R120" s="985" t="s">
        <v>125</v>
      </c>
      <c r="S120" s="985">
        <v>2</v>
      </c>
    </row>
    <row r="121" spans="1:19" s="347" customFormat="1" ht="12" x14ac:dyDescent="0.25">
      <c r="A121" s="681" t="s">
        <v>1114</v>
      </c>
      <c r="B121" s="674" t="s">
        <v>205</v>
      </c>
      <c r="C121" s="682" t="s">
        <v>931</v>
      </c>
      <c r="D121" s="683" t="s">
        <v>122</v>
      </c>
      <c r="E121" s="986">
        <v>1</v>
      </c>
      <c r="F121" s="986">
        <v>1</v>
      </c>
      <c r="G121" s="986" t="s">
        <v>125</v>
      </c>
      <c r="H121" s="986" t="s">
        <v>125</v>
      </c>
      <c r="I121" s="986" t="s">
        <v>125</v>
      </c>
      <c r="J121" s="986" t="s">
        <v>125</v>
      </c>
      <c r="K121" s="986" t="s">
        <v>125</v>
      </c>
      <c r="L121" s="986" t="s">
        <v>125</v>
      </c>
      <c r="M121" s="986" t="s">
        <v>125</v>
      </c>
      <c r="N121" s="986" t="s">
        <v>125</v>
      </c>
      <c r="O121" s="986" t="s">
        <v>125</v>
      </c>
      <c r="P121" s="986" t="s">
        <v>125</v>
      </c>
      <c r="Q121" s="986" t="s">
        <v>125</v>
      </c>
      <c r="R121" s="986">
        <v>1</v>
      </c>
      <c r="S121" s="986" t="s">
        <v>125</v>
      </c>
    </row>
    <row r="122" spans="1:19" s="347" customFormat="1" ht="12" x14ac:dyDescent="0.25">
      <c r="A122" s="677"/>
      <c r="B122" s="678"/>
      <c r="C122" s="679"/>
      <c r="D122" s="680" t="s">
        <v>145</v>
      </c>
      <c r="E122" s="985">
        <v>1</v>
      </c>
      <c r="F122" s="985">
        <v>1</v>
      </c>
      <c r="G122" s="985" t="s">
        <v>125</v>
      </c>
      <c r="H122" s="985" t="s">
        <v>125</v>
      </c>
      <c r="I122" s="985" t="s">
        <v>125</v>
      </c>
      <c r="J122" s="985" t="s">
        <v>125</v>
      </c>
      <c r="K122" s="985" t="s">
        <v>125</v>
      </c>
      <c r="L122" s="985" t="s">
        <v>125</v>
      </c>
      <c r="M122" s="985" t="s">
        <v>125</v>
      </c>
      <c r="N122" s="985" t="s">
        <v>125</v>
      </c>
      <c r="O122" s="985" t="s">
        <v>125</v>
      </c>
      <c r="P122" s="985" t="s">
        <v>125</v>
      </c>
      <c r="Q122" s="985" t="s">
        <v>125</v>
      </c>
      <c r="R122" s="985">
        <v>1</v>
      </c>
      <c r="S122" s="985" t="s">
        <v>125</v>
      </c>
    </row>
    <row r="123" spans="1:19" s="347" customFormat="1" ht="24" x14ac:dyDescent="0.25">
      <c r="A123" s="681" t="s">
        <v>1115</v>
      </c>
      <c r="B123" s="674" t="s">
        <v>206</v>
      </c>
      <c r="C123" s="682" t="s">
        <v>1116</v>
      </c>
      <c r="D123" s="683" t="s">
        <v>122</v>
      </c>
      <c r="E123" s="986">
        <v>6</v>
      </c>
      <c r="F123" s="986">
        <v>6</v>
      </c>
      <c r="G123" s="986" t="s">
        <v>125</v>
      </c>
      <c r="H123" s="986" t="s">
        <v>125</v>
      </c>
      <c r="I123" s="986" t="s">
        <v>125</v>
      </c>
      <c r="J123" s="986" t="s">
        <v>125</v>
      </c>
      <c r="K123" s="986" t="s">
        <v>125</v>
      </c>
      <c r="L123" s="986" t="s">
        <v>125</v>
      </c>
      <c r="M123" s="986" t="s">
        <v>125</v>
      </c>
      <c r="N123" s="986" t="s">
        <v>125</v>
      </c>
      <c r="O123" s="986" t="s">
        <v>125</v>
      </c>
      <c r="P123" s="986" t="s">
        <v>125</v>
      </c>
      <c r="Q123" s="986">
        <v>1</v>
      </c>
      <c r="R123" s="986" t="s">
        <v>125</v>
      </c>
      <c r="S123" s="986">
        <v>5</v>
      </c>
    </row>
    <row r="124" spans="1:19" ht="12" x14ac:dyDescent="0.25">
      <c r="A124" s="677"/>
      <c r="B124" s="678"/>
      <c r="C124" s="679"/>
      <c r="D124" s="680" t="s">
        <v>145</v>
      </c>
      <c r="E124" s="985">
        <v>4</v>
      </c>
      <c r="F124" s="985">
        <v>4</v>
      </c>
      <c r="G124" s="985" t="s">
        <v>125</v>
      </c>
      <c r="H124" s="985" t="s">
        <v>125</v>
      </c>
      <c r="I124" s="985" t="s">
        <v>125</v>
      </c>
      <c r="J124" s="985" t="s">
        <v>125</v>
      </c>
      <c r="K124" s="985" t="s">
        <v>125</v>
      </c>
      <c r="L124" s="985" t="s">
        <v>125</v>
      </c>
      <c r="M124" s="985" t="s">
        <v>125</v>
      </c>
      <c r="N124" s="985" t="s">
        <v>125</v>
      </c>
      <c r="O124" s="985" t="s">
        <v>125</v>
      </c>
      <c r="P124" s="985" t="s">
        <v>125</v>
      </c>
      <c r="Q124" s="985" t="s">
        <v>125</v>
      </c>
      <c r="R124" s="985" t="s">
        <v>125</v>
      </c>
      <c r="S124" s="985">
        <v>4</v>
      </c>
    </row>
    <row r="125" spans="1:19" s="347" customFormat="1" ht="12" x14ac:dyDescent="0.25">
      <c r="A125" s="673"/>
      <c r="B125" s="684"/>
      <c r="C125" s="675"/>
      <c r="D125" s="676" t="s">
        <v>146</v>
      </c>
      <c r="E125" s="984">
        <v>2</v>
      </c>
      <c r="F125" s="984">
        <v>2</v>
      </c>
      <c r="G125" s="984" t="s">
        <v>125</v>
      </c>
      <c r="H125" s="984" t="s">
        <v>125</v>
      </c>
      <c r="I125" s="984" t="s">
        <v>125</v>
      </c>
      <c r="J125" s="984" t="s">
        <v>125</v>
      </c>
      <c r="K125" s="984" t="s">
        <v>125</v>
      </c>
      <c r="L125" s="984" t="s">
        <v>125</v>
      </c>
      <c r="M125" s="984" t="s">
        <v>125</v>
      </c>
      <c r="N125" s="984" t="s">
        <v>125</v>
      </c>
      <c r="O125" s="984" t="s">
        <v>125</v>
      </c>
      <c r="P125" s="984" t="s">
        <v>125</v>
      </c>
      <c r="Q125" s="984">
        <v>1</v>
      </c>
      <c r="R125" s="984" t="s">
        <v>125</v>
      </c>
      <c r="S125" s="984">
        <v>1</v>
      </c>
    </row>
    <row r="126" spans="1:19" s="347" customFormat="1" ht="24" x14ac:dyDescent="0.25">
      <c r="A126" s="670" t="s">
        <v>321</v>
      </c>
      <c r="B126" s="685" t="s">
        <v>207</v>
      </c>
      <c r="C126" s="672" t="s">
        <v>322</v>
      </c>
      <c r="D126" s="686" t="s">
        <v>122</v>
      </c>
      <c r="E126" s="987">
        <v>41</v>
      </c>
      <c r="F126" s="987">
        <v>41</v>
      </c>
      <c r="G126" s="987" t="s">
        <v>125</v>
      </c>
      <c r="H126" s="987" t="s">
        <v>125</v>
      </c>
      <c r="I126" s="987" t="s">
        <v>125</v>
      </c>
      <c r="J126" s="987" t="s">
        <v>125</v>
      </c>
      <c r="K126" s="987" t="s">
        <v>125</v>
      </c>
      <c r="L126" s="987" t="s">
        <v>125</v>
      </c>
      <c r="M126" s="987">
        <v>1</v>
      </c>
      <c r="N126" s="987" t="s">
        <v>125</v>
      </c>
      <c r="O126" s="987">
        <v>2</v>
      </c>
      <c r="P126" s="987" t="s">
        <v>125</v>
      </c>
      <c r="Q126" s="987">
        <v>5</v>
      </c>
      <c r="R126" s="987">
        <v>11</v>
      </c>
      <c r="S126" s="987">
        <v>22</v>
      </c>
    </row>
    <row r="127" spans="1:19" ht="12" x14ac:dyDescent="0.25">
      <c r="A127" s="673"/>
      <c r="B127" s="684"/>
      <c r="C127" s="675"/>
      <c r="D127" s="676" t="s">
        <v>145</v>
      </c>
      <c r="E127" s="984">
        <v>25</v>
      </c>
      <c r="F127" s="984">
        <v>25</v>
      </c>
      <c r="G127" s="984" t="s">
        <v>125</v>
      </c>
      <c r="H127" s="984" t="s">
        <v>125</v>
      </c>
      <c r="I127" s="984" t="s">
        <v>125</v>
      </c>
      <c r="J127" s="984" t="s">
        <v>125</v>
      </c>
      <c r="K127" s="984" t="s">
        <v>125</v>
      </c>
      <c r="L127" s="984" t="s">
        <v>125</v>
      </c>
      <c r="M127" s="984">
        <v>1</v>
      </c>
      <c r="N127" s="984" t="s">
        <v>125</v>
      </c>
      <c r="O127" s="984">
        <v>2</v>
      </c>
      <c r="P127" s="984" t="s">
        <v>125</v>
      </c>
      <c r="Q127" s="984">
        <v>3</v>
      </c>
      <c r="R127" s="984">
        <v>7</v>
      </c>
      <c r="S127" s="984">
        <v>12</v>
      </c>
    </row>
    <row r="128" spans="1:19" s="347" customFormat="1" ht="12" x14ac:dyDescent="0.25">
      <c r="A128" s="677"/>
      <c r="B128" s="678"/>
      <c r="C128" s="679"/>
      <c r="D128" s="680" t="s">
        <v>146</v>
      </c>
      <c r="E128" s="985">
        <v>16</v>
      </c>
      <c r="F128" s="985">
        <v>16</v>
      </c>
      <c r="G128" s="985" t="s">
        <v>125</v>
      </c>
      <c r="H128" s="985" t="s">
        <v>125</v>
      </c>
      <c r="I128" s="985" t="s">
        <v>125</v>
      </c>
      <c r="J128" s="985" t="s">
        <v>125</v>
      </c>
      <c r="K128" s="985" t="s">
        <v>125</v>
      </c>
      <c r="L128" s="985" t="s">
        <v>125</v>
      </c>
      <c r="M128" s="985" t="s">
        <v>125</v>
      </c>
      <c r="N128" s="985" t="s">
        <v>125</v>
      </c>
      <c r="O128" s="985" t="s">
        <v>125</v>
      </c>
      <c r="P128" s="985" t="s">
        <v>125</v>
      </c>
      <c r="Q128" s="985">
        <v>2</v>
      </c>
      <c r="R128" s="985">
        <v>4</v>
      </c>
      <c r="S128" s="985">
        <v>10</v>
      </c>
    </row>
    <row r="129" spans="1:19" s="347" customFormat="1" ht="24" x14ac:dyDescent="0.25">
      <c r="A129" s="681" t="s">
        <v>391</v>
      </c>
      <c r="B129" s="674" t="s">
        <v>208</v>
      </c>
      <c r="C129" s="682" t="s">
        <v>392</v>
      </c>
      <c r="D129" s="683" t="s">
        <v>122</v>
      </c>
      <c r="E129" s="986">
        <v>6</v>
      </c>
      <c r="F129" s="986">
        <v>6</v>
      </c>
      <c r="G129" s="986" t="s">
        <v>125</v>
      </c>
      <c r="H129" s="986" t="s">
        <v>125</v>
      </c>
      <c r="I129" s="986" t="s">
        <v>125</v>
      </c>
      <c r="J129" s="986" t="s">
        <v>125</v>
      </c>
      <c r="K129" s="986" t="s">
        <v>125</v>
      </c>
      <c r="L129" s="986" t="s">
        <v>125</v>
      </c>
      <c r="M129" s="986" t="s">
        <v>125</v>
      </c>
      <c r="N129" s="986">
        <v>1</v>
      </c>
      <c r="O129" s="986" t="s">
        <v>125</v>
      </c>
      <c r="P129" s="986" t="s">
        <v>125</v>
      </c>
      <c r="Q129" s="986" t="s">
        <v>125</v>
      </c>
      <c r="R129" s="986" t="s">
        <v>125</v>
      </c>
      <c r="S129" s="986">
        <v>5</v>
      </c>
    </row>
    <row r="130" spans="1:19" ht="12" x14ac:dyDescent="0.25">
      <c r="A130" s="677"/>
      <c r="B130" s="678"/>
      <c r="C130" s="679"/>
      <c r="D130" s="680" t="s">
        <v>146</v>
      </c>
      <c r="E130" s="985">
        <v>6</v>
      </c>
      <c r="F130" s="985">
        <v>6</v>
      </c>
      <c r="G130" s="985" t="s">
        <v>125</v>
      </c>
      <c r="H130" s="985" t="s">
        <v>125</v>
      </c>
      <c r="I130" s="985" t="s">
        <v>125</v>
      </c>
      <c r="J130" s="985" t="s">
        <v>125</v>
      </c>
      <c r="K130" s="985" t="s">
        <v>125</v>
      </c>
      <c r="L130" s="985" t="s">
        <v>125</v>
      </c>
      <c r="M130" s="985" t="s">
        <v>125</v>
      </c>
      <c r="N130" s="985">
        <v>1</v>
      </c>
      <c r="O130" s="985" t="s">
        <v>125</v>
      </c>
      <c r="P130" s="985" t="s">
        <v>125</v>
      </c>
      <c r="Q130" s="985" t="s">
        <v>125</v>
      </c>
      <c r="R130" s="985" t="s">
        <v>125</v>
      </c>
      <c r="S130" s="985">
        <v>5</v>
      </c>
    </row>
    <row r="131" spans="1:19" s="347" customFormat="1" ht="12" x14ac:dyDescent="0.25">
      <c r="A131" s="681" t="s">
        <v>324</v>
      </c>
      <c r="B131" s="674" t="s">
        <v>209</v>
      </c>
      <c r="C131" s="682" t="s">
        <v>325</v>
      </c>
      <c r="D131" s="683" t="s">
        <v>122</v>
      </c>
      <c r="E131" s="986">
        <v>20</v>
      </c>
      <c r="F131" s="986">
        <v>20</v>
      </c>
      <c r="G131" s="986" t="s">
        <v>125</v>
      </c>
      <c r="H131" s="986" t="s">
        <v>125</v>
      </c>
      <c r="I131" s="986" t="s">
        <v>125</v>
      </c>
      <c r="J131" s="986" t="s">
        <v>125</v>
      </c>
      <c r="K131" s="986" t="s">
        <v>125</v>
      </c>
      <c r="L131" s="986" t="s">
        <v>125</v>
      </c>
      <c r="M131" s="986" t="s">
        <v>125</v>
      </c>
      <c r="N131" s="986" t="s">
        <v>125</v>
      </c>
      <c r="O131" s="986">
        <v>1</v>
      </c>
      <c r="P131" s="986" t="s">
        <v>125</v>
      </c>
      <c r="Q131" s="986">
        <v>1</v>
      </c>
      <c r="R131" s="986">
        <v>4</v>
      </c>
      <c r="S131" s="986">
        <v>14</v>
      </c>
    </row>
    <row r="132" spans="1:19" ht="12" x14ac:dyDescent="0.25">
      <c r="A132" s="677"/>
      <c r="B132" s="678"/>
      <c r="C132" s="679"/>
      <c r="D132" s="680" t="s">
        <v>145</v>
      </c>
      <c r="E132" s="985">
        <v>9</v>
      </c>
      <c r="F132" s="985">
        <v>9</v>
      </c>
      <c r="G132" s="985" t="s">
        <v>125</v>
      </c>
      <c r="H132" s="985" t="s">
        <v>125</v>
      </c>
      <c r="I132" s="985" t="s">
        <v>125</v>
      </c>
      <c r="J132" s="985" t="s">
        <v>125</v>
      </c>
      <c r="K132" s="985" t="s">
        <v>125</v>
      </c>
      <c r="L132" s="985" t="s">
        <v>125</v>
      </c>
      <c r="M132" s="985" t="s">
        <v>125</v>
      </c>
      <c r="N132" s="985" t="s">
        <v>125</v>
      </c>
      <c r="O132" s="985">
        <v>1</v>
      </c>
      <c r="P132" s="985" t="s">
        <v>125</v>
      </c>
      <c r="Q132" s="985" t="s">
        <v>125</v>
      </c>
      <c r="R132" s="985">
        <v>1</v>
      </c>
      <c r="S132" s="985">
        <v>7</v>
      </c>
    </row>
    <row r="133" spans="1:19" ht="12" x14ac:dyDescent="0.25">
      <c r="A133" s="673"/>
      <c r="B133" s="684"/>
      <c r="C133" s="675"/>
      <c r="D133" s="676" t="s">
        <v>146</v>
      </c>
      <c r="E133" s="984">
        <v>11</v>
      </c>
      <c r="F133" s="984">
        <v>11</v>
      </c>
      <c r="G133" s="984" t="s">
        <v>125</v>
      </c>
      <c r="H133" s="984" t="s">
        <v>125</v>
      </c>
      <c r="I133" s="984" t="s">
        <v>125</v>
      </c>
      <c r="J133" s="984" t="s">
        <v>125</v>
      </c>
      <c r="K133" s="984" t="s">
        <v>125</v>
      </c>
      <c r="L133" s="984" t="s">
        <v>125</v>
      </c>
      <c r="M133" s="984" t="s">
        <v>125</v>
      </c>
      <c r="N133" s="984" t="s">
        <v>125</v>
      </c>
      <c r="O133" s="984" t="s">
        <v>125</v>
      </c>
      <c r="P133" s="984" t="s">
        <v>125</v>
      </c>
      <c r="Q133" s="984">
        <v>1</v>
      </c>
      <c r="R133" s="984">
        <v>3</v>
      </c>
      <c r="S133" s="984">
        <v>7</v>
      </c>
    </row>
    <row r="134" spans="1:19" s="347" customFormat="1" ht="12" x14ac:dyDescent="0.25">
      <c r="A134" s="670" t="s">
        <v>1117</v>
      </c>
      <c r="B134" s="685" t="s">
        <v>2909</v>
      </c>
      <c r="C134" s="672" t="s">
        <v>1118</v>
      </c>
      <c r="D134" s="686" t="s">
        <v>122</v>
      </c>
      <c r="E134" s="987">
        <v>2</v>
      </c>
      <c r="F134" s="987">
        <v>2</v>
      </c>
      <c r="G134" s="987" t="s">
        <v>125</v>
      </c>
      <c r="H134" s="987" t="s">
        <v>125</v>
      </c>
      <c r="I134" s="987" t="s">
        <v>125</v>
      </c>
      <c r="J134" s="987" t="s">
        <v>125</v>
      </c>
      <c r="K134" s="987" t="s">
        <v>125</v>
      </c>
      <c r="L134" s="987" t="s">
        <v>125</v>
      </c>
      <c r="M134" s="987" t="s">
        <v>125</v>
      </c>
      <c r="N134" s="987" t="s">
        <v>125</v>
      </c>
      <c r="O134" s="987" t="s">
        <v>125</v>
      </c>
      <c r="P134" s="987">
        <v>1</v>
      </c>
      <c r="Q134" s="987">
        <v>1</v>
      </c>
      <c r="R134" s="987" t="s">
        <v>125</v>
      </c>
      <c r="S134" s="987" t="s">
        <v>125</v>
      </c>
    </row>
    <row r="135" spans="1:19" ht="12" x14ac:dyDescent="0.25">
      <c r="A135" s="673"/>
      <c r="B135" s="684"/>
      <c r="C135" s="675"/>
      <c r="D135" s="676" t="s">
        <v>146</v>
      </c>
      <c r="E135" s="984">
        <v>2</v>
      </c>
      <c r="F135" s="984">
        <v>2</v>
      </c>
      <c r="G135" s="984" t="s">
        <v>125</v>
      </c>
      <c r="H135" s="984" t="s">
        <v>125</v>
      </c>
      <c r="I135" s="984" t="s">
        <v>125</v>
      </c>
      <c r="J135" s="984" t="s">
        <v>125</v>
      </c>
      <c r="K135" s="984" t="s">
        <v>125</v>
      </c>
      <c r="L135" s="984" t="s">
        <v>125</v>
      </c>
      <c r="M135" s="984" t="s">
        <v>125</v>
      </c>
      <c r="N135" s="984" t="s">
        <v>125</v>
      </c>
      <c r="O135" s="984" t="s">
        <v>125</v>
      </c>
      <c r="P135" s="984">
        <v>1</v>
      </c>
      <c r="Q135" s="984">
        <v>1</v>
      </c>
      <c r="R135" s="984" t="s">
        <v>125</v>
      </c>
      <c r="S135" s="984" t="s">
        <v>125</v>
      </c>
    </row>
    <row r="136" spans="1:19" s="347" customFormat="1" ht="24" x14ac:dyDescent="0.25">
      <c r="A136" s="670" t="s">
        <v>332</v>
      </c>
      <c r="B136" s="685" t="s">
        <v>211</v>
      </c>
      <c r="C136" s="672" t="s">
        <v>333</v>
      </c>
      <c r="D136" s="686" t="s">
        <v>122</v>
      </c>
      <c r="E136" s="987">
        <v>10</v>
      </c>
      <c r="F136" s="987">
        <v>10</v>
      </c>
      <c r="G136" s="987" t="s">
        <v>125</v>
      </c>
      <c r="H136" s="987">
        <v>5</v>
      </c>
      <c r="I136" s="987">
        <v>5</v>
      </c>
      <c r="J136" s="987" t="s">
        <v>125</v>
      </c>
      <c r="K136" s="987" t="s">
        <v>125</v>
      </c>
      <c r="L136" s="987" t="s">
        <v>125</v>
      </c>
      <c r="M136" s="987" t="s">
        <v>125</v>
      </c>
      <c r="N136" s="987" t="s">
        <v>125</v>
      </c>
      <c r="O136" s="987" t="s">
        <v>125</v>
      </c>
      <c r="P136" s="987" t="s">
        <v>125</v>
      </c>
      <c r="Q136" s="987" t="s">
        <v>125</v>
      </c>
      <c r="R136" s="987" t="s">
        <v>125</v>
      </c>
      <c r="S136" s="987" t="s">
        <v>125</v>
      </c>
    </row>
    <row r="137" spans="1:19" s="347" customFormat="1" ht="12" x14ac:dyDescent="0.25">
      <c r="A137" s="673"/>
      <c r="B137" s="684"/>
      <c r="C137" s="675"/>
      <c r="D137" s="676" t="s">
        <v>145</v>
      </c>
      <c r="E137" s="984">
        <v>5</v>
      </c>
      <c r="F137" s="984">
        <v>5</v>
      </c>
      <c r="G137" s="984" t="s">
        <v>125</v>
      </c>
      <c r="H137" s="984">
        <v>2</v>
      </c>
      <c r="I137" s="984">
        <v>3</v>
      </c>
      <c r="J137" s="984" t="s">
        <v>125</v>
      </c>
      <c r="K137" s="984" t="s">
        <v>125</v>
      </c>
      <c r="L137" s="984" t="s">
        <v>125</v>
      </c>
      <c r="M137" s="984" t="s">
        <v>125</v>
      </c>
      <c r="N137" s="984" t="s">
        <v>125</v>
      </c>
      <c r="O137" s="984" t="s">
        <v>125</v>
      </c>
      <c r="P137" s="984" t="s">
        <v>125</v>
      </c>
      <c r="Q137" s="984" t="s">
        <v>125</v>
      </c>
      <c r="R137" s="984" t="s">
        <v>125</v>
      </c>
      <c r="S137" s="984" t="s">
        <v>125</v>
      </c>
    </row>
    <row r="138" spans="1:19" ht="12" x14ac:dyDescent="0.25">
      <c r="A138" s="677"/>
      <c r="B138" s="678"/>
      <c r="C138" s="679"/>
      <c r="D138" s="680" t="s">
        <v>146</v>
      </c>
      <c r="E138" s="985">
        <v>5</v>
      </c>
      <c r="F138" s="985">
        <v>5</v>
      </c>
      <c r="G138" s="985" t="s">
        <v>125</v>
      </c>
      <c r="H138" s="985">
        <v>3</v>
      </c>
      <c r="I138" s="985">
        <v>2</v>
      </c>
      <c r="J138" s="985" t="s">
        <v>125</v>
      </c>
      <c r="K138" s="985" t="s">
        <v>125</v>
      </c>
      <c r="L138" s="985" t="s">
        <v>125</v>
      </c>
      <c r="M138" s="985" t="s">
        <v>125</v>
      </c>
      <c r="N138" s="985" t="s">
        <v>125</v>
      </c>
      <c r="O138" s="985" t="s">
        <v>125</v>
      </c>
      <c r="P138" s="985" t="s">
        <v>125</v>
      </c>
      <c r="Q138" s="985" t="s">
        <v>125</v>
      </c>
      <c r="R138" s="985" t="s">
        <v>125</v>
      </c>
      <c r="S138" s="985" t="s">
        <v>125</v>
      </c>
    </row>
    <row r="139" spans="1:19" s="347" customFormat="1" ht="24" x14ac:dyDescent="0.25">
      <c r="A139" s="681" t="s">
        <v>347</v>
      </c>
      <c r="B139" s="674" t="s">
        <v>212</v>
      </c>
      <c r="C139" s="682" t="s">
        <v>348</v>
      </c>
      <c r="D139" s="683" t="s">
        <v>122</v>
      </c>
      <c r="E139" s="986">
        <v>18</v>
      </c>
      <c r="F139" s="986">
        <v>18</v>
      </c>
      <c r="G139" s="986" t="s">
        <v>125</v>
      </c>
      <c r="H139" s="986">
        <v>6</v>
      </c>
      <c r="I139" s="986">
        <v>2</v>
      </c>
      <c r="J139" s="986">
        <v>5</v>
      </c>
      <c r="K139" s="986">
        <v>2</v>
      </c>
      <c r="L139" s="986" t="s">
        <v>125</v>
      </c>
      <c r="M139" s="986" t="s">
        <v>125</v>
      </c>
      <c r="N139" s="986" t="s">
        <v>125</v>
      </c>
      <c r="O139" s="986" t="s">
        <v>125</v>
      </c>
      <c r="P139" s="986" t="s">
        <v>125</v>
      </c>
      <c r="Q139" s="986" t="s">
        <v>125</v>
      </c>
      <c r="R139" s="986">
        <v>1</v>
      </c>
      <c r="S139" s="986">
        <v>2</v>
      </c>
    </row>
    <row r="140" spans="1:19" s="347" customFormat="1" ht="12" x14ac:dyDescent="0.25">
      <c r="A140" s="677"/>
      <c r="B140" s="678"/>
      <c r="C140" s="679"/>
      <c r="D140" s="680" t="s">
        <v>145</v>
      </c>
      <c r="E140" s="985">
        <v>8</v>
      </c>
      <c r="F140" s="985">
        <v>8</v>
      </c>
      <c r="G140" s="985" t="s">
        <v>125</v>
      </c>
      <c r="H140" s="985">
        <v>4</v>
      </c>
      <c r="I140" s="985">
        <v>1</v>
      </c>
      <c r="J140" s="985">
        <v>1</v>
      </c>
      <c r="K140" s="985">
        <v>1</v>
      </c>
      <c r="L140" s="985" t="s">
        <v>125</v>
      </c>
      <c r="M140" s="985" t="s">
        <v>125</v>
      </c>
      <c r="N140" s="985" t="s">
        <v>125</v>
      </c>
      <c r="O140" s="985" t="s">
        <v>125</v>
      </c>
      <c r="P140" s="985" t="s">
        <v>125</v>
      </c>
      <c r="Q140" s="985" t="s">
        <v>125</v>
      </c>
      <c r="R140" s="985" t="s">
        <v>125</v>
      </c>
      <c r="S140" s="985">
        <v>1</v>
      </c>
    </row>
    <row r="141" spans="1:19" ht="12" x14ac:dyDescent="0.25">
      <c r="A141" s="673"/>
      <c r="B141" s="684"/>
      <c r="C141" s="675"/>
      <c r="D141" s="676" t="s">
        <v>146</v>
      </c>
      <c r="E141" s="984">
        <v>10</v>
      </c>
      <c r="F141" s="984">
        <v>10</v>
      </c>
      <c r="G141" s="984" t="s">
        <v>125</v>
      </c>
      <c r="H141" s="984">
        <v>2</v>
      </c>
      <c r="I141" s="984">
        <v>1</v>
      </c>
      <c r="J141" s="984">
        <v>4</v>
      </c>
      <c r="K141" s="984">
        <v>1</v>
      </c>
      <c r="L141" s="984" t="s">
        <v>125</v>
      </c>
      <c r="M141" s="984" t="s">
        <v>125</v>
      </c>
      <c r="N141" s="984" t="s">
        <v>125</v>
      </c>
      <c r="O141" s="984" t="s">
        <v>125</v>
      </c>
      <c r="P141" s="984" t="s">
        <v>125</v>
      </c>
      <c r="Q141" s="984" t="s">
        <v>125</v>
      </c>
      <c r="R141" s="984">
        <v>1</v>
      </c>
      <c r="S141" s="984">
        <v>1</v>
      </c>
    </row>
    <row r="142" spans="1:19" s="347" customFormat="1" ht="12" x14ac:dyDescent="0.25">
      <c r="A142" s="670" t="s">
        <v>318</v>
      </c>
      <c r="B142" s="685" t="s">
        <v>213</v>
      </c>
      <c r="C142" s="672" t="s">
        <v>319</v>
      </c>
      <c r="D142" s="686" t="s">
        <v>122</v>
      </c>
      <c r="E142" s="987">
        <v>59</v>
      </c>
      <c r="F142" s="987">
        <v>59</v>
      </c>
      <c r="G142" s="987" t="s">
        <v>125</v>
      </c>
      <c r="H142" s="987" t="s">
        <v>125</v>
      </c>
      <c r="I142" s="987" t="s">
        <v>125</v>
      </c>
      <c r="J142" s="987">
        <v>1</v>
      </c>
      <c r="K142" s="987" t="s">
        <v>125</v>
      </c>
      <c r="L142" s="987">
        <v>1</v>
      </c>
      <c r="M142" s="987">
        <v>2</v>
      </c>
      <c r="N142" s="987">
        <v>9</v>
      </c>
      <c r="O142" s="987">
        <v>10</v>
      </c>
      <c r="P142" s="987">
        <v>7</v>
      </c>
      <c r="Q142" s="987">
        <v>15</v>
      </c>
      <c r="R142" s="987">
        <v>8</v>
      </c>
      <c r="S142" s="987">
        <v>6</v>
      </c>
    </row>
    <row r="143" spans="1:19" s="347" customFormat="1" ht="12" x14ac:dyDescent="0.25">
      <c r="A143" s="673"/>
      <c r="B143" s="684"/>
      <c r="C143" s="675"/>
      <c r="D143" s="676" t="s">
        <v>145</v>
      </c>
      <c r="E143" s="984">
        <v>51</v>
      </c>
      <c r="F143" s="984">
        <v>51</v>
      </c>
      <c r="G143" s="984" t="s">
        <v>125</v>
      </c>
      <c r="H143" s="984" t="s">
        <v>125</v>
      </c>
      <c r="I143" s="984" t="s">
        <v>125</v>
      </c>
      <c r="J143" s="984">
        <v>1</v>
      </c>
      <c r="K143" s="984" t="s">
        <v>125</v>
      </c>
      <c r="L143" s="984">
        <v>1</v>
      </c>
      <c r="M143" s="984">
        <v>1</v>
      </c>
      <c r="N143" s="984">
        <v>8</v>
      </c>
      <c r="O143" s="984">
        <v>10</v>
      </c>
      <c r="P143" s="984">
        <v>7</v>
      </c>
      <c r="Q143" s="984">
        <v>12</v>
      </c>
      <c r="R143" s="984">
        <v>6</v>
      </c>
      <c r="S143" s="984">
        <v>5</v>
      </c>
    </row>
    <row r="144" spans="1:19" ht="12" x14ac:dyDescent="0.25">
      <c r="A144" s="677"/>
      <c r="B144" s="678"/>
      <c r="C144" s="679"/>
      <c r="D144" s="680" t="s">
        <v>146</v>
      </c>
      <c r="E144" s="985">
        <v>8</v>
      </c>
      <c r="F144" s="985">
        <v>8</v>
      </c>
      <c r="G144" s="985" t="s">
        <v>125</v>
      </c>
      <c r="H144" s="985" t="s">
        <v>125</v>
      </c>
      <c r="I144" s="985" t="s">
        <v>125</v>
      </c>
      <c r="J144" s="985" t="s">
        <v>125</v>
      </c>
      <c r="K144" s="985" t="s">
        <v>125</v>
      </c>
      <c r="L144" s="985" t="s">
        <v>125</v>
      </c>
      <c r="M144" s="985">
        <v>1</v>
      </c>
      <c r="N144" s="985">
        <v>1</v>
      </c>
      <c r="O144" s="985" t="s">
        <v>125</v>
      </c>
      <c r="P144" s="985" t="s">
        <v>125</v>
      </c>
      <c r="Q144" s="985">
        <v>3</v>
      </c>
      <c r="R144" s="985">
        <v>2</v>
      </c>
      <c r="S144" s="985">
        <v>1</v>
      </c>
    </row>
    <row r="145" spans="1:19" s="347" customFormat="1" ht="12" x14ac:dyDescent="0.25">
      <c r="A145" s="681" t="s">
        <v>382</v>
      </c>
      <c r="B145" s="674" t="s">
        <v>214</v>
      </c>
      <c r="C145" s="682" t="s">
        <v>383</v>
      </c>
      <c r="D145" s="683" t="s">
        <v>122</v>
      </c>
      <c r="E145" s="986">
        <v>6</v>
      </c>
      <c r="F145" s="986">
        <v>6</v>
      </c>
      <c r="G145" s="986" t="s">
        <v>125</v>
      </c>
      <c r="H145" s="986" t="s">
        <v>125</v>
      </c>
      <c r="I145" s="986" t="s">
        <v>125</v>
      </c>
      <c r="J145" s="986" t="s">
        <v>125</v>
      </c>
      <c r="K145" s="986" t="s">
        <v>125</v>
      </c>
      <c r="L145" s="986" t="s">
        <v>125</v>
      </c>
      <c r="M145" s="986" t="s">
        <v>125</v>
      </c>
      <c r="N145" s="986" t="s">
        <v>125</v>
      </c>
      <c r="O145" s="986" t="s">
        <v>125</v>
      </c>
      <c r="P145" s="986" t="s">
        <v>125</v>
      </c>
      <c r="Q145" s="986">
        <v>1</v>
      </c>
      <c r="R145" s="986">
        <v>1</v>
      </c>
      <c r="S145" s="986">
        <v>4</v>
      </c>
    </row>
    <row r="146" spans="1:19" ht="12" x14ac:dyDescent="0.25">
      <c r="A146" s="677"/>
      <c r="B146" s="678"/>
      <c r="C146" s="679"/>
      <c r="D146" s="680" t="s">
        <v>145</v>
      </c>
      <c r="E146" s="985">
        <v>4</v>
      </c>
      <c r="F146" s="985">
        <v>4</v>
      </c>
      <c r="G146" s="985" t="s">
        <v>125</v>
      </c>
      <c r="H146" s="985" t="s">
        <v>125</v>
      </c>
      <c r="I146" s="985" t="s">
        <v>125</v>
      </c>
      <c r="J146" s="985" t="s">
        <v>125</v>
      </c>
      <c r="K146" s="985" t="s">
        <v>125</v>
      </c>
      <c r="L146" s="985" t="s">
        <v>125</v>
      </c>
      <c r="M146" s="985" t="s">
        <v>125</v>
      </c>
      <c r="N146" s="985" t="s">
        <v>125</v>
      </c>
      <c r="O146" s="985" t="s">
        <v>125</v>
      </c>
      <c r="P146" s="985" t="s">
        <v>125</v>
      </c>
      <c r="Q146" s="985" t="s">
        <v>125</v>
      </c>
      <c r="R146" s="985">
        <v>1</v>
      </c>
      <c r="S146" s="985">
        <v>3</v>
      </c>
    </row>
    <row r="147" spans="1:19" ht="12" x14ac:dyDescent="0.25">
      <c r="A147" s="673"/>
      <c r="B147" s="684"/>
      <c r="C147" s="675"/>
      <c r="D147" s="676" t="s">
        <v>146</v>
      </c>
      <c r="E147" s="984">
        <v>2</v>
      </c>
      <c r="F147" s="984">
        <v>2</v>
      </c>
      <c r="G147" s="984" t="s">
        <v>125</v>
      </c>
      <c r="H147" s="984" t="s">
        <v>125</v>
      </c>
      <c r="I147" s="984" t="s">
        <v>125</v>
      </c>
      <c r="J147" s="984" t="s">
        <v>125</v>
      </c>
      <c r="K147" s="984" t="s">
        <v>125</v>
      </c>
      <c r="L147" s="984" t="s">
        <v>125</v>
      </c>
      <c r="M147" s="984" t="s">
        <v>125</v>
      </c>
      <c r="N147" s="984" t="s">
        <v>125</v>
      </c>
      <c r="O147" s="984" t="s">
        <v>125</v>
      </c>
      <c r="P147" s="984" t="s">
        <v>125</v>
      </c>
      <c r="Q147" s="984">
        <v>1</v>
      </c>
      <c r="R147" s="984" t="s">
        <v>125</v>
      </c>
      <c r="S147" s="984">
        <v>1</v>
      </c>
    </row>
    <row r="148" spans="1:19" s="347" customFormat="1" ht="24" x14ac:dyDescent="0.25">
      <c r="A148" s="670" t="s">
        <v>1119</v>
      </c>
      <c r="B148" s="685" t="s">
        <v>215</v>
      </c>
      <c r="C148" s="672" t="s">
        <v>1120</v>
      </c>
      <c r="D148" s="686" t="s">
        <v>122</v>
      </c>
      <c r="E148" s="987">
        <v>2</v>
      </c>
      <c r="F148" s="987">
        <v>2</v>
      </c>
      <c r="G148" s="987" t="s">
        <v>125</v>
      </c>
      <c r="H148" s="987" t="s">
        <v>125</v>
      </c>
      <c r="I148" s="987" t="s">
        <v>125</v>
      </c>
      <c r="J148" s="987" t="s">
        <v>125</v>
      </c>
      <c r="K148" s="987" t="s">
        <v>125</v>
      </c>
      <c r="L148" s="987" t="s">
        <v>125</v>
      </c>
      <c r="M148" s="987" t="s">
        <v>125</v>
      </c>
      <c r="N148" s="987" t="s">
        <v>125</v>
      </c>
      <c r="O148" s="987" t="s">
        <v>125</v>
      </c>
      <c r="P148" s="987" t="s">
        <v>125</v>
      </c>
      <c r="Q148" s="987">
        <v>2</v>
      </c>
      <c r="R148" s="987" t="s">
        <v>125</v>
      </c>
      <c r="S148" s="987" t="s">
        <v>125</v>
      </c>
    </row>
    <row r="149" spans="1:19" ht="12" x14ac:dyDescent="0.25">
      <c r="A149" s="673"/>
      <c r="B149" s="684"/>
      <c r="C149" s="675"/>
      <c r="D149" s="676" t="s">
        <v>145</v>
      </c>
      <c r="E149" s="984">
        <v>1</v>
      </c>
      <c r="F149" s="984">
        <v>1</v>
      </c>
      <c r="G149" s="984" t="s">
        <v>125</v>
      </c>
      <c r="H149" s="984" t="s">
        <v>125</v>
      </c>
      <c r="I149" s="984" t="s">
        <v>125</v>
      </c>
      <c r="J149" s="984" t="s">
        <v>125</v>
      </c>
      <c r="K149" s="984" t="s">
        <v>125</v>
      </c>
      <c r="L149" s="984" t="s">
        <v>125</v>
      </c>
      <c r="M149" s="984" t="s">
        <v>125</v>
      </c>
      <c r="N149" s="984" t="s">
        <v>125</v>
      </c>
      <c r="O149" s="984" t="s">
        <v>125</v>
      </c>
      <c r="P149" s="984" t="s">
        <v>125</v>
      </c>
      <c r="Q149" s="984">
        <v>1</v>
      </c>
      <c r="R149" s="984" t="s">
        <v>125</v>
      </c>
      <c r="S149" s="984" t="s">
        <v>125</v>
      </c>
    </row>
    <row r="150" spans="1:19" s="347" customFormat="1" ht="12" x14ac:dyDescent="0.25">
      <c r="A150" s="677"/>
      <c r="B150" s="678"/>
      <c r="C150" s="679"/>
      <c r="D150" s="680" t="s">
        <v>146</v>
      </c>
      <c r="E150" s="985">
        <v>1</v>
      </c>
      <c r="F150" s="985">
        <v>1</v>
      </c>
      <c r="G150" s="985" t="s">
        <v>125</v>
      </c>
      <c r="H150" s="985" t="s">
        <v>125</v>
      </c>
      <c r="I150" s="985" t="s">
        <v>125</v>
      </c>
      <c r="J150" s="985" t="s">
        <v>125</v>
      </c>
      <c r="K150" s="985" t="s">
        <v>125</v>
      </c>
      <c r="L150" s="985" t="s">
        <v>125</v>
      </c>
      <c r="M150" s="985" t="s">
        <v>125</v>
      </c>
      <c r="N150" s="985" t="s">
        <v>125</v>
      </c>
      <c r="O150" s="985" t="s">
        <v>125</v>
      </c>
      <c r="P150" s="985" t="s">
        <v>125</v>
      </c>
      <c r="Q150" s="985">
        <v>1</v>
      </c>
      <c r="R150" s="985" t="s">
        <v>125</v>
      </c>
      <c r="S150" s="985" t="s">
        <v>125</v>
      </c>
    </row>
    <row r="151" spans="1:19" s="347" customFormat="1" ht="24" x14ac:dyDescent="0.25">
      <c r="A151" s="681" t="s">
        <v>1121</v>
      </c>
      <c r="B151" s="674" t="s">
        <v>216</v>
      </c>
      <c r="C151" s="682" t="s">
        <v>1122</v>
      </c>
      <c r="D151" s="683" t="s">
        <v>122</v>
      </c>
      <c r="E151" s="986">
        <v>9</v>
      </c>
      <c r="F151" s="986">
        <v>9</v>
      </c>
      <c r="G151" s="986" t="s">
        <v>125</v>
      </c>
      <c r="H151" s="986" t="s">
        <v>125</v>
      </c>
      <c r="I151" s="986" t="s">
        <v>125</v>
      </c>
      <c r="J151" s="986" t="s">
        <v>125</v>
      </c>
      <c r="K151" s="986">
        <v>2</v>
      </c>
      <c r="L151" s="986" t="s">
        <v>125</v>
      </c>
      <c r="M151" s="986" t="s">
        <v>125</v>
      </c>
      <c r="N151" s="986" t="s">
        <v>125</v>
      </c>
      <c r="O151" s="986">
        <v>1</v>
      </c>
      <c r="P151" s="986" t="s">
        <v>125</v>
      </c>
      <c r="Q151" s="986">
        <v>2</v>
      </c>
      <c r="R151" s="986">
        <v>2</v>
      </c>
      <c r="S151" s="986">
        <v>2</v>
      </c>
    </row>
    <row r="152" spans="1:19" ht="12" x14ac:dyDescent="0.25">
      <c r="A152" s="677"/>
      <c r="B152" s="678"/>
      <c r="C152" s="679"/>
      <c r="D152" s="680" t="s">
        <v>145</v>
      </c>
      <c r="E152" s="985">
        <v>5</v>
      </c>
      <c r="F152" s="985">
        <v>5</v>
      </c>
      <c r="G152" s="985" t="s">
        <v>125</v>
      </c>
      <c r="H152" s="985" t="s">
        <v>125</v>
      </c>
      <c r="I152" s="985" t="s">
        <v>125</v>
      </c>
      <c r="J152" s="985" t="s">
        <v>125</v>
      </c>
      <c r="K152" s="985" t="s">
        <v>125</v>
      </c>
      <c r="L152" s="985" t="s">
        <v>125</v>
      </c>
      <c r="M152" s="985" t="s">
        <v>125</v>
      </c>
      <c r="N152" s="985" t="s">
        <v>125</v>
      </c>
      <c r="O152" s="985">
        <v>1</v>
      </c>
      <c r="P152" s="985" t="s">
        <v>125</v>
      </c>
      <c r="Q152" s="985">
        <v>1</v>
      </c>
      <c r="R152" s="985">
        <v>2</v>
      </c>
      <c r="S152" s="985">
        <v>1</v>
      </c>
    </row>
    <row r="153" spans="1:19" s="347" customFormat="1" ht="12" x14ac:dyDescent="0.25">
      <c r="A153" s="673"/>
      <c r="B153" s="684"/>
      <c r="C153" s="675"/>
      <c r="D153" s="676" t="s">
        <v>146</v>
      </c>
      <c r="E153" s="984">
        <v>4</v>
      </c>
      <c r="F153" s="984">
        <v>4</v>
      </c>
      <c r="G153" s="984" t="s">
        <v>125</v>
      </c>
      <c r="H153" s="984" t="s">
        <v>125</v>
      </c>
      <c r="I153" s="984" t="s">
        <v>125</v>
      </c>
      <c r="J153" s="984" t="s">
        <v>125</v>
      </c>
      <c r="K153" s="984">
        <v>2</v>
      </c>
      <c r="L153" s="984" t="s">
        <v>125</v>
      </c>
      <c r="M153" s="984" t="s">
        <v>125</v>
      </c>
      <c r="N153" s="984" t="s">
        <v>125</v>
      </c>
      <c r="O153" s="984" t="s">
        <v>125</v>
      </c>
      <c r="P153" s="984" t="s">
        <v>125</v>
      </c>
      <c r="Q153" s="984">
        <v>1</v>
      </c>
      <c r="R153" s="984" t="s">
        <v>125</v>
      </c>
      <c r="S153" s="984">
        <v>1</v>
      </c>
    </row>
    <row r="154" spans="1:19" s="347" customFormat="1" ht="24" x14ac:dyDescent="0.25">
      <c r="A154" s="670" t="s">
        <v>1123</v>
      </c>
      <c r="B154" s="685" t="s">
        <v>217</v>
      </c>
      <c r="C154" s="672" t="s">
        <v>1124</v>
      </c>
      <c r="D154" s="686" t="s">
        <v>122</v>
      </c>
      <c r="E154" s="987">
        <v>23</v>
      </c>
      <c r="F154" s="987">
        <v>23</v>
      </c>
      <c r="G154" s="987" t="s">
        <v>125</v>
      </c>
      <c r="H154" s="987" t="s">
        <v>125</v>
      </c>
      <c r="I154" s="987" t="s">
        <v>125</v>
      </c>
      <c r="J154" s="987">
        <v>2</v>
      </c>
      <c r="K154" s="987">
        <v>3</v>
      </c>
      <c r="L154" s="987">
        <v>1</v>
      </c>
      <c r="M154" s="987">
        <v>2</v>
      </c>
      <c r="N154" s="987" t="s">
        <v>125</v>
      </c>
      <c r="O154" s="987">
        <v>1</v>
      </c>
      <c r="P154" s="987">
        <v>2</v>
      </c>
      <c r="Q154" s="987">
        <v>2</v>
      </c>
      <c r="R154" s="987">
        <v>3</v>
      </c>
      <c r="S154" s="987">
        <v>7</v>
      </c>
    </row>
    <row r="155" spans="1:19" ht="12" x14ac:dyDescent="0.25">
      <c r="A155" s="673"/>
      <c r="B155" s="684"/>
      <c r="C155" s="675"/>
      <c r="D155" s="676" t="s">
        <v>145</v>
      </c>
      <c r="E155" s="984">
        <v>17</v>
      </c>
      <c r="F155" s="984">
        <v>17</v>
      </c>
      <c r="G155" s="984" t="s">
        <v>125</v>
      </c>
      <c r="H155" s="984" t="s">
        <v>125</v>
      </c>
      <c r="I155" s="984" t="s">
        <v>125</v>
      </c>
      <c r="J155" s="984">
        <v>1</v>
      </c>
      <c r="K155" s="984" t="s">
        <v>125</v>
      </c>
      <c r="L155" s="984">
        <v>1</v>
      </c>
      <c r="M155" s="984">
        <v>2</v>
      </c>
      <c r="N155" s="984" t="s">
        <v>125</v>
      </c>
      <c r="O155" s="984">
        <v>1</v>
      </c>
      <c r="P155" s="984">
        <v>2</v>
      </c>
      <c r="Q155" s="984">
        <v>2</v>
      </c>
      <c r="R155" s="984">
        <v>2</v>
      </c>
      <c r="S155" s="984">
        <v>6</v>
      </c>
    </row>
    <row r="156" spans="1:19" s="347" customFormat="1" ht="12" x14ac:dyDescent="0.25">
      <c r="A156" s="677"/>
      <c r="B156" s="678"/>
      <c r="C156" s="679"/>
      <c r="D156" s="680" t="s">
        <v>146</v>
      </c>
      <c r="E156" s="985">
        <v>6</v>
      </c>
      <c r="F156" s="985">
        <v>6</v>
      </c>
      <c r="G156" s="985" t="s">
        <v>125</v>
      </c>
      <c r="H156" s="985" t="s">
        <v>125</v>
      </c>
      <c r="I156" s="985" t="s">
        <v>125</v>
      </c>
      <c r="J156" s="985">
        <v>1</v>
      </c>
      <c r="K156" s="985">
        <v>3</v>
      </c>
      <c r="L156" s="985" t="s">
        <v>125</v>
      </c>
      <c r="M156" s="985" t="s">
        <v>125</v>
      </c>
      <c r="N156" s="985" t="s">
        <v>125</v>
      </c>
      <c r="O156" s="985" t="s">
        <v>125</v>
      </c>
      <c r="P156" s="985" t="s">
        <v>125</v>
      </c>
      <c r="Q156" s="985" t="s">
        <v>125</v>
      </c>
      <c r="R156" s="985">
        <v>1</v>
      </c>
      <c r="S156" s="985">
        <v>1</v>
      </c>
    </row>
    <row r="157" spans="1:19" s="347" customFormat="1" ht="12" x14ac:dyDescent="0.25">
      <c r="A157" s="681" t="s">
        <v>1125</v>
      </c>
      <c r="B157" s="674" t="s">
        <v>218</v>
      </c>
      <c r="C157" s="682" t="s">
        <v>1126</v>
      </c>
      <c r="D157" s="683" t="s">
        <v>122</v>
      </c>
      <c r="E157" s="986">
        <v>7</v>
      </c>
      <c r="F157" s="986">
        <v>7</v>
      </c>
      <c r="G157" s="986" t="s">
        <v>125</v>
      </c>
      <c r="H157" s="986" t="s">
        <v>125</v>
      </c>
      <c r="I157" s="986" t="s">
        <v>125</v>
      </c>
      <c r="J157" s="986" t="s">
        <v>125</v>
      </c>
      <c r="K157" s="986" t="s">
        <v>125</v>
      </c>
      <c r="L157" s="986" t="s">
        <v>125</v>
      </c>
      <c r="M157" s="986" t="s">
        <v>125</v>
      </c>
      <c r="N157" s="986">
        <v>4</v>
      </c>
      <c r="O157" s="986" t="s">
        <v>125</v>
      </c>
      <c r="P157" s="986" t="s">
        <v>125</v>
      </c>
      <c r="Q157" s="986">
        <v>1</v>
      </c>
      <c r="R157" s="986">
        <v>2</v>
      </c>
      <c r="S157" s="986" t="s">
        <v>125</v>
      </c>
    </row>
    <row r="158" spans="1:19" s="347" customFormat="1" ht="12" x14ac:dyDescent="0.25">
      <c r="A158" s="677"/>
      <c r="B158" s="678"/>
      <c r="C158" s="679"/>
      <c r="D158" s="680" t="s">
        <v>145</v>
      </c>
      <c r="E158" s="985">
        <v>4</v>
      </c>
      <c r="F158" s="985">
        <v>4</v>
      </c>
      <c r="G158" s="985" t="s">
        <v>125</v>
      </c>
      <c r="H158" s="985" t="s">
        <v>125</v>
      </c>
      <c r="I158" s="985" t="s">
        <v>125</v>
      </c>
      <c r="J158" s="985" t="s">
        <v>125</v>
      </c>
      <c r="K158" s="985" t="s">
        <v>125</v>
      </c>
      <c r="L158" s="985" t="s">
        <v>125</v>
      </c>
      <c r="M158" s="985" t="s">
        <v>125</v>
      </c>
      <c r="N158" s="985">
        <v>2</v>
      </c>
      <c r="O158" s="985" t="s">
        <v>125</v>
      </c>
      <c r="P158" s="985" t="s">
        <v>125</v>
      </c>
      <c r="Q158" s="985" t="s">
        <v>125</v>
      </c>
      <c r="R158" s="985">
        <v>2</v>
      </c>
      <c r="S158" s="985" t="s">
        <v>125</v>
      </c>
    </row>
    <row r="159" spans="1:19" s="347" customFormat="1" ht="12" x14ac:dyDescent="0.25">
      <c r="A159" s="673"/>
      <c r="B159" s="684"/>
      <c r="C159" s="675"/>
      <c r="D159" s="676" t="s">
        <v>146</v>
      </c>
      <c r="E159" s="984">
        <v>3</v>
      </c>
      <c r="F159" s="984">
        <v>3</v>
      </c>
      <c r="G159" s="984" t="s">
        <v>125</v>
      </c>
      <c r="H159" s="984" t="s">
        <v>125</v>
      </c>
      <c r="I159" s="984" t="s">
        <v>125</v>
      </c>
      <c r="J159" s="984" t="s">
        <v>125</v>
      </c>
      <c r="K159" s="984" t="s">
        <v>125</v>
      </c>
      <c r="L159" s="984" t="s">
        <v>125</v>
      </c>
      <c r="M159" s="984" t="s">
        <v>125</v>
      </c>
      <c r="N159" s="984">
        <v>2</v>
      </c>
      <c r="O159" s="984" t="s">
        <v>125</v>
      </c>
      <c r="P159" s="984" t="s">
        <v>125</v>
      </c>
      <c r="Q159" s="984">
        <v>1</v>
      </c>
      <c r="R159" s="984" t="s">
        <v>125</v>
      </c>
      <c r="S159" s="984" t="s">
        <v>125</v>
      </c>
    </row>
    <row r="160" spans="1:19" ht="24" x14ac:dyDescent="0.25">
      <c r="A160" s="670" t="s">
        <v>355</v>
      </c>
      <c r="B160" s="685" t="s">
        <v>219</v>
      </c>
      <c r="C160" s="672" t="s">
        <v>356</v>
      </c>
      <c r="D160" s="686" t="s">
        <v>122</v>
      </c>
      <c r="E160" s="987">
        <v>23</v>
      </c>
      <c r="F160" s="987">
        <v>23</v>
      </c>
      <c r="G160" s="987" t="s">
        <v>125</v>
      </c>
      <c r="H160" s="987" t="s">
        <v>125</v>
      </c>
      <c r="I160" s="987" t="s">
        <v>125</v>
      </c>
      <c r="J160" s="987" t="s">
        <v>125</v>
      </c>
      <c r="K160" s="987" t="s">
        <v>125</v>
      </c>
      <c r="L160" s="987" t="s">
        <v>125</v>
      </c>
      <c r="M160" s="987" t="s">
        <v>125</v>
      </c>
      <c r="N160" s="987">
        <v>8</v>
      </c>
      <c r="O160" s="987">
        <v>1</v>
      </c>
      <c r="P160" s="987">
        <v>4</v>
      </c>
      <c r="Q160" s="987">
        <v>6</v>
      </c>
      <c r="R160" s="987">
        <v>2</v>
      </c>
      <c r="S160" s="987">
        <v>2</v>
      </c>
    </row>
    <row r="161" spans="1:21" s="347" customFormat="1" ht="12" x14ac:dyDescent="0.25">
      <c r="A161" s="673"/>
      <c r="B161" s="684"/>
      <c r="C161" s="675"/>
      <c r="D161" s="676" t="s">
        <v>145</v>
      </c>
      <c r="E161" s="984">
        <v>14</v>
      </c>
      <c r="F161" s="984">
        <v>14</v>
      </c>
      <c r="G161" s="984" t="s">
        <v>125</v>
      </c>
      <c r="H161" s="984" t="s">
        <v>125</v>
      </c>
      <c r="I161" s="984" t="s">
        <v>125</v>
      </c>
      <c r="J161" s="984" t="s">
        <v>125</v>
      </c>
      <c r="K161" s="984" t="s">
        <v>125</v>
      </c>
      <c r="L161" s="984" t="s">
        <v>125</v>
      </c>
      <c r="M161" s="984" t="s">
        <v>125</v>
      </c>
      <c r="N161" s="984">
        <v>3</v>
      </c>
      <c r="O161" s="984">
        <v>1</v>
      </c>
      <c r="P161" s="984">
        <v>3</v>
      </c>
      <c r="Q161" s="984">
        <v>4</v>
      </c>
      <c r="R161" s="984">
        <v>1</v>
      </c>
      <c r="S161" s="984">
        <v>2</v>
      </c>
    </row>
    <row r="162" spans="1:21" ht="12" x14ac:dyDescent="0.25">
      <c r="A162" s="677"/>
      <c r="B162" s="678"/>
      <c r="C162" s="679"/>
      <c r="D162" s="680" t="s">
        <v>146</v>
      </c>
      <c r="E162" s="985">
        <v>9</v>
      </c>
      <c r="F162" s="985">
        <v>9</v>
      </c>
      <c r="G162" s="985" t="s">
        <v>125</v>
      </c>
      <c r="H162" s="985" t="s">
        <v>125</v>
      </c>
      <c r="I162" s="985" t="s">
        <v>125</v>
      </c>
      <c r="J162" s="985" t="s">
        <v>125</v>
      </c>
      <c r="K162" s="985" t="s">
        <v>125</v>
      </c>
      <c r="L162" s="985" t="s">
        <v>125</v>
      </c>
      <c r="M162" s="985" t="s">
        <v>125</v>
      </c>
      <c r="N162" s="985">
        <v>5</v>
      </c>
      <c r="O162" s="985" t="s">
        <v>125</v>
      </c>
      <c r="P162" s="985">
        <v>1</v>
      </c>
      <c r="Q162" s="985">
        <v>2</v>
      </c>
      <c r="R162" s="985">
        <v>1</v>
      </c>
      <c r="S162" s="985" t="s">
        <v>125</v>
      </c>
    </row>
    <row r="163" spans="1:21" s="347" customFormat="1" ht="12" x14ac:dyDescent="0.25">
      <c r="A163" s="681" t="s">
        <v>344</v>
      </c>
      <c r="B163" s="674" t="s">
        <v>220</v>
      </c>
      <c r="C163" s="682" t="s">
        <v>345</v>
      </c>
      <c r="D163" s="683" t="s">
        <v>122</v>
      </c>
      <c r="E163" s="986">
        <v>14</v>
      </c>
      <c r="F163" s="986">
        <v>14</v>
      </c>
      <c r="G163" s="986" t="s">
        <v>125</v>
      </c>
      <c r="H163" s="986" t="s">
        <v>125</v>
      </c>
      <c r="I163" s="986" t="s">
        <v>125</v>
      </c>
      <c r="J163" s="986" t="s">
        <v>125</v>
      </c>
      <c r="K163" s="986" t="s">
        <v>125</v>
      </c>
      <c r="L163" s="986" t="s">
        <v>125</v>
      </c>
      <c r="M163" s="986" t="s">
        <v>125</v>
      </c>
      <c r="N163" s="986" t="s">
        <v>125</v>
      </c>
      <c r="O163" s="986">
        <v>1</v>
      </c>
      <c r="P163" s="986">
        <v>2</v>
      </c>
      <c r="Q163" s="986">
        <v>7</v>
      </c>
      <c r="R163" s="986">
        <v>1</v>
      </c>
      <c r="S163" s="986">
        <v>3</v>
      </c>
    </row>
    <row r="164" spans="1:21" ht="12" x14ac:dyDescent="0.25">
      <c r="A164" s="677"/>
      <c r="B164" s="678"/>
      <c r="C164" s="679"/>
      <c r="D164" s="680" t="s">
        <v>145</v>
      </c>
      <c r="E164" s="985">
        <v>12</v>
      </c>
      <c r="F164" s="985">
        <v>12</v>
      </c>
      <c r="G164" s="985" t="s">
        <v>125</v>
      </c>
      <c r="H164" s="985" t="s">
        <v>125</v>
      </c>
      <c r="I164" s="985" t="s">
        <v>125</v>
      </c>
      <c r="J164" s="985" t="s">
        <v>125</v>
      </c>
      <c r="K164" s="985" t="s">
        <v>125</v>
      </c>
      <c r="L164" s="985" t="s">
        <v>125</v>
      </c>
      <c r="M164" s="985" t="s">
        <v>125</v>
      </c>
      <c r="N164" s="985" t="s">
        <v>125</v>
      </c>
      <c r="O164" s="985">
        <v>1</v>
      </c>
      <c r="P164" s="985">
        <v>2</v>
      </c>
      <c r="Q164" s="985">
        <v>6</v>
      </c>
      <c r="R164" s="985">
        <v>1</v>
      </c>
      <c r="S164" s="985">
        <v>2</v>
      </c>
    </row>
    <row r="165" spans="1:21" ht="12" x14ac:dyDescent="0.25">
      <c r="A165" s="673"/>
      <c r="B165" s="684"/>
      <c r="C165" s="675"/>
      <c r="D165" s="676" t="s">
        <v>146</v>
      </c>
      <c r="E165" s="984">
        <v>2</v>
      </c>
      <c r="F165" s="984">
        <v>2</v>
      </c>
      <c r="G165" s="984" t="s">
        <v>125</v>
      </c>
      <c r="H165" s="984" t="s">
        <v>125</v>
      </c>
      <c r="I165" s="984" t="s">
        <v>125</v>
      </c>
      <c r="J165" s="984" t="s">
        <v>125</v>
      </c>
      <c r="K165" s="984" t="s">
        <v>125</v>
      </c>
      <c r="L165" s="984" t="s">
        <v>125</v>
      </c>
      <c r="M165" s="984" t="s">
        <v>125</v>
      </c>
      <c r="N165" s="984" t="s">
        <v>125</v>
      </c>
      <c r="O165" s="984" t="s">
        <v>125</v>
      </c>
      <c r="P165" s="984" t="s">
        <v>125</v>
      </c>
      <c r="Q165" s="984">
        <v>1</v>
      </c>
      <c r="R165" s="984" t="s">
        <v>125</v>
      </c>
      <c r="S165" s="984">
        <v>1</v>
      </c>
    </row>
    <row r="166" spans="1:21" s="347" customFormat="1" ht="12" x14ac:dyDescent="0.25">
      <c r="A166" s="670" t="s">
        <v>338</v>
      </c>
      <c r="B166" s="685" t="s">
        <v>221</v>
      </c>
      <c r="C166" s="672" t="s">
        <v>339</v>
      </c>
      <c r="D166" s="686" t="s">
        <v>122</v>
      </c>
      <c r="E166" s="987">
        <v>8</v>
      </c>
      <c r="F166" s="987">
        <v>8</v>
      </c>
      <c r="G166" s="987" t="s">
        <v>125</v>
      </c>
      <c r="H166" s="987" t="s">
        <v>125</v>
      </c>
      <c r="I166" s="987" t="s">
        <v>125</v>
      </c>
      <c r="J166" s="987" t="s">
        <v>125</v>
      </c>
      <c r="K166" s="987" t="s">
        <v>125</v>
      </c>
      <c r="L166" s="987" t="s">
        <v>125</v>
      </c>
      <c r="M166" s="987" t="s">
        <v>125</v>
      </c>
      <c r="N166" s="987" t="s">
        <v>125</v>
      </c>
      <c r="O166" s="987">
        <v>2</v>
      </c>
      <c r="P166" s="987" t="s">
        <v>125</v>
      </c>
      <c r="Q166" s="987">
        <v>4</v>
      </c>
      <c r="R166" s="987">
        <v>2</v>
      </c>
      <c r="S166" s="987" t="s">
        <v>125</v>
      </c>
    </row>
    <row r="167" spans="1:21" ht="12" x14ac:dyDescent="0.25">
      <c r="A167" s="673"/>
      <c r="B167" s="684"/>
      <c r="C167" s="675"/>
      <c r="D167" s="676" t="s">
        <v>145</v>
      </c>
      <c r="E167" s="984">
        <v>7</v>
      </c>
      <c r="F167" s="984">
        <v>7</v>
      </c>
      <c r="G167" s="984" t="s">
        <v>125</v>
      </c>
      <c r="H167" s="984" t="s">
        <v>125</v>
      </c>
      <c r="I167" s="984" t="s">
        <v>125</v>
      </c>
      <c r="J167" s="984" t="s">
        <v>125</v>
      </c>
      <c r="K167" s="984" t="s">
        <v>125</v>
      </c>
      <c r="L167" s="984" t="s">
        <v>125</v>
      </c>
      <c r="M167" s="984" t="s">
        <v>125</v>
      </c>
      <c r="N167" s="984" t="s">
        <v>125</v>
      </c>
      <c r="O167" s="984">
        <v>2</v>
      </c>
      <c r="P167" s="984" t="s">
        <v>125</v>
      </c>
      <c r="Q167" s="984">
        <v>3</v>
      </c>
      <c r="R167" s="984">
        <v>2</v>
      </c>
      <c r="S167" s="984" t="s">
        <v>125</v>
      </c>
    </row>
    <row r="168" spans="1:21" ht="12" x14ac:dyDescent="0.25">
      <c r="A168" s="677"/>
      <c r="B168" s="678"/>
      <c r="C168" s="679"/>
      <c r="D168" s="680" t="s">
        <v>146</v>
      </c>
      <c r="E168" s="985">
        <v>1</v>
      </c>
      <c r="F168" s="985">
        <v>1</v>
      </c>
      <c r="G168" s="985" t="s">
        <v>125</v>
      </c>
      <c r="H168" s="985" t="s">
        <v>125</v>
      </c>
      <c r="I168" s="985" t="s">
        <v>125</v>
      </c>
      <c r="J168" s="985" t="s">
        <v>125</v>
      </c>
      <c r="K168" s="985" t="s">
        <v>125</v>
      </c>
      <c r="L168" s="985" t="s">
        <v>125</v>
      </c>
      <c r="M168" s="985" t="s">
        <v>125</v>
      </c>
      <c r="N168" s="985" t="s">
        <v>125</v>
      </c>
      <c r="O168" s="985" t="s">
        <v>125</v>
      </c>
      <c r="P168" s="985" t="s">
        <v>125</v>
      </c>
      <c r="Q168" s="985">
        <v>1</v>
      </c>
      <c r="R168" s="985" t="s">
        <v>125</v>
      </c>
      <c r="S168" s="985" t="s">
        <v>125</v>
      </c>
    </row>
    <row r="169" spans="1:21" s="347" customFormat="1" ht="24" x14ac:dyDescent="0.25">
      <c r="A169" s="681" t="s">
        <v>376</v>
      </c>
      <c r="B169" s="674" t="s">
        <v>222</v>
      </c>
      <c r="C169" s="682" t="s">
        <v>377</v>
      </c>
      <c r="D169" s="683" t="s">
        <v>122</v>
      </c>
      <c r="E169" s="986">
        <v>145</v>
      </c>
      <c r="F169" s="986">
        <v>145</v>
      </c>
      <c r="G169" s="986" t="s">
        <v>125</v>
      </c>
      <c r="H169" s="986" t="s">
        <v>125</v>
      </c>
      <c r="I169" s="986" t="s">
        <v>125</v>
      </c>
      <c r="J169" s="986">
        <v>3</v>
      </c>
      <c r="K169" s="986">
        <v>2</v>
      </c>
      <c r="L169" s="986">
        <v>1</v>
      </c>
      <c r="M169" s="986">
        <v>3</v>
      </c>
      <c r="N169" s="986">
        <v>7</v>
      </c>
      <c r="O169" s="986">
        <v>1</v>
      </c>
      <c r="P169" s="986">
        <v>5</v>
      </c>
      <c r="Q169" s="986">
        <v>16</v>
      </c>
      <c r="R169" s="986">
        <v>24</v>
      </c>
      <c r="S169" s="986">
        <v>83</v>
      </c>
    </row>
    <row r="170" spans="1:21" ht="12" x14ac:dyDescent="0.25">
      <c r="A170" s="677"/>
      <c r="B170" s="678"/>
      <c r="C170" s="679"/>
      <c r="D170" s="680" t="s">
        <v>145</v>
      </c>
      <c r="E170" s="985">
        <v>80</v>
      </c>
      <c r="F170" s="985">
        <v>80</v>
      </c>
      <c r="G170" s="985" t="s">
        <v>125</v>
      </c>
      <c r="H170" s="985" t="s">
        <v>125</v>
      </c>
      <c r="I170" s="985" t="s">
        <v>125</v>
      </c>
      <c r="J170" s="985">
        <v>2</v>
      </c>
      <c r="K170" s="985">
        <v>2</v>
      </c>
      <c r="L170" s="985">
        <v>1</v>
      </c>
      <c r="M170" s="985">
        <v>1</v>
      </c>
      <c r="N170" s="985">
        <v>7</v>
      </c>
      <c r="O170" s="985">
        <v>1</v>
      </c>
      <c r="P170" s="985">
        <v>4</v>
      </c>
      <c r="Q170" s="985">
        <v>9</v>
      </c>
      <c r="R170" s="985">
        <v>15</v>
      </c>
      <c r="S170" s="985">
        <v>38</v>
      </c>
    </row>
    <row r="171" spans="1:21" s="347" customFormat="1" ht="12" x14ac:dyDescent="0.25">
      <c r="A171" s="673"/>
      <c r="B171" s="684"/>
      <c r="C171" s="675"/>
      <c r="D171" s="676" t="s">
        <v>146</v>
      </c>
      <c r="E171" s="984">
        <v>65</v>
      </c>
      <c r="F171" s="984">
        <v>65</v>
      </c>
      <c r="G171" s="984" t="s">
        <v>125</v>
      </c>
      <c r="H171" s="984" t="s">
        <v>125</v>
      </c>
      <c r="I171" s="984" t="s">
        <v>125</v>
      </c>
      <c r="J171" s="984">
        <v>1</v>
      </c>
      <c r="K171" s="984" t="s">
        <v>125</v>
      </c>
      <c r="L171" s="984" t="s">
        <v>125</v>
      </c>
      <c r="M171" s="984">
        <v>2</v>
      </c>
      <c r="N171" s="984" t="s">
        <v>125</v>
      </c>
      <c r="O171" s="984" t="s">
        <v>125</v>
      </c>
      <c r="P171" s="984">
        <v>1</v>
      </c>
      <c r="Q171" s="984">
        <v>7</v>
      </c>
      <c r="R171" s="984">
        <v>9</v>
      </c>
      <c r="S171" s="984">
        <v>45</v>
      </c>
    </row>
    <row r="172" spans="1:21" s="347" customFormat="1" ht="12" x14ac:dyDescent="0.25">
      <c r="A172" s="681" t="s">
        <v>378</v>
      </c>
      <c r="B172" s="674" t="s">
        <v>223</v>
      </c>
      <c r="C172" s="682" t="s">
        <v>1127</v>
      </c>
      <c r="D172" s="683" t="s">
        <v>122</v>
      </c>
      <c r="E172" s="986">
        <v>223</v>
      </c>
      <c r="F172" s="986">
        <v>1</v>
      </c>
      <c r="G172" s="986">
        <v>222</v>
      </c>
      <c r="H172" s="986" t="s">
        <v>125</v>
      </c>
      <c r="I172" s="986" t="s">
        <v>125</v>
      </c>
      <c r="J172" s="986" t="s">
        <v>125</v>
      </c>
      <c r="K172" s="986">
        <v>4</v>
      </c>
      <c r="L172" s="986" t="s">
        <v>125</v>
      </c>
      <c r="M172" s="986" t="s">
        <v>125</v>
      </c>
      <c r="N172" s="986" t="s">
        <v>125</v>
      </c>
      <c r="O172" s="986">
        <v>1</v>
      </c>
      <c r="P172" s="986">
        <v>4</v>
      </c>
      <c r="Q172" s="986">
        <v>8</v>
      </c>
      <c r="R172" s="986">
        <v>17</v>
      </c>
      <c r="S172" s="986">
        <v>189</v>
      </c>
    </row>
    <row r="173" spans="1:21" s="347" customFormat="1" ht="12" x14ac:dyDescent="0.25">
      <c r="A173" s="673"/>
      <c r="B173" s="684"/>
      <c r="C173" s="675"/>
      <c r="D173" s="676" t="s">
        <v>145</v>
      </c>
      <c r="E173" s="984">
        <v>92</v>
      </c>
      <c r="F173" s="984">
        <v>1</v>
      </c>
      <c r="G173" s="984">
        <v>91</v>
      </c>
      <c r="H173" s="984" t="s">
        <v>125</v>
      </c>
      <c r="I173" s="984" t="s">
        <v>125</v>
      </c>
      <c r="J173" s="984" t="s">
        <v>125</v>
      </c>
      <c r="K173" s="984">
        <v>4</v>
      </c>
      <c r="L173" s="984" t="s">
        <v>125</v>
      </c>
      <c r="M173" s="984" t="s">
        <v>125</v>
      </c>
      <c r="N173" s="984" t="s">
        <v>125</v>
      </c>
      <c r="O173" s="984" t="s">
        <v>125</v>
      </c>
      <c r="P173" s="984">
        <v>2</v>
      </c>
      <c r="Q173" s="984">
        <v>4</v>
      </c>
      <c r="R173" s="984">
        <v>6</v>
      </c>
      <c r="S173" s="984">
        <v>76</v>
      </c>
    </row>
    <row r="174" spans="1:21" s="347" customFormat="1" ht="12" x14ac:dyDescent="0.25">
      <c r="A174" s="673"/>
      <c r="B174" s="684"/>
      <c r="C174" s="675"/>
      <c r="D174" s="676" t="s">
        <v>146</v>
      </c>
      <c r="E174" s="984">
        <v>131</v>
      </c>
      <c r="F174" s="984" t="s">
        <v>125</v>
      </c>
      <c r="G174" s="984">
        <v>131</v>
      </c>
      <c r="H174" s="984" t="s">
        <v>125</v>
      </c>
      <c r="I174" s="984" t="s">
        <v>125</v>
      </c>
      <c r="J174" s="984" t="s">
        <v>125</v>
      </c>
      <c r="K174" s="984" t="s">
        <v>125</v>
      </c>
      <c r="L174" s="984" t="s">
        <v>125</v>
      </c>
      <c r="M174" s="984" t="s">
        <v>125</v>
      </c>
      <c r="N174" s="984" t="s">
        <v>125</v>
      </c>
      <c r="O174" s="984">
        <v>1</v>
      </c>
      <c r="P174" s="984">
        <v>2</v>
      </c>
      <c r="Q174" s="984">
        <v>4</v>
      </c>
      <c r="R174" s="984">
        <v>11</v>
      </c>
      <c r="S174" s="984">
        <v>113</v>
      </c>
    </row>
    <row r="175" spans="1:21" s="347" customFormat="1" ht="12" x14ac:dyDescent="0.25">
      <c r="A175" s="793"/>
      <c r="B175" s="786"/>
      <c r="C175" s="798"/>
      <c r="D175" s="790"/>
      <c r="E175" s="791"/>
      <c r="F175" s="791"/>
      <c r="G175" s="791"/>
      <c r="H175" s="791"/>
      <c r="I175" s="791"/>
      <c r="J175" s="791"/>
      <c r="K175" s="791"/>
      <c r="L175" s="791"/>
      <c r="M175" s="791"/>
      <c r="N175" s="791"/>
      <c r="O175" s="791"/>
      <c r="P175" s="791"/>
      <c r="Q175" s="791"/>
      <c r="R175" s="791"/>
      <c r="S175" s="791"/>
    </row>
    <row r="176" spans="1:21" ht="11.25" customHeight="1" x14ac:dyDescent="0.25">
      <c r="A176" s="344" t="s">
        <v>1300</v>
      </c>
      <c r="B176" s="1309"/>
      <c r="C176" s="1309"/>
      <c r="D176" s="1309"/>
      <c r="E176" s="1309"/>
      <c r="F176" s="1309"/>
      <c r="G176" s="1309"/>
      <c r="H176" s="1309"/>
      <c r="I176" s="1309"/>
      <c r="J176" s="1309"/>
      <c r="K176" s="1309"/>
      <c r="L176" s="1309"/>
      <c r="M176" s="1309"/>
      <c r="N176" s="1309"/>
      <c r="O176" s="1309"/>
      <c r="P176" s="1309"/>
      <c r="Q176" s="1309"/>
      <c r="R176" s="1309"/>
      <c r="S176" s="1309"/>
      <c r="T176" s="1309"/>
      <c r="U176" s="1309"/>
    </row>
    <row r="177" spans="1:12" x14ac:dyDescent="0.25">
      <c r="A177" s="1104" t="s">
        <v>3035</v>
      </c>
      <c r="B177" s="1104"/>
      <c r="C177" s="1104"/>
      <c r="D177" s="1104"/>
      <c r="E177" s="1104"/>
      <c r="F177" s="1104"/>
      <c r="G177" s="1104"/>
      <c r="H177" s="1104"/>
      <c r="I177" s="1104"/>
      <c r="J177" s="1104"/>
      <c r="K177" s="1104"/>
      <c r="L177" s="1104"/>
    </row>
    <row r="178" spans="1:12" x14ac:dyDescent="0.2">
      <c r="A178" s="65" t="s">
        <v>1260</v>
      </c>
    </row>
    <row r="179" spans="1:12" x14ac:dyDescent="0.25">
      <c r="A179" s="1458" t="s">
        <v>3153</v>
      </c>
    </row>
    <row r="180" spans="1:12" ht="15" x14ac:dyDescent="0.25">
      <c r="A180" s="1454" t="s">
        <v>3151</v>
      </c>
    </row>
  </sheetData>
  <mergeCells count="8">
    <mergeCell ref="A1:S1"/>
    <mergeCell ref="A2:S2"/>
    <mergeCell ref="A4:A5"/>
    <mergeCell ref="B4:D4"/>
    <mergeCell ref="E4:E5"/>
    <mergeCell ref="F4:G4"/>
    <mergeCell ref="H4:J4"/>
    <mergeCell ref="K4:S4"/>
  </mergeCells>
  <hyperlinks>
    <hyperlink ref="U2" location="INDICE!B149" display="ÍNDICE"/>
    <hyperlink ref="A18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53"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69"/>
  <sheetViews>
    <sheetView showGridLines="0" topLeftCell="C1" zoomScaleNormal="100" workbookViewId="0">
      <selection activeCell="U2" sqref="U2"/>
    </sheetView>
  </sheetViews>
  <sheetFormatPr baseColWidth="10" defaultColWidth="6.42578125" defaultRowHeight="11.25" x14ac:dyDescent="0.25"/>
  <cols>
    <col min="1" max="1" width="7.7109375" style="367" customWidth="1"/>
    <col min="2" max="2" width="29" style="348" customWidth="1"/>
    <col min="3" max="3" width="13.85546875" style="350" customWidth="1"/>
    <col min="4" max="4" width="8.42578125" style="344" customWidth="1"/>
    <col min="5" max="5" width="6.85546875" style="344" customWidth="1"/>
    <col min="6" max="7" width="5.85546875" style="344" customWidth="1"/>
    <col min="8" max="8" width="7.140625" style="344" customWidth="1"/>
    <col min="9" max="10" width="5.85546875" style="344" customWidth="1"/>
    <col min="11" max="11" width="6.7109375" style="344" customWidth="1"/>
    <col min="12" max="19" width="5.85546875" style="344" customWidth="1"/>
    <col min="20" max="253" width="9.140625" style="344" customWidth="1"/>
    <col min="254" max="16384" width="6.42578125" style="344"/>
  </cols>
  <sheetData>
    <row r="1" spans="1:21" ht="12" customHeight="1" x14ac:dyDescent="0.25">
      <c r="A1" s="1770" t="s">
        <v>1136</v>
      </c>
      <c r="B1" s="1770"/>
      <c r="C1" s="1770"/>
      <c r="D1" s="1770"/>
      <c r="E1" s="1770"/>
      <c r="F1" s="1770"/>
      <c r="G1" s="1770"/>
      <c r="H1" s="1770"/>
      <c r="I1" s="1770"/>
      <c r="J1" s="1770"/>
      <c r="K1" s="1770"/>
      <c r="L1" s="1770"/>
      <c r="M1" s="1770"/>
      <c r="N1" s="1770"/>
      <c r="O1" s="1770"/>
      <c r="P1" s="1770"/>
      <c r="Q1" s="1770"/>
      <c r="R1" s="1770"/>
      <c r="S1" s="1770"/>
    </row>
    <row r="2" spans="1:21" ht="33" customHeight="1" x14ac:dyDescent="0.25">
      <c r="A2" s="1771" t="s">
        <v>3034</v>
      </c>
      <c r="B2" s="1744"/>
      <c r="C2" s="1744"/>
      <c r="D2" s="1744"/>
      <c r="E2" s="1744"/>
      <c r="F2" s="1744"/>
      <c r="G2" s="1744"/>
      <c r="H2" s="1744"/>
      <c r="I2" s="1744"/>
      <c r="J2" s="1744"/>
      <c r="K2" s="1744"/>
      <c r="L2" s="1744"/>
      <c r="M2" s="1744"/>
      <c r="N2" s="1744"/>
      <c r="O2" s="1744"/>
      <c r="P2" s="1744"/>
      <c r="Q2" s="1744"/>
      <c r="R2" s="1744"/>
      <c r="S2" s="1744"/>
      <c r="U2" s="179" t="s">
        <v>120</v>
      </c>
    </row>
    <row r="3" spans="1:21" s="346" customFormat="1" ht="15" customHeight="1" x14ac:dyDescent="0.25">
      <c r="A3" s="1772" t="s">
        <v>1052</v>
      </c>
      <c r="B3" s="1773" t="s">
        <v>1137</v>
      </c>
      <c r="C3" s="1773"/>
      <c r="D3" s="1773"/>
      <c r="E3" s="1774" t="s">
        <v>122</v>
      </c>
      <c r="F3" s="1773" t="s">
        <v>1053</v>
      </c>
      <c r="G3" s="1773"/>
      <c r="H3" s="1775" t="s">
        <v>1274</v>
      </c>
      <c r="I3" s="1776"/>
      <c r="J3" s="1777"/>
      <c r="K3" s="1775" t="s">
        <v>1275</v>
      </c>
      <c r="L3" s="1776"/>
      <c r="M3" s="1776"/>
      <c r="N3" s="1776"/>
      <c r="O3" s="1776"/>
      <c r="P3" s="1776"/>
      <c r="Q3" s="1776"/>
      <c r="R3" s="1776"/>
      <c r="S3" s="1777"/>
    </row>
    <row r="4" spans="1:21" s="346" customFormat="1" ht="42" customHeight="1" x14ac:dyDescent="0.25">
      <c r="A4" s="1772"/>
      <c r="B4" s="1259" t="s">
        <v>1054</v>
      </c>
      <c r="C4" s="1259" t="s">
        <v>1055</v>
      </c>
      <c r="D4" s="1259" t="s">
        <v>224</v>
      </c>
      <c r="E4" s="1774"/>
      <c r="F4" s="1259" t="s">
        <v>1132</v>
      </c>
      <c r="G4" s="1259" t="s">
        <v>1133</v>
      </c>
      <c r="H4" s="1257" t="s">
        <v>1309</v>
      </c>
      <c r="I4" s="1259" t="s">
        <v>1056</v>
      </c>
      <c r="J4" s="1259" t="s">
        <v>1058</v>
      </c>
      <c r="K4" s="1259" t="s">
        <v>1059</v>
      </c>
      <c r="L4" s="1259" t="s">
        <v>1060</v>
      </c>
      <c r="M4" s="1259" t="s">
        <v>1061</v>
      </c>
      <c r="N4" s="1259" t="s">
        <v>1062</v>
      </c>
      <c r="O4" s="1259" t="s">
        <v>1063</v>
      </c>
      <c r="P4" s="1259" t="s">
        <v>1064</v>
      </c>
      <c r="Q4" s="1259" t="s">
        <v>1065</v>
      </c>
      <c r="R4" s="1259" t="s">
        <v>1066</v>
      </c>
      <c r="S4" s="1259" t="s">
        <v>777</v>
      </c>
    </row>
    <row r="5" spans="1:21" s="347" customFormat="1" x14ac:dyDescent="0.25">
      <c r="A5" s="687"/>
      <c r="B5" s="688"/>
      <c r="C5" s="688"/>
      <c r="D5" s="688"/>
      <c r="E5" s="988">
        <v>755</v>
      </c>
      <c r="F5" s="988">
        <v>751</v>
      </c>
      <c r="G5" s="988">
        <v>4</v>
      </c>
      <c r="H5" s="988">
        <v>25</v>
      </c>
      <c r="I5" s="988">
        <v>10</v>
      </c>
      <c r="J5" s="988">
        <v>6</v>
      </c>
      <c r="K5" s="988">
        <v>7</v>
      </c>
      <c r="L5" s="988">
        <v>5</v>
      </c>
      <c r="M5" s="988">
        <v>4</v>
      </c>
      <c r="N5" s="988">
        <v>11</v>
      </c>
      <c r="O5" s="988">
        <v>16</v>
      </c>
      <c r="P5" s="988">
        <v>16</v>
      </c>
      <c r="Q5" s="988">
        <v>57</v>
      </c>
      <c r="R5" s="988">
        <v>94</v>
      </c>
      <c r="S5" s="988">
        <v>504</v>
      </c>
    </row>
    <row r="6" spans="1:21" x14ac:dyDescent="0.25">
      <c r="A6" s="690"/>
      <c r="B6" s="691"/>
      <c r="C6" s="691"/>
      <c r="D6" s="691" t="s">
        <v>145</v>
      </c>
      <c r="E6" s="989">
        <v>400</v>
      </c>
      <c r="F6" s="989">
        <v>398</v>
      </c>
      <c r="G6" s="989">
        <v>2</v>
      </c>
      <c r="H6" s="989">
        <v>17</v>
      </c>
      <c r="I6" s="989">
        <v>7</v>
      </c>
      <c r="J6" s="989">
        <v>3</v>
      </c>
      <c r="K6" s="989">
        <v>6</v>
      </c>
      <c r="L6" s="989">
        <v>3</v>
      </c>
      <c r="M6" s="989">
        <v>2</v>
      </c>
      <c r="N6" s="989">
        <v>8</v>
      </c>
      <c r="O6" s="989">
        <v>13</v>
      </c>
      <c r="P6" s="989">
        <v>12</v>
      </c>
      <c r="Q6" s="989">
        <v>32</v>
      </c>
      <c r="R6" s="989">
        <v>52</v>
      </c>
      <c r="S6" s="989">
        <v>245</v>
      </c>
    </row>
    <row r="7" spans="1:21" x14ac:dyDescent="0.25">
      <c r="A7" s="690"/>
      <c r="B7" s="691"/>
      <c r="C7" s="691"/>
      <c r="D7" s="691" t="s">
        <v>146</v>
      </c>
      <c r="E7" s="989">
        <v>355</v>
      </c>
      <c r="F7" s="989">
        <v>353</v>
      </c>
      <c r="G7" s="989">
        <v>2</v>
      </c>
      <c r="H7" s="989">
        <v>8</v>
      </c>
      <c r="I7" s="989">
        <v>3</v>
      </c>
      <c r="J7" s="989">
        <v>3</v>
      </c>
      <c r="K7" s="989">
        <v>1</v>
      </c>
      <c r="L7" s="989">
        <v>2</v>
      </c>
      <c r="M7" s="989">
        <v>2</v>
      </c>
      <c r="N7" s="989">
        <v>3</v>
      </c>
      <c r="O7" s="989">
        <v>3</v>
      </c>
      <c r="P7" s="989">
        <v>4</v>
      </c>
      <c r="Q7" s="989">
        <v>25</v>
      </c>
      <c r="R7" s="989">
        <v>42</v>
      </c>
      <c r="S7" s="989">
        <v>259</v>
      </c>
    </row>
    <row r="8" spans="1:21" s="347" customFormat="1" ht="22.5" x14ac:dyDescent="0.25">
      <c r="A8" s="687" t="s">
        <v>1068</v>
      </c>
      <c r="B8" s="688" t="s">
        <v>158</v>
      </c>
      <c r="C8" s="688" t="s">
        <v>1069</v>
      </c>
      <c r="D8" s="688" t="s">
        <v>122</v>
      </c>
      <c r="E8" s="988">
        <v>1</v>
      </c>
      <c r="F8" s="988">
        <v>1</v>
      </c>
      <c r="G8" s="988" t="s">
        <v>125</v>
      </c>
      <c r="H8" s="988" t="s">
        <v>125</v>
      </c>
      <c r="I8" s="988" t="s">
        <v>125</v>
      </c>
      <c r="J8" s="988">
        <v>1</v>
      </c>
      <c r="K8" s="988" t="s">
        <v>125</v>
      </c>
      <c r="L8" s="988" t="s">
        <v>125</v>
      </c>
      <c r="M8" s="988" t="s">
        <v>125</v>
      </c>
      <c r="N8" s="988" t="s">
        <v>125</v>
      </c>
      <c r="O8" s="988" t="s">
        <v>125</v>
      </c>
      <c r="P8" s="988" t="s">
        <v>125</v>
      </c>
      <c r="Q8" s="988" t="s">
        <v>125</v>
      </c>
      <c r="R8" s="988" t="s">
        <v>125</v>
      </c>
      <c r="S8" s="988" t="s">
        <v>125</v>
      </c>
    </row>
    <row r="9" spans="1:21" x14ac:dyDescent="0.25">
      <c r="A9" s="690"/>
      <c r="B9" s="691"/>
      <c r="C9" s="691"/>
      <c r="D9" s="691" t="s">
        <v>146</v>
      </c>
      <c r="E9" s="989">
        <v>1</v>
      </c>
      <c r="F9" s="989">
        <v>1</v>
      </c>
      <c r="G9" s="989" t="s">
        <v>125</v>
      </c>
      <c r="H9" s="989" t="s">
        <v>125</v>
      </c>
      <c r="I9" s="989" t="s">
        <v>125</v>
      </c>
      <c r="J9" s="989">
        <v>1</v>
      </c>
      <c r="K9" s="989" t="s">
        <v>125</v>
      </c>
      <c r="L9" s="989" t="s">
        <v>125</v>
      </c>
      <c r="M9" s="989" t="s">
        <v>125</v>
      </c>
      <c r="N9" s="989" t="s">
        <v>125</v>
      </c>
      <c r="O9" s="989" t="s">
        <v>125</v>
      </c>
      <c r="P9" s="989" t="s">
        <v>125</v>
      </c>
      <c r="Q9" s="989" t="s">
        <v>125</v>
      </c>
      <c r="R9" s="989" t="s">
        <v>125</v>
      </c>
      <c r="S9" s="989" t="s">
        <v>125</v>
      </c>
    </row>
    <row r="10" spans="1:21" x14ac:dyDescent="0.25">
      <c r="A10" s="687" t="s">
        <v>1070</v>
      </c>
      <c r="B10" s="825" t="s">
        <v>159</v>
      </c>
      <c r="C10" s="688" t="s">
        <v>1071</v>
      </c>
      <c r="D10" s="688" t="s">
        <v>122</v>
      </c>
      <c r="E10" s="988">
        <v>1</v>
      </c>
      <c r="F10" s="988">
        <v>1</v>
      </c>
      <c r="G10" s="988" t="s">
        <v>125</v>
      </c>
      <c r="H10" s="988" t="s">
        <v>125</v>
      </c>
      <c r="I10" s="988" t="s">
        <v>125</v>
      </c>
      <c r="J10" s="988" t="s">
        <v>125</v>
      </c>
      <c r="K10" s="988" t="s">
        <v>125</v>
      </c>
      <c r="L10" s="988" t="s">
        <v>125</v>
      </c>
      <c r="M10" s="988" t="s">
        <v>125</v>
      </c>
      <c r="N10" s="988" t="s">
        <v>125</v>
      </c>
      <c r="O10" s="988" t="s">
        <v>125</v>
      </c>
      <c r="P10" s="988" t="s">
        <v>125</v>
      </c>
      <c r="Q10" s="988" t="s">
        <v>125</v>
      </c>
      <c r="R10" s="988">
        <v>1</v>
      </c>
      <c r="S10" s="988" t="s">
        <v>125</v>
      </c>
    </row>
    <row r="11" spans="1:21" s="347" customFormat="1" x14ac:dyDescent="0.25">
      <c r="A11" s="690"/>
      <c r="B11" s="691"/>
      <c r="C11" s="691"/>
      <c r="D11" s="691" t="s">
        <v>145</v>
      </c>
      <c r="E11" s="989">
        <v>1</v>
      </c>
      <c r="F11" s="989">
        <v>1</v>
      </c>
      <c r="G11" s="989" t="s">
        <v>125</v>
      </c>
      <c r="H11" s="989" t="s">
        <v>125</v>
      </c>
      <c r="I11" s="989" t="s">
        <v>125</v>
      </c>
      <c r="J11" s="989" t="s">
        <v>125</v>
      </c>
      <c r="K11" s="989" t="s">
        <v>125</v>
      </c>
      <c r="L11" s="989" t="s">
        <v>125</v>
      </c>
      <c r="M11" s="989" t="s">
        <v>125</v>
      </c>
      <c r="N11" s="989" t="s">
        <v>125</v>
      </c>
      <c r="O11" s="989" t="s">
        <v>125</v>
      </c>
      <c r="P11" s="989" t="s">
        <v>125</v>
      </c>
      <c r="Q11" s="989" t="s">
        <v>125</v>
      </c>
      <c r="R11" s="989">
        <v>1</v>
      </c>
      <c r="S11" s="989" t="s">
        <v>125</v>
      </c>
    </row>
    <row r="12" spans="1:21" ht="22.5" x14ac:dyDescent="0.25">
      <c r="A12" s="687" t="s">
        <v>1076</v>
      </c>
      <c r="B12" s="688" t="s">
        <v>162</v>
      </c>
      <c r="C12" s="688" t="s">
        <v>1077</v>
      </c>
      <c r="D12" s="688" t="s">
        <v>122</v>
      </c>
      <c r="E12" s="988">
        <v>2</v>
      </c>
      <c r="F12" s="988">
        <v>2</v>
      </c>
      <c r="G12" s="988" t="s">
        <v>125</v>
      </c>
      <c r="H12" s="988" t="s">
        <v>125</v>
      </c>
      <c r="I12" s="988" t="s">
        <v>125</v>
      </c>
      <c r="J12" s="988" t="s">
        <v>125</v>
      </c>
      <c r="K12" s="988" t="s">
        <v>125</v>
      </c>
      <c r="L12" s="988" t="s">
        <v>125</v>
      </c>
      <c r="M12" s="988" t="s">
        <v>125</v>
      </c>
      <c r="N12" s="988" t="s">
        <v>125</v>
      </c>
      <c r="O12" s="988" t="s">
        <v>125</v>
      </c>
      <c r="P12" s="988" t="s">
        <v>125</v>
      </c>
      <c r="Q12" s="988">
        <v>1</v>
      </c>
      <c r="R12" s="988" t="s">
        <v>125</v>
      </c>
      <c r="S12" s="988">
        <v>1</v>
      </c>
    </row>
    <row r="13" spans="1:21" s="347" customFormat="1" x14ac:dyDescent="0.25">
      <c r="A13" s="690"/>
      <c r="B13" s="691"/>
      <c r="C13" s="691"/>
      <c r="D13" s="691" t="s">
        <v>145</v>
      </c>
      <c r="E13" s="989">
        <v>1</v>
      </c>
      <c r="F13" s="989">
        <v>1</v>
      </c>
      <c r="G13" s="989" t="s">
        <v>125</v>
      </c>
      <c r="H13" s="989" t="s">
        <v>125</v>
      </c>
      <c r="I13" s="989" t="s">
        <v>125</v>
      </c>
      <c r="J13" s="989" t="s">
        <v>125</v>
      </c>
      <c r="K13" s="989" t="s">
        <v>125</v>
      </c>
      <c r="L13" s="989" t="s">
        <v>125</v>
      </c>
      <c r="M13" s="989" t="s">
        <v>125</v>
      </c>
      <c r="N13" s="989" t="s">
        <v>125</v>
      </c>
      <c r="O13" s="989" t="s">
        <v>125</v>
      </c>
      <c r="P13" s="989" t="s">
        <v>125</v>
      </c>
      <c r="Q13" s="989">
        <v>1</v>
      </c>
      <c r="R13" s="989" t="s">
        <v>125</v>
      </c>
      <c r="S13" s="989" t="s">
        <v>125</v>
      </c>
    </row>
    <row r="14" spans="1:21" x14ac:dyDescent="0.25">
      <c r="A14" s="690"/>
      <c r="B14" s="691"/>
      <c r="C14" s="691"/>
      <c r="D14" s="691" t="s">
        <v>146</v>
      </c>
      <c r="E14" s="989">
        <v>1</v>
      </c>
      <c r="F14" s="989">
        <v>1</v>
      </c>
      <c r="G14" s="989" t="s">
        <v>125</v>
      </c>
      <c r="H14" s="989" t="s">
        <v>125</v>
      </c>
      <c r="I14" s="989" t="s">
        <v>125</v>
      </c>
      <c r="J14" s="989" t="s">
        <v>125</v>
      </c>
      <c r="K14" s="989" t="s">
        <v>125</v>
      </c>
      <c r="L14" s="989" t="s">
        <v>125</v>
      </c>
      <c r="M14" s="989" t="s">
        <v>125</v>
      </c>
      <c r="N14" s="989" t="s">
        <v>125</v>
      </c>
      <c r="O14" s="989" t="s">
        <v>125</v>
      </c>
      <c r="P14" s="989" t="s">
        <v>125</v>
      </c>
      <c r="Q14" s="989" t="s">
        <v>125</v>
      </c>
      <c r="R14" s="989" t="s">
        <v>125</v>
      </c>
      <c r="S14" s="989">
        <v>1</v>
      </c>
    </row>
    <row r="15" spans="1:21" x14ac:dyDescent="0.25">
      <c r="A15" s="687" t="s">
        <v>1078</v>
      </c>
      <c r="B15" s="688" t="s">
        <v>163</v>
      </c>
      <c r="C15" s="688" t="s">
        <v>1079</v>
      </c>
      <c r="D15" s="688" t="s">
        <v>122</v>
      </c>
      <c r="E15" s="988">
        <v>6</v>
      </c>
      <c r="F15" s="988">
        <v>6</v>
      </c>
      <c r="G15" s="988" t="s">
        <v>125</v>
      </c>
      <c r="H15" s="988" t="s">
        <v>125</v>
      </c>
      <c r="I15" s="988" t="s">
        <v>125</v>
      </c>
      <c r="J15" s="988">
        <v>1</v>
      </c>
      <c r="K15" s="988" t="s">
        <v>125</v>
      </c>
      <c r="L15" s="988" t="s">
        <v>125</v>
      </c>
      <c r="M15" s="988" t="s">
        <v>125</v>
      </c>
      <c r="N15" s="988" t="s">
        <v>125</v>
      </c>
      <c r="O15" s="988" t="s">
        <v>125</v>
      </c>
      <c r="P15" s="988" t="s">
        <v>125</v>
      </c>
      <c r="Q15" s="988" t="s">
        <v>125</v>
      </c>
      <c r="R15" s="988">
        <v>1</v>
      </c>
      <c r="S15" s="988">
        <v>4</v>
      </c>
    </row>
    <row r="16" spans="1:21" s="347" customFormat="1" x14ac:dyDescent="0.25">
      <c r="A16" s="690"/>
      <c r="B16" s="691"/>
      <c r="C16" s="691"/>
      <c r="D16" s="691" t="s">
        <v>145</v>
      </c>
      <c r="E16" s="989">
        <v>2</v>
      </c>
      <c r="F16" s="989">
        <v>2</v>
      </c>
      <c r="G16" s="989" t="s">
        <v>125</v>
      </c>
      <c r="H16" s="989" t="s">
        <v>125</v>
      </c>
      <c r="I16" s="989" t="s">
        <v>125</v>
      </c>
      <c r="J16" s="989">
        <v>1</v>
      </c>
      <c r="K16" s="989" t="s">
        <v>125</v>
      </c>
      <c r="L16" s="989" t="s">
        <v>125</v>
      </c>
      <c r="M16" s="989" t="s">
        <v>125</v>
      </c>
      <c r="N16" s="989" t="s">
        <v>125</v>
      </c>
      <c r="O16" s="989" t="s">
        <v>125</v>
      </c>
      <c r="P16" s="989" t="s">
        <v>125</v>
      </c>
      <c r="Q16" s="989" t="s">
        <v>125</v>
      </c>
      <c r="R16" s="989" t="s">
        <v>125</v>
      </c>
      <c r="S16" s="989">
        <v>1</v>
      </c>
    </row>
    <row r="17" spans="1:19" x14ac:dyDescent="0.25">
      <c r="A17" s="690"/>
      <c r="B17" s="691"/>
      <c r="C17" s="691"/>
      <c r="D17" s="691" t="s">
        <v>146</v>
      </c>
      <c r="E17" s="989">
        <v>4</v>
      </c>
      <c r="F17" s="989">
        <v>4</v>
      </c>
      <c r="G17" s="989" t="s">
        <v>125</v>
      </c>
      <c r="H17" s="989" t="s">
        <v>125</v>
      </c>
      <c r="I17" s="989" t="s">
        <v>125</v>
      </c>
      <c r="J17" s="989" t="s">
        <v>125</v>
      </c>
      <c r="K17" s="989" t="s">
        <v>125</v>
      </c>
      <c r="L17" s="989" t="s">
        <v>125</v>
      </c>
      <c r="M17" s="989" t="s">
        <v>125</v>
      </c>
      <c r="N17" s="989" t="s">
        <v>125</v>
      </c>
      <c r="O17" s="989" t="s">
        <v>125</v>
      </c>
      <c r="P17" s="989" t="s">
        <v>125</v>
      </c>
      <c r="Q17" s="989" t="s">
        <v>125</v>
      </c>
      <c r="R17" s="989">
        <v>1</v>
      </c>
      <c r="S17" s="989">
        <v>3</v>
      </c>
    </row>
    <row r="18" spans="1:19" s="347" customFormat="1" x14ac:dyDescent="0.25">
      <c r="A18" s="687" t="s">
        <v>1081</v>
      </c>
      <c r="B18" s="688" t="s">
        <v>165</v>
      </c>
      <c r="C18" s="688" t="s">
        <v>919</v>
      </c>
      <c r="D18" s="688" t="s">
        <v>122</v>
      </c>
      <c r="E18" s="988">
        <v>3</v>
      </c>
      <c r="F18" s="988">
        <v>3</v>
      </c>
      <c r="G18" s="988" t="s">
        <v>125</v>
      </c>
      <c r="H18" s="988" t="s">
        <v>125</v>
      </c>
      <c r="I18" s="988" t="s">
        <v>125</v>
      </c>
      <c r="J18" s="988" t="s">
        <v>125</v>
      </c>
      <c r="K18" s="988" t="s">
        <v>125</v>
      </c>
      <c r="L18" s="988" t="s">
        <v>125</v>
      </c>
      <c r="M18" s="988" t="s">
        <v>125</v>
      </c>
      <c r="N18" s="988" t="s">
        <v>125</v>
      </c>
      <c r="O18" s="988" t="s">
        <v>125</v>
      </c>
      <c r="P18" s="988" t="s">
        <v>125</v>
      </c>
      <c r="Q18" s="988" t="s">
        <v>125</v>
      </c>
      <c r="R18" s="988">
        <v>1</v>
      </c>
      <c r="S18" s="988">
        <v>2</v>
      </c>
    </row>
    <row r="19" spans="1:19" x14ac:dyDescent="0.25">
      <c r="A19" s="690"/>
      <c r="B19" s="691"/>
      <c r="C19" s="691"/>
      <c r="D19" s="691" t="s">
        <v>145</v>
      </c>
      <c r="E19" s="989">
        <v>2</v>
      </c>
      <c r="F19" s="989">
        <v>2</v>
      </c>
      <c r="G19" s="989" t="s">
        <v>125</v>
      </c>
      <c r="H19" s="989" t="s">
        <v>125</v>
      </c>
      <c r="I19" s="989" t="s">
        <v>125</v>
      </c>
      <c r="J19" s="989" t="s">
        <v>125</v>
      </c>
      <c r="K19" s="989" t="s">
        <v>125</v>
      </c>
      <c r="L19" s="989" t="s">
        <v>125</v>
      </c>
      <c r="M19" s="989" t="s">
        <v>125</v>
      </c>
      <c r="N19" s="989" t="s">
        <v>125</v>
      </c>
      <c r="O19" s="989" t="s">
        <v>125</v>
      </c>
      <c r="P19" s="989" t="s">
        <v>125</v>
      </c>
      <c r="Q19" s="989" t="s">
        <v>125</v>
      </c>
      <c r="R19" s="989" t="s">
        <v>125</v>
      </c>
      <c r="S19" s="989">
        <v>2</v>
      </c>
    </row>
    <row r="20" spans="1:19" s="347" customFormat="1" x14ac:dyDescent="0.25">
      <c r="A20" s="690"/>
      <c r="B20" s="691"/>
      <c r="C20" s="691"/>
      <c r="D20" s="691" t="s">
        <v>146</v>
      </c>
      <c r="E20" s="989">
        <v>1</v>
      </c>
      <c r="F20" s="989">
        <v>1</v>
      </c>
      <c r="G20" s="989" t="s">
        <v>125</v>
      </c>
      <c r="H20" s="989" t="s">
        <v>125</v>
      </c>
      <c r="I20" s="989" t="s">
        <v>125</v>
      </c>
      <c r="J20" s="989" t="s">
        <v>125</v>
      </c>
      <c r="K20" s="989" t="s">
        <v>125</v>
      </c>
      <c r="L20" s="989" t="s">
        <v>125</v>
      </c>
      <c r="M20" s="989" t="s">
        <v>125</v>
      </c>
      <c r="N20" s="989" t="s">
        <v>125</v>
      </c>
      <c r="O20" s="989" t="s">
        <v>125</v>
      </c>
      <c r="P20" s="989" t="s">
        <v>125</v>
      </c>
      <c r="Q20" s="989" t="s">
        <v>125</v>
      </c>
      <c r="R20" s="989">
        <v>1</v>
      </c>
      <c r="S20" s="989" t="s">
        <v>125</v>
      </c>
    </row>
    <row r="21" spans="1:19" x14ac:dyDescent="0.25">
      <c r="A21" s="687" t="s">
        <v>1082</v>
      </c>
      <c r="B21" s="688" t="s">
        <v>166</v>
      </c>
      <c r="C21" s="688" t="s">
        <v>330</v>
      </c>
      <c r="D21" s="688" t="s">
        <v>122</v>
      </c>
      <c r="E21" s="988">
        <v>35</v>
      </c>
      <c r="F21" s="988">
        <v>35</v>
      </c>
      <c r="G21" s="988" t="s">
        <v>125</v>
      </c>
      <c r="H21" s="988" t="s">
        <v>125</v>
      </c>
      <c r="I21" s="988" t="s">
        <v>125</v>
      </c>
      <c r="J21" s="988" t="s">
        <v>125</v>
      </c>
      <c r="K21" s="988" t="s">
        <v>125</v>
      </c>
      <c r="L21" s="988" t="s">
        <v>125</v>
      </c>
      <c r="M21" s="988" t="s">
        <v>125</v>
      </c>
      <c r="N21" s="988" t="s">
        <v>125</v>
      </c>
      <c r="O21" s="988" t="s">
        <v>125</v>
      </c>
      <c r="P21" s="988" t="s">
        <v>125</v>
      </c>
      <c r="Q21" s="988">
        <v>5</v>
      </c>
      <c r="R21" s="988">
        <v>7</v>
      </c>
      <c r="S21" s="988">
        <v>23</v>
      </c>
    </row>
    <row r="22" spans="1:19" x14ac:dyDescent="0.25">
      <c r="A22" s="690"/>
      <c r="B22" s="691"/>
      <c r="C22" s="691"/>
      <c r="D22" s="691" t="s">
        <v>145</v>
      </c>
      <c r="E22" s="989">
        <v>16</v>
      </c>
      <c r="F22" s="989">
        <v>16</v>
      </c>
      <c r="G22" s="989" t="s">
        <v>125</v>
      </c>
      <c r="H22" s="989" t="s">
        <v>125</v>
      </c>
      <c r="I22" s="989" t="s">
        <v>125</v>
      </c>
      <c r="J22" s="989" t="s">
        <v>125</v>
      </c>
      <c r="K22" s="989" t="s">
        <v>125</v>
      </c>
      <c r="L22" s="989" t="s">
        <v>125</v>
      </c>
      <c r="M22" s="989" t="s">
        <v>125</v>
      </c>
      <c r="N22" s="989" t="s">
        <v>125</v>
      </c>
      <c r="O22" s="989" t="s">
        <v>125</v>
      </c>
      <c r="P22" s="989" t="s">
        <v>125</v>
      </c>
      <c r="Q22" s="989">
        <v>2</v>
      </c>
      <c r="R22" s="989">
        <v>4</v>
      </c>
      <c r="S22" s="989">
        <v>10</v>
      </c>
    </row>
    <row r="23" spans="1:19" s="347" customFormat="1" x14ac:dyDescent="0.25">
      <c r="A23" s="690"/>
      <c r="B23" s="691"/>
      <c r="C23" s="691"/>
      <c r="D23" s="691" t="s">
        <v>146</v>
      </c>
      <c r="E23" s="989">
        <v>19</v>
      </c>
      <c r="F23" s="989">
        <v>19</v>
      </c>
      <c r="G23" s="989" t="s">
        <v>125</v>
      </c>
      <c r="H23" s="989" t="s">
        <v>125</v>
      </c>
      <c r="I23" s="989" t="s">
        <v>125</v>
      </c>
      <c r="J23" s="989" t="s">
        <v>125</v>
      </c>
      <c r="K23" s="989" t="s">
        <v>125</v>
      </c>
      <c r="L23" s="989" t="s">
        <v>125</v>
      </c>
      <c r="M23" s="989" t="s">
        <v>125</v>
      </c>
      <c r="N23" s="989" t="s">
        <v>125</v>
      </c>
      <c r="O23" s="989" t="s">
        <v>125</v>
      </c>
      <c r="P23" s="989" t="s">
        <v>125</v>
      </c>
      <c r="Q23" s="989">
        <v>3</v>
      </c>
      <c r="R23" s="989">
        <v>3</v>
      </c>
      <c r="S23" s="989">
        <v>13</v>
      </c>
    </row>
    <row r="24" spans="1:19" ht="22.5" x14ac:dyDescent="0.25">
      <c r="A24" s="687" t="s">
        <v>367</v>
      </c>
      <c r="B24" s="688" t="s">
        <v>167</v>
      </c>
      <c r="C24" s="688" t="s">
        <v>368</v>
      </c>
      <c r="D24" s="688" t="s">
        <v>122</v>
      </c>
      <c r="E24" s="988">
        <v>6</v>
      </c>
      <c r="F24" s="988">
        <v>6</v>
      </c>
      <c r="G24" s="988" t="s">
        <v>125</v>
      </c>
      <c r="H24" s="988" t="s">
        <v>125</v>
      </c>
      <c r="I24" s="988" t="s">
        <v>125</v>
      </c>
      <c r="J24" s="988" t="s">
        <v>125</v>
      </c>
      <c r="K24" s="988" t="s">
        <v>125</v>
      </c>
      <c r="L24" s="988" t="s">
        <v>125</v>
      </c>
      <c r="M24" s="988" t="s">
        <v>125</v>
      </c>
      <c r="N24" s="988" t="s">
        <v>125</v>
      </c>
      <c r="O24" s="988" t="s">
        <v>125</v>
      </c>
      <c r="P24" s="988" t="s">
        <v>125</v>
      </c>
      <c r="Q24" s="988">
        <v>2</v>
      </c>
      <c r="R24" s="988">
        <v>2</v>
      </c>
      <c r="S24" s="988">
        <v>2</v>
      </c>
    </row>
    <row r="25" spans="1:19" x14ac:dyDescent="0.25">
      <c r="A25" s="690"/>
      <c r="B25" s="691"/>
      <c r="C25" s="691"/>
      <c r="D25" s="691" t="s">
        <v>145</v>
      </c>
      <c r="E25" s="989">
        <v>3</v>
      </c>
      <c r="F25" s="989">
        <v>3</v>
      </c>
      <c r="G25" s="989" t="s">
        <v>125</v>
      </c>
      <c r="H25" s="989" t="s">
        <v>125</v>
      </c>
      <c r="I25" s="989" t="s">
        <v>125</v>
      </c>
      <c r="J25" s="989" t="s">
        <v>125</v>
      </c>
      <c r="K25" s="989" t="s">
        <v>125</v>
      </c>
      <c r="L25" s="989" t="s">
        <v>125</v>
      </c>
      <c r="M25" s="989" t="s">
        <v>125</v>
      </c>
      <c r="N25" s="989" t="s">
        <v>125</v>
      </c>
      <c r="O25" s="989" t="s">
        <v>125</v>
      </c>
      <c r="P25" s="989" t="s">
        <v>125</v>
      </c>
      <c r="Q25" s="989" t="s">
        <v>125</v>
      </c>
      <c r="R25" s="989">
        <v>2</v>
      </c>
      <c r="S25" s="989">
        <v>1</v>
      </c>
    </row>
    <row r="26" spans="1:19" s="347" customFormat="1" x14ac:dyDescent="0.25">
      <c r="A26" s="690"/>
      <c r="B26" s="691"/>
      <c r="C26" s="691"/>
      <c r="D26" s="691" t="s">
        <v>146</v>
      </c>
      <c r="E26" s="989">
        <v>3</v>
      </c>
      <c r="F26" s="989">
        <v>3</v>
      </c>
      <c r="G26" s="989" t="s">
        <v>125</v>
      </c>
      <c r="H26" s="989" t="s">
        <v>125</v>
      </c>
      <c r="I26" s="989" t="s">
        <v>125</v>
      </c>
      <c r="J26" s="989" t="s">
        <v>125</v>
      </c>
      <c r="K26" s="989" t="s">
        <v>125</v>
      </c>
      <c r="L26" s="989" t="s">
        <v>125</v>
      </c>
      <c r="M26" s="989" t="s">
        <v>125</v>
      </c>
      <c r="N26" s="989" t="s">
        <v>125</v>
      </c>
      <c r="O26" s="989" t="s">
        <v>125</v>
      </c>
      <c r="P26" s="989" t="s">
        <v>125</v>
      </c>
      <c r="Q26" s="989">
        <v>2</v>
      </c>
      <c r="R26" s="989" t="s">
        <v>125</v>
      </c>
      <c r="S26" s="989">
        <v>1</v>
      </c>
    </row>
    <row r="27" spans="1:19" ht="22.5" x14ac:dyDescent="0.25">
      <c r="A27" s="687" t="s">
        <v>373</v>
      </c>
      <c r="B27" s="688" t="s">
        <v>168</v>
      </c>
      <c r="C27" s="688" t="s">
        <v>374</v>
      </c>
      <c r="D27" s="688" t="s">
        <v>122</v>
      </c>
      <c r="E27" s="988">
        <v>14</v>
      </c>
      <c r="F27" s="988">
        <v>14</v>
      </c>
      <c r="G27" s="988" t="s">
        <v>125</v>
      </c>
      <c r="H27" s="988" t="s">
        <v>125</v>
      </c>
      <c r="I27" s="988" t="s">
        <v>125</v>
      </c>
      <c r="J27" s="988" t="s">
        <v>125</v>
      </c>
      <c r="K27" s="988" t="s">
        <v>125</v>
      </c>
      <c r="L27" s="988" t="s">
        <v>125</v>
      </c>
      <c r="M27" s="988" t="s">
        <v>125</v>
      </c>
      <c r="N27" s="988" t="s">
        <v>125</v>
      </c>
      <c r="O27" s="988" t="s">
        <v>125</v>
      </c>
      <c r="P27" s="988" t="s">
        <v>125</v>
      </c>
      <c r="Q27" s="988">
        <v>1</v>
      </c>
      <c r="R27" s="988">
        <v>2</v>
      </c>
      <c r="S27" s="988">
        <v>11</v>
      </c>
    </row>
    <row r="28" spans="1:19" x14ac:dyDescent="0.25">
      <c r="A28" s="690"/>
      <c r="B28" s="691"/>
      <c r="C28" s="691"/>
      <c r="D28" s="691" t="s">
        <v>145</v>
      </c>
      <c r="E28" s="989">
        <v>4</v>
      </c>
      <c r="F28" s="989">
        <v>4</v>
      </c>
      <c r="G28" s="989" t="s">
        <v>125</v>
      </c>
      <c r="H28" s="989" t="s">
        <v>125</v>
      </c>
      <c r="I28" s="989" t="s">
        <v>125</v>
      </c>
      <c r="J28" s="989" t="s">
        <v>125</v>
      </c>
      <c r="K28" s="989" t="s">
        <v>125</v>
      </c>
      <c r="L28" s="989" t="s">
        <v>125</v>
      </c>
      <c r="M28" s="989" t="s">
        <v>125</v>
      </c>
      <c r="N28" s="989" t="s">
        <v>125</v>
      </c>
      <c r="O28" s="989" t="s">
        <v>125</v>
      </c>
      <c r="P28" s="989" t="s">
        <v>125</v>
      </c>
      <c r="Q28" s="989" t="s">
        <v>125</v>
      </c>
      <c r="R28" s="989">
        <v>1</v>
      </c>
      <c r="S28" s="989">
        <v>3</v>
      </c>
    </row>
    <row r="29" spans="1:19" s="347" customFormat="1" x14ac:dyDescent="0.25">
      <c r="A29" s="690"/>
      <c r="B29" s="691"/>
      <c r="C29" s="691"/>
      <c r="D29" s="691" t="s">
        <v>146</v>
      </c>
      <c r="E29" s="989">
        <v>10</v>
      </c>
      <c r="F29" s="989">
        <v>10</v>
      </c>
      <c r="G29" s="989" t="s">
        <v>125</v>
      </c>
      <c r="H29" s="989" t="s">
        <v>125</v>
      </c>
      <c r="I29" s="989" t="s">
        <v>125</v>
      </c>
      <c r="J29" s="989" t="s">
        <v>125</v>
      </c>
      <c r="K29" s="989" t="s">
        <v>125</v>
      </c>
      <c r="L29" s="989" t="s">
        <v>125</v>
      </c>
      <c r="M29" s="989" t="s">
        <v>125</v>
      </c>
      <c r="N29" s="989" t="s">
        <v>125</v>
      </c>
      <c r="O29" s="989" t="s">
        <v>125</v>
      </c>
      <c r="P29" s="989" t="s">
        <v>125</v>
      </c>
      <c r="Q29" s="989">
        <v>1</v>
      </c>
      <c r="R29" s="989">
        <v>1</v>
      </c>
      <c r="S29" s="989">
        <v>8</v>
      </c>
    </row>
    <row r="30" spans="1:19" ht="22.5" x14ac:dyDescent="0.25">
      <c r="A30" s="687" t="s">
        <v>1083</v>
      </c>
      <c r="B30" s="688" t="s">
        <v>169</v>
      </c>
      <c r="C30" s="688" t="s">
        <v>1084</v>
      </c>
      <c r="D30" s="688" t="s">
        <v>122</v>
      </c>
      <c r="E30" s="988">
        <v>3</v>
      </c>
      <c r="F30" s="988">
        <v>3</v>
      </c>
      <c r="G30" s="988" t="s">
        <v>125</v>
      </c>
      <c r="H30" s="988" t="s">
        <v>125</v>
      </c>
      <c r="I30" s="988" t="s">
        <v>125</v>
      </c>
      <c r="J30" s="988" t="s">
        <v>125</v>
      </c>
      <c r="K30" s="988" t="s">
        <v>125</v>
      </c>
      <c r="L30" s="988" t="s">
        <v>125</v>
      </c>
      <c r="M30" s="988" t="s">
        <v>125</v>
      </c>
      <c r="N30" s="988" t="s">
        <v>125</v>
      </c>
      <c r="O30" s="988" t="s">
        <v>125</v>
      </c>
      <c r="P30" s="988" t="s">
        <v>125</v>
      </c>
      <c r="Q30" s="988" t="s">
        <v>125</v>
      </c>
      <c r="R30" s="988">
        <v>1</v>
      </c>
      <c r="S30" s="988">
        <v>2</v>
      </c>
    </row>
    <row r="31" spans="1:19" x14ac:dyDescent="0.25">
      <c r="A31" s="690"/>
      <c r="B31" s="691"/>
      <c r="C31" s="691"/>
      <c r="D31" s="691" t="s">
        <v>145</v>
      </c>
      <c r="E31" s="989">
        <v>3</v>
      </c>
      <c r="F31" s="989">
        <v>3</v>
      </c>
      <c r="G31" s="989" t="s">
        <v>125</v>
      </c>
      <c r="H31" s="989" t="s">
        <v>125</v>
      </c>
      <c r="I31" s="989" t="s">
        <v>125</v>
      </c>
      <c r="J31" s="989" t="s">
        <v>125</v>
      </c>
      <c r="K31" s="989" t="s">
        <v>125</v>
      </c>
      <c r="L31" s="989" t="s">
        <v>125</v>
      </c>
      <c r="M31" s="989" t="s">
        <v>125</v>
      </c>
      <c r="N31" s="989" t="s">
        <v>125</v>
      </c>
      <c r="O31" s="989" t="s">
        <v>125</v>
      </c>
      <c r="P31" s="989" t="s">
        <v>125</v>
      </c>
      <c r="Q31" s="989" t="s">
        <v>125</v>
      </c>
      <c r="R31" s="989">
        <v>1</v>
      </c>
      <c r="S31" s="989">
        <v>2</v>
      </c>
    </row>
    <row r="32" spans="1:19" s="347" customFormat="1" x14ac:dyDescent="0.25">
      <c r="A32" s="687" t="s">
        <v>1085</v>
      </c>
      <c r="B32" s="688" t="s">
        <v>170</v>
      </c>
      <c r="C32" s="688" t="s">
        <v>920</v>
      </c>
      <c r="D32" s="688" t="s">
        <v>122</v>
      </c>
      <c r="E32" s="988">
        <v>6</v>
      </c>
      <c r="F32" s="988">
        <v>6</v>
      </c>
      <c r="G32" s="988" t="s">
        <v>125</v>
      </c>
      <c r="H32" s="988" t="s">
        <v>125</v>
      </c>
      <c r="I32" s="988" t="s">
        <v>125</v>
      </c>
      <c r="J32" s="988" t="s">
        <v>125</v>
      </c>
      <c r="K32" s="988" t="s">
        <v>125</v>
      </c>
      <c r="L32" s="988" t="s">
        <v>125</v>
      </c>
      <c r="M32" s="988" t="s">
        <v>125</v>
      </c>
      <c r="N32" s="988" t="s">
        <v>125</v>
      </c>
      <c r="O32" s="988" t="s">
        <v>125</v>
      </c>
      <c r="P32" s="988" t="s">
        <v>125</v>
      </c>
      <c r="Q32" s="988">
        <v>1</v>
      </c>
      <c r="R32" s="988" t="s">
        <v>125</v>
      </c>
      <c r="S32" s="988">
        <v>5</v>
      </c>
    </row>
    <row r="33" spans="1:19" x14ac:dyDescent="0.25">
      <c r="A33" s="690"/>
      <c r="B33" s="691"/>
      <c r="C33" s="691"/>
      <c r="D33" s="691" t="s">
        <v>146</v>
      </c>
      <c r="E33" s="989">
        <v>6</v>
      </c>
      <c r="F33" s="989">
        <v>6</v>
      </c>
      <c r="G33" s="989" t="s">
        <v>125</v>
      </c>
      <c r="H33" s="989" t="s">
        <v>125</v>
      </c>
      <c r="I33" s="989" t="s">
        <v>125</v>
      </c>
      <c r="J33" s="989" t="s">
        <v>125</v>
      </c>
      <c r="K33" s="989" t="s">
        <v>125</v>
      </c>
      <c r="L33" s="989" t="s">
        <v>125</v>
      </c>
      <c r="M33" s="989" t="s">
        <v>125</v>
      </c>
      <c r="N33" s="989" t="s">
        <v>125</v>
      </c>
      <c r="O33" s="989" t="s">
        <v>125</v>
      </c>
      <c r="P33" s="989" t="s">
        <v>125</v>
      </c>
      <c r="Q33" s="989">
        <v>1</v>
      </c>
      <c r="R33" s="989" t="s">
        <v>125</v>
      </c>
      <c r="S33" s="989">
        <v>5</v>
      </c>
    </row>
    <row r="34" spans="1:19" x14ac:dyDescent="0.25">
      <c r="A34" s="687" t="s">
        <v>1086</v>
      </c>
      <c r="B34" s="688" t="s">
        <v>171</v>
      </c>
      <c r="C34" s="688" t="s">
        <v>921</v>
      </c>
      <c r="D34" s="688" t="s">
        <v>122</v>
      </c>
      <c r="E34" s="988">
        <v>2</v>
      </c>
      <c r="F34" s="988">
        <v>2</v>
      </c>
      <c r="G34" s="988" t="s">
        <v>125</v>
      </c>
      <c r="H34" s="988" t="s">
        <v>125</v>
      </c>
      <c r="I34" s="988" t="s">
        <v>125</v>
      </c>
      <c r="J34" s="988" t="s">
        <v>125</v>
      </c>
      <c r="K34" s="988" t="s">
        <v>125</v>
      </c>
      <c r="L34" s="988" t="s">
        <v>125</v>
      </c>
      <c r="M34" s="988" t="s">
        <v>125</v>
      </c>
      <c r="N34" s="988" t="s">
        <v>125</v>
      </c>
      <c r="O34" s="988" t="s">
        <v>125</v>
      </c>
      <c r="P34" s="988" t="s">
        <v>125</v>
      </c>
      <c r="Q34" s="988" t="s">
        <v>125</v>
      </c>
      <c r="R34" s="988">
        <v>1</v>
      </c>
      <c r="S34" s="988">
        <v>1</v>
      </c>
    </row>
    <row r="35" spans="1:19" s="347" customFormat="1" x14ac:dyDescent="0.25">
      <c r="A35" s="690"/>
      <c r="B35" s="691"/>
      <c r="C35" s="691"/>
      <c r="D35" s="691" t="s">
        <v>145</v>
      </c>
      <c r="E35" s="989">
        <v>1</v>
      </c>
      <c r="F35" s="989">
        <v>1</v>
      </c>
      <c r="G35" s="989" t="s">
        <v>125</v>
      </c>
      <c r="H35" s="989" t="s">
        <v>125</v>
      </c>
      <c r="I35" s="989" t="s">
        <v>125</v>
      </c>
      <c r="J35" s="989" t="s">
        <v>125</v>
      </c>
      <c r="K35" s="989" t="s">
        <v>125</v>
      </c>
      <c r="L35" s="989" t="s">
        <v>125</v>
      </c>
      <c r="M35" s="989" t="s">
        <v>125</v>
      </c>
      <c r="N35" s="989" t="s">
        <v>125</v>
      </c>
      <c r="O35" s="989" t="s">
        <v>125</v>
      </c>
      <c r="P35" s="989" t="s">
        <v>125</v>
      </c>
      <c r="Q35" s="989" t="s">
        <v>125</v>
      </c>
      <c r="R35" s="989">
        <v>1</v>
      </c>
      <c r="S35" s="989" t="s">
        <v>125</v>
      </c>
    </row>
    <row r="36" spans="1:19" x14ac:dyDescent="0.25">
      <c r="A36" s="690"/>
      <c r="B36" s="691"/>
      <c r="C36" s="691"/>
      <c r="D36" s="691" t="s">
        <v>146</v>
      </c>
      <c r="E36" s="989">
        <v>1</v>
      </c>
      <c r="F36" s="989">
        <v>1</v>
      </c>
      <c r="G36" s="989" t="s">
        <v>125</v>
      </c>
      <c r="H36" s="989" t="s">
        <v>125</v>
      </c>
      <c r="I36" s="989" t="s">
        <v>125</v>
      </c>
      <c r="J36" s="989" t="s">
        <v>125</v>
      </c>
      <c r="K36" s="989" t="s">
        <v>125</v>
      </c>
      <c r="L36" s="989" t="s">
        <v>125</v>
      </c>
      <c r="M36" s="989" t="s">
        <v>125</v>
      </c>
      <c r="N36" s="989" t="s">
        <v>125</v>
      </c>
      <c r="O36" s="989" t="s">
        <v>125</v>
      </c>
      <c r="P36" s="989" t="s">
        <v>125</v>
      </c>
      <c r="Q36" s="989" t="s">
        <v>125</v>
      </c>
      <c r="R36" s="989" t="s">
        <v>125</v>
      </c>
      <c r="S36" s="989">
        <v>1</v>
      </c>
    </row>
    <row r="37" spans="1:19" s="347" customFormat="1" ht="22.5" x14ac:dyDescent="0.25">
      <c r="A37" s="687" t="s">
        <v>361</v>
      </c>
      <c r="B37" s="688" t="s">
        <v>172</v>
      </c>
      <c r="C37" s="688" t="s">
        <v>362</v>
      </c>
      <c r="D37" s="688" t="s">
        <v>122</v>
      </c>
      <c r="E37" s="988">
        <v>9</v>
      </c>
      <c r="F37" s="988">
        <v>9</v>
      </c>
      <c r="G37" s="988" t="s">
        <v>125</v>
      </c>
      <c r="H37" s="988" t="s">
        <v>125</v>
      </c>
      <c r="I37" s="988" t="s">
        <v>125</v>
      </c>
      <c r="J37" s="988" t="s">
        <v>125</v>
      </c>
      <c r="K37" s="988" t="s">
        <v>125</v>
      </c>
      <c r="L37" s="988" t="s">
        <v>125</v>
      </c>
      <c r="M37" s="988" t="s">
        <v>125</v>
      </c>
      <c r="N37" s="988" t="s">
        <v>125</v>
      </c>
      <c r="O37" s="988" t="s">
        <v>125</v>
      </c>
      <c r="P37" s="988" t="s">
        <v>125</v>
      </c>
      <c r="Q37" s="988">
        <v>1</v>
      </c>
      <c r="R37" s="988">
        <v>3</v>
      </c>
      <c r="S37" s="988">
        <v>5</v>
      </c>
    </row>
    <row r="38" spans="1:19" x14ac:dyDescent="0.25">
      <c r="A38" s="690"/>
      <c r="B38" s="691"/>
      <c r="C38" s="691"/>
      <c r="D38" s="691" t="s">
        <v>145</v>
      </c>
      <c r="E38" s="989">
        <v>4</v>
      </c>
      <c r="F38" s="989">
        <v>4</v>
      </c>
      <c r="G38" s="989" t="s">
        <v>125</v>
      </c>
      <c r="H38" s="989" t="s">
        <v>125</v>
      </c>
      <c r="I38" s="989" t="s">
        <v>125</v>
      </c>
      <c r="J38" s="989" t="s">
        <v>125</v>
      </c>
      <c r="K38" s="989" t="s">
        <v>125</v>
      </c>
      <c r="L38" s="989" t="s">
        <v>125</v>
      </c>
      <c r="M38" s="989" t="s">
        <v>125</v>
      </c>
      <c r="N38" s="989" t="s">
        <v>125</v>
      </c>
      <c r="O38" s="989" t="s">
        <v>125</v>
      </c>
      <c r="P38" s="989" t="s">
        <v>125</v>
      </c>
      <c r="Q38" s="989" t="s">
        <v>125</v>
      </c>
      <c r="R38" s="989" t="s">
        <v>125</v>
      </c>
      <c r="S38" s="989">
        <v>4</v>
      </c>
    </row>
    <row r="39" spans="1:19" x14ac:dyDescent="0.25">
      <c r="A39" s="690"/>
      <c r="B39" s="691"/>
      <c r="C39" s="691"/>
      <c r="D39" s="691" t="s">
        <v>146</v>
      </c>
      <c r="E39" s="989">
        <v>5</v>
      </c>
      <c r="F39" s="989">
        <v>5</v>
      </c>
      <c r="G39" s="989" t="s">
        <v>125</v>
      </c>
      <c r="H39" s="989" t="s">
        <v>125</v>
      </c>
      <c r="I39" s="989" t="s">
        <v>125</v>
      </c>
      <c r="J39" s="989" t="s">
        <v>125</v>
      </c>
      <c r="K39" s="989" t="s">
        <v>125</v>
      </c>
      <c r="L39" s="989" t="s">
        <v>125</v>
      </c>
      <c r="M39" s="989" t="s">
        <v>125</v>
      </c>
      <c r="N39" s="989" t="s">
        <v>125</v>
      </c>
      <c r="O39" s="989" t="s">
        <v>125</v>
      </c>
      <c r="P39" s="989" t="s">
        <v>125</v>
      </c>
      <c r="Q39" s="989">
        <v>1</v>
      </c>
      <c r="R39" s="989">
        <v>3</v>
      </c>
      <c r="S39" s="989">
        <v>1</v>
      </c>
    </row>
    <row r="40" spans="1:19" s="347" customFormat="1" ht="22.5" x14ac:dyDescent="0.25">
      <c r="A40" s="687" t="s">
        <v>1087</v>
      </c>
      <c r="B40" s="688" t="s">
        <v>173</v>
      </c>
      <c r="C40" s="688" t="s">
        <v>1088</v>
      </c>
      <c r="D40" s="688" t="s">
        <v>122</v>
      </c>
      <c r="E40" s="988">
        <v>1</v>
      </c>
      <c r="F40" s="988">
        <v>1</v>
      </c>
      <c r="G40" s="988" t="s">
        <v>125</v>
      </c>
      <c r="H40" s="988" t="s">
        <v>125</v>
      </c>
      <c r="I40" s="988" t="s">
        <v>125</v>
      </c>
      <c r="J40" s="988" t="s">
        <v>125</v>
      </c>
      <c r="K40" s="988" t="s">
        <v>125</v>
      </c>
      <c r="L40" s="988" t="s">
        <v>125</v>
      </c>
      <c r="M40" s="988" t="s">
        <v>125</v>
      </c>
      <c r="N40" s="988" t="s">
        <v>125</v>
      </c>
      <c r="O40" s="988" t="s">
        <v>125</v>
      </c>
      <c r="P40" s="988" t="s">
        <v>125</v>
      </c>
      <c r="Q40" s="988" t="s">
        <v>125</v>
      </c>
      <c r="R40" s="988">
        <v>1</v>
      </c>
      <c r="S40" s="988" t="s">
        <v>125</v>
      </c>
    </row>
    <row r="41" spans="1:19" x14ac:dyDescent="0.25">
      <c r="A41" s="690"/>
      <c r="B41" s="691"/>
      <c r="C41" s="691"/>
      <c r="D41" s="691" t="s">
        <v>146</v>
      </c>
      <c r="E41" s="989">
        <v>1</v>
      </c>
      <c r="F41" s="989">
        <v>1</v>
      </c>
      <c r="G41" s="989" t="s">
        <v>125</v>
      </c>
      <c r="H41" s="989" t="s">
        <v>125</v>
      </c>
      <c r="I41" s="989" t="s">
        <v>125</v>
      </c>
      <c r="J41" s="989" t="s">
        <v>125</v>
      </c>
      <c r="K41" s="989" t="s">
        <v>125</v>
      </c>
      <c r="L41" s="989" t="s">
        <v>125</v>
      </c>
      <c r="M41" s="989" t="s">
        <v>125</v>
      </c>
      <c r="N41" s="989" t="s">
        <v>125</v>
      </c>
      <c r="O41" s="989" t="s">
        <v>125</v>
      </c>
      <c r="P41" s="989" t="s">
        <v>125</v>
      </c>
      <c r="Q41" s="989" t="s">
        <v>125</v>
      </c>
      <c r="R41" s="989">
        <v>1</v>
      </c>
      <c r="S41" s="989" t="s">
        <v>125</v>
      </c>
    </row>
    <row r="42" spans="1:19" x14ac:dyDescent="0.25">
      <c r="A42" s="687" t="s">
        <v>385</v>
      </c>
      <c r="B42" s="688" t="s">
        <v>174</v>
      </c>
      <c r="C42" s="688" t="s">
        <v>386</v>
      </c>
      <c r="D42" s="688" t="s">
        <v>122</v>
      </c>
      <c r="E42" s="988">
        <v>6</v>
      </c>
      <c r="F42" s="988">
        <v>6</v>
      </c>
      <c r="G42" s="988" t="s">
        <v>125</v>
      </c>
      <c r="H42" s="988" t="s">
        <v>125</v>
      </c>
      <c r="I42" s="988" t="s">
        <v>125</v>
      </c>
      <c r="J42" s="988" t="s">
        <v>125</v>
      </c>
      <c r="K42" s="988" t="s">
        <v>125</v>
      </c>
      <c r="L42" s="988" t="s">
        <v>125</v>
      </c>
      <c r="M42" s="988" t="s">
        <v>125</v>
      </c>
      <c r="N42" s="988" t="s">
        <v>125</v>
      </c>
      <c r="O42" s="988" t="s">
        <v>125</v>
      </c>
      <c r="P42" s="988" t="s">
        <v>125</v>
      </c>
      <c r="Q42" s="988">
        <v>2</v>
      </c>
      <c r="R42" s="988">
        <v>1</v>
      </c>
      <c r="S42" s="988">
        <v>3</v>
      </c>
    </row>
    <row r="43" spans="1:19" s="347" customFormat="1" x14ac:dyDescent="0.25">
      <c r="A43" s="690"/>
      <c r="B43" s="691"/>
      <c r="C43" s="691"/>
      <c r="D43" s="691" t="s">
        <v>146</v>
      </c>
      <c r="E43" s="989">
        <v>6</v>
      </c>
      <c r="F43" s="989">
        <v>6</v>
      </c>
      <c r="G43" s="989" t="s">
        <v>125</v>
      </c>
      <c r="H43" s="989" t="s">
        <v>125</v>
      </c>
      <c r="I43" s="989" t="s">
        <v>125</v>
      </c>
      <c r="J43" s="989" t="s">
        <v>125</v>
      </c>
      <c r="K43" s="989" t="s">
        <v>125</v>
      </c>
      <c r="L43" s="989" t="s">
        <v>125</v>
      </c>
      <c r="M43" s="989" t="s">
        <v>125</v>
      </c>
      <c r="N43" s="989" t="s">
        <v>125</v>
      </c>
      <c r="O43" s="989" t="s">
        <v>125</v>
      </c>
      <c r="P43" s="989" t="s">
        <v>125</v>
      </c>
      <c r="Q43" s="989">
        <v>2</v>
      </c>
      <c r="R43" s="989">
        <v>1</v>
      </c>
      <c r="S43" s="989">
        <v>3</v>
      </c>
    </row>
    <row r="44" spans="1:19" x14ac:dyDescent="0.25">
      <c r="A44" s="687" t="s">
        <v>358</v>
      </c>
      <c r="B44" s="688" t="s">
        <v>175</v>
      </c>
      <c r="C44" s="688" t="s">
        <v>359</v>
      </c>
      <c r="D44" s="688" t="s">
        <v>122</v>
      </c>
      <c r="E44" s="988">
        <v>12</v>
      </c>
      <c r="F44" s="988">
        <v>12</v>
      </c>
      <c r="G44" s="988" t="s">
        <v>125</v>
      </c>
      <c r="H44" s="988" t="s">
        <v>125</v>
      </c>
      <c r="I44" s="988" t="s">
        <v>125</v>
      </c>
      <c r="J44" s="988" t="s">
        <v>125</v>
      </c>
      <c r="K44" s="988" t="s">
        <v>125</v>
      </c>
      <c r="L44" s="988" t="s">
        <v>125</v>
      </c>
      <c r="M44" s="988" t="s">
        <v>125</v>
      </c>
      <c r="N44" s="988" t="s">
        <v>125</v>
      </c>
      <c r="O44" s="988" t="s">
        <v>125</v>
      </c>
      <c r="P44" s="988" t="s">
        <v>125</v>
      </c>
      <c r="Q44" s="988">
        <v>1</v>
      </c>
      <c r="R44" s="988">
        <v>2</v>
      </c>
      <c r="S44" s="988">
        <v>9</v>
      </c>
    </row>
    <row r="45" spans="1:19" s="347" customFormat="1" x14ac:dyDescent="0.25">
      <c r="A45" s="690"/>
      <c r="B45" s="691"/>
      <c r="C45" s="691"/>
      <c r="D45" s="691" t="s">
        <v>146</v>
      </c>
      <c r="E45" s="989">
        <v>12</v>
      </c>
      <c r="F45" s="989">
        <v>12</v>
      </c>
      <c r="G45" s="989" t="s">
        <v>125</v>
      </c>
      <c r="H45" s="989" t="s">
        <v>125</v>
      </c>
      <c r="I45" s="989" t="s">
        <v>125</v>
      </c>
      <c r="J45" s="989" t="s">
        <v>125</v>
      </c>
      <c r="K45" s="989" t="s">
        <v>125</v>
      </c>
      <c r="L45" s="989" t="s">
        <v>125</v>
      </c>
      <c r="M45" s="989" t="s">
        <v>125</v>
      </c>
      <c r="N45" s="989" t="s">
        <v>125</v>
      </c>
      <c r="O45" s="989" t="s">
        <v>125</v>
      </c>
      <c r="P45" s="989" t="s">
        <v>125</v>
      </c>
      <c r="Q45" s="989">
        <v>1</v>
      </c>
      <c r="R45" s="989">
        <v>2</v>
      </c>
      <c r="S45" s="989">
        <v>9</v>
      </c>
    </row>
    <row r="46" spans="1:19" x14ac:dyDescent="0.25">
      <c r="A46" s="687" t="s">
        <v>1089</v>
      </c>
      <c r="B46" s="688" t="s">
        <v>176</v>
      </c>
      <c r="C46" s="688" t="s">
        <v>922</v>
      </c>
      <c r="D46" s="688" t="s">
        <v>122</v>
      </c>
      <c r="E46" s="988">
        <v>1</v>
      </c>
      <c r="F46" s="988">
        <v>1</v>
      </c>
      <c r="G46" s="988" t="s">
        <v>125</v>
      </c>
      <c r="H46" s="988" t="s">
        <v>125</v>
      </c>
      <c r="I46" s="988" t="s">
        <v>125</v>
      </c>
      <c r="J46" s="988" t="s">
        <v>125</v>
      </c>
      <c r="K46" s="988" t="s">
        <v>125</v>
      </c>
      <c r="L46" s="988" t="s">
        <v>125</v>
      </c>
      <c r="M46" s="988" t="s">
        <v>125</v>
      </c>
      <c r="N46" s="988" t="s">
        <v>125</v>
      </c>
      <c r="O46" s="988" t="s">
        <v>125</v>
      </c>
      <c r="P46" s="988" t="s">
        <v>125</v>
      </c>
      <c r="Q46" s="988" t="s">
        <v>125</v>
      </c>
      <c r="R46" s="988" t="s">
        <v>125</v>
      </c>
      <c r="S46" s="988">
        <v>1</v>
      </c>
    </row>
    <row r="47" spans="1:19" s="347" customFormat="1" x14ac:dyDescent="0.25">
      <c r="A47" s="690"/>
      <c r="B47" s="691"/>
      <c r="C47" s="691"/>
      <c r="D47" s="691" t="s">
        <v>146</v>
      </c>
      <c r="E47" s="989">
        <v>1</v>
      </c>
      <c r="F47" s="989">
        <v>1</v>
      </c>
      <c r="G47" s="989" t="s">
        <v>125</v>
      </c>
      <c r="H47" s="989" t="s">
        <v>125</v>
      </c>
      <c r="I47" s="989" t="s">
        <v>125</v>
      </c>
      <c r="J47" s="989" t="s">
        <v>125</v>
      </c>
      <c r="K47" s="989" t="s">
        <v>125</v>
      </c>
      <c r="L47" s="989" t="s">
        <v>125</v>
      </c>
      <c r="M47" s="989" t="s">
        <v>125</v>
      </c>
      <c r="N47" s="989" t="s">
        <v>125</v>
      </c>
      <c r="O47" s="989" t="s">
        <v>125</v>
      </c>
      <c r="P47" s="989" t="s">
        <v>125</v>
      </c>
      <c r="Q47" s="989" t="s">
        <v>125</v>
      </c>
      <c r="R47" s="989" t="s">
        <v>125</v>
      </c>
      <c r="S47" s="989">
        <v>1</v>
      </c>
    </row>
    <row r="48" spans="1:19" ht="22.5" x14ac:dyDescent="0.25">
      <c r="A48" s="687" t="s">
        <v>350</v>
      </c>
      <c r="B48" s="688" t="s">
        <v>177</v>
      </c>
      <c r="C48" s="688" t="s">
        <v>351</v>
      </c>
      <c r="D48" s="688" t="s">
        <v>122</v>
      </c>
      <c r="E48" s="988">
        <v>18</v>
      </c>
      <c r="F48" s="988">
        <v>18</v>
      </c>
      <c r="G48" s="988" t="s">
        <v>125</v>
      </c>
      <c r="H48" s="988" t="s">
        <v>125</v>
      </c>
      <c r="I48" s="988" t="s">
        <v>125</v>
      </c>
      <c r="J48" s="988" t="s">
        <v>125</v>
      </c>
      <c r="K48" s="988" t="s">
        <v>125</v>
      </c>
      <c r="L48" s="988" t="s">
        <v>125</v>
      </c>
      <c r="M48" s="988" t="s">
        <v>125</v>
      </c>
      <c r="N48" s="988" t="s">
        <v>125</v>
      </c>
      <c r="O48" s="988" t="s">
        <v>125</v>
      </c>
      <c r="P48" s="988" t="s">
        <v>125</v>
      </c>
      <c r="Q48" s="988" t="s">
        <v>125</v>
      </c>
      <c r="R48" s="988">
        <v>2</v>
      </c>
      <c r="S48" s="988">
        <v>16</v>
      </c>
    </row>
    <row r="49" spans="1:19" s="347" customFormat="1" x14ac:dyDescent="0.25">
      <c r="A49" s="690"/>
      <c r="B49" s="691"/>
      <c r="C49" s="691"/>
      <c r="D49" s="691" t="s">
        <v>145</v>
      </c>
      <c r="E49" s="989">
        <v>18</v>
      </c>
      <c r="F49" s="989">
        <v>18</v>
      </c>
      <c r="G49" s="989" t="s">
        <v>125</v>
      </c>
      <c r="H49" s="989" t="s">
        <v>125</v>
      </c>
      <c r="I49" s="989" t="s">
        <v>125</v>
      </c>
      <c r="J49" s="989" t="s">
        <v>125</v>
      </c>
      <c r="K49" s="989" t="s">
        <v>125</v>
      </c>
      <c r="L49" s="989" t="s">
        <v>125</v>
      </c>
      <c r="M49" s="989" t="s">
        <v>125</v>
      </c>
      <c r="N49" s="989" t="s">
        <v>125</v>
      </c>
      <c r="O49" s="989" t="s">
        <v>125</v>
      </c>
      <c r="P49" s="989" t="s">
        <v>125</v>
      </c>
      <c r="Q49" s="989" t="s">
        <v>125</v>
      </c>
      <c r="R49" s="989">
        <v>2</v>
      </c>
      <c r="S49" s="989">
        <v>16</v>
      </c>
    </row>
    <row r="50" spans="1:19" ht="22.5" x14ac:dyDescent="0.25">
      <c r="A50" s="687" t="s">
        <v>1090</v>
      </c>
      <c r="B50" s="688" t="s">
        <v>178</v>
      </c>
      <c r="C50" s="688" t="s">
        <v>923</v>
      </c>
      <c r="D50" s="688" t="s">
        <v>122</v>
      </c>
      <c r="E50" s="988">
        <v>4</v>
      </c>
      <c r="F50" s="988">
        <v>4</v>
      </c>
      <c r="G50" s="988" t="s">
        <v>125</v>
      </c>
      <c r="H50" s="988" t="s">
        <v>125</v>
      </c>
      <c r="I50" s="988" t="s">
        <v>125</v>
      </c>
      <c r="J50" s="988" t="s">
        <v>125</v>
      </c>
      <c r="K50" s="988" t="s">
        <v>125</v>
      </c>
      <c r="L50" s="988" t="s">
        <v>125</v>
      </c>
      <c r="M50" s="988" t="s">
        <v>125</v>
      </c>
      <c r="N50" s="988" t="s">
        <v>125</v>
      </c>
      <c r="O50" s="988" t="s">
        <v>125</v>
      </c>
      <c r="P50" s="988" t="s">
        <v>125</v>
      </c>
      <c r="Q50" s="988" t="s">
        <v>125</v>
      </c>
      <c r="R50" s="988">
        <v>1</v>
      </c>
      <c r="S50" s="988">
        <v>3</v>
      </c>
    </row>
    <row r="51" spans="1:19" s="347" customFormat="1" x14ac:dyDescent="0.25">
      <c r="A51" s="690"/>
      <c r="B51" s="691"/>
      <c r="C51" s="691"/>
      <c r="D51" s="691" t="s">
        <v>145</v>
      </c>
      <c r="E51" s="989">
        <v>2</v>
      </c>
      <c r="F51" s="989">
        <v>2</v>
      </c>
      <c r="G51" s="989" t="s">
        <v>125</v>
      </c>
      <c r="H51" s="989" t="s">
        <v>125</v>
      </c>
      <c r="I51" s="989" t="s">
        <v>125</v>
      </c>
      <c r="J51" s="989" t="s">
        <v>125</v>
      </c>
      <c r="K51" s="989" t="s">
        <v>125</v>
      </c>
      <c r="L51" s="989" t="s">
        <v>125</v>
      </c>
      <c r="M51" s="989" t="s">
        <v>125</v>
      </c>
      <c r="N51" s="989" t="s">
        <v>125</v>
      </c>
      <c r="O51" s="989" t="s">
        <v>125</v>
      </c>
      <c r="P51" s="989" t="s">
        <v>125</v>
      </c>
      <c r="Q51" s="989" t="s">
        <v>125</v>
      </c>
      <c r="R51" s="989" t="s">
        <v>125</v>
      </c>
      <c r="S51" s="989">
        <v>2</v>
      </c>
    </row>
    <row r="52" spans="1:19" x14ac:dyDescent="0.25">
      <c r="A52" s="690"/>
      <c r="B52" s="691"/>
      <c r="C52" s="691"/>
      <c r="D52" s="691" t="s">
        <v>146</v>
      </c>
      <c r="E52" s="989">
        <v>2</v>
      </c>
      <c r="F52" s="989">
        <v>2</v>
      </c>
      <c r="G52" s="989" t="s">
        <v>125</v>
      </c>
      <c r="H52" s="989" t="s">
        <v>125</v>
      </c>
      <c r="I52" s="989" t="s">
        <v>125</v>
      </c>
      <c r="J52" s="989" t="s">
        <v>125</v>
      </c>
      <c r="K52" s="989" t="s">
        <v>125</v>
      </c>
      <c r="L52" s="989" t="s">
        <v>125</v>
      </c>
      <c r="M52" s="989" t="s">
        <v>125</v>
      </c>
      <c r="N52" s="989" t="s">
        <v>125</v>
      </c>
      <c r="O52" s="989" t="s">
        <v>125</v>
      </c>
      <c r="P52" s="989" t="s">
        <v>125</v>
      </c>
      <c r="Q52" s="989" t="s">
        <v>125</v>
      </c>
      <c r="R52" s="989">
        <v>1</v>
      </c>
      <c r="S52" s="989">
        <v>1</v>
      </c>
    </row>
    <row r="53" spans="1:19" s="347" customFormat="1" ht="22.5" x14ac:dyDescent="0.25">
      <c r="A53" s="687" t="s">
        <v>1091</v>
      </c>
      <c r="B53" s="688" t="s">
        <v>179</v>
      </c>
      <c r="C53" s="688" t="s">
        <v>924</v>
      </c>
      <c r="D53" s="688" t="s">
        <v>122</v>
      </c>
      <c r="E53" s="988">
        <v>3</v>
      </c>
      <c r="F53" s="988">
        <v>3</v>
      </c>
      <c r="G53" s="988" t="s">
        <v>125</v>
      </c>
      <c r="H53" s="988" t="s">
        <v>125</v>
      </c>
      <c r="I53" s="988" t="s">
        <v>125</v>
      </c>
      <c r="J53" s="988" t="s">
        <v>125</v>
      </c>
      <c r="K53" s="988" t="s">
        <v>125</v>
      </c>
      <c r="L53" s="988" t="s">
        <v>125</v>
      </c>
      <c r="M53" s="988" t="s">
        <v>125</v>
      </c>
      <c r="N53" s="988" t="s">
        <v>125</v>
      </c>
      <c r="O53" s="988" t="s">
        <v>125</v>
      </c>
      <c r="P53" s="988" t="s">
        <v>125</v>
      </c>
      <c r="Q53" s="988" t="s">
        <v>125</v>
      </c>
      <c r="R53" s="988" t="s">
        <v>125</v>
      </c>
      <c r="S53" s="988">
        <v>3</v>
      </c>
    </row>
    <row r="54" spans="1:19" x14ac:dyDescent="0.25">
      <c r="A54" s="690"/>
      <c r="B54" s="691"/>
      <c r="C54" s="691"/>
      <c r="D54" s="691" t="s">
        <v>145</v>
      </c>
      <c r="E54" s="989">
        <v>3</v>
      </c>
      <c r="F54" s="989">
        <v>3</v>
      </c>
      <c r="G54" s="989" t="s">
        <v>125</v>
      </c>
      <c r="H54" s="989" t="s">
        <v>125</v>
      </c>
      <c r="I54" s="989" t="s">
        <v>125</v>
      </c>
      <c r="J54" s="989" t="s">
        <v>125</v>
      </c>
      <c r="K54" s="989" t="s">
        <v>125</v>
      </c>
      <c r="L54" s="989" t="s">
        <v>125</v>
      </c>
      <c r="M54" s="989" t="s">
        <v>125</v>
      </c>
      <c r="N54" s="989" t="s">
        <v>125</v>
      </c>
      <c r="O54" s="989" t="s">
        <v>125</v>
      </c>
      <c r="P54" s="989" t="s">
        <v>125</v>
      </c>
      <c r="Q54" s="989" t="s">
        <v>125</v>
      </c>
      <c r="R54" s="989" t="s">
        <v>125</v>
      </c>
      <c r="S54" s="989">
        <v>3</v>
      </c>
    </row>
    <row r="55" spans="1:19" x14ac:dyDescent="0.25">
      <c r="A55" s="687" t="s">
        <v>1092</v>
      </c>
      <c r="B55" s="688" t="s">
        <v>180</v>
      </c>
      <c r="C55" s="688" t="s">
        <v>925</v>
      </c>
      <c r="D55" s="688" t="s">
        <v>122</v>
      </c>
      <c r="E55" s="988">
        <v>2</v>
      </c>
      <c r="F55" s="988">
        <v>2</v>
      </c>
      <c r="G55" s="988" t="s">
        <v>125</v>
      </c>
      <c r="H55" s="988" t="s">
        <v>125</v>
      </c>
      <c r="I55" s="988" t="s">
        <v>125</v>
      </c>
      <c r="J55" s="988" t="s">
        <v>125</v>
      </c>
      <c r="K55" s="988" t="s">
        <v>125</v>
      </c>
      <c r="L55" s="988" t="s">
        <v>125</v>
      </c>
      <c r="M55" s="988" t="s">
        <v>125</v>
      </c>
      <c r="N55" s="988" t="s">
        <v>125</v>
      </c>
      <c r="O55" s="988" t="s">
        <v>125</v>
      </c>
      <c r="P55" s="988" t="s">
        <v>125</v>
      </c>
      <c r="Q55" s="988" t="s">
        <v>125</v>
      </c>
      <c r="R55" s="988" t="s">
        <v>125</v>
      </c>
      <c r="S55" s="988">
        <v>2</v>
      </c>
    </row>
    <row r="56" spans="1:19" s="347" customFormat="1" x14ac:dyDescent="0.25">
      <c r="A56" s="690"/>
      <c r="B56" s="691"/>
      <c r="C56" s="691"/>
      <c r="D56" s="691" t="s">
        <v>145</v>
      </c>
      <c r="E56" s="989">
        <v>1</v>
      </c>
      <c r="F56" s="989">
        <v>1</v>
      </c>
      <c r="G56" s="989" t="s">
        <v>125</v>
      </c>
      <c r="H56" s="989" t="s">
        <v>125</v>
      </c>
      <c r="I56" s="989" t="s">
        <v>125</v>
      </c>
      <c r="J56" s="989" t="s">
        <v>125</v>
      </c>
      <c r="K56" s="989" t="s">
        <v>125</v>
      </c>
      <c r="L56" s="989" t="s">
        <v>125</v>
      </c>
      <c r="M56" s="989" t="s">
        <v>125</v>
      </c>
      <c r="N56" s="989" t="s">
        <v>125</v>
      </c>
      <c r="O56" s="989" t="s">
        <v>125</v>
      </c>
      <c r="P56" s="989" t="s">
        <v>125</v>
      </c>
      <c r="Q56" s="989" t="s">
        <v>125</v>
      </c>
      <c r="R56" s="989" t="s">
        <v>125</v>
      </c>
      <c r="S56" s="989">
        <v>1</v>
      </c>
    </row>
    <row r="57" spans="1:19" x14ac:dyDescent="0.25">
      <c r="A57" s="690"/>
      <c r="B57" s="691"/>
      <c r="C57" s="691"/>
      <c r="D57" s="691" t="s">
        <v>146</v>
      </c>
      <c r="E57" s="989">
        <v>1</v>
      </c>
      <c r="F57" s="989">
        <v>1</v>
      </c>
      <c r="G57" s="989" t="s">
        <v>125</v>
      </c>
      <c r="H57" s="989" t="s">
        <v>125</v>
      </c>
      <c r="I57" s="989" t="s">
        <v>125</v>
      </c>
      <c r="J57" s="989" t="s">
        <v>125</v>
      </c>
      <c r="K57" s="989" t="s">
        <v>125</v>
      </c>
      <c r="L57" s="989" t="s">
        <v>125</v>
      </c>
      <c r="M57" s="989" t="s">
        <v>125</v>
      </c>
      <c r="N57" s="989" t="s">
        <v>125</v>
      </c>
      <c r="O57" s="989" t="s">
        <v>125</v>
      </c>
      <c r="P57" s="989" t="s">
        <v>125</v>
      </c>
      <c r="Q57" s="989" t="s">
        <v>125</v>
      </c>
      <c r="R57" s="989" t="s">
        <v>125</v>
      </c>
      <c r="S57" s="989">
        <v>1</v>
      </c>
    </row>
    <row r="58" spans="1:19" ht="22.5" x14ac:dyDescent="0.25">
      <c r="A58" s="687" t="s">
        <v>341</v>
      </c>
      <c r="B58" s="688" t="s">
        <v>181</v>
      </c>
      <c r="C58" s="688" t="s">
        <v>342</v>
      </c>
      <c r="D58" s="688" t="s">
        <v>122</v>
      </c>
      <c r="E58" s="988">
        <v>14</v>
      </c>
      <c r="F58" s="988">
        <v>14</v>
      </c>
      <c r="G58" s="988" t="s">
        <v>125</v>
      </c>
      <c r="H58" s="988" t="s">
        <v>125</v>
      </c>
      <c r="I58" s="988" t="s">
        <v>125</v>
      </c>
      <c r="J58" s="988" t="s">
        <v>125</v>
      </c>
      <c r="K58" s="988" t="s">
        <v>125</v>
      </c>
      <c r="L58" s="988" t="s">
        <v>125</v>
      </c>
      <c r="M58" s="988" t="s">
        <v>125</v>
      </c>
      <c r="N58" s="988" t="s">
        <v>125</v>
      </c>
      <c r="O58" s="988" t="s">
        <v>125</v>
      </c>
      <c r="P58" s="988">
        <v>1</v>
      </c>
      <c r="Q58" s="988">
        <v>2</v>
      </c>
      <c r="R58" s="988">
        <v>3</v>
      </c>
      <c r="S58" s="988">
        <v>8</v>
      </c>
    </row>
    <row r="59" spans="1:19" s="347" customFormat="1" x14ac:dyDescent="0.25">
      <c r="A59" s="690"/>
      <c r="B59" s="691"/>
      <c r="C59" s="691"/>
      <c r="D59" s="691" t="s">
        <v>145</v>
      </c>
      <c r="E59" s="989">
        <v>9</v>
      </c>
      <c r="F59" s="989">
        <v>9</v>
      </c>
      <c r="G59" s="989" t="s">
        <v>125</v>
      </c>
      <c r="H59" s="989" t="s">
        <v>125</v>
      </c>
      <c r="I59" s="989" t="s">
        <v>125</v>
      </c>
      <c r="J59" s="989" t="s">
        <v>125</v>
      </c>
      <c r="K59" s="989" t="s">
        <v>125</v>
      </c>
      <c r="L59" s="989" t="s">
        <v>125</v>
      </c>
      <c r="M59" s="989" t="s">
        <v>125</v>
      </c>
      <c r="N59" s="989" t="s">
        <v>125</v>
      </c>
      <c r="O59" s="989" t="s">
        <v>125</v>
      </c>
      <c r="P59" s="989">
        <v>1</v>
      </c>
      <c r="Q59" s="989">
        <v>1</v>
      </c>
      <c r="R59" s="989">
        <v>2</v>
      </c>
      <c r="S59" s="989">
        <v>5</v>
      </c>
    </row>
    <row r="60" spans="1:19" x14ac:dyDescent="0.25">
      <c r="A60" s="690"/>
      <c r="B60" s="691"/>
      <c r="C60" s="691"/>
      <c r="D60" s="691" t="s">
        <v>146</v>
      </c>
      <c r="E60" s="989">
        <v>5</v>
      </c>
      <c r="F60" s="989">
        <v>5</v>
      </c>
      <c r="G60" s="989" t="s">
        <v>125</v>
      </c>
      <c r="H60" s="989" t="s">
        <v>125</v>
      </c>
      <c r="I60" s="989" t="s">
        <v>125</v>
      </c>
      <c r="J60" s="989" t="s">
        <v>125</v>
      </c>
      <c r="K60" s="989" t="s">
        <v>125</v>
      </c>
      <c r="L60" s="989" t="s">
        <v>125</v>
      </c>
      <c r="M60" s="989" t="s">
        <v>125</v>
      </c>
      <c r="N60" s="989" t="s">
        <v>125</v>
      </c>
      <c r="O60" s="989" t="s">
        <v>125</v>
      </c>
      <c r="P60" s="989" t="s">
        <v>125</v>
      </c>
      <c r="Q60" s="989">
        <v>1</v>
      </c>
      <c r="R60" s="989">
        <v>1</v>
      </c>
      <c r="S60" s="989">
        <v>3</v>
      </c>
    </row>
    <row r="61" spans="1:19" ht="22.5" x14ac:dyDescent="0.25">
      <c r="A61" s="687" t="s">
        <v>370</v>
      </c>
      <c r="B61" s="688" t="s">
        <v>182</v>
      </c>
      <c r="C61" s="688" t="s">
        <v>371</v>
      </c>
      <c r="D61" s="688" t="s">
        <v>122</v>
      </c>
      <c r="E61" s="988">
        <v>9</v>
      </c>
      <c r="F61" s="988">
        <v>9</v>
      </c>
      <c r="G61" s="988" t="s">
        <v>125</v>
      </c>
      <c r="H61" s="988" t="s">
        <v>125</v>
      </c>
      <c r="I61" s="988" t="s">
        <v>125</v>
      </c>
      <c r="J61" s="988" t="s">
        <v>125</v>
      </c>
      <c r="K61" s="988" t="s">
        <v>125</v>
      </c>
      <c r="L61" s="988" t="s">
        <v>125</v>
      </c>
      <c r="M61" s="988">
        <v>1</v>
      </c>
      <c r="N61" s="988">
        <v>1</v>
      </c>
      <c r="O61" s="988">
        <v>1</v>
      </c>
      <c r="P61" s="988" t="s">
        <v>125</v>
      </c>
      <c r="Q61" s="988">
        <v>1</v>
      </c>
      <c r="R61" s="988" t="s">
        <v>125</v>
      </c>
      <c r="S61" s="988">
        <v>5</v>
      </c>
    </row>
    <row r="62" spans="1:19" s="347" customFormat="1" x14ac:dyDescent="0.25">
      <c r="A62" s="690"/>
      <c r="B62" s="691"/>
      <c r="C62" s="691"/>
      <c r="D62" s="691" t="s">
        <v>145</v>
      </c>
      <c r="E62" s="989">
        <v>3</v>
      </c>
      <c r="F62" s="989">
        <v>3</v>
      </c>
      <c r="G62" s="989" t="s">
        <v>125</v>
      </c>
      <c r="H62" s="989" t="s">
        <v>125</v>
      </c>
      <c r="I62" s="989" t="s">
        <v>125</v>
      </c>
      <c r="J62" s="989" t="s">
        <v>125</v>
      </c>
      <c r="K62" s="989" t="s">
        <v>125</v>
      </c>
      <c r="L62" s="989" t="s">
        <v>125</v>
      </c>
      <c r="M62" s="989" t="s">
        <v>125</v>
      </c>
      <c r="N62" s="989" t="s">
        <v>125</v>
      </c>
      <c r="O62" s="989" t="s">
        <v>125</v>
      </c>
      <c r="P62" s="989" t="s">
        <v>125</v>
      </c>
      <c r="Q62" s="989" t="s">
        <v>125</v>
      </c>
      <c r="R62" s="989" t="s">
        <v>125</v>
      </c>
      <c r="S62" s="989">
        <v>3</v>
      </c>
    </row>
    <row r="63" spans="1:19" x14ac:dyDescent="0.25">
      <c r="A63" s="690"/>
      <c r="B63" s="691"/>
      <c r="C63" s="691"/>
      <c r="D63" s="691" t="s">
        <v>146</v>
      </c>
      <c r="E63" s="989">
        <v>6</v>
      </c>
      <c r="F63" s="989">
        <v>6</v>
      </c>
      <c r="G63" s="989" t="s">
        <v>125</v>
      </c>
      <c r="H63" s="989" t="s">
        <v>125</v>
      </c>
      <c r="I63" s="989" t="s">
        <v>125</v>
      </c>
      <c r="J63" s="989" t="s">
        <v>125</v>
      </c>
      <c r="K63" s="989" t="s">
        <v>125</v>
      </c>
      <c r="L63" s="989" t="s">
        <v>125</v>
      </c>
      <c r="M63" s="989">
        <v>1</v>
      </c>
      <c r="N63" s="989">
        <v>1</v>
      </c>
      <c r="O63" s="989">
        <v>1</v>
      </c>
      <c r="P63" s="989" t="s">
        <v>125</v>
      </c>
      <c r="Q63" s="989">
        <v>1</v>
      </c>
      <c r="R63" s="989" t="s">
        <v>125</v>
      </c>
      <c r="S63" s="989">
        <v>2</v>
      </c>
    </row>
    <row r="64" spans="1:19" x14ac:dyDescent="0.25">
      <c r="A64" s="687" t="s">
        <v>306</v>
      </c>
      <c r="B64" s="688" t="s">
        <v>183</v>
      </c>
      <c r="C64" s="688" t="s">
        <v>307</v>
      </c>
      <c r="D64" s="688" t="s">
        <v>122</v>
      </c>
      <c r="E64" s="988">
        <v>39</v>
      </c>
      <c r="F64" s="988">
        <v>39</v>
      </c>
      <c r="G64" s="988" t="s">
        <v>125</v>
      </c>
      <c r="H64" s="988" t="s">
        <v>125</v>
      </c>
      <c r="I64" s="988" t="s">
        <v>125</v>
      </c>
      <c r="J64" s="988" t="s">
        <v>125</v>
      </c>
      <c r="K64" s="988" t="s">
        <v>125</v>
      </c>
      <c r="L64" s="988" t="s">
        <v>125</v>
      </c>
      <c r="M64" s="988" t="s">
        <v>125</v>
      </c>
      <c r="N64" s="988">
        <v>1</v>
      </c>
      <c r="O64" s="988" t="s">
        <v>125</v>
      </c>
      <c r="P64" s="988" t="s">
        <v>125</v>
      </c>
      <c r="Q64" s="988" t="s">
        <v>125</v>
      </c>
      <c r="R64" s="988">
        <v>7</v>
      </c>
      <c r="S64" s="988">
        <v>31</v>
      </c>
    </row>
    <row r="65" spans="1:19" s="347" customFormat="1" x14ac:dyDescent="0.25">
      <c r="A65" s="690"/>
      <c r="B65" s="691"/>
      <c r="C65" s="691"/>
      <c r="D65" s="691" t="s">
        <v>145</v>
      </c>
      <c r="E65" s="989">
        <v>16</v>
      </c>
      <c r="F65" s="989">
        <v>16</v>
      </c>
      <c r="G65" s="989" t="s">
        <v>125</v>
      </c>
      <c r="H65" s="989" t="s">
        <v>125</v>
      </c>
      <c r="I65" s="989" t="s">
        <v>125</v>
      </c>
      <c r="J65" s="989" t="s">
        <v>125</v>
      </c>
      <c r="K65" s="989" t="s">
        <v>125</v>
      </c>
      <c r="L65" s="989" t="s">
        <v>125</v>
      </c>
      <c r="M65" s="989" t="s">
        <v>125</v>
      </c>
      <c r="N65" s="989" t="s">
        <v>125</v>
      </c>
      <c r="O65" s="989" t="s">
        <v>125</v>
      </c>
      <c r="P65" s="989" t="s">
        <v>125</v>
      </c>
      <c r="Q65" s="989" t="s">
        <v>125</v>
      </c>
      <c r="R65" s="989">
        <v>3</v>
      </c>
      <c r="S65" s="989">
        <v>13</v>
      </c>
    </row>
    <row r="66" spans="1:19" x14ac:dyDescent="0.25">
      <c r="A66" s="690"/>
      <c r="B66" s="691"/>
      <c r="C66" s="691"/>
      <c r="D66" s="691" t="s">
        <v>146</v>
      </c>
      <c r="E66" s="989">
        <v>23</v>
      </c>
      <c r="F66" s="989">
        <v>23</v>
      </c>
      <c r="G66" s="989" t="s">
        <v>125</v>
      </c>
      <c r="H66" s="989" t="s">
        <v>125</v>
      </c>
      <c r="I66" s="989" t="s">
        <v>125</v>
      </c>
      <c r="J66" s="989" t="s">
        <v>125</v>
      </c>
      <c r="K66" s="989" t="s">
        <v>125</v>
      </c>
      <c r="L66" s="989" t="s">
        <v>125</v>
      </c>
      <c r="M66" s="989" t="s">
        <v>125</v>
      </c>
      <c r="N66" s="989">
        <v>1</v>
      </c>
      <c r="O66" s="989" t="s">
        <v>125</v>
      </c>
      <c r="P66" s="989" t="s">
        <v>125</v>
      </c>
      <c r="Q66" s="989" t="s">
        <v>125</v>
      </c>
      <c r="R66" s="989">
        <v>4</v>
      </c>
      <c r="S66" s="989">
        <v>18</v>
      </c>
    </row>
    <row r="67" spans="1:19" ht="22.5" x14ac:dyDescent="0.25">
      <c r="A67" s="687" t="s">
        <v>388</v>
      </c>
      <c r="B67" s="688" t="s">
        <v>184</v>
      </c>
      <c r="C67" s="688" t="s">
        <v>389</v>
      </c>
      <c r="D67" s="688" t="s">
        <v>122</v>
      </c>
      <c r="E67" s="988">
        <v>13</v>
      </c>
      <c r="F67" s="988">
        <v>13</v>
      </c>
      <c r="G67" s="988" t="s">
        <v>125</v>
      </c>
      <c r="H67" s="988" t="s">
        <v>125</v>
      </c>
      <c r="I67" s="988" t="s">
        <v>125</v>
      </c>
      <c r="J67" s="988" t="s">
        <v>125</v>
      </c>
      <c r="K67" s="988" t="s">
        <v>125</v>
      </c>
      <c r="L67" s="988" t="s">
        <v>125</v>
      </c>
      <c r="M67" s="988" t="s">
        <v>125</v>
      </c>
      <c r="N67" s="988" t="s">
        <v>125</v>
      </c>
      <c r="O67" s="988" t="s">
        <v>125</v>
      </c>
      <c r="P67" s="988" t="s">
        <v>125</v>
      </c>
      <c r="Q67" s="988" t="s">
        <v>125</v>
      </c>
      <c r="R67" s="988" t="s">
        <v>125</v>
      </c>
      <c r="S67" s="988">
        <v>13</v>
      </c>
    </row>
    <row r="68" spans="1:19" s="347" customFormat="1" x14ac:dyDescent="0.25">
      <c r="A68" s="690"/>
      <c r="B68" s="691"/>
      <c r="C68" s="691"/>
      <c r="D68" s="691" t="s">
        <v>145</v>
      </c>
      <c r="E68" s="989">
        <v>5</v>
      </c>
      <c r="F68" s="989">
        <v>5</v>
      </c>
      <c r="G68" s="989" t="s">
        <v>125</v>
      </c>
      <c r="H68" s="989" t="s">
        <v>125</v>
      </c>
      <c r="I68" s="989" t="s">
        <v>125</v>
      </c>
      <c r="J68" s="989" t="s">
        <v>125</v>
      </c>
      <c r="K68" s="989" t="s">
        <v>125</v>
      </c>
      <c r="L68" s="989" t="s">
        <v>125</v>
      </c>
      <c r="M68" s="989" t="s">
        <v>125</v>
      </c>
      <c r="N68" s="989" t="s">
        <v>125</v>
      </c>
      <c r="O68" s="989" t="s">
        <v>125</v>
      </c>
      <c r="P68" s="989" t="s">
        <v>125</v>
      </c>
      <c r="Q68" s="989" t="s">
        <v>125</v>
      </c>
      <c r="R68" s="989" t="s">
        <v>125</v>
      </c>
      <c r="S68" s="989">
        <v>5</v>
      </c>
    </row>
    <row r="69" spans="1:19" x14ac:dyDescent="0.25">
      <c r="A69" s="690"/>
      <c r="B69" s="691"/>
      <c r="C69" s="691"/>
      <c r="D69" s="691" t="s">
        <v>146</v>
      </c>
      <c r="E69" s="989">
        <v>8</v>
      </c>
      <c r="F69" s="989">
        <v>8</v>
      </c>
      <c r="G69" s="989" t="s">
        <v>125</v>
      </c>
      <c r="H69" s="989" t="s">
        <v>125</v>
      </c>
      <c r="I69" s="989" t="s">
        <v>125</v>
      </c>
      <c r="J69" s="989" t="s">
        <v>125</v>
      </c>
      <c r="K69" s="989" t="s">
        <v>125</v>
      </c>
      <c r="L69" s="989" t="s">
        <v>125</v>
      </c>
      <c r="M69" s="989" t="s">
        <v>125</v>
      </c>
      <c r="N69" s="989" t="s">
        <v>125</v>
      </c>
      <c r="O69" s="989" t="s">
        <v>125</v>
      </c>
      <c r="P69" s="989" t="s">
        <v>125</v>
      </c>
      <c r="Q69" s="989" t="s">
        <v>125</v>
      </c>
      <c r="R69" s="989" t="s">
        <v>125</v>
      </c>
      <c r="S69" s="989">
        <v>8</v>
      </c>
    </row>
    <row r="70" spans="1:19" ht="33.75" x14ac:dyDescent="0.25">
      <c r="A70" s="687" t="s">
        <v>1093</v>
      </c>
      <c r="B70" s="688" t="s">
        <v>2742</v>
      </c>
      <c r="C70" s="688" t="s">
        <v>1094</v>
      </c>
      <c r="D70" s="688" t="s">
        <v>122</v>
      </c>
      <c r="E70" s="988">
        <v>1</v>
      </c>
      <c r="F70" s="988">
        <v>1</v>
      </c>
      <c r="G70" s="988" t="s">
        <v>125</v>
      </c>
      <c r="H70" s="988" t="s">
        <v>125</v>
      </c>
      <c r="I70" s="988" t="s">
        <v>125</v>
      </c>
      <c r="J70" s="988" t="s">
        <v>125</v>
      </c>
      <c r="K70" s="988" t="s">
        <v>125</v>
      </c>
      <c r="L70" s="988" t="s">
        <v>125</v>
      </c>
      <c r="M70" s="988" t="s">
        <v>125</v>
      </c>
      <c r="N70" s="988" t="s">
        <v>125</v>
      </c>
      <c r="O70" s="988" t="s">
        <v>125</v>
      </c>
      <c r="P70" s="988" t="s">
        <v>125</v>
      </c>
      <c r="Q70" s="988" t="s">
        <v>125</v>
      </c>
      <c r="R70" s="988" t="s">
        <v>125</v>
      </c>
      <c r="S70" s="988">
        <v>1</v>
      </c>
    </row>
    <row r="71" spans="1:19" s="347" customFormat="1" x14ac:dyDescent="0.25">
      <c r="A71" s="690"/>
      <c r="B71" s="691"/>
      <c r="C71" s="691"/>
      <c r="D71" s="691" t="s">
        <v>146</v>
      </c>
      <c r="E71" s="989">
        <v>1</v>
      </c>
      <c r="F71" s="989">
        <v>1</v>
      </c>
      <c r="G71" s="989" t="s">
        <v>125</v>
      </c>
      <c r="H71" s="989" t="s">
        <v>125</v>
      </c>
      <c r="I71" s="989" t="s">
        <v>125</v>
      </c>
      <c r="J71" s="989" t="s">
        <v>125</v>
      </c>
      <c r="K71" s="989" t="s">
        <v>125</v>
      </c>
      <c r="L71" s="989" t="s">
        <v>125</v>
      </c>
      <c r="M71" s="989" t="s">
        <v>125</v>
      </c>
      <c r="N71" s="989" t="s">
        <v>125</v>
      </c>
      <c r="O71" s="989" t="s">
        <v>125</v>
      </c>
      <c r="P71" s="989" t="s">
        <v>125</v>
      </c>
      <c r="Q71" s="989" t="s">
        <v>125</v>
      </c>
      <c r="R71" s="989" t="s">
        <v>125</v>
      </c>
      <c r="S71" s="989">
        <v>1</v>
      </c>
    </row>
    <row r="72" spans="1:19" ht="22.5" x14ac:dyDescent="0.25">
      <c r="A72" s="687" t="s">
        <v>394</v>
      </c>
      <c r="B72" s="688" t="s">
        <v>185</v>
      </c>
      <c r="C72" s="688" t="s">
        <v>395</v>
      </c>
      <c r="D72" s="688" t="s">
        <v>122</v>
      </c>
      <c r="E72" s="988">
        <v>5</v>
      </c>
      <c r="F72" s="988">
        <v>5</v>
      </c>
      <c r="G72" s="988" t="s">
        <v>125</v>
      </c>
      <c r="H72" s="988" t="s">
        <v>125</v>
      </c>
      <c r="I72" s="988" t="s">
        <v>125</v>
      </c>
      <c r="J72" s="988" t="s">
        <v>125</v>
      </c>
      <c r="K72" s="988" t="s">
        <v>125</v>
      </c>
      <c r="L72" s="988" t="s">
        <v>125</v>
      </c>
      <c r="M72" s="988" t="s">
        <v>125</v>
      </c>
      <c r="N72" s="988" t="s">
        <v>125</v>
      </c>
      <c r="O72" s="988" t="s">
        <v>125</v>
      </c>
      <c r="P72" s="988" t="s">
        <v>125</v>
      </c>
      <c r="Q72" s="988" t="s">
        <v>125</v>
      </c>
      <c r="R72" s="988" t="s">
        <v>125</v>
      </c>
      <c r="S72" s="988">
        <v>5</v>
      </c>
    </row>
    <row r="73" spans="1:19" x14ac:dyDescent="0.25">
      <c r="A73" s="690"/>
      <c r="B73" s="691"/>
      <c r="C73" s="691"/>
      <c r="D73" s="691" t="s">
        <v>145</v>
      </c>
      <c r="E73" s="989">
        <v>4</v>
      </c>
      <c r="F73" s="989">
        <v>4</v>
      </c>
      <c r="G73" s="989" t="s">
        <v>125</v>
      </c>
      <c r="H73" s="989" t="s">
        <v>125</v>
      </c>
      <c r="I73" s="989" t="s">
        <v>125</v>
      </c>
      <c r="J73" s="989" t="s">
        <v>125</v>
      </c>
      <c r="K73" s="989" t="s">
        <v>125</v>
      </c>
      <c r="L73" s="989" t="s">
        <v>125</v>
      </c>
      <c r="M73" s="989" t="s">
        <v>125</v>
      </c>
      <c r="N73" s="989" t="s">
        <v>125</v>
      </c>
      <c r="O73" s="989" t="s">
        <v>125</v>
      </c>
      <c r="P73" s="989" t="s">
        <v>125</v>
      </c>
      <c r="Q73" s="989" t="s">
        <v>125</v>
      </c>
      <c r="R73" s="989" t="s">
        <v>125</v>
      </c>
      <c r="S73" s="989">
        <v>4</v>
      </c>
    </row>
    <row r="74" spans="1:19" s="347" customFormat="1" x14ac:dyDescent="0.25">
      <c r="A74" s="690"/>
      <c r="B74" s="691"/>
      <c r="C74" s="691"/>
      <c r="D74" s="691" t="s">
        <v>146</v>
      </c>
      <c r="E74" s="989">
        <v>1</v>
      </c>
      <c r="F74" s="989">
        <v>1</v>
      </c>
      <c r="G74" s="989" t="s">
        <v>125</v>
      </c>
      <c r="H74" s="989" t="s">
        <v>125</v>
      </c>
      <c r="I74" s="989" t="s">
        <v>125</v>
      </c>
      <c r="J74" s="989" t="s">
        <v>125</v>
      </c>
      <c r="K74" s="989" t="s">
        <v>125</v>
      </c>
      <c r="L74" s="989" t="s">
        <v>125</v>
      </c>
      <c r="M74" s="989" t="s">
        <v>125</v>
      </c>
      <c r="N74" s="989" t="s">
        <v>125</v>
      </c>
      <c r="O74" s="989" t="s">
        <v>125</v>
      </c>
      <c r="P74" s="989" t="s">
        <v>125</v>
      </c>
      <c r="Q74" s="989" t="s">
        <v>125</v>
      </c>
      <c r="R74" s="989" t="s">
        <v>125</v>
      </c>
      <c r="S74" s="989">
        <v>1</v>
      </c>
    </row>
    <row r="75" spans="1:19" x14ac:dyDescent="0.25">
      <c r="A75" s="687" t="s">
        <v>1097</v>
      </c>
      <c r="B75" s="688" t="s">
        <v>187</v>
      </c>
      <c r="C75" s="688" t="s">
        <v>926</v>
      </c>
      <c r="D75" s="688" t="s">
        <v>122</v>
      </c>
      <c r="E75" s="988">
        <v>1</v>
      </c>
      <c r="F75" s="988">
        <v>1</v>
      </c>
      <c r="G75" s="988" t="s">
        <v>125</v>
      </c>
      <c r="H75" s="988" t="s">
        <v>125</v>
      </c>
      <c r="I75" s="988" t="s">
        <v>125</v>
      </c>
      <c r="J75" s="988" t="s">
        <v>125</v>
      </c>
      <c r="K75" s="988" t="s">
        <v>125</v>
      </c>
      <c r="L75" s="988" t="s">
        <v>125</v>
      </c>
      <c r="M75" s="988" t="s">
        <v>125</v>
      </c>
      <c r="N75" s="988" t="s">
        <v>125</v>
      </c>
      <c r="O75" s="988" t="s">
        <v>125</v>
      </c>
      <c r="P75" s="988" t="s">
        <v>125</v>
      </c>
      <c r="Q75" s="988" t="s">
        <v>125</v>
      </c>
      <c r="R75" s="988" t="s">
        <v>125</v>
      </c>
      <c r="S75" s="988">
        <v>1</v>
      </c>
    </row>
    <row r="76" spans="1:19" s="347" customFormat="1" x14ac:dyDescent="0.25">
      <c r="A76" s="690"/>
      <c r="B76" s="691"/>
      <c r="C76" s="691"/>
      <c r="D76" s="691" t="s">
        <v>145</v>
      </c>
      <c r="E76" s="989">
        <v>1</v>
      </c>
      <c r="F76" s="989">
        <v>1</v>
      </c>
      <c r="G76" s="989" t="s">
        <v>125</v>
      </c>
      <c r="H76" s="989" t="s">
        <v>125</v>
      </c>
      <c r="I76" s="989" t="s">
        <v>125</v>
      </c>
      <c r="J76" s="989" t="s">
        <v>125</v>
      </c>
      <c r="K76" s="989" t="s">
        <v>125</v>
      </c>
      <c r="L76" s="989" t="s">
        <v>125</v>
      </c>
      <c r="M76" s="989" t="s">
        <v>125</v>
      </c>
      <c r="N76" s="989" t="s">
        <v>125</v>
      </c>
      <c r="O76" s="989" t="s">
        <v>125</v>
      </c>
      <c r="P76" s="989" t="s">
        <v>125</v>
      </c>
      <c r="Q76" s="989" t="s">
        <v>125</v>
      </c>
      <c r="R76" s="989" t="s">
        <v>125</v>
      </c>
      <c r="S76" s="989">
        <v>1</v>
      </c>
    </row>
    <row r="77" spans="1:19" ht="22.5" x14ac:dyDescent="0.25">
      <c r="A77" s="687" t="s">
        <v>1098</v>
      </c>
      <c r="B77" s="688" t="s">
        <v>188</v>
      </c>
      <c r="C77" s="688" t="s">
        <v>1099</v>
      </c>
      <c r="D77" s="688" t="s">
        <v>122</v>
      </c>
      <c r="E77" s="988">
        <v>10</v>
      </c>
      <c r="F77" s="988">
        <v>10</v>
      </c>
      <c r="G77" s="988" t="s">
        <v>125</v>
      </c>
      <c r="H77" s="988" t="s">
        <v>125</v>
      </c>
      <c r="I77" s="988" t="s">
        <v>125</v>
      </c>
      <c r="J77" s="988" t="s">
        <v>125</v>
      </c>
      <c r="K77" s="988" t="s">
        <v>125</v>
      </c>
      <c r="L77" s="988" t="s">
        <v>125</v>
      </c>
      <c r="M77" s="988" t="s">
        <v>125</v>
      </c>
      <c r="N77" s="988">
        <v>1</v>
      </c>
      <c r="O77" s="988">
        <v>1</v>
      </c>
      <c r="P77" s="988">
        <v>3</v>
      </c>
      <c r="Q77" s="988" t="s">
        <v>125</v>
      </c>
      <c r="R77" s="988">
        <v>3</v>
      </c>
      <c r="S77" s="988">
        <v>2</v>
      </c>
    </row>
    <row r="78" spans="1:19" x14ac:dyDescent="0.25">
      <c r="A78" s="690"/>
      <c r="B78" s="691"/>
      <c r="C78" s="691"/>
      <c r="D78" s="691" t="s">
        <v>145</v>
      </c>
      <c r="E78" s="989">
        <v>7</v>
      </c>
      <c r="F78" s="989">
        <v>7</v>
      </c>
      <c r="G78" s="989" t="s">
        <v>125</v>
      </c>
      <c r="H78" s="989" t="s">
        <v>125</v>
      </c>
      <c r="I78" s="989" t="s">
        <v>125</v>
      </c>
      <c r="J78" s="989" t="s">
        <v>125</v>
      </c>
      <c r="K78" s="989" t="s">
        <v>125</v>
      </c>
      <c r="L78" s="989" t="s">
        <v>125</v>
      </c>
      <c r="M78" s="989" t="s">
        <v>125</v>
      </c>
      <c r="N78" s="989">
        <v>1</v>
      </c>
      <c r="O78" s="989">
        <v>1</v>
      </c>
      <c r="P78" s="989">
        <v>2</v>
      </c>
      <c r="Q78" s="989" t="s">
        <v>125</v>
      </c>
      <c r="R78" s="989">
        <v>2</v>
      </c>
      <c r="S78" s="989">
        <v>1</v>
      </c>
    </row>
    <row r="79" spans="1:19" s="347" customFormat="1" x14ac:dyDescent="0.25">
      <c r="A79" s="690"/>
      <c r="B79" s="691"/>
      <c r="C79" s="691"/>
      <c r="D79" s="691" t="s">
        <v>146</v>
      </c>
      <c r="E79" s="989">
        <v>3</v>
      </c>
      <c r="F79" s="989">
        <v>3</v>
      </c>
      <c r="G79" s="989" t="s">
        <v>125</v>
      </c>
      <c r="H79" s="989" t="s">
        <v>125</v>
      </c>
      <c r="I79" s="989" t="s">
        <v>125</v>
      </c>
      <c r="J79" s="989" t="s">
        <v>125</v>
      </c>
      <c r="K79" s="989" t="s">
        <v>125</v>
      </c>
      <c r="L79" s="989" t="s">
        <v>125</v>
      </c>
      <c r="M79" s="989" t="s">
        <v>125</v>
      </c>
      <c r="N79" s="989" t="s">
        <v>125</v>
      </c>
      <c r="O79" s="989" t="s">
        <v>125</v>
      </c>
      <c r="P79" s="989">
        <v>1</v>
      </c>
      <c r="Q79" s="989" t="s">
        <v>125</v>
      </c>
      <c r="R79" s="989">
        <v>1</v>
      </c>
      <c r="S79" s="989">
        <v>1</v>
      </c>
    </row>
    <row r="80" spans="1:19" ht="22.5" x14ac:dyDescent="0.25">
      <c r="A80" s="687" t="s">
        <v>1100</v>
      </c>
      <c r="B80" s="688" t="s">
        <v>189</v>
      </c>
      <c r="C80" s="688" t="s">
        <v>1101</v>
      </c>
      <c r="D80" s="688" t="s">
        <v>122</v>
      </c>
      <c r="E80" s="988">
        <v>1</v>
      </c>
      <c r="F80" s="988">
        <v>1</v>
      </c>
      <c r="G80" s="988" t="s">
        <v>125</v>
      </c>
      <c r="H80" s="988" t="s">
        <v>125</v>
      </c>
      <c r="I80" s="988" t="s">
        <v>125</v>
      </c>
      <c r="J80" s="988" t="s">
        <v>125</v>
      </c>
      <c r="K80" s="988" t="s">
        <v>125</v>
      </c>
      <c r="L80" s="988" t="s">
        <v>125</v>
      </c>
      <c r="M80" s="988" t="s">
        <v>125</v>
      </c>
      <c r="N80" s="988" t="s">
        <v>125</v>
      </c>
      <c r="O80" s="988" t="s">
        <v>125</v>
      </c>
      <c r="P80" s="988" t="s">
        <v>125</v>
      </c>
      <c r="Q80" s="988" t="s">
        <v>125</v>
      </c>
      <c r="R80" s="988">
        <v>1</v>
      </c>
      <c r="S80" s="988" t="s">
        <v>125</v>
      </c>
    </row>
    <row r="81" spans="1:19" x14ac:dyDescent="0.25">
      <c r="A81" s="690"/>
      <c r="B81" s="691"/>
      <c r="C81" s="691"/>
      <c r="D81" s="691" t="s">
        <v>146</v>
      </c>
      <c r="E81" s="989">
        <v>1</v>
      </c>
      <c r="F81" s="989">
        <v>1</v>
      </c>
      <c r="G81" s="989" t="s">
        <v>125</v>
      </c>
      <c r="H81" s="989" t="s">
        <v>125</v>
      </c>
      <c r="I81" s="989" t="s">
        <v>125</v>
      </c>
      <c r="J81" s="989" t="s">
        <v>125</v>
      </c>
      <c r="K81" s="989" t="s">
        <v>125</v>
      </c>
      <c r="L81" s="989" t="s">
        <v>125</v>
      </c>
      <c r="M81" s="989" t="s">
        <v>125</v>
      </c>
      <c r="N81" s="989" t="s">
        <v>125</v>
      </c>
      <c r="O81" s="989" t="s">
        <v>125</v>
      </c>
      <c r="P81" s="989" t="s">
        <v>125</v>
      </c>
      <c r="Q81" s="989" t="s">
        <v>125</v>
      </c>
      <c r="R81" s="989">
        <v>1</v>
      </c>
      <c r="S81" s="989" t="s">
        <v>125</v>
      </c>
    </row>
    <row r="82" spans="1:19" s="347" customFormat="1" x14ac:dyDescent="0.25">
      <c r="A82" s="687" t="s">
        <v>312</v>
      </c>
      <c r="B82" s="688" t="s">
        <v>190</v>
      </c>
      <c r="C82" s="688" t="s">
        <v>313</v>
      </c>
      <c r="D82" s="688" t="s">
        <v>122</v>
      </c>
      <c r="E82" s="988">
        <v>45</v>
      </c>
      <c r="F82" s="988">
        <v>45</v>
      </c>
      <c r="G82" s="988" t="s">
        <v>125</v>
      </c>
      <c r="H82" s="988" t="s">
        <v>125</v>
      </c>
      <c r="I82" s="988" t="s">
        <v>125</v>
      </c>
      <c r="J82" s="988" t="s">
        <v>125</v>
      </c>
      <c r="K82" s="988" t="s">
        <v>125</v>
      </c>
      <c r="L82" s="988" t="s">
        <v>125</v>
      </c>
      <c r="M82" s="988" t="s">
        <v>125</v>
      </c>
      <c r="N82" s="988" t="s">
        <v>125</v>
      </c>
      <c r="O82" s="988" t="s">
        <v>125</v>
      </c>
      <c r="P82" s="988" t="s">
        <v>125</v>
      </c>
      <c r="Q82" s="988" t="s">
        <v>125</v>
      </c>
      <c r="R82" s="988">
        <v>1</v>
      </c>
      <c r="S82" s="988">
        <v>44</v>
      </c>
    </row>
    <row r="83" spans="1:19" x14ac:dyDescent="0.25">
      <c r="A83" s="690"/>
      <c r="B83" s="691"/>
      <c r="C83" s="691"/>
      <c r="D83" s="691" t="s">
        <v>145</v>
      </c>
      <c r="E83" s="989">
        <v>16</v>
      </c>
      <c r="F83" s="989">
        <v>16</v>
      </c>
      <c r="G83" s="989" t="s">
        <v>125</v>
      </c>
      <c r="H83" s="989" t="s">
        <v>125</v>
      </c>
      <c r="I83" s="989" t="s">
        <v>125</v>
      </c>
      <c r="J83" s="989" t="s">
        <v>125</v>
      </c>
      <c r="K83" s="989" t="s">
        <v>125</v>
      </c>
      <c r="L83" s="989" t="s">
        <v>125</v>
      </c>
      <c r="M83" s="989" t="s">
        <v>125</v>
      </c>
      <c r="N83" s="989" t="s">
        <v>125</v>
      </c>
      <c r="O83" s="989" t="s">
        <v>125</v>
      </c>
      <c r="P83" s="989" t="s">
        <v>125</v>
      </c>
      <c r="Q83" s="989" t="s">
        <v>125</v>
      </c>
      <c r="R83" s="989" t="s">
        <v>125</v>
      </c>
      <c r="S83" s="989">
        <v>16</v>
      </c>
    </row>
    <row r="84" spans="1:19" s="347" customFormat="1" x14ac:dyDescent="0.25">
      <c r="A84" s="690"/>
      <c r="B84" s="691"/>
      <c r="C84" s="691"/>
      <c r="D84" s="691" t="s">
        <v>146</v>
      </c>
      <c r="E84" s="989">
        <v>29</v>
      </c>
      <c r="F84" s="989">
        <v>29</v>
      </c>
      <c r="G84" s="989" t="s">
        <v>125</v>
      </c>
      <c r="H84" s="989" t="s">
        <v>125</v>
      </c>
      <c r="I84" s="989" t="s">
        <v>125</v>
      </c>
      <c r="J84" s="989" t="s">
        <v>125</v>
      </c>
      <c r="K84" s="989" t="s">
        <v>125</v>
      </c>
      <c r="L84" s="989" t="s">
        <v>125</v>
      </c>
      <c r="M84" s="989" t="s">
        <v>125</v>
      </c>
      <c r="N84" s="989" t="s">
        <v>125</v>
      </c>
      <c r="O84" s="989" t="s">
        <v>125</v>
      </c>
      <c r="P84" s="989" t="s">
        <v>125</v>
      </c>
      <c r="Q84" s="989" t="s">
        <v>125</v>
      </c>
      <c r="R84" s="989">
        <v>1</v>
      </c>
      <c r="S84" s="989">
        <v>28</v>
      </c>
    </row>
    <row r="85" spans="1:19" ht="22.5" x14ac:dyDescent="0.25">
      <c r="A85" s="687" t="s">
        <v>303</v>
      </c>
      <c r="B85" s="688" t="s">
        <v>191</v>
      </c>
      <c r="C85" s="688" t="s">
        <v>304</v>
      </c>
      <c r="D85" s="688" t="s">
        <v>122</v>
      </c>
      <c r="E85" s="988">
        <v>32</v>
      </c>
      <c r="F85" s="988">
        <v>32</v>
      </c>
      <c r="G85" s="988" t="s">
        <v>125</v>
      </c>
      <c r="H85" s="988" t="s">
        <v>125</v>
      </c>
      <c r="I85" s="988" t="s">
        <v>125</v>
      </c>
      <c r="J85" s="988" t="s">
        <v>125</v>
      </c>
      <c r="K85" s="988" t="s">
        <v>125</v>
      </c>
      <c r="L85" s="988" t="s">
        <v>125</v>
      </c>
      <c r="M85" s="988" t="s">
        <v>125</v>
      </c>
      <c r="N85" s="988" t="s">
        <v>125</v>
      </c>
      <c r="O85" s="988" t="s">
        <v>125</v>
      </c>
      <c r="P85" s="988" t="s">
        <v>125</v>
      </c>
      <c r="Q85" s="988">
        <v>3</v>
      </c>
      <c r="R85" s="988">
        <v>1</v>
      </c>
      <c r="S85" s="988">
        <v>28</v>
      </c>
    </row>
    <row r="86" spans="1:19" x14ac:dyDescent="0.25">
      <c r="A86" s="690"/>
      <c r="B86" s="691"/>
      <c r="C86" s="691"/>
      <c r="D86" s="691" t="s">
        <v>145</v>
      </c>
      <c r="E86" s="989">
        <v>20</v>
      </c>
      <c r="F86" s="989">
        <v>20</v>
      </c>
      <c r="G86" s="989" t="s">
        <v>125</v>
      </c>
      <c r="H86" s="989" t="s">
        <v>125</v>
      </c>
      <c r="I86" s="989" t="s">
        <v>125</v>
      </c>
      <c r="J86" s="989" t="s">
        <v>125</v>
      </c>
      <c r="K86" s="989" t="s">
        <v>125</v>
      </c>
      <c r="L86" s="989" t="s">
        <v>125</v>
      </c>
      <c r="M86" s="989" t="s">
        <v>125</v>
      </c>
      <c r="N86" s="989" t="s">
        <v>125</v>
      </c>
      <c r="O86" s="989" t="s">
        <v>125</v>
      </c>
      <c r="P86" s="989" t="s">
        <v>125</v>
      </c>
      <c r="Q86" s="989">
        <v>1</v>
      </c>
      <c r="R86" s="989">
        <v>1</v>
      </c>
      <c r="S86" s="989">
        <v>18</v>
      </c>
    </row>
    <row r="87" spans="1:19" s="347" customFormat="1" x14ac:dyDescent="0.25">
      <c r="A87" s="690"/>
      <c r="B87" s="691"/>
      <c r="C87" s="691"/>
      <c r="D87" s="691" t="s">
        <v>146</v>
      </c>
      <c r="E87" s="989">
        <v>12</v>
      </c>
      <c r="F87" s="989">
        <v>12</v>
      </c>
      <c r="G87" s="989" t="s">
        <v>125</v>
      </c>
      <c r="H87" s="989" t="s">
        <v>125</v>
      </c>
      <c r="I87" s="989" t="s">
        <v>125</v>
      </c>
      <c r="J87" s="989" t="s">
        <v>125</v>
      </c>
      <c r="K87" s="989" t="s">
        <v>125</v>
      </c>
      <c r="L87" s="989" t="s">
        <v>125</v>
      </c>
      <c r="M87" s="989" t="s">
        <v>125</v>
      </c>
      <c r="N87" s="989" t="s">
        <v>125</v>
      </c>
      <c r="O87" s="989" t="s">
        <v>125</v>
      </c>
      <c r="P87" s="989" t="s">
        <v>125</v>
      </c>
      <c r="Q87" s="989">
        <v>2</v>
      </c>
      <c r="R87" s="989" t="s">
        <v>125</v>
      </c>
      <c r="S87" s="989">
        <v>10</v>
      </c>
    </row>
    <row r="88" spans="1:19" ht="33.75" x14ac:dyDescent="0.25">
      <c r="A88" s="687" t="s">
        <v>1102</v>
      </c>
      <c r="B88" s="688" t="s">
        <v>192</v>
      </c>
      <c r="C88" s="688" t="s">
        <v>1103</v>
      </c>
      <c r="D88" s="688" t="s">
        <v>122</v>
      </c>
      <c r="E88" s="988">
        <v>1</v>
      </c>
      <c r="F88" s="988">
        <v>1</v>
      </c>
      <c r="G88" s="988" t="s">
        <v>125</v>
      </c>
      <c r="H88" s="988" t="s">
        <v>125</v>
      </c>
      <c r="I88" s="988" t="s">
        <v>125</v>
      </c>
      <c r="J88" s="988" t="s">
        <v>125</v>
      </c>
      <c r="K88" s="988" t="s">
        <v>125</v>
      </c>
      <c r="L88" s="988" t="s">
        <v>125</v>
      </c>
      <c r="M88" s="988" t="s">
        <v>125</v>
      </c>
      <c r="N88" s="988" t="s">
        <v>125</v>
      </c>
      <c r="O88" s="988" t="s">
        <v>125</v>
      </c>
      <c r="P88" s="988" t="s">
        <v>125</v>
      </c>
      <c r="Q88" s="988">
        <v>1</v>
      </c>
      <c r="R88" s="988" t="s">
        <v>125</v>
      </c>
      <c r="S88" s="988" t="s">
        <v>125</v>
      </c>
    </row>
    <row r="89" spans="1:19" x14ac:dyDescent="0.25">
      <c r="A89" s="690"/>
      <c r="B89" s="691"/>
      <c r="C89" s="691"/>
      <c r="D89" s="691" t="s">
        <v>145</v>
      </c>
      <c r="E89" s="989">
        <v>1</v>
      </c>
      <c r="F89" s="989">
        <v>1</v>
      </c>
      <c r="G89" s="989" t="s">
        <v>125</v>
      </c>
      <c r="H89" s="989" t="s">
        <v>125</v>
      </c>
      <c r="I89" s="989" t="s">
        <v>125</v>
      </c>
      <c r="J89" s="989" t="s">
        <v>125</v>
      </c>
      <c r="K89" s="989" t="s">
        <v>125</v>
      </c>
      <c r="L89" s="989" t="s">
        <v>125</v>
      </c>
      <c r="M89" s="989" t="s">
        <v>125</v>
      </c>
      <c r="N89" s="989" t="s">
        <v>125</v>
      </c>
      <c r="O89" s="989" t="s">
        <v>125</v>
      </c>
      <c r="P89" s="989" t="s">
        <v>125</v>
      </c>
      <c r="Q89" s="989">
        <v>1</v>
      </c>
      <c r="R89" s="989" t="s">
        <v>125</v>
      </c>
      <c r="S89" s="989" t="s">
        <v>125</v>
      </c>
    </row>
    <row r="90" spans="1:19" s="347" customFormat="1" ht="22.5" x14ac:dyDescent="0.25">
      <c r="A90" s="687" t="s">
        <v>1104</v>
      </c>
      <c r="B90" s="688" t="s">
        <v>193</v>
      </c>
      <c r="C90" s="688" t="s">
        <v>1105</v>
      </c>
      <c r="D90" s="688" t="s">
        <v>122</v>
      </c>
      <c r="E90" s="988">
        <v>2</v>
      </c>
      <c r="F90" s="988">
        <v>2</v>
      </c>
      <c r="G90" s="988" t="s">
        <v>125</v>
      </c>
      <c r="H90" s="988" t="s">
        <v>125</v>
      </c>
      <c r="I90" s="988" t="s">
        <v>125</v>
      </c>
      <c r="J90" s="988" t="s">
        <v>125</v>
      </c>
      <c r="K90" s="988" t="s">
        <v>125</v>
      </c>
      <c r="L90" s="988" t="s">
        <v>125</v>
      </c>
      <c r="M90" s="988" t="s">
        <v>125</v>
      </c>
      <c r="N90" s="988" t="s">
        <v>125</v>
      </c>
      <c r="O90" s="988" t="s">
        <v>125</v>
      </c>
      <c r="P90" s="988" t="s">
        <v>125</v>
      </c>
      <c r="Q90" s="988" t="s">
        <v>125</v>
      </c>
      <c r="R90" s="988">
        <v>1</v>
      </c>
      <c r="S90" s="988">
        <v>1</v>
      </c>
    </row>
    <row r="91" spans="1:19" x14ac:dyDescent="0.25">
      <c r="A91" s="690"/>
      <c r="B91" s="691"/>
      <c r="C91" s="691"/>
      <c r="D91" s="691" t="s">
        <v>145</v>
      </c>
      <c r="E91" s="989">
        <v>1</v>
      </c>
      <c r="F91" s="989">
        <v>1</v>
      </c>
      <c r="G91" s="989" t="s">
        <v>125</v>
      </c>
      <c r="H91" s="989" t="s">
        <v>125</v>
      </c>
      <c r="I91" s="989" t="s">
        <v>125</v>
      </c>
      <c r="J91" s="989" t="s">
        <v>125</v>
      </c>
      <c r="K91" s="989" t="s">
        <v>125</v>
      </c>
      <c r="L91" s="989" t="s">
        <v>125</v>
      </c>
      <c r="M91" s="989" t="s">
        <v>125</v>
      </c>
      <c r="N91" s="989" t="s">
        <v>125</v>
      </c>
      <c r="O91" s="989" t="s">
        <v>125</v>
      </c>
      <c r="P91" s="989" t="s">
        <v>125</v>
      </c>
      <c r="Q91" s="989" t="s">
        <v>125</v>
      </c>
      <c r="R91" s="989" t="s">
        <v>125</v>
      </c>
      <c r="S91" s="989">
        <v>1</v>
      </c>
    </row>
    <row r="92" spans="1:19" s="347" customFormat="1" x14ac:dyDescent="0.25">
      <c r="A92" s="690"/>
      <c r="B92" s="691"/>
      <c r="C92" s="691"/>
      <c r="D92" s="691" t="s">
        <v>146</v>
      </c>
      <c r="E92" s="989">
        <v>1</v>
      </c>
      <c r="F92" s="989">
        <v>1</v>
      </c>
      <c r="G92" s="989" t="s">
        <v>125</v>
      </c>
      <c r="H92" s="989" t="s">
        <v>125</v>
      </c>
      <c r="I92" s="989" t="s">
        <v>125</v>
      </c>
      <c r="J92" s="989" t="s">
        <v>125</v>
      </c>
      <c r="K92" s="989" t="s">
        <v>125</v>
      </c>
      <c r="L92" s="989" t="s">
        <v>125</v>
      </c>
      <c r="M92" s="989" t="s">
        <v>125</v>
      </c>
      <c r="N92" s="989" t="s">
        <v>125</v>
      </c>
      <c r="O92" s="989" t="s">
        <v>125</v>
      </c>
      <c r="P92" s="989" t="s">
        <v>125</v>
      </c>
      <c r="Q92" s="989" t="s">
        <v>125</v>
      </c>
      <c r="R92" s="989">
        <v>1</v>
      </c>
      <c r="S92" s="989" t="s">
        <v>125</v>
      </c>
    </row>
    <row r="93" spans="1:19" x14ac:dyDescent="0.25">
      <c r="A93" s="687" t="s">
        <v>1106</v>
      </c>
      <c r="B93" s="688" t="s">
        <v>194</v>
      </c>
      <c r="C93" s="688" t="s">
        <v>927</v>
      </c>
      <c r="D93" s="688" t="s">
        <v>122</v>
      </c>
      <c r="E93" s="988">
        <v>2</v>
      </c>
      <c r="F93" s="988">
        <v>2</v>
      </c>
      <c r="G93" s="988" t="s">
        <v>125</v>
      </c>
      <c r="H93" s="988" t="s">
        <v>125</v>
      </c>
      <c r="I93" s="988" t="s">
        <v>125</v>
      </c>
      <c r="J93" s="988" t="s">
        <v>125</v>
      </c>
      <c r="K93" s="988" t="s">
        <v>125</v>
      </c>
      <c r="L93" s="988" t="s">
        <v>125</v>
      </c>
      <c r="M93" s="988" t="s">
        <v>125</v>
      </c>
      <c r="N93" s="988" t="s">
        <v>125</v>
      </c>
      <c r="O93" s="988" t="s">
        <v>125</v>
      </c>
      <c r="P93" s="988" t="s">
        <v>125</v>
      </c>
      <c r="Q93" s="988" t="s">
        <v>125</v>
      </c>
      <c r="R93" s="988">
        <v>2</v>
      </c>
      <c r="S93" s="988" t="s">
        <v>125</v>
      </c>
    </row>
    <row r="94" spans="1:19" s="347" customFormat="1" x14ac:dyDescent="0.25">
      <c r="A94" s="690"/>
      <c r="B94" s="691"/>
      <c r="C94" s="691"/>
      <c r="D94" s="691" t="s">
        <v>145</v>
      </c>
      <c r="E94" s="989">
        <v>1</v>
      </c>
      <c r="F94" s="989">
        <v>1</v>
      </c>
      <c r="G94" s="989" t="s">
        <v>125</v>
      </c>
      <c r="H94" s="989" t="s">
        <v>125</v>
      </c>
      <c r="I94" s="989" t="s">
        <v>125</v>
      </c>
      <c r="J94" s="989" t="s">
        <v>125</v>
      </c>
      <c r="K94" s="989" t="s">
        <v>125</v>
      </c>
      <c r="L94" s="989" t="s">
        <v>125</v>
      </c>
      <c r="M94" s="989" t="s">
        <v>125</v>
      </c>
      <c r="N94" s="989" t="s">
        <v>125</v>
      </c>
      <c r="O94" s="989" t="s">
        <v>125</v>
      </c>
      <c r="P94" s="989" t="s">
        <v>125</v>
      </c>
      <c r="Q94" s="989" t="s">
        <v>125</v>
      </c>
      <c r="R94" s="989">
        <v>1</v>
      </c>
      <c r="S94" s="989" t="s">
        <v>125</v>
      </c>
    </row>
    <row r="95" spans="1:19" x14ac:dyDescent="0.25">
      <c r="A95" s="690"/>
      <c r="B95" s="691"/>
      <c r="C95" s="691"/>
      <c r="D95" s="691" t="s">
        <v>146</v>
      </c>
      <c r="E95" s="989">
        <v>1</v>
      </c>
      <c r="F95" s="989">
        <v>1</v>
      </c>
      <c r="G95" s="989" t="s">
        <v>125</v>
      </c>
      <c r="H95" s="989" t="s">
        <v>125</v>
      </c>
      <c r="I95" s="989" t="s">
        <v>125</v>
      </c>
      <c r="J95" s="989" t="s">
        <v>125</v>
      </c>
      <c r="K95" s="989" t="s">
        <v>125</v>
      </c>
      <c r="L95" s="989" t="s">
        <v>125</v>
      </c>
      <c r="M95" s="989" t="s">
        <v>125</v>
      </c>
      <c r="N95" s="989" t="s">
        <v>125</v>
      </c>
      <c r="O95" s="989" t="s">
        <v>125</v>
      </c>
      <c r="P95" s="989" t="s">
        <v>125</v>
      </c>
      <c r="Q95" s="989" t="s">
        <v>125</v>
      </c>
      <c r="R95" s="989">
        <v>1</v>
      </c>
      <c r="S95" s="989" t="s">
        <v>125</v>
      </c>
    </row>
    <row r="96" spans="1:19" x14ac:dyDescent="0.25">
      <c r="A96" s="687" t="s">
        <v>1108</v>
      </c>
      <c r="B96" s="688" t="s">
        <v>196</v>
      </c>
      <c r="C96" s="688" t="s">
        <v>1109</v>
      </c>
      <c r="D96" s="688" t="s">
        <v>122</v>
      </c>
      <c r="E96" s="988">
        <v>3</v>
      </c>
      <c r="F96" s="988">
        <v>3</v>
      </c>
      <c r="G96" s="988" t="s">
        <v>125</v>
      </c>
      <c r="H96" s="988" t="s">
        <v>125</v>
      </c>
      <c r="I96" s="988" t="s">
        <v>125</v>
      </c>
      <c r="J96" s="988" t="s">
        <v>125</v>
      </c>
      <c r="K96" s="988" t="s">
        <v>125</v>
      </c>
      <c r="L96" s="988" t="s">
        <v>125</v>
      </c>
      <c r="M96" s="988" t="s">
        <v>125</v>
      </c>
      <c r="N96" s="988" t="s">
        <v>125</v>
      </c>
      <c r="O96" s="988" t="s">
        <v>125</v>
      </c>
      <c r="P96" s="988" t="s">
        <v>125</v>
      </c>
      <c r="Q96" s="988" t="s">
        <v>125</v>
      </c>
      <c r="R96" s="988" t="s">
        <v>125</v>
      </c>
      <c r="S96" s="988">
        <v>3</v>
      </c>
    </row>
    <row r="97" spans="1:19" s="347" customFormat="1" x14ac:dyDescent="0.25">
      <c r="A97" s="690"/>
      <c r="B97" s="691"/>
      <c r="C97" s="691"/>
      <c r="D97" s="691" t="s">
        <v>146</v>
      </c>
      <c r="E97" s="989">
        <v>3</v>
      </c>
      <c r="F97" s="989">
        <v>3</v>
      </c>
      <c r="G97" s="989" t="s">
        <v>125</v>
      </c>
      <c r="H97" s="989" t="s">
        <v>125</v>
      </c>
      <c r="I97" s="989" t="s">
        <v>125</v>
      </c>
      <c r="J97" s="989" t="s">
        <v>125</v>
      </c>
      <c r="K97" s="989" t="s">
        <v>125</v>
      </c>
      <c r="L97" s="989" t="s">
        <v>125</v>
      </c>
      <c r="M97" s="989" t="s">
        <v>125</v>
      </c>
      <c r="N97" s="989" t="s">
        <v>125</v>
      </c>
      <c r="O97" s="989" t="s">
        <v>125</v>
      </c>
      <c r="P97" s="989" t="s">
        <v>125</v>
      </c>
      <c r="Q97" s="989" t="s">
        <v>125</v>
      </c>
      <c r="R97" s="989" t="s">
        <v>125</v>
      </c>
      <c r="S97" s="989">
        <v>3</v>
      </c>
    </row>
    <row r="98" spans="1:19" ht="33.75" x14ac:dyDescent="0.25">
      <c r="A98" s="687" t="s">
        <v>335</v>
      </c>
      <c r="B98" s="688" t="s">
        <v>197</v>
      </c>
      <c r="C98" s="688" t="s">
        <v>336</v>
      </c>
      <c r="D98" s="688" t="s">
        <v>122</v>
      </c>
      <c r="E98" s="988">
        <v>14</v>
      </c>
      <c r="F98" s="988">
        <v>14</v>
      </c>
      <c r="G98" s="988" t="s">
        <v>125</v>
      </c>
      <c r="H98" s="988" t="s">
        <v>125</v>
      </c>
      <c r="I98" s="988" t="s">
        <v>125</v>
      </c>
      <c r="J98" s="988" t="s">
        <v>125</v>
      </c>
      <c r="K98" s="988" t="s">
        <v>125</v>
      </c>
      <c r="L98" s="988" t="s">
        <v>125</v>
      </c>
      <c r="M98" s="988" t="s">
        <v>125</v>
      </c>
      <c r="N98" s="988" t="s">
        <v>125</v>
      </c>
      <c r="O98" s="988" t="s">
        <v>125</v>
      </c>
      <c r="P98" s="988" t="s">
        <v>125</v>
      </c>
      <c r="Q98" s="988" t="s">
        <v>125</v>
      </c>
      <c r="R98" s="988">
        <v>1</v>
      </c>
      <c r="S98" s="988">
        <v>13</v>
      </c>
    </row>
    <row r="99" spans="1:19" x14ac:dyDescent="0.25">
      <c r="A99" s="690"/>
      <c r="B99" s="691"/>
      <c r="C99" s="691"/>
      <c r="D99" s="691" t="s">
        <v>145</v>
      </c>
      <c r="E99" s="989">
        <v>5</v>
      </c>
      <c r="F99" s="989">
        <v>5</v>
      </c>
      <c r="G99" s="989" t="s">
        <v>125</v>
      </c>
      <c r="H99" s="989" t="s">
        <v>125</v>
      </c>
      <c r="I99" s="989" t="s">
        <v>125</v>
      </c>
      <c r="J99" s="989" t="s">
        <v>125</v>
      </c>
      <c r="K99" s="989" t="s">
        <v>125</v>
      </c>
      <c r="L99" s="989" t="s">
        <v>125</v>
      </c>
      <c r="M99" s="989" t="s">
        <v>125</v>
      </c>
      <c r="N99" s="989" t="s">
        <v>125</v>
      </c>
      <c r="O99" s="989" t="s">
        <v>125</v>
      </c>
      <c r="P99" s="989" t="s">
        <v>125</v>
      </c>
      <c r="Q99" s="989" t="s">
        <v>125</v>
      </c>
      <c r="R99" s="989">
        <v>1</v>
      </c>
      <c r="S99" s="989">
        <v>4</v>
      </c>
    </row>
    <row r="100" spans="1:19" s="347" customFormat="1" x14ac:dyDescent="0.25">
      <c r="A100" s="690"/>
      <c r="B100" s="691"/>
      <c r="C100" s="691"/>
      <c r="D100" s="691" t="s">
        <v>146</v>
      </c>
      <c r="E100" s="989">
        <v>9</v>
      </c>
      <c r="F100" s="989">
        <v>9</v>
      </c>
      <c r="G100" s="989" t="s">
        <v>125</v>
      </c>
      <c r="H100" s="989" t="s">
        <v>125</v>
      </c>
      <c r="I100" s="989" t="s">
        <v>125</v>
      </c>
      <c r="J100" s="989" t="s">
        <v>125</v>
      </c>
      <c r="K100" s="989" t="s">
        <v>125</v>
      </c>
      <c r="L100" s="989" t="s">
        <v>125</v>
      </c>
      <c r="M100" s="989" t="s">
        <v>125</v>
      </c>
      <c r="N100" s="989" t="s">
        <v>125</v>
      </c>
      <c r="O100" s="989" t="s">
        <v>125</v>
      </c>
      <c r="P100" s="989" t="s">
        <v>125</v>
      </c>
      <c r="Q100" s="989" t="s">
        <v>125</v>
      </c>
      <c r="R100" s="989" t="s">
        <v>125</v>
      </c>
      <c r="S100" s="989">
        <v>9</v>
      </c>
    </row>
    <row r="101" spans="1:19" ht="22.5" x14ac:dyDescent="0.25">
      <c r="A101" s="687" t="s">
        <v>309</v>
      </c>
      <c r="B101" s="688" t="s">
        <v>198</v>
      </c>
      <c r="C101" s="688" t="s">
        <v>310</v>
      </c>
      <c r="D101" s="688" t="s">
        <v>122</v>
      </c>
      <c r="E101" s="988">
        <v>66</v>
      </c>
      <c r="F101" s="988">
        <v>66</v>
      </c>
      <c r="G101" s="988" t="s">
        <v>125</v>
      </c>
      <c r="H101" s="988" t="s">
        <v>125</v>
      </c>
      <c r="I101" s="988" t="s">
        <v>125</v>
      </c>
      <c r="J101" s="988" t="s">
        <v>125</v>
      </c>
      <c r="K101" s="988" t="s">
        <v>125</v>
      </c>
      <c r="L101" s="988" t="s">
        <v>125</v>
      </c>
      <c r="M101" s="988" t="s">
        <v>125</v>
      </c>
      <c r="N101" s="988" t="s">
        <v>125</v>
      </c>
      <c r="O101" s="988" t="s">
        <v>125</v>
      </c>
      <c r="P101" s="988" t="s">
        <v>125</v>
      </c>
      <c r="Q101" s="988" t="s">
        <v>125</v>
      </c>
      <c r="R101" s="988">
        <v>6</v>
      </c>
      <c r="S101" s="988">
        <v>60</v>
      </c>
    </row>
    <row r="102" spans="1:19" s="347" customFormat="1" x14ac:dyDescent="0.25">
      <c r="A102" s="690"/>
      <c r="B102" s="691"/>
      <c r="C102" s="691"/>
      <c r="D102" s="691" t="s">
        <v>145</v>
      </c>
      <c r="E102" s="989">
        <v>27</v>
      </c>
      <c r="F102" s="989">
        <v>27</v>
      </c>
      <c r="G102" s="989" t="s">
        <v>125</v>
      </c>
      <c r="H102" s="989" t="s">
        <v>125</v>
      </c>
      <c r="I102" s="989" t="s">
        <v>125</v>
      </c>
      <c r="J102" s="989" t="s">
        <v>125</v>
      </c>
      <c r="K102" s="989" t="s">
        <v>125</v>
      </c>
      <c r="L102" s="989" t="s">
        <v>125</v>
      </c>
      <c r="M102" s="989" t="s">
        <v>125</v>
      </c>
      <c r="N102" s="989" t="s">
        <v>125</v>
      </c>
      <c r="O102" s="989" t="s">
        <v>125</v>
      </c>
      <c r="P102" s="989" t="s">
        <v>125</v>
      </c>
      <c r="Q102" s="989" t="s">
        <v>125</v>
      </c>
      <c r="R102" s="989">
        <v>3</v>
      </c>
      <c r="S102" s="989">
        <v>24</v>
      </c>
    </row>
    <row r="103" spans="1:19" x14ac:dyDescent="0.25">
      <c r="A103" s="690"/>
      <c r="B103" s="691"/>
      <c r="C103" s="691"/>
      <c r="D103" s="691" t="s">
        <v>146</v>
      </c>
      <c r="E103" s="989">
        <v>39</v>
      </c>
      <c r="F103" s="989">
        <v>39</v>
      </c>
      <c r="G103" s="989" t="s">
        <v>125</v>
      </c>
      <c r="H103" s="989" t="s">
        <v>125</v>
      </c>
      <c r="I103" s="989" t="s">
        <v>125</v>
      </c>
      <c r="J103" s="989" t="s">
        <v>125</v>
      </c>
      <c r="K103" s="989" t="s">
        <v>125</v>
      </c>
      <c r="L103" s="989" t="s">
        <v>125</v>
      </c>
      <c r="M103" s="989" t="s">
        <v>125</v>
      </c>
      <c r="N103" s="989" t="s">
        <v>125</v>
      </c>
      <c r="O103" s="989" t="s">
        <v>125</v>
      </c>
      <c r="P103" s="989" t="s">
        <v>125</v>
      </c>
      <c r="Q103" s="989" t="s">
        <v>125</v>
      </c>
      <c r="R103" s="989">
        <v>3</v>
      </c>
      <c r="S103" s="989">
        <v>36</v>
      </c>
    </row>
    <row r="104" spans="1:19" x14ac:dyDescent="0.25">
      <c r="A104" s="687" t="s">
        <v>1111</v>
      </c>
      <c r="B104" s="688" t="s">
        <v>200</v>
      </c>
      <c r="C104" s="688" t="s">
        <v>930</v>
      </c>
      <c r="D104" s="688" t="s">
        <v>122</v>
      </c>
      <c r="E104" s="988">
        <v>1</v>
      </c>
      <c r="F104" s="988">
        <v>1</v>
      </c>
      <c r="G104" s="988" t="s">
        <v>125</v>
      </c>
      <c r="H104" s="988" t="s">
        <v>125</v>
      </c>
      <c r="I104" s="988" t="s">
        <v>125</v>
      </c>
      <c r="J104" s="988" t="s">
        <v>125</v>
      </c>
      <c r="K104" s="988" t="s">
        <v>125</v>
      </c>
      <c r="L104" s="988" t="s">
        <v>125</v>
      </c>
      <c r="M104" s="988" t="s">
        <v>125</v>
      </c>
      <c r="N104" s="988" t="s">
        <v>125</v>
      </c>
      <c r="O104" s="988" t="s">
        <v>125</v>
      </c>
      <c r="P104" s="988" t="s">
        <v>125</v>
      </c>
      <c r="Q104" s="988" t="s">
        <v>125</v>
      </c>
      <c r="R104" s="988" t="s">
        <v>125</v>
      </c>
      <c r="S104" s="988">
        <v>1</v>
      </c>
    </row>
    <row r="105" spans="1:19" s="347" customFormat="1" x14ac:dyDescent="0.25">
      <c r="A105" s="690"/>
      <c r="B105" s="691"/>
      <c r="C105" s="691"/>
      <c r="D105" s="691" t="s">
        <v>145</v>
      </c>
      <c r="E105" s="989">
        <v>1</v>
      </c>
      <c r="F105" s="989">
        <v>1</v>
      </c>
      <c r="G105" s="989" t="s">
        <v>125</v>
      </c>
      <c r="H105" s="989" t="s">
        <v>125</v>
      </c>
      <c r="I105" s="989" t="s">
        <v>125</v>
      </c>
      <c r="J105" s="989" t="s">
        <v>125</v>
      </c>
      <c r="K105" s="989" t="s">
        <v>125</v>
      </c>
      <c r="L105" s="989" t="s">
        <v>125</v>
      </c>
      <c r="M105" s="989" t="s">
        <v>125</v>
      </c>
      <c r="N105" s="989" t="s">
        <v>125</v>
      </c>
      <c r="O105" s="989" t="s">
        <v>125</v>
      </c>
      <c r="P105" s="989" t="s">
        <v>125</v>
      </c>
      <c r="Q105" s="989" t="s">
        <v>125</v>
      </c>
      <c r="R105" s="989" t="s">
        <v>125</v>
      </c>
      <c r="S105" s="989">
        <v>1</v>
      </c>
    </row>
    <row r="106" spans="1:19" x14ac:dyDescent="0.25">
      <c r="A106" s="687" t="s">
        <v>315</v>
      </c>
      <c r="B106" s="688" t="s">
        <v>202</v>
      </c>
      <c r="C106" s="688" t="s">
        <v>316</v>
      </c>
      <c r="D106" s="688" t="s">
        <v>122</v>
      </c>
      <c r="E106" s="988">
        <v>48</v>
      </c>
      <c r="F106" s="988">
        <v>48</v>
      </c>
      <c r="G106" s="988" t="s">
        <v>125</v>
      </c>
      <c r="H106" s="988" t="s">
        <v>125</v>
      </c>
      <c r="I106" s="988" t="s">
        <v>125</v>
      </c>
      <c r="J106" s="988">
        <v>2</v>
      </c>
      <c r="K106" s="988">
        <v>2</v>
      </c>
      <c r="L106" s="988">
        <v>1</v>
      </c>
      <c r="M106" s="988">
        <v>1</v>
      </c>
      <c r="N106" s="988" t="s">
        <v>125</v>
      </c>
      <c r="O106" s="988" t="s">
        <v>125</v>
      </c>
      <c r="P106" s="988" t="s">
        <v>125</v>
      </c>
      <c r="Q106" s="988">
        <v>3</v>
      </c>
      <c r="R106" s="988">
        <v>5</v>
      </c>
      <c r="S106" s="988">
        <v>34</v>
      </c>
    </row>
    <row r="107" spans="1:19" x14ac:dyDescent="0.25">
      <c r="A107" s="690"/>
      <c r="B107" s="691"/>
      <c r="C107" s="691"/>
      <c r="D107" s="691" t="s">
        <v>145</v>
      </c>
      <c r="E107" s="989">
        <v>22</v>
      </c>
      <c r="F107" s="989">
        <v>22</v>
      </c>
      <c r="G107" s="989" t="s">
        <v>125</v>
      </c>
      <c r="H107" s="989" t="s">
        <v>125</v>
      </c>
      <c r="I107" s="989" t="s">
        <v>125</v>
      </c>
      <c r="J107" s="989">
        <v>1</v>
      </c>
      <c r="K107" s="989">
        <v>2</v>
      </c>
      <c r="L107" s="989">
        <v>1</v>
      </c>
      <c r="M107" s="989">
        <v>1</v>
      </c>
      <c r="N107" s="989" t="s">
        <v>125</v>
      </c>
      <c r="O107" s="989" t="s">
        <v>125</v>
      </c>
      <c r="P107" s="989" t="s">
        <v>125</v>
      </c>
      <c r="Q107" s="989">
        <v>2</v>
      </c>
      <c r="R107" s="989">
        <v>1</v>
      </c>
      <c r="S107" s="989">
        <v>14</v>
      </c>
    </row>
    <row r="108" spans="1:19" s="347" customFormat="1" x14ac:dyDescent="0.25">
      <c r="A108" s="690"/>
      <c r="B108" s="691"/>
      <c r="C108" s="691"/>
      <c r="D108" s="691" t="s">
        <v>146</v>
      </c>
      <c r="E108" s="989">
        <v>26</v>
      </c>
      <c r="F108" s="989">
        <v>26</v>
      </c>
      <c r="G108" s="989" t="s">
        <v>125</v>
      </c>
      <c r="H108" s="989" t="s">
        <v>125</v>
      </c>
      <c r="I108" s="989" t="s">
        <v>125</v>
      </c>
      <c r="J108" s="989">
        <v>1</v>
      </c>
      <c r="K108" s="989" t="s">
        <v>125</v>
      </c>
      <c r="L108" s="989" t="s">
        <v>125</v>
      </c>
      <c r="M108" s="989" t="s">
        <v>125</v>
      </c>
      <c r="N108" s="989" t="s">
        <v>125</v>
      </c>
      <c r="O108" s="989" t="s">
        <v>125</v>
      </c>
      <c r="P108" s="989" t="s">
        <v>125</v>
      </c>
      <c r="Q108" s="989">
        <v>1</v>
      </c>
      <c r="R108" s="989">
        <v>4</v>
      </c>
      <c r="S108" s="989">
        <v>20</v>
      </c>
    </row>
    <row r="109" spans="1:19" ht="22.5" x14ac:dyDescent="0.25">
      <c r="A109" s="687" t="s">
        <v>327</v>
      </c>
      <c r="B109" s="688" t="s">
        <v>203</v>
      </c>
      <c r="C109" s="688" t="s">
        <v>328</v>
      </c>
      <c r="D109" s="688" t="s">
        <v>122</v>
      </c>
      <c r="E109" s="988">
        <v>32</v>
      </c>
      <c r="F109" s="988">
        <v>32</v>
      </c>
      <c r="G109" s="988" t="s">
        <v>125</v>
      </c>
      <c r="H109" s="988" t="s">
        <v>125</v>
      </c>
      <c r="I109" s="988" t="s">
        <v>125</v>
      </c>
      <c r="J109" s="988" t="s">
        <v>125</v>
      </c>
      <c r="K109" s="988" t="s">
        <v>125</v>
      </c>
      <c r="L109" s="988" t="s">
        <v>125</v>
      </c>
      <c r="M109" s="988" t="s">
        <v>125</v>
      </c>
      <c r="N109" s="988" t="s">
        <v>125</v>
      </c>
      <c r="O109" s="988" t="s">
        <v>125</v>
      </c>
      <c r="P109" s="988" t="s">
        <v>125</v>
      </c>
      <c r="Q109" s="988" t="s">
        <v>125</v>
      </c>
      <c r="R109" s="988">
        <v>2</v>
      </c>
      <c r="S109" s="988">
        <v>30</v>
      </c>
    </row>
    <row r="110" spans="1:19" x14ac:dyDescent="0.25">
      <c r="A110" s="690"/>
      <c r="B110" s="691"/>
      <c r="C110" s="691"/>
      <c r="D110" s="691" t="s">
        <v>145</v>
      </c>
      <c r="E110" s="989">
        <v>22</v>
      </c>
      <c r="F110" s="989">
        <v>22</v>
      </c>
      <c r="G110" s="989" t="s">
        <v>125</v>
      </c>
      <c r="H110" s="989" t="s">
        <v>125</v>
      </c>
      <c r="I110" s="989" t="s">
        <v>125</v>
      </c>
      <c r="J110" s="989" t="s">
        <v>125</v>
      </c>
      <c r="K110" s="989" t="s">
        <v>125</v>
      </c>
      <c r="L110" s="989" t="s">
        <v>125</v>
      </c>
      <c r="M110" s="989" t="s">
        <v>125</v>
      </c>
      <c r="N110" s="989" t="s">
        <v>125</v>
      </c>
      <c r="O110" s="989" t="s">
        <v>125</v>
      </c>
      <c r="P110" s="989" t="s">
        <v>125</v>
      </c>
      <c r="Q110" s="989" t="s">
        <v>125</v>
      </c>
      <c r="R110" s="989">
        <v>1</v>
      </c>
      <c r="S110" s="989">
        <v>21</v>
      </c>
    </row>
    <row r="111" spans="1:19" s="347" customFormat="1" x14ac:dyDescent="0.25">
      <c r="A111" s="690"/>
      <c r="B111" s="691"/>
      <c r="C111" s="691"/>
      <c r="D111" s="691" t="s">
        <v>146</v>
      </c>
      <c r="E111" s="989">
        <v>10</v>
      </c>
      <c r="F111" s="989">
        <v>10</v>
      </c>
      <c r="G111" s="989" t="s">
        <v>125</v>
      </c>
      <c r="H111" s="989" t="s">
        <v>125</v>
      </c>
      <c r="I111" s="989" t="s">
        <v>125</v>
      </c>
      <c r="J111" s="989" t="s">
        <v>125</v>
      </c>
      <c r="K111" s="989" t="s">
        <v>125</v>
      </c>
      <c r="L111" s="989" t="s">
        <v>125</v>
      </c>
      <c r="M111" s="989" t="s">
        <v>125</v>
      </c>
      <c r="N111" s="989" t="s">
        <v>125</v>
      </c>
      <c r="O111" s="989" t="s">
        <v>125</v>
      </c>
      <c r="P111" s="989" t="s">
        <v>125</v>
      </c>
      <c r="Q111" s="989" t="s">
        <v>125</v>
      </c>
      <c r="R111" s="989">
        <v>1</v>
      </c>
      <c r="S111" s="989">
        <v>9</v>
      </c>
    </row>
    <row r="112" spans="1:19" ht="33.75" x14ac:dyDescent="0.25">
      <c r="A112" s="687" t="s">
        <v>364</v>
      </c>
      <c r="B112" s="688" t="s">
        <v>204</v>
      </c>
      <c r="C112" s="688" t="s">
        <v>365</v>
      </c>
      <c r="D112" s="688" t="s">
        <v>122</v>
      </c>
      <c r="E112" s="988">
        <v>3</v>
      </c>
      <c r="F112" s="988">
        <v>3</v>
      </c>
      <c r="G112" s="988" t="s">
        <v>125</v>
      </c>
      <c r="H112" s="988" t="s">
        <v>125</v>
      </c>
      <c r="I112" s="988" t="s">
        <v>125</v>
      </c>
      <c r="J112" s="988" t="s">
        <v>125</v>
      </c>
      <c r="K112" s="988" t="s">
        <v>125</v>
      </c>
      <c r="L112" s="988" t="s">
        <v>125</v>
      </c>
      <c r="M112" s="988" t="s">
        <v>125</v>
      </c>
      <c r="N112" s="988" t="s">
        <v>125</v>
      </c>
      <c r="O112" s="988" t="s">
        <v>125</v>
      </c>
      <c r="P112" s="988" t="s">
        <v>125</v>
      </c>
      <c r="Q112" s="988" t="s">
        <v>125</v>
      </c>
      <c r="R112" s="988" t="s">
        <v>125</v>
      </c>
      <c r="S112" s="988">
        <v>3</v>
      </c>
    </row>
    <row r="113" spans="1:19" s="347" customFormat="1" x14ac:dyDescent="0.25">
      <c r="A113" s="690"/>
      <c r="B113" s="691"/>
      <c r="C113" s="691"/>
      <c r="D113" s="691" t="s">
        <v>145</v>
      </c>
      <c r="E113" s="989">
        <v>1</v>
      </c>
      <c r="F113" s="989">
        <v>1</v>
      </c>
      <c r="G113" s="989" t="s">
        <v>125</v>
      </c>
      <c r="H113" s="989" t="s">
        <v>125</v>
      </c>
      <c r="I113" s="989" t="s">
        <v>125</v>
      </c>
      <c r="J113" s="989" t="s">
        <v>125</v>
      </c>
      <c r="K113" s="989" t="s">
        <v>125</v>
      </c>
      <c r="L113" s="989" t="s">
        <v>125</v>
      </c>
      <c r="M113" s="989" t="s">
        <v>125</v>
      </c>
      <c r="N113" s="989" t="s">
        <v>125</v>
      </c>
      <c r="O113" s="989" t="s">
        <v>125</v>
      </c>
      <c r="P113" s="989" t="s">
        <v>125</v>
      </c>
      <c r="Q113" s="989" t="s">
        <v>125</v>
      </c>
      <c r="R113" s="989" t="s">
        <v>125</v>
      </c>
      <c r="S113" s="989">
        <v>1</v>
      </c>
    </row>
    <row r="114" spans="1:19" x14ac:dyDescent="0.25">
      <c r="A114" s="690"/>
      <c r="B114" s="691"/>
      <c r="C114" s="691"/>
      <c r="D114" s="691" t="s">
        <v>146</v>
      </c>
      <c r="E114" s="989">
        <v>2</v>
      </c>
      <c r="F114" s="989">
        <v>2</v>
      </c>
      <c r="G114" s="989" t="s">
        <v>125</v>
      </c>
      <c r="H114" s="989" t="s">
        <v>125</v>
      </c>
      <c r="I114" s="989" t="s">
        <v>125</v>
      </c>
      <c r="J114" s="989" t="s">
        <v>125</v>
      </c>
      <c r="K114" s="989" t="s">
        <v>125</v>
      </c>
      <c r="L114" s="989" t="s">
        <v>125</v>
      </c>
      <c r="M114" s="989" t="s">
        <v>125</v>
      </c>
      <c r="N114" s="989" t="s">
        <v>125</v>
      </c>
      <c r="O114" s="989" t="s">
        <v>125</v>
      </c>
      <c r="P114" s="989" t="s">
        <v>125</v>
      </c>
      <c r="Q114" s="989" t="s">
        <v>125</v>
      </c>
      <c r="R114" s="989" t="s">
        <v>125</v>
      </c>
      <c r="S114" s="989">
        <v>2</v>
      </c>
    </row>
    <row r="115" spans="1:19" s="347" customFormat="1" ht="22.5" x14ac:dyDescent="0.25">
      <c r="A115" s="687" t="s">
        <v>1115</v>
      </c>
      <c r="B115" s="688" t="s">
        <v>206</v>
      </c>
      <c r="C115" s="688" t="s">
        <v>1116</v>
      </c>
      <c r="D115" s="688" t="s">
        <v>122</v>
      </c>
      <c r="E115" s="988">
        <v>5</v>
      </c>
      <c r="F115" s="988">
        <v>5</v>
      </c>
      <c r="G115" s="988" t="s">
        <v>125</v>
      </c>
      <c r="H115" s="988" t="s">
        <v>125</v>
      </c>
      <c r="I115" s="988" t="s">
        <v>125</v>
      </c>
      <c r="J115" s="988" t="s">
        <v>125</v>
      </c>
      <c r="K115" s="988" t="s">
        <v>125</v>
      </c>
      <c r="L115" s="988" t="s">
        <v>125</v>
      </c>
      <c r="M115" s="988" t="s">
        <v>125</v>
      </c>
      <c r="N115" s="988" t="s">
        <v>125</v>
      </c>
      <c r="O115" s="988" t="s">
        <v>125</v>
      </c>
      <c r="P115" s="988" t="s">
        <v>125</v>
      </c>
      <c r="Q115" s="988">
        <v>1</v>
      </c>
      <c r="R115" s="988">
        <v>1</v>
      </c>
      <c r="S115" s="988">
        <v>3</v>
      </c>
    </row>
    <row r="116" spans="1:19" x14ac:dyDescent="0.25">
      <c r="A116" s="690"/>
      <c r="B116" s="691"/>
      <c r="C116" s="691"/>
      <c r="D116" s="691" t="s">
        <v>145</v>
      </c>
      <c r="E116" s="989">
        <v>4</v>
      </c>
      <c r="F116" s="989">
        <v>4</v>
      </c>
      <c r="G116" s="989" t="s">
        <v>125</v>
      </c>
      <c r="H116" s="989" t="s">
        <v>125</v>
      </c>
      <c r="I116" s="989" t="s">
        <v>125</v>
      </c>
      <c r="J116" s="989" t="s">
        <v>125</v>
      </c>
      <c r="K116" s="989" t="s">
        <v>125</v>
      </c>
      <c r="L116" s="989" t="s">
        <v>125</v>
      </c>
      <c r="M116" s="989" t="s">
        <v>125</v>
      </c>
      <c r="N116" s="989" t="s">
        <v>125</v>
      </c>
      <c r="O116" s="989" t="s">
        <v>125</v>
      </c>
      <c r="P116" s="989" t="s">
        <v>125</v>
      </c>
      <c r="Q116" s="989">
        <v>1</v>
      </c>
      <c r="R116" s="989">
        <v>1</v>
      </c>
      <c r="S116" s="989">
        <v>2</v>
      </c>
    </row>
    <row r="117" spans="1:19" x14ac:dyDescent="0.25">
      <c r="A117" s="690"/>
      <c r="B117" s="691"/>
      <c r="C117" s="691"/>
      <c r="D117" s="691" t="s">
        <v>146</v>
      </c>
      <c r="E117" s="989">
        <v>1</v>
      </c>
      <c r="F117" s="989">
        <v>1</v>
      </c>
      <c r="G117" s="989" t="s">
        <v>125</v>
      </c>
      <c r="H117" s="989" t="s">
        <v>125</v>
      </c>
      <c r="I117" s="989" t="s">
        <v>125</v>
      </c>
      <c r="J117" s="989" t="s">
        <v>125</v>
      </c>
      <c r="K117" s="989" t="s">
        <v>125</v>
      </c>
      <c r="L117" s="989" t="s">
        <v>125</v>
      </c>
      <c r="M117" s="989" t="s">
        <v>125</v>
      </c>
      <c r="N117" s="989" t="s">
        <v>125</v>
      </c>
      <c r="O117" s="989" t="s">
        <v>125</v>
      </c>
      <c r="P117" s="989" t="s">
        <v>125</v>
      </c>
      <c r="Q117" s="989" t="s">
        <v>125</v>
      </c>
      <c r="R117" s="989" t="s">
        <v>125</v>
      </c>
      <c r="S117" s="989">
        <v>1</v>
      </c>
    </row>
    <row r="118" spans="1:19" s="347" customFormat="1" ht="22.5" x14ac:dyDescent="0.25">
      <c r="A118" s="687" t="s">
        <v>321</v>
      </c>
      <c r="B118" s="688" t="s">
        <v>207</v>
      </c>
      <c r="C118" s="688" t="s">
        <v>322</v>
      </c>
      <c r="D118" s="688" t="s">
        <v>122</v>
      </c>
      <c r="E118" s="988">
        <v>16</v>
      </c>
      <c r="F118" s="988">
        <v>16</v>
      </c>
      <c r="G118" s="988" t="s">
        <v>125</v>
      </c>
      <c r="H118" s="988" t="s">
        <v>125</v>
      </c>
      <c r="I118" s="988" t="s">
        <v>125</v>
      </c>
      <c r="J118" s="988" t="s">
        <v>125</v>
      </c>
      <c r="K118" s="988" t="s">
        <v>125</v>
      </c>
      <c r="L118" s="988" t="s">
        <v>125</v>
      </c>
      <c r="M118" s="988" t="s">
        <v>125</v>
      </c>
      <c r="N118" s="988">
        <v>1</v>
      </c>
      <c r="O118" s="988" t="s">
        <v>125</v>
      </c>
      <c r="P118" s="988" t="s">
        <v>125</v>
      </c>
      <c r="Q118" s="988">
        <v>2</v>
      </c>
      <c r="R118" s="988">
        <v>4</v>
      </c>
      <c r="S118" s="988">
        <v>9</v>
      </c>
    </row>
    <row r="119" spans="1:19" x14ac:dyDescent="0.25">
      <c r="A119" s="690"/>
      <c r="B119" s="691"/>
      <c r="C119" s="691"/>
      <c r="D119" s="691" t="s">
        <v>145</v>
      </c>
      <c r="E119" s="989">
        <v>12</v>
      </c>
      <c r="F119" s="989">
        <v>12</v>
      </c>
      <c r="G119" s="989" t="s">
        <v>125</v>
      </c>
      <c r="H119" s="989" t="s">
        <v>125</v>
      </c>
      <c r="I119" s="989" t="s">
        <v>125</v>
      </c>
      <c r="J119" s="989" t="s">
        <v>125</v>
      </c>
      <c r="K119" s="989" t="s">
        <v>125</v>
      </c>
      <c r="L119" s="989" t="s">
        <v>125</v>
      </c>
      <c r="M119" s="989" t="s">
        <v>125</v>
      </c>
      <c r="N119" s="989">
        <v>1</v>
      </c>
      <c r="O119" s="989" t="s">
        <v>125</v>
      </c>
      <c r="P119" s="989" t="s">
        <v>125</v>
      </c>
      <c r="Q119" s="989">
        <v>2</v>
      </c>
      <c r="R119" s="989">
        <v>3</v>
      </c>
      <c r="S119" s="989">
        <v>6</v>
      </c>
    </row>
    <row r="120" spans="1:19" x14ac:dyDescent="0.25">
      <c r="A120" s="690"/>
      <c r="B120" s="691"/>
      <c r="C120" s="691"/>
      <c r="D120" s="691" t="s">
        <v>146</v>
      </c>
      <c r="E120" s="989">
        <v>4</v>
      </c>
      <c r="F120" s="989">
        <v>4</v>
      </c>
      <c r="G120" s="989" t="s">
        <v>125</v>
      </c>
      <c r="H120" s="989" t="s">
        <v>125</v>
      </c>
      <c r="I120" s="989" t="s">
        <v>125</v>
      </c>
      <c r="J120" s="989" t="s">
        <v>125</v>
      </c>
      <c r="K120" s="989" t="s">
        <v>125</v>
      </c>
      <c r="L120" s="989" t="s">
        <v>125</v>
      </c>
      <c r="M120" s="989" t="s">
        <v>125</v>
      </c>
      <c r="N120" s="989" t="s">
        <v>125</v>
      </c>
      <c r="O120" s="989" t="s">
        <v>125</v>
      </c>
      <c r="P120" s="989" t="s">
        <v>125</v>
      </c>
      <c r="Q120" s="989" t="s">
        <v>125</v>
      </c>
      <c r="R120" s="989">
        <v>1</v>
      </c>
      <c r="S120" s="989">
        <v>3</v>
      </c>
    </row>
    <row r="121" spans="1:19" s="347" customFormat="1" ht="22.5" x14ac:dyDescent="0.25">
      <c r="A121" s="687" t="s">
        <v>391</v>
      </c>
      <c r="B121" s="688" t="s">
        <v>208</v>
      </c>
      <c r="C121" s="688" t="s">
        <v>392</v>
      </c>
      <c r="D121" s="688" t="s">
        <v>122</v>
      </c>
      <c r="E121" s="988">
        <v>9</v>
      </c>
      <c r="F121" s="988">
        <v>9</v>
      </c>
      <c r="G121" s="988" t="s">
        <v>125</v>
      </c>
      <c r="H121" s="988" t="s">
        <v>125</v>
      </c>
      <c r="I121" s="988" t="s">
        <v>125</v>
      </c>
      <c r="J121" s="988" t="s">
        <v>125</v>
      </c>
      <c r="K121" s="988" t="s">
        <v>125</v>
      </c>
      <c r="L121" s="988" t="s">
        <v>125</v>
      </c>
      <c r="M121" s="988" t="s">
        <v>125</v>
      </c>
      <c r="N121" s="988" t="s">
        <v>125</v>
      </c>
      <c r="O121" s="988" t="s">
        <v>125</v>
      </c>
      <c r="P121" s="988" t="s">
        <v>125</v>
      </c>
      <c r="Q121" s="988" t="s">
        <v>125</v>
      </c>
      <c r="R121" s="988">
        <v>1</v>
      </c>
      <c r="S121" s="988">
        <v>8</v>
      </c>
    </row>
    <row r="122" spans="1:19" x14ac:dyDescent="0.25">
      <c r="A122" s="690"/>
      <c r="B122" s="691"/>
      <c r="C122" s="691"/>
      <c r="D122" s="691" t="s">
        <v>145</v>
      </c>
      <c r="E122" s="989">
        <v>3</v>
      </c>
      <c r="F122" s="989">
        <v>3</v>
      </c>
      <c r="G122" s="989" t="s">
        <v>125</v>
      </c>
      <c r="H122" s="989" t="s">
        <v>125</v>
      </c>
      <c r="I122" s="989" t="s">
        <v>125</v>
      </c>
      <c r="J122" s="989" t="s">
        <v>125</v>
      </c>
      <c r="K122" s="989" t="s">
        <v>125</v>
      </c>
      <c r="L122" s="989" t="s">
        <v>125</v>
      </c>
      <c r="M122" s="989" t="s">
        <v>125</v>
      </c>
      <c r="N122" s="989" t="s">
        <v>125</v>
      </c>
      <c r="O122" s="989" t="s">
        <v>125</v>
      </c>
      <c r="P122" s="989" t="s">
        <v>125</v>
      </c>
      <c r="Q122" s="989" t="s">
        <v>125</v>
      </c>
      <c r="R122" s="989" t="s">
        <v>125</v>
      </c>
      <c r="S122" s="989">
        <v>3</v>
      </c>
    </row>
    <row r="123" spans="1:19" s="347" customFormat="1" x14ac:dyDescent="0.25">
      <c r="A123" s="690"/>
      <c r="B123" s="691"/>
      <c r="C123" s="691"/>
      <c r="D123" s="691" t="s">
        <v>146</v>
      </c>
      <c r="E123" s="989">
        <v>6</v>
      </c>
      <c r="F123" s="989">
        <v>6</v>
      </c>
      <c r="G123" s="989" t="s">
        <v>125</v>
      </c>
      <c r="H123" s="989" t="s">
        <v>125</v>
      </c>
      <c r="I123" s="989" t="s">
        <v>125</v>
      </c>
      <c r="J123" s="989" t="s">
        <v>125</v>
      </c>
      <c r="K123" s="989" t="s">
        <v>125</v>
      </c>
      <c r="L123" s="989" t="s">
        <v>125</v>
      </c>
      <c r="M123" s="989" t="s">
        <v>125</v>
      </c>
      <c r="N123" s="989" t="s">
        <v>125</v>
      </c>
      <c r="O123" s="989" t="s">
        <v>125</v>
      </c>
      <c r="P123" s="989" t="s">
        <v>125</v>
      </c>
      <c r="Q123" s="989" t="s">
        <v>125</v>
      </c>
      <c r="R123" s="989">
        <v>1</v>
      </c>
      <c r="S123" s="989">
        <v>5</v>
      </c>
    </row>
    <row r="124" spans="1:19" ht="22.5" x14ac:dyDescent="0.25">
      <c r="A124" s="687" t="s">
        <v>324</v>
      </c>
      <c r="B124" s="688" t="s">
        <v>209</v>
      </c>
      <c r="C124" s="688" t="s">
        <v>325</v>
      </c>
      <c r="D124" s="688" t="s">
        <v>122</v>
      </c>
      <c r="E124" s="988">
        <v>22</v>
      </c>
      <c r="F124" s="988">
        <v>22</v>
      </c>
      <c r="G124" s="988" t="s">
        <v>125</v>
      </c>
      <c r="H124" s="988" t="s">
        <v>125</v>
      </c>
      <c r="I124" s="988" t="s">
        <v>125</v>
      </c>
      <c r="J124" s="988" t="s">
        <v>125</v>
      </c>
      <c r="K124" s="988" t="s">
        <v>125</v>
      </c>
      <c r="L124" s="988" t="s">
        <v>125</v>
      </c>
      <c r="M124" s="988" t="s">
        <v>125</v>
      </c>
      <c r="N124" s="988" t="s">
        <v>125</v>
      </c>
      <c r="O124" s="988" t="s">
        <v>125</v>
      </c>
      <c r="P124" s="988" t="s">
        <v>125</v>
      </c>
      <c r="Q124" s="988">
        <v>2</v>
      </c>
      <c r="R124" s="988">
        <v>4</v>
      </c>
      <c r="S124" s="988">
        <v>16</v>
      </c>
    </row>
    <row r="125" spans="1:19" x14ac:dyDescent="0.25">
      <c r="A125" s="690"/>
      <c r="B125" s="691"/>
      <c r="C125" s="691"/>
      <c r="D125" s="691" t="s">
        <v>145</v>
      </c>
      <c r="E125" s="989">
        <v>13</v>
      </c>
      <c r="F125" s="989">
        <v>13</v>
      </c>
      <c r="G125" s="989" t="s">
        <v>125</v>
      </c>
      <c r="H125" s="989" t="s">
        <v>125</v>
      </c>
      <c r="I125" s="989" t="s">
        <v>125</v>
      </c>
      <c r="J125" s="989" t="s">
        <v>125</v>
      </c>
      <c r="K125" s="989" t="s">
        <v>125</v>
      </c>
      <c r="L125" s="989" t="s">
        <v>125</v>
      </c>
      <c r="M125" s="989" t="s">
        <v>125</v>
      </c>
      <c r="N125" s="989" t="s">
        <v>125</v>
      </c>
      <c r="O125" s="989" t="s">
        <v>125</v>
      </c>
      <c r="P125" s="989" t="s">
        <v>125</v>
      </c>
      <c r="Q125" s="989">
        <v>1</v>
      </c>
      <c r="R125" s="989">
        <v>4</v>
      </c>
      <c r="S125" s="989">
        <v>8</v>
      </c>
    </row>
    <row r="126" spans="1:19" s="347" customFormat="1" x14ac:dyDescent="0.25">
      <c r="A126" s="690"/>
      <c r="B126" s="691"/>
      <c r="C126" s="691"/>
      <c r="D126" s="691" t="s">
        <v>146</v>
      </c>
      <c r="E126" s="989">
        <v>9</v>
      </c>
      <c r="F126" s="989">
        <v>9</v>
      </c>
      <c r="G126" s="989" t="s">
        <v>125</v>
      </c>
      <c r="H126" s="989" t="s">
        <v>125</v>
      </c>
      <c r="I126" s="989" t="s">
        <v>125</v>
      </c>
      <c r="J126" s="989" t="s">
        <v>125</v>
      </c>
      <c r="K126" s="989" t="s">
        <v>125</v>
      </c>
      <c r="L126" s="989" t="s">
        <v>125</v>
      </c>
      <c r="M126" s="989" t="s">
        <v>125</v>
      </c>
      <c r="N126" s="989" t="s">
        <v>125</v>
      </c>
      <c r="O126" s="989" t="s">
        <v>125</v>
      </c>
      <c r="P126" s="989" t="s">
        <v>125</v>
      </c>
      <c r="Q126" s="989">
        <v>1</v>
      </c>
      <c r="R126" s="989" t="s">
        <v>125</v>
      </c>
      <c r="S126" s="989">
        <v>8</v>
      </c>
    </row>
    <row r="127" spans="1:19" x14ac:dyDescent="0.25">
      <c r="A127" s="687" t="s">
        <v>1117</v>
      </c>
      <c r="B127" s="688" t="s">
        <v>2909</v>
      </c>
      <c r="C127" s="688" t="s">
        <v>1118</v>
      </c>
      <c r="D127" s="688" t="s">
        <v>122</v>
      </c>
      <c r="E127" s="988">
        <v>1</v>
      </c>
      <c r="F127" s="988">
        <v>1</v>
      </c>
      <c r="G127" s="988" t="s">
        <v>125</v>
      </c>
      <c r="H127" s="988" t="s">
        <v>125</v>
      </c>
      <c r="I127" s="988" t="s">
        <v>125</v>
      </c>
      <c r="J127" s="988" t="s">
        <v>125</v>
      </c>
      <c r="K127" s="988" t="s">
        <v>125</v>
      </c>
      <c r="L127" s="988" t="s">
        <v>125</v>
      </c>
      <c r="M127" s="988" t="s">
        <v>125</v>
      </c>
      <c r="N127" s="988" t="s">
        <v>125</v>
      </c>
      <c r="O127" s="988" t="s">
        <v>125</v>
      </c>
      <c r="P127" s="988" t="s">
        <v>125</v>
      </c>
      <c r="Q127" s="988">
        <v>1</v>
      </c>
      <c r="R127" s="988" t="s">
        <v>125</v>
      </c>
      <c r="S127" s="988" t="s">
        <v>125</v>
      </c>
    </row>
    <row r="128" spans="1:19" s="347" customFormat="1" x14ac:dyDescent="0.25">
      <c r="A128" s="690"/>
      <c r="B128" s="691"/>
      <c r="C128" s="691"/>
      <c r="D128" s="691" t="s">
        <v>146</v>
      </c>
      <c r="E128" s="989">
        <v>1</v>
      </c>
      <c r="F128" s="989">
        <v>1</v>
      </c>
      <c r="G128" s="989" t="s">
        <v>125</v>
      </c>
      <c r="H128" s="989" t="s">
        <v>125</v>
      </c>
      <c r="I128" s="989" t="s">
        <v>125</v>
      </c>
      <c r="J128" s="989" t="s">
        <v>125</v>
      </c>
      <c r="K128" s="989" t="s">
        <v>125</v>
      </c>
      <c r="L128" s="989" t="s">
        <v>125</v>
      </c>
      <c r="M128" s="989" t="s">
        <v>125</v>
      </c>
      <c r="N128" s="989" t="s">
        <v>125</v>
      </c>
      <c r="O128" s="989" t="s">
        <v>125</v>
      </c>
      <c r="P128" s="989" t="s">
        <v>125</v>
      </c>
      <c r="Q128" s="989">
        <v>1</v>
      </c>
      <c r="R128" s="989" t="s">
        <v>125</v>
      </c>
      <c r="S128" s="989" t="s">
        <v>125</v>
      </c>
    </row>
    <row r="129" spans="1:19" ht="22.5" x14ac:dyDescent="0.25">
      <c r="A129" s="687" t="s">
        <v>332</v>
      </c>
      <c r="B129" s="688" t="s">
        <v>211</v>
      </c>
      <c r="C129" s="688" t="s">
        <v>333</v>
      </c>
      <c r="D129" s="688" t="s">
        <v>122</v>
      </c>
      <c r="E129" s="988">
        <v>32</v>
      </c>
      <c r="F129" s="988">
        <v>32</v>
      </c>
      <c r="G129" s="988" t="s">
        <v>125</v>
      </c>
      <c r="H129" s="988">
        <v>22</v>
      </c>
      <c r="I129" s="988">
        <v>10</v>
      </c>
      <c r="J129" s="988" t="s">
        <v>125</v>
      </c>
      <c r="K129" s="988" t="s">
        <v>125</v>
      </c>
      <c r="L129" s="988" t="s">
        <v>125</v>
      </c>
      <c r="M129" s="988" t="s">
        <v>125</v>
      </c>
      <c r="N129" s="988" t="s">
        <v>125</v>
      </c>
      <c r="O129" s="988" t="s">
        <v>125</v>
      </c>
      <c r="P129" s="988" t="s">
        <v>125</v>
      </c>
      <c r="Q129" s="988" t="s">
        <v>125</v>
      </c>
      <c r="R129" s="988" t="s">
        <v>125</v>
      </c>
      <c r="S129" s="988" t="s">
        <v>125</v>
      </c>
    </row>
    <row r="130" spans="1:19" x14ac:dyDescent="0.25">
      <c r="A130" s="690"/>
      <c r="B130" s="691"/>
      <c r="C130" s="691"/>
      <c r="D130" s="691" t="s">
        <v>145</v>
      </c>
      <c r="E130" s="989">
        <v>21</v>
      </c>
      <c r="F130" s="989">
        <v>21</v>
      </c>
      <c r="G130" s="989" t="s">
        <v>125</v>
      </c>
      <c r="H130" s="989">
        <v>14</v>
      </c>
      <c r="I130" s="989">
        <v>7</v>
      </c>
      <c r="J130" s="989" t="s">
        <v>125</v>
      </c>
      <c r="K130" s="989" t="s">
        <v>125</v>
      </c>
      <c r="L130" s="989" t="s">
        <v>125</v>
      </c>
      <c r="M130" s="989" t="s">
        <v>125</v>
      </c>
      <c r="N130" s="989" t="s">
        <v>125</v>
      </c>
      <c r="O130" s="989" t="s">
        <v>125</v>
      </c>
      <c r="P130" s="989" t="s">
        <v>125</v>
      </c>
      <c r="Q130" s="989" t="s">
        <v>125</v>
      </c>
      <c r="R130" s="989" t="s">
        <v>125</v>
      </c>
      <c r="S130" s="989" t="s">
        <v>125</v>
      </c>
    </row>
    <row r="131" spans="1:19" s="347" customFormat="1" x14ac:dyDescent="0.25">
      <c r="A131" s="690"/>
      <c r="B131" s="691"/>
      <c r="C131" s="691"/>
      <c r="D131" s="691" t="s">
        <v>146</v>
      </c>
      <c r="E131" s="989">
        <v>11</v>
      </c>
      <c r="F131" s="989">
        <v>11</v>
      </c>
      <c r="G131" s="989" t="s">
        <v>125</v>
      </c>
      <c r="H131" s="989">
        <v>8</v>
      </c>
      <c r="I131" s="989">
        <v>3</v>
      </c>
      <c r="J131" s="989" t="s">
        <v>125</v>
      </c>
      <c r="K131" s="989" t="s">
        <v>125</v>
      </c>
      <c r="L131" s="989" t="s">
        <v>125</v>
      </c>
      <c r="M131" s="989" t="s">
        <v>125</v>
      </c>
      <c r="N131" s="989" t="s">
        <v>125</v>
      </c>
      <c r="O131" s="989" t="s">
        <v>125</v>
      </c>
      <c r="P131" s="989" t="s">
        <v>125</v>
      </c>
      <c r="Q131" s="989" t="s">
        <v>125</v>
      </c>
      <c r="R131" s="989" t="s">
        <v>125</v>
      </c>
      <c r="S131" s="989" t="s">
        <v>125</v>
      </c>
    </row>
    <row r="132" spans="1:19" ht="33.75" x14ac:dyDescent="0.25">
      <c r="A132" s="687" t="s">
        <v>347</v>
      </c>
      <c r="B132" s="688" t="s">
        <v>212</v>
      </c>
      <c r="C132" s="688" t="s">
        <v>348</v>
      </c>
      <c r="D132" s="688" t="s">
        <v>122</v>
      </c>
      <c r="E132" s="988">
        <v>7</v>
      </c>
      <c r="F132" s="988">
        <v>7</v>
      </c>
      <c r="G132" s="988" t="s">
        <v>125</v>
      </c>
      <c r="H132" s="988">
        <v>3</v>
      </c>
      <c r="I132" s="988" t="s">
        <v>125</v>
      </c>
      <c r="J132" s="988">
        <v>2</v>
      </c>
      <c r="K132" s="988">
        <v>1</v>
      </c>
      <c r="L132" s="988">
        <v>1</v>
      </c>
      <c r="M132" s="988" t="s">
        <v>125</v>
      </c>
      <c r="N132" s="988" t="s">
        <v>125</v>
      </c>
      <c r="O132" s="988" t="s">
        <v>125</v>
      </c>
      <c r="P132" s="988" t="s">
        <v>125</v>
      </c>
      <c r="Q132" s="988" t="s">
        <v>125</v>
      </c>
      <c r="R132" s="988" t="s">
        <v>125</v>
      </c>
      <c r="S132" s="988" t="s">
        <v>125</v>
      </c>
    </row>
    <row r="133" spans="1:19" x14ac:dyDescent="0.25">
      <c r="A133" s="690"/>
      <c r="B133" s="691"/>
      <c r="C133" s="691"/>
      <c r="D133" s="691" t="s">
        <v>145</v>
      </c>
      <c r="E133" s="989">
        <v>5</v>
      </c>
      <c r="F133" s="989">
        <v>5</v>
      </c>
      <c r="G133" s="989" t="s">
        <v>125</v>
      </c>
      <c r="H133" s="989">
        <v>3</v>
      </c>
      <c r="I133" s="989" t="s">
        <v>125</v>
      </c>
      <c r="J133" s="989">
        <v>1</v>
      </c>
      <c r="K133" s="989">
        <v>1</v>
      </c>
      <c r="L133" s="989" t="s">
        <v>125</v>
      </c>
      <c r="M133" s="989" t="s">
        <v>125</v>
      </c>
      <c r="N133" s="989" t="s">
        <v>125</v>
      </c>
      <c r="O133" s="989" t="s">
        <v>125</v>
      </c>
      <c r="P133" s="989" t="s">
        <v>125</v>
      </c>
      <c r="Q133" s="989" t="s">
        <v>125</v>
      </c>
      <c r="R133" s="989" t="s">
        <v>125</v>
      </c>
      <c r="S133" s="989" t="s">
        <v>125</v>
      </c>
    </row>
    <row r="134" spans="1:19" s="347" customFormat="1" x14ac:dyDescent="0.25">
      <c r="A134" s="690"/>
      <c r="B134" s="691"/>
      <c r="C134" s="691"/>
      <c r="D134" s="691" t="s">
        <v>146</v>
      </c>
      <c r="E134" s="989">
        <v>2</v>
      </c>
      <c r="F134" s="989">
        <v>2</v>
      </c>
      <c r="G134" s="989" t="s">
        <v>125</v>
      </c>
      <c r="H134" s="989" t="s">
        <v>125</v>
      </c>
      <c r="I134" s="989" t="s">
        <v>125</v>
      </c>
      <c r="J134" s="989">
        <v>1</v>
      </c>
      <c r="K134" s="989" t="s">
        <v>125</v>
      </c>
      <c r="L134" s="989">
        <v>1</v>
      </c>
      <c r="M134" s="989" t="s">
        <v>125</v>
      </c>
      <c r="N134" s="989" t="s">
        <v>125</v>
      </c>
      <c r="O134" s="989" t="s">
        <v>125</v>
      </c>
      <c r="P134" s="989" t="s">
        <v>125</v>
      </c>
      <c r="Q134" s="989" t="s">
        <v>125</v>
      </c>
      <c r="R134" s="989" t="s">
        <v>125</v>
      </c>
      <c r="S134" s="989" t="s">
        <v>125</v>
      </c>
    </row>
    <row r="135" spans="1:19" ht="22.5" x14ac:dyDescent="0.25">
      <c r="A135" s="687" t="s">
        <v>318</v>
      </c>
      <c r="B135" s="688" t="s">
        <v>213</v>
      </c>
      <c r="C135" s="688" t="s">
        <v>319</v>
      </c>
      <c r="D135" s="688" t="s">
        <v>122</v>
      </c>
      <c r="E135" s="988">
        <v>37</v>
      </c>
      <c r="F135" s="988">
        <v>37</v>
      </c>
      <c r="G135" s="988" t="s">
        <v>125</v>
      </c>
      <c r="H135" s="988" t="s">
        <v>125</v>
      </c>
      <c r="I135" s="988" t="s">
        <v>125</v>
      </c>
      <c r="J135" s="988" t="s">
        <v>125</v>
      </c>
      <c r="K135" s="988">
        <v>1</v>
      </c>
      <c r="L135" s="988" t="s">
        <v>125</v>
      </c>
      <c r="M135" s="988">
        <v>1</v>
      </c>
      <c r="N135" s="988">
        <v>2</v>
      </c>
      <c r="O135" s="988">
        <v>8</v>
      </c>
      <c r="P135" s="988">
        <v>6</v>
      </c>
      <c r="Q135" s="988">
        <v>9</v>
      </c>
      <c r="R135" s="988">
        <v>3</v>
      </c>
      <c r="S135" s="988">
        <v>7</v>
      </c>
    </row>
    <row r="136" spans="1:19" x14ac:dyDescent="0.25">
      <c r="A136" s="690"/>
      <c r="B136" s="691"/>
      <c r="C136" s="691"/>
      <c r="D136" s="691" t="s">
        <v>145</v>
      </c>
      <c r="E136" s="989">
        <v>28</v>
      </c>
      <c r="F136" s="989">
        <v>28</v>
      </c>
      <c r="G136" s="989" t="s">
        <v>125</v>
      </c>
      <c r="H136" s="989" t="s">
        <v>125</v>
      </c>
      <c r="I136" s="989" t="s">
        <v>125</v>
      </c>
      <c r="J136" s="989" t="s">
        <v>125</v>
      </c>
      <c r="K136" s="989">
        <v>1</v>
      </c>
      <c r="L136" s="989" t="s">
        <v>125</v>
      </c>
      <c r="M136" s="989" t="s">
        <v>125</v>
      </c>
      <c r="N136" s="989">
        <v>2</v>
      </c>
      <c r="O136" s="989">
        <v>6</v>
      </c>
      <c r="P136" s="989">
        <v>5</v>
      </c>
      <c r="Q136" s="989">
        <v>6</v>
      </c>
      <c r="R136" s="989">
        <v>2</v>
      </c>
      <c r="S136" s="989">
        <v>6</v>
      </c>
    </row>
    <row r="137" spans="1:19" s="347" customFormat="1" x14ac:dyDescent="0.25">
      <c r="A137" s="690"/>
      <c r="B137" s="691"/>
      <c r="C137" s="691"/>
      <c r="D137" s="691" t="s">
        <v>146</v>
      </c>
      <c r="E137" s="989">
        <v>9</v>
      </c>
      <c r="F137" s="989">
        <v>9</v>
      </c>
      <c r="G137" s="989" t="s">
        <v>125</v>
      </c>
      <c r="H137" s="989" t="s">
        <v>125</v>
      </c>
      <c r="I137" s="989" t="s">
        <v>125</v>
      </c>
      <c r="J137" s="989" t="s">
        <v>125</v>
      </c>
      <c r="K137" s="989" t="s">
        <v>125</v>
      </c>
      <c r="L137" s="989" t="s">
        <v>125</v>
      </c>
      <c r="M137" s="989">
        <v>1</v>
      </c>
      <c r="N137" s="989" t="s">
        <v>125</v>
      </c>
      <c r="O137" s="989">
        <v>2</v>
      </c>
      <c r="P137" s="989">
        <v>1</v>
      </c>
      <c r="Q137" s="989">
        <v>3</v>
      </c>
      <c r="R137" s="989">
        <v>1</v>
      </c>
      <c r="S137" s="989">
        <v>1</v>
      </c>
    </row>
    <row r="138" spans="1:19" x14ac:dyDescent="0.25">
      <c r="A138" s="687" t="s">
        <v>382</v>
      </c>
      <c r="B138" s="688" t="s">
        <v>214</v>
      </c>
      <c r="C138" s="688" t="s">
        <v>383</v>
      </c>
      <c r="D138" s="688" t="s">
        <v>122</v>
      </c>
      <c r="E138" s="988">
        <v>10</v>
      </c>
      <c r="F138" s="988">
        <v>10</v>
      </c>
      <c r="G138" s="988" t="s">
        <v>125</v>
      </c>
      <c r="H138" s="988" t="s">
        <v>125</v>
      </c>
      <c r="I138" s="988" t="s">
        <v>125</v>
      </c>
      <c r="J138" s="988" t="s">
        <v>125</v>
      </c>
      <c r="K138" s="988" t="s">
        <v>125</v>
      </c>
      <c r="L138" s="988">
        <v>2</v>
      </c>
      <c r="M138" s="988" t="s">
        <v>125</v>
      </c>
      <c r="N138" s="988" t="s">
        <v>125</v>
      </c>
      <c r="O138" s="988" t="s">
        <v>125</v>
      </c>
      <c r="P138" s="988">
        <v>1</v>
      </c>
      <c r="Q138" s="988">
        <v>1</v>
      </c>
      <c r="R138" s="988">
        <v>2</v>
      </c>
      <c r="S138" s="988">
        <v>4</v>
      </c>
    </row>
    <row r="139" spans="1:19" x14ac:dyDescent="0.25">
      <c r="A139" s="690"/>
      <c r="B139" s="691"/>
      <c r="C139" s="691"/>
      <c r="D139" s="691" t="s">
        <v>145</v>
      </c>
      <c r="E139" s="989">
        <v>9</v>
      </c>
      <c r="F139" s="989">
        <v>9</v>
      </c>
      <c r="G139" s="989" t="s">
        <v>125</v>
      </c>
      <c r="H139" s="989" t="s">
        <v>125</v>
      </c>
      <c r="I139" s="989" t="s">
        <v>125</v>
      </c>
      <c r="J139" s="989" t="s">
        <v>125</v>
      </c>
      <c r="K139" s="989" t="s">
        <v>125</v>
      </c>
      <c r="L139" s="989">
        <v>2</v>
      </c>
      <c r="M139" s="989" t="s">
        <v>125</v>
      </c>
      <c r="N139" s="989" t="s">
        <v>125</v>
      </c>
      <c r="O139" s="989" t="s">
        <v>125</v>
      </c>
      <c r="P139" s="989">
        <v>1</v>
      </c>
      <c r="Q139" s="989">
        <v>1</v>
      </c>
      <c r="R139" s="989">
        <v>2</v>
      </c>
      <c r="S139" s="989">
        <v>3</v>
      </c>
    </row>
    <row r="140" spans="1:19" s="347" customFormat="1" x14ac:dyDescent="0.25">
      <c r="A140" s="690"/>
      <c r="B140" s="691"/>
      <c r="C140" s="691"/>
      <c r="D140" s="691" t="s">
        <v>146</v>
      </c>
      <c r="E140" s="989">
        <v>1</v>
      </c>
      <c r="F140" s="989">
        <v>1</v>
      </c>
      <c r="G140" s="989" t="s">
        <v>125</v>
      </c>
      <c r="H140" s="989" t="s">
        <v>125</v>
      </c>
      <c r="I140" s="989" t="s">
        <v>125</v>
      </c>
      <c r="J140" s="989" t="s">
        <v>125</v>
      </c>
      <c r="K140" s="989" t="s">
        <v>125</v>
      </c>
      <c r="L140" s="989" t="s">
        <v>125</v>
      </c>
      <c r="M140" s="989" t="s">
        <v>125</v>
      </c>
      <c r="N140" s="989" t="s">
        <v>125</v>
      </c>
      <c r="O140" s="989" t="s">
        <v>125</v>
      </c>
      <c r="P140" s="989" t="s">
        <v>125</v>
      </c>
      <c r="Q140" s="989" t="s">
        <v>125</v>
      </c>
      <c r="R140" s="989" t="s">
        <v>125</v>
      </c>
      <c r="S140" s="989">
        <v>1</v>
      </c>
    </row>
    <row r="141" spans="1:19" ht="22.5" x14ac:dyDescent="0.25">
      <c r="A141" s="687" t="s">
        <v>1121</v>
      </c>
      <c r="B141" s="688" t="s">
        <v>216</v>
      </c>
      <c r="C141" s="688" t="s">
        <v>1122</v>
      </c>
      <c r="D141" s="688" t="s">
        <v>122</v>
      </c>
      <c r="E141" s="988">
        <v>6</v>
      </c>
      <c r="F141" s="988">
        <v>6</v>
      </c>
      <c r="G141" s="988" t="s">
        <v>125</v>
      </c>
      <c r="H141" s="988" t="s">
        <v>125</v>
      </c>
      <c r="I141" s="988" t="s">
        <v>125</v>
      </c>
      <c r="J141" s="988" t="s">
        <v>125</v>
      </c>
      <c r="K141" s="988">
        <v>1</v>
      </c>
      <c r="L141" s="988" t="s">
        <v>125</v>
      </c>
      <c r="M141" s="988">
        <v>1</v>
      </c>
      <c r="N141" s="988">
        <v>1</v>
      </c>
      <c r="O141" s="988" t="s">
        <v>125</v>
      </c>
      <c r="P141" s="988" t="s">
        <v>125</v>
      </c>
      <c r="Q141" s="988">
        <v>1</v>
      </c>
      <c r="R141" s="988" t="s">
        <v>125</v>
      </c>
      <c r="S141" s="988">
        <v>2</v>
      </c>
    </row>
    <row r="142" spans="1:19" x14ac:dyDescent="0.25">
      <c r="A142" s="690"/>
      <c r="B142" s="691"/>
      <c r="C142" s="691"/>
      <c r="D142" s="691" t="s">
        <v>145</v>
      </c>
      <c r="E142" s="989">
        <v>5</v>
      </c>
      <c r="F142" s="989">
        <v>5</v>
      </c>
      <c r="G142" s="989" t="s">
        <v>125</v>
      </c>
      <c r="H142" s="989" t="s">
        <v>125</v>
      </c>
      <c r="I142" s="989" t="s">
        <v>125</v>
      </c>
      <c r="J142" s="989" t="s">
        <v>125</v>
      </c>
      <c r="K142" s="989" t="s">
        <v>125</v>
      </c>
      <c r="L142" s="989" t="s">
        <v>125</v>
      </c>
      <c r="M142" s="989">
        <v>1</v>
      </c>
      <c r="N142" s="989">
        <v>1</v>
      </c>
      <c r="O142" s="989" t="s">
        <v>125</v>
      </c>
      <c r="P142" s="989" t="s">
        <v>125</v>
      </c>
      <c r="Q142" s="989">
        <v>1</v>
      </c>
      <c r="R142" s="989" t="s">
        <v>125</v>
      </c>
      <c r="S142" s="989">
        <v>2</v>
      </c>
    </row>
    <row r="143" spans="1:19" s="347" customFormat="1" x14ac:dyDescent="0.25">
      <c r="A143" s="690"/>
      <c r="B143" s="691"/>
      <c r="C143" s="691"/>
      <c r="D143" s="691" t="s">
        <v>146</v>
      </c>
      <c r="E143" s="989">
        <v>1</v>
      </c>
      <c r="F143" s="989">
        <v>1</v>
      </c>
      <c r="G143" s="989" t="s">
        <v>125</v>
      </c>
      <c r="H143" s="989" t="s">
        <v>125</v>
      </c>
      <c r="I143" s="989" t="s">
        <v>125</v>
      </c>
      <c r="J143" s="989" t="s">
        <v>125</v>
      </c>
      <c r="K143" s="989">
        <v>1</v>
      </c>
      <c r="L143" s="989" t="s">
        <v>125</v>
      </c>
      <c r="M143" s="989" t="s">
        <v>125</v>
      </c>
      <c r="N143" s="989" t="s">
        <v>125</v>
      </c>
      <c r="O143" s="989" t="s">
        <v>125</v>
      </c>
      <c r="P143" s="989" t="s">
        <v>125</v>
      </c>
      <c r="Q143" s="989" t="s">
        <v>125</v>
      </c>
      <c r="R143" s="989" t="s">
        <v>125</v>
      </c>
      <c r="S143" s="989" t="s">
        <v>125</v>
      </c>
    </row>
    <row r="144" spans="1:19" ht="22.5" x14ac:dyDescent="0.25">
      <c r="A144" s="687" t="s">
        <v>1123</v>
      </c>
      <c r="B144" s="688" t="s">
        <v>217</v>
      </c>
      <c r="C144" s="688" t="s">
        <v>1124</v>
      </c>
      <c r="D144" s="688" t="s">
        <v>122</v>
      </c>
      <c r="E144" s="988">
        <v>4</v>
      </c>
      <c r="F144" s="988">
        <v>4</v>
      </c>
      <c r="G144" s="988" t="s">
        <v>125</v>
      </c>
      <c r="H144" s="988" t="s">
        <v>125</v>
      </c>
      <c r="I144" s="988" t="s">
        <v>125</v>
      </c>
      <c r="J144" s="988" t="s">
        <v>125</v>
      </c>
      <c r="K144" s="988" t="s">
        <v>125</v>
      </c>
      <c r="L144" s="988" t="s">
        <v>125</v>
      </c>
      <c r="M144" s="988" t="s">
        <v>125</v>
      </c>
      <c r="N144" s="988" t="s">
        <v>125</v>
      </c>
      <c r="O144" s="988">
        <v>1</v>
      </c>
      <c r="P144" s="988" t="s">
        <v>125</v>
      </c>
      <c r="Q144" s="988">
        <v>2</v>
      </c>
      <c r="R144" s="988" t="s">
        <v>125</v>
      </c>
      <c r="S144" s="988">
        <v>1</v>
      </c>
    </row>
    <row r="145" spans="1:19" x14ac:dyDescent="0.25">
      <c r="A145" s="690"/>
      <c r="B145" s="691"/>
      <c r="C145" s="691"/>
      <c r="D145" s="691" t="s">
        <v>145</v>
      </c>
      <c r="E145" s="989">
        <v>3</v>
      </c>
      <c r="F145" s="989">
        <v>3</v>
      </c>
      <c r="G145" s="989" t="s">
        <v>125</v>
      </c>
      <c r="H145" s="989" t="s">
        <v>125</v>
      </c>
      <c r="I145" s="989" t="s">
        <v>125</v>
      </c>
      <c r="J145" s="989" t="s">
        <v>125</v>
      </c>
      <c r="K145" s="989" t="s">
        <v>125</v>
      </c>
      <c r="L145" s="989" t="s">
        <v>125</v>
      </c>
      <c r="M145" s="989" t="s">
        <v>125</v>
      </c>
      <c r="N145" s="989" t="s">
        <v>125</v>
      </c>
      <c r="O145" s="989">
        <v>1</v>
      </c>
      <c r="P145" s="989" t="s">
        <v>125</v>
      </c>
      <c r="Q145" s="989">
        <v>1</v>
      </c>
      <c r="R145" s="989" t="s">
        <v>125</v>
      </c>
      <c r="S145" s="989">
        <v>1</v>
      </c>
    </row>
    <row r="146" spans="1:19" s="347" customFormat="1" x14ac:dyDescent="0.25">
      <c r="A146" s="690"/>
      <c r="B146" s="691"/>
      <c r="C146" s="691"/>
      <c r="D146" s="691" t="s">
        <v>146</v>
      </c>
      <c r="E146" s="989">
        <v>1</v>
      </c>
      <c r="F146" s="989">
        <v>1</v>
      </c>
      <c r="G146" s="989" t="s">
        <v>125</v>
      </c>
      <c r="H146" s="989" t="s">
        <v>125</v>
      </c>
      <c r="I146" s="989" t="s">
        <v>125</v>
      </c>
      <c r="J146" s="989" t="s">
        <v>125</v>
      </c>
      <c r="K146" s="989" t="s">
        <v>125</v>
      </c>
      <c r="L146" s="989" t="s">
        <v>125</v>
      </c>
      <c r="M146" s="989" t="s">
        <v>125</v>
      </c>
      <c r="N146" s="989" t="s">
        <v>125</v>
      </c>
      <c r="O146" s="989" t="s">
        <v>125</v>
      </c>
      <c r="P146" s="989" t="s">
        <v>125</v>
      </c>
      <c r="Q146" s="989">
        <v>1</v>
      </c>
      <c r="R146" s="989" t="s">
        <v>125</v>
      </c>
      <c r="S146" s="989" t="s">
        <v>125</v>
      </c>
    </row>
    <row r="147" spans="1:19" x14ac:dyDescent="0.25">
      <c r="A147" s="687" t="s">
        <v>1125</v>
      </c>
      <c r="B147" s="688" t="s">
        <v>218</v>
      </c>
      <c r="C147" s="688" t="s">
        <v>1126</v>
      </c>
      <c r="D147" s="688" t="s">
        <v>122</v>
      </c>
      <c r="E147" s="988">
        <v>4</v>
      </c>
      <c r="F147" s="988">
        <v>4</v>
      </c>
      <c r="G147" s="988" t="s">
        <v>125</v>
      </c>
      <c r="H147" s="988" t="s">
        <v>125</v>
      </c>
      <c r="I147" s="988" t="s">
        <v>125</v>
      </c>
      <c r="J147" s="988" t="s">
        <v>125</v>
      </c>
      <c r="K147" s="988" t="s">
        <v>125</v>
      </c>
      <c r="L147" s="988" t="s">
        <v>125</v>
      </c>
      <c r="M147" s="988" t="s">
        <v>125</v>
      </c>
      <c r="N147" s="988" t="s">
        <v>125</v>
      </c>
      <c r="O147" s="988" t="s">
        <v>125</v>
      </c>
      <c r="P147" s="988" t="s">
        <v>125</v>
      </c>
      <c r="Q147" s="988">
        <v>1</v>
      </c>
      <c r="R147" s="988">
        <v>2</v>
      </c>
      <c r="S147" s="988">
        <v>1</v>
      </c>
    </row>
    <row r="148" spans="1:19" x14ac:dyDescent="0.25">
      <c r="A148" s="690"/>
      <c r="B148" s="691"/>
      <c r="C148" s="691"/>
      <c r="D148" s="691" t="s">
        <v>145</v>
      </c>
      <c r="E148" s="989">
        <v>4</v>
      </c>
      <c r="F148" s="989">
        <v>4</v>
      </c>
      <c r="G148" s="989" t="s">
        <v>125</v>
      </c>
      <c r="H148" s="989" t="s">
        <v>125</v>
      </c>
      <c r="I148" s="989" t="s">
        <v>125</v>
      </c>
      <c r="J148" s="989" t="s">
        <v>125</v>
      </c>
      <c r="K148" s="989" t="s">
        <v>125</v>
      </c>
      <c r="L148" s="989" t="s">
        <v>125</v>
      </c>
      <c r="M148" s="989" t="s">
        <v>125</v>
      </c>
      <c r="N148" s="989" t="s">
        <v>125</v>
      </c>
      <c r="O148" s="989" t="s">
        <v>125</v>
      </c>
      <c r="P148" s="989" t="s">
        <v>125</v>
      </c>
      <c r="Q148" s="989">
        <v>1</v>
      </c>
      <c r="R148" s="989">
        <v>2</v>
      </c>
      <c r="S148" s="989">
        <v>1</v>
      </c>
    </row>
    <row r="149" spans="1:19" s="347" customFormat="1" ht="22.5" x14ac:dyDescent="0.25">
      <c r="A149" s="687" t="s">
        <v>355</v>
      </c>
      <c r="B149" s="688" t="s">
        <v>219</v>
      </c>
      <c r="C149" s="688" t="s">
        <v>356</v>
      </c>
      <c r="D149" s="688" t="s">
        <v>122</v>
      </c>
      <c r="E149" s="988">
        <v>11</v>
      </c>
      <c r="F149" s="988">
        <v>11</v>
      </c>
      <c r="G149" s="988" t="s">
        <v>125</v>
      </c>
      <c r="H149" s="988" t="s">
        <v>125</v>
      </c>
      <c r="I149" s="988" t="s">
        <v>125</v>
      </c>
      <c r="J149" s="988" t="s">
        <v>125</v>
      </c>
      <c r="K149" s="988" t="s">
        <v>125</v>
      </c>
      <c r="L149" s="988" t="s">
        <v>125</v>
      </c>
      <c r="M149" s="988" t="s">
        <v>125</v>
      </c>
      <c r="N149" s="988">
        <v>3</v>
      </c>
      <c r="O149" s="988">
        <v>2</v>
      </c>
      <c r="P149" s="988">
        <v>3</v>
      </c>
      <c r="Q149" s="988">
        <v>2</v>
      </c>
      <c r="R149" s="988">
        <v>1</v>
      </c>
      <c r="S149" s="988" t="s">
        <v>125</v>
      </c>
    </row>
    <row r="150" spans="1:19" x14ac:dyDescent="0.25">
      <c r="A150" s="690"/>
      <c r="B150" s="691"/>
      <c r="C150" s="691"/>
      <c r="D150" s="691" t="s">
        <v>145</v>
      </c>
      <c r="E150" s="989">
        <v>8</v>
      </c>
      <c r="F150" s="989">
        <v>8</v>
      </c>
      <c r="G150" s="989" t="s">
        <v>125</v>
      </c>
      <c r="H150" s="989" t="s">
        <v>125</v>
      </c>
      <c r="I150" s="989" t="s">
        <v>125</v>
      </c>
      <c r="J150" s="989" t="s">
        <v>125</v>
      </c>
      <c r="K150" s="989" t="s">
        <v>125</v>
      </c>
      <c r="L150" s="989" t="s">
        <v>125</v>
      </c>
      <c r="M150" s="989" t="s">
        <v>125</v>
      </c>
      <c r="N150" s="989">
        <v>2</v>
      </c>
      <c r="O150" s="989">
        <v>2</v>
      </c>
      <c r="P150" s="989">
        <v>1</v>
      </c>
      <c r="Q150" s="989">
        <v>2</v>
      </c>
      <c r="R150" s="989">
        <v>1</v>
      </c>
      <c r="S150" s="989" t="s">
        <v>125</v>
      </c>
    </row>
    <row r="151" spans="1:19" x14ac:dyDescent="0.25">
      <c r="A151" s="690"/>
      <c r="B151" s="691"/>
      <c r="C151" s="691"/>
      <c r="D151" s="691" t="s">
        <v>146</v>
      </c>
      <c r="E151" s="989">
        <v>3</v>
      </c>
      <c r="F151" s="989">
        <v>3</v>
      </c>
      <c r="G151" s="989" t="s">
        <v>125</v>
      </c>
      <c r="H151" s="989" t="s">
        <v>125</v>
      </c>
      <c r="I151" s="989" t="s">
        <v>125</v>
      </c>
      <c r="J151" s="989" t="s">
        <v>125</v>
      </c>
      <c r="K151" s="989" t="s">
        <v>125</v>
      </c>
      <c r="L151" s="989" t="s">
        <v>125</v>
      </c>
      <c r="M151" s="989" t="s">
        <v>125</v>
      </c>
      <c r="N151" s="989">
        <v>1</v>
      </c>
      <c r="O151" s="989" t="s">
        <v>125</v>
      </c>
      <c r="P151" s="989">
        <v>2</v>
      </c>
      <c r="Q151" s="989" t="s">
        <v>125</v>
      </c>
      <c r="R151" s="989" t="s">
        <v>125</v>
      </c>
      <c r="S151" s="989" t="s">
        <v>125</v>
      </c>
    </row>
    <row r="152" spans="1:19" s="347" customFormat="1" x14ac:dyDescent="0.25">
      <c r="A152" s="687" t="s">
        <v>344</v>
      </c>
      <c r="B152" s="688" t="s">
        <v>220</v>
      </c>
      <c r="C152" s="688" t="s">
        <v>345</v>
      </c>
      <c r="D152" s="688" t="s">
        <v>122</v>
      </c>
      <c r="E152" s="988">
        <v>9</v>
      </c>
      <c r="F152" s="988">
        <v>9</v>
      </c>
      <c r="G152" s="988" t="s">
        <v>125</v>
      </c>
      <c r="H152" s="988" t="s">
        <v>125</v>
      </c>
      <c r="I152" s="988" t="s">
        <v>125</v>
      </c>
      <c r="J152" s="988" t="s">
        <v>125</v>
      </c>
      <c r="K152" s="988" t="s">
        <v>125</v>
      </c>
      <c r="L152" s="988" t="s">
        <v>125</v>
      </c>
      <c r="M152" s="988" t="s">
        <v>125</v>
      </c>
      <c r="N152" s="988">
        <v>1</v>
      </c>
      <c r="O152" s="988">
        <v>1</v>
      </c>
      <c r="P152" s="988">
        <v>1</v>
      </c>
      <c r="Q152" s="988">
        <v>2</v>
      </c>
      <c r="R152" s="988" t="s">
        <v>125</v>
      </c>
      <c r="S152" s="988">
        <v>4</v>
      </c>
    </row>
    <row r="153" spans="1:19" x14ac:dyDescent="0.25">
      <c r="A153" s="690"/>
      <c r="B153" s="691"/>
      <c r="C153" s="691"/>
      <c r="D153" s="691" t="s">
        <v>145</v>
      </c>
      <c r="E153" s="989">
        <v>7</v>
      </c>
      <c r="F153" s="989">
        <v>7</v>
      </c>
      <c r="G153" s="989" t="s">
        <v>125</v>
      </c>
      <c r="H153" s="989" t="s">
        <v>125</v>
      </c>
      <c r="I153" s="989" t="s">
        <v>125</v>
      </c>
      <c r="J153" s="989" t="s">
        <v>125</v>
      </c>
      <c r="K153" s="989" t="s">
        <v>125</v>
      </c>
      <c r="L153" s="989" t="s">
        <v>125</v>
      </c>
      <c r="M153" s="989" t="s">
        <v>125</v>
      </c>
      <c r="N153" s="989">
        <v>1</v>
      </c>
      <c r="O153" s="989">
        <v>1</v>
      </c>
      <c r="P153" s="989">
        <v>1</v>
      </c>
      <c r="Q153" s="989">
        <v>2</v>
      </c>
      <c r="R153" s="989" t="s">
        <v>125</v>
      </c>
      <c r="S153" s="989">
        <v>2</v>
      </c>
    </row>
    <row r="154" spans="1:19" x14ac:dyDescent="0.25">
      <c r="A154" s="690"/>
      <c r="B154" s="691"/>
      <c r="C154" s="691"/>
      <c r="D154" s="691" t="s">
        <v>146</v>
      </c>
      <c r="E154" s="989">
        <v>2</v>
      </c>
      <c r="F154" s="989">
        <v>2</v>
      </c>
      <c r="G154" s="989" t="s">
        <v>125</v>
      </c>
      <c r="H154" s="989" t="s">
        <v>125</v>
      </c>
      <c r="I154" s="989" t="s">
        <v>125</v>
      </c>
      <c r="J154" s="989" t="s">
        <v>125</v>
      </c>
      <c r="K154" s="989" t="s">
        <v>125</v>
      </c>
      <c r="L154" s="989" t="s">
        <v>125</v>
      </c>
      <c r="M154" s="989" t="s">
        <v>125</v>
      </c>
      <c r="N154" s="989" t="s">
        <v>125</v>
      </c>
      <c r="O154" s="989" t="s">
        <v>125</v>
      </c>
      <c r="P154" s="989" t="s">
        <v>125</v>
      </c>
      <c r="Q154" s="989" t="s">
        <v>125</v>
      </c>
      <c r="R154" s="989" t="s">
        <v>125</v>
      </c>
      <c r="S154" s="989">
        <v>2</v>
      </c>
    </row>
    <row r="155" spans="1:19" s="347" customFormat="1" ht="22.5" x14ac:dyDescent="0.25">
      <c r="A155" s="687" t="s">
        <v>338</v>
      </c>
      <c r="B155" s="688" t="s">
        <v>221</v>
      </c>
      <c r="C155" s="688" t="s">
        <v>339</v>
      </c>
      <c r="D155" s="688" t="s">
        <v>122</v>
      </c>
      <c r="E155" s="988">
        <v>4</v>
      </c>
      <c r="F155" s="988">
        <v>4</v>
      </c>
      <c r="G155" s="988" t="s">
        <v>125</v>
      </c>
      <c r="H155" s="988" t="s">
        <v>125</v>
      </c>
      <c r="I155" s="988" t="s">
        <v>125</v>
      </c>
      <c r="J155" s="988" t="s">
        <v>125</v>
      </c>
      <c r="K155" s="988" t="s">
        <v>125</v>
      </c>
      <c r="L155" s="988" t="s">
        <v>125</v>
      </c>
      <c r="M155" s="988" t="s">
        <v>125</v>
      </c>
      <c r="N155" s="988" t="s">
        <v>125</v>
      </c>
      <c r="O155" s="988">
        <v>1</v>
      </c>
      <c r="P155" s="988" t="s">
        <v>125</v>
      </c>
      <c r="Q155" s="988">
        <v>1</v>
      </c>
      <c r="R155" s="988" t="s">
        <v>125</v>
      </c>
      <c r="S155" s="988">
        <v>2</v>
      </c>
    </row>
    <row r="156" spans="1:19" x14ac:dyDescent="0.25">
      <c r="A156" s="690"/>
      <c r="B156" s="691"/>
      <c r="C156" s="691"/>
      <c r="D156" s="691" t="s">
        <v>145</v>
      </c>
      <c r="E156" s="989">
        <v>3</v>
      </c>
      <c r="F156" s="989">
        <v>3</v>
      </c>
      <c r="G156" s="989" t="s">
        <v>125</v>
      </c>
      <c r="H156" s="989" t="s">
        <v>125</v>
      </c>
      <c r="I156" s="989" t="s">
        <v>125</v>
      </c>
      <c r="J156" s="989" t="s">
        <v>125</v>
      </c>
      <c r="K156" s="989" t="s">
        <v>125</v>
      </c>
      <c r="L156" s="989" t="s">
        <v>125</v>
      </c>
      <c r="M156" s="989" t="s">
        <v>125</v>
      </c>
      <c r="N156" s="989" t="s">
        <v>125</v>
      </c>
      <c r="O156" s="989">
        <v>1</v>
      </c>
      <c r="P156" s="989" t="s">
        <v>125</v>
      </c>
      <c r="Q156" s="989">
        <v>1</v>
      </c>
      <c r="R156" s="989" t="s">
        <v>125</v>
      </c>
      <c r="S156" s="989">
        <v>1</v>
      </c>
    </row>
    <row r="157" spans="1:19" x14ac:dyDescent="0.25">
      <c r="A157" s="690"/>
      <c r="B157" s="691"/>
      <c r="C157" s="691"/>
      <c r="D157" s="691" t="s">
        <v>146</v>
      </c>
      <c r="E157" s="989">
        <v>1</v>
      </c>
      <c r="F157" s="989">
        <v>1</v>
      </c>
      <c r="G157" s="989" t="s">
        <v>125</v>
      </c>
      <c r="H157" s="989" t="s">
        <v>125</v>
      </c>
      <c r="I157" s="989" t="s">
        <v>125</v>
      </c>
      <c r="J157" s="989" t="s">
        <v>125</v>
      </c>
      <c r="K157" s="989" t="s">
        <v>125</v>
      </c>
      <c r="L157" s="989" t="s">
        <v>125</v>
      </c>
      <c r="M157" s="989" t="s">
        <v>125</v>
      </c>
      <c r="N157" s="989" t="s">
        <v>125</v>
      </c>
      <c r="O157" s="989" t="s">
        <v>125</v>
      </c>
      <c r="P157" s="989" t="s">
        <v>125</v>
      </c>
      <c r="Q157" s="989" t="s">
        <v>125</v>
      </c>
      <c r="R157" s="989" t="s">
        <v>125</v>
      </c>
      <c r="S157" s="989">
        <v>1</v>
      </c>
    </row>
    <row r="158" spans="1:19" s="347" customFormat="1" ht="22.5" x14ac:dyDescent="0.25">
      <c r="A158" s="687" t="s">
        <v>376</v>
      </c>
      <c r="B158" s="688" t="s">
        <v>222</v>
      </c>
      <c r="C158" s="688" t="s">
        <v>377</v>
      </c>
      <c r="D158" s="688" t="s">
        <v>122</v>
      </c>
      <c r="E158" s="988">
        <v>89</v>
      </c>
      <c r="F158" s="988">
        <v>89</v>
      </c>
      <c r="G158" s="988" t="s">
        <v>125</v>
      </c>
      <c r="H158" s="988" t="s">
        <v>125</v>
      </c>
      <c r="I158" s="988" t="s">
        <v>125</v>
      </c>
      <c r="J158" s="988" t="s">
        <v>125</v>
      </c>
      <c r="K158" s="988">
        <v>2</v>
      </c>
      <c r="L158" s="988">
        <v>1</v>
      </c>
      <c r="M158" s="988" t="s">
        <v>125</v>
      </c>
      <c r="N158" s="988" t="s">
        <v>125</v>
      </c>
      <c r="O158" s="988">
        <v>1</v>
      </c>
      <c r="P158" s="988">
        <v>1</v>
      </c>
      <c r="Q158" s="988">
        <v>8</v>
      </c>
      <c r="R158" s="988">
        <v>17</v>
      </c>
      <c r="S158" s="988">
        <v>59</v>
      </c>
    </row>
    <row r="159" spans="1:19" x14ac:dyDescent="0.25">
      <c r="A159" s="690"/>
      <c r="B159" s="691"/>
      <c r="C159" s="691"/>
      <c r="D159" s="691" t="s">
        <v>145</v>
      </c>
      <c r="E159" s="989">
        <v>47</v>
      </c>
      <c r="F159" s="989">
        <v>47</v>
      </c>
      <c r="G159" s="989" t="s">
        <v>125</v>
      </c>
      <c r="H159" s="989" t="s">
        <v>125</v>
      </c>
      <c r="I159" s="989" t="s">
        <v>125</v>
      </c>
      <c r="J159" s="989" t="s">
        <v>125</v>
      </c>
      <c r="K159" s="989">
        <v>2</v>
      </c>
      <c r="L159" s="989" t="s">
        <v>125</v>
      </c>
      <c r="M159" s="989" t="s">
        <v>125</v>
      </c>
      <c r="N159" s="989" t="s">
        <v>125</v>
      </c>
      <c r="O159" s="989">
        <v>1</v>
      </c>
      <c r="P159" s="989">
        <v>1</v>
      </c>
      <c r="Q159" s="989">
        <v>5</v>
      </c>
      <c r="R159" s="989">
        <v>10</v>
      </c>
      <c r="S159" s="989">
        <v>28</v>
      </c>
    </row>
    <row r="160" spans="1:19" x14ac:dyDescent="0.25">
      <c r="A160" s="690"/>
      <c r="B160" s="691"/>
      <c r="C160" s="691"/>
      <c r="D160" s="691" t="s">
        <v>146</v>
      </c>
      <c r="E160" s="989">
        <v>42</v>
      </c>
      <c r="F160" s="989">
        <v>42</v>
      </c>
      <c r="G160" s="989" t="s">
        <v>125</v>
      </c>
      <c r="H160" s="989" t="s">
        <v>125</v>
      </c>
      <c r="I160" s="989" t="s">
        <v>125</v>
      </c>
      <c r="J160" s="989" t="s">
        <v>125</v>
      </c>
      <c r="K160" s="989" t="s">
        <v>125</v>
      </c>
      <c r="L160" s="989">
        <v>1</v>
      </c>
      <c r="M160" s="989" t="s">
        <v>125</v>
      </c>
      <c r="N160" s="989" t="s">
        <v>125</v>
      </c>
      <c r="O160" s="989" t="s">
        <v>125</v>
      </c>
      <c r="P160" s="989" t="s">
        <v>125</v>
      </c>
      <c r="Q160" s="989">
        <v>3</v>
      </c>
      <c r="R160" s="989">
        <v>7</v>
      </c>
      <c r="S160" s="989">
        <v>31</v>
      </c>
    </row>
    <row r="161" spans="1:19" s="347" customFormat="1" x14ac:dyDescent="0.25">
      <c r="A161" s="687" t="s">
        <v>378</v>
      </c>
      <c r="B161" s="688" t="s">
        <v>223</v>
      </c>
      <c r="C161" s="688" t="s">
        <v>1127</v>
      </c>
      <c r="D161" s="688" t="s">
        <v>122</v>
      </c>
      <c r="E161" s="988">
        <v>12</v>
      </c>
      <c r="F161" s="988">
        <v>8</v>
      </c>
      <c r="G161" s="988">
        <v>4</v>
      </c>
      <c r="H161" s="988" t="s">
        <v>125</v>
      </c>
      <c r="I161" s="988" t="s">
        <v>125</v>
      </c>
      <c r="J161" s="988" t="s">
        <v>125</v>
      </c>
      <c r="K161" s="988" t="s">
        <v>125</v>
      </c>
      <c r="L161" s="988" t="s">
        <v>125</v>
      </c>
      <c r="M161" s="988" t="s">
        <v>125</v>
      </c>
      <c r="N161" s="988" t="s">
        <v>125</v>
      </c>
      <c r="O161" s="988" t="s">
        <v>125</v>
      </c>
      <c r="P161" s="988" t="s">
        <v>125</v>
      </c>
      <c r="Q161" s="988" t="s">
        <v>125</v>
      </c>
      <c r="R161" s="988" t="s">
        <v>125</v>
      </c>
      <c r="S161" s="988">
        <v>12</v>
      </c>
    </row>
    <row r="162" spans="1:19" x14ac:dyDescent="0.25">
      <c r="A162" s="690"/>
      <c r="B162" s="691"/>
      <c r="C162" s="691"/>
      <c r="D162" s="691" t="s">
        <v>145</v>
      </c>
      <c r="E162" s="989">
        <v>5</v>
      </c>
      <c r="F162" s="989">
        <v>3</v>
      </c>
      <c r="G162" s="989">
        <v>2</v>
      </c>
      <c r="H162" s="989" t="s">
        <v>125</v>
      </c>
      <c r="I162" s="989" t="s">
        <v>125</v>
      </c>
      <c r="J162" s="989" t="s">
        <v>125</v>
      </c>
      <c r="K162" s="989" t="s">
        <v>125</v>
      </c>
      <c r="L162" s="989" t="s">
        <v>125</v>
      </c>
      <c r="M162" s="989" t="s">
        <v>125</v>
      </c>
      <c r="N162" s="989" t="s">
        <v>125</v>
      </c>
      <c r="O162" s="989" t="s">
        <v>125</v>
      </c>
      <c r="P162" s="989" t="s">
        <v>125</v>
      </c>
      <c r="Q162" s="989" t="s">
        <v>125</v>
      </c>
      <c r="R162" s="989" t="s">
        <v>125</v>
      </c>
      <c r="S162" s="989">
        <v>5</v>
      </c>
    </row>
    <row r="163" spans="1:19" x14ac:dyDescent="0.25">
      <c r="A163" s="693"/>
      <c r="B163" s="691"/>
      <c r="C163" s="691"/>
      <c r="D163" s="691" t="s">
        <v>146</v>
      </c>
      <c r="E163" s="989">
        <v>7</v>
      </c>
      <c r="F163" s="989">
        <v>5</v>
      </c>
      <c r="G163" s="989">
        <v>2</v>
      </c>
      <c r="H163" s="989" t="s">
        <v>125</v>
      </c>
      <c r="I163" s="989" t="s">
        <v>125</v>
      </c>
      <c r="J163" s="989" t="s">
        <v>125</v>
      </c>
      <c r="K163" s="989" t="s">
        <v>125</v>
      </c>
      <c r="L163" s="989" t="s">
        <v>125</v>
      </c>
      <c r="M163" s="989" t="s">
        <v>125</v>
      </c>
      <c r="N163" s="989" t="s">
        <v>125</v>
      </c>
      <c r="O163" s="989" t="s">
        <v>125</v>
      </c>
      <c r="P163" s="989" t="s">
        <v>125</v>
      </c>
      <c r="Q163" s="989" t="s">
        <v>125</v>
      </c>
      <c r="R163" s="989" t="s">
        <v>125</v>
      </c>
      <c r="S163" s="989">
        <v>7</v>
      </c>
    </row>
    <row r="164" spans="1:19" x14ac:dyDescent="0.25">
      <c r="A164" s="792"/>
      <c r="B164" s="788"/>
      <c r="C164" s="788"/>
      <c r="D164" s="788"/>
      <c r="E164" s="805"/>
      <c r="F164" s="805"/>
      <c r="G164" s="805"/>
      <c r="H164" s="805"/>
      <c r="I164" s="805"/>
      <c r="J164" s="805"/>
      <c r="K164" s="805"/>
      <c r="L164" s="805"/>
      <c r="M164" s="805"/>
      <c r="N164" s="805"/>
      <c r="O164" s="805"/>
      <c r="P164" s="805"/>
      <c r="Q164" s="805"/>
      <c r="R164" s="805"/>
      <c r="S164" s="805"/>
    </row>
    <row r="165" spans="1:19" x14ac:dyDescent="0.25">
      <c r="A165" s="344" t="s">
        <v>1300</v>
      </c>
      <c r="B165" s="1104"/>
      <c r="C165" s="1104"/>
      <c r="D165" s="1104"/>
      <c r="E165" s="1104"/>
      <c r="F165" s="1104"/>
      <c r="G165" s="1104"/>
      <c r="H165" s="1104"/>
      <c r="I165" s="1104"/>
      <c r="J165" s="1104"/>
      <c r="K165" s="1104"/>
      <c r="L165" s="1104"/>
    </row>
    <row r="166" spans="1:19" x14ac:dyDescent="0.25">
      <c r="A166" s="1104" t="s">
        <v>3035</v>
      </c>
    </row>
    <row r="167" spans="1:19" x14ac:dyDescent="0.2">
      <c r="A167" s="65" t="s">
        <v>1260</v>
      </c>
    </row>
    <row r="168" spans="1:19" x14ac:dyDescent="0.25">
      <c r="A168" s="1458" t="s">
        <v>3153</v>
      </c>
    </row>
    <row r="169" spans="1:19" ht="15" x14ac:dyDescent="0.25">
      <c r="A169" s="1454" t="s">
        <v>3151</v>
      </c>
    </row>
  </sheetData>
  <mergeCells count="8">
    <mergeCell ref="A1:S1"/>
    <mergeCell ref="A2:S2"/>
    <mergeCell ref="A3:A4"/>
    <mergeCell ref="B3:D3"/>
    <mergeCell ref="E3:E4"/>
    <mergeCell ref="F3:G3"/>
    <mergeCell ref="H3:J3"/>
    <mergeCell ref="K3:S3"/>
  </mergeCells>
  <hyperlinks>
    <hyperlink ref="U2" location="INDICE!B150" display="ÍNDICE"/>
    <hyperlink ref="A16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57"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8"/>
  <sheetViews>
    <sheetView showGridLines="0" topLeftCell="D1" zoomScale="90" zoomScaleNormal="90" workbookViewId="0">
      <selection activeCell="U2" sqref="U2"/>
    </sheetView>
  </sheetViews>
  <sheetFormatPr baseColWidth="10" defaultColWidth="37" defaultRowHeight="11.25" x14ac:dyDescent="0.25"/>
  <cols>
    <col min="1" max="1" width="7.28515625" style="367" customWidth="1"/>
    <col min="2" max="2" width="32.5703125" style="348" customWidth="1"/>
    <col min="3" max="3" width="13.85546875" style="350" customWidth="1"/>
    <col min="4" max="4" width="8.85546875" style="344" customWidth="1"/>
    <col min="5" max="5" width="6.7109375" style="344" customWidth="1"/>
    <col min="6" max="19" width="6.42578125" style="344" customWidth="1"/>
    <col min="20" max="253" width="9.140625" style="344" customWidth="1"/>
    <col min="254" max="254" width="6.42578125" style="344" customWidth="1"/>
    <col min="255" max="16384" width="37" style="344"/>
  </cols>
  <sheetData>
    <row r="1" spans="1:21" ht="12.75" customHeight="1" x14ac:dyDescent="0.25">
      <c r="A1" s="1755" t="s">
        <v>1138</v>
      </c>
      <c r="B1" s="1755"/>
      <c r="C1" s="1755"/>
      <c r="D1" s="1755"/>
      <c r="E1" s="1755"/>
      <c r="F1" s="1755"/>
      <c r="G1" s="1755"/>
      <c r="H1" s="1755"/>
      <c r="I1" s="1755"/>
      <c r="J1" s="1755"/>
      <c r="K1" s="1755"/>
      <c r="L1" s="1755"/>
      <c r="M1" s="1755"/>
      <c r="N1" s="1755"/>
      <c r="O1" s="1755"/>
      <c r="P1" s="1755"/>
      <c r="Q1" s="1755"/>
      <c r="R1" s="1755"/>
      <c r="S1" s="1755"/>
    </row>
    <row r="2" spans="1:21" ht="31.5"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s="346" customFormat="1" ht="15.75" customHeight="1" x14ac:dyDescent="0.25">
      <c r="A3" s="1772" t="s">
        <v>1052</v>
      </c>
      <c r="B3" s="1773" t="s">
        <v>1139</v>
      </c>
      <c r="C3" s="1773"/>
      <c r="D3" s="1773"/>
      <c r="E3" s="1774" t="s">
        <v>122</v>
      </c>
      <c r="F3" s="1773" t="s">
        <v>1053</v>
      </c>
      <c r="G3" s="1773"/>
      <c r="H3" s="1780" t="s">
        <v>1274</v>
      </c>
      <c r="I3" s="1781"/>
      <c r="J3" s="1781"/>
      <c r="K3" s="1782"/>
      <c r="L3" s="1780" t="s">
        <v>1275</v>
      </c>
      <c r="M3" s="1781"/>
      <c r="N3" s="1781"/>
      <c r="O3" s="1781"/>
      <c r="P3" s="1781"/>
      <c r="Q3" s="1781"/>
      <c r="R3" s="1781"/>
      <c r="S3" s="1781"/>
      <c r="T3" s="1781"/>
    </row>
    <row r="4" spans="1:21" s="346" customFormat="1" ht="38.25" customHeight="1" x14ac:dyDescent="0.25">
      <c r="A4" s="1778"/>
      <c r="B4" s="1260" t="s">
        <v>1054</v>
      </c>
      <c r="C4" s="1260" t="s">
        <v>1055</v>
      </c>
      <c r="D4" s="1260" t="s">
        <v>224</v>
      </c>
      <c r="E4" s="1779"/>
      <c r="F4" s="822" t="s">
        <v>1132</v>
      </c>
      <c r="G4" s="822" t="s">
        <v>1133</v>
      </c>
      <c r="H4" s="822" t="s">
        <v>1309</v>
      </c>
      <c r="I4" s="822" t="s">
        <v>1056</v>
      </c>
      <c r="J4" s="822" t="s">
        <v>1057</v>
      </c>
      <c r="K4" s="822" t="s">
        <v>1058</v>
      </c>
      <c r="L4" s="822" t="s">
        <v>1059</v>
      </c>
      <c r="M4" s="822" t="s">
        <v>1060</v>
      </c>
      <c r="N4" s="822" t="s">
        <v>1061</v>
      </c>
      <c r="O4" s="822" t="s">
        <v>1062</v>
      </c>
      <c r="P4" s="822" t="s">
        <v>1063</v>
      </c>
      <c r="Q4" s="822" t="s">
        <v>1064</v>
      </c>
      <c r="R4" s="822" t="s">
        <v>1065</v>
      </c>
      <c r="S4" s="822" t="s">
        <v>1066</v>
      </c>
      <c r="T4" s="822" t="s">
        <v>777</v>
      </c>
    </row>
    <row r="5" spans="1:21" s="347" customFormat="1" ht="12" x14ac:dyDescent="0.25">
      <c r="A5" s="694"/>
      <c r="B5" s="695"/>
      <c r="C5" s="696"/>
      <c r="D5" s="695"/>
      <c r="E5" s="990">
        <v>1857</v>
      </c>
      <c r="F5" s="990">
        <v>1793</v>
      </c>
      <c r="G5" s="990">
        <v>64</v>
      </c>
      <c r="H5" s="990">
        <v>28</v>
      </c>
      <c r="I5" s="990">
        <v>16</v>
      </c>
      <c r="J5" s="990">
        <v>1</v>
      </c>
      <c r="K5" s="990">
        <v>47</v>
      </c>
      <c r="L5" s="990">
        <v>55</v>
      </c>
      <c r="M5" s="990">
        <v>19</v>
      </c>
      <c r="N5" s="990">
        <v>21</v>
      </c>
      <c r="O5" s="990">
        <v>38</v>
      </c>
      <c r="P5" s="990">
        <v>51</v>
      </c>
      <c r="Q5" s="990">
        <v>46</v>
      </c>
      <c r="R5" s="990">
        <v>182</v>
      </c>
      <c r="S5" s="990">
        <v>216</v>
      </c>
      <c r="T5" s="991">
        <v>1137</v>
      </c>
    </row>
    <row r="6" spans="1:21" ht="12" x14ac:dyDescent="0.25">
      <c r="A6" s="697"/>
      <c r="B6" s="698"/>
      <c r="C6" s="699"/>
      <c r="D6" s="698" t="s">
        <v>145</v>
      </c>
      <c r="E6" s="992">
        <v>974</v>
      </c>
      <c r="F6" s="992">
        <v>945</v>
      </c>
      <c r="G6" s="992">
        <v>29</v>
      </c>
      <c r="H6" s="992">
        <v>12</v>
      </c>
      <c r="I6" s="992">
        <v>10</v>
      </c>
      <c r="J6" s="992" t="s">
        <v>125</v>
      </c>
      <c r="K6" s="992">
        <v>21</v>
      </c>
      <c r="L6" s="992">
        <v>30</v>
      </c>
      <c r="M6" s="992">
        <v>11</v>
      </c>
      <c r="N6" s="992">
        <v>10</v>
      </c>
      <c r="O6" s="992">
        <v>29</v>
      </c>
      <c r="P6" s="992">
        <v>38</v>
      </c>
      <c r="Q6" s="992">
        <v>39</v>
      </c>
      <c r="R6" s="992">
        <v>125</v>
      </c>
      <c r="S6" s="992">
        <v>128</v>
      </c>
      <c r="T6" s="993">
        <v>521</v>
      </c>
    </row>
    <row r="7" spans="1:21" ht="12" x14ac:dyDescent="0.25">
      <c r="A7" s="697"/>
      <c r="B7" s="698"/>
      <c r="C7" s="699"/>
      <c r="D7" s="698" t="s">
        <v>146</v>
      </c>
      <c r="E7" s="992">
        <v>883</v>
      </c>
      <c r="F7" s="992">
        <v>848</v>
      </c>
      <c r="G7" s="992">
        <v>35</v>
      </c>
      <c r="H7" s="992">
        <v>16</v>
      </c>
      <c r="I7" s="992">
        <v>6</v>
      </c>
      <c r="J7" s="992">
        <v>1</v>
      </c>
      <c r="K7" s="992">
        <v>26</v>
      </c>
      <c r="L7" s="992">
        <v>25</v>
      </c>
      <c r="M7" s="992">
        <v>8</v>
      </c>
      <c r="N7" s="992">
        <v>11</v>
      </c>
      <c r="O7" s="992">
        <v>9</v>
      </c>
      <c r="P7" s="992">
        <v>13</v>
      </c>
      <c r="Q7" s="992">
        <v>7</v>
      </c>
      <c r="R7" s="992">
        <v>57</v>
      </c>
      <c r="S7" s="992">
        <v>88</v>
      </c>
      <c r="T7" s="993">
        <v>616</v>
      </c>
    </row>
    <row r="8" spans="1:21" s="347" customFormat="1" ht="24" x14ac:dyDescent="0.25">
      <c r="A8" s="694" t="s">
        <v>1068</v>
      </c>
      <c r="B8" s="695" t="s">
        <v>158</v>
      </c>
      <c r="C8" s="696" t="s">
        <v>1069</v>
      </c>
      <c r="D8" s="695" t="s">
        <v>122</v>
      </c>
      <c r="E8" s="990">
        <v>14</v>
      </c>
      <c r="F8" s="990">
        <v>14</v>
      </c>
      <c r="G8" s="990" t="s">
        <v>125</v>
      </c>
      <c r="H8" s="990" t="s">
        <v>125</v>
      </c>
      <c r="I8" s="990" t="s">
        <v>125</v>
      </c>
      <c r="J8" s="990">
        <v>1</v>
      </c>
      <c r="K8" s="990">
        <v>4</v>
      </c>
      <c r="L8" s="990">
        <v>5</v>
      </c>
      <c r="M8" s="990" t="s">
        <v>125</v>
      </c>
      <c r="N8" s="990" t="s">
        <v>125</v>
      </c>
      <c r="O8" s="990" t="s">
        <v>125</v>
      </c>
      <c r="P8" s="990" t="s">
        <v>125</v>
      </c>
      <c r="Q8" s="990" t="s">
        <v>125</v>
      </c>
      <c r="R8" s="990" t="s">
        <v>125</v>
      </c>
      <c r="S8" s="990" t="s">
        <v>125</v>
      </c>
      <c r="T8" s="991">
        <v>4</v>
      </c>
    </row>
    <row r="9" spans="1:21" ht="12" x14ac:dyDescent="0.25">
      <c r="A9" s="697"/>
      <c r="B9" s="698"/>
      <c r="C9" s="699"/>
      <c r="D9" s="698" t="s">
        <v>145</v>
      </c>
      <c r="E9" s="992">
        <v>6</v>
      </c>
      <c r="F9" s="992">
        <v>6</v>
      </c>
      <c r="G9" s="992" t="s">
        <v>125</v>
      </c>
      <c r="H9" s="992" t="s">
        <v>125</v>
      </c>
      <c r="I9" s="992" t="s">
        <v>125</v>
      </c>
      <c r="J9" s="992" t="s">
        <v>125</v>
      </c>
      <c r="K9" s="992">
        <v>3</v>
      </c>
      <c r="L9" s="992">
        <v>3</v>
      </c>
      <c r="M9" s="992" t="s">
        <v>125</v>
      </c>
      <c r="N9" s="992" t="s">
        <v>125</v>
      </c>
      <c r="O9" s="992" t="s">
        <v>125</v>
      </c>
      <c r="P9" s="992" t="s">
        <v>125</v>
      </c>
      <c r="Q9" s="992" t="s">
        <v>125</v>
      </c>
      <c r="R9" s="992" t="s">
        <v>125</v>
      </c>
      <c r="S9" s="992" t="s">
        <v>125</v>
      </c>
      <c r="T9" s="993" t="s">
        <v>125</v>
      </c>
    </row>
    <row r="10" spans="1:21" s="347" customFormat="1" ht="12" x14ac:dyDescent="0.25">
      <c r="A10" s="697"/>
      <c r="B10" s="698"/>
      <c r="C10" s="699"/>
      <c r="D10" s="698" t="s">
        <v>146</v>
      </c>
      <c r="E10" s="992">
        <v>8</v>
      </c>
      <c r="F10" s="992">
        <v>8</v>
      </c>
      <c r="G10" s="992" t="s">
        <v>125</v>
      </c>
      <c r="H10" s="992" t="s">
        <v>125</v>
      </c>
      <c r="I10" s="992" t="s">
        <v>125</v>
      </c>
      <c r="J10" s="992">
        <v>1</v>
      </c>
      <c r="K10" s="992">
        <v>1</v>
      </c>
      <c r="L10" s="992">
        <v>2</v>
      </c>
      <c r="M10" s="992" t="s">
        <v>125</v>
      </c>
      <c r="N10" s="992" t="s">
        <v>125</v>
      </c>
      <c r="O10" s="992" t="s">
        <v>125</v>
      </c>
      <c r="P10" s="992" t="s">
        <v>125</v>
      </c>
      <c r="Q10" s="992" t="s">
        <v>125</v>
      </c>
      <c r="R10" s="992" t="s">
        <v>125</v>
      </c>
      <c r="S10" s="992" t="s">
        <v>125</v>
      </c>
      <c r="T10" s="993">
        <v>4</v>
      </c>
    </row>
    <row r="11" spans="1:21" ht="12" x14ac:dyDescent="0.25">
      <c r="A11" s="694" t="s">
        <v>1070</v>
      </c>
      <c r="B11" s="695" t="s">
        <v>159</v>
      </c>
      <c r="C11" s="696" t="s">
        <v>1071</v>
      </c>
      <c r="D11" s="695" t="s">
        <v>122</v>
      </c>
      <c r="E11" s="990">
        <v>6</v>
      </c>
      <c r="F11" s="990">
        <v>6</v>
      </c>
      <c r="G11" s="990" t="s">
        <v>125</v>
      </c>
      <c r="H11" s="990" t="s">
        <v>125</v>
      </c>
      <c r="I11" s="990" t="s">
        <v>125</v>
      </c>
      <c r="J11" s="990" t="s">
        <v>125</v>
      </c>
      <c r="K11" s="990" t="s">
        <v>125</v>
      </c>
      <c r="L11" s="990" t="s">
        <v>125</v>
      </c>
      <c r="M11" s="990" t="s">
        <v>125</v>
      </c>
      <c r="N11" s="990" t="s">
        <v>125</v>
      </c>
      <c r="O11" s="990" t="s">
        <v>125</v>
      </c>
      <c r="P11" s="990">
        <v>1</v>
      </c>
      <c r="Q11" s="990" t="s">
        <v>125</v>
      </c>
      <c r="R11" s="990">
        <v>3</v>
      </c>
      <c r="S11" s="990">
        <v>1</v>
      </c>
      <c r="T11" s="991">
        <v>1</v>
      </c>
    </row>
    <row r="12" spans="1:21" ht="12" x14ac:dyDescent="0.25">
      <c r="A12" s="697"/>
      <c r="B12" s="698"/>
      <c r="C12" s="699"/>
      <c r="D12" s="698" t="s">
        <v>145</v>
      </c>
      <c r="E12" s="992">
        <v>3</v>
      </c>
      <c r="F12" s="992">
        <v>3</v>
      </c>
      <c r="G12" s="992" t="s">
        <v>125</v>
      </c>
      <c r="H12" s="992" t="s">
        <v>125</v>
      </c>
      <c r="I12" s="992" t="s">
        <v>125</v>
      </c>
      <c r="J12" s="992" t="s">
        <v>125</v>
      </c>
      <c r="K12" s="992" t="s">
        <v>125</v>
      </c>
      <c r="L12" s="992" t="s">
        <v>125</v>
      </c>
      <c r="M12" s="992" t="s">
        <v>125</v>
      </c>
      <c r="N12" s="992" t="s">
        <v>125</v>
      </c>
      <c r="O12" s="992" t="s">
        <v>125</v>
      </c>
      <c r="P12" s="992">
        <v>1</v>
      </c>
      <c r="Q12" s="992" t="s">
        <v>125</v>
      </c>
      <c r="R12" s="992">
        <v>1</v>
      </c>
      <c r="S12" s="992" t="s">
        <v>125</v>
      </c>
      <c r="T12" s="993">
        <v>1</v>
      </c>
    </row>
    <row r="13" spans="1:21" s="347" customFormat="1" ht="12" x14ac:dyDescent="0.25">
      <c r="A13" s="697"/>
      <c r="B13" s="698"/>
      <c r="C13" s="699"/>
      <c r="D13" s="698" t="s">
        <v>146</v>
      </c>
      <c r="E13" s="992">
        <v>3</v>
      </c>
      <c r="F13" s="992">
        <v>3</v>
      </c>
      <c r="G13" s="992" t="s">
        <v>125</v>
      </c>
      <c r="H13" s="992" t="s">
        <v>125</v>
      </c>
      <c r="I13" s="992" t="s">
        <v>125</v>
      </c>
      <c r="J13" s="992" t="s">
        <v>125</v>
      </c>
      <c r="K13" s="992" t="s">
        <v>125</v>
      </c>
      <c r="L13" s="992" t="s">
        <v>125</v>
      </c>
      <c r="M13" s="992" t="s">
        <v>125</v>
      </c>
      <c r="N13" s="992" t="s">
        <v>125</v>
      </c>
      <c r="O13" s="992" t="s">
        <v>125</v>
      </c>
      <c r="P13" s="992" t="s">
        <v>125</v>
      </c>
      <c r="Q13" s="992" t="s">
        <v>125</v>
      </c>
      <c r="R13" s="992">
        <v>2</v>
      </c>
      <c r="S13" s="992">
        <v>1</v>
      </c>
      <c r="T13" s="993" t="s">
        <v>125</v>
      </c>
    </row>
    <row r="14" spans="1:21" ht="48" x14ac:dyDescent="0.25">
      <c r="A14" s="694" t="s">
        <v>1072</v>
      </c>
      <c r="B14" s="695" t="s">
        <v>160</v>
      </c>
      <c r="C14" s="696" t="s">
        <v>1073</v>
      </c>
      <c r="D14" s="695" t="s">
        <v>122</v>
      </c>
      <c r="E14" s="990">
        <v>1</v>
      </c>
      <c r="F14" s="990">
        <v>1</v>
      </c>
      <c r="G14" s="990" t="s">
        <v>125</v>
      </c>
      <c r="H14" s="990" t="s">
        <v>125</v>
      </c>
      <c r="I14" s="990" t="s">
        <v>125</v>
      </c>
      <c r="J14" s="990" t="s">
        <v>125</v>
      </c>
      <c r="K14" s="990" t="s">
        <v>125</v>
      </c>
      <c r="L14" s="990" t="s">
        <v>125</v>
      </c>
      <c r="M14" s="990" t="s">
        <v>125</v>
      </c>
      <c r="N14" s="990" t="s">
        <v>125</v>
      </c>
      <c r="O14" s="990" t="s">
        <v>125</v>
      </c>
      <c r="P14" s="990" t="s">
        <v>125</v>
      </c>
      <c r="Q14" s="990" t="s">
        <v>125</v>
      </c>
      <c r="R14" s="990">
        <v>1</v>
      </c>
      <c r="S14" s="990" t="s">
        <v>125</v>
      </c>
      <c r="T14" s="991" t="s">
        <v>125</v>
      </c>
    </row>
    <row r="15" spans="1:21" ht="12" x14ac:dyDescent="0.25">
      <c r="A15" s="697"/>
      <c r="B15" s="698"/>
      <c r="C15" s="699"/>
      <c r="D15" s="698" t="s">
        <v>145</v>
      </c>
      <c r="E15" s="992">
        <v>1</v>
      </c>
      <c r="F15" s="992">
        <v>1</v>
      </c>
      <c r="G15" s="992" t="s">
        <v>125</v>
      </c>
      <c r="H15" s="992" t="s">
        <v>125</v>
      </c>
      <c r="I15" s="992" t="s">
        <v>125</v>
      </c>
      <c r="J15" s="992" t="s">
        <v>125</v>
      </c>
      <c r="K15" s="992" t="s">
        <v>125</v>
      </c>
      <c r="L15" s="992" t="s">
        <v>125</v>
      </c>
      <c r="M15" s="992" t="s">
        <v>125</v>
      </c>
      <c r="N15" s="992" t="s">
        <v>125</v>
      </c>
      <c r="O15" s="992" t="s">
        <v>125</v>
      </c>
      <c r="P15" s="992" t="s">
        <v>125</v>
      </c>
      <c r="Q15" s="992" t="s">
        <v>125</v>
      </c>
      <c r="R15" s="992">
        <v>1</v>
      </c>
      <c r="S15" s="992" t="s">
        <v>125</v>
      </c>
      <c r="T15" s="993" t="s">
        <v>125</v>
      </c>
    </row>
    <row r="16" spans="1:21" s="347" customFormat="1" ht="48" x14ac:dyDescent="0.25">
      <c r="A16" s="694" t="s">
        <v>1074</v>
      </c>
      <c r="B16" s="695" t="s">
        <v>161</v>
      </c>
      <c r="C16" s="696" t="s">
        <v>1075</v>
      </c>
      <c r="D16" s="695" t="s">
        <v>122</v>
      </c>
      <c r="E16" s="990">
        <v>1</v>
      </c>
      <c r="F16" s="990">
        <v>1</v>
      </c>
      <c r="G16" s="990" t="s">
        <v>125</v>
      </c>
      <c r="H16" s="990" t="s">
        <v>125</v>
      </c>
      <c r="I16" s="990" t="s">
        <v>125</v>
      </c>
      <c r="J16" s="990" t="s">
        <v>125</v>
      </c>
      <c r="K16" s="990" t="s">
        <v>125</v>
      </c>
      <c r="L16" s="990" t="s">
        <v>125</v>
      </c>
      <c r="M16" s="990">
        <v>1</v>
      </c>
      <c r="N16" s="990" t="s">
        <v>125</v>
      </c>
      <c r="O16" s="990" t="s">
        <v>125</v>
      </c>
      <c r="P16" s="990" t="s">
        <v>125</v>
      </c>
      <c r="Q16" s="990" t="s">
        <v>125</v>
      </c>
      <c r="R16" s="990" t="s">
        <v>125</v>
      </c>
      <c r="S16" s="990" t="s">
        <v>125</v>
      </c>
      <c r="T16" s="991" t="s">
        <v>125</v>
      </c>
    </row>
    <row r="17" spans="1:20" ht="12" x14ac:dyDescent="0.25">
      <c r="A17" s="697"/>
      <c r="B17" s="698"/>
      <c r="C17" s="699"/>
      <c r="D17" s="698" t="s">
        <v>146</v>
      </c>
      <c r="E17" s="992">
        <v>1</v>
      </c>
      <c r="F17" s="992">
        <v>1</v>
      </c>
      <c r="G17" s="992" t="s">
        <v>125</v>
      </c>
      <c r="H17" s="992" t="s">
        <v>125</v>
      </c>
      <c r="I17" s="992" t="s">
        <v>125</v>
      </c>
      <c r="J17" s="992" t="s">
        <v>125</v>
      </c>
      <c r="K17" s="992" t="s">
        <v>125</v>
      </c>
      <c r="L17" s="992" t="s">
        <v>125</v>
      </c>
      <c r="M17" s="992">
        <v>1</v>
      </c>
      <c r="N17" s="992" t="s">
        <v>125</v>
      </c>
      <c r="O17" s="992" t="s">
        <v>125</v>
      </c>
      <c r="P17" s="992" t="s">
        <v>125</v>
      </c>
      <c r="Q17" s="992" t="s">
        <v>125</v>
      </c>
      <c r="R17" s="992" t="s">
        <v>125</v>
      </c>
      <c r="S17" s="992" t="s">
        <v>125</v>
      </c>
      <c r="T17" s="993" t="s">
        <v>125</v>
      </c>
    </row>
    <row r="18" spans="1:20" ht="24" x14ac:dyDescent="0.25">
      <c r="A18" s="694" t="s">
        <v>1076</v>
      </c>
      <c r="B18" s="695" t="s">
        <v>162</v>
      </c>
      <c r="C18" s="696" t="s">
        <v>1077</v>
      </c>
      <c r="D18" s="695" t="s">
        <v>122</v>
      </c>
      <c r="E18" s="990">
        <v>2</v>
      </c>
      <c r="F18" s="990">
        <v>2</v>
      </c>
      <c r="G18" s="990" t="s">
        <v>125</v>
      </c>
      <c r="H18" s="990" t="s">
        <v>125</v>
      </c>
      <c r="I18" s="990" t="s">
        <v>125</v>
      </c>
      <c r="J18" s="990" t="s">
        <v>125</v>
      </c>
      <c r="K18" s="990" t="s">
        <v>125</v>
      </c>
      <c r="L18" s="990" t="s">
        <v>125</v>
      </c>
      <c r="M18" s="990">
        <v>1</v>
      </c>
      <c r="N18" s="990" t="s">
        <v>125</v>
      </c>
      <c r="O18" s="990" t="s">
        <v>125</v>
      </c>
      <c r="P18" s="990" t="s">
        <v>125</v>
      </c>
      <c r="Q18" s="990" t="s">
        <v>125</v>
      </c>
      <c r="R18" s="990" t="s">
        <v>125</v>
      </c>
      <c r="S18" s="990" t="s">
        <v>125</v>
      </c>
      <c r="T18" s="991">
        <v>1</v>
      </c>
    </row>
    <row r="19" spans="1:20" s="347" customFormat="1" ht="12" x14ac:dyDescent="0.25">
      <c r="A19" s="697"/>
      <c r="B19" s="698"/>
      <c r="C19" s="699"/>
      <c r="D19" s="698" t="s">
        <v>145</v>
      </c>
      <c r="E19" s="992">
        <v>2</v>
      </c>
      <c r="F19" s="992">
        <v>2</v>
      </c>
      <c r="G19" s="992" t="s">
        <v>125</v>
      </c>
      <c r="H19" s="992" t="s">
        <v>125</v>
      </c>
      <c r="I19" s="992" t="s">
        <v>125</v>
      </c>
      <c r="J19" s="992" t="s">
        <v>125</v>
      </c>
      <c r="K19" s="992" t="s">
        <v>125</v>
      </c>
      <c r="L19" s="992" t="s">
        <v>125</v>
      </c>
      <c r="M19" s="992">
        <v>1</v>
      </c>
      <c r="N19" s="992" t="s">
        <v>125</v>
      </c>
      <c r="O19" s="992" t="s">
        <v>125</v>
      </c>
      <c r="P19" s="992" t="s">
        <v>125</v>
      </c>
      <c r="Q19" s="992" t="s">
        <v>125</v>
      </c>
      <c r="R19" s="992" t="s">
        <v>125</v>
      </c>
      <c r="S19" s="992" t="s">
        <v>125</v>
      </c>
      <c r="T19" s="993">
        <v>1</v>
      </c>
    </row>
    <row r="20" spans="1:20" ht="12" x14ac:dyDescent="0.25">
      <c r="A20" s="694" t="s">
        <v>1078</v>
      </c>
      <c r="B20" s="695" t="s">
        <v>163</v>
      </c>
      <c r="C20" s="696" t="s">
        <v>1079</v>
      </c>
      <c r="D20" s="695" t="s">
        <v>122</v>
      </c>
      <c r="E20" s="990">
        <v>10</v>
      </c>
      <c r="F20" s="990">
        <v>10</v>
      </c>
      <c r="G20" s="990" t="s">
        <v>125</v>
      </c>
      <c r="H20" s="990" t="s">
        <v>125</v>
      </c>
      <c r="I20" s="990" t="s">
        <v>125</v>
      </c>
      <c r="J20" s="990" t="s">
        <v>125</v>
      </c>
      <c r="K20" s="990">
        <v>1</v>
      </c>
      <c r="L20" s="990" t="s">
        <v>125</v>
      </c>
      <c r="M20" s="990" t="s">
        <v>125</v>
      </c>
      <c r="N20" s="990" t="s">
        <v>125</v>
      </c>
      <c r="O20" s="990">
        <v>1</v>
      </c>
      <c r="P20" s="990" t="s">
        <v>125</v>
      </c>
      <c r="Q20" s="990">
        <v>1</v>
      </c>
      <c r="R20" s="990" t="s">
        <v>125</v>
      </c>
      <c r="S20" s="990" t="s">
        <v>125</v>
      </c>
      <c r="T20" s="991">
        <v>7</v>
      </c>
    </row>
    <row r="21" spans="1:20" s="347" customFormat="1" ht="12" x14ac:dyDescent="0.25">
      <c r="A21" s="697"/>
      <c r="B21" s="698"/>
      <c r="C21" s="699"/>
      <c r="D21" s="698" t="s">
        <v>145</v>
      </c>
      <c r="E21" s="992">
        <v>3</v>
      </c>
      <c r="F21" s="992">
        <v>3</v>
      </c>
      <c r="G21" s="992" t="s">
        <v>125</v>
      </c>
      <c r="H21" s="992" t="s">
        <v>125</v>
      </c>
      <c r="I21" s="992" t="s">
        <v>125</v>
      </c>
      <c r="J21" s="992" t="s">
        <v>125</v>
      </c>
      <c r="K21" s="992" t="s">
        <v>125</v>
      </c>
      <c r="L21" s="992" t="s">
        <v>125</v>
      </c>
      <c r="M21" s="992" t="s">
        <v>125</v>
      </c>
      <c r="N21" s="992" t="s">
        <v>125</v>
      </c>
      <c r="O21" s="992" t="s">
        <v>125</v>
      </c>
      <c r="P21" s="992" t="s">
        <v>125</v>
      </c>
      <c r="Q21" s="992">
        <v>1</v>
      </c>
      <c r="R21" s="992" t="s">
        <v>125</v>
      </c>
      <c r="S21" s="992" t="s">
        <v>125</v>
      </c>
      <c r="T21" s="993">
        <v>2</v>
      </c>
    </row>
    <row r="22" spans="1:20" ht="12" x14ac:dyDescent="0.25">
      <c r="A22" s="697"/>
      <c r="B22" s="698"/>
      <c r="C22" s="699"/>
      <c r="D22" s="698" t="s">
        <v>146</v>
      </c>
      <c r="E22" s="992">
        <v>7</v>
      </c>
      <c r="F22" s="992">
        <v>7</v>
      </c>
      <c r="G22" s="992" t="s">
        <v>125</v>
      </c>
      <c r="H22" s="992" t="s">
        <v>125</v>
      </c>
      <c r="I22" s="992" t="s">
        <v>125</v>
      </c>
      <c r="J22" s="992" t="s">
        <v>125</v>
      </c>
      <c r="K22" s="992">
        <v>1</v>
      </c>
      <c r="L22" s="992" t="s">
        <v>125</v>
      </c>
      <c r="M22" s="992" t="s">
        <v>125</v>
      </c>
      <c r="N22" s="992" t="s">
        <v>125</v>
      </c>
      <c r="O22" s="992">
        <v>1</v>
      </c>
      <c r="P22" s="992" t="s">
        <v>125</v>
      </c>
      <c r="Q22" s="992" t="s">
        <v>125</v>
      </c>
      <c r="R22" s="992" t="s">
        <v>125</v>
      </c>
      <c r="S22" s="992" t="s">
        <v>125</v>
      </c>
      <c r="T22" s="993">
        <v>5</v>
      </c>
    </row>
    <row r="23" spans="1:20" ht="24" x14ac:dyDescent="0.25">
      <c r="A23" s="694" t="s">
        <v>1080</v>
      </c>
      <c r="B23" s="695" t="s">
        <v>164</v>
      </c>
      <c r="C23" s="696" t="s">
        <v>353</v>
      </c>
      <c r="D23" s="695" t="s">
        <v>122</v>
      </c>
      <c r="E23" s="990">
        <v>3</v>
      </c>
      <c r="F23" s="990">
        <v>3</v>
      </c>
      <c r="G23" s="990" t="s">
        <v>125</v>
      </c>
      <c r="H23" s="990" t="s">
        <v>125</v>
      </c>
      <c r="I23" s="990" t="s">
        <v>125</v>
      </c>
      <c r="J23" s="990" t="s">
        <v>125</v>
      </c>
      <c r="K23" s="990" t="s">
        <v>125</v>
      </c>
      <c r="L23" s="990" t="s">
        <v>125</v>
      </c>
      <c r="M23" s="990" t="s">
        <v>125</v>
      </c>
      <c r="N23" s="990" t="s">
        <v>125</v>
      </c>
      <c r="O23" s="990" t="s">
        <v>125</v>
      </c>
      <c r="P23" s="990">
        <v>1</v>
      </c>
      <c r="Q23" s="990" t="s">
        <v>125</v>
      </c>
      <c r="R23" s="990">
        <v>2</v>
      </c>
      <c r="S23" s="990" t="s">
        <v>125</v>
      </c>
      <c r="T23" s="991" t="s">
        <v>125</v>
      </c>
    </row>
    <row r="24" spans="1:20" s="347" customFormat="1" ht="12" x14ac:dyDescent="0.25">
      <c r="A24" s="697"/>
      <c r="B24" s="698"/>
      <c r="C24" s="699"/>
      <c r="D24" s="698" t="s">
        <v>145</v>
      </c>
      <c r="E24" s="992">
        <v>3</v>
      </c>
      <c r="F24" s="992">
        <v>3</v>
      </c>
      <c r="G24" s="992" t="s">
        <v>125</v>
      </c>
      <c r="H24" s="992" t="s">
        <v>125</v>
      </c>
      <c r="I24" s="992" t="s">
        <v>125</v>
      </c>
      <c r="J24" s="992" t="s">
        <v>125</v>
      </c>
      <c r="K24" s="992" t="s">
        <v>125</v>
      </c>
      <c r="L24" s="992" t="s">
        <v>125</v>
      </c>
      <c r="M24" s="992" t="s">
        <v>125</v>
      </c>
      <c r="N24" s="992" t="s">
        <v>125</v>
      </c>
      <c r="O24" s="992" t="s">
        <v>125</v>
      </c>
      <c r="P24" s="992">
        <v>1</v>
      </c>
      <c r="Q24" s="992" t="s">
        <v>125</v>
      </c>
      <c r="R24" s="992">
        <v>2</v>
      </c>
      <c r="S24" s="992" t="s">
        <v>125</v>
      </c>
      <c r="T24" s="993" t="s">
        <v>125</v>
      </c>
    </row>
    <row r="25" spans="1:20" ht="12" x14ac:dyDescent="0.25">
      <c r="A25" s="694" t="s">
        <v>1081</v>
      </c>
      <c r="B25" s="695" t="s">
        <v>165</v>
      </c>
      <c r="C25" s="696" t="s">
        <v>919</v>
      </c>
      <c r="D25" s="695" t="s">
        <v>122</v>
      </c>
      <c r="E25" s="990">
        <v>9</v>
      </c>
      <c r="F25" s="990">
        <v>9</v>
      </c>
      <c r="G25" s="990" t="s">
        <v>125</v>
      </c>
      <c r="H25" s="990" t="s">
        <v>125</v>
      </c>
      <c r="I25" s="990" t="s">
        <v>125</v>
      </c>
      <c r="J25" s="990" t="s">
        <v>125</v>
      </c>
      <c r="K25" s="990" t="s">
        <v>125</v>
      </c>
      <c r="L25" s="990" t="s">
        <v>125</v>
      </c>
      <c r="M25" s="990" t="s">
        <v>125</v>
      </c>
      <c r="N25" s="990" t="s">
        <v>125</v>
      </c>
      <c r="O25" s="990" t="s">
        <v>125</v>
      </c>
      <c r="P25" s="990" t="s">
        <v>125</v>
      </c>
      <c r="Q25" s="990" t="s">
        <v>125</v>
      </c>
      <c r="R25" s="990" t="s">
        <v>125</v>
      </c>
      <c r="S25" s="990">
        <v>3</v>
      </c>
      <c r="T25" s="991">
        <v>6</v>
      </c>
    </row>
    <row r="26" spans="1:20" ht="12" x14ac:dyDescent="0.25">
      <c r="A26" s="697"/>
      <c r="B26" s="698"/>
      <c r="C26" s="699"/>
      <c r="D26" s="698" t="s">
        <v>145</v>
      </c>
      <c r="E26" s="992">
        <v>7</v>
      </c>
      <c r="F26" s="992">
        <v>7</v>
      </c>
      <c r="G26" s="992" t="s">
        <v>125</v>
      </c>
      <c r="H26" s="992" t="s">
        <v>125</v>
      </c>
      <c r="I26" s="992" t="s">
        <v>125</v>
      </c>
      <c r="J26" s="992" t="s">
        <v>125</v>
      </c>
      <c r="K26" s="992" t="s">
        <v>125</v>
      </c>
      <c r="L26" s="992" t="s">
        <v>125</v>
      </c>
      <c r="M26" s="992" t="s">
        <v>125</v>
      </c>
      <c r="N26" s="992" t="s">
        <v>125</v>
      </c>
      <c r="O26" s="992" t="s">
        <v>125</v>
      </c>
      <c r="P26" s="992" t="s">
        <v>125</v>
      </c>
      <c r="Q26" s="992" t="s">
        <v>125</v>
      </c>
      <c r="R26" s="992" t="s">
        <v>125</v>
      </c>
      <c r="S26" s="992">
        <v>3</v>
      </c>
      <c r="T26" s="993">
        <v>4</v>
      </c>
    </row>
    <row r="27" spans="1:20" s="347" customFormat="1" ht="12" x14ac:dyDescent="0.25">
      <c r="A27" s="697"/>
      <c r="B27" s="698"/>
      <c r="C27" s="699"/>
      <c r="D27" s="698" t="s">
        <v>146</v>
      </c>
      <c r="E27" s="992">
        <v>2</v>
      </c>
      <c r="F27" s="992">
        <v>2</v>
      </c>
      <c r="G27" s="992" t="s">
        <v>125</v>
      </c>
      <c r="H27" s="992" t="s">
        <v>125</v>
      </c>
      <c r="I27" s="992" t="s">
        <v>125</v>
      </c>
      <c r="J27" s="992" t="s">
        <v>125</v>
      </c>
      <c r="K27" s="992" t="s">
        <v>125</v>
      </c>
      <c r="L27" s="992" t="s">
        <v>125</v>
      </c>
      <c r="M27" s="992" t="s">
        <v>125</v>
      </c>
      <c r="N27" s="992" t="s">
        <v>125</v>
      </c>
      <c r="O27" s="992" t="s">
        <v>125</v>
      </c>
      <c r="P27" s="992" t="s">
        <v>125</v>
      </c>
      <c r="Q27" s="992" t="s">
        <v>125</v>
      </c>
      <c r="R27" s="992" t="s">
        <v>125</v>
      </c>
      <c r="S27" s="992" t="s">
        <v>125</v>
      </c>
      <c r="T27" s="993">
        <v>2</v>
      </c>
    </row>
    <row r="28" spans="1:20" ht="12" x14ac:dyDescent="0.25">
      <c r="A28" s="694" t="s">
        <v>1082</v>
      </c>
      <c r="B28" s="695" t="s">
        <v>166</v>
      </c>
      <c r="C28" s="696" t="s">
        <v>330</v>
      </c>
      <c r="D28" s="695" t="s">
        <v>122</v>
      </c>
      <c r="E28" s="990">
        <v>48</v>
      </c>
      <c r="F28" s="990">
        <v>48</v>
      </c>
      <c r="G28" s="990" t="s">
        <v>125</v>
      </c>
      <c r="H28" s="990" t="s">
        <v>125</v>
      </c>
      <c r="I28" s="990" t="s">
        <v>125</v>
      </c>
      <c r="J28" s="990" t="s">
        <v>125</v>
      </c>
      <c r="K28" s="990" t="s">
        <v>125</v>
      </c>
      <c r="L28" s="990" t="s">
        <v>125</v>
      </c>
      <c r="M28" s="990" t="s">
        <v>125</v>
      </c>
      <c r="N28" s="990" t="s">
        <v>125</v>
      </c>
      <c r="O28" s="990" t="s">
        <v>125</v>
      </c>
      <c r="P28" s="990" t="s">
        <v>125</v>
      </c>
      <c r="Q28" s="990" t="s">
        <v>125</v>
      </c>
      <c r="R28" s="990">
        <v>2</v>
      </c>
      <c r="S28" s="990">
        <v>9</v>
      </c>
      <c r="T28" s="991">
        <v>37</v>
      </c>
    </row>
    <row r="29" spans="1:20" ht="12" x14ac:dyDescent="0.25">
      <c r="A29" s="697"/>
      <c r="B29" s="698"/>
      <c r="C29" s="699"/>
      <c r="D29" s="698" t="s">
        <v>145</v>
      </c>
      <c r="E29" s="992">
        <v>24</v>
      </c>
      <c r="F29" s="992">
        <v>24</v>
      </c>
      <c r="G29" s="992" t="s">
        <v>125</v>
      </c>
      <c r="H29" s="992" t="s">
        <v>125</v>
      </c>
      <c r="I29" s="992" t="s">
        <v>125</v>
      </c>
      <c r="J29" s="992" t="s">
        <v>125</v>
      </c>
      <c r="K29" s="992" t="s">
        <v>125</v>
      </c>
      <c r="L29" s="992" t="s">
        <v>125</v>
      </c>
      <c r="M29" s="992" t="s">
        <v>125</v>
      </c>
      <c r="N29" s="992" t="s">
        <v>125</v>
      </c>
      <c r="O29" s="992" t="s">
        <v>125</v>
      </c>
      <c r="P29" s="992" t="s">
        <v>125</v>
      </c>
      <c r="Q29" s="992" t="s">
        <v>125</v>
      </c>
      <c r="R29" s="992">
        <v>2</v>
      </c>
      <c r="S29" s="992">
        <v>3</v>
      </c>
      <c r="T29" s="993">
        <v>19</v>
      </c>
    </row>
    <row r="30" spans="1:20" s="347" customFormat="1" ht="12" x14ac:dyDescent="0.25">
      <c r="A30" s="697"/>
      <c r="B30" s="698"/>
      <c r="C30" s="699"/>
      <c r="D30" s="698" t="s">
        <v>146</v>
      </c>
      <c r="E30" s="992">
        <v>24</v>
      </c>
      <c r="F30" s="992">
        <v>24</v>
      </c>
      <c r="G30" s="992" t="s">
        <v>125</v>
      </c>
      <c r="H30" s="992" t="s">
        <v>125</v>
      </c>
      <c r="I30" s="992" t="s">
        <v>125</v>
      </c>
      <c r="J30" s="992" t="s">
        <v>125</v>
      </c>
      <c r="K30" s="992" t="s">
        <v>125</v>
      </c>
      <c r="L30" s="992" t="s">
        <v>125</v>
      </c>
      <c r="M30" s="992" t="s">
        <v>125</v>
      </c>
      <c r="N30" s="992" t="s">
        <v>125</v>
      </c>
      <c r="O30" s="992" t="s">
        <v>125</v>
      </c>
      <c r="P30" s="992" t="s">
        <v>125</v>
      </c>
      <c r="Q30" s="992" t="s">
        <v>125</v>
      </c>
      <c r="R30" s="992" t="s">
        <v>125</v>
      </c>
      <c r="S30" s="992">
        <v>6</v>
      </c>
      <c r="T30" s="993">
        <v>18</v>
      </c>
    </row>
    <row r="31" spans="1:20" ht="24" x14ac:dyDescent="0.25">
      <c r="A31" s="694" t="s">
        <v>367</v>
      </c>
      <c r="B31" s="695" t="s">
        <v>167</v>
      </c>
      <c r="C31" s="696" t="s">
        <v>368</v>
      </c>
      <c r="D31" s="695" t="s">
        <v>122</v>
      </c>
      <c r="E31" s="990">
        <v>13</v>
      </c>
      <c r="F31" s="990">
        <v>13</v>
      </c>
      <c r="G31" s="990" t="s">
        <v>125</v>
      </c>
      <c r="H31" s="990" t="s">
        <v>125</v>
      </c>
      <c r="I31" s="990" t="s">
        <v>125</v>
      </c>
      <c r="J31" s="990" t="s">
        <v>125</v>
      </c>
      <c r="K31" s="990" t="s">
        <v>125</v>
      </c>
      <c r="L31" s="990" t="s">
        <v>125</v>
      </c>
      <c r="M31" s="990" t="s">
        <v>125</v>
      </c>
      <c r="N31" s="990" t="s">
        <v>125</v>
      </c>
      <c r="O31" s="990" t="s">
        <v>125</v>
      </c>
      <c r="P31" s="990" t="s">
        <v>125</v>
      </c>
      <c r="Q31" s="990" t="s">
        <v>125</v>
      </c>
      <c r="R31" s="990">
        <v>3</v>
      </c>
      <c r="S31" s="990">
        <v>3</v>
      </c>
      <c r="T31" s="991">
        <v>7</v>
      </c>
    </row>
    <row r="32" spans="1:20" ht="12" x14ac:dyDescent="0.25">
      <c r="A32" s="697"/>
      <c r="B32" s="698"/>
      <c r="C32" s="699"/>
      <c r="D32" s="698" t="s">
        <v>145</v>
      </c>
      <c r="E32" s="992">
        <v>5</v>
      </c>
      <c r="F32" s="992">
        <v>5</v>
      </c>
      <c r="G32" s="992" t="s">
        <v>125</v>
      </c>
      <c r="H32" s="992" t="s">
        <v>125</v>
      </c>
      <c r="I32" s="992" t="s">
        <v>125</v>
      </c>
      <c r="J32" s="992" t="s">
        <v>125</v>
      </c>
      <c r="K32" s="992" t="s">
        <v>125</v>
      </c>
      <c r="L32" s="992" t="s">
        <v>125</v>
      </c>
      <c r="M32" s="992" t="s">
        <v>125</v>
      </c>
      <c r="N32" s="992" t="s">
        <v>125</v>
      </c>
      <c r="O32" s="992" t="s">
        <v>125</v>
      </c>
      <c r="P32" s="992" t="s">
        <v>125</v>
      </c>
      <c r="Q32" s="992" t="s">
        <v>125</v>
      </c>
      <c r="R32" s="992">
        <v>3</v>
      </c>
      <c r="S32" s="992">
        <v>1</v>
      </c>
      <c r="T32" s="993">
        <v>1</v>
      </c>
    </row>
    <row r="33" spans="1:20" s="347" customFormat="1" ht="12" x14ac:dyDescent="0.25">
      <c r="A33" s="697"/>
      <c r="B33" s="698"/>
      <c r="C33" s="699"/>
      <c r="D33" s="698" t="s">
        <v>146</v>
      </c>
      <c r="E33" s="992">
        <v>8</v>
      </c>
      <c r="F33" s="992">
        <v>8</v>
      </c>
      <c r="G33" s="992" t="s">
        <v>125</v>
      </c>
      <c r="H33" s="992" t="s">
        <v>125</v>
      </c>
      <c r="I33" s="992" t="s">
        <v>125</v>
      </c>
      <c r="J33" s="992" t="s">
        <v>125</v>
      </c>
      <c r="K33" s="992" t="s">
        <v>125</v>
      </c>
      <c r="L33" s="992" t="s">
        <v>125</v>
      </c>
      <c r="M33" s="992" t="s">
        <v>125</v>
      </c>
      <c r="N33" s="992" t="s">
        <v>125</v>
      </c>
      <c r="O33" s="992" t="s">
        <v>125</v>
      </c>
      <c r="P33" s="992" t="s">
        <v>125</v>
      </c>
      <c r="Q33" s="992" t="s">
        <v>125</v>
      </c>
      <c r="R33" s="992" t="s">
        <v>125</v>
      </c>
      <c r="S33" s="992">
        <v>2</v>
      </c>
      <c r="T33" s="993">
        <v>6</v>
      </c>
    </row>
    <row r="34" spans="1:20" ht="24" x14ac:dyDescent="0.25">
      <c r="A34" s="694" t="s">
        <v>373</v>
      </c>
      <c r="B34" s="695" t="s">
        <v>168</v>
      </c>
      <c r="C34" s="696" t="s">
        <v>374</v>
      </c>
      <c r="D34" s="695" t="s">
        <v>122</v>
      </c>
      <c r="E34" s="990">
        <v>25</v>
      </c>
      <c r="F34" s="990">
        <v>25</v>
      </c>
      <c r="G34" s="990" t="s">
        <v>125</v>
      </c>
      <c r="H34" s="990" t="s">
        <v>125</v>
      </c>
      <c r="I34" s="990" t="s">
        <v>125</v>
      </c>
      <c r="J34" s="990" t="s">
        <v>125</v>
      </c>
      <c r="K34" s="990" t="s">
        <v>125</v>
      </c>
      <c r="L34" s="990" t="s">
        <v>125</v>
      </c>
      <c r="M34" s="990" t="s">
        <v>125</v>
      </c>
      <c r="N34" s="990" t="s">
        <v>125</v>
      </c>
      <c r="O34" s="990" t="s">
        <v>125</v>
      </c>
      <c r="P34" s="990" t="s">
        <v>125</v>
      </c>
      <c r="Q34" s="990" t="s">
        <v>125</v>
      </c>
      <c r="R34" s="990" t="s">
        <v>125</v>
      </c>
      <c r="S34" s="990">
        <v>6</v>
      </c>
      <c r="T34" s="991">
        <v>19</v>
      </c>
    </row>
    <row r="35" spans="1:20" ht="12" x14ac:dyDescent="0.25">
      <c r="A35" s="697"/>
      <c r="B35" s="698"/>
      <c r="C35" s="699"/>
      <c r="D35" s="698" t="s">
        <v>145</v>
      </c>
      <c r="E35" s="992">
        <v>10</v>
      </c>
      <c r="F35" s="992">
        <v>10</v>
      </c>
      <c r="G35" s="992" t="s">
        <v>125</v>
      </c>
      <c r="H35" s="992" t="s">
        <v>125</v>
      </c>
      <c r="I35" s="992" t="s">
        <v>125</v>
      </c>
      <c r="J35" s="992" t="s">
        <v>125</v>
      </c>
      <c r="K35" s="992" t="s">
        <v>125</v>
      </c>
      <c r="L35" s="992" t="s">
        <v>125</v>
      </c>
      <c r="M35" s="992" t="s">
        <v>125</v>
      </c>
      <c r="N35" s="992" t="s">
        <v>125</v>
      </c>
      <c r="O35" s="992" t="s">
        <v>125</v>
      </c>
      <c r="P35" s="992" t="s">
        <v>125</v>
      </c>
      <c r="Q35" s="992" t="s">
        <v>125</v>
      </c>
      <c r="R35" s="992" t="s">
        <v>125</v>
      </c>
      <c r="S35" s="992">
        <v>1</v>
      </c>
      <c r="T35" s="993">
        <v>9</v>
      </c>
    </row>
    <row r="36" spans="1:20" s="347" customFormat="1" ht="12" x14ac:dyDescent="0.25">
      <c r="A36" s="697"/>
      <c r="B36" s="698"/>
      <c r="C36" s="699"/>
      <c r="D36" s="698" t="s">
        <v>146</v>
      </c>
      <c r="E36" s="992">
        <v>15</v>
      </c>
      <c r="F36" s="992">
        <v>15</v>
      </c>
      <c r="G36" s="992" t="s">
        <v>125</v>
      </c>
      <c r="H36" s="992" t="s">
        <v>125</v>
      </c>
      <c r="I36" s="992" t="s">
        <v>125</v>
      </c>
      <c r="J36" s="992" t="s">
        <v>125</v>
      </c>
      <c r="K36" s="992" t="s">
        <v>125</v>
      </c>
      <c r="L36" s="992" t="s">
        <v>125</v>
      </c>
      <c r="M36" s="992" t="s">
        <v>125</v>
      </c>
      <c r="N36" s="992" t="s">
        <v>125</v>
      </c>
      <c r="O36" s="992" t="s">
        <v>125</v>
      </c>
      <c r="P36" s="992" t="s">
        <v>125</v>
      </c>
      <c r="Q36" s="992" t="s">
        <v>125</v>
      </c>
      <c r="R36" s="992" t="s">
        <v>125</v>
      </c>
      <c r="S36" s="992">
        <v>5</v>
      </c>
      <c r="T36" s="993">
        <v>10</v>
      </c>
    </row>
    <row r="37" spans="1:20" ht="24" x14ac:dyDescent="0.25">
      <c r="A37" s="694" t="s">
        <v>1083</v>
      </c>
      <c r="B37" s="695" t="s">
        <v>169</v>
      </c>
      <c r="C37" s="696" t="s">
        <v>1084</v>
      </c>
      <c r="D37" s="695" t="s">
        <v>122</v>
      </c>
      <c r="E37" s="990">
        <v>16</v>
      </c>
      <c r="F37" s="990">
        <v>16</v>
      </c>
      <c r="G37" s="990" t="s">
        <v>125</v>
      </c>
      <c r="H37" s="990" t="s">
        <v>125</v>
      </c>
      <c r="I37" s="990" t="s">
        <v>125</v>
      </c>
      <c r="J37" s="990" t="s">
        <v>125</v>
      </c>
      <c r="K37" s="990" t="s">
        <v>125</v>
      </c>
      <c r="L37" s="990" t="s">
        <v>125</v>
      </c>
      <c r="M37" s="990" t="s">
        <v>125</v>
      </c>
      <c r="N37" s="990" t="s">
        <v>125</v>
      </c>
      <c r="O37" s="990" t="s">
        <v>125</v>
      </c>
      <c r="P37" s="990" t="s">
        <v>125</v>
      </c>
      <c r="Q37" s="990" t="s">
        <v>125</v>
      </c>
      <c r="R37" s="990" t="s">
        <v>125</v>
      </c>
      <c r="S37" s="990">
        <v>5</v>
      </c>
      <c r="T37" s="991">
        <v>11</v>
      </c>
    </row>
    <row r="38" spans="1:20" ht="12" x14ac:dyDescent="0.25">
      <c r="A38" s="697"/>
      <c r="B38" s="698"/>
      <c r="C38" s="699"/>
      <c r="D38" s="698" t="s">
        <v>145</v>
      </c>
      <c r="E38" s="992">
        <v>5</v>
      </c>
      <c r="F38" s="992">
        <v>5</v>
      </c>
      <c r="G38" s="992" t="s">
        <v>125</v>
      </c>
      <c r="H38" s="992" t="s">
        <v>125</v>
      </c>
      <c r="I38" s="992" t="s">
        <v>125</v>
      </c>
      <c r="J38" s="992" t="s">
        <v>125</v>
      </c>
      <c r="K38" s="992" t="s">
        <v>125</v>
      </c>
      <c r="L38" s="992" t="s">
        <v>125</v>
      </c>
      <c r="M38" s="992" t="s">
        <v>125</v>
      </c>
      <c r="N38" s="992" t="s">
        <v>125</v>
      </c>
      <c r="O38" s="992" t="s">
        <v>125</v>
      </c>
      <c r="P38" s="992" t="s">
        <v>125</v>
      </c>
      <c r="Q38" s="992" t="s">
        <v>125</v>
      </c>
      <c r="R38" s="992" t="s">
        <v>125</v>
      </c>
      <c r="S38" s="992">
        <v>1</v>
      </c>
      <c r="T38" s="993">
        <v>4</v>
      </c>
    </row>
    <row r="39" spans="1:20" s="347" customFormat="1" ht="12" x14ac:dyDescent="0.25">
      <c r="A39" s="697"/>
      <c r="B39" s="698"/>
      <c r="C39" s="699"/>
      <c r="D39" s="698" t="s">
        <v>146</v>
      </c>
      <c r="E39" s="992">
        <v>11</v>
      </c>
      <c r="F39" s="992">
        <v>11</v>
      </c>
      <c r="G39" s="992" t="s">
        <v>125</v>
      </c>
      <c r="H39" s="992" t="s">
        <v>125</v>
      </c>
      <c r="I39" s="992" t="s">
        <v>125</v>
      </c>
      <c r="J39" s="992" t="s">
        <v>125</v>
      </c>
      <c r="K39" s="992" t="s">
        <v>125</v>
      </c>
      <c r="L39" s="992" t="s">
        <v>125</v>
      </c>
      <c r="M39" s="992" t="s">
        <v>125</v>
      </c>
      <c r="N39" s="992" t="s">
        <v>125</v>
      </c>
      <c r="O39" s="992" t="s">
        <v>125</v>
      </c>
      <c r="P39" s="992" t="s">
        <v>125</v>
      </c>
      <c r="Q39" s="992" t="s">
        <v>125</v>
      </c>
      <c r="R39" s="992" t="s">
        <v>125</v>
      </c>
      <c r="S39" s="992">
        <v>4</v>
      </c>
      <c r="T39" s="993">
        <v>7</v>
      </c>
    </row>
    <row r="40" spans="1:20" ht="12" x14ac:dyDescent="0.25">
      <c r="A40" s="694" t="s">
        <v>1085</v>
      </c>
      <c r="B40" s="695" t="s">
        <v>170</v>
      </c>
      <c r="C40" s="696" t="s">
        <v>920</v>
      </c>
      <c r="D40" s="695" t="s">
        <v>122</v>
      </c>
      <c r="E40" s="990">
        <v>7</v>
      </c>
      <c r="F40" s="990">
        <v>7</v>
      </c>
      <c r="G40" s="990" t="s">
        <v>125</v>
      </c>
      <c r="H40" s="990" t="s">
        <v>125</v>
      </c>
      <c r="I40" s="990" t="s">
        <v>125</v>
      </c>
      <c r="J40" s="990" t="s">
        <v>125</v>
      </c>
      <c r="K40" s="990" t="s">
        <v>125</v>
      </c>
      <c r="L40" s="990" t="s">
        <v>125</v>
      </c>
      <c r="M40" s="990" t="s">
        <v>125</v>
      </c>
      <c r="N40" s="990" t="s">
        <v>125</v>
      </c>
      <c r="O40" s="990" t="s">
        <v>125</v>
      </c>
      <c r="P40" s="990" t="s">
        <v>125</v>
      </c>
      <c r="Q40" s="990" t="s">
        <v>125</v>
      </c>
      <c r="R40" s="990">
        <v>2</v>
      </c>
      <c r="S40" s="990">
        <v>1</v>
      </c>
      <c r="T40" s="991">
        <v>4</v>
      </c>
    </row>
    <row r="41" spans="1:20" ht="12" x14ac:dyDescent="0.25">
      <c r="A41" s="697"/>
      <c r="B41" s="698"/>
      <c r="C41" s="699"/>
      <c r="D41" s="698" t="s">
        <v>145</v>
      </c>
      <c r="E41" s="992">
        <v>3</v>
      </c>
      <c r="F41" s="992">
        <v>3</v>
      </c>
      <c r="G41" s="992" t="s">
        <v>125</v>
      </c>
      <c r="H41" s="992" t="s">
        <v>125</v>
      </c>
      <c r="I41" s="992" t="s">
        <v>125</v>
      </c>
      <c r="J41" s="992" t="s">
        <v>125</v>
      </c>
      <c r="K41" s="992" t="s">
        <v>125</v>
      </c>
      <c r="L41" s="992" t="s">
        <v>125</v>
      </c>
      <c r="M41" s="992" t="s">
        <v>125</v>
      </c>
      <c r="N41" s="992" t="s">
        <v>125</v>
      </c>
      <c r="O41" s="992" t="s">
        <v>125</v>
      </c>
      <c r="P41" s="992" t="s">
        <v>125</v>
      </c>
      <c r="Q41" s="992" t="s">
        <v>125</v>
      </c>
      <c r="R41" s="992">
        <v>1</v>
      </c>
      <c r="S41" s="992">
        <v>1</v>
      </c>
      <c r="T41" s="993">
        <v>1</v>
      </c>
    </row>
    <row r="42" spans="1:20" s="347" customFormat="1" ht="12" x14ac:dyDescent="0.25">
      <c r="A42" s="697"/>
      <c r="B42" s="698"/>
      <c r="C42" s="699"/>
      <c r="D42" s="698" t="s">
        <v>146</v>
      </c>
      <c r="E42" s="992">
        <v>4</v>
      </c>
      <c r="F42" s="992">
        <v>4</v>
      </c>
      <c r="G42" s="992" t="s">
        <v>125</v>
      </c>
      <c r="H42" s="992" t="s">
        <v>125</v>
      </c>
      <c r="I42" s="992" t="s">
        <v>125</v>
      </c>
      <c r="J42" s="992" t="s">
        <v>125</v>
      </c>
      <c r="K42" s="992" t="s">
        <v>125</v>
      </c>
      <c r="L42" s="992" t="s">
        <v>125</v>
      </c>
      <c r="M42" s="992" t="s">
        <v>125</v>
      </c>
      <c r="N42" s="992" t="s">
        <v>125</v>
      </c>
      <c r="O42" s="992" t="s">
        <v>125</v>
      </c>
      <c r="P42" s="992" t="s">
        <v>125</v>
      </c>
      <c r="Q42" s="992" t="s">
        <v>125</v>
      </c>
      <c r="R42" s="992">
        <v>1</v>
      </c>
      <c r="S42" s="992" t="s">
        <v>125</v>
      </c>
      <c r="T42" s="993">
        <v>3</v>
      </c>
    </row>
    <row r="43" spans="1:20" ht="12" x14ac:dyDescent="0.25">
      <c r="A43" s="694" t="s">
        <v>1086</v>
      </c>
      <c r="B43" s="695" t="s">
        <v>171</v>
      </c>
      <c r="C43" s="696" t="s">
        <v>921</v>
      </c>
      <c r="D43" s="695" t="s">
        <v>122</v>
      </c>
      <c r="E43" s="990">
        <v>2</v>
      </c>
      <c r="F43" s="990">
        <v>2</v>
      </c>
      <c r="G43" s="990" t="s">
        <v>125</v>
      </c>
      <c r="H43" s="990" t="s">
        <v>125</v>
      </c>
      <c r="I43" s="990" t="s">
        <v>125</v>
      </c>
      <c r="J43" s="990" t="s">
        <v>125</v>
      </c>
      <c r="K43" s="990" t="s">
        <v>125</v>
      </c>
      <c r="L43" s="990" t="s">
        <v>125</v>
      </c>
      <c r="M43" s="990" t="s">
        <v>125</v>
      </c>
      <c r="N43" s="990" t="s">
        <v>125</v>
      </c>
      <c r="O43" s="990" t="s">
        <v>125</v>
      </c>
      <c r="P43" s="990" t="s">
        <v>125</v>
      </c>
      <c r="Q43" s="990" t="s">
        <v>125</v>
      </c>
      <c r="R43" s="990" t="s">
        <v>125</v>
      </c>
      <c r="S43" s="990" t="s">
        <v>125</v>
      </c>
      <c r="T43" s="991">
        <v>2</v>
      </c>
    </row>
    <row r="44" spans="1:20" ht="12" x14ac:dyDescent="0.25">
      <c r="A44" s="697"/>
      <c r="B44" s="698"/>
      <c r="C44" s="699"/>
      <c r="D44" s="698" t="s">
        <v>145</v>
      </c>
      <c r="E44" s="992">
        <v>2</v>
      </c>
      <c r="F44" s="992">
        <v>2</v>
      </c>
      <c r="G44" s="992" t="s">
        <v>125</v>
      </c>
      <c r="H44" s="992" t="s">
        <v>125</v>
      </c>
      <c r="I44" s="992" t="s">
        <v>125</v>
      </c>
      <c r="J44" s="992" t="s">
        <v>125</v>
      </c>
      <c r="K44" s="992" t="s">
        <v>125</v>
      </c>
      <c r="L44" s="992" t="s">
        <v>125</v>
      </c>
      <c r="M44" s="992" t="s">
        <v>125</v>
      </c>
      <c r="N44" s="992" t="s">
        <v>125</v>
      </c>
      <c r="O44" s="992" t="s">
        <v>125</v>
      </c>
      <c r="P44" s="992" t="s">
        <v>125</v>
      </c>
      <c r="Q44" s="992" t="s">
        <v>125</v>
      </c>
      <c r="R44" s="992" t="s">
        <v>125</v>
      </c>
      <c r="S44" s="992" t="s">
        <v>125</v>
      </c>
      <c r="T44" s="993">
        <v>2</v>
      </c>
    </row>
    <row r="45" spans="1:20" s="347" customFormat="1" ht="24" x14ac:dyDescent="0.25">
      <c r="A45" s="694" t="s">
        <v>361</v>
      </c>
      <c r="B45" s="695" t="s">
        <v>172</v>
      </c>
      <c r="C45" s="696" t="s">
        <v>362</v>
      </c>
      <c r="D45" s="695" t="s">
        <v>122</v>
      </c>
      <c r="E45" s="990">
        <v>18</v>
      </c>
      <c r="F45" s="990">
        <v>18</v>
      </c>
      <c r="G45" s="990" t="s">
        <v>125</v>
      </c>
      <c r="H45" s="990" t="s">
        <v>125</v>
      </c>
      <c r="I45" s="990" t="s">
        <v>125</v>
      </c>
      <c r="J45" s="990" t="s">
        <v>125</v>
      </c>
      <c r="K45" s="990" t="s">
        <v>125</v>
      </c>
      <c r="L45" s="990" t="s">
        <v>125</v>
      </c>
      <c r="M45" s="990" t="s">
        <v>125</v>
      </c>
      <c r="N45" s="990" t="s">
        <v>125</v>
      </c>
      <c r="O45" s="990" t="s">
        <v>125</v>
      </c>
      <c r="P45" s="990" t="s">
        <v>125</v>
      </c>
      <c r="Q45" s="990" t="s">
        <v>125</v>
      </c>
      <c r="R45" s="990">
        <v>2</v>
      </c>
      <c r="S45" s="990">
        <v>4</v>
      </c>
      <c r="T45" s="991">
        <v>12</v>
      </c>
    </row>
    <row r="46" spans="1:20" ht="12" x14ac:dyDescent="0.25">
      <c r="A46" s="697"/>
      <c r="B46" s="698"/>
      <c r="C46" s="699"/>
      <c r="D46" s="698" t="s">
        <v>145</v>
      </c>
      <c r="E46" s="992">
        <v>5</v>
      </c>
      <c r="F46" s="992">
        <v>5</v>
      </c>
      <c r="G46" s="992" t="s">
        <v>125</v>
      </c>
      <c r="H46" s="992" t="s">
        <v>125</v>
      </c>
      <c r="I46" s="992" t="s">
        <v>125</v>
      </c>
      <c r="J46" s="992" t="s">
        <v>125</v>
      </c>
      <c r="K46" s="992" t="s">
        <v>125</v>
      </c>
      <c r="L46" s="992" t="s">
        <v>125</v>
      </c>
      <c r="M46" s="992" t="s">
        <v>125</v>
      </c>
      <c r="N46" s="992" t="s">
        <v>125</v>
      </c>
      <c r="O46" s="992" t="s">
        <v>125</v>
      </c>
      <c r="P46" s="992" t="s">
        <v>125</v>
      </c>
      <c r="Q46" s="992" t="s">
        <v>125</v>
      </c>
      <c r="R46" s="992" t="s">
        <v>125</v>
      </c>
      <c r="S46" s="992">
        <v>1</v>
      </c>
      <c r="T46" s="993">
        <v>4</v>
      </c>
    </row>
    <row r="47" spans="1:20" ht="12" x14ac:dyDescent="0.25">
      <c r="A47" s="697"/>
      <c r="B47" s="698"/>
      <c r="C47" s="699"/>
      <c r="D47" s="698" t="s">
        <v>146</v>
      </c>
      <c r="E47" s="992">
        <v>13</v>
      </c>
      <c r="F47" s="992">
        <v>13</v>
      </c>
      <c r="G47" s="992" t="s">
        <v>125</v>
      </c>
      <c r="H47" s="992" t="s">
        <v>125</v>
      </c>
      <c r="I47" s="992" t="s">
        <v>125</v>
      </c>
      <c r="J47" s="992" t="s">
        <v>125</v>
      </c>
      <c r="K47" s="992" t="s">
        <v>125</v>
      </c>
      <c r="L47" s="992" t="s">
        <v>125</v>
      </c>
      <c r="M47" s="992" t="s">
        <v>125</v>
      </c>
      <c r="N47" s="992" t="s">
        <v>125</v>
      </c>
      <c r="O47" s="992" t="s">
        <v>125</v>
      </c>
      <c r="P47" s="992" t="s">
        <v>125</v>
      </c>
      <c r="Q47" s="992" t="s">
        <v>125</v>
      </c>
      <c r="R47" s="992">
        <v>2</v>
      </c>
      <c r="S47" s="992">
        <v>3</v>
      </c>
      <c r="T47" s="993">
        <v>8</v>
      </c>
    </row>
    <row r="48" spans="1:20" s="347" customFormat="1" ht="24" x14ac:dyDescent="0.25">
      <c r="A48" s="694" t="s">
        <v>1087</v>
      </c>
      <c r="B48" s="695" t="s">
        <v>173</v>
      </c>
      <c r="C48" s="696" t="s">
        <v>1088</v>
      </c>
      <c r="D48" s="695" t="s">
        <v>122</v>
      </c>
      <c r="E48" s="990">
        <v>7</v>
      </c>
      <c r="F48" s="990">
        <v>7</v>
      </c>
      <c r="G48" s="990" t="s">
        <v>125</v>
      </c>
      <c r="H48" s="990" t="s">
        <v>125</v>
      </c>
      <c r="I48" s="990" t="s">
        <v>125</v>
      </c>
      <c r="J48" s="990" t="s">
        <v>125</v>
      </c>
      <c r="K48" s="990" t="s">
        <v>125</v>
      </c>
      <c r="L48" s="990" t="s">
        <v>125</v>
      </c>
      <c r="M48" s="990" t="s">
        <v>125</v>
      </c>
      <c r="N48" s="990" t="s">
        <v>125</v>
      </c>
      <c r="O48" s="990" t="s">
        <v>125</v>
      </c>
      <c r="P48" s="990" t="s">
        <v>125</v>
      </c>
      <c r="Q48" s="990" t="s">
        <v>125</v>
      </c>
      <c r="R48" s="990">
        <v>2</v>
      </c>
      <c r="S48" s="990" t="s">
        <v>125</v>
      </c>
      <c r="T48" s="991">
        <v>5</v>
      </c>
    </row>
    <row r="49" spans="1:20" ht="12" x14ac:dyDescent="0.25">
      <c r="A49" s="697"/>
      <c r="B49" s="698"/>
      <c r="C49" s="699"/>
      <c r="D49" s="698" t="s">
        <v>145</v>
      </c>
      <c r="E49" s="992">
        <v>4</v>
      </c>
      <c r="F49" s="992">
        <v>4</v>
      </c>
      <c r="G49" s="992" t="s">
        <v>125</v>
      </c>
      <c r="H49" s="992" t="s">
        <v>125</v>
      </c>
      <c r="I49" s="992" t="s">
        <v>125</v>
      </c>
      <c r="J49" s="992" t="s">
        <v>125</v>
      </c>
      <c r="K49" s="992" t="s">
        <v>125</v>
      </c>
      <c r="L49" s="992" t="s">
        <v>125</v>
      </c>
      <c r="M49" s="992" t="s">
        <v>125</v>
      </c>
      <c r="N49" s="992" t="s">
        <v>125</v>
      </c>
      <c r="O49" s="992" t="s">
        <v>125</v>
      </c>
      <c r="P49" s="992" t="s">
        <v>125</v>
      </c>
      <c r="Q49" s="992" t="s">
        <v>125</v>
      </c>
      <c r="R49" s="992">
        <v>1</v>
      </c>
      <c r="S49" s="992" t="s">
        <v>125</v>
      </c>
      <c r="T49" s="993">
        <v>3</v>
      </c>
    </row>
    <row r="50" spans="1:20" s="347" customFormat="1" ht="12" x14ac:dyDescent="0.25">
      <c r="A50" s="697"/>
      <c r="B50" s="698"/>
      <c r="C50" s="699"/>
      <c r="D50" s="698" t="s">
        <v>146</v>
      </c>
      <c r="E50" s="992">
        <v>3</v>
      </c>
      <c r="F50" s="992">
        <v>3</v>
      </c>
      <c r="G50" s="992" t="s">
        <v>125</v>
      </c>
      <c r="H50" s="992" t="s">
        <v>125</v>
      </c>
      <c r="I50" s="992" t="s">
        <v>125</v>
      </c>
      <c r="J50" s="992" t="s">
        <v>125</v>
      </c>
      <c r="K50" s="992" t="s">
        <v>125</v>
      </c>
      <c r="L50" s="992" t="s">
        <v>125</v>
      </c>
      <c r="M50" s="992" t="s">
        <v>125</v>
      </c>
      <c r="N50" s="992" t="s">
        <v>125</v>
      </c>
      <c r="O50" s="992" t="s">
        <v>125</v>
      </c>
      <c r="P50" s="992" t="s">
        <v>125</v>
      </c>
      <c r="Q50" s="992" t="s">
        <v>125</v>
      </c>
      <c r="R50" s="992">
        <v>1</v>
      </c>
      <c r="S50" s="992" t="s">
        <v>125</v>
      </c>
      <c r="T50" s="993">
        <v>2</v>
      </c>
    </row>
    <row r="51" spans="1:20" ht="12" x14ac:dyDescent="0.25">
      <c r="A51" s="694" t="s">
        <v>385</v>
      </c>
      <c r="B51" s="695" t="s">
        <v>174</v>
      </c>
      <c r="C51" s="696" t="s">
        <v>386</v>
      </c>
      <c r="D51" s="695" t="s">
        <v>122</v>
      </c>
      <c r="E51" s="990">
        <v>8</v>
      </c>
      <c r="F51" s="990">
        <v>8</v>
      </c>
      <c r="G51" s="990" t="s">
        <v>125</v>
      </c>
      <c r="H51" s="990" t="s">
        <v>125</v>
      </c>
      <c r="I51" s="990" t="s">
        <v>125</v>
      </c>
      <c r="J51" s="990" t="s">
        <v>125</v>
      </c>
      <c r="K51" s="990" t="s">
        <v>125</v>
      </c>
      <c r="L51" s="990" t="s">
        <v>125</v>
      </c>
      <c r="M51" s="990" t="s">
        <v>125</v>
      </c>
      <c r="N51" s="990" t="s">
        <v>125</v>
      </c>
      <c r="O51" s="990" t="s">
        <v>125</v>
      </c>
      <c r="P51" s="990" t="s">
        <v>125</v>
      </c>
      <c r="Q51" s="990" t="s">
        <v>125</v>
      </c>
      <c r="R51" s="990">
        <v>5</v>
      </c>
      <c r="S51" s="990">
        <v>1</v>
      </c>
      <c r="T51" s="991">
        <v>2</v>
      </c>
    </row>
    <row r="52" spans="1:20" s="347" customFormat="1" ht="12" x14ac:dyDescent="0.25">
      <c r="A52" s="697"/>
      <c r="B52" s="698"/>
      <c r="C52" s="699"/>
      <c r="D52" s="698" t="s">
        <v>146</v>
      </c>
      <c r="E52" s="992">
        <v>8</v>
      </c>
      <c r="F52" s="992">
        <v>8</v>
      </c>
      <c r="G52" s="992" t="s">
        <v>125</v>
      </c>
      <c r="H52" s="992" t="s">
        <v>125</v>
      </c>
      <c r="I52" s="992" t="s">
        <v>125</v>
      </c>
      <c r="J52" s="992" t="s">
        <v>125</v>
      </c>
      <c r="K52" s="992" t="s">
        <v>125</v>
      </c>
      <c r="L52" s="992" t="s">
        <v>125</v>
      </c>
      <c r="M52" s="992" t="s">
        <v>125</v>
      </c>
      <c r="N52" s="992" t="s">
        <v>125</v>
      </c>
      <c r="O52" s="992" t="s">
        <v>125</v>
      </c>
      <c r="P52" s="992" t="s">
        <v>125</v>
      </c>
      <c r="Q52" s="992" t="s">
        <v>125</v>
      </c>
      <c r="R52" s="992">
        <v>5</v>
      </c>
      <c r="S52" s="992">
        <v>1</v>
      </c>
      <c r="T52" s="993">
        <v>2</v>
      </c>
    </row>
    <row r="53" spans="1:20" ht="12" x14ac:dyDescent="0.25">
      <c r="A53" s="694" t="s">
        <v>358</v>
      </c>
      <c r="B53" s="695" t="s">
        <v>175</v>
      </c>
      <c r="C53" s="696" t="s">
        <v>359</v>
      </c>
      <c r="D53" s="695" t="s">
        <v>122</v>
      </c>
      <c r="E53" s="990">
        <v>21</v>
      </c>
      <c r="F53" s="990">
        <v>21</v>
      </c>
      <c r="G53" s="990" t="s">
        <v>125</v>
      </c>
      <c r="H53" s="990" t="s">
        <v>125</v>
      </c>
      <c r="I53" s="990" t="s">
        <v>125</v>
      </c>
      <c r="J53" s="990" t="s">
        <v>125</v>
      </c>
      <c r="K53" s="990" t="s">
        <v>125</v>
      </c>
      <c r="L53" s="990" t="s">
        <v>125</v>
      </c>
      <c r="M53" s="990" t="s">
        <v>125</v>
      </c>
      <c r="N53" s="990" t="s">
        <v>125</v>
      </c>
      <c r="O53" s="990" t="s">
        <v>125</v>
      </c>
      <c r="P53" s="990" t="s">
        <v>125</v>
      </c>
      <c r="Q53" s="990" t="s">
        <v>125</v>
      </c>
      <c r="R53" s="990">
        <v>4</v>
      </c>
      <c r="S53" s="990">
        <v>5</v>
      </c>
      <c r="T53" s="991">
        <v>12</v>
      </c>
    </row>
    <row r="54" spans="1:20" s="347" customFormat="1" ht="12" x14ac:dyDescent="0.25">
      <c r="A54" s="697"/>
      <c r="B54" s="698"/>
      <c r="C54" s="699"/>
      <c r="D54" s="698" t="s">
        <v>146</v>
      </c>
      <c r="E54" s="992">
        <v>21</v>
      </c>
      <c r="F54" s="992">
        <v>21</v>
      </c>
      <c r="G54" s="992" t="s">
        <v>125</v>
      </c>
      <c r="H54" s="992" t="s">
        <v>125</v>
      </c>
      <c r="I54" s="992" t="s">
        <v>125</v>
      </c>
      <c r="J54" s="992" t="s">
        <v>125</v>
      </c>
      <c r="K54" s="992" t="s">
        <v>125</v>
      </c>
      <c r="L54" s="992" t="s">
        <v>125</v>
      </c>
      <c r="M54" s="992" t="s">
        <v>125</v>
      </c>
      <c r="N54" s="992" t="s">
        <v>125</v>
      </c>
      <c r="O54" s="992" t="s">
        <v>125</v>
      </c>
      <c r="P54" s="992" t="s">
        <v>125</v>
      </c>
      <c r="Q54" s="992" t="s">
        <v>125</v>
      </c>
      <c r="R54" s="992">
        <v>4</v>
      </c>
      <c r="S54" s="992">
        <v>5</v>
      </c>
      <c r="T54" s="993">
        <v>12</v>
      </c>
    </row>
    <row r="55" spans="1:20" ht="12" x14ac:dyDescent="0.25">
      <c r="A55" s="694" t="s">
        <v>1089</v>
      </c>
      <c r="B55" s="695" t="s">
        <v>176</v>
      </c>
      <c r="C55" s="696" t="s">
        <v>922</v>
      </c>
      <c r="D55" s="695" t="s">
        <v>122</v>
      </c>
      <c r="E55" s="990">
        <v>6</v>
      </c>
      <c r="F55" s="990">
        <v>6</v>
      </c>
      <c r="G55" s="990" t="s">
        <v>125</v>
      </c>
      <c r="H55" s="990" t="s">
        <v>125</v>
      </c>
      <c r="I55" s="990" t="s">
        <v>125</v>
      </c>
      <c r="J55" s="990" t="s">
        <v>125</v>
      </c>
      <c r="K55" s="990" t="s">
        <v>125</v>
      </c>
      <c r="L55" s="990" t="s">
        <v>125</v>
      </c>
      <c r="M55" s="990" t="s">
        <v>125</v>
      </c>
      <c r="N55" s="990" t="s">
        <v>125</v>
      </c>
      <c r="O55" s="990" t="s">
        <v>125</v>
      </c>
      <c r="P55" s="990" t="s">
        <v>125</v>
      </c>
      <c r="Q55" s="990" t="s">
        <v>125</v>
      </c>
      <c r="R55" s="990">
        <v>1</v>
      </c>
      <c r="S55" s="990">
        <v>1</v>
      </c>
      <c r="T55" s="991">
        <v>4</v>
      </c>
    </row>
    <row r="56" spans="1:20" s="347" customFormat="1" ht="12" x14ac:dyDescent="0.25">
      <c r="A56" s="697"/>
      <c r="B56" s="698"/>
      <c r="C56" s="699"/>
      <c r="D56" s="698" t="s">
        <v>146</v>
      </c>
      <c r="E56" s="992">
        <v>6</v>
      </c>
      <c r="F56" s="992">
        <v>6</v>
      </c>
      <c r="G56" s="992" t="s">
        <v>125</v>
      </c>
      <c r="H56" s="992" t="s">
        <v>125</v>
      </c>
      <c r="I56" s="992" t="s">
        <v>125</v>
      </c>
      <c r="J56" s="992" t="s">
        <v>125</v>
      </c>
      <c r="K56" s="992" t="s">
        <v>125</v>
      </c>
      <c r="L56" s="992" t="s">
        <v>125</v>
      </c>
      <c r="M56" s="992" t="s">
        <v>125</v>
      </c>
      <c r="N56" s="992" t="s">
        <v>125</v>
      </c>
      <c r="O56" s="992" t="s">
        <v>125</v>
      </c>
      <c r="P56" s="992" t="s">
        <v>125</v>
      </c>
      <c r="Q56" s="992" t="s">
        <v>125</v>
      </c>
      <c r="R56" s="992">
        <v>1</v>
      </c>
      <c r="S56" s="992">
        <v>1</v>
      </c>
      <c r="T56" s="993">
        <v>4</v>
      </c>
    </row>
    <row r="57" spans="1:20" ht="12" x14ac:dyDescent="0.25">
      <c r="A57" s="694" t="s">
        <v>350</v>
      </c>
      <c r="B57" s="695" t="s">
        <v>177</v>
      </c>
      <c r="C57" s="696" t="s">
        <v>351</v>
      </c>
      <c r="D57" s="695" t="s">
        <v>122</v>
      </c>
      <c r="E57" s="990">
        <v>28</v>
      </c>
      <c r="F57" s="990">
        <v>28</v>
      </c>
      <c r="G57" s="990" t="s">
        <v>125</v>
      </c>
      <c r="H57" s="990" t="s">
        <v>125</v>
      </c>
      <c r="I57" s="990" t="s">
        <v>125</v>
      </c>
      <c r="J57" s="990" t="s">
        <v>125</v>
      </c>
      <c r="K57" s="990" t="s">
        <v>125</v>
      </c>
      <c r="L57" s="990" t="s">
        <v>125</v>
      </c>
      <c r="M57" s="990" t="s">
        <v>125</v>
      </c>
      <c r="N57" s="990" t="s">
        <v>125</v>
      </c>
      <c r="O57" s="990" t="s">
        <v>125</v>
      </c>
      <c r="P57" s="990">
        <v>1</v>
      </c>
      <c r="Q57" s="990" t="s">
        <v>125</v>
      </c>
      <c r="R57" s="990" t="s">
        <v>125</v>
      </c>
      <c r="S57" s="990">
        <v>2</v>
      </c>
      <c r="T57" s="991">
        <v>25</v>
      </c>
    </row>
    <row r="58" spans="1:20" ht="12" x14ac:dyDescent="0.25">
      <c r="A58" s="697"/>
      <c r="B58" s="698"/>
      <c r="C58" s="699"/>
      <c r="D58" s="698" t="s">
        <v>145</v>
      </c>
      <c r="E58" s="992">
        <v>28</v>
      </c>
      <c r="F58" s="992">
        <v>28</v>
      </c>
      <c r="G58" s="992" t="s">
        <v>125</v>
      </c>
      <c r="H58" s="992" t="s">
        <v>125</v>
      </c>
      <c r="I58" s="992" t="s">
        <v>125</v>
      </c>
      <c r="J58" s="992" t="s">
        <v>125</v>
      </c>
      <c r="K58" s="992" t="s">
        <v>125</v>
      </c>
      <c r="L58" s="992" t="s">
        <v>125</v>
      </c>
      <c r="M58" s="992" t="s">
        <v>125</v>
      </c>
      <c r="N58" s="992" t="s">
        <v>125</v>
      </c>
      <c r="O58" s="992" t="s">
        <v>125</v>
      </c>
      <c r="P58" s="992">
        <v>1</v>
      </c>
      <c r="Q58" s="992" t="s">
        <v>125</v>
      </c>
      <c r="R58" s="992" t="s">
        <v>125</v>
      </c>
      <c r="S58" s="992">
        <v>2</v>
      </c>
      <c r="T58" s="993">
        <v>25</v>
      </c>
    </row>
    <row r="59" spans="1:20" s="347" customFormat="1" ht="24" x14ac:dyDescent="0.25">
      <c r="A59" s="694" t="s">
        <v>1090</v>
      </c>
      <c r="B59" s="695" t="s">
        <v>178</v>
      </c>
      <c r="C59" s="696" t="s">
        <v>923</v>
      </c>
      <c r="D59" s="695" t="s">
        <v>122</v>
      </c>
      <c r="E59" s="990">
        <v>4</v>
      </c>
      <c r="F59" s="990">
        <v>4</v>
      </c>
      <c r="G59" s="990" t="s">
        <v>125</v>
      </c>
      <c r="H59" s="990" t="s">
        <v>125</v>
      </c>
      <c r="I59" s="990" t="s">
        <v>125</v>
      </c>
      <c r="J59" s="990" t="s">
        <v>125</v>
      </c>
      <c r="K59" s="990" t="s">
        <v>125</v>
      </c>
      <c r="L59" s="990" t="s">
        <v>125</v>
      </c>
      <c r="M59" s="990" t="s">
        <v>125</v>
      </c>
      <c r="N59" s="990" t="s">
        <v>125</v>
      </c>
      <c r="O59" s="990" t="s">
        <v>125</v>
      </c>
      <c r="P59" s="990" t="s">
        <v>125</v>
      </c>
      <c r="Q59" s="990" t="s">
        <v>125</v>
      </c>
      <c r="R59" s="990" t="s">
        <v>125</v>
      </c>
      <c r="S59" s="990">
        <v>3</v>
      </c>
      <c r="T59" s="991">
        <v>1</v>
      </c>
    </row>
    <row r="60" spans="1:20" ht="12" x14ac:dyDescent="0.25">
      <c r="A60" s="697"/>
      <c r="B60" s="698"/>
      <c r="C60" s="699"/>
      <c r="D60" s="698" t="s">
        <v>145</v>
      </c>
      <c r="E60" s="992">
        <v>3</v>
      </c>
      <c r="F60" s="992">
        <v>3</v>
      </c>
      <c r="G60" s="992" t="s">
        <v>125</v>
      </c>
      <c r="H60" s="992" t="s">
        <v>125</v>
      </c>
      <c r="I60" s="992" t="s">
        <v>125</v>
      </c>
      <c r="J60" s="992" t="s">
        <v>125</v>
      </c>
      <c r="K60" s="992" t="s">
        <v>125</v>
      </c>
      <c r="L60" s="992" t="s">
        <v>125</v>
      </c>
      <c r="M60" s="992" t="s">
        <v>125</v>
      </c>
      <c r="N60" s="992" t="s">
        <v>125</v>
      </c>
      <c r="O60" s="992" t="s">
        <v>125</v>
      </c>
      <c r="P60" s="992" t="s">
        <v>125</v>
      </c>
      <c r="Q60" s="992" t="s">
        <v>125</v>
      </c>
      <c r="R60" s="992" t="s">
        <v>125</v>
      </c>
      <c r="S60" s="992">
        <v>3</v>
      </c>
      <c r="T60" s="993" t="s">
        <v>125</v>
      </c>
    </row>
    <row r="61" spans="1:20" ht="12" x14ac:dyDescent="0.25">
      <c r="A61" s="697"/>
      <c r="B61" s="698"/>
      <c r="C61" s="699"/>
      <c r="D61" s="698" t="s">
        <v>146</v>
      </c>
      <c r="E61" s="992">
        <v>1</v>
      </c>
      <c r="F61" s="992">
        <v>1</v>
      </c>
      <c r="G61" s="992" t="s">
        <v>125</v>
      </c>
      <c r="H61" s="992" t="s">
        <v>125</v>
      </c>
      <c r="I61" s="992" t="s">
        <v>125</v>
      </c>
      <c r="J61" s="992" t="s">
        <v>125</v>
      </c>
      <c r="K61" s="992" t="s">
        <v>125</v>
      </c>
      <c r="L61" s="992" t="s">
        <v>125</v>
      </c>
      <c r="M61" s="992" t="s">
        <v>125</v>
      </c>
      <c r="N61" s="992" t="s">
        <v>125</v>
      </c>
      <c r="O61" s="992" t="s">
        <v>125</v>
      </c>
      <c r="P61" s="992" t="s">
        <v>125</v>
      </c>
      <c r="Q61" s="992" t="s">
        <v>125</v>
      </c>
      <c r="R61" s="992" t="s">
        <v>125</v>
      </c>
      <c r="S61" s="992" t="s">
        <v>125</v>
      </c>
      <c r="T61" s="993">
        <v>1</v>
      </c>
    </row>
    <row r="62" spans="1:20" s="347" customFormat="1" ht="24" x14ac:dyDescent="0.25">
      <c r="A62" s="694" t="s">
        <v>1091</v>
      </c>
      <c r="B62" s="695" t="s">
        <v>179</v>
      </c>
      <c r="C62" s="696" t="s">
        <v>924</v>
      </c>
      <c r="D62" s="695" t="s">
        <v>122</v>
      </c>
      <c r="E62" s="990">
        <v>1</v>
      </c>
      <c r="F62" s="990">
        <v>1</v>
      </c>
      <c r="G62" s="990" t="s">
        <v>125</v>
      </c>
      <c r="H62" s="990" t="s">
        <v>125</v>
      </c>
      <c r="I62" s="990" t="s">
        <v>125</v>
      </c>
      <c r="J62" s="990" t="s">
        <v>125</v>
      </c>
      <c r="K62" s="990" t="s">
        <v>125</v>
      </c>
      <c r="L62" s="990" t="s">
        <v>125</v>
      </c>
      <c r="M62" s="990" t="s">
        <v>125</v>
      </c>
      <c r="N62" s="990" t="s">
        <v>125</v>
      </c>
      <c r="O62" s="990" t="s">
        <v>125</v>
      </c>
      <c r="P62" s="990" t="s">
        <v>125</v>
      </c>
      <c r="Q62" s="990" t="s">
        <v>125</v>
      </c>
      <c r="R62" s="990" t="s">
        <v>125</v>
      </c>
      <c r="S62" s="990" t="s">
        <v>125</v>
      </c>
      <c r="T62" s="991">
        <v>1</v>
      </c>
    </row>
    <row r="63" spans="1:20" ht="12" x14ac:dyDescent="0.25">
      <c r="A63" s="697"/>
      <c r="B63" s="698"/>
      <c r="C63" s="699"/>
      <c r="D63" s="698" t="s">
        <v>146</v>
      </c>
      <c r="E63" s="992">
        <v>1</v>
      </c>
      <c r="F63" s="992">
        <v>1</v>
      </c>
      <c r="G63" s="992" t="s">
        <v>125</v>
      </c>
      <c r="H63" s="992" t="s">
        <v>125</v>
      </c>
      <c r="I63" s="992" t="s">
        <v>125</v>
      </c>
      <c r="J63" s="992" t="s">
        <v>125</v>
      </c>
      <c r="K63" s="992" t="s">
        <v>125</v>
      </c>
      <c r="L63" s="992" t="s">
        <v>125</v>
      </c>
      <c r="M63" s="992" t="s">
        <v>125</v>
      </c>
      <c r="N63" s="992" t="s">
        <v>125</v>
      </c>
      <c r="O63" s="992" t="s">
        <v>125</v>
      </c>
      <c r="P63" s="992" t="s">
        <v>125</v>
      </c>
      <c r="Q63" s="992" t="s">
        <v>125</v>
      </c>
      <c r="R63" s="992" t="s">
        <v>125</v>
      </c>
      <c r="S63" s="992" t="s">
        <v>125</v>
      </c>
      <c r="T63" s="993">
        <v>1</v>
      </c>
    </row>
    <row r="64" spans="1:20" ht="12" x14ac:dyDescent="0.25">
      <c r="A64" s="694" t="s">
        <v>1092</v>
      </c>
      <c r="B64" s="695" t="s">
        <v>180</v>
      </c>
      <c r="C64" s="696" t="s">
        <v>925</v>
      </c>
      <c r="D64" s="695" t="s">
        <v>122</v>
      </c>
      <c r="E64" s="990">
        <v>12</v>
      </c>
      <c r="F64" s="990">
        <v>12</v>
      </c>
      <c r="G64" s="990" t="s">
        <v>125</v>
      </c>
      <c r="H64" s="990" t="s">
        <v>125</v>
      </c>
      <c r="I64" s="990" t="s">
        <v>125</v>
      </c>
      <c r="J64" s="990" t="s">
        <v>125</v>
      </c>
      <c r="K64" s="990" t="s">
        <v>125</v>
      </c>
      <c r="L64" s="990" t="s">
        <v>125</v>
      </c>
      <c r="M64" s="990">
        <v>1</v>
      </c>
      <c r="N64" s="990" t="s">
        <v>125</v>
      </c>
      <c r="O64" s="990">
        <v>1</v>
      </c>
      <c r="P64" s="990" t="s">
        <v>125</v>
      </c>
      <c r="Q64" s="990" t="s">
        <v>125</v>
      </c>
      <c r="R64" s="990">
        <v>3</v>
      </c>
      <c r="S64" s="990">
        <v>2</v>
      </c>
      <c r="T64" s="991">
        <v>5</v>
      </c>
    </row>
    <row r="65" spans="1:20" s="347" customFormat="1" ht="12" x14ac:dyDescent="0.25">
      <c r="A65" s="697"/>
      <c r="B65" s="698"/>
      <c r="C65" s="699"/>
      <c r="D65" s="698" t="s">
        <v>145</v>
      </c>
      <c r="E65" s="992">
        <v>7</v>
      </c>
      <c r="F65" s="992">
        <v>7</v>
      </c>
      <c r="G65" s="992" t="s">
        <v>125</v>
      </c>
      <c r="H65" s="992" t="s">
        <v>125</v>
      </c>
      <c r="I65" s="992" t="s">
        <v>125</v>
      </c>
      <c r="J65" s="992" t="s">
        <v>125</v>
      </c>
      <c r="K65" s="992" t="s">
        <v>125</v>
      </c>
      <c r="L65" s="992" t="s">
        <v>125</v>
      </c>
      <c r="M65" s="992" t="s">
        <v>125</v>
      </c>
      <c r="N65" s="992" t="s">
        <v>125</v>
      </c>
      <c r="O65" s="992">
        <v>1</v>
      </c>
      <c r="P65" s="992" t="s">
        <v>125</v>
      </c>
      <c r="Q65" s="992" t="s">
        <v>125</v>
      </c>
      <c r="R65" s="992">
        <v>2</v>
      </c>
      <c r="S65" s="992">
        <v>1</v>
      </c>
      <c r="T65" s="993">
        <v>3</v>
      </c>
    </row>
    <row r="66" spans="1:20" ht="12" x14ac:dyDescent="0.25">
      <c r="A66" s="697"/>
      <c r="B66" s="698"/>
      <c r="C66" s="699"/>
      <c r="D66" s="698" t="s">
        <v>146</v>
      </c>
      <c r="E66" s="992">
        <v>5</v>
      </c>
      <c r="F66" s="992">
        <v>5</v>
      </c>
      <c r="G66" s="992" t="s">
        <v>125</v>
      </c>
      <c r="H66" s="992" t="s">
        <v>125</v>
      </c>
      <c r="I66" s="992" t="s">
        <v>125</v>
      </c>
      <c r="J66" s="992" t="s">
        <v>125</v>
      </c>
      <c r="K66" s="992" t="s">
        <v>125</v>
      </c>
      <c r="L66" s="992" t="s">
        <v>125</v>
      </c>
      <c r="M66" s="992">
        <v>1</v>
      </c>
      <c r="N66" s="992" t="s">
        <v>125</v>
      </c>
      <c r="O66" s="992" t="s">
        <v>125</v>
      </c>
      <c r="P66" s="992" t="s">
        <v>125</v>
      </c>
      <c r="Q66" s="992" t="s">
        <v>125</v>
      </c>
      <c r="R66" s="992">
        <v>1</v>
      </c>
      <c r="S66" s="992">
        <v>1</v>
      </c>
      <c r="T66" s="993">
        <v>2</v>
      </c>
    </row>
    <row r="67" spans="1:20" ht="24" x14ac:dyDescent="0.25">
      <c r="A67" s="694" t="s">
        <v>341</v>
      </c>
      <c r="B67" s="695" t="s">
        <v>181</v>
      </c>
      <c r="C67" s="696" t="s">
        <v>342</v>
      </c>
      <c r="D67" s="695" t="s">
        <v>122</v>
      </c>
      <c r="E67" s="990">
        <v>25</v>
      </c>
      <c r="F67" s="990">
        <v>25</v>
      </c>
      <c r="G67" s="990" t="s">
        <v>125</v>
      </c>
      <c r="H67" s="990" t="s">
        <v>125</v>
      </c>
      <c r="I67" s="990" t="s">
        <v>125</v>
      </c>
      <c r="J67" s="990" t="s">
        <v>125</v>
      </c>
      <c r="K67" s="990" t="s">
        <v>125</v>
      </c>
      <c r="L67" s="990">
        <v>2</v>
      </c>
      <c r="M67" s="990" t="s">
        <v>125</v>
      </c>
      <c r="N67" s="990">
        <v>1</v>
      </c>
      <c r="O67" s="990" t="s">
        <v>125</v>
      </c>
      <c r="P67" s="990">
        <v>1</v>
      </c>
      <c r="Q67" s="990">
        <v>3</v>
      </c>
      <c r="R67" s="990">
        <v>5</v>
      </c>
      <c r="S67" s="990">
        <v>5</v>
      </c>
      <c r="T67" s="991">
        <v>8</v>
      </c>
    </row>
    <row r="68" spans="1:20" s="347" customFormat="1" ht="12" x14ac:dyDescent="0.25">
      <c r="A68" s="697"/>
      <c r="B68" s="698"/>
      <c r="C68" s="699"/>
      <c r="D68" s="698" t="s">
        <v>145</v>
      </c>
      <c r="E68" s="992">
        <v>14</v>
      </c>
      <c r="F68" s="992">
        <v>14</v>
      </c>
      <c r="G68" s="992" t="s">
        <v>125</v>
      </c>
      <c r="H68" s="992" t="s">
        <v>125</v>
      </c>
      <c r="I68" s="992" t="s">
        <v>125</v>
      </c>
      <c r="J68" s="992" t="s">
        <v>125</v>
      </c>
      <c r="K68" s="992" t="s">
        <v>125</v>
      </c>
      <c r="L68" s="992" t="s">
        <v>125</v>
      </c>
      <c r="M68" s="992" t="s">
        <v>125</v>
      </c>
      <c r="N68" s="992">
        <v>1</v>
      </c>
      <c r="O68" s="992" t="s">
        <v>125</v>
      </c>
      <c r="P68" s="992">
        <v>1</v>
      </c>
      <c r="Q68" s="992" t="s">
        <v>125</v>
      </c>
      <c r="R68" s="992">
        <v>5</v>
      </c>
      <c r="S68" s="992">
        <v>4</v>
      </c>
      <c r="T68" s="993">
        <v>3</v>
      </c>
    </row>
    <row r="69" spans="1:20" ht="12" x14ac:dyDescent="0.25">
      <c r="A69" s="697"/>
      <c r="B69" s="698"/>
      <c r="C69" s="699"/>
      <c r="D69" s="698" t="s">
        <v>146</v>
      </c>
      <c r="E69" s="992">
        <v>11</v>
      </c>
      <c r="F69" s="992">
        <v>11</v>
      </c>
      <c r="G69" s="992" t="s">
        <v>125</v>
      </c>
      <c r="H69" s="992" t="s">
        <v>125</v>
      </c>
      <c r="I69" s="992" t="s">
        <v>125</v>
      </c>
      <c r="J69" s="992" t="s">
        <v>125</v>
      </c>
      <c r="K69" s="992" t="s">
        <v>125</v>
      </c>
      <c r="L69" s="992">
        <v>2</v>
      </c>
      <c r="M69" s="992" t="s">
        <v>125</v>
      </c>
      <c r="N69" s="992" t="s">
        <v>125</v>
      </c>
      <c r="O69" s="992" t="s">
        <v>125</v>
      </c>
      <c r="P69" s="992" t="s">
        <v>125</v>
      </c>
      <c r="Q69" s="992">
        <v>3</v>
      </c>
      <c r="R69" s="992" t="s">
        <v>125</v>
      </c>
      <c r="S69" s="992">
        <v>1</v>
      </c>
      <c r="T69" s="993">
        <v>5</v>
      </c>
    </row>
    <row r="70" spans="1:20" ht="24" x14ac:dyDescent="0.25">
      <c r="A70" s="694" t="s">
        <v>370</v>
      </c>
      <c r="B70" s="695" t="s">
        <v>182</v>
      </c>
      <c r="C70" s="696" t="s">
        <v>371</v>
      </c>
      <c r="D70" s="695" t="s">
        <v>122</v>
      </c>
      <c r="E70" s="990">
        <v>17</v>
      </c>
      <c r="F70" s="990">
        <v>17</v>
      </c>
      <c r="G70" s="990" t="s">
        <v>125</v>
      </c>
      <c r="H70" s="990" t="s">
        <v>125</v>
      </c>
      <c r="I70" s="990" t="s">
        <v>125</v>
      </c>
      <c r="J70" s="990" t="s">
        <v>125</v>
      </c>
      <c r="K70" s="990" t="s">
        <v>125</v>
      </c>
      <c r="L70" s="990" t="s">
        <v>125</v>
      </c>
      <c r="M70" s="990" t="s">
        <v>125</v>
      </c>
      <c r="N70" s="990" t="s">
        <v>125</v>
      </c>
      <c r="O70" s="990" t="s">
        <v>125</v>
      </c>
      <c r="P70" s="990" t="s">
        <v>125</v>
      </c>
      <c r="Q70" s="990" t="s">
        <v>125</v>
      </c>
      <c r="R70" s="990">
        <v>3</v>
      </c>
      <c r="S70" s="990">
        <v>3</v>
      </c>
      <c r="T70" s="991">
        <v>11</v>
      </c>
    </row>
    <row r="71" spans="1:20" s="347" customFormat="1" ht="12" x14ac:dyDescent="0.25">
      <c r="A71" s="697"/>
      <c r="B71" s="698"/>
      <c r="C71" s="699"/>
      <c r="D71" s="698" t="s">
        <v>145</v>
      </c>
      <c r="E71" s="992">
        <v>8</v>
      </c>
      <c r="F71" s="992">
        <v>8</v>
      </c>
      <c r="G71" s="992" t="s">
        <v>125</v>
      </c>
      <c r="H71" s="992" t="s">
        <v>125</v>
      </c>
      <c r="I71" s="992" t="s">
        <v>125</v>
      </c>
      <c r="J71" s="992" t="s">
        <v>125</v>
      </c>
      <c r="K71" s="992" t="s">
        <v>125</v>
      </c>
      <c r="L71" s="992" t="s">
        <v>125</v>
      </c>
      <c r="M71" s="992" t="s">
        <v>125</v>
      </c>
      <c r="N71" s="992" t="s">
        <v>125</v>
      </c>
      <c r="O71" s="992" t="s">
        <v>125</v>
      </c>
      <c r="P71" s="992" t="s">
        <v>125</v>
      </c>
      <c r="Q71" s="992" t="s">
        <v>125</v>
      </c>
      <c r="R71" s="992">
        <v>1</v>
      </c>
      <c r="S71" s="992">
        <v>2</v>
      </c>
      <c r="T71" s="993">
        <v>5</v>
      </c>
    </row>
    <row r="72" spans="1:20" ht="12" x14ac:dyDescent="0.25">
      <c r="A72" s="697"/>
      <c r="B72" s="698"/>
      <c r="C72" s="699"/>
      <c r="D72" s="698" t="s">
        <v>146</v>
      </c>
      <c r="E72" s="992">
        <v>9</v>
      </c>
      <c r="F72" s="992">
        <v>9</v>
      </c>
      <c r="G72" s="992" t="s">
        <v>125</v>
      </c>
      <c r="H72" s="992" t="s">
        <v>125</v>
      </c>
      <c r="I72" s="992" t="s">
        <v>125</v>
      </c>
      <c r="J72" s="992" t="s">
        <v>125</v>
      </c>
      <c r="K72" s="992" t="s">
        <v>125</v>
      </c>
      <c r="L72" s="992" t="s">
        <v>125</v>
      </c>
      <c r="M72" s="992" t="s">
        <v>125</v>
      </c>
      <c r="N72" s="992" t="s">
        <v>125</v>
      </c>
      <c r="O72" s="992" t="s">
        <v>125</v>
      </c>
      <c r="P72" s="992" t="s">
        <v>125</v>
      </c>
      <c r="Q72" s="992" t="s">
        <v>125</v>
      </c>
      <c r="R72" s="992">
        <v>2</v>
      </c>
      <c r="S72" s="992">
        <v>1</v>
      </c>
      <c r="T72" s="993">
        <v>6</v>
      </c>
    </row>
    <row r="73" spans="1:20" ht="12" x14ac:dyDescent="0.25">
      <c r="A73" s="694" t="s">
        <v>306</v>
      </c>
      <c r="B73" s="695" t="s">
        <v>183</v>
      </c>
      <c r="C73" s="696" t="s">
        <v>307</v>
      </c>
      <c r="D73" s="695" t="s">
        <v>122</v>
      </c>
      <c r="E73" s="990">
        <v>68</v>
      </c>
      <c r="F73" s="990">
        <v>68</v>
      </c>
      <c r="G73" s="990" t="s">
        <v>125</v>
      </c>
      <c r="H73" s="990" t="s">
        <v>125</v>
      </c>
      <c r="I73" s="990" t="s">
        <v>125</v>
      </c>
      <c r="J73" s="990" t="s">
        <v>125</v>
      </c>
      <c r="K73" s="990" t="s">
        <v>125</v>
      </c>
      <c r="L73" s="990" t="s">
        <v>125</v>
      </c>
      <c r="M73" s="990" t="s">
        <v>125</v>
      </c>
      <c r="N73" s="990" t="s">
        <v>125</v>
      </c>
      <c r="O73" s="990" t="s">
        <v>125</v>
      </c>
      <c r="P73" s="990" t="s">
        <v>125</v>
      </c>
      <c r="Q73" s="990" t="s">
        <v>125</v>
      </c>
      <c r="R73" s="990">
        <v>4</v>
      </c>
      <c r="S73" s="990">
        <v>15</v>
      </c>
      <c r="T73" s="991">
        <v>49</v>
      </c>
    </row>
    <row r="74" spans="1:20" s="347" customFormat="1" ht="12" x14ac:dyDescent="0.25">
      <c r="A74" s="697"/>
      <c r="B74" s="698"/>
      <c r="C74" s="699"/>
      <c r="D74" s="698" t="s">
        <v>145</v>
      </c>
      <c r="E74" s="992">
        <v>29</v>
      </c>
      <c r="F74" s="992">
        <v>29</v>
      </c>
      <c r="G74" s="992" t="s">
        <v>125</v>
      </c>
      <c r="H74" s="992" t="s">
        <v>125</v>
      </c>
      <c r="I74" s="992" t="s">
        <v>125</v>
      </c>
      <c r="J74" s="992" t="s">
        <v>125</v>
      </c>
      <c r="K74" s="992" t="s">
        <v>125</v>
      </c>
      <c r="L74" s="992" t="s">
        <v>125</v>
      </c>
      <c r="M74" s="992" t="s">
        <v>125</v>
      </c>
      <c r="N74" s="992" t="s">
        <v>125</v>
      </c>
      <c r="O74" s="992" t="s">
        <v>125</v>
      </c>
      <c r="P74" s="992" t="s">
        <v>125</v>
      </c>
      <c r="Q74" s="992" t="s">
        <v>125</v>
      </c>
      <c r="R74" s="992">
        <v>3</v>
      </c>
      <c r="S74" s="992">
        <v>10</v>
      </c>
      <c r="T74" s="993">
        <v>16</v>
      </c>
    </row>
    <row r="75" spans="1:20" ht="12" x14ac:dyDescent="0.25">
      <c r="A75" s="697"/>
      <c r="B75" s="698"/>
      <c r="C75" s="699"/>
      <c r="D75" s="698" t="s">
        <v>146</v>
      </c>
      <c r="E75" s="992">
        <v>39</v>
      </c>
      <c r="F75" s="992">
        <v>39</v>
      </c>
      <c r="G75" s="992" t="s">
        <v>125</v>
      </c>
      <c r="H75" s="992" t="s">
        <v>125</v>
      </c>
      <c r="I75" s="992" t="s">
        <v>125</v>
      </c>
      <c r="J75" s="992" t="s">
        <v>125</v>
      </c>
      <c r="K75" s="992" t="s">
        <v>125</v>
      </c>
      <c r="L75" s="992" t="s">
        <v>125</v>
      </c>
      <c r="M75" s="992" t="s">
        <v>125</v>
      </c>
      <c r="N75" s="992" t="s">
        <v>125</v>
      </c>
      <c r="O75" s="992" t="s">
        <v>125</v>
      </c>
      <c r="P75" s="992" t="s">
        <v>125</v>
      </c>
      <c r="Q75" s="992" t="s">
        <v>125</v>
      </c>
      <c r="R75" s="992">
        <v>1</v>
      </c>
      <c r="S75" s="992">
        <v>5</v>
      </c>
      <c r="T75" s="993">
        <v>33</v>
      </c>
    </row>
    <row r="76" spans="1:20" ht="24" x14ac:dyDescent="0.25">
      <c r="A76" s="694" t="s">
        <v>388</v>
      </c>
      <c r="B76" s="695" t="s">
        <v>184</v>
      </c>
      <c r="C76" s="696" t="s">
        <v>389</v>
      </c>
      <c r="D76" s="695" t="s">
        <v>122</v>
      </c>
      <c r="E76" s="990">
        <v>31</v>
      </c>
      <c r="F76" s="990">
        <v>31</v>
      </c>
      <c r="G76" s="990" t="s">
        <v>125</v>
      </c>
      <c r="H76" s="990" t="s">
        <v>125</v>
      </c>
      <c r="I76" s="990" t="s">
        <v>125</v>
      </c>
      <c r="J76" s="990" t="s">
        <v>125</v>
      </c>
      <c r="K76" s="990" t="s">
        <v>125</v>
      </c>
      <c r="L76" s="990">
        <v>1</v>
      </c>
      <c r="M76" s="990" t="s">
        <v>125</v>
      </c>
      <c r="N76" s="990">
        <v>1</v>
      </c>
      <c r="O76" s="990" t="s">
        <v>125</v>
      </c>
      <c r="P76" s="990" t="s">
        <v>125</v>
      </c>
      <c r="Q76" s="990" t="s">
        <v>125</v>
      </c>
      <c r="R76" s="990">
        <v>1</v>
      </c>
      <c r="S76" s="990" t="s">
        <v>125</v>
      </c>
      <c r="T76" s="991">
        <v>28</v>
      </c>
    </row>
    <row r="77" spans="1:20" s="347" customFormat="1" ht="12" x14ac:dyDescent="0.25">
      <c r="A77" s="697"/>
      <c r="B77" s="698"/>
      <c r="C77" s="699"/>
      <c r="D77" s="698" t="s">
        <v>145</v>
      </c>
      <c r="E77" s="992">
        <v>10</v>
      </c>
      <c r="F77" s="992">
        <v>10</v>
      </c>
      <c r="G77" s="992" t="s">
        <v>125</v>
      </c>
      <c r="H77" s="992" t="s">
        <v>125</v>
      </c>
      <c r="I77" s="992" t="s">
        <v>125</v>
      </c>
      <c r="J77" s="992" t="s">
        <v>125</v>
      </c>
      <c r="K77" s="992" t="s">
        <v>125</v>
      </c>
      <c r="L77" s="992" t="s">
        <v>125</v>
      </c>
      <c r="M77" s="992" t="s">
        <v>125</v>
      </c>
      <c r="N77" s="992" t="s">
        <v>125</v>
      </c>
      <c r="O77" s="992" t="s">
        <v>125</v>
      </c>
      <c r="P77" s="992" t="s">
        <v>125</v>
      </c>
      <c r="Q77" s="992" t="s">
        <v>125</v>
      </c>
      <c r="R77" s="992" t="s">
        <v>125</v>
      </c>
      <c r="S77" s="992" t="s">
        <v>125</v>
      </c>
      <c r="T77" s="993">
        <v>10</v>
      </c>
    </row>
    <row r="78" spans="1:20" ht="12" x14ac:dyDescent="0.25">
      <c r="A78" s="697"/>
      <c r="B78" s="698"/>
      <c r="C78" s="699"/>
      <c r="D78" s="698" t="s">
        <v>146</v>
      </c>
      <c r="E78" s="992">
        <v>21</v>
      </c>
      <c r="F78" s="992">
        <v>21</v>
      </c>
      <c r="G78" s="992" t="s">
        <v>125</v>
      </c>
      <c r="H78" s="992" t="s">
        <v>125</v>
      </c>
      <c r="I78" s="992" t="s">
        <v>125</v>
      </c>
      <c r="J78" s="992" t="s">
        <v>125</v>
      </c>
      <c r="K78" s="992" t="s">
        <v>125</v>
      </c>
      <c r="L78" s="992">
        <v>1</v>
      </c>
      <c r="M78" s="992" t="s">
        <v>125</v>
      </c>
      <c r="N78" s="992">
        <v>1</v>
      </c>
      <c r="O78" s="992" t="s">
        <v>125</v>
      </c>
      <c r="P78" s="992" t="s">
        <v>125</v>
      </c>
      <c r="Q78" s="992" t="s">
        <v>125</v>
      </c>
      <c r="R78" s="992">
        <v>1</v>
      </c>
      <c r="S78" s="992" t="s">
        <v>125</v>
      </c>
      <c r="T78" s="993">
        <v>18</v>
      </c>
    </row>
    <row r="79" spans="1:20" ht="36" x14ac:dyDescent="0.25">
      <c r="A79" s="694" t="s">
        <v>1093</v>
      </c>
      <c r="B79" s="695" t="s">
        <v>2742</v>
      </c>
      <c r="C79" s="696" t="s">
        <v>1094</v>
      </c>
      <c r="D79" s="695" t="s">
        <v>122</v>
      </c>
      <c r="E79" s="990">
        <v>2</v>
      </c>
      <c r="F79" s="990">
        <v>2</v>
      </c>
      <c r="G79" s="990" t="s">
        <v>125</v>
      </c>
      <c r="H79" s="990" t="s">
        <v>125</v>
      </c>
      <c r="I79" s="990" t="s">
        <v>125</v>
      </c>
      <c r="J79" s="990" t="s">
        <v>125</v>
      </c>
      <c r="K79" s="990" t="s">
        <v>125</v>
      </c>
      <c r="L79" s="990">
        <v>1</v>
      </c>
      <c r="M79" s="990" t="s">
        <v>125</v>
      </c>
      <c r="N79" s="990" t="s">
        <v>125</v>
      </c>
      <c r="O79" s="990" t="s">
        <v>125</v>
      </c>
      <c r="P79" s="990" t="s">
        <v>125</v>
      </c>
      <c r="Q79" s="990" t="s">
        <v>125</v>
      </c>
      <c r="R79" s="990" t="s">
        <v>125</v>
      </c>
      <c r="S79" s="990" t="s">
        <v>125</v>
      </c>
      <c r="T79" s="991">
        <v>1</v>
      </c>
    </row>
    <row r="80" spans="1:20" s="347" customFormat="1" ht="12" x14ac:dyDescent="0.25">
      <c r="A80" s="697"/>
      <c r="B80" s="698"/>
      <c r="C80" s="699"/>
      <c r="D80" s="698" t="s">
        <v>145</v>
      </c>
      <c r="E80" s="992">
        <v>1</v>
      </c>
      <c r="F80" s="992">
        <v>1</v>
      </c>
      <c r="G80" s="992" t="s">
        <v>125</v>
      </c>
      <c r="H80" s="992" t="s">
        <v>125</v>
      </c>
      <c r="I80" s="992" t="s">
        <v>125</v>
      </c>
      <c r="J80" s="992" t="s">
        <v>125</v>
      </c>
      <c r="K80" s="992" t="s">
        <v>125</v>
      </c>
      <c r="L80" s="992" t="s">
        <v>125</v>
      </c>
      <c r="M80" s="992" t="s">
        <v>125</v>
      </c>
      <c r="N80" s="992" t="s">
        <v>125</v>
      </c>
      <c r="O80" s="992" t="s">
        <v>125</v>
      </c>
      <c r="P80" s="992" t="s">
        <v>125</v>
      </c>
      <c r="Q80" s="992" t="s">
        <v>125</v>
      </c>
      <c r="R80" s="992" t="s">
        <v>125</v>
      </c>
      <c r="S80" s="992" t="s">
        <v>125</v>
      </c>
      <c r="T80" s="993">
        <v>1</v>
      </c>
    </row>
    <row r="81" spans="1:20" ht="12" x14ac:dyDescent="0.25">
      <c r="A81" s="697"/>
      <c r="B81" s="698"/>
      <c r="C81" s="699"/>
      <c r="D81" s="698" t="s">
        <v>146</v>
      </c>
      <c r="E81" s="992">
        <v>1</v>
      </c>
      <c r="F81" s="992">
        <v>1</v>
      </c>
      <c r="G81" s="992" t="s">
        <v>125</v>
      </c>
      <c r="H81" s="992" t="s">
        <v>125</v>
      </c>
      <c r="I81" s="992" t="s">
        <v>125</v>
      </c>
      <c r="J81" s="992" t="s">
        <v>125</v>
      </c>
      <c r="K81" s="992" t="s">
        <v>125</v>
      </c>
      <c r="L81" s="992">
        <v>1</v>
      </c>
      <c r="M81" s="992" t="s">
        <v>125</v>
      </c>
      <c r="N81" s="992" t="s">
        <v>125</v>
      </c>
      <c r="O81" s="992" t="s">
        <v>125</v>
      </c>
      <c r="P81" s="992" t="s">
        <v>125</v>
      </c>
      <c r="Q81" s="992" t="s">
        <v>125</v>
      </c>
      <c r="R81" s="992" t="s">
        <v>125</v>
      </c>
      <c r="S81" s="992" t="s">
        <v>125</v>
      </c>
      <c r="T81" s="993" t="s">
        <v>125</v>
      </c>
    </row>
    <row r="82" spans="1:20" ht="24" x14ac:dyDescent="0.25">
      <c r="A82" s="694" t="s">
        <v>394</v>
      </c>
      <c r="B82" s="695" t="s">
        <v>185</v>
      </c>
      <c r="C82" s="696" t="s">
        <v>395</v>
      </c>
      <c r="D82" s="695" t="s">
        <v>122</v>
      </c>
      <c r="E82" s="990">
        <v>10</v>
      </c>
      <c r="F82" s="990">
        <v>10</v>
      </c>
      <c r="G82" s="990" t="s">
        <v>125</v>
      </c>
      <c r="H82" s="990" t="s">
        <v>125</v>
      </c>
      <c r="I82" s="990" t="s">
        <v>125</v>
      </c>
      <c r="J82" s="990" t="s">
        <v>125</v>
      </c>
      <c r="K82" s="990" t="s">
        <v>125</v>
      </c>
      <c r="L82" s="990" t="s">
        <v>125</v>
      </c>
      <c r="M82" s="990" t="s">
        <v>125</v>
      </c>
      <c r="N82" s="990" t="s">
        <v>125</v>
      </c>
      <c r="O82" s="990" t="s">
        <v>125</v>
      </c>
      <c r="P82" s="990" t="s">
        <v>125</v>
      </c>
      <c r="Q82" s="990" t="s">
        <v>125</v>
      </c>
      <c r="R82" s="990" t="s">
        <v>125</v>
      </c>
      <c r="S82" s="990" t="s">
        <v>125</v>
      </c>
      <c r="T82" s="991">
        <v>10</v>
      </c>
    </row>
    <row r="83" spans="1:20" s="347" customFormat="1" ht="12" x14ac:dyDescent="0.25">
      <c r="A83" s="697"/>
      <c r="B83" s="698"/>
      <c r="C83" s="699"/>
      <c r="D83" s="698" t="s">
        <v>145</v>
      </c>
      <c r="E83" s="992">
        <v>2</v>
      </c>
      <c r="F83" s="992">
        <v>2</v>
      </c>
      <c r="G83" s="992" t="s">
        <v>125</v>
      </c>
      <c r="H83" s="992" t="s">
        <v>125</v>
      </c>
      <c r="I83" s="992" t="s">
        <v>125</v>
      </c>
      <c r="J83" s="992" t="s">
        <v>125</v>
      </c>
      <c r="K83" s="992" t="s">
        <v>125</v>
      </c>
      <c r="L83" s="992" t="s">
        <v>125</v>
      </c>
      <c r="M83" s="992" t="s">
        <v>125</v>
      </c>
      <c r="N83" s="992" t="s">
        <v>125</v>
      </c>
      <c r="O83" s="992" t="s">
        <v>125</v>
      </c>
      <c r="P83" s="992" t="s">
        <v>125</v>
      </c>
      <c r="Q83" s="992" t="s">
        <v>125</v>
      </c>
      <c r="R83" s="992" t="s">
        <v>125</v>
      </c>
      <c r="S83" s="992" t="s">
        <v>125</v>
      </c>
      <c r="T83" s="993">
        <v>2</v>
      </c>
    </row>
    <row r="84" spans="1:20" ht="12" x14ac:dyDescent="0.25">
      <c r="A84" s="697"/>
      <c r="B84" s="698"/>
      <c r="C84" s="699"/>
      <c r="D84" s="698" t="s">
        <v>146</v>
      </c>
      <c r="E84" s="992">
        <v>8</v>
      </c>
      <c r="F84" s="992">
        <v>8</v>
      </c>
      <c r="G84" s="992" t="s">
        <v>125</v>
      </c>
      <c r="H84" s="992" t="s">
        <v>125</v>
      </c>
      <c r="I84" s="992" t="s">
        <v>125</v>
      </c>
      <c r="J84" s="992" t="s">
        <v>125</v>
      </c>
      <c r="K84" s="992" t="s">
        <v>125</v>
      </c>
      <c r="L84" s="992" t="s">
        <v>125</v>
      </c>
      <c r="M84" s="992" t="s">
        <v>125</v>
      </c>
      <c r="N84" s="992" t="s">
        <v>125</v>
      </c>
      <c r="O84" s="992" t="s">
        <v>125</v>
      </c>
      <c r="P84" s="992" t="s">
        <v>125</v>
      </c>
      <c r="Q84" s="992" t="s">
        <v>125</v>
      </c>
      <c r="R84" s="992" t="s">
        <v>125</v>
      </c>
      <c r="S84" s="992" t="s">
        <v>125</v>
      </c>
      <c r="T84" s="993">
        <v>8</v>
      </c>
    </row>
    <row r="85" spans="1:20" ht="36" x14ac:dyDescent="0.25">
      <c r="A85" s="694" t="s">
        <v>1095</v>
      </c>
      <c r="B85" s="695" t="s">
        <v>186</v>
      </c>
      <c r="C85" s="696" t="s">
        <v>1096</v>
      </c>
      <c r="D85" s="695" t="s">
        <v>122</v>
      </c>
      <c r="E85" s="990">
        <v>2</v>
      </c>
      <c r="F85" s="990">
        <v>2</v>
      </c>
      <c r="G85" s="990" t="s">
        <v>125</v>
      </c>
      <c r="H85" s="990" t="s">
        <v>125</v>
      </c>
      <c r="I85" s="990" t="s">
        <v>125</v>
      </c>
      <c r="J85" s="990" t="s">
        <v>125</v>
      </c>
      <c r="K85" s="990" t="s">
        <v>125</v>
      </c>
      <c r="L85" s="990" t="s">
        <v>125</v>
      </c>
      <c r="M85" s="990" t="s">
        <v>125</v>
      </c>
      <c r="N85" s="990" t="s">
        <v>125</v>
      </c>
      <c r="O85" s="990" t="s">
        <v>125</v>
      </c>
      <c r="P85" s="990" t="s">
        <v>125</v>
      </c>
      <c r="Q85" s="990" t="s">
        <v>125</v>
      </c>
      <c r="R85" s="990" t="s">
        <v>125</v>
      </c>
      <c r="S85" s="990">
        <v>2</v>
      </c>
      <c r="T85" s="991" t="s">
        <v>125</v>
      </c>
    </row>
    <row r="86" spans="1:20" s="347" customFormat="1" ht="12" x14ac:dyDescent="0.25">
      <c r="A86" s="697"/>
      <c r="B86" s="698"/>
      <c r="C86" s="699"/>
      <c r="D86" s="698" t="s">
        <v>145</v>
      </c>
      <c r="E86" s="992">
        <v>2</v>
      </c>
      <c r="F86" s="992">
        <v>2</v>
      </c>
      <c r="G86" s="992" t="s">
        <v>125</v>
      </c>
      <c r="H86" s="992" t="s">
        <v>125</v>
      </c>
      <c r="I86" s="992" t="s">
        <v>125</v>
      </c>
      <c r="J86" s="992" t="s">
        <v>125</v>
      </c>
      <c r="K86" s="992" t="s">
        <v>125</v>
      </c>
      <c r="L86" s="992" t="s">
        <v>125</v>
      </c>
      <c r="M86" s="992" t="s">
        <v>125</v>
      </c>
      <c r="N86" s="992" t="s">
        <v>125</v>
      </c>
      <c r="O86" s="992" t="s">
        <v>125</v>
      </c>
      <c r="P86" s="992" t="s">
        <v>125</v>
      </c>
      <c r="Q86" s="992" t="s">
        <v>125</v>
      </c>
      <c r="R86" s="992" t="s">
        <v>125</v>
      </c>
      <c r="S86" s="992">
        <v>2</v>
      </c>
      <c r="T86" s="993" t="s">
        <v>125</v>
      </c>
    </row>
    <row r="87" spans="1:20" ht="12" x14ac:dyDescent="0.25">
      <c r="A87" s="694" t="s">
        <v>1097</v>
      </c>
      <c r="B87" s="695" t="s">
        <v>187</v>
      </c>
      <c r="C87" s="696" t="s">
        <v>926</v>
      </c>
      <c r="D87" s="695" t="s">
        <v>122</v>
      </c>
      <c r="E87" s="990">
        <v>8</v>
      </c>
      <c r="F87" s="990">
        <v>8</v>
      </c>
      <c r="G87" s="990" t="s">
        <v>125</v>
      </c>
      <c r="H87" s="990" t="s">
        <v>125</v>
      </c>
      <c r="I87" s="990" t="s">
        <v>125</v>
      </c>
      <c r="J87" s="990" t="s">
        <v>125</v>
      </c>
      <c r="K87" s="990" t="s">
        <v>125</v>
      </c>
      <c r="L87" s="990" t="s">
        <v>125</v>
      </c>
      <c r="M87" s="990" t="s">
        <v>125</v>
      </c>
      <c r="N87" s="990" t="s">
        <v>125</v>
      </c>
      <c r="O87" s="990" t="s">
        <v>125</v>
      </c>
      <c r="P87" s="990" t="s">
        <v>125</v>
      </c>
      <c r="Q87" s="990" t="s">
        <v>125</v>
      </c>
      <c r="R87" s="990" t="s">
        <v>125</v>
      </c>
      <c r="S87" s="990" t="s">
        <v>125</v>
      </c>
      <c r="T87" s="991">
        <v>8</v>
      </c>
    </row>
    <row r="88" spans="1:20" ht="12" x14ac:dyDescent="0.25">
      <c r="A88" s="697"/>
      <c r="B88" s="698"/>
      <c r="C88" s="699"/>
      <c r="D88" s="698" t="s">
        <v>145</v>
      </c>
      <c r="E88" s="992">
        <v>6</v>
      </c>
      <c r="F88" s="992">
        <v>6</v>
      </c>
      <c r="G88" s="992" t="s">
        <v>125</v>
      </c>
      <c r="H88" s="992" t="s">
        <v>125</v>
      </c>
      <c r="I88" s="992" t="s">
        <v>125</v>
      </c>
      <c r="J88" s="992" t="s">
        <v>125</v>
      </c>
      <c r="K88" s="992" t="s">
        <v>125</v>
      </c>
      <c r="L88" s="992" t="s">
        <v>125</v>
      </c>
      <c r="M88" s="992" t="s">
        <v>125</v>
      </c>
      <c r="N88" s="992" t="s">
        <v>125</v>
      </c>
      <c r="O88" s="992" t="s">
        <v>125</v>
      </c>
      <c r="P88" s="992" t="s">
        <v>125</v>
      </c>
      <c r="Q88" s="992" t="s">
        <v>125</v>
      </c>
      <c r="R88" s="992" t="s">
        <v>125</v>
      </c>
      <c r="S88" s="992" t="s">
        <v>125</v>
      </c>
      <c r="T88" s="993">
        <v>6</v>
      </c>
    </row>
    <row r="89" spans="1:20" s="347" customFormat="1" ht="12" x14ac:dyDescent="0.25">
      <c r="A89" s="697"/>
      <c r="B89" s="698"/>
      <c r="C89" s="699"/>
      <c r="D89" s="698" t="s">
        <v>146</v>
      </c>
      <c r="E89" s="992">
        <v>2</v>
      </c>
      <c r="F89" s="992">
        <v>2</v>
      </c>
      <c r="G89" s="992" t="s">
        <v>125</v>
      </c>
      <c r="H89" s="992" t="s">
        <v>125</v>
      </c>
      <c r="I89" s="992" t="s">
        <v>125</v>
      </c>
      <c r="J89" s="992" t="s">
        <v>125</v>
      </c>
      <c r="K89" s="992" t="s">
        <v>125</v>
      </c>
      <c r="L89" s="992" t="s">
        <v>125</v>
      </c>
      <c r="M89" s="992" t="s">
        <v>125</v>
      </c>
      <c r="N89" s="992" t="s">
        <v>125</v>
      </c>
      <c r="O89" s="992" t="s">
        <v>125</v>
      </c>
      <c r="P89" s="992" t="s">
        <v>125</v>
      </c>
      <c r="Q89" s="992" t="s">
        <v>125</v>
      </c>
      <c r="R89" s="992" t="s">
        <v>125</v>
      </c>
      <c r="S89" s="992" t="s">
        <v>125</v>
      </c>
      <c r="T89" s="993">
        <v>2</v>
      </c>
    </row>
    <row r="90" spans="1:20" ht="24" x14ac:dyDescent="0.25">
      <c r="A90" s="694" t="s">
        <v>1098</v>
      </c>
      <c r="B90" s="695" t="s">
        <v>188</v>
      </c>
      <c r="C90" s="696" t="s">
        <v>1099</v>
      </c>
      <c r="D90" s="695" t="s">
        <v>122</v>
      </c>
      <c r="E90" s="990">
        <v>4</v>
      </c>
      <c r="F90" s="990">
        <v>4</v>
      </c>
      <c r="G90" s="990" t="s">
        <v>125</v>
      </c>
      <c r="H90" s="990" t="s">
        <v>125</v>
      </c>
      <c r="I90" s="990" t="s">
        <v>125</v>
      </c>
      <c r="J90" s="990" t="s">
        <v>125</v>
      </c>
      <c r="K90" s="990">
        <v>1</v>
      </c>
      <c r="L90" s="990">
        <v>1</v>
      </c>
      <c r="M90" s="990" t="s">
        <v>125</v>
      </c>
      <c r="N90" s="990" t="s">
        <v>125</v>
      </c>
      <c r="O90" s="990" t="s">
        <v>125</v>
      </c>
      <c r="P90" s="990" t="s">
        <v>125</v>
      </c>
      <c r="Q90" s="990" t="s">
        <v>125</v>
      </c>
      <c r="R90" s="990" t="s">
        <v>125</v>
      </c>
      <c r="S90" s="990">
        <v>2</v>
      </c>
      <c r="T90" s="991" t="s">
        <v>125</v>
      </c>
    </row>
    <row r="91" spans="1:20" ht="12" x14ac:dyDescent="0.25">
      <c r="A91" s="697"/>
      <c r="B91" s="698"/>
      <c r="C91" s="699"/>
      <c r="D91" s="698" t="s">
        <v>145</v>
      </c>
      <c r="E91" s="992">
        <v>2</v>
      </c>
      <c r="F91" s="992">
        <v>2</v>
      </c>
      <c r="G91" s="992" t="s">
        <v>125</v>
      </c>
      <c r="H91" s="992" t="s">
        <v>125</v>
      </c>
      <c r="I91" s="992" t="s">
        <v>125</v>
      </c>
      <c r="J91" s="992" t="s">
        <v>125</v>
      </c>
      <c r="K91" s="992">
        <v>1</v>
      </c>
      <c r="L91" s="992" t="s">
        <v>125</v>
      </c>
      <c r="M91" s="992" t="s">
        <v>125</v>
      </c>
      <c r="N91" s="992" t="s">
        <v>125</v>
      </c>
      <c r="O91" s="992" t="s">
        <v>125</v>
      </c>
      <c r="P91" s="992" t="s">
        <v>125</v>
      </c>
      <c r="Q91" s="992" t="s">
        <v>125</v>
      </c>
      <c r="R91" s="992" t="s">
        <v>125</v>
      </c>
      <c r="S91" s="992">
        <v>1</v>
      </c>
      <c r="T91" s="993" t="s">
        <v>125</v>
      </c>
    </row>
    <row r="92" spans="1:20" s="347" customFormat="1" ht="12" x14ac:dyDescent="0.25">
      <c r="A92" s="697"/>
      <c r="B92" s="698"/>
      <c r="C92" s="699"/>
      <c r="D92" s="698" t="s">
        <v>146</v>
      </c>
      <c r="E92" s="992">
        <v>2</v>
      </c>
      <c r="F92" s="992">
        <v>2</v>
      </c>
      <c r="G92" s="992" t="s">
        <v>125</v>
      </c>
      <c r="H92" s="992" t="s">
        <v>125</v>
      </c>
      <c r="I92" s="992" t="s">
        <v>125</v>
      </c>
      <c r="J92" s="992" t="s">
        <v>125</v>
      </c>
      <c r="K92" s="992" t="s">
        <v>125</v>
      </c>
      <c r="L92" s="992">
        <v>1</v>
      </c>
      <c r="M92" s="992" t="s">
        <v>125</v>
      </c>
      <c r="N92" s="992" t="s">
        <v>125</v>
      </c>
      <c r="O92" s="992" t="s">
        <v>125</v>
      </c>
      <c r="P92" s="992" t="s">
        <v>125</v>
      </c>
      <c r="Q92" s="992" t="s">
        <v>125</v>
      </c>
      <c r="R92" s="992" t="s">
        <v>125</v>
      </c>
      <c r="S92" s="992">
        <v>1</v>
      </c>
      <c r="T92" s="993" t="s">
        <v>125</v>
      </c>
    </row>
    <row r="93" spans="1:20" ht="24" x14ac:dyDescent="0.25">
      <c r="A93" s="694" t="s">
        <v>1100</v>
      </c>
      <c r="B93" s="695" t="s">
        <v>189</v>
      </c>
      <c r="C93" s="696" t="s">
        <v>1101</v>
      </c>
      <c r="D93" s="695" t="s">
        <v>122</v>
      </c>
      <c r="E93" s="990">
        <v>2</v>
      </c>
      <c r="F93" s="990">
        <v>2</v>
      </c>
      <c r="G93" s="990" t="s">
        <v>125</v>
      </c>
      <c r="H93" s="990" t="s">
        <v>125</v>
      </c>
      <c r="I93" s="990" t="s">
        <v>125</v>
      </c>
      <c r="J93" s="990" t="s">
        <v>125</v>
      </c>
      <c r="K93" s="990" t="s">
        <v>125</v>
      </c>
      <c r="L93" s="990" t="s">
        <v>125</v>
      </c>
      <c r="M93" s="990" t="s">
        <v>125</v>
      </c>
      <c r="N93" s="990" t="s">
        <v>125</v>
      </c>
      <c r="O93" s="990" t="s">
        <v>125</v>
      </c>
      <c r="P93" s="990" t="s">
        <v>125</v>
      </c>
      <c r="Q93" s="990" t="s">
        <v>125</v>
      </c>
      <c r="R93" s="990" t="s">
        <v>125</v>
      </c>
      <c r="S93" s="990">
        <v>1</v>
      </c>
      <c r="T93" s="991">
        <v>1</v>
      </c>
    </row>
    <row r="94" spans="1:20" ht="12" x14ac:dyDescent="0.25">
      <c r="A94" s="697"/>
      <c r="B94" s="698"/>
      <c r="C94" s="699"/>
      <c r="D94" s="698" t="s">
        <v>145</v>
      </c>
      <c r="E94" s="992">
        <v>1</v>
      </c>
      <c r="F94" s="992">
        <v>1</v>
      </c>
      <c r="G94" s="992" t="s">
        <v>125</v>
      </c>
      <c r="H94" s="992" t="s">
        <v>125</v>
      </c>
      <c r="I94" s="992" t="s">
        <v>125</v>
      </c>
      <c r="J94" s="992" t="s">
        <v>125</v>
      </c>
      <c r="K94" s="992" t="s">
        <v>125</v>
      </c>
      <c r="L94" s="992" t="s">
        <v>125</v>
      </c>
      <c r="M94" s="992" t="s">
        <v>125</v>
      </c>
      <c r="N94" s="992" t="s">
        <v>125</v>
      </c>
      <c r="O94" s="992" t="s">
        <v>125</v>
      </c>
      <c r="P94" s="992" t="s">
        <v>125</v>
      </c>
      <c r="Q94" s="992" t="s">
        <v>125</v>
      </c>
      <c r="R94" s="992" t="s">
        <v>125</v>
      </c>
      <c r="S94" s="992" t="s">
        <v>125</v>
      </c>
      <c r="T94" s="993">
        <v>1</v>
      </c>
    </row>
    <row r="95" spans="1:20" s="347" customFormat="1" ht="12" x14ac:dyDescent="0.25">
      <c r="A95" s="697"/>
      <c r="B95" s="698"/>
      <c r="C95" s="699"/>
      <c r="D95" s="698" t="s">
        <v>146</v>
      </c>
      <c r="E95" s="992">
        <v>1</v>
      </c>
      <c r="F95" s="992">
        <v>1</v>
      </c>
      <c r="G95" s="992" t="s">
        <v>125</v>
      </c>
      <c r="H95" s="992" t="s">
        <v>125</v>
      </c>
      <c r="I95" s="992" t="s">
        <v>125</v>
      </c>
      <c r="J95" s="992" t="s">
        <v>125</v>
      </c>
      <c r="K95" s="992" t="s">
        <v>125</v>
      </c>
      <c r="L95" s="992" t="s">
        <v>125</v>
      </c>
      <c r="M95" s="992" t="s">
        <v>125</v>
      </c>
      <c r="N95" s="992" t="s">
        <v>125</v>
      </c>
      <c r="O95" s="992" t="s">
        <v>125</v>
      </c>
      <c r="P95" s="992" t="s">
        <v>125</v>
      </c>
      <c r="Q95" s="992" t="s">
        <v>125</v>
      </c>
      <c r="R95" s="992" t="s">
        <v>125</v>
      </c>
      <c r="S95" s="992">
        <v>1</v>
      </c>
      <c r="T95" s="993" t="s">
        <v>125</v>
      </c>
    </row>
    <row r="96" spans="1:20" ht="12" x14ac:dyDescent="0.25">
      <c r="A96" s="694" t="s">
        <v>312</v>
      </c>
      <c r="B96" s="695" t="s">
        <v>190</v>
      </c>
      <c r="C96" s="696" t="s">
        <v>313</v>
      </c>
      <c r="D96" s="695" t="s">
        <v>122</v>
      </c>
      <c r="E96" s="990">
        <v>87</v>
      </c>
      <c r="F96" s="990">
        <v>87</v>
      </c>
      <c r="G96" s="990" t="s">
        <v>125</v>
      </c>
      <c r="H96" s="990" t="s">
        <v>125</v>
      </c>
      <c r="I96" s="990" t="s">
        <v>125</v>
      </c>
      <c r="J96" s="990" t="s">
        <v>125</v>
      </c>
      <c r="K96" s="990" t="s">
        <v>125</v>
      </c>
      <c r="L96" s="990" t="s">
        <v>125</v>
      </c>
      <c r="M96" s="990" t="s">
        <v>125</v>
      </c>
      <c r="N96" s="990" t="s">
        <v>125</v>
      </c>
      <c r="O96" s="990">
        <v>1</v>
      </c>
      <c r="P96" s="990" t="s">
        <v>125</v>
      </c>
      <c r="Q96" s="990" t="s">
        <v>125</v>
      </c>
      <c r="R96" s="990">
        <v>4</v>
      </c>
      <c r="S96" s="990">
        <v>11</v>
      </c>
      <c r="T96" s="991">
        <v>71</v>
      </c>
    </row>
    <row r="97" spans="1:20" ht="12" x14ac:dyDescent="0.25">
      <c r="A97" s="697"/>
      <c r="B97" s="698"/>
      <c r="C97" s="699"/>
      <c r="D97" s="698" t="s">
        <v>145</v>
      </c>
      <c r="E97" s="992">
        <v>49</v>
      </c>
      <c r="F97" s="992">
        <v>49</v>
      </c>
      <c r="G97" s="992" t="s">
        <v>125</v>
      </c>
      <c r="H97" s="992" t="s">
        <v>125</v>
      </c>
      <c r="I97" s="992" t="s">
        <v>125</v>
      </c>
      <c r="J97" s="992" t="s">
        <v>125</v>
      </c>
      <c r="K97" s="992" t="s">
        <v>125</v>
      </c>
      <c r="L97" s="992" t="s">
        <v>125</v>
      </c>
      <c r="M97" s="992" t="s">
        <v>125</v>
      </c>
      <c r="N97" s="992" t="s">
        <v>125</v>
      </c>
      <c r="O97" s="992">
        <v>1</v>
      </c>
      <c r="P97" s="992" t="s">
        <v>125</v>
      </c>
      <c r="Q97" s="992" t="s">
        <v>125</v>
      </c>
      <c r="R97" s="992">
        <v>3</v>
      </c>
      <c r="S97" s="992">
        <v>9</v>
      </c>
      <c r="T97" s="993">
        <v>36</v>
      </c>
    </row>
    <row r="98" spans="1:20" s="347" customFormat="1" ht="12" x14ac:dyDescent="0.25">
      <c r="A98" s="697"/>
      <c r="B98" s="698"/>
      <c r="C98" s="699"/>
      <c r="D98" s="698" t="s">
        <v>146</v>
      </c>
      <c r="E98" s="992">
        <v>38</v>
      </c>
      <c r="F98" s="992">
        <v>38</v>
      </c>
      <c r="G98" s="992" t="s">
        <v>125</v>
      </c>
      <c r="H98" s="992" t="s">
        <v>125</v>
      </c>
      <c r="I98" s="992" t="s">
        <v>125</v>
      </c>
      <c r="J98" s="992" t="s">
        <v>125</v>
      </c>
      <c r="K98" s="992" t="s">
        <v>125</v>
      </c>
      <c r="L98" s="992" t="s">
        <v>125</v>
      </c>
      <c r="M98" s="992" t="s">
        <v>125</v>
      </c>
      <c r="N98" s="992" t="s">
        <v>125</v>
      </c>
      <c r="O98" s="992" t="s">
        <v>125</v>
      </c>
      <c r="P98" s="992" t="s">
        <v>125</v>
      </c>
      <c r="Q98" s="992" t="s">
        <v>125</v>
      </c>
      <c r="R98" s="992">
        <v>1</v>
      </c>
      <c r="S98" s="992">
        <v>2</v>
      </c>
      <c r="T98" s="993">
        <v>35</v>
      </c>
    </row>
    <row r="99" spans="1:20" ht="24" x14ac:dyDescent="0.25">
      <c r="A99" s="694" t="s">
        <v>303</v>
      </c>
      <c r="B99" s="695" t="s">
        <v>191</v>
      </c>
      <c r="C99" s="696" t="s">
        <v>304</v>
      </c>
      <c r="D99" s="695" t="s">
        <v>122</v>
      </c>
      <c r="E99" s="990">
        <v>86</v>
      </c>
      <c r="F99" s="990">
        <v>86</v>
      </c>
      <c r="G99" s="990" t="s">
        <v>125</v>
      </c>
      <c r="H99" s="990" t="s">
        <v>125</v>
      </c>
      <c r="I99" s="990" t="s">
        <v>125</v>
      </c>
      <c r="J99" s="990" t="s">
        <v>125</v>
      </c>
      <c r="K99" s="990" t="s">
        <v>125</v>
      </c>
      <c r="L99" s="990" t="s">
        <v>125</v>
      </c>
      <c r="M99" s="990" t="s">
        <v>125</v>
      </c>
      <c r="N99" s="990" t="s">
        <v>125</v>
      </c>
      <c r="O99" s="990">
        <v>1</v>
      </c>
      <c r="P99" s="990">
        <v>1</v>
      </c>
      <c r="Q99" s="990">
        <v>1</v>
      </c>
      <c r="R99" s="990">
        <v>5</v>
      </c>
      <c r="S99" s="990">
        <v>11</v>
      </c>
      <c r="T99" s="991">
        <v>67</v>
      </c>
    </row>
    <row r="100" spans="1:20" ht="12" x14ac:dyDescent="0.25">
      <c r="A100" s="697"/>
      <c r="B100" s="698"/>
      <c r="C100" s="699"/>
      <c r="D100" s="698" t="s">
        <v>145</v>
      </c>
      <c r="E100" s="992">
        <v>49</v>
      </c>
      <c r="F100" s="992">
        <v>49</v>
      </c>
      <c r="G100" s="992" t="s">
        <v>125</v>
      </c>
      <c r="H100" s="992" t="s">
        <v>125</v>
      </c>
      <c r="I100" s="992" t="s">
        <v>125</v>
      </c>
      <c r="J100" s="992" t="s">
        <v>125</v>
      </c>
      <c r="K100" s="992" t="s">
        <v>125</v>
      </c>
      <c r="L100" s="992" t="s">
        <v>125</v>
      </c>
      <c r="M100" s="992" t="s">
        <v>125</v>
      </c>
      <c r="N100" s="992" t="s">
        <v>125</v>
      </c>
      <c r="O100" s="992">
        <v>1</v>
      </c>
      <c r="P100" s="992">
        <v>1</v>
      </c>
      <c r="Q100" s="992">
        <v>1</v>
      </c>
      <c r="R100" s="992">
        <v>4</v>
      </c>
      <c r="S100" s="992">
        <v>9</v>
      </c>
      <c r="T100" s="993">
        <v>33</v>
      </c>
    </row>
    <row r="101" spans="1:20" s="347" customFormat="1" ht="12" x14ac:dyDescent="0.25">
      <c r="A101" s="697"/>
      <c r="B101" s="698"/>
      <c r="C101" s="699"/>
      <c r="D101" s="698" t="s">
        <v>146</v>
      </c>
      <c r="E101" s="992">
        <v>37</v>
      </c>
      <c r="F101" s="992">
        <v>37</v>
      </c>
      <c r="G101" s="992" t="s">
        <v>125</v>
      </c>
      <c r="H101" s="992" t="s">
        <v>125</v>
      </c>
      <c r="I101" s="992" t="s">
        <v>125</v>
      </c>
      <c r="J101" s="992" t="s">
        <v>125</v>
      </c>
      <c r="K101" s="992" t="s">
        <v>125</v>
      </c>
      <c r="L101" s="992" t="s">
        <v>125</v>
      </c>
      <c r="M101" s="992" t="s">
        <v>125</v>
      </c>
      <c r="N101" s="992" t="s">
        <v>125</v>
      </c>
      <c r="O101" s="992" t="s">
        <v>125</v>
      </c>
      <c r="P101" s="992" t="s">
        <v>125</v>
      </c>
      <c r="Q101" s="992" t="s">
        <v>125</v>
      </c>
      <c r="R101" s="992">
        <v>1</v>
      </c>
      <c r="S101" s="992">
        <v>2</v>
      </c>
      <c r="T101" s="993">
        <v>34</v>
      </c>
    </row>
    <row r="102" spans="1:20" ht="36" x14ac:dyDescent="0.25">
      <c r="A102" s="694" t="s">
        <v>1102</v>
      </c>
      <c r="B102" s="695" t="s">
        <v>192</v>
      </c>
      <c r="C102" s="696" t="s">
        <v>1103</v>
      </c>
      <c r="D102" s="695" t="s">
        <v>122</v>
      </c>
      <c r="E102" s="990">
        <v>10</v>
      </c>
      <c r="F102" s="990">
        <v>10</v>
      </c>
      <c r="G102" s="990" t="s">
        <v>125</v>
      </c>
      <c r="H102" s="990" t="s">
        <v>125</v>
      </c>
      <c r="I102" s="990" t="s">
        <v>125</v>
      </c>
      <c r="J102" s="990" t="s">
        <v>125</v>
      </c>
      <c r="K102" s="990" t="s">
        <v>125</v>
      </c>
      <c r="L102" s="990" t="s">
        <v>125</v>
      </c>
      <c r="M102" s="990" t="s">
        <v>125</v>
      </c>
      <c r="N102" s="990" t="s">
        <v>125</v>
      </c>
      <c r="O102" s="990" t="s">
        <v>125</v>
      </c>
      <c r="P102" s="990">
        <v>1</v>
      </c>
      <c r="Q102" s="990" t="s">
        <v>125</v>
      </c>
      <c r="R102" s="990" t="s">
        <v>125</v>
      </c>
      <c r="S102" s="990">
        <v>1</v>
      </c>
      <c r="T102" s="991">
        <v>8</v>
      </c>
    </row>
    <row r="103" spans="1:20" ht="12" x14ac:dyDescent="0.25">
      <c r="A103" s="697"/>
      <c r="B103" s="698"/>
      <c r="C103" s="699"/>
      <c r="D103" s="698" t="s">
        <v>145</v>
      </c>
      <c r="E103" s="992">
        <v>5</v>
      </c>
      <c r="F103" s="992">
        <v>5</v>
      </c>
      <c r="G103" s="992" t="s">
        <v>125</v>
      </c>
      <c r="H103" s="992" t="s">
        <v>125</v>
      </c>
      <c r="I103" s="992" t="s">
        <v>125</v>
      </c>
      <c r="J103" s="992" t="s">
        <v>125</v>
      </c>
      <c r="K103" s="992" t="s">
        <v>125</v>
      </c>
      <c r="L103" s="992" t="s">
        <v>125</v>
      </c>
      <c r="M103" s="992" t="s">
        <v>125</v>
      </c>
      <c r="N103" s="992" t="s">
        <v>125</v>
      </c>
      <c r="O103" s="992" t="s">
        <v>125</v>
      </c>
      <c r="P103" s="992" t="s">
        <v>125</v>
      </c>
      <c r="Q103" s="992" t="s">
        <v>125</v>
      </c>
      <c r="R103" s="992" t="s">
        <v>125</v>
      </c>
      <c r="S103" s="992">
        <v>1</v>
      </c>
      <c r="T103" s="993">
        <v>4</v>
      </c>
    </row>
    <row r="104" spans="1:20" s="347" customFormat="1" ht="12" x14ac:dyDescent="0.25">
      <c r="A104" s="697"/>
      <c r="B104" s="698"/>
      <c r="C104" s="699"/>
      <c r="D104" s="698" t="s">
        <v>146</v>
      </c>
      <c r="E104" s="992">
        <v>5</v>
      </c>
      <c r="F104" s="992">
        <v>5</v>
      </c>
      <c r="G104" s="992" t="s">
        <v>125</v>
      </c>
      <c r="H104" s="992" t="s">
        <v>125</v>
      </c>
      <c r="I104" s="992" t="s">
        <v>125</v>
      </c>
      <c r="J104" s="992" t="s">
        <v>125</v>
      </c>
      <c r="K104" s="992" t="s">
        <v>125</v>
      </c>
      <c r="L104" s="992" t="s">
        <v>125</v>
      </c>
      <c r="M104" s="992" t="s">
        <v>125</v>
      </c>
      <c r="N104" s="992" t="s">
        <v>125</v>
      </c>
      <c r="O104" s="992" t="s">
        <v>125</v>
      </c>
      <c r="P104" s="992">
        <v>1</v>
      </c>
      <c r="Q104" s="992" t="s">
        <v>125</v>
      </c>
      <c r="R104" s="992" t="s">
        <v>125</v>
      </c>
      <c r="S104" s="992" t="s">
        <v>125</v>
      </c>
      <c r="T104" s="993">
        <v>4</v>
      </c>
    </row>
    <row r="105" spans="1:20" ht="24" x14ac:dyDescent="0.25">
      <c r="A105" s="694" t="s">
        <v>1104</v>
      </c>
      <c r="B105" s="695" t="s">
        <v>193</v>
      </c>
      <c r="C105" s="696" t="s">
        <v>1105</v>
      </c>
      <c r="D105" s="695" t="s">
        <v>122</v>
      </c>
      <c r="E105" s="990">
        <v>7</v>
      </c>
      <c r="F105" s="990">
        <v>7</v>
      </c>
      <c r="G105" s="990" t="s">
        <v>125</v>
      </c>
      <c r="H105" s="990" t="s">
        <v>125</v>
      </c>
      <c r="I105" s="990" t="s">
        <v>125</v>
      </c>
      <c r="J105" s="990" t="s">
        <v>125</v>
      </c>
      <c r="K105" s="990" t="s">
        <v>125</v>
      </c>
      <c r="L105" s="990" t="s">
        <v>125</v>
      </c>
      <c r="M105" s="990" t="s">
        <v>125</v>
      </c>
      <c r="N105" s="990" t="s">
        <v>125</v>
      </c>
      <c r="O105" s="990" t="s">
        <v>125</v>
      </c>
      <c r="P105" s="990" t="s">
        <v>125</v>
      </c>
      <c r="Q105" s="990" t="s">
        <v>125</v>
      </c>
      <c r="R105" s="990">
        <v>1</v>
      </c>
      <c r="S105" s="990">
        <v>1</v>
      </c>
      <c r="T105" s="991">
        <v>5</v>
      </c>
    </row>
    <row r="106" spans="1:20" s="347" customFormat="1" ht="12" x14ac:dyDescent="0.25">
      <c r="A106" s="697"/>
      <c r="B106" s="698"/>
      <c r="C106" s="699"/>
      <c r="D106" s="698" t="s">
        <v>145</v>
      </c>
      <c r="E106" s="992">
        <v>5</v>
      </c>
      <c r="F106" s="992">
        <v>5</v>
      </c>
      <c r="G106" s="992" t="s">
        <v>125</v>
      </c>
      <c r="H106" s="992" t="s">
        <v>125</v>
      </c>
      <c r="I106" s="992" t="s">
        <v>125</v>
      </c>
      <c r="J106" s="992" t="s">
        <v>125</v>
      </c>
      <c r="K106" s="992" t="s">
        <v>125</v>
      </c>
      <c r="L106" s="992" t="s">
        <v>125</v>
      </c>
      <c r="M106" s="992" t="s">
        <v>125</v>
      </c>
      <c r="N106" s="992" t="s">
        <v>125</v>
      </c>
      <c r="O106" s="992" t="s">
        <v>125</v>
      </c>
      <c r="P106" s="992" t="s">
        <v>125</v>
      </c>
      <c r="Q106" s="992" t="s">
        <v>125</v>
      </c>
      <c r="R106" s="992">
        <v>1</v>
      </c>
      <c r="S106" s="992">
        <v>1</v>
      </c>
      <c r="T106" s="993">
        <v>3</v>
      </c>
    </row>
    <row r="107" spans="1:20" ht="12" x14ac:dyDescent="0.25">
      <c r="A107" s="697"/>
      <c r="B107" s="698"/>
      <c r="C107" s="699"/>
      <c r="D107" s="698" t="s">
        <v>146</v>
      </c>
      <c r="E107" s="992">
        <v>2</v>
      </c>
      <c r="F107" s="992">
        <v>2</v>
      </c>
      <c r="G107" s="992" t="s">
        <v>125</v>
      </c>
      <c r="H107" s="992" t="s">
        <v>125</v>
      </c>
      <c r="I107" s="992" t="s">
        <v>125</v>
      </c>
      <c r="J107" s="992" t="s">
        <v>125</v>
      </c>
      <c r="K107" s="992" t="s">
        <v>125</v>
      </c>
      <c r="L107" s="992" t="s">
        <v>125</v>
      </c>
      <c r="M107" s="992" t="s">
        <v>125</v>
      </c>
      <c r="N107" s="992" t="s">
        <v>125</v>
      </c>
      <c r="O107" s="992" t="s">
        <v>125</v>
      </c>
      <c r="P107" s="992" t="s">
        <v>125</v>
      </c>
      <c r="Q107" s="992" t="s">
        <v>125</v>
      </c>
      <c r="R107" s="992" t="s">
        <v>125</v>
      </c>
      <c r="S107" s="992" t="s">
        <v>125</v>
      </c>
      <c r="T107" s="993">
        <v>2</v>
      </c>
    </row>
    <row r="108" spans="1:20" ht="12" x14ac:dyDescent="0.25">
      <c r="A108" s="694" t="s">
        <v>1106</v>
      </c>
      <c r="B108" s="695" t="s">
        <v>194</v>
      </c>
      <c r="C108" s="696" t="s">
        <v>927</v>
      </c>
      <c r="D108" s="695" t="s">
        <v>122</v>
      </c>
      <c r="E108" s="990">
        <v>5</v>
      </c>
      <c r="F108" s="990">
        <v>5</v>
      </c>
      <c r="G108" s="990" t="s">
        <v>125</v>
      </c>
      <c r="H108" s="990" t="s">
        <v>125</v>
      </c>
      <c r="I108" s="990" t="s">
        <v>125</v>
      </c>
      <c r="J108" s="990" t="s">
        <v>125</v>
      </c>
      <c r="K108" s="990" t="s">
        <v>125</v>
      </c>
      <c r="L108" s="990" t="s">
        <v>125</v>
      </c>
      <c r="M108" s="990" t="s">
        <v>125</v>
      </c>
      <c r="N108" s="990" t="s">
        <v>125</v>
      </c>
      <c r="O108" s="990" t="s">
        <v>125</v>
      </c>
      <c r="P108" s="990">
        <v>1</v>
      </c>
      <c r="Q108" s="990" t="s">
        <v>125</v>
      </c>
      <c r="R108" s="990" t="s">
        <v>125</v>
      </c>
      <c r="S108" s="990" t="s">
        <v>125</v>
      </c>
      <c r="T108" s="991">
        <v>4</v>
      </c>
    </row>
    <row r="109" spans="1:20" s="347" customFormat="1" ht="12" x14ac:dyDescent="0.25">
      <c r="A109" s="697"/>
      <c r="B109" s="698"/>
      <c r="C109" s="699"/>
      <c r="D109" s="698" t="s">
        <v>145</v>
      </c>
      <c r="E109" s="992">
        <v>3</v>
      </c>
      <c r="F109" s="992">
        <v>3</v>
      </c>
      <c r="G109" s="992" t="s">
        <v>125</v>
      </c>
      <c r="H109" s="992" t="s">
        <v>125</v>
      </c>
      <c r="I109" s="992" t="s">
        <v>125</v>
      </c>
      <c r="J109" s="992" t="s">
        <v>125</v>
      </c>
      <c r="K109" s="992" t="s">
        <v>125</v>
      </c>
      <c r="L109" s="992" t="s">
        <v>125</v>
      </c>
      <c r="M109" s="992" t="s">
        <v>125</v>
      </c>
      <c r="N109" s="992" t="s">
        <v>125</v>
      </c>
      <c r="O109" s="992" t="s">
        <v>125</v>
      </c>
      <c r="P109" s="992">
        <v>1</v>
      </c>
      <c r="Q109" s="992" t="s">
        <v>125</v>
      </c>
      <c r="R109" s="992" t="s">
        <v>125</v>
      </c>
      <c r="S109" s="992" t="s">
        <v>125</v>
      </c>
      <c r="T109" s="993">
        <v>2</v>
      </c>
    </row>
    <row r="110" spans="1:20" ht="12" x14ac:dyDescent="0.25">
      <c r="A110" s="697"/>
      <c r="B110" s="698"/>
      <c r="C110" s="699"/>
      <c r="D110" s="698" t="s">
        <v>146</v>
      </c>
      <c r="E110" s="992">
        <v>2</v>
      </c>
      <c r="F110" s="992">
        <v>2</v>
      </c>
      <c r="G110" s="992" t="s">
        <v>125</v>
      </c>
      <c r="H110" s="992" t="s">
        <v>125</v>
      </c>
      <c r="I110" s="992" t="s">
        <v>125</v>
      </c>
      <c r="J110" s="992" t="s">
        <v>125</v>
      </c>
      <c r="K110" s="992" t="s">
        <v>125</v>
      </c>
      <c r="L110" s="992" t="s">
        <v>125</v>
      </c>
      <c r="M110" s="992" t="s">
        <v>125</v>
      </c>
      <c r="N110" s="992" t="s">
        <v>125</v>
      </c>
      <c r="O110" s="992" t="s">
        <v>125</v>
      </c>
      <c r="P110" s="992" t="s">
        <v>125</v>
      </c>
      <c r="Q110" s="992" t="s">
        <v>125</v>
      </c>
      <c r="R110" s="992" t="s">
        <v>125</v>
      </c>
      <c r="S110" s="992" t="s">
        <v>125</v>
      </c>
      <c r="T110" s="993">
        <v>2</v>
      </c>
    </row>
    <row r="111" spans="1:20" ht="12" x14ac:dyDescent="0.25">
      <c r="A111" s="694" t="s">
        <v>1107</v>
      </c>
      <c r="B111" s="695" t="s">
        <v>195</v>
      </c>
      <c r="C111" s="696" t="s">
        <v>928</v>
      </c>
      <c r="D111" s="695" t="s">
        <v>122</v>
      </c>
      <c r="E111" s="990">
        <v>12</v>
      </c>
      <c r="F111" s="990">
        <v>12</v>
      </c>
      <c r="G111" s="990" t="s">
        <v>125</v>
      </c>
      <c r="H111" s="990" t="s">
        <v>125</v>
      </c>
      <c r="I111" s="990" t="s">
        <v>125</v>
      </c>
      <c r="J111" s="990" t="s">
        <v>125</v>
      </c>
      <c r="K111" s="990" t="s">
        <v>125</v>
      </c>
      <c r="L111" s="990" t="s">
        <v>125</v>
      </c>
      <c r="M111" s="990" t="s">
        <v>125</v>
      </c>
      <c r="N111" s="990" t="s">
        <v>125</v>
      </c>
      <c r="O111" s="990" t="s">
        <v>125</v>
      </c>
      <c r="P111" s="990" t="s">
        <v>125</v>
      </c>
      <c r="Q111" s="990" t="s">
        <v>125</v>
      </c>
      <c r="R111" s="990">
        <v>1</v>
      </c>
      <c r="S111" s="990" t="s">
        <v>125</v>
      </c>
      <c r="T111" s="991">
        <v>11</v>
      </c>
    </row>
    <row r="112" spans="1:20" s="347" customFormat="1" ht="12" x14ac:dyDescent="0.25">
      <c r="A112" s="697"/>
      <c r="B112" s="698"/>
      <c r="C112" s="699"/>
      <c r="D112" s="698" t="s">
        <v>145</v>
      </c>
      <c r="E112" s="992">
        <v>7</v>
      </c>
      <c r="F112" s="992">
        <v>7</v>
      </c>
      <c r="G112" s="992" t="s">
        <v>125</v>
      </c>
      <c r="H112" s="992" t="s">
        <v>125</v>
      </c>
      <c r="I112" s="992" t="s">
        <v>125</v>
      </c>
      <c r="J112" s="992" t="s">
        <v>125</v>
      </c>
      <c r="K112" s="992" t="s">
        <v>125</v>
      </c>
      <c r="L112" s="992" t="s">
        <v>125</v>
      </c>
      <c r="M112" s="992" t="s">
        <v>125</v>
      </c>
      <c r="N112" s="992" t="s">
        <v>125</v>
      </c>
      <c r="O112" s="992" t="s">
        <v>125</v>
      </c>
      <c r="P112" s="992" t="s">
        <v>125</v>
      </c>
      <c r="Q112" s="992" t="s">
        <v>125</v>
      </c>
      <c r="R112" s="992">
        <v>1</v>
      </c>
      <c r="S112" s="992" t="s">
        <v>125</v>
      </c>
      <c r="T112" s="993">
        <v>6</v>
      </c>
    </row>
    <row r="113" spans="1:20" ht="12" x14ac:dyDescent="0.25">
      <c r="A113" s="697"/>
      <c r="B113" s="698"/>
      <c r="C113" s="699"/>
      <c r="D113" s="698" t="s">
        <v>146</v>
      </c>
      <c r="E113" s="992">
        <v>5</v>
      </c>
      <c r="F113" s="992">
        <v>5</v>
      </c>
      <c r="G113" s="992" t="s">
        <v>125</v>
      </c>
      <c r="H113" s="992" t="s">
        <v>125</v>
      </c>
      <c r="I113" s="992" t="s">
        <v>125</v>
      </c>
      <c r="J113" s="992" t="s">
        <v>125</v>
      </c>
      <c r="K113" s="992" t="s">
        <v>125</v>
      </c>
      <c r="L113" s="992" t="s">
        <v>125</v>
      </c>
      <c r="M113" s="992" t="s">
        <v>125</v>
      </c>
      <c r="N113" s="992" t="s">
        <v>125</v>
      </c>
      <c r="O113" s="992" t="s">
        <v>125</v>
      </c>
      <c r="P113" s="992" t="s">
        <v>125</v>
      </c>
      <c r="Q113" s="992" t="s">
        <v>125</v>
      </c>
      <c r="R113" s="992" t="s">
        <v>125</v>
      </c>
      <c r="S113" s="992" t="s">
        <v>125</v>
      </c>
      <c r="T113" s="993">
        <v>5</v>
      </c>
    </row>
    <row r="114" spans="1:20" ht="12" x14ac:dyDescent="0.25">
      <c r="A114" s="694" t="s">
        <v>1108</v>
      </c>
      <c r="B114" s="695" t="s">
        <v>196</v>
      </c>
      <c r="C114" s="696" t="s">
        <v>1109</v>
      </c>
      <c r="D114" s="695" t="s">
        <v>122</v>
      </c>
      <c r="E114" s="990">
        <v>5</v>
      </c>
      <c r="F114" s="990">
        <v>5</v>
      </c>
      <c r="G114" s="990" t="s">
        <v>125</v>
      </c>
      <c r="H114" s="990" t="s">
        <v>125</v>
      </c>
      <c r="I114" s="990" t="s">
        <v>125</v>
      </c>
      <c r="J114" s="990" t="s">
        <v>125</v>
      </c>
      <c r="K114" s="990" t="s">
        <v>125</v>
      </c>
      <c r="L114" s="990" t="s">
        <v>125</v>
      </c>
      <c r="M114" s="990" t="s">
        <v>125</v>
      </c>
      <c r="N114" s="990" t="s">
        <v>125</v>
      </c>
      <c r="O114" s="990" t="s">
        <v>125</v>
      </c>
      <c r="P114" s="990" t="s">
        <v>125</v>
      </c>
      <c r="Q114" s="990" t="s">
        <v>125</v>
      </c>
      <c r="R114" s="990" t="s">
        <v>125</v>
      </c>
      <c r="S114" s="990" t="s">
        <v>125</v>
      </c>
      <c r="T114" s="991">
        <v>5</v>
      </c>
    </row>
    <row r="115" spans="1:20" s="347" customFormat="1" ht="12" x14ac:dyDescent="0.25">
      <c r="A115" s="697"/>
      <c r="B115" s="698"/>
      <c r="C115" s="699"/>
      <c r="D115" s="698" t="s">
        <v>145</v>
      </c>
      <c r="E115" s="992">
        <v>3</v>
      </c>
      <c r="F115" s="992">
        <v>3</v>
      </c>
      <c r="G115" s="992" t="s">
        <v>125</v>
      </c>
      <c r="H115" s="992" t="s">
        <v>125</v>
      </c>
      <c r="I115" s="992" t="s">
        <v>125</v>
      </c>
      <c r="J115" s="992" t="s">
        <v>125</v>
      </c>
      <c r="K115" s="992" t="s">
        <v>125</v>
      </c>
      <c r="L115" s="992" t="s">
        <v>125</v>
      </c>
      <c r="M115" s="992" t="s">
        <v>125</v>
      </c>
      <c r="N115" s="992" t="s">
        <v>125</v>
      </c>
      <c r="O115" s="992" t="s">
        <v>125</v>
      </c>
      <c r="P115" s="992" t="s">
        <v>125</v>
      </c>
      <c r="Q115" s="992" t="s">
        <v>125</v>
      </c>
      <c r="R115" s="992" t="s">
        <v>125</v>
      </c>
      <c r="S115" s="992" t="s">
        <v>125</v>
      </c>
      <c r="T115" s="993">
        <v>3</v>
      </c>
    </row>
    <row r="116" spans="1:20" ht="12" x14ac:dyDescent="0.25">
      <c r="A116" s="697"/>
      <c r="B116" s="698"/>
      <c r="C116" s="699"/>
      <c r="D116" s="698" t="s">
        <v>146</v>
      </c>
      <c r="E116" s="992">
        <v>2</v>
      </c>
      <c r="F116" s="992">
        <v>2</v>
      </c>
      <c r="G116" s="992" t="s">
        <v>125</v>
      </c>
      <c r="H116" s="992" t="s">
        <v>125</v>
      </c>
      <c r="I116" s="992" t="s">
        <v>125</v>
      </c>
      <c r="J116" s="992" t="s">
        <v>125</v>
      </c>
      <c r="K116" s="992" t="s">
        <v>125</v>
      </c>
      <c r="L116" s="992" t="s">
        <v>125</v>
      </c>
      <c r="M116" s="992" t="s">
        <v>125</v>
      </c>
      <c r="N116" s="992" t="s">
        <v>125</v>
      </c>
      <c r="O116" s="992" t="s">
        <v>125</v>
      </c>
      <c r="P116" s="992" t="s">
        <v>125</v>
      </c>
      <c r="Q116" s="992" t="s">
        <v>125</v>
      </c>
      <c r="R116" s="992" t="s">
        <v>125</v>
      </c>
      <c r="S116" s="992" t="s">
        <v>125</v>
      </c>
      <c r="T116" s="993">
        <v>2</v>
      </c>
    </row>
    <row r="117" spans="1:20" ht="36" x14ac:dyDescent="0.25">
      <c r="A117" s="694" t="s">
        <v>335</v>
      </c>
      <c r="B117" s="695" t="s">
        <v>197</v>
      </c>
      <c r="C117" s="696" t="s">
        <v>336</v>
      </c>
      <c r="D117" s="695" t="s">
        <v>122</v>
      </c>
      <c r="E117" s="990">
        <v>68</v>
      </c>
      <c r="F117" s="990">
        <v>68</v>
      </c>
      <c r="G117" s="990" t="s">
        <v>125</v>
      </c>
      <c r="H117" s="990" t="s">
        <v>125</v>
      </c>
      <c r="I117" s="990" t="s">
        <v>125</v>
      </c>
      <c r="J117" s="990" t="s">
        <v>125</v>
      </c>
      <c r="K117" s="990" t="s">
        <v>125</v>
      </c>
      <c r="L117" s="990" t="s">
        <v>125</v>
      </c>
      <c r="M117" s="990">
        <v>1</v>
      </c>
      <c r="N117" s="990">
        <v>2</v>
      </c>
      <c r="O117" s="990" t="s">
        <v>125</v>
      </c>
      <c r="P117" s="990" t="s">
        <v>125</v>
      </c>
      <c r="Q117" s="990" t="s">
        <v>125</v>
      </c>
      <c r="R117" s="990">
        <v>2</v>
      </c>
      <c r="S117" s="990">
        <v>6</v>
      </c>
      <c r="T117" s="991">
        <v>57</v>
      </c>
    </row>
    <row r="118" spans="1:20" s="347" customFormat="1" ht="12" x14ac:dyDescent="0.25">
      <c r="A118" s="697"/>
      <c r="B118" s="698"/>
      <c r="C118" s="699"/>
      <c r="D118" s="698" t="s">
        <v>145</v>
      </c>
      <c r="E118" s="992">
        <v>34</v>
      </c>
      <c r="F118" s="992">
        <v>34</v>
      </c>
      <c r="G118" s="992" t="s">
        <v>125</v>
      </c>
      <c r="H118" s="992" t="s">
        <v>125</v>
      </c>
      <c r="I118" s="992" t="s">
        <v>125</v>
      </c>
      <c r="J118" s="992" t="s">
        <v>125</v>
      </c>
      <c r="K118" s="992" t="s">
        <v>125</v>
      </c>
      <c r="L118" s="992" t="s">
        <v>125</v>
      </c>
      <c r="M118" s="992">
        <v>1</v>
      </c>
      <c r="N118" s="992">
        <v>1</v>
      </c>
      <c r="O118" s="992" t="s">
        <v>125</v>
      </c>
      <c r="P118" s="992" t="s">
        <v>125</v>
      </c>
      <c r="Q118" s="992" t="s">
        <v>125</v>
      </c>
      <c r="R118" s="992">
        <v>2</v>
      </c>
      <c r="S118" s="992">
        <v>5</v>
      </c>
      <c r="T118" s="993">
        <v>25</v>
      </c>
    </row>
    <row r="119" spans="1:20" ht="12" x14ac:dyDescent="0.25">
      <c r="A119" s="697"/>
      <c r="B119" s="698"/>
      <c r="C119" s="699"/>
      <c r="D119" s="698" t="s">
        <v>146</v>
      </c>
      <c r="E119" s="992">
        <v>34</v>
      </c>
      <c r="F119" s="992">
        <v>34</v>
      </c>
      <c r="G119" s="992" t="s">
        <v>125</v>
      </c>
      <c r="H119" s="992" t="s">
        <v>125</v>
      </c>
      <c r="I119" s="992" t="s">
        <v>125</v>
      </c>
      <c r="J119" s="992" t="s">
        <v>125</v>
      </c>
      <c r="K119" s="992" t="s">
        <v>125</v>
      </c>
      <c r="L119" s="992" t="s">
        <v>125</v>
      </c>
      <c r="M119" s="992" t="s">
        <v>125</v>
      </c>
      <c r="N119" s="992">
        <v>1</v>
      </c>
      <c r="O119" s="992" t="s">
        <v>125</v>
      </c>
      <c r="P119" s="992" t="s">
        <v>125</v>
      </c>
      <c r="Q119" s="992" t="s">
        <v>125</v>
      </c>
      <c r="R119" s="992" t="s">
        <v>125</v>
      </c>
      <c r="S119" s="992">
        <v>1</v>
      </c>
      <c r="T119" s="993">
        <v>32</v>
      </c>
    </row>
    <row r="120" spans="1:20" s="347" customFormat="1" ht="12" x14ac:dyDescent="0.25">
      <c r="A120" s="694" t="s">
        <v>309</v>
      </c>
      <c r="B120" s="695" t="s">
        <v>198</v>
      </c>
      <c r="C120" s="696" t="s">
        <v>310</v>
      </c>
      <c r="D120" s="695" t="s">
        <v>122</v>
      </c>
      <c r="E120" s="990">
        <v>93</v>
      </c>
      <c r="F120" s="990">
        <v>93</v>
      </c>
      <c r="G120" s="990" t="s">
        <v>125</v>
      </c>
      <c r="H120" s="990" t="s">
        <v>125</v>
      </c>
      <c r="I120" s="990" t="s">
        <v>125</v>
      </c>
      <c r="J120" s="990" t="s">
        <v>125</v>
      </c>
      <c r="K120" s="990" t="s">
        <v>125</v>
      </c>
      <c r="L120" s="990">
        <v>1</v>
      </c>
      <c r="M120" s="990" t="s">
        <v>125</v>
      </c>
      <c r="N120" s="990">
        <v>1</v>
      </c>
      <c r="O120" s="990">
        <v>1</v>
      </c>
      <c r="P120" s="990">
        <v>3</v>
      </c>
      <c r="Q120" s="990">
        <v>1</v>
      </c>
      <c r="R120" s="990">
        <v>6</v>
      </c>
      <c r="S120" s="990">
        <v>8</v>
      </c>
      <c r="T120" s="991">
        <v>72</v>
      </c>
    </row>
    <row r="121" spans="1:20" ht="12" x14ac:dyDescent="0.25">
      <c r="A121" s="697"/>
      <c r="B121" s="698"/>
      <c r="C121" s="699"/>
      <c r="D121" s="698" t="s">
        <v>145</v>
      </c>
      <c r="E121" s="992">
        <v>44</v>
      </c>
      <c r="F121" s="992">
        <v>44</v>
      </c>
      <c r="G121" s="992" t="s">
        <v>125</v>
      </c>
      <c r="H121" s="992" t="s">
        <v>125</v>
      </c>
      <c r="I121" s="992" t="s">
        <v>125</v>
      </c>
      <c r="J121" s="992" t="s">
        <v>125</v>
      </c>
      <c r="K121" s="992" t="s">
        <v>125</v>
      </c>
      <c r="L121" s="992">
        <v>1</v>
      </c>
      <c r="M121" s="992" t="s">
        <v>125</v>
      </c>
      <c r="N121" s="992" t="s">
        <v>125</v>
      </c>
      <c r="O121" s="992">
        <v>1</v>
      </c>
      <c r="P121" s="992">
        <v>2</v>
      </c>
      <c r="Q121" s="992">
        <v>1</v>
      </c>
      <c r="R121" s="992">
        <v>6</v>
      </c>
      <c r="S121" s="992">
        <v>3</v>
      </c>
      <c r="T121" s="993">
        <v>30</v>
      </c>
    </row>
    <row r="122" spans="1:20" ht="12" x14ac:dyDescent="0.25">
      <c r="A122" s="697"/>
      <c r="B122" s="698"/>
      <c r="C122" s="699"/>
      <c r="D122" s="698" t="s">
        <v>146</v>
      </c>
      <c r="E122" s="992">
        <v>49</v>
      </c>
      <c r="F122" s="992">
        <v>49</v>
      </c>
      <c r="G122" s="992" t="s">
        <v>125</v>
      </c>
      <c r="H122" s="992" t="s">
        <v>125</v>
      </c>
      <c r="I122" s="992" t="s">
        <v>125</v>
      </c>
      <c r="J122" s="992" t="s">
        <v>125</v>
      </c>
      <c r="K122" s="992" t="s">
        <v>125</v>
      </c>
      <c r="L122" s="992" t="s">
        <v>125</v>
      </c>
      <c r="M122" s="992" t="s">
        <v>125</v>
      </c>
      <c r="N122" s="992">
        <v>1</v>
      </c>
      <c r="O122" s="992" t="s">
        <v>125</v>
      </c>
      <c r="P122" s="992">
        <v>1</v>
      </c>
      <c r="Q122" s="992" t="s">
        <v>125</v>
      </c>
      <c r="R122" s="992" t="s">
        <v>125</v>
      </c>
      <c r="S122" s="992">
        <v>5</v>
      </c>
      <c r="T122" s="993">
        <v>42</v>
      </c>
    </row>
    <row r="123" spans="1:20" s="347" customFormat="1" ht="12" x14ac:dyDescent="0.25">
      <c r="A123" s="694" t="s">
        <v>1110</v>
      </c>
      <c r="B123" s="695" t="s">
        <v>199</v>
      </c>
      <c r="C123" s="696" t="s">
        <v>929</v>
      </c>
      <c r="D123" s="695" t="s">
        <v>122</v>
      </c>
      <c r="E123" s="990">
        <v>2</v>
      </c>
      <c r="F123" s="990">
        <v>2</v>
      </c>
      <c r="G123" s="990" t="s">
        <v>125</v>
      </c>
      <c r="H123" s="990" t="s">
        <v>125</v>
      </c>
      <c r="I123" s="990" t="s">
        <v>125</v>
      </c>
      <c r="J123" s="990" t="s">
        <v>125</v>
      </c>
      <c r="K123" s="990" t="s">
        <v>125</v>
      </c>
      <c r="L123" s="990" t="s">
        <v>125</v>
      </c>
      <c r="M123" s="990" t="s">
        <v>125</v>
      </c>
      <c r="N123" s="990" t="s">
        <v>125</v>
      </c>
      <c r="O123" s="990" t="s">
        <v>125</v>
      </c>
      <c r="P123" s="990" t="s">
        <v>125</v>
      </c>
      <c r="Q123" s="990" t="s">
        <v>125</v>
      </c>
      <c r="R123" s="990" t="s">
        <v>125</v>
      </c>
      <c r="S123" s="990" t="s">
        <v>125</v>
      </c>
      <c r="T123" s="991">
        <v>2</v>
      </c>
    </row>
    <row r="124" spans="1:20" ht="12" x14ac:dyDescent="0.25">
      <c r="A124" s="697"/>
      <c r="B124" s="698"/>
      <c r="C124" s="699"/>
      <c r="D124" s="698" t="s">
        <v>145</v>
      </c>
      <c r="E124" s="992">
        <v>1</v>
      </c>
      <c r="F124" s="992">
        <v>1</v>
      </c>
      <c r="G124" s="992" t="s">
        <v>125</v>
      </c>
      <c r="H124" s="992" t="s">
        <v>125</v>
      </c>
      <c r="I124" s="992" t="s">
        <v>125</v>
      </c>
      <c r="J124" s="992" t="s">
        <v>125</v>
      </c>
      <c r="K124" s="992" t="s">
        <v>125</v>
      </c>
      <c r="L124" s="992" t="s">
        <v>125</v>
      </c>
      <c r="M124" s="992" t="s">
        <v>125</v>
      </c>
      <c r="N124" s="992" t="s">
        <v>125</v>
      </c>
      <c r="O124" s="992" t="s">
        <v>125</v>
      </c>
      <c r="P124" s="992" t="s">
        <v>125</v>
      </c>
      <c r="Q124" s="992" t="s">
        <v>125</v>
      </c>
      <c r="R124" s="992" t="s">
        <v>125</v>
      </c>
      <c r="S124" s="992" t="s">
        <v>125</v>
      </c>
      <c r="T124" s="993">
        <v>1</v>
      </c>
    </row>
    <row r="125" spans="1:20" ht="12" x14ac:dyDescent="0.25">
      <c r="A125" s="697"/>
      <c r="B125" s="698"/>
      <c r="C125" s="699"/>
      <c r="D125" s="698" t="s">
        <v>146</v>
      </c>
      <c r="E125" s="992">
        <v>1</v>
      </c>
      <c r="F125" s="992">
        <v>1</v>
      </c>
      <c r="G125" s="992" t="s">
        <v>125</v>
      </c>
      <c r="H125" s="992" t="s">
        <v>125</v>
      </c>
      <c r="I125" s="992" t="s">
        <v>125</v>
      </c>
      <c r="J125" s="992" t="s">
        <v>125</v>
      </c>
      <c r="K125" s="992" t="s">
        <v>125</v>
      </c>
      <c r="L125" s="992" t="s">
        <v>125</v>
      </c>
      <c r="M125" s="992" t="s">
        <v>125</v>
      </c>
      <c r="N125" s="992" t="s">
        <v>125</v>
      </c>
      <c r="O125" s="992" t="s">
        <v>125</v>
      </c>
      <c r="P125" s="992" t="s">
        <v>125</v>
      </c>
      <c r="Q125" s="992" t="s">
        <v>125</v>
      </c>
      <c r="R125" s="992" t="s">
        <v>125</v>
      </c>
      <c r="S125" s="992" t="s">
        <v>125</v>
      </c>
      <c r="T125" s="993">
        <v>1</v>
      </c>
    </row>
    <row r="126" spans="1:20" s="347" customFormat="1" ht="12" x14ac:dyDescent="0.25">
      <c r="A126" s="694" t="s">
        <v>1111</v>
      </c>
      <c r="B126" s="695" t="s">
        <v>200</v>
      </c>
      <c r="C126" s="696" t="s">
        <v>930</v>
      </c>
      <c r="D126" s="695" t="s">
        <v>122</v>
      </c>
      <c r="E126" s="990">
        <v>2</v>
      </c>
      <c r="F126" s="990">
        <v>2</v>
      </c>
      <c r="G126" s="990" t="s">
        <v>125</v>
      </c>
      <c r="H126" s="990" t="s">
        <v>125</v>
      </c>
      <c r="I126" s="990" t="s">
        <v>125</v>
      </c>
      <c r="J126" s="990" t="s">
        <v>125</v>
      </c>
      <c r="K126" s="990" t="s">
        <v>125</v>
      </c>
      <c r="L126" s="990" t="s">
        <v>125</v>
      </c>
      <c r="M126" s="990" t="s">
        <v>125</v>
      </c>
      <c r="N126" s="990" t="s">
        <v>125</v>
      </c>
      <c r="O126" s="990" t="s">
        <v>125</v>
      </c>
      <c r="P126" s="990" t="s">
        <v>125</v>
      </c>
      <c r="Q126" s="990" t="s">
        <v>125</v>
      </c>
      <c r="R126" s="990" t="s">
        <v>125</v>
      </c>
      <c r="S126" s="990">
        <v>1</v>
      </c>
      <c r="T126" s="991">
        <v>1</v>
      </c>
    </row>
    <row r="127" spans="1:20" ht="12" x14ac:dyDescent="0.25">
      <c r="A127" s="697"/>
      <c r="B127" s="698"/>
      <c r="C127" s="699"/>
      <c r="D127" s="698" t="s">
        <v>145</v>
      </c>
      <c r="E127" s="992">
        <v>1</v>
      </c>
      <c r="F127" s="992">
        <v>1</v>
      </c>
      <c r="G127" s="992" t="s">
        <v>125</v>
      </c>
      <c r="H127" s="992" t="s">
        <v>125</v>
      </c>
      <c r="I127" s="992" t="s">
        <v>125</v>
      </c>
      <c r="J127" s="992" t="s">
        <v>125</v>
      </c>
      <c r="K127" s="992" t="s">
        <v>125</v>
      </c>
      <c r="L127" s="992" t="s">
        <v>125</v>
      </c>
      <c r="M127" s="992" t="s">
        <v>125</v>
      </c>
      <c r="N127" s="992" t="s">
        <v>125</v>
      </c>
      <c r="O127" s="992" t="s">
        <v>125</v>
      </c>
      <c r="P127" s="992" t="s">
        <v>125</v>
      </c>
      <c r="Q127" s="992" t="s">
        <v>125</v>
      </c>
      <c r="R127" s="992" t="s">
        <v>125</v>
      </c>
      <c r="S127" s="992">
        <v>1</v>
      </c>
      <c r="T127" s="993" t="s">
        <v>125</v>
      </c>
    </row>
    <row r="128" spans="1:20" ht="12" x14ac:dyDescent="0.25">
      <c r="A128" s="697"/>
      <c r="B128" s="698"/>
      <c r="C128" s="699"/>
      <c r="D128" s="698" t="s">
        <v>146</v>
      </c>
      <c r="E128" s="992">
        <v>1</v>
      </c>
      <c r="F128" s="992">
        <v>1</v>
      </c>
      <c r="G128" s="992" t="s">
        <v>125</v>
      </c>
      <c r="H128" s="992" t="s">
        <v>125</v>
      </c>
      <c r="I128" s="992" t="s">
        <v>125</v>
      </c>
      <c r="J128" s="992" t="s">
        <v>125</v>
      </c>
      <c r="K128" s="992" t="s">
        <v>125</v>
      </c>
      <c r="L128" s="992" t="s">
        <v>125</v>
      </c>
      <c r="M128" s="992" t="s">
        <v>125</v>
      </c>
      <c r="N128" s="992" t="s">
        <v>125</v>
      </c>
      <c r="O128" s="992" t="s">
        <v>125</v>
      </c>
      <c r="P128" s="992" t="s">
        <v>125</v>
      </c>
      <c r="Q128" s="992" t="s">
        <v>125</v>
      </c>
      <c r="R128" s="992" t="s">
        <v>125</v>
      </c>
      <c r="S128" s="992" t="s">
        <v>125</v>
      </c>
      <c r="T128" s="993">
        <v>1</v>
      </c>
    </row>
    <row r="129" spans="1:20" s="347" customFormat="1" ht="24" x14ac:dyDescent="0.25">
      <c r="A129" s="694" t="s">
        <v>1112</v>
      </c>
      <c r="B129" s="695" t="s">
        <v>201</v>
      </c>
      <c r="C129" s="696" t="s">
        <v>1113</v>
      </c>
      <c r="D129" s="695" t="s">
        <v>122</v>
      </c>
      <c r="E129" s="990">
        <v>8</v>
      </c>
      <c r="F129" s="990">
        <v>8</v>
      </c>
      <c r="G129" s="990" t="s">
        <v>125</v>
      </c>
      <c r="H129" s="990" t="s">
        <v>125</v>
      </c>
      <c r="I129" s="990" t="s">
        <v>125</v>
      </c>
      <c r="J129" s="990" t="s">
        <v>125</v>
      </c>
      <c r="K129" s="990">
        <v>3</v>
      </c>
      <c r="L129" s="990">
        <v>1</v>
      </c>
      <c r="M129" s="990" t="s">
        <v>125</v>
      </c>
      <c r="N129" s="990" t="s">
        <v>125</v>
      </c>
      <c r="O129" s="990" t="s">
        <v>125</v>
      </c>
      <c r="P129" s="990" t="s">
        <v>125</v>
      </c>
      <c r="Q129" s="990" t="s">
        <v>125</v>
      </c>
      <c r="R129" s="990" t="s">
        <v>125</v>
      </c>
      <c r="S129" s="990">
        <v>1</v>
      </c>
      <c r="T129" s="991">
        <v>3</v>
      </c>
    </row>
    <row r="130" spans="1:20" ht="12" x14ac:dyDescent="0.25">
      <c r="A130" s="697"/>
      <c r="B130" s="698"/>
      <c r="C130" s="699"/>
      <c r="D130" s="698" t="s">
        <v>145</v>
      </c>
      <c r="E130" s="992">
        <v>5</v>
      </c>
      <c r="F130" s="992">
        <v>5</v>
      </c>
      <c r="G130" s="992" t="s">
        <v>125</v>
      </c>
      <c r="H130" s="992" t="s">
        <v>125</v>
      </c>
      <c r="I130" s="992" t="s">
        <v>125</v>
      </c>
      <c r="J130" s="992" t="s">
        <v>125</v>
      </c>
      <c r="K130" s="992">
        <v>1</v>
      </c>
      <c r="L130" s="992">
        <v>1</v>
      </c>
      <c r="M130" s="992" t="s">
        <v>125</v>
      </c>
      <c r="N130" s="992" t="s">
        <v>125</v>
      </c>
      <c r="O130" s="992" t="s">
        <v>125</v>
      </c>
      <c r="P130" s="992" t="s">
        <v>125</v>
      </c>
      <c r="Q130" s="992" t="s">
        <v>125</v>
      </c>
      <c r="R130" s="992" t="s">
        <v>125</v>
      </c>
      <c r="S130" s="992">
        <v>1</v>
      </c>
      <c r="T130" s="993">
        <v>2</v>
      </c>
    </row>
    <row r="131" spans="1:20" ht="12" x14ac:dyDescent="0.25">
      <c r="A131" s="697"/>
      <c r="B131" s="698"/>
      <c r="C131" s="699"/>
      <c r="D131" s="698" t="s">
        <v>146</v>
      </c>
      <c r="E131" s="992">
        <v>3</v>
      </c>
      <c r="F131" s="992">
        <v>3</v>
      </c>
      <c r="G131" s="992" t="s">
        <v>125</v>
      </c>
      <c r="H131" s="992" t="s">
        <v>125</v>
      </c>
      <c r="I131" s="992" t="s">
        <v>125</v>
      </c>
      <c r="J131" s="992" t="s">
        <v>125</v>
      </c>
      <c r="K131" s="992">
        <v>2</v>
      </c>
      <c r="L131" s="992" t="s">
        <v>125</v>
      </c>
      <c r="M131" s="992" t="s">
        <v>125</v>
      </c>
      <c r="N131" s="992" t="s">
        <v>125</v>
      </c>
      <c r="O131" s="992" t="s">
        <v>125</v>
      </c>
      <c r="P131" s="992" t="s">
        <v>125</v>
      </c>
      <c r="Q131" s="992" t="s">
        <v>125</v>
      </c>
      <c r="R131" s="992" t="s">
        <v>125</v>
      </c>
      <c r="S131" s="992" t="s">
        <v>125</v>
      </c>
      <c r="T131" s="993">
        <v>1</v>
      </c>
    </row>
    <row r="132" spans="1:20" s="347" customFormat="1" ht="12" x14ac:dyDescent="0.25">
      <c r="A132" s="694" t="s">
        <v>315</v>
      </c>
      <c r="B132" s="695" t="s">
        <v>202</v>
      </c>
      <c r="C132" s="696" t="s">
        <v>316</v>
      </c>
      <c r="D132" s="695" t="s">
        <v>122</v>
      </c>
      <c r="E132" s="990">
        <v>134</v>
      </c>
      <c r="F132" s="990">
        <v>134</v>
      </c>
      <c r="G132" s="990" t="s">
        <v>125</v>
      </c>
      <c r="H132" s="990" t="s">
        <v>125</v>
      </c>
      <c r="I132" s="990" t="s">
        <v>125</v>
      </c>
      <c r="J132" s="990" t="s">
        <v>125</v>
      </c>
      <c r="K132" s="990">
        <v>12</v>
      </c>
      <c r="L132" s="990">
        <v>13</v>
      </c>
      <c r="M132" s="990">
        <v>3</v>
      </c>
      <c r="N132" s="990">
        <v>1</v>
      </c>
      <c r="O132" s="990" t="s">
        <v>125</v>
      </c>
      <c r="P132" s="990">
        <v>2</v>
      </c>
      <c r="Q132" s="990">
        <v>2</v>
      </c>
      <c r="R132" s="990">
        <v>2</v>
      </c>
      <c r="S132" s="990">
        <v>4</v>
      </c>
      <c r="T132" s="991">
        <v>95</v>
      </c>
    </row>
    <row r="133" spans="1:20" ht="12" x14ac:dyDescent="0.25">
      <c r="A133" s="697"/>
      <c r="B133" s="698"/>
      <c r="C133" s="699"/>
      <c r="D133" s="698" t="s">
        <v>145</v>
      </c>
      <c r="E133" s="992">
        <v>74</v>
      </c>
      <c r="F133" s="992">
        <v>74</v>
      </c>
      <c r="G133" s="992" t="s">
        <v>125</v>
      </c>
      <c r="H133" s="992" t="s">
        <v>125</v>
      </c>
      <c r="I133" s="992" t="s">
        <v>125</v>
      </c>
      <c r="J133" s="992" t="s">
        <v>125</v>
      </c>
      <c r="K133" s="992">
        <v>6</v>
      </c>
      <c r="L133" s="992">
        <v>8</v>
      </c>
      <c r="M133" s="992">
        <v>1</v>
      </c>
      <c r="N133" s="992">
        <v>1</v>
      </c>
      <c r="O133" s="992" t="s">
        <v>125</v>
      </c>
      <c r="P133" s="992">
        <v>2</v>
      </c>
      <c r="Q133" s="992">
        <v>2</v>
      </c>
      <c r="R133" s="992">
        <v>2</v>
      </c>
      <c r="S133" s="992">
        <v>2</v>
      </c>
      <c r="T133" s="993">
        <v>50</v>
      </c>
    </row>
    <row r="134" spans="1:20" s="347" customFormat="1" ht="12" x14ac:dyDescent="0.25">
      <c r="A134" s="697"/>
      <c r="B134" s="698"/>
      <c r="C134" s="699"/>
      <c r="D134" s="698" t="s">
        <v>146</v>
      </c>
      <c r="E134" s="992">
        <v>60</v>
      </c>
      <c r="F134" s="992">
        <v>60</v>
      </c>
      <c r="G134" s="992" t="s">
        <v>125</v>
      </c>
      <c r="H134" s="992" t="s">
        <v>125</v>
      </c>
      <c r="I134" s="992" t="s">
        <v>125</v>
      </c>
      <c r="J134" s="992" t="s">
        <v>125</v>
      </c>
      <c r="K134" s="992">
        <v>6</v>
      </c>
      <c r="L134" s="992">
        <v>5</v>
      </c>
      <c r="M134" s="992">
        <v>2</v>
      </c>
      <c r="N134" s="992" t="s">
        <v>125</v>
      </c>
      <c r="O134" s="992" t="s">
        <v>125</v>
      </c>
      <c r="P134" s="992" t="s">
        <v>125</v>
      </c>
      <c r="Q134" s="992" t="s">
        <v>125</v>
      </c>
      <c r="R134" s="992" t="s">
        <v>125</v>
      </c>
      <c r="S134" s="992">
        <v>2</v>
      </c>
      <c r="T134" s="993">
        <v>45</v>
      </c>
    </row>
    <row r="135" spans="1:20" ht="24" x14ac:dyDescent="0.25">
      <c r="A135" s="694" t="s">
        <v>327</v>
      </c>
      <c r="B135" s="695" t="s">
        <v>203</v>
      </c>
      <c r="C135" s="696" t="s">
        <v>328</v>
      </c>
      <c r="D135" s="695" t="s">
        <v>122</v>
      </c>
      <c r="E135" s="990">
        <v>71</v>
      </c>
      <c r="F135" s="990">
        <v>71</v>
      </c>
      <c r="G135" s="990" t="s">
        <v>125</v>
      </c>
      <c r="H135" s="990" t="s">
        <v>125</v>
      </c>
      <c r="I135" s="990" t="s">
        <v>125</v>
      </c>
      <c r="J135" s="990" t="s">
        <v>125</v>
      </c>
      <c r="K135" s="990" t="s">
        <v>125</v>
      </c>
      <c r="L135" s="990" t="s">
        <v>125</v>
      </c>
      <c r="M135" s="990" t="s">
        <v>125</v>
      </c>
      <c r="N135" s="990" t="s">
        <v>125</v>
      </c>
      <c r="O135" s="990" t="s">
        <v>125</v>
      </c>
      <c r="P135" s="990" t="s">
        <v>125</v>
      </c>
      <c r="Q135" s="990" t="s">
        <v>125</v>
      </c>
      <c r="R135" s="990" t="s">
        <v>125</v>
      </c>
      <c r="S135" s="990">
        <v>2</v>
      </c>
      <c r="T135" s="991">
        <v>69</v>
      </c>
    </row>
    <row r="136" spans="1:20" ht="12" x14ac:dyDescent="0.25">
      <c r="A136" s="697"/>
      <c r="B136" s="698"/>
      <c r="C136" s="699"/>
      <c r="D136" s="698" t="s">
        <v>145</v>
      </c>
      <c r="E136" s="992">
        <v>30</v>
      </c>
      <c r="F136" s="992">
        <v>30</v>
      </c>
      <c r="G136" s="992" t="s">
        <v>125</v>
      </c>
      <c r="H136" s="992" t="s">
        <v>125</v>
      </c>
      <c r="I136" s="992" t="s">
        <v>125</v>
      </c>
      <c r="J136" s="992" t="s">
        <v>125</v>
      </c>
      <c r="K136" s="992" t="s">
        <v>125</v>
      </c>
      <c r="L136" s="992" t="s">
        <v>125</v>
      </c>
      <c r="M136" s="992" t="s">
        <v>125</v>
      </c>
      <c r="N136" s="992" t="s">
        <v>125</v>
      </c>
      <c r="O136" s="992" t="s">
        <v>125</v>
      </c>
      <c r="P136" s="992" t="s">
        <v>125</v>
      </c>
      <c r="Q136" s="992" t="s">
        <v>125</v>
      </c>
      <c r="R136" s="992" t="s">
        <v>125</v>
      </c>
      <c r="S136" s="992">
        <v>1</v>
      </c>
      <c r="T136" s="993">
        <v>29</v>
      </c>
    </row>
    <row r="137" spans="1:20" s="347" customFormat="1" ht="12" x14ac:dyDescent="0.25">
      <c r="A137" s="697"/>
      <c r="B137" s="698"/>
      <c r="C137" s="699"/>
      <c r="D137" s="698" t="s">
        <v>146</v>
      </c>
      <c r="E137" s="992">
        <v>41</v>
      </c>
      <c r="F137" s="992">
        <v>41</v>
      </c>
      <c r="G137" s="992" t="s">
        <v>125</v>
      </c>
      <c r="H137" s="992" t="s">
        <v>125</v>
      </c>
      <c r="I137" s="992" t="s">
        <v>125</v>
      </c>
      <c r="J137" s="992" t="s">
        <v>125</v>
      </c>
      <c r="K137" s="992" t="s">
        <v>125</v>
      </c>
      <c r="L137" s="992" t="s">
        <v>125</v>
      </c>
      <c r="M137" s="992" t="s">
        <v>125</v>
      </c>
      <c r="N137" s="992" t="s">
        <v>125</v>
      </c>
      <c r="O137" s="992" t="s">
        <v>125</v>
      </c>
      <c r="P137" s="992" t="s">
        <v>125</v>
      </c>
      <c r="Q137" s="992" t="s">
        <v>125</v>
      </c>
      <c r="R137" s="992" t="s">
        <v>125</v>
      </c>
      <c r="S137" s="992">
        <v>1</v>
      </c>
      <c r="T137" s="993">
        <v>40</v>
      </c>
    </row>
    <row r="138" spans="1:20" ht="36" x14ac:dyDescent="0.25">
      <c r="A138" s="694" t="s">
        <v>364</v>
      </c>
      <c r="B138" s="695" t="s">
        <v>204</v>
      </c>
      <c r="C138" s="696" t="s">
        <v>365</v>
      </c>
      <c r="D138" s="695" t="s">
        <v>122</v>
      </c>
      <c r="E138" s="990">
        <v>22</v>
      </c>
      <c r="F138" s="990">
        <v>22</v>
      </c>
      <c r="G138" s="990" t="s">
        <v>125</v>
      </c>
      <c r="H138" s="990" t="s">
        <v>125</v>
      </c>
      <c r="I138" s="990" t="s">
        <v>125</v>
      </c>
      <c r="J138" s="990" t="s">
        <v>125</v>
      </c>
      <c r="K138" s="990" t="s">
        <v>125</v>
      </c>
      <c r="L138" s="990">
        <v>1</v>
      </c>
      <c r="M138" s="990" t="s">
        <v>125</v>
      </c>
      <c r="N138" s="990">
        <v>1</v>
      </c>
      <c r="O138" s="990" t="s">
        <v>125</v>
      </c>
      <c r="P138" s="990">
        <v>1</v>
      </c>
      <c r="Q138" s="990" t="s">
        <v>125</v>
      </c>
      <c r="R138" s="990">
        <v>4</v>
      </c>
      <c r="S138" s="990">
        <v>1</v>
      </c>
      <c r="T138" s="991">
        <v>14</v>
      </c>
    </row>
    <row r="139" spans="1:20" ht="12" x14ac:dyDescent="0.25">
      <c r="A139" s="697"/>
      <c r="B139" s="698"/>
      <c r="C139" s="699"/>
      <c r="D139" s="698" t="s">
        <v>145</v>
      </c>
      <c r="E139" s="992">
        <v>11</v>
      </c>
      <c r="F139" s="992">
        <v>11</v>
      </c>
      <c r="G139" s="992" t="s">
        <v>125</v>
      </c>
      <c r="H139" s="992" t="s">
        <v>125</v>
      </c>
      <c r="I139" s="992" t="s">
        <v>125</v>
      </c>
      <c r="J139" s="992" t="s">
        <v>125</v>
      </c>
      <c r="K139" s="992" t="s">
        <v>125</v>
      </c>
      <c r="L139" s="992" t="s">
        <v>125</v>
      </c>
      <c r="M139" s="992" t="s">
        <v>125</v>
      </c>
      <c r="N139" s="992" t="s">
        <v>125</v>
      </c>
      <c r="O139" s="992" t="s">
        <v>125</v>
      </c>
      <c r="P139" s="992" t="s">
        <v>125</v>
      </c>
      <c r="Q139" s="992" t="s">
        <v>125</v>
      </c>
      <c r="R139" s="992">
        <v>3</v>
      </c>
      <c r="S139" s="992">
        <v>1</v>
      </c>
      <c r="T139" s="993">
        <v>7</v>
      </c>
    </row>
    <row r="140" spans="1:20" s="347" customFormat="1" ht="12" x14ac:dyDescent="0.25">
      <c r="A140" s="697"/>
      <c r="B140" s="698"/>
      <c r="C140" s="699"/>
      <c r="D140" s="698" t="s">
        <v>146</v>
      </c>
      <c r="E140" s="992">
        <v>11</v>
      </c>
      <c r="F140" s="992">
        <v>11</v>
      </c>
      <c r="G140" s="992" t="s">
        <v>125</v>
      </c>
      <c r="H140" s="992" t="s">
        <v>125</v>
      </c>
      <c r="I140" s="992" t="s">
        <v>125</v>
      </c>
      <c r="J140" s="992" t="s">
        <v>125</v>
      </c>
      <c r="K140" s="992" t="s">
        <v>125</v>
      </c>
      <c r="L140" s="992">
        <v>1</v>
      </c>
      <c r="M140" s="992" t="s">
        <v>125</v>
      </c>
      <c r="N140" s="992">
        <v>1</v>
      </c>
      <c r="O140" s="992" t="s">
        <v>125</v>
      </c>
      <c r="P140" s="992">
        <v>1</v>
      </c>
      <c r="Q140" s="992" t="s">
        <v>125</v>
      </c>
      <c r="R140" s="992">
        <v>1</v>
      </c>
      <c r="S140" s="992" t="s">
        <v>125</v>
      </c>
      <c r="T140" s="993">
        <v>7</v>
      </c>
    </row>
    <row r="141" spans="1:20" ht="12" x14ac:dyDescent="0.25">
      <c r="A141" s="694" t="s">
        <v>1114</v>
      </c>
      <c r="B141" s="695" t="s">
        <v>205</v>
      </c>
      <c r="C141" s="696" t="s">
        <v>931</v>
      </c>
      <c r="D141" s="695" t="s">
        <v>122</v>
      </c>
      <c r="E141" s="990">
        <v>8</v>
      </c>
      <c r="F141" s="990">
        <v>8</v>
      </c>
      <c r="G141" s="990" t="s">
        <v>125</v>
      </c>
      <c r="H141" s="990" t="s">
        <v>125</v>
      </c>
      <c r="I141" s="990" t="s">
        <v>125</v>
      </c>
      <c r="J141" s="990" t="s">
        <v>125</v>
      </c>
      <c r="K141" s="990">
        <v>1</v>
      </c>
      <c r="L141" s="990">
        <v>1</v>
      </c>
      <c r="M141" s="990" t="s">
        <v>125</v>
      </c>
      <c r="N141" s="990" t="s">
        <v>125</v>
      </c>
      <c r="O141" s="990" t="s">
        <v>125</v>
      </c>
      <c r="P141" s="990" t="s">
        <v>125</v>
      </c>
      <c r="Q141" s="990" t="s">
        <v>125</v>
      </c>
      <c r="R141" s="990" t="s">
        <v>125</v>
      </c>
      <c r="S141" s="990" t="s">
        <v>125</v>
      </c>
      <c r="T141" s="991">
        <v>6</v>
      </c>
    </row>
    <row r="142" spans="1:20" ht="12" x14ac:dyDescent="0.25">
      <c r="A142" s="697"/>
      <c r="B142" s="698"/>
      <c r="C142" s="699"/>
      <c r="D142" s="698" t="s">
        <v>145</v>
      </c>
      <c r="E142" s="992">
        <v>3</v>
      </c>
      <c r="F142" s="992">
        <v>3</v>
      </c>
      <c r="G142" s="992" t="s">
        <v>125</v>
      </c>
      <c r="H142" s="992" t="s">
        <v>125</v>
      </c>
      <c r="I142" s="992" t="s">
        <v>125</v>
      </c>
      <c r="J142" s="992" t="s">
        <v>125</v>
      </c>
      <c r="K142" s="992">
        <v>1</v>
      </c>
      <c r="L142" s="992" t="s">
        <v>125</v>
      </c>
      <c r="M142" s="992" t="s">
        <v>125</v>
      </c>
      <c r="N142" s="992" t="s">
        <v>125</v>
      </c>
      <c r="O142" s="992" t="s">
        <v>125</v>
      </c>
      <c r="P142" s="992" t="s">
        <v>125</v>
      </c>
      <c r="Q142" s="992" t="s">
        <v>125</v>
      </c>
      <c r="R142" s="992" t="s">
        <v>125</v>
      </c>
      <c r="S142" s="992" t="s">
        <v>125</v>
      </c>
      <c r="T142" s="993">
        <v>2</v>
      </c>
    </row>
    <row r="143" spans="1:20" s="347" customFormat="1" ht="12" x14ac:dyDescent="0.25">
      <c r="A143" s="697"/>
      <c r="B143" s="698"/>
      <c r="C143" s="699"/>
      <c r="D143" s="698" t="s">
        <v>146</v>
      </c>
      <c r="E143" s="992">
        <v>5</v>
      </c>
      <c r="F143" s="992">
        <v>5</v>
      </c>
      <c r="G143" s="992" t="s">
        <v>125</v>
      </c>
      <c r="H143" s="992" t="s">
        <v>125</v>
      </c>
      <c r="I143" s="992" t="s">
        <v>125</v>
      </c>
      <c r="J143" s="992" t="s">
        <v>125</v>
      </c>
      <c r="K143" s="992" t="s">
        <v>125</v>
      </c>
      <c r="L143" s="992">
        <v>1</v>
      </c>
      <c r="M143" s="992" t="s">
        <v>125</v>
      </c>
      <c r="N143" s="992" t="s">
        <v>125</v>
      </c>
      <c r="O143" s="992" t="s">
        <v>125</v>
      </c>
      <c r="P143" s="992" t="s">
        <v>125</v>
      </c>
      <c r="Q143" s="992" t="s">
        <v>125</v>
      </c>
      <c r="R143" s="992" t="s">
        <v>125</v>
      </c>
      <c r="S143" s="992" t="s">
        <v>125</v>
      </c>
      <c r="T143" s="993">
        <v>4</v>
      </c>
    </row>
    <row r="144" spans="1:20" ht="24" x14ac:dyDescent="0.25">
      <c r="A144" s="694" t="s">
        <v>1115</v>
      </c>
      <c r="B144" s="695" t="s">
        <v>206</v>
      </c>
      <c r="C144" s="696" t="s">
        <v>1116</v>
      </c>
      <c r="D144" s="695" t="s">
        <v>122</v>
      </c>
      <c r="E144" s="990">
        <v>19</v>
      </c>
      <c r="F144" s="990">
        <v>19</v>
      </c>
      <c r="G144" s="990" t="s">
        <v>125</v>
      </c>
      <c r="H144" s="990" t="s">
        <v>125</v>
      </c>
      <c r="I144" s="990" t="s">
        <v>125</v>
      </c>
      <c r="J144" s="990" t="s">
        <v>125</v>
      </c>
      <c r="K144" s="990">
        <v>1</v>
      </c>
      <c r="L144" s="990">
        <v>2</v>
      </c>
      <c r="M144" s="990" t="s">
        <v>125</v>
      </c>
      <c r="N144" s="990">
        <v>1</v>
      </c>
      <c r="O144" s="990" t="s">
        <v>125</v>
      </c>
      <c r="P144" s="990" t="s">
        <v>125</v>
      </c>
      <c r="Q144" s="990" t="s">
        <v>125</v>
      </c>
      <c r="R144" s="990" t="s">
        <v>125</v>
      </c>
      <c r="S144" s="990">
        <v>3</v>
      </c>
      <c r="T144" s="991">
        <v>12</v>
      </c>
    </row>
    <row r="145" spans="1:20" ht="12" x14ac:dyDescent="0.25">
      <c r="A145" s="697"/>
      <c r="B145" s="698"/>
      <c r="C145" s="699"/>
      <c r="D145" s="698" t="s">
        <v>145</v>
      </c>
      <c r="E145" s="992">
        <v>12</v>
      </c>
      <c r="F145" s="992">
        <v>12</v>
      </c>
      <c r="G145" s="992" t="s">
        <v>125</v>
      </c>
      <c r="H145" s="992" t="s">
        <v>125</v>
      </c>
      <c r="I145" s="992" t="s">
        <v>125</v>
      </c>
      <c r="J145" s="992" t="s">
        <v>125</v>
      </c>
      <c r="K145" s="992">
        <v>1</v>
      </c>
      <c r="L145" s="992">
        <v>1</v>
      </c>
      <c r="M145" s="992" t="s">
        <v>125</v>
      </c>
      <c r="N145" s="992" t="s">
        <v>125</v>
      </c>
      <c r="O145" s="992" t="s">
        <v>125</v>
      </c>
      <c r="P145" s="992" t="s">
        <v>125</v>
      </c>
      <c r="Q145" s="992" t="s">
        <v>125</v>
      </c>
      <c r="R145" s="992" t="s">
        <v>125</v>
      </c>
      <c r="S145" s="992">
        <v>2</v>
      </c>
      <c r="T145" s="993">
        <v>8</v>
      </c>
    </row>
    <row r="146" spans="1:20" s="347" customFormat="1" ht="12" x14ac:dyDescent="0.25">
      <c r="A146" s="697"/>
      <c r="B146" s="698"/>
      <c r="C146" s="699"/>
      <c r="D146" s="698" t="s">
        <v>146</v>
      </c>
      <c r="E146" s="992">
        <v>7</v>
      </c>
      <c r="F146" s="992">
        <v>7</v>
      </c>
      <c r="G146" s="992" t="s">
        <v>125</v>
      </c>
      <c r="H146" s="992" t="s">
        <v>125</v>
      </c>
      <c r="I146" s="992" t="s">
        <v>125</v>
      </c>
      <c r="J146" s="992" t="s">
        <v>125</v>
      </c>
      <c r="K146" s="992" t="s">
        <v>125</v>
      </c>
      <c r="L146" s="992">
        <v>1</v>
      </c>
      <c r="M146" s="992" t="s">
        <v>125</v>
      </c>
      <c r="N146" s="992">
        <v>1</v>
      </c>
      <c r="O146" s="992" t="s">
        <v>125</v>
      </c>
      <c r="P146" s="992" t="s">
        <v>125</v>
      </c>
      <c r="Q146" s="992" t="s">
        <v>125</v>
      </c>
      <c r="R146" s="992" t="s">
        <v>125</v>
      </c>
      <c r="S146" s="992">
        <v>1</v>
      </c>
      <c r="T146" s="993">
        <v>4</v>
      </c>
    </row>
    <row r="147" spans="1:20" ht="24" x14ac:dyDescent="0.25">
      <c r="A147" s="694" t="s">
        <v>321</v>
      </c>
      <c r="B147" s="695" t="s">
        <v>207</v>
      </c>
      <c r="C147" s="696" t="s">
        <v>322</v>
      </c>
      <c r="D147" s="695" t="s">
        <v>122</v>
      </c>
      <c r="E147" s="990">
        <v>44</v>
      </c>
      <c r="F147" s="990">
        <v>44</v>
      </c>
      <c r="G147" s="990" t="s">
        <v>125</v>
      </c>
      <c r="H147" s="990" t="s">
        <v>125</v>
      </c>
      <c r="I147" s="990" t="s">
        <v>125</v>
      </c>
      <c r="J147" s="990" t="s">
        <v>125</v>
      </c>
      <c r="K147" s="990" t="s">
        <v>125</v>
      </c>
      <c r="L147" s="990">
        <v>1</v>
      </c>
      <c r="M147" s="990" t="s">
        <v>125</v>
      </c>
      <c r="N147" s="990" t="s">
        <v>125</v>
      </c>
      <c r="O147" s="990" t="s">
        <v>125</v>
      </c>
      <c r="P147" s="990" t="s">
        <v>125</v>
      </c>
      <c r="Q147" s="990">
        <v>1</v>
      </c>
      <c r="R147" s="990">
        <v>3</v>
      </c>
      <c r="S147" s="990">
        <v>16</v>
      </c>
      <c r="T147" s="991">
        <v>23</v>
      </c>
    </row>
    <row r="148" spans="1:20" s="347" customFormat="1" ht="12" x14ac:dyDescent="0.25">
      <c r="A148" s="697"/>
      <c r="B148" s="698"/>
      <c r="C148" s="699"/>
      <c r="D148" s="698" t="s">
        <v>145</v>
      </c>
      <c r="E148" s="992">
        <v>33</v>
      </c>
      <c r="F148" s="992">
        <v>33</v>
      </c>
      <c r="G148" s="992" t="s">
        <v>125</v>
      </c>
      <c r="H148" s="992" t="s">
        <v>125</v>
      </c>
      <c r="I148" s="992" t="s">
        <v>125</v>
      </c>
      <c r="J148" s="992" t="s">
        <v>125</v>
      </c>
      <c r="K148" s="992" t="s">
        <v>125</v>
      </c>
      <c r="L148" s="992" t="s">
        <v>125</v>
      </c>
      <c r="M148" s="992" t="s">
        <v>125</v>
      </c>
      <c r="N148" s="992" t="s">
        <v>125</v>
      </c>
      <c r="O148" s="992" t="s">
        <v>125</v>
      </c>
      <c r="P148" s="992" t="s">
        <v>125</v>
      </c>
      <c r="Q148" s="992">
        <v>1</v>
      </c>
      <c r="R148" s="992">
        <v>3</v>
      </c>
      <c r="S148" s="992">
        <v>15</v>
      </c>
      <c r="T148" s="993">
        <v>14</v>
      </c>
    </row>
    <row r="149" spans="1:20" ht="12" x14ac:dyDescent="0.25">
      <c r="A149" s="697"/>
      <c r="B149" s="698"/>
      <c r="C149" s="699"/>
      <c r="D149" s="698" t="s">
        <v>146</v>
      </c>
      <c r="E149" s="992">
        <v>11</v>
      </c>
      <c r="F149" s="992">
        <v>11</v>
      </c>
      <c r="G149" s="992" t="s">
        <v>125</v>
      </c>
      <c r="H149" s="992" t="s">
        <v>125</v>
      </c>
      <c r="I149" s="992" t="s">
        <v>125</v>
      </c>
      <c r="J149" s="992" t="s">
        <v>125</v>
      </c>
      <c r="K149" s="992" t="s">
        <v>125</v>
      </c>
      <c r="L149" s="992">
        <v>1</v>
      </c>
      <c r="M149" s="992" t="s">
        <v>125</v>
      </c>
      <c r="N149" s="992" t="s">
        <v>125</v>
      </c>
      <c r="O149" s="992" t="s">
        <v>125</v>
      </c>
      <c r="P149" s="992" t="s">
        <v>125</v>
      </c>
      <c r="Q149" s="992" t="s">
        <v>125</v>
      </c>
      <c r="R149" s="992" t="s">
        <v>125</v>
      </c>
      <c r="S149" s="992">
        <v>1</v>
      </c>
      <c r="T149" s="993">
        <v>9</v>
      </c>
    </row>
    <row r="150" spans="1:20" ht="24" x14ac:dyDescent="0.25">
      <c r="A150" s="694" t="s">
        <v>391</v>
      </c>
      <c r="B150" s="695" t="s">
        <v>208</v>
      </c>
      <c r="C150" s="696" t="s">
        <v>392</v>
      </c>
      <c r="D150" s="695" t="s">
        <v>122</v>
      </c>
      <c r="E150" s="990">
        <v>14</v>
      </c>
      <c r="F150" s="990">
        <v>14</v>
      </c>
      <c r="G150" s="990" t="s">
        <v>125</v>
      </c>
      <c r="H150" s="990" t="s">
        <v>125</v>
      </c>
      <c r="I150" s="990" t="s">
        <v>125</v>
      </c>
      <c r="J150" s="990" t="s">
        <v>125</v>
      </c>
      <c r="K150" s="990" t="s">
        <v>125</v>
      </c>
      <c r="L150" s="990" t="s">
        <v>125</v>
      </c>
      <c r="M150" s="990" t="s">
        <v>125</v>
      </c>
      <c r="N150" s="990" t="s">
        <v>125</v>
      </c>
      <c r="O150" s="990" t="s">
        <v>125</v>
      </c>
      <c r="P150" s="990" t="s">
        <v>125</v>
      </c>
      <c r="Q150" s="990">
        <v>1</v>
      </c>
      <c r="R150" s="990" t="s">
        <v>125</v>
      </c>
      <c r="S150" s="990">
        <v>1</v>
      </c>
      <c r="T150" s="991">
        <v>12</v>
      </c>
    </row>
    <row r="151" spans="1:20" s="347" customFormat="1" ht="12" x14ac:dyDescent="0.25">
      <c r="A151" s="697"/>
      <c r="B151" s="698"/>
      <c r="C151" s="699"/>
      <c r="D151" s="698" t="s">
        <v>145</v>
      </c>
      <c r="E151" s="992">
        <v>5</v>
      </c>
      <c r="F151" s="992">
        <v>5</v>
      </c>
      <c r="G151" s="992" t="s">
        <v>125</v>
      </c>
      <c r="H151" s="992" t="s">
        <v>125</v>
      </c>
      <c r="I151" s="992" t="s">
        <v>125</v>
      </c>
      <c r="J151" s="992" t="s">
        <v>125</v>
      </c>
      <c r="K151" s="992" t="s">
        <v>125</v>
      </c>
      <c r="L151" s="992" t="s">
        <v>125</v>
      </c>
      <c r="M151" s="992" t="s">
        <v>125</v>
      </c>
      <c r="N151" s="992" t="s">
        <v>125</v>
      </c>
      <c r="O151" s="992" t="s">
        <v>125</v>
      </c>
      <c r="P151" s="992" t="s">
        <v>125</v>
      </c>
      <c r="Q151" s="992">
        <v>1</v>
      </c>
      <c r="R151" s="992" t="s">
        <v>125</v>
      </c>
      <c r="S151" s="992">
        <v>1</v>
      </c>
      <c r="T151" s="993">
        <v>3</v>
      </c>
    </row>
    <row r="152" spans="1:20" ht="12" x14ac:dyDescent="0.25">
      <c r="A152" s="697"/>
      <c r="B152" s="698"/>
      <c r="C152" s="699"/>
      <c r="D152" s="698" t="s">
        <v>146</v>
      </c>
      <c r="E152" s="992">
        <v>9</v>
      </c>
      <c r="F152" s="992">
        <v>9</v>
      </c>
      <c r="G152" s="992" t="s">
        <v>125</v>
      </c>
      <c r="H152" s="992" t="s">
        <v>125</v>
      </c>
      <c r="I152" s="992" t="s">
        <v>125</v>
      </c>
      <c r="J152" s="992" t="s">
        <v>125</v>
      </c>
      <c r="K152" s="992" t="s">
        <v>125</v>
      </c>
      <c r="L152" s="992" t="s">
        <v>125</v>
      </c>
      <c r="M152" s="992" t="s">
        <v>125</v>
      </c>
      <c r="N152" s="992" t="s">
        <v>125</v>
      </c>
      <c r="O152" s="992" t="s">
        <v>125</v>
      </c>
      <c r="P152" s="992" t="s">
        <v>125</v>
      </c>
      <c r="Q152" s="992" t="s">
        <v>125</v>
      </c>
      <c r="R152" s="992" t="s">
        <v>125</v>
      </c>
      <c r="S152" s="992" t="s">
        <v>125</v>
      </c>
      <c r="T152" s="993">
        <v>9</v>
      </c>
    </row>
    <row r="153" spans="1:20" ht="24" x14ac:dyDescent="0.25">
      <c r="A153" s="694" t="s">
        <v>324</v>
      </c>
      <c r="B153" s="695" t="s">
        <v>209</v>
      </c>
      <c r="C153" s="696" t="s">
        <v>325</v>
      </c>
      <c r="D153" s="695" t="s">
        <v>122</v>
      </c>
      <c r="E153" s="990">
        <v>57</v>
      </c>
      <c r="F153" s="990">
        <v>57</v>
      </c>
      <c r="G153" s="990" t="s">
        <v>125</v>
      </c>
      <c r="H153" s="990" t="s">
        <v>125</v>
      </c>
      <c r="I153" s="990" t="s">
        <v>125</v>
      </c>
      <c r="J153" s="990" t="s">
        <v>125</v>
      </c>
      <c r="K153" s="990">
        <v>1</v>
      </c>
      <c r="L153" s="990" t="s">
        <v>125</v>
      </c>
      <c r="M153" s="990" t="s">
        <v>125</v>
      </c>
      <c r="N153" s="990" t="s">
        <v>125</v>
      </c>
      <c r="O153" s="990" t="s">
        <v>125</v>
      </c>
      <c r="P153" s="990" t="s">
        <v>125</v>
      </c>
      <c r="Q153" s="990" t="s">
        <v>125</v>
      </c>
      <c r="R153" s="990">
        <v>4</v>
      </c>
      <c r="S153" s="990">
        <v>11</v>
      </c>
      <c r="T153" s="991">
        <v>41</v>
      </c>
    </row>
    <row r="154" spans="1:20" s="347" customFormat="1" ht="12" x14ac:dyDescent="0.25">
      <c r="A154" s="697"/>
      <c r="B154" s="698"/>
      <c r="C154" s="699"/>
      <c r="D154" s="698" t="s">
        <v>145</v>
      </c>
      <c r="E154" s="992">
        <v>26</v>
      </c>
      <c r="F154" s="992">
        <v>26</v>
      </c>
      <c r="G154" s="992" t="s">
        <v>125</v>
      </c>
      <c r="H154" s="992" t="s">
        <v>125</v>
      </c>
      <c r="I154" s="992" t="s">
        <v>125</v>
      </c>
      <c r="J154" s="992" t="s">
        <v>125</v>
      </c>
      <c r="K154" s="992">
        <v>1</v>
      </c>
      <c r="L154" s="992" t="s">
        <v>125</v>
      </c>
      <c r="M154" s="992" t="s">
        <v>125</v>
      </c>
      <c r="N154" s="992" t="s">
        <v>125</v>
      </c>
      <c r="O154" s="992" t="s">
        <v>125</v>
      </c>
      <c r="P154" s="992" t="s">
        <v>125</v>
      </c>
      <c r="Q154" s="992" t="s">
        <v>125</v>
      </c>
      <c r="R154" s="992">
        <v>1</v>
      </c>
      <c r="S154" s="992">
        <v>4</v>
      </c>
      <c r="T154" s="993">
        <v>20</v>
      </c>
    </row>
    <row r="155" spans="1:20" ht="12" x14ac:dyDescent="0.25">
      <c r="A155" s="697"/>
      <c r="B155" s="698"/>
      <c r="C155" s="699"/>
      <c r="D155" s="698" t="s">
        <v>146</v>
      </c>
      <c r="E155" s="992">
        <v>31</v>
      </c>
      <c r="F155" s="992">
        <v>31</v>
      </c>
      <c r="G155" s="992" t="s">
        <v>125</v>
      </c>
      <c r="H155" s="992" t="s">
        <v>125</v>
      </c>
      <c r="I155" s="992" t="s">
        <v>125</v>
      </c>
      <c r="J155" s="992" t="s">
        <v>125</v>
      </c>
      <c r="K155" s="992" t="s">
        <v>125</v>
      </c>
      <c r="L155" s="992" t="s">
        <v>125</v>
      </c>
      <c r="M155" s="992" t="s">
        <v>125</v>
      </c>
      <c r="N155" s="992" t="s">
        <v>125</v>
      </c>
      <c r="O155" s="992" t="s">
        <v>125</v>
      </c>
      <c r="P155" s="992" t="s">
        <v>125</v>
      </c>
      <c r="Q155" s="992" t="s">
        <v>125</v>
      </c>
      <c r="R155" s="992">
        <v>3</v>
      </c>
      <c r="S155" s="992">
        <v>7</v>
      </c>
      <c r="T155" s="993">
        <v>21</v>
      </c>
    </row>
    <row r="156" spans="1:20" ht="12" x14ac:dyDescent="0.25">
      <c r="A156" s="694" t="s">
        <v>1117</v>
      </c>
      <c r="B156" s="695" t="s">
        <v>2909</v>
      </c>
      <c r="C156" s="696" t="s">
        <v>1118</v>
      </c>
      <c r="D156" s="695" t="s">
        <v>122</v>
      </c>
      <c r="E156" s="990">
        <v>6</v>
      </c>
      <c r="F156" s="990">
        <v>6</v>
      </c>
      <c r="G156" s="990" t="s">
        <v>125</v>
      </c>
      <c r="H156" s="990" t="s">
        <v>125</v>
      </c>
      <c r="I156" s="990" t="s">
        <v>125</v>
      </c>
      <c r="J156" s="990" t="s">
        <v>125</v>
      </c>
      <c r="K156" s="990" t="s">
        <v>125</v>
      </c>
      <c r="L156" s="990" t="s">
        <v>125</v>
      </c>
      <c r="M156" s="990" t="s">
        <v>125</v>
      </c>
      <c r="N156" s="990" t="s">
        <v>125</v>
      </c>
      <c r="O156" s="990" t="s">
        <v>125</v>
      </c>
      <c r="P156" s="990" t="s">
        <v>125</v>
      </c>
      <c r="Q156" s="990">
        <v>1</v>
      </c>
      <c r="R156" s="990">
        <v>5</v>
      </c>
      <c r="S156" s="990" t="s">
        <v>125</v>
      </c>
      <c r="T156" s="991" t="s">
        <v>125</v>
      </c>
    </row>
    <row r="157" spans="1:20" s="347" customFormat="1" ht="12" x14ac:dyDescent="0.25">
      <c r="A157" s="697"/>
      <c r="B157" s="698"/>
      <c r="C157" s="699"/>
      <c r="D157" s="698" t="s">
        <v>146</v>
      </c>
      <c r="E157" s="992">
        <v>6</v>
      </c>
      <c r="F157" s="992">
        <v>6</v>
      </c>
      <c r="G157" s="992" t="s">
        <v>125</v>
      </c>
      <c r="H157" s="992" t="s">
        <v>125</v>
      </c>
      <c r="I157" s="992" t="s">
        <v>125</v>
      </c>
      <c r="J157" s="992" t="s">
        <v>125</v>
      </c>
      <c r="K157" s="992" t="s">
        <v>125</v>
      </c>
      <c r="L157" s="992" t="s">
        <v>125</v>
      </c>
      <c r="M157" s="992" t="s">
        <v>125</v>
      </c>
      <c r="N157" s="992" t="s">
        <v>125</v>
      </c>
      <c r="O157" s="992" t="s">
        <v>125</v>
      </c>
      <c r="P157" s="992" t="s">
        <v>125</v>
      </c>
      <c r="Q157" s="992">
        <v>1</v>
      </c>
      <c r="R157" s="992">
        <v>5</v>
      </c>
      <c r="S157" s="992" t="s">
        <v>125</v>
      </c>
      <c r="T157" s="993" t="s">
        <v>125</v>
      </c>
    </row>
    <row r="158" spans="1:20" ht="24" x14ac:dyDescent="0.25">
      <c r="A158" s="694" t="s">
        <v>332</v>
      </c>
      <c r="B158" s="695" t="s">
        <v>211</v>
      </c>
      <c r="C158" s="696" t="s">
        <v>333</v>
      </c>
      <c r="D158" s="695" t="s">
        <v>122</v>
      </c>
      <c r="E158" s="990">
        <v>38</v>
      </c>
      <c r="F158" s="990">
        <v>38</v>
      </c>
      <c r="G158" s="990" t="s">
        <v>125</v>
      </c>
      <c r="H158" s="990">
        <v>24</v>
      </c>
      <c r="I158" s="990">
        <v>11</v>
      </c>
      <c r="J158" s="990" t="s">
        <v>125</v>
      </c>
      <c r="K158" s="990">
        <v>3</v>
      </c>
      <c r="L158" s="990" t="s">
        <v>125</v>
      </c>
      <c r="M158" s="990" t="s">
        <v>125</v>
      </c>
      <c r="N158" s="990" t="s">
        <v>125</v>
      </c>
      <c r="O158" s="990" t="s">
        <v>125</v>
      </c>
      <c r="P158" s="990" t="s">
        <v>125</v>
      </c>
      <c r="Q158" s="990" t="s">
        <v>125</v>
      </c>
      <c r="R158" s="990" t="s">
        <v>125</v>
      </c>
      <c r="S158" s="990" t="s">
        <v>125</v>
      </c>
      <c r="T158" s="991" t="s">
        <v>125</v>
      </c>
    </row>
    <row r="159" spans="1:20" ht="12" x14ac:dyDescent="0.25">
      <c r="A159" s="697"/>
      <c r="B159" s="698"/>
      <c r="C159" s="699"/>
      <c r="D159" s="698" t="s">
        <v>145</v>
      </c>
      <c r="E159" s="992">
        <v>17</v>
      </c>
      <c r="F159" s="992">
        <v>17</v>
      </c>
      <c r="G159" s="992" t="s">
        <v>125</v>
      </c>
      <c r="H159" s="992">
        <v>10</v>
      </c>
      <c r="I159" s="992">
        <v>6</v>
      </c>
      <c r="J159" s="992" t="s">
        <v>125</v>
      </c>
      <c r="K159" s="992">
        <v>1</v>
      </c>
      <c r="L159" s="992" t="s">
        <v>125</v>
      </c>
      <c r="M159" s="992" t="s">
        <v>125</v>
      </c>
      <c r="N159" s="992" t="s">
        <v>125</v>
      </c>
      <c r="O159" s="992" t="s">
        <v>125</v>
      </c>
      <c r="P159" s="992" t="s">
        <v>125</v>
      </c>
      <c r="Q159" s="992" t="s">
        <v>125</v>
      </c>
      <c r="R159" s="992" t="s">
        <v>125</v>
      </c>
      <c r="S159" s="992" t="s">
        <v>125</v>
      </c>
      <c r="T159" s="993" t="s">
        <v>125</v>
      </c>
    </row>
    <row r="160" spans="1:20" s="347" customFormat="1" ht="12" x14ac:dyDescent="0.25">
      <c r="A160" s="697"/>
      <c r="B160" s="698"/>
      <c r="C160" s="699"/>
      <c r="D160" s="698" t="s">
        <v>146</v>
      </c>
      <c r="E160" s="992">
        <v>21</v>
      </c>
      <c r="F160" s="992">
        <v>21</v>
      </c>
      <c r="G160" s="992" t="s">
        <v>125</v>
      </c>
      <c r="H160" s="992">
        <v>14</v>
      </c>
      <c r="I160" s="992">
        <v>5</v>
      </c>
      <c r="J160" s="992" t="s">
        <v>125</v>
      </c>
      <c r="K160" s="992">
        <v>2</v>
      </c>
      <c r="L160" s="992" t="s">
        <v>125</v>
      </c>
      <c r="M160" s="992" t="s">
        <v>125</v>
      </c>
      <c r="N160" s="992" t="s">
        <v>125</v>
      </c>
      <c r="O160" s="992" t="s">
        <v>125</v>
      </c>
      <c r="P160" s="992" t="s">
        <v>125</v>
      </c>
      <c r="Q160" s="992" t="s">
        <v>125</v>
      </c>
      <c r="R160" s="992" t="s">
        <v>125</v>
      </c>
      <c r="S160" s="992" t="s">
        <v>125</v>
      </c>
      <c r="T160" s="993" t="s">
        <v>125</v>
      </c>
    </row>
    <row r="161" spans="1:20" ht="36" x14ac:dyDescent="0.25">
      <c r="A161" s="694" t="s">
        <v>347</v>
      </c>
      <c r="B161" s="695" t="s">
        <v>212</v>
      </c>
      <c r="C161" s="696" t="s">
        <v>348</v>
      </c>
      <c r="D161" s="695" t="s">
        <v>122</v>
      </c>
      <c r="E161" s="990">
        <v>17</v>
      </c>
      <c r="F161" s="990">
        <v>17</v>
      </c>
      <c r="G161" s="990" t="s">
        <v>125</v>
      </c>
      <c r="H161" s="990">
        <v>2</v>
      </c>
      <c r="I161" s="990">
        <v>1</v>
      </c>
      <c r="J161" s="990" t="s">
        <v>125</v>
      </c>
      <c r="K161" s="990">
        <v>7</v>
      </c>
      <c r="L161" s="990">
        <v>5</v>
      </c>
      <c r="M161" s="990">
        <v>1</v>
      </c>
      <c r="N161" s="990" t="s">
        <v>125</v>
      </c>
      <c r="O161" s="990" t="s">
        <v>125</v>
      </c>
      <c r="P161" s="990" t="s">
        <v>125</v>
      </c>
      <c r="Q161" s="990" t="s">
        <v>125</v>
      </c>
      <c r="R161" s="990">
        <v>1</v>
      </c>
      <c r="S161" s="990" t="s">
        <v>125</v>
      </c>
      <c r="T161" s="991" t="s">
        <v>125</v>
      </c>
    </row>
    <row r="162" spans="1:20" s="347" customFormat="1" ht="12" x14ac:dyDescent="0.25">
      <c r="A162" s="697"/>
      <c r="B162" s="698"/>
      <c r="C162" s="699"/>
      <c r="D162" s="698" t="s">
        <v>145</v>
      </c>
      <c r="E162" s="992">
        <v>6</v>
      </c>
      <c r="F162" s="992">
        <v>6</v>
      </c>
      <c r="G162" s="992" t="s">
        <v>125</v>
      </c>
      <c r="H162" s="992">
        <v>1</v>
      </c>
      <c r="I162" s="992">
        <v>1</v>
      </c>
      <c r="J162" s="992" t="s">
        <v>125</v>
      </c>
      <c r="K162" s="992">
        <v>1</v>
      </c>
      <c r="L162" s="992">
        <v>3</v>
      </c>
      <c r="M162" s="992" t="s">
        <v>125</v>
      </c>
      <c r="N162" s="992" t="s">
        <v>125</v>
      </c>
      <c r="O162" s="992" t="s">
        <v>125</v>
      </c>
      <c r="P162" s="992" t="s">
        <v>125</v>
      </c>
      <c r="Q162" s="992" t="s">
        <v>125</v>
      </c>
      <c r="R162" s="992" t="s">
        <v>125</v>
      </c>
      <c r="S162" s="992" t="s">
        <v>125</v>
      </c>
      <c r="T162" s="993" t="s">
        <v>125</v>
      </c>
    </row>
    <row r="163" spans="1:20" ht="12" x14ac:dyDescent="0.25">
      <c r="A163" s="697"/>
      <c r="B163" s="698"/>
      <c r="C163" s="699"/>
      <c r="D163" s="698" t="s">
        <v>146</v>
      </c>
      <c r="E163" s="992">
        <v>11</v>
      </c>
      <c r="F163" s="992">
        <v>11</v>
      </c>
      <c r="G163" s="992" t="s">
        <v>125</v>
      </c>
      <c r="H163" s="992">
        <v>1</v>
      </c>
      <c r="I163" s="992" t="s">
        <v>125</v>
      </c>
      <c r="J163" s="992" t="s">
        <v>125</v>
      </c>
      <c r="K163" s="992">
        <v>6</v>
      </c>
      <c r="L163" s="992">
        <v>2</v>
      </c>
      <c r="M163" s="992">
        <v>1</v>
      </c>
      <c r="N163" s="992" t="s">
        <v>125</v>
      </c>
      <c r="O163" s="992" t="s">
        <v>125</v>
      </c>
      <c r="P163" s="992" t="s">
        <v>125</v>
      </c>
      <c r="Q163" s="992" t="s">
        <v>125</v>
      </c>
      <c r="R163" s="992">
        <v>1</v>
      </c>
      <c r="S163" s="992" t="s">
        <v>125</v>
      </c>
      <c r="T163" s="993" t="s">
        <v>125</v>
      </c>
    </row>
    <row r="164" spans="1:20" ht="24" x14ac:dyDescent="0.25">
      <c r="A164" s="694" t="s">
        <v>318</v>
      </c>
      <c r="B164" s="695" t="s">
        <v>213</v>
      </c>
      <c r="C164" s="696" t="s">
        <v>319</v>
      </c>
      <c r="D164" s="695" t="s">
        <v>122</v>
      </c>
      <c r="E164" s="990">
        <v>139</v>
      </c>
      <c r="F164" s="990">
        <v>139</v>
      </c>
      <c r="G164" s="990" t="s">
        <v>125</v>
      </c>
      <c r="H164" s="990" t="s">
        <v>125</v>
      </c>
      <c r="I164" s="990">
        <v>1</v>
      </c>
      <c r="J164" s="990" t="s">
        <v>125</v>
      </c>
      <c r="K164" s="990">
        <v>1</v>
      </c>
      <c r="L164" s="990">
        <v>8</v>
      </c>
      <c r="M164" s="990">
        <v>3</v>
      </c>
      <c r="N164" s="990">
        <v>1</v>
      </c>
      <c r="O164" s="990">
        <v>12</v>
      </c>
      <c r="P164" s="990">
        <v>17</v>
      </c>
      <c r="Q164" s="990">
        <v>20</v>
      </c>
      <c r="R164" s="990">
        <v>42</v>
      </c>
      <c r="S164" s="990">
        <v>16</v>
      </c>
      <c r="T164" s="991">
        <v>18</v>
      </c>
    </row>
    <row r="165" spans="1:20" s="347" customFormat="1" ht="12" x14ac:dyDescent="0.25">
      <c r="A165" s="697"/>
      <c r="B165" s="698"/>
      <c r="C165" s="699"/>
      <c r="D165" s="698" t="s">
        <v>145</v>
      </c>
      <c r="E165" s="992">
        <v>106</v>
      </c>
      <c r="F165" s="992">
        <v>106</v>
      </c>
      <c r="G165" s="992" t="s">
        <v>125</v>
      </c>
      <c r="H165" s="992" t="s">
        <v>125</v>
      </c>
      <c r="I165" s="992">
        <v>1</v>
      </c>
      <c r="J165" s="992" t="s">
        <v>125</v>
      </c>
      <c r="K165" s="992" t="s">
        <v>125</v>
      </c>
      <c r="L165" s="992">
        <v>6</v>
      </c>
      <c r="M165" s="992">
        <v>2</v>
      </c>
      <c r="N165" s="992">
        <v>1</v>
      </c>
      <c r="O165" s="992">
        <v>12</v>
      </c>
      <c r="P165" s="992">
        <v>14</v>
      </c>
      <c r="Q165" s="992">
        <v>18</v>
      </c>
      <c r="R165" s="992">
        <v>34</v>
      </c>
      <c r="S165" s="992">
        <v>10</v>
      </c>
      <c r="T165" s="993">
        <v>8</v>
      </c>
    </row>
    <row r="166" spans="1:20" ht="12" x14ac:dyDescent="0.25">
      <c r="A166" s="697"/>
      <c r="B166" s="698"/>
      <c r="C166" s="699"/>
      <c r="D166" s="698" t="s">
        <v>146</v>
      </c>
      <c r="E166" s="992">
        <v>33</v>
      </c>
      <c r="F166" s="992">
        <v>33</v>
      </c>
      <c r="G166" s="992" t="s">
        <v>125</v>
      </c>
      <c r="H166" s="992" t="s">
        <v>125</v>
      </c>
      <c r="I166" s="992" t="s">
        <v>125</v>
      </c>
      <c r="J166" s="992" t="s">
        <v>125</v>
      </c>
      <c r="K166" s="992">
        <v>1</v>
      </c>
      <c r="L166" s="992">
        <v>2</v>
      </c>
      <c r="M166" s="992">
        <v>1</v>
      </c>
      <c r="N166" s="992" t="s">
        <v>125</v>
      </c>
      <c r="O166" s="992" t="s">
        <v>125</v>
      </c>
      <c r="P166" s="992">
        <v>3</v>
      </c>
      <c r="Q166" s="992">
        <v>2</v>
      </c>
      <c r="R166" s="992">
        <v>8</v>
      </c>
      <c r="S166" s="992">
        <v>6</v>
      </c>
      <c r="T166" s="993">
        <v>10</v>
      </c>
    </row>
    <row r="167" spans="1:20" ht="12" x14ac:dyDescent="0.25">
      <c r="A167" s="694" t="s">
        <v>382</v>
      </c>
      <c r="B167" s="695" t="s">
        <v>214</v>
      </c>
      <c r="C167" s="696" t="s">
        <v>383</v>
      </c>
      <c r="D167" s="695" t="s">
        <v>122</v>
      </c>
      <c r="E167" s="990">
        <v>19</v>
      </c>
      <c r="F167" s="990">
        <v>19</v>
      </c>
      <c r="G167" s="990" t="s">
        <v>125</v>
      </c>
      <c r="H167" s="990" t="s">
        <v>125</v>
      </c>
      <c r="I167" s="990" t="s">
        <v>125</v>
      </c>
      <c r="J167" s="990" t="s">
        <v>125</v>
      </c>
      <c r="K167" s="990" t="s">
        <v>125</v>
      </c>
      <c r="L167" s="990" t="s">
        <v>125</v>
      </c>
      <c r="M167" s="990" t="s">
        <v>125</v>
      </c>
      <c r="N167" s="990" t="s">
        <v>125</v>
      </c>
      <c r="O167" s="990" t="s">
        <v>125</v>
      </c>
      <c r="P167" s="990">
        <v>1</v>
      </c>
      <c r="Q167" s="990" t="s">
        <v>125</v>
      </c>
      <c r="R167" s="990">
        <v>5</v>
      </c>
      <c r="S167" s="990">
        <v>5</v>
      </c>
      <c r="T167" s="991">
        <v>8</v>
      </c>
    </row>
    <row r="168" spans="1:20" s="347" customFormat="1" ht="12" x14ac:dyDescent="0.25">
      <c r="A168" s="697"/>
      <c r="B168" s="698"/>
      <c r="C168" s="699"/>
      <c r="D168" s="698" t="s">
        <v>145</v>
      </c>
      <c r="E168" s="992">
        <v>15</v>
      </c>
      <c r="F168" s="992">
        <v>15</v>
      </c>
      <c r="G168" s="992" t="s">
        <v>125</v>
      </c>
      <c r="H168" s="992" t="s">
        <v>125</v>
      </c>
      <c r="I168" s="992" t="s">
        <v>125</v>
      </c>
      <c r="J168" s="992" t="s">
        <v>125</v>
      </c>
      <c r="K168" s="992" t="s">
        <v>125</v>
      </c>
      <c r="L168" s="992" t="s">
        <v>125</v>
      </c>
      <c r="M168" s="992" t="s">
        <v>125</v>
      </c>
      <c r="N168" s="992" t="s">
        <v>125</v>
      </c>
      <c r="O168" s="992" t="s">
        <v>125</v>
      </c>
      <c r="P168" s="992" t="s">
        <v>125</v>
      </c>
      <c r="Q168" s="992" t="s">
        <v>125</v>
      </c>
      <c r="R168" s="992">
        <v>5</v>
      </c>
      <c r="S168" s="992">
        <v>5</v>
      </c>
      <c r="T168" s="993">
        <v>5</v>
      </c>
    </row>
    <row r="169" spans="1:20" ht="12" x14ac:dyDescent="0.25">
      <c r="A169" s="697"/>
      <c r="B169" s="698"/>
      <c r="C169" s="699"/>
      <c r="D169" s="698" t="s">
        <v>146</v>
      </c>
      <c r="E169" s="992">
        <v>4</v>
      </c>
      <c r="F169" s="992">
        <v>4</v>
      </c>
      <c r="G169" s="992" t="s">
        <v>125</v>
      </c>
      <c r="H169" s="992" t="s">
        <v>125</v>
      </c>
      <c r="I169" s="992" t="s">
        <v>125</v>
      </c>
      <c r="J169" s="992" t="s">
        <v>125</v>
      </c>
      <c r="K169" s="992" t="s">
        <v>125</v>
      </c>
      <c r="L169" s="992" t="s">
        <v>125</v>
      </c>
      <c r="M169" s="992" t="s">
        <v>125</v>
      </c>
      <c r="N169" s="992" t="s">
        <v>125</v>
      </c>
      <c r="O169" s="992" t="s">
        <v>125</v>
      </c>
      <c r="P169" s="992">
        <v>1</v>
      </c>
      <c r="Q169" s="992" t="s">
        <v>125</v>
      </c>
      <c r="R169" s="992" t="s">
        <v>125</v>
      </c>
      <c r="S169" s="992" t="s">
        <v>125</v>
      </c>
      <c r="T169" s="993">
        <v>3</v>
      </c>
    </row>
    <row r="170" spans="1:20" s="347" customFormat="1" ht="24" x14ac:dyDescent="0.25">
      <c r="A170" s="694" t="s">
        <v>1121</v>
      </c>
      <c r="B170" s="695" t="s">
        <v>216</v>
      </c>
      <c r="C170" s="696" t="s">
        <v>1122</v>
      </c>
      <c r="D170" s="695" t="s">
        <v>122</v>
      </c>
      <c r="E170" s="990">
        <v>14</v>
      </c>
      <c r="F170" s="990">
        <v>14</v>
      </c>
      <c r="G170" s="990" t="s">
        <v>125</v>
      </c>
      <c r="H170" s="990" t="s">
        <v>125</v>
      </c>
      <c r="I170" s="990" t="s">
        <v>125</v>
      </c>
      <c r="J170" s="990" t="s">
        <v>125</v>
      </c>
      <c r="K170" s="990" t="s">
        <v>125</v>
      </c>
      <c r="L170" s="990">
        <v>2</v>
      </c>
      <c r="M170" s="990">
        <v>2</v>
      </c>
      <c r="N170" s="990" t="s">
        <v>125</v>
      </c>
      <c r="O170" s="990">
        <v>2</v>
      </c>
      <c r="P170" s="990">
        <v>1</v>
      </c>
      <c r="Q170" s="990" t="s">
        <v>125</v>
      </c>
      <c r="R170" s="990">
        <v>4</v>
      </c>
      <c r="S170" s="990" t="s">
        <v>125</v>
      </c>
      <c r="T170" s="991">
        <v>3</v>
      </c>
    </row>
    <row r="171" spans="1:20" ht="12" x14ac:dyDescent="0.25">
      <c r="A171" s="697"/>
      <c r="B171" s="698"/>
      <c r="C171" s="699"/>
      <c r="D171" s="698" t="s">
        <v>145</v>
      </c>
      <c r="E171" s="992">
        <v>11</v>
      </c>
      <c r="F171" s="992">
        <v>11</v>
      </c>
      <c r="G171" s="992" t="s">
        <v>125</v>
      </c>
      <c r="H171" s="992" t="s">
        <v>125</v>
      </c>
      <c r="I171" s="992" t="s">
        <v>125</v>
      </c>
      <c r="J171" s="992" t="s">
        <v>125</v>
      </c>
      <c r="K171" s="992" t="s">
        <v>125</v>
      </c>
      <c r="L171" s="992">
        <v>1</v>
      </c>
      <c r="M171" s="992">
        <v>1</v>
      </c>
      <c r="N171" s="992" t="s">
        <v>125</v>
      </c>
      <c r="O171" s="992">
        <v>2</v>
      </c>
      <c r="P171" s="992">
        <v>1</v>
      </c>
      <c r="Q171" s="992" t="s">
        <v>125</v>
      </c>
      <c r="R171" s="992">
        <v>3</v>
      </c>
      <c r="S171" s="992" t="s">
        <v>125</v>
      </c>
      <c r="T171" s="993">
        <v>3</v>
      </c>
    </row>
    <row r="172" spans="1:20" ht="12" x14ac:dyDescent="0.25">
      <c r="A172" s="697"/>
      <c r="B172" s="698"/>
      <c r="C172" s="699"/>
      <c r="D172" s="698" t="s">
        <v>146</v>
      </c>
      <c r="E172" s="992">
        <v>3</v>
      </c>
      <c r="F172" s="992">
        <v>3</v>
      </c>
      <c r="G172" s="992" t="s">
        <v>125</v>
      </c>
      <c r="H172" s="992" t="s">
        <v>125</v>
      </c>
      <c r="I172" s="992" t="s">
        <v>125</v>
      </c>
      <c r="J172" s="992" t="s">
        <v>125</v>
      </c>
      <c r="K172" s="992" t="s">
        <v>125</v>
      </c>
      <c r="L172" s="992">
        <v>1</v>
      </c>
      <c r="M172" s="992">
        <v>1</v>
      </c>
      <c r="N172" s="992" t="s">
        <v>125</v>
      </c>
      <c r="O172" s="992" t="s">
        <v>125</v>
      </c>
      <c r="P172" s="992" t="s">
        <v>125</v>
      </c>
      <c r="Q172" s="992" t="s">
        <v>125</v>
      </c>
      <c r="R172" s="992">
        <v>1</v>
      </c>
      <c r="S172" s="992" t="s">
        <v>125</v>
      </c>
      <c r="T172" s="993" t="s">
        <v>125</v>
      </c>
    </row>
    <row r="173" spans="1:20" s="347" customFormat="1" ht="24" x14ac:dyDescent="0.25">
      <c r="A173" s="694" t="s">
        <v>1123</v>
      </c>
      <c r="B173" s="695" t="s">
        <v>217</v>
      </c>
      <c r="C173" s="696" t="s">
        <v>1124</v>
      </c>
      <c r="D173" s="695" t="s">
        <v>122</v>
      </c>
      <c r="E173" s="990">
        <v>24</v>
      </c>
      <c r="F173" s="990">
        <v>24</v>
      </c>
      <c r="G173" s="990" t="s">
        <v>125</v>
      </c>
      <c r="H173" s="990" t="s">
        <v>125</v>
      </c>
      <c r="I173" s="990">
        <v>2</v>
      </c>
      <c r="J173" s="990" t="s">
        <v>125</v>
      </c>
      <c r="K173" s="990">
        <v>4</v>
      </c>
      <c r="L173" s="990">
        <v>2</v>
      </c>
      <c r="M173" s="990" t="s">
        <v>125</v>
      </c>
      <c r="N173" s="990">
        <v>4</v>
      </c>
      <c r="O173" s="990">
        <v>2</v>
      </c>
      <c r="P173" s="990" t="s">
        <v>125</v>
      </c>
      <c r="Q173" s="990">
        <v>1</v>
      </c>
      <c r="R173" s="990">
        <v>4</v>
      </c>
      <c r="S173" s="990">
        <v>1</v>
      </c>
      <c r="T173" s="991">
        <v>4</v>
      </c>
    </row>
    <row r="174" spans="1:20" ht="12" x14ac:dyDescent="0.25">
      <c r="A174" s="697"/>
      <c r="B174" s="698"/>
      <c r="C174" s="699"/>
      <c r="D174" s="698" t="s">
        <v>145</v>
      </c>
      <c r="E174" s="992">
        <v>16</v>
      </c>
      <c r="F174" s="992">
        <v>16</v>
      </c>
      <c r="G174" s="992" t="s">
        <v>125</v>
      </c>
      <c r="H174" s="992" t="s">
        <v>125</v>
      </c>
      <c r="I174" s="992">
        <v>1</v>
      </c>
      <c r="J174" s="992" t="s">
        <v>125</v>
      </c>
      <c r="K174" s="992">
        <v>2</v>
      </c>
      <c r="L174" s="992">
        <v>1</v>
      </c>
      <c r="M174" s="992" t="s">
        <v>125</v>
      </c>
      <c r="N174" s="992">
        <v>2</v>
      </c>
      <c r="O174" s="992">
        <v>1</v>
      </c>
      <c r="P174" s="992" t="s">
        <v>125</v>
      </c>
      <c r="Q174" s="992">
        <v>1</v>
      </c>
      <c r="R174" s="992">
        <v>4</v>
      </c>
      <c r="S174" s="992">
        <v>1</v>
      </c>
      <c r="T174" s="993">
        <v>3</v>
      </c>
    </row>
    <row r="175" spans="1:20" ht="12" x14ac:dyDescent="0.25">
      <c r="A175" s="697"/>
      <c r="B175" s="698"/>
      <c r="C175" s="699"/>
      <c r="D175" s="698" t="s">
        <v>146</v>
      </c>
      <c r="E175" s="992">
        <v>8</v>
      </c>
      <c r="F175" s="992">
        <v>8</v>
      </c>
      <c r="G175" s="992" t="s">
        <v>125</v>
      </c>
      <c r="H175" s="992" t="s">
        <v>125</v>
      </c>
      <c r="I175" s="992">
        <v>1</v>
      </c>
      <c r="J175" s="992" t="s">
        <v>125</v>
      </c>
      <c r="K175" s="992">
        <v>2</v>
      </c>
      <c r="L175" s="992">
        <v>1</v>
      </c>
      <c r="M175" s="992" t="s">
        <v>125</v>
      </c>
      <c r="N175" s="992">
        <v>2</v>
      </c>
      <c r="O175" s="992">
        <v>1</v>
      </c>
      <c r="P175" s="992" t="s">
        <v>125</v>
      </c>
      <c r="Q175" s="992" t="s">
        <v>125</v>
      </c>
      <c r="R175" s="992" t="s">
        <v>125</v>
      </c>
      <c r="S175" s="992" t="s">
        <v>125</v>
      </c>
      <c r="T175" s="993">
        <v>1</v>
      </c>
    </row>
    <row r="176" spans="1:20" s="347" customFormat="1" ht="12" x14ac:dyDescent="0.25">
      <c r="A176" s="694" t="s">
        <v>1125</v>
      </c>
      <c r="B176" s="695" t="s">
        <v>218</v>
      </c>
      <c r="C176" s="696" t="s">
        <v>1126</v>
      </c>
      <c r="D176" s="695" t="s">
        <v>122</v>
      </c>
      <c r="E176" s="990">
        <v>4</v>
      </c>
      <c r="F176" s="990">
        <v>4</v>
      </c>
      <c r="G176" s="990" t="s">
        <v>125</v>
      </c>
      <c r="H176" s="990" t="s">
        <v>125</v>
      </c>
      <c r="I176" s="990" t="s">
        <v>125</v>
      </c>
      <c r="J176" s="990" t="s">
        <v>125</v>
      </c>
      <c r="K176" s="990" t="s">
        <v>125</v>
      </c>
      <c r="L176" s="990" t="s">
        <v>125</v>
      </c>
      <c r="M176" s="990" t="s">
        <v>125</v>
      </c>
      <c r="N176" s="990" t="s">
        <v>125</v>
      </c>
      <c r="O176" s="990" t="s">
        <v>125</v>
      </c>
      <c r="P176" s="990" t="s">
        <v>125</v>
      </c>
      <c r="Q176" s="990">
        <v>1</v>
      </c>
      <c r="R176" s="990">
        <v>2</v>
      </c>
      <c r="S176" s="990" t="s">
        <v>125</v>
      </c>
      <c r="T176" s="991">
        <v>1</v>
      </c>
    </row>
    <row r="177" spans="1:20" ht="12" x14ac:dyDescent="0.25">
      <c r="A177" s="697"/>
      <c r="B177" s="698"/>
      <c r="C177" s="699"/>
      <c r="D177" s="698" t="s">
        <v>145</v>
      </c>
      <c r="E177" s="992">
        <v>4</v>
      </c>
      <c r="F177" s="992">
        <v>4</v>
      </c>
      <c r="G177" s="992" t="s">
        <v>125</v>
      </c>
      <c r="H177" s="992" t="s">
        <v>125</v>
      </c>
      <c r="I177" s="992" t="s">
        <v>125</v>
      </c>
      <c r="J177" s="992" t="s">
        <v>125</v>
      </c>
      <c r="K177" s="992" t="s">
        <v>125</v>
      </c>
      <c r="L177" s="992" t="s">
        <v>125</v>
      </c>
      <c r="M177" s="992" t="s">
        <v>125</v>
      </c>
      <c r="N177" s="992" t="s">
        <v>125</v>
      </c>
      <c r="O177" s="992" t="s">
        <v>125</v>
      </c>
      <c r="P177" s="992" t="s">
        <v>125</v>
      </c>
      <c r="Q177" s="992">
        <v>1</v>
      </c>
      <c r="R177" s="992">
        <v>2</v>
      </c>
      <c r="S177" s="992" t="s">
        <v>125</v>
      </c>
      <c r="T177" s="993">
        <v>1</v>
      </c>
    </row>
    <row r="178" spans="1:20" ht="24" x14ac:dyDescent="0.25">
      <c r="A178" s="694" t="s">
        <v>355</v>
      </c>
      <c r="B178" s="695" t="s">
        <v>219</v>
      </c>
      <c r="C178" s="696" t="s">
        <v>356</v>
      </c>
      <c r="D178" s="695" t="s">
        <v>122</v>
      </c>
      <c r="E178" s="990">
        <v>32</v>
      </c>
      <c r="F178" s="990">
        <v>32</v>
      </c>
      <c r="G178" s="990" t="s">
        <v>125</v>
      </c>
      <c r="H178" s="990" t="s">
        <v>125</v>
      </c>
      <c r="I178" s="990" t="s">
        <v>125</v>
      </c>
      <c r="J178" s="990" t="s">
        <v>125</v>
      </c>
      <c r="K178" s="990" t="s">
        <v>125</v>
      </c>
      <c r="L178" s="990" t="s">
        <v>125</v>
      </c>
      <c r="M178" s="990" t="s">
        <v>125</v>
      </c>
      <c r="N178" s="990">
        <v>4</v>
      </c>
      <c r="O178" s="990">
        <v>6</v>
      </c>
      <c r="P178" s="990">
        <v>4</v>
      </c>
      <c r="Q178" s="990">
        <v>5</v>
      </c>
      <c r="R178" s="990">
        <v>4</v>
      </c>
      <c r="S178" s="990">
        <v>6</v>
      </c>
      <c r="T178" s="991">
        <v>3</v>
      </c>
    </row>
    <row r="179" spans="1:20" s="347" customFormat="1" ht="12" x14ac:dyDescent="0.25">
      <c r="A179" s="697"/>
      <c r="B179" s="698"/>
      <c r="C179" s="699"/>
      <c r="D179" s="698" t="s">
        <v>145</v>
      </c>
      <c r="E179" s="992">
        <v>22</v>
      </c>
      <c r="F179" s="992">
        <v>22</v>
      </c>
      <c r="G179" s="992" t="s">
        <v>125</v>
      </c>
      <c r="H179" s="992" t="s">
        <v>125</v>
      </c>
      <c r="I179" s="992" t="s">
        <v>125</v>
      </c>
      <c r="J179" s="992" t="s">
        <v>125</v>
      </c>
      <c r="K179" s="992" t="s">
        <v>125</v>
      </c>
      <c r="L179" s="992" t="s">
        <v>125</v>
      </c>
      <c r="M179" s="992" t="s">
        <v>125</v>
      </c>
      <c r="N179" s="992">
        <v>1</v>
      </c>
      <c r="O179" s="992">
        <v>5</v>
      </c>
      <c r="P179" s="992">
        <v>2</v>
      </c>
      <c r="Q179" s="992">
        <v>5</v>
      </c>
      <c r="R179" s="992">
        <v>4</v>
      </c>
      <c r="S179" s="992">
        <v>4</v>
      </c>
      <c r="T179" s="993">
        <v>1</v>
      </c>
    </row>
    <row r="180" spans="1:20" ht="12" x14ac:dyDescent="0.25">
      <c r="A180" s="697"/>
      <c r="B180" s="698"/>
      <c r="C180" s="699"/>
      <c r="D180" s="698" t="s">
        <v>146</v>
      </c>
      <c r="E180" s="992">
        <v>10</v>
      </c>
      <c r="F180" s="992">
        <v>10</v>
      </c>
      <c r="G180" s="992" t="s">
        <v>125</v>
      </c>
      <c r="H180" s="992" t="s">
        <v>125</v>
      </c>
      <c r="I180" s="992" t="s">
        <v>125</v>
      </c>
      <c r="J180" s="992" t="s">
        <v>125</v>
      </c>
      <c r="K180" s="992" t="s">
        <v>125</v>
      </c>
      <c r="L180" s="992" t="s">
        <v>125</v>
      </c>
      <c r="M180" s="992" t="s">
        <v>125</v>
      </c>
      <c r="N180" s="992">
        <v>3</v>
      </c>
      <c r="O180" s="992">
        <v>1</v>
      </c>
      <c r="P180" s="992">
        <v>2</v>
      </c>
      <c r="Q180" s="992" t="s">
        <v>125</v>
      </c>
      <c r="R180" s="992" t="s">
        <v>125</v>
      </c>
      <c r="S180" s="992">
        <v>2</v>
      </c>
      <c r="T180" s="993">
        <v>2</v>
      </c>
    </row>
    <row r="181" spans="1:20" ht="12" x14ac:dyDescent="0.25">
      <c r="A181" s="694" t="s">
        <v>344</v>
      </c>
      <c r="B181" s="695" t="s">
        <v>220</v>
      </c>
      <c r="C181" s="696" t="s">
        <v>345</v>
      </c>
      <c r="D181" s="695" t="s">
        <v>122</v>
      </c>
      <c r="E181" s="990">
        <v>17</v>
      </c>
      <c r="F181" s="990">
        <v>17</v>
      </c>
      <c r="G181" s="990" t="s">
        <v>125</v>
      </c>
      <c r="H181" s="990" t="s">
        <v>125</v>
      </c>
      <c r="I181" s="990" t="s">
        <v>125</v>
      </c>
      <c r="J181" s="990" t="s">
        <v>125</v>
      </c>
      <c r="K181" s="990" t="s">
        <v>125</v>
      </c>
      <c r="L181" s="990">
        <v>1</v>
      </c>
      <c r="M181" s="990" t="s">
        <v>125</v>
      </c>
      <c r="N181" s="990" t="s">
        <v>125</v>
      </c>
      <c r="O181" s="990">
        <v>1</v>
      </c>
      <c r="P181" s="990">
        <v>2</v>
      </c>
      <c r="Q181" s="990">
        <v>1</v>
      </c>
      <c r="R181" s="990">
        <v>9</v>
      </c>
      <c r="S181" s="990">
        <v>2</v>
      </c>
      <c r="T181" s="991">
        <v>1</v>
      </c>
    </row>
    <row r="182" spans="1:20" s="347" customFormat="1" ht="12" x14ac:dyDescent="0.25">
      <c r="A182" s="697"/>
      <c r="B182" s="698"/>
      <c r="C182" s="699"/>
      <c r="D182" s="698" t="s">
        <v>145</v>
      </c>
      <c r="E182" s="992">
        <v>11</v>
      </c>
      <c r="F182" s="992">
        <v>11</v>
      </c>
      <c r="G182" s="992" t="s">
        <v>125</v>
      </c>
      <c r="H182" s="992" t="s">
        <v>125</v>
      </c>
      <c r="I182" s="992" t="s">
        <v>125</v>
      </c>
      <c r="J182" s="992" t="s">
        <v>125</v>
      </c>
      <c r="K182" s="992" t="s">
        <v>125</v>
      </c>
      <c r="L182" s="992">
        <v>1</v>
      </c>
      <c r="M182" s="992" t="s">
        <v>125</v>
      </c>
      <c r="N182" s="992" t="s">
        <v>125</v>
      </c>
      <c r="O182" s="992">
        <v>1</v>
      </c>
      <c r="P182" s="992">
        <v>1</v>
      </c>
      <c r="Q182" s="992">
        <v>1</v>
      </c>
      <c r="R182" s="992">
        <v>6</v>
      </c>
      <c r="S182" s="992">
        <v>1</v>
      </c>
      <c r="T182" s="993" t="s">
        <v>125</v>
      </c>
    </row>
    <row r="183" spans="1:20" ht="12" x14ac:dyDescent="0.25">
      <c r="A183" s="697"/>
      <c r="B183" s="698"/>
      <c r="C183" s="699"/>
      <c r="D183" s="698" t="s">
        <v>146</v>
      </c>
      <c r="E183" s="992">
        <v>6</v>
      </c>
      <c r="F183" s="992">
        <v>6</v>
      </c>
      <c r="G183" s="992" t="s">
        <v>125</v>
      </c>
      <c r="H183" s="992" t="s">
        <v>125</v>
      </c>
      <c r="I183" s="992" t="s">
        <v>125</v>
      </c>
      <c r="J183" s="992" t="s">
        <v>125</v>
      </c>
      <c r="K183" s="992" t="s">
        <v>125</v>
      </c>
      <c r="L183" s="992" t="s">
        <v>125</v>
      </c>
      <c r="M183" s="992" t="s">
        <v>125</v>
      </c>
      <c r="N183" s="992" t="s">
        <v>125</v>
      </c>
      <c r="O183" s="992" t="s">
        <v>125</v>
      </c>
      <c r="P183" s="992">
        <v>1</v>
      </c>
      <c r="Q183" s="992" t="s">
        <v>125</v>
      </c>
      <c r="R183" s="992">
        <v>3</v>
      </c>
      <c r="S183" s="992">
        <v>1</v>
      </c>
      <c r="T183" s="993">
        <v>1</v>
      </c>
    </row>
    <row r="184" spans="1:20" ht="24" x14ac:dyDescent="0.25">
      <c r="A184" s="694" t="s">
        <v>338</v>
      </c>
      <c r="B184" s="695" t="s">
        <v>221</v>
      </c>
      <c r="C184" s="696" t="s">
        <v>339</v>
      </c>
      <c r="D184" s="695" t="s">
        <v>122</v>
      </c>
      <c r="E184" s="990">
        <v>37</v>
      </c>
      <c r="F184" s="990">
        <v>37</v>
      </c>
      <c r="G184" s="990" t="s">
        <v>125</v>
      </c>
      <c r="H184" s="990" t="s">
        <v>125</v>
      </c>
      <c r="I184" s="990" t="s">
        <v>125</v>
      </c>
      <c r="J184" s="990" t="s">
        <v>125</v>
      </c>
      <c r="K184" s="990">
        <v>1</v>
      </c>
      <c r="L184" s="990">
        <v>2</v>
      </c>
      <c r="M184" s="990">
        <v>1</v>
      </c>
      <c r="N184" s="990">
        <v>1</v>
      </c>
      <c r="O184" s="990">
        <v>6</v>
      </c>
      <c r="P184" s="990">
        <v>4</v>
      </c>
      <c r="Q184" s="990">
        <v>2</v>
      </c>
      <c r="R184" s="990">
        <v>4</v>
      </c>
      <c r="S184" s="990">
        <v>2</v>
      </c>
      <c r="T184" s="991">
        <v>14</v>
      </c>
    </row>
    <row r="185" spans="1:20" ht="12" x14ac:dyDescent="0.25">
      <c r="A185" s="697"/>
      <c r="B185" s="698"/>
      <c r="C185" s="699"/>
      <c r="D185" s="698" t="s">
        <v>145</v>
      </c>
      <c r="E185" s="992">
        <v>19</v>
      </c>
      <c r="F185" s="992">
        <v>19</v>
      </c>
      <c r="G185" s="992" t="s">
        <v>125</v>
      </c>
      <c r="H185" s="992" t="s">
        <v>125</v>
      </c>
      <c r="I185" s="992" t="s">
        <v>125</v>
      </c>
      <c r="J185" s="992" t="s">
        <v>125</v>
      </c>
      <c r="K185" s="992">
        <v>1</v>
      </c>
      <c r="L185" s="992">
        <v>1</v>
      </c>
      <c r="M185" s="992">
        <v>1</v>
      </c>
      <c r="N185" s="992">
        <v>1</v>
      </c>
      <c r="O185" s="992">
        <v>2</v>
      </c>
      <c r="P185" s="992">
        <v>3</v>
      </c>
      <c r="Q185" s="992">
        <v>2</v>
      </c>
      <c r="R185" s="992">
        <v>2</v>
      </c>
      <c r="S185" s="992">
        <v>2</v>
      </c>
      <c r="T185" s="993">
        <v>4</v>
      </c>
    </row>
    <row r="186" spans="1:20" ht="12" x14ac:dyDescent="0.25">
      <c r="A186" s="697"/>
      <c r="B186" s="698"/>
      <c r="C186" s="699"/>
      <c r="D186" s="698" t="s">
        <v>146</v>
      </c>
      <c r="E186" s="992">
        <v>18</v>
      </c>
      <c r="F186" s="992">
        <v>18</v>
      </c>
      <c r="G186" s="992" t="s">
        <v>125</v>
      </c>
      <c r="H186" s="992" t="s">
        <v>125</v>
      </c>
      <c r="I186" s="992" t="s">
        <v>125</v>
      </c>
      <c r="J186" s="992" t="s">
        <v>125</v>
      </c>
      <c r="K186" s="992" t="s">
        <v>125</v>
      </c>
      <c r="L186" s="992">
        <v>1</v>
      </c>
      <c r="M186" s="992" t="s">
        <v>125</v>
      </c>
      <c r="N186" s="992" t="s">
        <v>125</v>
      </c>
      <c r="O186" s="992">
        <v>4</v>
      </c>
      <c r="P186" s="992">
        <v>1</v>
      </c>
      <c r="Q186" s="992" t="s">
        <v>125</v>
      </c>
      <c r="R186" s="992">
        <v>2</v>
      </c>
      <c r="S186" s="992" t="s">
        <v>125</v>
      </c>
      <c r="T186" s="993">
        <v>10</v>
      </c>
    </row>
    <row r="187" spans="1:20" ht="24" x14ac:dyDescent="0.25">
      <c r="A187" s="694" t="s">
        <v>376</v>
      </c>
      <c r="B187" s="695" t="s">
        <v>222</v>
      </c>
      <c r="C187" s="696" t="s">
        <v>377</v>
      </c>
      <c r="D187" s="695" t="s">
        <v>122</v>
      </c>
      <c r="E187" s="990">
        <v>222</v>
      </c>
      <c r="F187" s="990">
        <v>222</v>
      </c>
      <c r="G187" s="990" t="s">
        <v>125</v>
      </c>
      <c r="H187" s="990" t="s">
        <v>125</v>
      </c>
      <c r="I187" s="990" t="s">
        <v>125</v>
      </c>
      <c r="J187" s="990" t="s">
        <v>125</v>
      </c>
      <c r="K187" s="990">
        <v>5</v>
      </c>
      <c r="L187" s="990">
        <v>5</v>
      </c>
      <c r="M187" s="990">
        <v>5</v>
      </c>
      <c r="N187" s="990">
        <v>3</v>
      </c>
      <c r="O187" s="990">
        <v>3</v>
      </c>
      <c r="P187" s="990">
        <v>8</v>
      </c>
      <c r="Q187" s="990">
        <v>5</v>
      </c>
      <c r="R187" s="990">
        <v>25</v>
      </c>
      <c r="S187" s="990">
        <v>29</v>
      </c>
      <c r="T187" s="991">
        <v>134</v>
      </c>
    </row>
    <row r="188" spans="1:20" ht="12" x14ac:dyDescent="0.25">
      <c r="A188" s="697"/>
      <c r="B188" s="698"/>
      <c r="C188" s="699"/>
      <c r="D188" s="698" t="s">
        <v>145</v>
      </c>
      <c r="E188" s="992">
        <v>113</v>
      </c>
      <c r="F188" s="992">
        <v>113</v>
      </c>
      <c r="G188" s="992" t="s">
        <v>125</v>
      </c>
      <c r="H188" s="992" t="s">
        <v>125</v>
      </c>
      <c r="I188" s="992" t="s">
        <v>125</v>
      </c>
      <c r="J188" s="992" t="s">
        <v>125</v>
      </c>
      <c r="K188" s="992">
        <v>1</v>
      </c>
      <c r="L188" s="992">
        <v>3</v>
      </c>
      <c r="M188" s="992">
        <v>4</v>
      </c>
      <c r="N188" s="992">
        <v>2</v>
      </c>
      <c r="O188" s="992">
        <v>2</v>
      </c>
      <c r="P188" s="992">
        <v>7</v>
      </c>
      <c r="Q188" s="992">
        <v>4</v>
      </c>
      <c r="R188" s="992">
        <v>16</v>
      </c>
      <c r="S188" s="992">
        <v>13</v>
      </c>
      <c r="T188" s="993">
        <v>61</v>
      </c>
    </row>
    <row r="189" spans="1:20" ht="12" x14ac:dyDescent="0.25">
      <c r="A189" s="697"/>
      <c r="B189" s="698"/>
      <c r="C189" s="699"/>
      <c r="D189" s="698" t="s">
        <v>146</v>
      </c>
      <c r="E189" s="992">
        <v>109</v>
      </c>
      <c r="F189" s="992">
        <v>109</v>
      </c>
      <c r="G189" s="992" t="s">
        <v>125</v>
      </c>
      <c r="H189" s="992" t="s">
        <v>125</v>
      </c>
      <c r="I189" s="992" t="s">
        <v>125</v>
      </c>
      <c r="J189" s="992" t="s">
        <v>125</v>
      </c>
      <c r="K189" s="992">
        <v>4</v>
      </c>
      <c r="L189" s="992">
        <v>2</v>
      </c>
      <c r="M189" s="992">
        <v>1</v>
      </c>
      <c r="N189" s="992">
        <v>1</v>
      </c>
      <c r="O189" s="992">
        <v>1</v>
      </c>
      <c r="P189" s="992">
        <v>1</v>
      </c>
      <c r="Q189" s="992">
        <v>1</v>
      </c>
      <c r="R189" s="992">
        <v>9</v>
      </c>
      <c r="S189" s="992">
        <v>16</v>
      </c>
      <c r="T189" s="993">
        <v>73</v>
      </c>
    </row>
    <row r="190" spans="1:20" ht="12" x14ac:dyDescent="0.25">
      <c r="A190" s="694" t="s">
        <v>378</v>
      </c>
      <c r="B190" s="695" t="s">
        <v>223</v>
      </c>
      <c r="C190" s="696" t="s">
        <v>1127</v>
      </c>
      <c r="D190" s="695" t="s">
        <v>122</v>
      </c>
      <c r="E190" s="990">
        <v>103</v>
      </c>
      <c r="F190" s="990">
        <v>39</v>
      </c>
      <c r="G190" s="990">
        <v>64</v>
      </c>
      <c r="H190" s="990">
        <v>2</v>
      </c>
      <c r="I190" s="990">
        <v>1</v>
      </c>
      <c r="J190" s="990" t="s">
        <v>125</v>
      </c>
      <c r="K190" s="990">
        <v>2</v>
      </c>
      <c r="L190" s="990" t="s">
        <v>125</v>
      </c>
      <c r="M190" s="990" t="s">
        <v>125</v>
      </c>
      <c r="N190" s="990" t="s">
        <v>125</v>
      </c>
      <c r="O190" s="990">
        <v>1</v>
      </c>
      <c r="P190" s="990">
        <v>1</v>
      </c>
      <c r="Q190" s="990" t="s">
        <v>125</v>
      </c>
      <c r="R190" s="990">
        <v>2</v>
      </c>
      <c r="S190" s="990">
        <v>3</v>
      </c>
      <c r="T190" s="991">
        <v>91</v>
      </c>
    </row>
    <row r="191" spans="1:20" x14ac:dyDescent="0.25">
      <c r="A191" s="821"/>
      <c r="B191" s="820"/>
      <c r="C191" s="818"/>
      <c r="D191" s="826" t="s">
        <v>145</v>
      </c>
      <c r="E191" s="993">
        <v>38</v>
      </c>
      <c r="F191" s="993">
        <v>9</v>
      </c>
      <c r="G191" s="993">
        <v>29</v>
      </c>
      <c r="H191" s="993">
        <v>1</v>
      </c>
      <c r="I191" s="993">
        <v>1</v>
      </c>
      <c r="J191" s="993" t="s">
        <v>125</v>
      </c>
      <c r="K191" s="993">
        <v>1</v>
      </c>
      <c r="L191" s="993" t="s">
        <v>125</v>
      </c>
      <c r="M191" s="993" t="s">
        <v>125</v>
      </c>
      <c r="N191" s="993" t="s">
        <v>125</v>
      </c>
      <c r="O191" s="993" t="s">
        <v>125</v>
      </c>
      <c r="P191" s="993" t="s">
        <v>125</v>
      </c>
      <c r="Q191" s="993" t="s">
        <v>125</v>
      </c>
      <c r="R191" s="993">
        <v>1</v>
      </c>
      <c r="S191" s="993" t="s">
        <v>125</v>
      </c>
      <c r="T191" s="993">
        <v>34</v>
      </c>
    </row>
    <row r="192" spans="1:20" x14ac:dyDescent="0.25">
      <c r="A192" s="819"/>
      <c r="B192" s="820"/>
      <c r="C192" s="818"/>
      <c r="D192" s="826" t="s">
        <v>146</v>
      </c>
      <c r="E192" s="993">
        <v>65</v>
      </c>
      <c r="F192" s="993">
        <v>30</v>
      </c>
      <c r="G192" s="993">
        <v>35</v>
      </c>
      <c r="H192" s="993">
        <v>1</v>
      </c>
      <c r="I192" s="993" t="s">
        <v>125</v>
      </c>
      <c r="J192" s="993" t="s">
        <v>125</v>
      </c>
      <c r="K192" s="993">
        <v>1</v>
      </c>
      <c r="L192" s="993" t="s">
        <v>125</v>
      </c>
      <c r="M192" s="993" t="s">
        <v>125</v>
      </c>
      <c r="N192" s="993" t="s">
        <v>125</v>
      </c>
      <c r="O192" s="993">
        <v>1</v>
      </c>
      <c r="P192" s="993">
        <v>1</v>
      </c>
      <c r="Q192" s="993" t="s">
        <v>125</v>
      </c>
      <c r="R192" s="993">
        <v>1</v>
      </c>
      <c r="S192" s="993">
        <v>3</v>
      </c>
      <c r="T192" s="993">
        <v>57</v>
      </c>
    </row>
    <row r="193" spans="1:12" x14ac:dyDescent="0.25">
      <c r="A193" s="222"/>
    </row>
    <row r="194" spans="1:12" x14ac:dyDescent="0.25">
      <c r="A194" s="1385" t="s">
        <v>1300</v>
      </c>
      <c r="B194" s="1104"/>
      <c r="C194" s="1104"/>
      <c r="D194" s="1104"/>
      <c r="E194" s="1104"/>
      <c r="F194" s="1104"/>
      <c r="G194" s="1104"/>
      <c r="H194" s="1104"/>
      <c r="I194" s="1104"/>
      <c r="J194" s="1104"/>
      <c r="K194" s="1104"/>
      <c r="L194" s="1104"/>
    </row>
    <row r="195" spans="1:12" x14ac:dyDescent="0.25">
      <c r="A195" s="1386" t="s">
        <v>3035</v>
      </c>
    </row>
    <row r="196" spans="1:12" x14ac:dyDescent="0.2">
      <c r="A196" s="1384" t="s">
        <v>1260</v>
      </c>
    </row>
    <row r="197" spans="1:12" x14ac:dyDescent="0.25">
      <c r="A197" s="1458" t="s">
        <v>3153</v>
      </c>
    </row>
    <row r="198" spans="1:12" ht="15" x14ac:dyDescent="0.25">
      <c r="A198" s="1454" t="s">
        <v>3151</v>
      </c>
    </row>
  </sheetData>
  <mergeCells count="8">
    <mergeCell ref="A1:S1"/>
    <mergeCell ref="A2:S2"/>
    <mergeCell ref="A3:A4"/>
    <mergeCell ref="B3:D3"/>
    <mergeCell ref="E3:E4"/>
    <mergeCell ref="F3:G3"/>
    <mergeCell ref="H3:K3"/>
    <mergeCell ref="L3:T3"/>
  </mergeCells>
  <hyperlinks>
    <hyperlink ref="U2" location="INDICE!B151" display="ÍNDICE"/>
    <hyperlink ref="A19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61" orientation="landscape" useFirstPageNumber="1" r:id="rId2"/>
  <headerFooter scaleWithDoc="0">
    <oddHeader>&amp;C&amp;G</oddHeader>
    <oddFooter>&amp;C&amp;10&amp;P</oddFooter>
    <evenFooter>&amp;L&amp;G&amp;C&amp;"Arial,Negrita"&amp;18&amp;P&amp;R&amp;G</evenFooter>
  </headerFooter>
  <rowBreaks count="4" manualBreakCount="4">
    <brk id="39" max="19" man="1"/>
    <brk id="78" max="19" man="1"/>
    <brk id="116" max="19" man="1"/>
    <brk id="155" max="19" man="1"/>
  </rowBreaks>
  <legacyDrawingHF r:id="rId3"/>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01"/>
  <sheetViews>
    <sheetView showGridLines="0" topLeftCell="E1" zoomScaleNormal="100" workbookViewId="0">
      <selection activeCell="W2" sqref="W2"/>
    </sheetView>
  </sheetViews>
  <sheetFormatPr baseColWidth="10" defaultColWidth="13.85546875" defaultRowHeight="11.25" x14ac:dyDescent="0.25"/>
  <cols>
    <col min="1" max="1" width="7.140625" style="367" customWidth="1"/>
    <col min="2" max="2" width="33.5703125" style="348" customWidth="1"/>
    <col min="3" max="3" width="15.85546875" style="350" customWidth="1"/>
    <col min="4" max="4" width="9.42578125" style="344" customWidth="1"/>
    <col min="5" max="7" width="6.7109375" style="344" customWidth="1"/>
    <col min="8" max="8" width="7.140625" style="344" customWidth="1"/>
    <col min="9" max="9" width="7.85546875" style="344" customWidth="1"/>
    <col min="10" max="18" width="6.7109375" style="344" customWidth="1"/>
    <col min="19" max="254" width="9.140625" style="344" customWidth="1"/>
    <col min="255" max="255" width="6.42578125" style="344" customWidth="1"/>
    <col min="256" max="256" width="37" style="344" customWidth="1"/>
    <col min="257" max="16384" width="13.85546875" style="344"/>
  </cols>
  <sheetData>
    <row r="1" spans="1:23" ht="12" customHeight="1" x14ac:dyDescent="0.25">
      <c r="A1" s="1755" t="s">
        <v>1140</v>
      </c>
      <c r="B1" s="1755"/>
      <c r="C1" s="1755"/>
      <c r="D1" s="1755"/>
      <c r="E1" s="1755"/>
      <c r="F1" s="1755"/>
      <c r="G1" s="1755"/>
      <c r="H1" s="1755"/>
      <c r="I1" s="1755"/>
      <c r="J1" s="1755"/>
      <c r="K1" s="1755"/>
      <c r="L1" s="1755"/>
      <c r="M1" s="1755"/>
      <c r="N1" s="1755"/>
      <c r="O1" s="1755"/>
      <c r="P1" s="1755"/>
      <c r="Q1" s="1755"/>
      <c r="R1" s="1755"/>
      <c r="S1" s="1755"/>
      <c r="T1" s="1755"/>
      <c r="U1" s="1755"/>
    </row>
    <row r="2" spans="1:23" ht="27.75" customHeight="1" x14ac:dyDescent="0.25">
      <c r="A2" s="1771" t="s">
        <v>3034</v>
      </c>
      <c r="B2" s="1771"/>
      <c r="C2" s="1771"/>
      <c r="D2" s="1771"/>
      <c r="E2" s="1771"/>
      <c r="F2" s="1771"/>
      <c r="G2" s="1771"/>
      <c r="H2" s="1771"/>
      <c r="I2" s="1771"/>
      <c r="J2" s="1771"/>
      <c r="K2" s="1771"/>
      <c r="L2" s="1771"/>
      <c r="M2" s="1771"/>
      <c r="N2" s="1771"/>
      <c r="O2" s="1771"/>
      <c r="P2" s="1771"/>
      <c r="Q2" s="1771"/>
      <c r="R2" s="1771"/>
      <c r="S2" s="1771"/>
      <c r="T2" s="1771"/>
      <c r="U2" s="1771"/>
      <c r="W2" s="179" t="s">
        <v>120</v>
      </c>
    </row>
    <row r="3" spans="1:23" s="346" customFormat="1" ht="14.25" customHeight="1" x14ac:dyDescent="0.25">
      <c r="A3" s="1772" t="s">
        <v>1052</v>
      </c>
      <c r="B3" s="1773" t="s">
        <v>1141</v>
      </c>
      <c r="C3" s="1773"/>
      <c r="D3" s="1773"/>
      <c r="E3" s="1774" t="s">
        <v>122</v>
      </c>
      <c r="F3" s="1773" t="s">
        <v>1053</v>
      </c>
      <c r="G3" s="1773"/>
      <c r="H3" s="1783" t="s">
        <v>1274</v>
      </c>
      <c r="I3" s="1784"/>
      <c r="J3" s="1784"/>
      <c r="K3" s="1785"/>
      <c r="L3" s="1786" t="s">
        <v>1275</v>
      </c>
      <c r="M3" s="1787"/>
      <c r="N3" s="1787"/>
      <c r="O3" s="1787"/>
      <c r="P3" s="1787"/>
      <c r="Q3" s="1787"/>
      <c r="R3" s="1787"/>
      <c r="S3" s="1787"/>
      <c r="T3" s="1787"/>
      <c r="U3" s="1788" t="s">
        <v>126</v>
      </c>
    </row>
    <row r="4" spans="1:23" s="346" customFormat="1" ht="36" x14ac:dyDescent="0.25">
      <c r="A4" s="1778"/>
      <c r="B4" s="1260" t="s">
        <v>1054</v>
      </c>
      <c r="C4" s="1260" t="s">
        <v>1055</v>
      </c>
      <c r="D4" s="1260" t="s">
        <v>224</v>
      </c>
      <c r="E4" s="1779"/>
      <c r="F4" s="1260" t="s">
        <v>1132</v>
      </c>
      <c r="G4" s="1260" t="s">
        <v>1133</v>
      </c>
      <c r="H4" s="827" t="s">
        <v>1309</v>
      </c>
      <c r="I4" s="1260" t="s">
        <v>1056</v>
      </c>
      <c r="J4" s="1260" t="s">
        <v>1057</v>
      </c>
      <c r="K4" s="1260" t="s">
        <v>1058</v>
      </c>
      <c r="L4" s="1260" t="s">
        <v>1059</v>
      </c>
      <c r="M4" s="1260" t="s">
        <v>1060</v>
      </c>
      <c r="N4" s="1260" t="s">
        <v>1061</v>
      </c>
      <c r="O4" s="1260" t="s">
        <v>1062</v>
      </c>
      <c r="P4" s="1260" t="s">
        <v>1063</v>
      </c>
      <c r="Q4" s="1260" t="s">
        <v>1064</v>
      </c>
      <c r="R4" s="1260" t="s">
        <v>1065</v>
      </c>
      <c r="S4" s="1260" t="s">
        <v>1066</v>
      </c>
      <c r="T4" s="1259" t="s">
        <v>777</v>
      </c>
      <c r="U4" s="1789"/>
    </row>
    <row r="5" spans="1:23" s="347" customFormat="1" x14ac:dyDescent="0.25">
      <c r="A5" s="701"/>
      <c r="B5" s="702"/>
      <c r="C5" s="703"/>
      <c r="D5" s="689"/>
      <c r="E5" s="988">
        <v>2321</v>
      </c>
      <c r="F5" s="988">
        <v>2182</v>
      </c>
      <c r="G5" s="988">
        <v>139</v>
      </c>
      <c r="H5" s="988">
        <v>23</v>
      </c>
      <c r="I5" s="988">
        <v>18</v>
      </c>
      <c r="J5" s="988">
        <v>2</v>
      </c>
      <c r="K5" s="988">
        <v>60</v>
      </c>
      <c r="L5" s="988">
        <v>55</v>
      </c>
      <c r="M5" s="988">
        <v>18</v>
      </c>
      <c r="N5" s="988">
        <v>24</v>
      </c>
      <c r="O5" s="988">
        <v>37</v>
      </c>
      <c r="P5" s="988">
        <v>47</v>
      </c>
      <c r="Q5" s="988">
        <v>42</v>
      </c>
      <c r="R5" s="988">
        <v>174</v>
      </c>
      <c r="S5" s="988">
        <v>273</v>
      </c>
      <c r="T5" s="988">
        <v>1547</v>
      </c>
      <c r="U5" s="988">
        <v>1</v>
      </c>
    </row>
    <row r="6" spans="1:23" x14ac:dyDescent="0.25">
      <c r="A6" s="693"/>
      <c r="B6" s="704"/>
      <c r="C6" s="705"/>
      <c r="D6" s="692" t="s">
        <v>145</v>
      </c>
      <c r="E6" s="989">
        <v>1219</v>
      </c>
      <c r="F6" s="989">
        <v>1152</v>
      </c>
      <c r="G6" s="989">
        <v>67</v>
      </c>
      <c r="H6" s="989">
        <v>11</v>
      </c>
      <c r="I6" s="989">
        <v>9</v>
      </c>
      <c r="J6" s="989">
        <v>2</v>
      </c>
      <c r="K6" s="989">
        <v>39</v>
      </c>
      <c r="L6" s="989">
        <v>33</v>
      </c>
      <c r="M6" s="989">
        <v>11</v>
      </c>
      <c r="N6" s="989">
        <v>14</v>
      </c>
      <c r="O6" s="989">
        <v>24</v>
      </c>
      <c r="P6" s="989">
        <v>31</v>
      </c>
      <c r="Q6" s="989">
        <v>30</v>
      </c>
      <c r="R6" s="989">
        <v>98</v>
      </c>
      <c r="S6" s="989">
        <v>154</v>
      </c>
      <c r="T6" s="989">
        <v>763</v>
      </c>
      <c r="U6" s="989" t="s">
        <v>125</v>
      </c>
    </row>
    <row r="7" spans="1:23" s="347" customFormat="1" x14ac:dyDescent="0.25">
      <c r="A7" s="692"/>
      <c r="B7" s="692"/>
      <c r="C7" s="692"/>
      <c r="D7" s="692" t="s">
        <v>146</v>
      </c>
      <c r="E7" s="989">
        <v>1102</v>
      </c>
      <c r="F7" s="989">
        <v>1030</v>
      </c>
      <c r="G7" s="989">
        <v>72</v>
      </c>
      <c r="H7" s="989">
        <v>12</v>
      </c>
      <c r="I7" s="989">
        <v>9</v>
      </c>
      <c r="J7" s="989" t="s">
        <v>125</v>
      </c>
      <c r="K7" s="989">
        <v>21</v>
      </c>
      <c r="L7" s="989">
        <v>22</v>
      </c>
      <c r="M7" s="989">
        <v>7</v>
      </c>
      <c r="N7" s="989">
        <v>10</v>
      </c>
      <c r="O7" s="989">
        <v>13</v>
      </c>
      <c r="P7" s="989">
        <v>16</v>
      </c>
      <c r="Q7" s="989">
        <v>12</v>
      </c>
      <c r="R7" s="989">
        <v>76</v>
      </c>
      <c r="S7" s="989">
        <v>119</v>
      </c>
      <c r="T7" s="989">
        <v>784</v>
      </c>
      <c r="U7" s="989">
        <v>1</v>
      </c>
    </row>
    <row r="8" spans="1:23" s="347" customFormat="1" ht="22.5" x14ac:dyDescent="0.25">
      <c r="A8" s="701" t="s">
        <v>1068</v>
      </c>
      <c r="B8" s="702" t="s">
        <v>158</v>
      </c>
      <c r="C8" s="703" t="s">
        <v>1069</v>
      </c>
      <c r="D8" s="689" t="s">
        <v>122</v>
      </c>
      <c r="E8" s="988">
        <v>13</v>
      </c>
      <c r="F8" s="988">
        <v>13</v>
      </c>
      <c r="G8" s="988" t="s">
        <v>125</v>
      </c>
      <c r="H8" s="988" t="s">
        <v>125</v>
      </c>
      <c r="I8" s="988" t="s">
        <v>125</v>
      </c>
      <c r="J8" s="988" t="s">
        <v>125</v>
      </c>
      <c r="K8" s="988">
        <v>2</v>
      </c>
      <c r="L8" s="988">
        <v>5</v>
      </c>
      <c r="M8" s="988">
        <v>1</v>
      </c>
      <c r="N8" s="988" t="s">
        <v>125</v>
      </c>
      <c r="O8" s="988" t="s">
        <v>125</v>
      </c>
      <c r="P8" s="988" t="s">
        <v>125</v>
      </c>
      <c r="Q8" s="988" t="s">
        <v>125</v>
      </c>
      <c r="R8" s="988" t="s">
        <v>125</v>
      </c>
      <c r="S8" s="988">
        <v>1</v>
      </c>
      <c r="T8" s="988">
        <v>4</v>
      </c>
      <c r="U8" s="988" t="s">
        <v>125</v>
      </c>
    </row>
    <row r="9" spans="1:23" x14ac:dyDescent="0.25">
      <c r="A9" s="693"/>
      <c r="B9" s="704"/>
      <c r="C9" s="705"/>
      <c r="D9" s="692" t="s">
        <v>145</v>
      </c>
      <c r="E9" s="989">
        <v>5</v>
      </c>
      <c r="F9" s="989">
        <v>5</v>
      </c>
      <c r="G9" s="989" t="s">
        <v>125</v>
      </c>
      <c r="H9" s="989" t="s">
        <v>125</v>
      </c>
      <c r="I9" s="989" t="s">
        <v>125</v>
      </c>
      <c r="J9" s="989" t="s">
        <v>125</v>
      </c>
      <c r="K9" s="989">
        <v>1</v>
      </c>
      <c r="L9" s="989">
        <v>1</v>
      </c>
      <c r="M9" s="989">
        <v>1</v>
      </c>
      <c r="N9" s="989" t="s">
        <v>125</v>
      </c>
      <c r="O9" s="989" t="s">
        <v>125</v>
      </c>
      <c r="P9" s="989" t="s">
        <v>125</v>
      </c>
      <c r="Q9" s="989" t="s">
        <v>125</v>
      </c>
      <c r="R9" s="989" t="s">
        <v>125</v>
      </c>
      <c r="S9" s="989">
        <v>1</v>
      </c>
      <c r="T9" s="989">
        <v>1</v>
      </c>
      <c r="U9" s="989" t="s">
        <v>125</v>
      </c>
    </row>
    <row r="10" spans="1:23" s="347" customFormat="1" x14ac:dyDescent="0.25">
      <c r="A10" s="693"/>
      <c r="B10" s="704"/>
      <c r="C10" s="705"/>
      <c r="D10" s="692" t="s">
        <v>146</v>
      </c>
      <c r="E10" s="989">
        <v>8</v>
      </c>
      <c r="F10" s="989">
        <v>8</v>
      </c>
      <c r="G10" s="989" t="s">
        <v>125</v>
      </c>
      <c r="H10" s="989" t="s">
        <v>125</v>
      </c>
      <c r="I10" s="989" t="s">
        <v>125</v>
      </c>
      <c r="J10" s="989" t="s">
        <v>125</v>
      </c>
      <c r="K10" s="989">
        <v>1</v>
      </c>
      <c r="L10" s="989">
        <v>4</v>
      </c>
      <c r="M10" s="989" t="s">
        <v>125</v>
      </c>
      <c r="N10" s="989" t="s">
        <v>125</v>
      </c>
      <c r="O10" s="989" t="s">
        <v>125</v>
      </c>
      <c r="P10" s="989" t="s">
        <v>125</v>
      </c>
      <c r="Q10" s="989" t="s">
        <v>125</v>
      </c>
      <c r="R10" s="989" t="s">
        <v>125</v>
      </c>
      <c r="S10" s="989" t="s">
        <v>125</v>
      </c>
      <c r="T10" s="989">
        <v>3</v>
      </c>
      <c r="U10" s="989" t="s">
        <v>125</v>
      </c>
    </row>
    <row r="11" spans="1:23" s="347" customFormat="1" x14ac:dyDescent="0.25">
      <c r="A11" s="701" t="s">
        <v>1070</v>
      </c>
      <c r="B11" s="702" t="s">
        <v>159</v>
      </c>
      <c r="C11" s="703" t="s">
        <v>1071</v>
      </c>
      <c r="D11" s="689" t="s">
        <v>122</v>
      </c>
      <c r="E11" s="988">
        <v>12</v>
      </c>
      <c r="F11" s="988">
        <v>12</v>
      </c>
      <c r="G11" s="988" t="s">
        <v>125</v>
      </c>
      <c r="H11" s="988" t="s">
        <v>125</v>
      </c>
      <c r="I11" s="988" t="s">
        <v>125</v>
      </c>
      <c r="J11" s="988" t="s">
        <v>125</v>
      </c>
      <c r="K11" s="988" t="s">
        <v>125</v>
      </c>
      <c r="L11" s="988" t="s">
        <v>125</v>
      </c>
      <c r="M11" s="988" t="s">
        <v>125</v>
      </c>
      <c r="N11" s="988" t="s">
        <v>125</v>
      </c>
      <c r="O11" s="988" t="s">
        <v>125</v>
      </c>
      <c r="P11" s="988" t="s">
        <v>125</v>
      </c>
      <c r="Q11" s="988" t="s">
        <v>125</v>
      </c>
      <c r="R11" s="988">
        <v>2</v>
      </c>
      <c r="S11" s="988">
        <v>5</v>
      </c>
      <c r="T11" s="988">
        <v>5</v>
      </c>
      <c r="U11" s="988" t="s">
        <v>125</v>
      </c>
    </row>
    <row r="12" spans="1:23" x14ac:dyDescent="0.25">
      <c r="A12" s="693"/>
      <c r="B12" s="704"/>
      <c r="C12" s="705"/>
      <c r="D12" s="692" t="s">
        <v>145</v>
      </c>
      <c r="E12" s="989">
        <v>6</v>
      </c>
      <c r="F12" s="989">
        <v>6</v>
      </c>
      <c r="G12" s="989" t="s">
        <v>125</v>
      </c>
      <c r="H12" s="989" t="s">
        <v>125</v>
      </c>
      <c r="I12" s="989" t="s">
        <v>125</v>
      </c>
      <c r="J12" s="989" t="s">
        <v>125</v>
      </c>
      <c r="K12" s="989" t="s">
        <v>125</v>
      </c>
      <c r="L12" s="989" t="s">
        <v>125</v>
      </c>
      <c r="M12" s="989" t="s">
        <v>125</v>
      </c>
      <c r="N12" s="989" t="s">
        <v>125</v>
      </c>
      <c r="O12" s="989" t="s">
        <v>125</v>
      </c>
      <c r="P12" s="989" t="s">
        <v>125</v>
      </c>
      <c r="Q12" s="989" t="s">
        <v>125</v>
      </c>
      <c r="R12" s="989">
        <v>1</v>
      </c>
      <c r="S12" s="989">
        <v>3</v>
      </c>
      <c r="T12" s="989">
        <v>2</v>
      </c>
      <c r="U12" s="989" t="s">
        <v>125</v>
      </c>
    </row>
    <row r="13" spans="1:23" s="347" customFormat="1" x14ac:dyDescent="0.25">
      <c r="A13" s="693"/>
      <c r="B13" s="704"/>
      <c r="C13" s="705"/>
      <c r="D13" s="692" t="s">
        <v>146</v>
      </c>
      <c r="E13" s="989">
        <v>6</v>
      </c>
      <c r="F13" s="989">
        <v>6</v>
      </c>
      <c r="G13" s="989" t="s">
        <v>125</v>
      </c>
      <c r="H13" s="989" t="s">
        <v>125</v>
      </c>
      <c r="I13" s="989" t="s">
        <v>125</v>
      </c>
      <c r="J13" s="989" t="s">
        <v>125</v>
      </c>
      <c r="K13" s="989" t="s">
        <v>125</v>
      </c>
      <c r="L13" s="989" t="s">
        <v>125</v>
      </c>
      <c r="M13" s="989" t="s">
        <v>125</v>
      </c>
      <c r="N13" s="989" t="s">
        <v>125</v>
      </c>
      <c r="O13" s="989" t="s">
        <v>125</v>
      </c>
      <c r="P13" s="989" t="s">
        <v>125</v>
      </c>
      <c r="Q13" s="989" t="s">
        <v>125</v>
      </c>
      <c r="R13" s="989">
        <v>1</v>
      </c>
      <c r="S13" s="989">
        <v>2</v>
      </c>
      <c r="T13" s="989">
        <v>3</v>
      </c>
      <c r="U13" s="989" t="s">
        <v>125</v>
      </c>
    </row>
    <row r="14" spans="1:23" s="347" customFormat="1" ht="33.75" x14ac:dyDescent="0.25">
      <c r="A14" s="701" t="s">
        <v>1072</v>
      </c>
      <c r="B14" s="702" t="s">
        <v>160</v>
      </c>
      <c r="C14" s="703" t="s">
        <v>1073</v>
      </c>
      <c r="D14" s="689" t="s">
        <v>122</v>
      </c>
      <c r="E14" s="988">
        <v>1</v>
      </c>
      <c r="F14" s="988">
        <v>1</v>
      </c>
      <c r="G14" s="988" t="s">
        <v>125</v>
      </c>
      <c r="H14" s="988" t="s">
        <v>125</v>
      </c>
      <c r="I14" s="988" t="s">
        <v>125</v>
      </c>
      <c r="J14" s="988" t="s">
        <v>125</v>
      </c>
      <c r="K14" s="988" t="s">
        <v>125</v>
      </c>
      <c r="L14" s="988" t="s">
        <v>125</v>
      </c>
      <c r="M14" s="988" t="s">
        <v>125</v>
      </c>
      <c r="N14" s="988" t="s">
        <v>125</v>
      </c>
      <c r="O14" s="988" t="s">
        <v>125</v>
      </c>
      <c r="P14" s="988" t="s">
        <v>125</v>
      </c>
      <c r="Q14" s="988" t="s">
        <v>125</v>
      </c>
      <c r="R14" s="988" t="s">
        <v>125</v>
      </c>
      <c r="S14" s="988" t="s">
        <v>125</v>
      </c>
      <c r="T14" s="988">
        <v>1</v>
      </c>
      <c r="U14" s="988" t="s">
        <v>125</v>
      </c>
    </row>
    <row r="15" spans="1:23" s="347" customFormat="1" x14ac:dyDescent="0.25">
      <c r="A15" s="693"/>
      <c r="B15" s="704"/>
      <c r="C15" s="705"/>
      <c r="D15" s="692" t="s">
        <v>146</v>
      </c>
      <c r="E15" s="989">
        <v>1</v>
      </c>
      <c r="F15" s="989">
        <v>1</v>
      </c>
      <c r="G15" s="989" t="s">
        <v>125</v>
      </c>
      <c r="H15" s="989" t="s">
        <v>125</v>
      </c>
      <c r="I15" s="989" t="s">
        <v>125</v>
      </c>
      <c r="J15" s="989" t="s">
        <v>125</v>
      </c>
      <c r="K15" s="989" t="s">
        <v>125</v>
      </c>
      <c r="L15" s="989" t="s">
        <v>125</v>
      </c>
      <c r="M15" s="989" t="s">
        <v>125</v>
      </c>
      <c r="N15" s="989" t="s">
        <v>125</v>
      </c>
      <c r="O15" s="989" t="s">
        <v>125</v>
      </c>
      <c r="P15" s="989" t="s">
        <v>125</v>
      </c>
      <c r="Q15" s="989" t="s">
        <v>125</v>
      </c>
      <c r="R15" s="989" t="s">
        <v>125</v>
      </c>
      <c r="S15" s="989" t="s">
        <v>125</v>
      </c>
      <c r="T15" s="989">
        <v>1</v>
      </c>
      <c r="U15" s="989" t="s">
        <v>125</v>
      </c>
    </row>
    <row r="16" spans="1:23" s="347" customFormat="1" ht="33.75" x14ac:dyDescent="0.25">
      <c r="A16" s="701" t="s">
        <v>1074</v>
      </c>
      <c r="B16" s="702" t="s">
        <v>161</v>
      </c>
      <c r="C16" s="703" t="s">
        <v>1075</v>
      </c>
      <c r="D16" s="689" t="s">
        <v>122</v>
      </c>
      <c r="E16" s="988">
        <v>3</v>
      </c>
      <c r="F16" s="988">
        <v>3</v>
      </c>
      <c r="G16" s="988" t="s">
        <v>125</v>
      </c>
      <c r="H16" s="988" t="s">
        <v>125</v>
      </c>
      <c r="I16" s="988" t="s">
        <v>125</v>
      </c>
      <c r="J16" s="988" t="s">
        <v>125</v>
      </c>
      <c r="K16" s="988" t="s">
        <v>125</v>
      </c>
      <c r="L16" s="988" t="s">
        <v>125</v>
      </c>
      <c r="M16" s="988" t="s">
        <v>125</v>
      </c>
      <c r="N16" s="988">
        <v>1</v>
      </c>
      <c r="O16" s="988" t="s">
        <v>125</v>
      </c>
      <c r="P16" s="988" t="s">
        <v>125</v>
      </c>
      <c r="Q16" s="988" t="s">
        <v>125</v>
      </c>
      <c r="R16" s="988" t="s">
        <v>125</v>
      </c>
      <c r="S16" s="988" t="s">
        <v>125</v>
      </c>
      <c r="T16" s="988">
        <v>2</v>
      </c>
      <c r="U16" s="988" t="s">
        <v>125</v>
      </c>
    </row>
    <row r="17" spans="1:21" s="347" customFormat="1" x14ac:dyDescent="0.25">
      <c r="A17" s="693"/>
      <c r="B17" s="704"/>
      <c r="C17" s="705"/>
      <c r="D17" s="692" t="s">
        <v>145</v>
      </c>
      <c r="E17" s="989">
        <v>2</v>
      </c>
      <c r="F17" s="989">
        <v>2</v>
      </c>
      <c r="G17" s="989" t="s">
        <v>125</v>
      </c>
      <c r="H17" s="989" t="s">
        <v>125</v>
      </c>
      <c r="I17" s="989" t="s">
        <v>125</v>
      </c>
      <c r="J17" s="989" t="s">
        <v>125</v>
      </c>
      <c r="K17" s="989" t="s">
        <v>125</v>
      </c>
      <c r="L17" s="989" t="s">
        <v>125</v>
      </c>
      <c r="M17" s="989" t="s">
        <v>125</v>
      </c>
      <c r="N17" s="989" t="s">
        <v>125</v>
      </c>
      <c r="O17" s="989" t="s">
        <v>125</v>
      </c>
      <c r="P17" s="989" t="s">
        <v>125</v>
      </c>
      <c r="Q17" s="989" t="s">
        <v>125</v>
      </c>
      <c r="R17" s="989" t="s">
        <v>125</v>
      </c>
      <c r="S17" s="989" t="s">
        <v>125</v>
      </c>
      <c r="T17" s="989">
        <v>2</v>
      </c>
      <c r="U17" s="989" t="s">
        <v>125</v>
      </c>
    </row>
    <row r="18" spans="1:21" s="347" customFormat="1" x14ac:dyDescent="0.25">
      <c r="A18" s="693"/>
      <c r="B18" s="704"/>
      <c r="C18" s="705"/>
      <c r="D18" s="692" t="s">
        <v>146</v>
      </c>
      <c r="E18" s="989">
        <v>1</v>
      </c>
      <c r="F18" s="989">
        <v>1</v>
      </c>
      <c r="G18" s="989" t="s">
        <v>125</v>
      </c>
      <c r="H18" s="989" t="s">
        <v>125</v>
      </c>
      <c r="I18" s="989" t="s">
        <v>125</v>
      </c>
      <c r="J18" s="989" t="s">
        <v>125</v>
      </c>
      <c r="K18" s="989" t="s">
        <v>125</v>
      </c>
      <c r="L18" s="989" t="s">
        <v>125</v>
      </c>
      <c r="M18" s="989" t="s">
        <v>125</v>
      </c>
      <c r="N18" s="989">
        <v>1</v>
      </c>
      <c r="O18" s="989" t="s">
        <v>125</v>
      </c>
      <c r="P18" s="989" t="s">
        <v>125</v>
      </c>
      <c r="Q18" s="989" t="s">
        <v>125</v>
      </c>
      <c r="R18" s="989" t="s">
        <v>125</v>
      </c>
      <c r="S18" s="989" t="s">
        <v>125</v>
      </c>
      <c r="T18" s="989" t="s">
        <v>125</v>
      </c>
      <c r="U18" s="989" t="s">
        <v>125</v>
      </c>
    </row>
    <row r="19" spans="1:21" x14ac:dyDescent="0.25">
      <c r="A19" s="701" t="s">
        <v>1076</v>
      </c>
      <c r="B19" s="702" t="s">
        <v>162</v>
      </c>
      <c r="C19" s="703" t="s">
        <v>1077</v>
      </c>
      <c r="D19" s="689" t="s">
        <v>122</v>
      </c>
      <c r="E19" s="988">
        <v>5</v>
      </c>
      <c r="F19" s="988">
        <v>5</v>
      </c>
      <c r="G19" s="988" t="s">
        <v>125</v>
      </c>
      <c r="H19" s="988" t="s">
        <v>125</v>
      </c>
      <c r="I19" s="988" t="s">
        <v>125</v>
      </c>
      <c r="J19" s="988" t="s">
        <v>125</v>
      </c>
      <c r="K19" s="988">
        <v>3</v>
      </c>
      <c r="L19" s="988" t="s">
        <v>125</v>
      </c>
      <c r="M19" s="988">
        <v>1</v>
      </c>
      <c r="N19" s="988" t="s">
        <v>125</v>
      </c>
      <c r="O19" s="988" t="s">
        <v>125</v>
      </c>
      <c r="P19" s="988" t="s">
        <v>125</v>
      </c>
      <c r="Q19" s="988" t="s">
        <v>125</v>
      </c>
      <c r="R19" s="988">
        <v>1</v>
      </c>
      <c r="S19" s="988" t="s">
        <v>125</v>
      </c>
      <c r="T19" s="988" t="s">
        <v>125</v>
      </c>
      <c r="U19" s="988" t="s">
        <v>125</v>
      </c>
    </row>
    <row r="20" spans="1:21" s="347" customFormat="1" x14ac:dyDescent="0.25">
      <c r="A20" s="693"/>
      <c r="B20" s="704"/>
      <c r="C20" s="705"/>
      <c r="D20" s="692" t="s">
        <v>145</v>
      </c>
      <c r="E20" s="989">
        <v>4</v>
      </c>
      <c r="F20" s="989">
        <v>4</v>
      </c>
      <c r="G20" s="989" t="s">
        <v>125</v>
      </c>
      <c r="H20" s="989" t="s">
        <v>125</v>
      </c>
      <c r="I20" s="989" t="s">
        <v>125</v>
      </c>
      <c r="J20" s="989" t="s">
        <v>125</v>
      </c>
      <c r="K20" s="989">
        <v>2</v>
      </c>
      <c r="L20" s="989" t="s">
        <v>125</v>
      </c>
      <c r="M20" s="989">
        <v>1</v>
      </c>
      <c r="N20" s="989" t="s">
        <v>125</v>
      </c>
      <c r="O20" s="989" t="s">
        <v>125</v>
      </c>
      <c r="P20" s="989" t="s">
        <v>125</v>
      </c>
      <c r="Q20" s="989" t="s">
        <v>125</v>
      </c>
      <c r="R20" s="989">
        <v>1</v>
      </c>
      <c r="S20" s="989" t="s">
        <v>125</v>
      </c>
      <c r="T20" s="989" t="s">
        <v>125</v>
      </c>
      <c r="U20" s="989" t="s">
        <v>125</v>
      </c>
    </row>
    <row r="21" spans="1:21" s="347" customFormat="1" x14ac:dyDescent="0.25">
      <c r="A21" s="693"/>
      <c r="B21" s="704"/>
      <c r="C21" s="705"/>
      <c r="D21" s="692" t="s">
        <v>146</v>
      </c>
      <c r="E21" s="989">
        <v>1</v>
      </c>
      <c r="F21" s="989">
        <v>1</v>
      </c>
      <c r="G21" s="989" t="s">
        <v>125</v>
      </c>
      <c r="H21" s="989" t="s">
        <v>125</v>
      </c>
      <c r="I21" s="989" t="s">
        <v>125</v>
      </c>
      <c r="J21" s="989" t="s">
        <v>125</v>
      </c>
      <c r="K21" s="989">
        <v>1</v>
      </c>
      <c r="L21" s="989" t="s">
        <v>125</v>
      </c>
      <c r="M21" s="989" t="s">
        <v>125</v>
      </c>
      <c r="N21" s="989" t="s">
        <v>125</v>
      </c>
      <c r="O21" s="989" t="s">
        <v>125</v>
      </c>
      <c r="P21" s="989" t="s">
        <v>125</v>
      </c>
      <c r="Q21" s="989" t="s">
        <v>125</v>
      </c>
      <c r="R21" s="989" t="s">
        <v>125</v>
      </c>
      <c r="S21" s="989" t="s">
        <v>125</v>
      </c>
      <c r="T21" s="989" t="s">
        <v>125</v>
      </c>
      <c r="U21" s="989" t="s">
        <v>125</v>
      </c>
    </row>
    <row r="22" spans="1:21" x14ac:dyDescent="0.25">
      <c r="A22" s="701" t="s">
        <v>1078</v>
      </c>
      <c r="B22" s="702" t="s">
        <v>163</v>
      </c>
      <c r="C22" s="703" t="s">
        <v>1079</v>
      </c>
      <c r="D22" s="689" t="s">
        <v>122</v>
      </c>
      <c r="E22" s="988">
        <v>10</v>
      </c>
      <c r="F22" s="988">
        <v>10</v>
      </c>
      <c r="G22" s="988" t="s">
        <v>125</v>
      </c>
      <c r="H22" s="988" t="s">
        <v>125</v>
      </c>
      <c r="I22" s="988" t="s">
        <v>125</v>
      </c>
      <c r="J22" s="988" t="s">
        <v>125</v>
      </c>
      <c r="K22" s="988" t="s">
        <v>125</v>
      </c>
      <c r="L22" s="988" t="s">
        <v>125</v>
      </c>
      <c r="M22" s="988" t="s">
        <v>125</v>
      </c>
      <c r="N22" s="988" t="s">
        <v>125</v>
      </c>
      <c r="O22" s="988" t="s">
        <v>125</v>
      </c>
      <c r="P22" s="988" t="s">
        <v>125</v>
      </c>
      <c r="Q22" s="988" t="s">
        <v>125</v>
      </c>
      <c r="R22" s="988" t="s">
        <v>125</v>
      </c>
      <c r="S22" s="988">
        <v>1</v>
      </c>
      <c r="T22" s="988">
        <v>9</v>
      </c>
      <c r="U22" s="988" t="s">
        <v>125</v>
      </c>
    </row>
    <row r="23" spans="1:21" s="347" customFormat="1" x14ac:dyDescent="0.25">
      <c r="A23" s="693"/>
      <c r="B23" s="704"/>
      <c r="C23" s="705"/>
      <c r="D23" s="692" t="s">
        <v>145</v>
      </c>
      <c r="E23" s="989">
        <v>1</v>
      </c>
      <c r="F23" s="989">
        <v>1</v>
      </c>
      <c r="G23" s="989" t="s">
        <v>125</v>
      </c>
      <c r="H23" s="989" t="s">
        <v>125</v>
      </c>
      <c r="I23" s="989" t="s">
        <v>125</v>
      </c>
      <c r="J23" s="989" t="s">
        <v>125</v>
      </c>
      <c r="K23" s="989" t="s">
        <v>125</v>
      </c>
      <c r="L23" s="989" t="s">
        <v>125</v>
      </c>
      <c r="M23" s="989" t="s">
        <v>125</v>
      </c>
      <c r="N23" s="989" t="s">
        <v>125</v>
      </c>
      <c r="O23" s="989" t="s">
        <v>125</v>
      </c>
      <c r="P23" s="989" t="s">
        <v>125</v>
      </c>
      <c r="Q23" s="989" t="s">
        <v>125</v>
      </c>
      <c r="R23" s="989" t="s">
        <v>125</v>
      </c>
      <c r="S23" s="989" t="s">
        <v>125</v>
      </c>
      <c r="T23" s="989">
        <v>1</v>
      </c>
      <c r="U23" s="989" t="s">
        <v>125</v>
      </c>
    </row>
    <row r="24" spans="1:21" s="347" customFormat="1" x14ac:dyDescent="0.25">
      <c r="A24" s="693"/>
      <c r="B24" s="704"/>
      <c r="C24" s="705"/>
      <c r="D24" s="692" t="s">
        <v>146</v>
      </c>
      <c r="E24" s="989">
        <v>9</v>
      </c>
      <c r="F24" s="989">
        <v>9</v>
      </c>
      <c r="G24" s="989" t="s">
        <v>125</v>
      </c>
      <c r="H24" s="989" t="s">
        <v>125</v>
      </c>
      <c r="I24" s="989" t="s">
        <v>125</v>
      </c>
      <c r="J24" s="989" t="s">
        <v>125</v>
      </c>
      <c r="K24" s="989" t="s">
        <v>125</v>
      </c>
      <c r="L24" s="989" t="s">
        <v>125</v>
      </c>
      <c r="M24" s="989" t="s">
        <v>125</v>
      </c>
      <c r="N24" s="989" t="s">
        <v>125</v>
      </c>
      <c r="O24" s="989" t="s">
        <v>125</v>
      </c>
      <c r="P24" s="989" t="s">
        <v>125</v>
      </c>
      <c r="Q24" s="989" t="s">
        <v>125</v>
      </c>
      <c r="R24" s="989" t="s">
        <v>125</v>
      </c>
      <c r="S24" s="989">
        <v>1</v>
      </c>
      <c r="T24" s="989">
        <v>8</v>
      </c>
      <c r="U24" s="989" t="s">
        <v>125</v>
      </c>
    </row>
    <row r="25" spans="1:21" ht="22.5" x14ac:dyDescent="0.25">
      <c r="A25" s="701" t="s">
        <v>1080</v>
      </c>
      <c r="B25" s="702" t="s">
        <v>164</v>
      </c>
      <c r="C25" s="703" t="s">
        <v>353</v>
      </c>
      <c r="D25" s="689" t="s">
        <v>122</v>
      </c>
      <c r="E25" s="988">
        <v>6</v>
      </c>
      <c r="F25" s="988">
        <v>6</v>
      </c>
      <c r="G25" s="988" t="s">
        <v>125</v>
      </c>
      <c r="H25" s="988" t="s">
        <v>125</v>
      </c>
      <c r="I25" s="988" t="s">
        <v>125</v>
      </c>
      <c r="J25" s="988" t="s">
        <v>125</v>
      </c>
      <c r="K25" s="988" t="s">
        <v>125</v>
      </c>
      <c r="L25" s="988" t="s">
        <v>125</v>
      </c>
      <c r="M25" s="988" t="s">
        <v>125</v>
      </c>
      <c r="N25" s="988" t="s">
        <v>125</v>
      </c>
      <c r="O25" s="988" t="s">
        <v>125</v>
      </c>
      <c r="P25" s="988" t="s">
        <v>125</v>
      </c>
      <c r="Q25" s="988">
        <v>1</v>
      </c>
      <c r="R25" s="988">
        <v>3</v>
      </c>
      <c r="S25" s="988">
        <v>2</v>
      </c>
      <c r="T25" s="988" t="s">
        <v>125</v>
      </c>
      <c r="U25" s="988" t="s">
        <v>125</v>
      </c>
    </row>
    <row r="26" spans="1:21" s="347" customFormat="1" x14ac:dyDescent="0.25">
      <c r="A26" s="693"/>
      <c r="B26" s="704"/>
      <c r="C26" s="705"/>
      <c r="D26" s="692" t="s">
        <v>145</v>
      </c>
      <c r="E26" s="989">
        <v>4</v>
      </c>
      <c r="F26" s="989">
        <v>4</v>
      </c>
      <c r="G26" s="989" t="s">
        <v>125</v>
      </c>
      <c r="H26" s="989" t="s">
        <v>125</v>
      </c>
      <c r="I26" s="989" t="s">
        <v>125</v>
      </c>
      <c r="J26" s="989" t="s">
        <v>125</v>
      </c>
      <c r="K26" s="989" t="s">
        <v>125</v>
      </c>
      <c r="L26" s="989" t="s">
        <v>125</v>
      </c>
      <c r="M26" s="989" t="s">
        <v>125</v>
      </c>
      <c r="N26" s="989" t="s">
        <v>125</v>
      </c>
      <c r="O26" s="989" t="s">
        <v>125</v>
      </c>
      <c r="P26" s="989" t="s">
        <v>125</v>
      </c>
      <c r="Q26" s="989">
        <v>1</v>
      </c>
      <c r="R26" s="989">
        <v>2</v>
      </c>
      <c r="S26" s="989">
        <v>1</v>
      </c>
      <c r="T26" s="989" t="s">
        <v>125</v>
      </c>
      <c r="U26" s="989" t="s">
        <v>125</v>
      </c>
    </row>
    <row r="27" spans="1:21" s="347" customFormat="1" x14ac:dyDescent="0.25">
      <c r="A27" s="693"/>
      <c r="B27" s="704"/>
      <c r="C27" s="705"/>
      <c r="D27" s="692" t="s">
        <v>146</v>
      </c>
      <c r="E27" s="989">
        <v>2</v>
      </c>
      <c r="F27" s="989">
        <v>2</v>
      </c>
      <c r="G27" s="989" t="s">
        <v>125</v>
      </c>
      <c r="H27" s="989" t="s">
        <v>125</v>
      </c>
      <c r="I27" s="989" t="s">
        <v>125</v>
      </c>
      <c r="J27" s="989" t="s">
        <v>125</v>
      </c>
      <c r="K27" s="989" t="s">
        <v>125</v>
      </c>
      <c r="L27" s="989" t="s">
        <v>125</v>
      </c>
      <c r="M27" s="989" t="s">
        <v>125</v>
      </c>
      <c r="N27" s="989" t="s">
        <v>125</v>
      </c>
      <c r="O27" s="989" t="s">
        <v>125</v>
      </c>
      <c r="P27" s="989" t="s">
        <v>125</v>
      </c>
      <c r="Q27" s="989" t="s">
        <v>125</v>
      </c>
      <c r="R27" s="989">
        <v>1</v>
      </c>
      <c r="S27" s="989">
        <v>1</v>
      </c>
      <c r="T27" s="989" t="s">
        <v>125</v>
      </c>
      <c r="U27" s="989" t="s">
        <v>125</v>
      </c>
    </row>
    <row r="28" spans="1:21" x14ac:dyDescent="0.25">
      <c r="A28" s="701" t="s">
        <v>1081</v>
      </c>
      <c r="B28" s="702" t="s">
        <v>165</v>
      </c>
      <c r="C28" s="703" t="s">
        <v>919</v>
      </c>
      <c r="D28" s="689" t="s">
        <v>122</v>
      </c>
      <c r="E28" s="988">
        <v>7</v>
      </c>
      <c r="F28" s="988">
        <v>7</v>
      </c>
      <c r="G28" s="988" t="s">
        <v>125</v>
      </c>
      <c r="H28" s="988" t="s">
        <v>125</v>
      </c>
      <c r="I28" s="988" t="s">
        <v>125</v>
      </c>
      <c r="J28" s="988" t="s">
        <v>125</v>
      </c>
      <c r="K28" s="988" t="s">
        <v>125</v>
      </c>
      <c r="L28" s="988" t="s">
        <v>125</v>
      </c>
      <c r="M28" s="988" t="s">
        <v>125</v>
      </c>
      <c r="N28" s="988" t="s">
        <v>125</v>
      </c>
      <c r="O28" s="988" t="s">
        <v>125</v>
      </c>
      <c r="P28" s="988" t="s">
        <v>125</v>
      </c>
      <c r="Q28" s="988" t="s">
        <v>125</v>
      </c>
      <c r="R28" s="988" t="s">
        <v>125</v>
      </c>
      <c r="S28" s="988" t="s">
        <v>125</v>
      </c>
      <c r="T28" s="988">
        <v>7</v>
      </c>
      <c r="U28" s="988" t="s">
        <v>125</v>
      </c>
    </row>
    <row r="29" spans="1:21" s="347" customFormat="1" x14ac:dyDescent="0.25">
      <c r="A29" s="693"/>
      <c r="B29" s="704"/>
      <c r="C29" s="705"/>
      <c r="D29" s="692" t="s">
        <v>145</v>
      </c>
      <c r="E29" s="989">
        <v>5</v>
      </c>
      <c r="F29" s="989">
        <v>5</v>
      </c>
      <c r="G29" s="989" t="s">
        <v>125</v>
      </c>
      <c r="H29" s="989" t="s">
        <v>125</v>
      </c>
      <c r="I29" s="989" t="s">
        <v>125</v>
      </c>
      <c r="J29" s="989" t="s">
        <v>125</v>
      </c>
      <c r="K29" s="989" t="s">
        <v>125</v>
      </c>
      <c r="L29" s="989" t="s">
        <v>125</v>
      </c>
      <c r="M29" s="989" t="s">
        <v>125</v>
      </c>
      <c r="N29" s="989" t="s">
        <v>125</v>
      </c>
      <c r="O29" s="989" t="s">
        <v>125</v>
      </c>
      <c r="P29" s="989" t="s">
        <v>125</v>
      </c>
      <c r="Q29" s="989" t="s">
        <v>125</v>
      </c>
      <c r="R29" s="989" t="s">
        <v>125</v>
      </c>
      <c r="S29" s="989" t="s">
        <v>125</v>
      </c>
      <c r="T29" s="989">
        <v>5</v>
      </c>
      <c r="U29" s="989" t="s">
        <v>125</v>
      </c>
    </row>
    <row r="30" spans="1:21" s="347" customFormat="1" x14ac:dyDescent="0.25">
      <c r="A30" s="693"/>
      <c r="B30" s="704"/>
      <c r="C30" s="705"/>
      <c r="D30" s="692" t="s">
        <v>146</v>
      </c>
      <c r="E30" s="989">
        <v>2</v>
      </c>
      <c r="F30" s="989">
        <v>2</v>
      </c>
      <c r="G30" s="989" t="s">
        <v>125</v>
      </c>
      <c r="H30" s="989" t="s">
        <v>125</v>
      </c>
      <c r="I30" s="989" t="s">
        <v>125</v>
      </c>
      <c r="J30" s="989" t="s">
        <v>125</v>
      </c>
      <c r="K30" s="989" t="s">
        <v>125</v>
      </c>
      <c r="L30" s="989" t="s">
        <v>125</v>
      </c>
      <c r="M30" s="989" t="s">
        <v>125</v>
      </c>
      <c r="N30" s="989" t="s">
        <v>125</v>
      </c>
      <c r="O30" s="989" t="s">
        <v>125</v>
      </c>
      <c r="P30" s="989" t="s">
        <v>125</v>
      </c>
      <c r="Q30" s="989" t="s">
        <v>125</v>
      </c>
      <c r="R30" s="989" t="s">
        <v>125</v>
      </c>
      <c r="S30" s="989" t="s">
        <v>125</v>
      </c>
      <c r="T30" s="989">
        <v>2</v>
      </c>
      <c r="U30" s="989" t="s">
        <v>125</v>
      </c>
    </row>
    <row r="31" spans="1:21" x14ac:dyDescent="0.25">
      <c r="A31" s="701" t="s">
        <v>1082</v>
      </c>
      <c r="B31" s="702" t="s">
        <v>166</v>
      </c>
      <c r="C31" s="703" t="s">
        <v>330</v>
      </c>
      <c r="D31" s="689" t="s">
        <v>122</v>
      </c>
      <c r="E31" s="988">
        <v>73</v>
      </c>
      <c r="F31" s="988">
        <v>73</v>
      </c>
      <c r="G31" s="988" t="s">
        <v>125</v>
      </c>
      <c r="H31" s="988" t="s">
        <v>125</v>
      </c>
      <c r="I31" s="988" t="s">
        <v>125</v>
      </c>
      <c r="J31" s="988" t="s">
        <v>125</v>
      </c>
      <c r="K31" s="988" t="s">
        <v>125</v>
      </c>
      <c r="L31" s="988" t="s">
        <v>125</v>
      </c>
      <c r="M31" s="988" t="s">
        <v>125</v>
      </c>
      <c r="N31" s="988" t="s">
        <v>125</v>
      </c>
      <c r="O31" s="988" t="s">
        <v>125</v>
      </c>
      <c r="P31" s="988" t="s">
        <v>125</v>
      </c>
      <c r="Q31" s="988" t="s">
        <v>125</v>
      </c>
      <c r="R31" s="988">
        <v>10</v>
      </c>
      <c r="S31" s="988">
        <v>19</v>
      </c>
      <c r="T31" s="988">
        <v>44</v>
      </c>
      <c r="U31" s="988" t="s">
        <v>125</v>
      </c>
    </row>
    <row r="32" spans="1:21" s="347" customFormat="1" x14ac:dyDescent="0.25">
      <c r="A32" s="693"/>
      <c r="B32" s="704"/>
      <c r="C32" s="705"/>
      <c r="D32" s="692" t="s">
        <v>145</v>
      </c>
      <c r="E32" s="989">
        <v>38</v>
      </c>
      <c r="F32" s="989">
        <v>38</v>
      </c>
      <c r="G32" s="989" t="s">
        <v>125</v>
      </c>
      <c r="H32" s="989" t="s">
        <v>125</v>
      </c>
      <c r="I32" s="989" t="s">
        <v>125</v>
      </c>
      <c r="J32" s="989" t="s">
        <v>125</v>
      </c>
      <c r="K32" s="989" t="s">
        <v>125</v>
      </c>
      <c r="L32" s="989" t="s">
        <v>125</v>
      </c>
      <c r="M32" s="989" t="s">
        <v>125</v>
      </c>
      <c r="N32" s="989" t="s">
        <v>125</v>
      </c>
      <c r="O32" s="989" t="s">
        <v>125</v>
      </c>
      <c r="P32" s="989" t="s">
        <v>125</v>
      </c>
      <c r="Q32" s="989" t="s">
        <v>125</v>
      </c>
      <c r="R32" s="989">
        <v>3</v>
      </c>
      <c r="S32" s="989">
        <v>13</v>
      </c>
      <c r="T32" s="989">
        <v>22</v>
      </c>
      <c r="U32" s="989" t="s">
        <v>125</v>
      </c>
    </row>
    <row r="33" spans="1:21" s="347" customFormat="1" x14ac:dyDescent="0.25">
      <c r="A33" s="693"/>
      <c r="B33" s="704"/>
      <c r="C33" s="705"/>
      <c r="D33" s="692" t="s">
        <v>146</v>
      </c>
      <c r="E33" s="989">
        <v>35</v>
      </c>
      <c r="F33" s="989">
        <v>35</v>
      </c>
      <c r="G33" s="989" t="s">
        <v>125</v>
      </c>
      <c r="H33" s="989" t="s">
        <v>125</v>
      </c>
      <c r="I33" s="989" t="s">
        <v>125</v>
      </c>
      <c r="J33" s="989" t="s">
        <v>125</v>
      </c>
      <c r="K33" s="989" t="s">
        <v>125</v>
      </c>
      <c r="L33" s="989" t="s">
        <v>125</v>
      </c>
      <c r="M33" s="989" t="s">
        <v>125</v>
      </c>
      <c r="N33" s="989" t="s">
        <v>125</v>
      </c>
      <c r="O33" s="989" t="s">
        <v>125</v>
      </c>
      <c r="P33" s="989" t="s">
        <v>125</v>
      </c>
      <c r="Q33" s="989" t="s">
        <v>125</v>
      </c>
      <c r="R33" s="989">
        <v>7</v>
      </c>
      <c r="S33" s="989">
        <v>6</v>
      </c>
      <c r="T33" s="989">
        <v>22</v>
      </c>
      <c r="U33" s="989" t="s">
        <v>125</v>
      </c>
    </row>
    <row r="34" spans="1:21" ht="22.5" x14ac:dyDescent="0.25">
      <c r="A34" s="701" t="s">
        <v>367</v>
      </c>
      <c r="B34" s="702" t="s">
        <v>167</v>
      </c>
      <c r="C34" s="703" t="s">
        <v>368</v>
      </c>
      <c r="D34" s="689" t="s">
        <v>122</v>
      </c>
      <c r="E34" s="988">
        <v>19</v>
      </c>
      <c r="F34" s="988">
        <v>19</v>
      </c>
      <c r="G34" s="988" t="s">
        <v>125</v>
      </c>
      <c r="H34" s="988" t="s">
        <v>125</v>
      </c>
      <c r="I34" s="988" t="s">
        <v>125</v>
      </c>
      <c r="J34" s="988" t="s">
        <v>125</v>
      </c>
      <c r="K34" s="988" t="s">
        <v>125</v>
      </c>
      <c r="L34" s="988" t="s">
        <v>125</v>
      </c>
      <c r="M34" s="988" t="s">
        <v>125</v>
      </c>
      <c r="N34" s="988" t="s">
        <v>125</v>
      </c>
      <c r="O34" s="988" t="s">
        <v>125</v>
      </c>
      <c r="P34" s="988" t="s">
        <v>125</v>
      </c>
      <c r="Q34" s="988" t="s">
        <v>125</v>
      </c>
      <c r="R34" s="988" t="s">
        <v>125</v>
      </c>
      <c r="S34" s="988" t="s">
        <v>125</v>
      </c>
      <c r="T34" s="988">
        <v>19</v>
      </c>
      <c r="U34" s="988" t="s">
        <v>125</v>
      </c>
    </row>
    <row r="35" spans="1:21" s="347" customFormat="1" x14ac:dyDescent="0.25">
      <c r="A35" s="693"/>
      <c r="B35" s="704"/>
      <c r="C35" s="705"/>
      <c r="D35" s="692" t="s">
        <v>145</v>
      </c>
      <c r="E35" s="989">
        <v>11</v>
      </c>
      <c r="F35" s="989">
        <v>11</v>
      </c>
      <c r="G35" s="989" t="s">
        <v>125</v>
      </c>
      <c r="H35" s="989" t="s">
        <v>125</v>
      </c>
      <c r="I35" s="989" t="s">
        <v>125</v>
      </c>
      <c r="J35" s="989" t="s">
        <v>125</v>
      </c>
      <c r="K35" s="989" t="s">
        <v>125</v>
      </c>
      <c r="L35" s="989" t="s">
        <v>125</v>
      </c>
      <c r="M35" s="989" t="s">
        <v>125</v>
      </c>
      <c r="N35" s="989" t="s">
        <v>125</v>
      </c>
      <c r="O35" s="989" t="s">
        <v>125</v>
      </c>
      <c r="P35" s="989" t="s">
        <v>125</v>
      </c>
      <c r="Q35" s="989" t="s">
        <v>125</v>
      </c>
      <c r="R35" s="989" t="s">
        <v>125</v>
      </c>
      <c r="S35" s="989" t="s">
        <v>125</v>
      </c>
      <c r="T35" s="989">
        <v>11</v>
      </c>
      <c r="U35" s="989" t="s">
        <v>125</v>
      </c>
    </row>
    <row r="36" spans="1:21" s="347" customFormat="1" x14ac:dyDescent="0.25">
      <c r="A36" s="693"/>
      <c r="B36" s="704"/>
      <c r="C36" s="705"/>
      <c r="D36" s="692" t="s">
        <v>146</v>
      </c>
      <c r="E36" s="989">
        <v>8</v>
      </c>
      <c r="F36" s="989">
        <v>8</v>
      </c>
      <c r="G36" s="989" t="s">
        <v>125</v>
      </c>
      <c r="H36" s="989" t="s">
        <v>125</v>
      </c>
      <c r="I36" s="989" t="s">
        <v>125</v>
      </c>
      <c r="J36" s="989" t="s">
        <v>125</v>
      </c>
      <c r="K36" s="989" t="s">
        <v>125</v>
      </c>
      <c r="L36" s="989" t="s">
        <v>125</v>
      </c>
      <c r="M36" s="989" t="s">
        <v>125</v>
      </c>
      <c r="N36" s="989" t="s">
        <v>125</v>
      </c>
      <c r="O36" s="989" t="s">
        <v>125</v>
      </c>
      <c r="P36" s="989" t="s">
        <v>125</v>
      </c>
      <c r="Q36" s="989" t="s">
        <v>125</v>
      </c>
      <c r="R36" s="989" t="s">
        <v>125</v>
      </c>
      <c r="S36" s="989" t="s">
        <v>125</v>
      </c>
      <c r="T36" s="989">
        <v>8</v>
      </c>
      <c r="U36" s="989" t="s">
        <v>125</v>
      </c>
    </row>
    <row r="37" spans="1:21" ht="22.5" x14ac:dyDescent="0.25">
      <c r="A37" s="701" t="s">
        <v>373</v>
      </c>
      <c r="B37" s="702" t="s">
        <v>168</v>
      </c>
      <c r="C37" s="703" t="s">
        <v>374</v>
      </c>
      <c r="D37" s="689" t="s">
        <v>122</v>
      </c>
      <c r="E37" s="988">
        <v>26</v>
      </c>
      <c r="F37" s="988">
        <v>26</v>
      </c>
      <c r="G37" s="988" t="s">
        <v>125</v>
      </c>
      <c r="H37" s="988" t="s">
        <v>125</v>
      </c>
      <c r="I37" s="988" t="s">
        <v>125</v>
      </c>
      <c r="J37" s="988" t="s">
        <v>125</v>
      </c>
      <c r="K37" s="988" t="s">
        <v>125</v>
      </c>
      <c r="L37" s="988" t="s">
        <v>125</v>
      </c>
      <c r="M37" s="988" t="s">
        <v>125</v>
      </c>
      <c r="N37" s="988" t="s">
        <v>125</v>
      </c>
      <c r="O37" s="988" t="s">
        <v>125</v>
      </c>
      <c r="P37" s="988" t="s">
        <v>125</v>
      </c>
      <c r="Q37" s="988">
        <v>1</v>
      </c>
      <c r="R37" s="988">
        <v>1</v>
      </c>
      <c r="S37" s="988">
        <v>6</v>
      </c>
      <c r="T37" s="988">
        <v>18</v>
      </c>
      <c r="U37" s="988" t="s">
        <v>125</v>
      </c>
    </row>
    <row r="38" spans="1:21" s="347" customFormat="1" x14ac:dyDescent="0.25">
      <c r="A38" s="693"/>
      <c r="B38" s="704"/>
      <c r="C38" s="705"/>
      <c r="D38" s="692" t="s">
        <v>145</v>
      </c>
      <c r="E38" s="989">
        <v>13</v>
      </c>
      <c r="F38" s="989">
        <v>13</v>
      </c>
      <c r="G38" s="989" t="s">
        <v>125</v>
      </c>
      <c r="H38" s="989" t="s">
        <v>125</v>
      </c>
      <c r="I38" s="989" t="s">
        <v>125</v>
      </c>
      <c r="J38" s="989" t="s">
        <v>125</v>
      </c>
      <c r="K38" s="989" t="s">
        <v>125</v>
      </c>
      <c r="L38" s="989" t="s">
        <v>125</v>
      </c>
      <c r="M38" s="989" t="s">
        <v>125</v>
      </c>
      <c r="N38" s="989" t="s">
        <v>125</v>
      </c>
      <c r="O38" s="989" t="s">
        <v>125</v>
      </c>
      <c r="P38" s="989" t="s">
        <v>125</v>
      </c>
      <c r="Q38" s="989" t="s">
        <v>125</v>
      </c>
      <c r="R38" s="989" t="s">
        <v>125</v>
      </c>
      <c r="S38" s="989">
        <v>2</v>
      </c>
      <c r="T38" s="989">
        <v>11</v>
      </c>
      <c r="U38" s="989" t="s">
        <v>125</v>
      </c>
    </row>
    <row r="39" spans="1:21" s="347" customFormat="1" x14ac:dyDescent="0.25">
      <c r="A39" s="693"/>
      <c r="B39" s="704"/>
      <c r="C39" s="705"/>
      <c r="D39" s="692" t="s">
        <v>146</v>
      </c>
      <c r="E39" s="989">
        <v>13</v>
      </c>
      <c r="F39" s="989">
        <v>13</v>
      </c>
      <c r="G39" s="989" t="s">
        <v>125</v>
      </c>
      <c r="H39" s="989" t="s">
        <v>125</v>
      </c>
      <c r="I39" s="989" t="s">
        <v>125</v>
      </c>
      <c r="J39" s="989" t="s">
        <v>125</v>
      </c>
      <c r="K39" s="989" t="s">
        <v>125</v>
      </c>
      <c r="L39" s="989" t="s">
        <v>125</v>
      </c>
      <c r="M39" s="989" t="s">
        <v>125</v>
      </c>
      <c r="N39" s="989" t="s">
        <v>125</v>
      </c>
      <c r="O39" s="989" t="s">
        <v>125</v>
      </c>
      <c r="P39" s="989" t="s">
        <v>125</v>
      </c>
      <c r="Q39" s="989">
        <v>1</v>
      </c>
      <c r="R39" s="989">
        <v>1</v>
      </c>
      <c r="S39" s="989">
        <v>4</v>
      </c>
      <c r="T39" s="989">
        <v>7</v>
      </c>
      <c r="U39" s="989" t="s">
        <v>125</v>
      </c>
    </row>
    <row r="40" spans="1:21" ht="22.5" x14ac:dyDescent="0.25">
      <c r="A40" s="701" t="s">
        <v>1083</v>
      </c>
      <c r="B40" s="702" t="s">
        <v>169</v>
      </c>
      <c r="C40" s="703" t="s">
        <v>1084</v>
      </c>
      <c r="D40" s="689" t="s">
        <v>122</v>
      </c>
      <c r="E40" s="988">
        <v>19</v>
      </c>
      <c r="F40" s="988">
        <v>19</v>
      </c>
      <c r="G40" s="988" t="s">
        <v>125</v>
      </c>
      <c r="H40" s="988" t="s">
        <v>125</v>
      </c>
      <c r="I40" s="988" t="s">
        <v>125</v>
      </c>
      <c r="J40" s="988" t="s">
        <v>125</v>
      </c>
      <c r="K40" s="988" t="s">
        <v>125</v>
      </c>
      <c r="L40" s="988" t="s">
        <v>125</v>
      </c>
      <c r="M40" s="988" t="s">
        <v>125</v>
      </c>
      <c r="N40" s="988" t="s">
        <v>125</v>
      </c>
      <c r="O40" s="988" t="s">
        <v>125</v>
      </c>
      <c r="P40" s="988" t="s">
        <v>125</v>
      </c>
      <c r="Q40" s="988" t="s">
        <v>125</v>
      </c>
      <c r="R40" s="988">
        <v>2</v>
      </c>
      <c r="S40" s="988">
        <v>4</v>
      </c>
      <c r="T40" s="988">
        <v>13</v>
      </c>
      <c r="U40" s="988" t="s">
        <v>125</v>
      </c>
    </row>
    <row r="41" spans="1:21" s="347" customFormat="1" x14ac:dyDescent="0.25">
      <c r="A41" s="693"/>
      <c r="B41" s="704"/>
      <c r="C41" s="705"/>
      <c r="D41" s="692" t="s">
        <v>145</v>
      </c>
      <c r="E41" s="989">
        <v>5</v>
      </c>
      <c r="F41" s="989">
        <v>5</v>
      </c>
      <c r="G41" s="989" t="s">
        <v>125</v>
      </c>
      <c r="H41" s="989" t="s">
        <v>125</v>
      </c>
      <c r="I41" s="989" t="s">
        <v>125</v>
      </c>
      <c r="J41" s="989" t="s">
        <v>125</v>
      </c>
      <c r="K41" s="989" t="s">
        <v>125</v>
      </c>
      <c r="L41" s="989" t="s">
        <v>125</v>
      </c>
      <c r="M41" s="989" t="s">
        <v>125</v>
      </c>
      <c r="N41" s="989" t="s">
        <v>125</v>
      </c>
      <c r="O41" s="989" t="s">
        <v>125</v>
      </c>
      <c r="P41" s="989" t="s">
        <v>125</v>
      </c>
      <c r="Q41" s="989" t="s">
        <v>125</v>
      </c>
      <c r="R41" s="989">
        <v>1</v>
      </c>
      <c r="S41" s="989" t="s">
        <v>125</v>
      </c>
      <c r="T41" s="989">
        <v>4</v>
      </c>
      <c r="U41" s="989" t="s">
        <v>125</v>
      </c>
    </row>
    <row r="42" spans="1:21" s="347" customFormat="1" x14ac:dyDescent="0.25">
      <c r="A42" s="693"/>
      <c r="B42" s="704"/>
      <c r="C42" s="705"/>
      <c r="D42" s="692" t="s">
        <v>146</v>
      </c>
      <c r="E42" s="989">
        <v>14</v>
      </c>
      <c r="F42" s="989">
        <v>14</v>
      </c>
      <c r="G42" s="989" t="s">
        <v>125</v>
      </c>
      <c r="H42" s="989" t="s">
        <v>125</v>
      </c>
      <c r="I42" s="989" t="s">
        <v>125</v>
      </c>
      <c r="J42" s="989" t="s">
        <v>125</v>
      </c>
      <c r="K42" s="989" t="s">
        <v>125</v>
      </c>
      <c r="L42" s="989" t="s">
        <v>125</v>
      </c>
      <c r="M42" s="989" t="s">
        <v>125</v>
      </c>
      <c r="N42" s="989" t="s">
        <v>125</v>
      </c>
      <c r="O42" s="989" t="s">
        <v>125</v>
      </c>
      <c r="P42" s="989" t="s">
        <v>125</v>
      </c>
      <c r="Q42" s="989" t="s">
        <v>125</v>
      </c>
      <c r="R42" s="989">
        <v>1</v>
      </c>
      <c r="S42" s="989">
        <v>4</v>
      </c>
      <c r="T42" s="989">
        <v>9</v>
      </c>
      <c r="U42" s="989" t="s">
        <v>125</v>
      </c>
    </row>
    <row r="43" spans="1:21" s="347" customFormat="1" x14ac:dyDescent="0.25">
      <c r="A43" s="701" t="s">
        <v>1085</v>
      </c>
      <c r="B43" s="702" t="s">
        <v>170</v>
      </c>
      <c r="C43" s="703" t="s">
        <v>920</v>
      </c>
      <c r="D43" s="689" t="s">
        <v>122</v>
      </c>
      <c r="E43" s="988">
        <v>17</v>
      </c>
      <c r="F43" s="988">
        <v>17</v>
      </c>
      <c r="G43" s="988" t="s">
        <v>125</v>
      </c>
      <c r="H43" s="988" t="s">
        <v>125</v>
      </c>
      <c r="I43" s="988" t="s">
        <v>125</v>
      </c>
      <c r="J43" s="988" t="s">
        <v>125</v>
      </c>
      <c r="K43" s="988" t="s">
        <v>125</v>
      </c>
      <c r="L43" s="988" t="s">
        <v>125</v>
      </c>
      <c r="M43" s="988" t="s">
        <v>125</v>
      </c>
      <c r="N43" s="988" t="s">
        <v>125</v>
      </c>
      <c r="O43" s="988" t="s">
        <v>125</v>
      </c>
      <c r="P43" s="988" t="s">
        <v>125</v>
      </c>
      <c r="Q43" s="988" t="s">
        <v>125</v>
      </c>
      <c r="R43" s="988">
        <v>3</v>
      </c>
      <c r="S43" s="988">
        <v>3</v>
      </c>
      <c r="T43" s="988">
        <v>11</v>
      </c>
      <c r="U43" s="988" t="s">
        <v>125</v>
      </c>
    </row>
    <row r="44" spans="1:21" s="347" customFormat="1" x14ac:dyDescent="0.25">
      <c r="A44" s="693"/>
      <c r="B44" s="704"/>
      <c r="C44" s="705"/>
      <c r="D44" s="692" t="s">
        <v>145</v>
      </c>
      <c r="E44" s="989">
        <v>8</v>
      </c>
      <c r="F44" s="989">
        <v>8</v>
      </c>
      <c r="G44" s="989" t="s">
        <v>125</v>
      </c>
      <c r="H44" s="989" t="s">
        <v>125</v>
      </c>
      <c r="I44" s="989" t="s">
        <v>125</v>
      </c>
      <c r="J44" s="989" t="s">
        <v>125</v>
      </c>
      <c r="K44" s="989" t="s">
        <v>125</v>
      </c>
      <c r="L44" s="989" t="s">
        <v>125</v>
      </c>
      <c r="M44" s="989" t="s">
        <v>125</v>
      </c>
      <c r="N44" s="989" t="s">
        <v>125</v>
      </c>
      <c r="O44" s="989" t="s">
        <v>125</v>
      </c>
      <c r="P44" s="989" t="s">
        <v>125</v>
      </c>
      <c r="Q44" s="989" t="s">
        <v>125</v>
      </c>
      <c r="R44" s="989" t="s">
        <v>125</v>
      </c>
      <c r="S44" s="989">
        <v>2</v>
      </c>
      <c r="T44" s="989">
        <v>6</v>
      </c>
      <c r="U44" s="989" t="s">
        <v>125</v>
      </c>
    </row>
    <row r="45" spans="1:21" x14ac:dyDescent="0.25">
      <c r="A45" s="693"/>
      <c r="B45" s="704"/>
      <c r="C45" s="705"/>
      <c r="D45" s="692" t="s">
        <v>146</v>
      </c>
      <c r="E45" s="989">
        <v>9</v>
      </c>
      <c r="F45" s="989">
        <v>9</v>
      </c>
      <c r="G45" s="989" t="s">
        <v>125</v>
      </c>
      <c r="H45" s="989" t="s">
        <v>125</v>
      </c>
      <c r="I45" s="989" t="s">
        <v>125</v>
      </c>
      <c r="J45" s="989" t="s">
        <v>125</v>
      </c>
      <c r="K45" s="989" t="s">
        <v>125</v>
      </c>
      <c r="L45" s="989" t="s">
        <v>125</v>
      </c>
      <c r="M45" s="989" t="s">
        <v>125</v>
      </c>
      <c r="N45" s="989" t="s">
        <v>125</v>
      </c>
      <c r="O45" s="989" t="s">
        <v>125</v>
      </c>
      <c r="P45" s="989" t="s">
        <v>125</v>
      </c>
      <c r="Q45" s="989" t="s">
        <v>125</v>
      </c>
      <c r="R45" s="989">
        <v>3</v>
      </c>
      <c r="S45" s="989">
        <v>1</v>
      </c>
      <c r="T45" s="989">
        <v>5</v>
      </c>
      <c r="U45" s="989" t="s">
        <v>125</v>
      </c>
    </row>
    <row r="46" spans="1:21" s="347" customFormat="1" ht="22.5" x14ac:dyDescent="0.25">
      <c r="A46" s="701" t="s">
        <v>361</v>
      </c>
      <c r="B46" s="702" t="s">
        <v>172</v>
      </c>
      <c r="C46" s="703" t="s">
        <v>362</v>
      </c>
      <c r="D46" s="689" t="s">
        <v>122</v>
      </c>
      <c r="E46" s="988">
        <v>19</v>
      </c>
      <c r="F46" s="988">
        <v>19</v>
      </c>
      <c r="G46" s="988" t="s">
        <v>125</v>
      </c>
      <c r="H46" s="988" t="s">
        <v>125</v>
      </c>
      <c r="I46" s="988" t="s">
        <v>125</v>
      </c>
      <c r="J46" s="988" t="s">
        <v>125</v>
      </c>
      <c r="K46" s="988" t="s">
        <v>125</v>
      </c>
      <c r="L46" s="988" t="s">
        <v>125</v>
      </c>
      <c r="M46" s="988" t="s">
        <v>125</v>
      </c>
      <c r="N46" s="988" t="s">
        <v>125</v>
      </c>
      <c r="O46" s="988" t="s">
        <v>125</v>
      </c>
      <c r="P46" s="988">
        <v>1</v>
      </c>
      <c r="Q46" s="988" t="s">
        <v>125</v>
      </c>
      <c r="R46" s="988">
        <v>1</v>
      </c>
      <c r="S46" s="988">
        <v>7</v>
      </c>
      <c r="T46" s="988">
        <v>10</v>
      </c>
      <c r="U46" s="988" t="s">
        <v>125</v>
      </c>
    </row>
    <row r="47" spans="1:21" s="347" customFormat="1" x14ac:dyDescent="0.25">
      <c r="A47" s="693"/>
      <c r="B47" s="704"/>
      <c r="C47" s="705"/>
      <c r="D47" s="692" t="s">
        <v>145</v>
      </c>
      <c r="E47" s="989">
        <v>11</v>
      </c>
      <c r="F47" s="989">
        <v>11</v>
      </c>
      <c r="G47" s="989" t="s">
        <v>125</v>
      </c>
      <c r="H47" s="989" t="s">
        <v>125</v>
      </c>
      <c r="I47" s="989" t="s">
        <v>125</v>
      </c>
      <c r="J47" s="989" t="s">
        <v>125</v>
      </c>
      <c r="K47" s="989" t="s">
        <v>125</v>
      </c>
      <c r="L47" s="989" t="s">
        <v>125</v>
      </c>
      <c r="M47" s="989" t="s">
        <v>125</v>
      </c>
      <c r="N47" s="989" t="s">
        <v>125</v>
      </c>
      <c r="O47" s="989" t="s">
        <v>125</v>
      </c>
      <c r="P47" s="989" t="s">
        <v>125</v>
      </c>
      <c r="Q47" s="989" t="s">
        <v>125</v>
      </c>
      <c r="R47" s="989">
        <v>1</v>
      </c>
      <c r="S47" s="989">
        <v>4</v>
      </c>
      <c r="T47" s="989">
        <v>6</v>
      </c>
      <c r="U47" s="989" t="s">
        <v>125</v>
      </c>
    </row>
    <row r="48" spans="1:21" x14ac:dyDescent="0.25">
      <c r="A48" s="693"/>
      <c r="B48" s="704"/>
      <c r="C48" s="705"/>
      <c r="D48" s="692" t="s">
        <v>146</v>
      </c>
      <c r="E48" s="989">
        <v>8</v>
      </c>
      <c r="F48" s="989">
        <v>8</v>
      </c>
      <c r="G48" s="989" t="s">
        <v>125</v>
      </c>
      <c r="H48" s="989" t="s">
        <v>125</v>
      </c>
      <c r="I48" s="989" t="s">
        <v>125</v>
      </c>
      <c r="J48" s="989" t="s">
        <v>125</v>
      </c>
      <c r="K48" s="989" t="s">
        <v>125</v>
      </c>
      <c r="L48" s="989" t="s">
        <v>125</v>
      </c>
      <c r="M48" s="989" t="s">
        <v>125</v>
      </c>
      <c r="N48" s="989" t="s">
        <v>125</v>
      </c>
      <c r="O48" s="989" t="s">
        <v>125</v>
      </c>
      <c r="P48" s="989">
        <v>1</v>
      </c>
      <c r="Q48" s="989" t="s">
        <v>125</v>
      </c>
      <c r="R48" s="989" t="s">
        <v>125</v>
      </c>
      <c r="S48" s="989">
        <v>3</v>
      </c>
      <c r="T48" s="989">
        <v>4</v>
      </c>
      <c r="U48" s="989" t="s">
        <v>125</v>
      </c>
    </row>
    <row r="49" spans="1:21" s="347" customFormat="1" ht="22.5" x14ac:dyDescent="0.25">
      <c r="A49" s="701" t="s">
        <v>1087</v>
      </c>
      <c r="B49" s="702" t="s">
        <v>173</v>
      </c>
      <c r="C49" s="703" t="s">
        <v>1088</v>
      </c>
      <c r="D49" s="689" t="s">
        <v>122</v>
      </c>
      <c r="E49" s="988">
        <v>9</v>
      </c>
      <c r="F49" s="988">
        <v>9</v>
      </c>
      <c r="G49" s="988" t="s">
        <v>125</v>
      </c>
      <c r="H49" s="988" t="s">
        <v>125</v>
      </c>
      <c r="I49" s="988" t="s">
        <v>125</v>
      </c>
      <c r="J49" s="988" t="s">
        <v>125</v>
      </c>
      <c r="K49" s="988" t="s">
        <v>125</v>
      </c>
      <c r="L49" s="988" t="s">
        <v>125</v>
      </c>
      <c r="M49" s="988" t="s">
        <v>125</v>
      </c>
      <c r="N49" s="988" t="s">
        <v>125</v>
      </c>
      <c r="O49" s="988" t="s">
        <v>125</v>
      </c>
      <c r="P49" s="988" t="s">
        <v>125</v>
      </c>
      <c r="Q49" s="988" t="s">
        <v>125</v>
      </c>
      <c r="R49" s="988" t="s">
        <v>125</v>
      </c>
      <c r="S49" s="988">
        <v>1</v>
      </c>
      <c r="T49" s="988">
        <v>8</v>
      </c>
      <c r="U49" s="988" t="s">
        <v>125</v>
      </c>
    </row>
    <row r="50" spans="1:21" s="347" customFormat="1" x14ac:dyDescent="0.25">
      <c r="A50" s="693"/>
      <c r="B50" s="704"/>
      <c r="C50" s="705"/>
      <c r="D50" s="692" t="s">
        <v>145</v>
      </c>
      <c r="E50" s="989">
        <v>5</v>
      </c>
      <c r="F50" s="989">
        <v>5</v>
      </c>
      <c r="G50" s="989" t="s">
        <v>125</v>
      </c>
      <c r="H50" s="989" t="s">
        <v>125</v>
      </c>
      <c r="I50" s="989" t="s">
        <v>125</v>
      </c>
      <c r="J50" s="989" t="s">
        <v>125</v>
      </c>
      <c r="K50" s="989" t="s">
        <v>125</v>
      </c>
      <c r="L50" s="989" t="s">
        <v>125</v>
      </c>
      <c r="M50" s="989" t="s">
        <v>125</v>
      </c>
      <c r="N50" s="989" t="s">
        <v>125</v>
      </c>
      <c r="O50" s="989" t="s">
        <v>125</v>
      </c>
      <c r="P50" s="989" t="s">
        <v>125</v>
      </c>
      <c r="Q50" s="989" t="s">
        <v>125</v>
      </c>
      <c r="R50" s="989" t="s">
        <v>125</v>
      </c>
      <c r="S50" s="989" t="s">
        <v>125</v>
      </c>
      <c r="T50" s="989">
        <v>5</v>
      </c>
      <c r="U50" s="989" t="s">
        <v>125</v>
      </c>
    </row>
    <row r="51" spans="1:21" s="347" customFormat="1" x14ac:dyDescent="0.25">
      <c r="A51" s="693"/>
      <c r="B51" s="704"/>
      <c r="C51" s="705"/>
      <c r="D51" s="692" t="s">
        <v>146</v>
      </c>
      <c r="E51" s="989">
        <v>4</v>
      </c>
      <c r="F51" s="989">
        <v>4</v>
      </c>
      <c r="G51" s="989" t="s">
        <v>125</v>
      </c>
      <c r="H51" s="989" t="s">
        <v>125</v>
      </c>
      <c r="I51" s="989" t="s">
        <v>125</v>
      </c>
      <c r="J51" s="989" t="s">
        <v>125</v>
      </c>
      <c r="K51" s="989" t="s">
        <v>125</v>
      </c>
      <c r="L51" s="989" t="s">
        <v>125</v>
      </c>
      <c r="M51" s="989" t="s">
        <v>125</v>
      </c>
      <c r="N51" s="989" t="s">
        <v>125</v>
      </c>
      <c r="O51" s="989" t="s">
        <v>125</v>
      </c>
      <c r="P51" s="989" t="s">
        <v>125</v>
      </c>
      <c r="Q51" s="989" t="s">
        <v>125</v>
      </c>
      <c r="R51" s="989" t="s">
        <v>125</v>
      </c>
      <c r="S51" s="989">
        <v>1</v>
      </c>
      <c r="T51" s="989">
        <v>3</v>
      </c>
      <c r="U51" s="989" t="s">
        <v>125</v>
      </c>
    </row>
    <row r="52" spans="1:21" s="347" customFormat="1" x14ac:dyDescent="0.25">
      <c r="A52" s="701" t="s">
        <v>385</v>
      </c>
      <c r="B52" s="702" t="s">
        <v>174</v>
      </c>
      <c r="C52" s="703" t="s">
        <v>386</v>
      </c>
      <c r="D52" s="689" t="s">
        <v>122</v>
      </c>
      <c r="E52" s="988">
        <v>12</v>
      </c>
      <c r="F52" s="988">
        <v>12</v>
      </c>
      <c r="G52" s="988" t="s">
        <v>125</v>
      </c>
      <c r="H52" s="988" t="s">
        <v>125</v>
      </c>
      <c r="I52" s="988" t="s">
        <v>125</v>
      </c>
      <c r="J52" s="988" t="s">
        <v>125</v>
      </c>
      <c r="K52" s="988" t="s">
        <v>125</v>
      </c>
      <c r="L52" s="988" t="s">
        <v>125</v>
      </c>
      <c r="M52" s="988" t="s">
        <v>125</v>
      </c>
      <c r="N52" s="988" t="s">
        <v>125</v>
      </c>
      <c r="O52" s="988" t="s">
        <v>125</v>
      </c>
      <c r="P52" s="988" t="s">
        <v>125</v>
      </c>
      <c r="Q52" s="988" t="s">
        <v>125</v>
      </c>
      <c r="R52" s="988">
        <v>4</v>
      </c>
      <c r="S52" s="988">
        <v>4</v>
      </c>
      <c r="T52" s="988">
        <v>4</v>
      </c>
      <c r="U52" s="988" t="s">
        <v>125</v>
      </c>
    </row>
    <row r="53" spans="1:21" s="347" customFormat="1" x14ac:dyDescent="0.25">
      <c r="A53" s="693"/>
      <c r="B53" s="704"/>
      <c r="C53" s="705"/>
      <c r="D53" s="692" t="s">
        <v>146</v>
      </c>
      <c r="E53" s="989">
        <v>12</v>
      </c>
      <c r="F53" s="989">
        <v>12</v>
      </c>
      <c r="G53" s="989" t="s">
        <v>125</v>
      </c>
      <c r="H53" s="989" t="s">
        <v>125</v>
      </c>
      <c r="I53" s="989" t="s">
        <v>125</v>
      </c>
      <c r="J53" s="989" t="s">
        <v>125</v>
      </c>
      <c r="K53" s="989" t="s">
        <v>125</v>
      </c>
      <c r="L53" s="989" t="s">
        <v>125</v>
      </c>
      <c r="M53" s="989" t="s">
        <v>125</v>
      </c>
      <c r="N53" s="989" t="s">
        <v>125</v>
      </c>
      <c r="O53" s="989" t="s">
        <v>125</v>
      </c>
      <c r="P53" s="989" t="s">
        <v>125</v>
      </c>
      <c r="Q53" s="989" t="s">
        <v>125</v>
      </c>
      <c r="R53" s="989">
        <v>4</v>
      </c>
      <c r="S53" s="989">
        <v>4</v>
      </c>
      <c r="T53" s="989">
        <v>4</v>
      </c>
      <c r="U53" s="989" t="s">
        <v>125</v>
      </c>
    </row>
    <row r="54" spans="1:21" s="347" customFormat="1" x14ac:dyDescent="0.25">
      <c r="A54" s="701" t="s">
        <v>358</v>
      </c>
      <c r="B54" s="702" t="s">
        <v>175</v>
      </c>
      <c r="C54" s="703" t="s">
        <v>359</v>
      </c>
      <c r="D54" s="689" t="s">
        <v>122</v>
      </c>
      <c r="E54" s="988">
        <v>28</v>
      </c>
      <c r="F54" s="988">
        <v>28</v>
      </c>
      <c r="G54" s="988" t="s">
        <v>125</v>
      </c>
      <c r="H54" s="988" t="s">
        <v>125</v>
      </c>
      <c r="I54" s="988" t="s">
        <v>125</v>
      </c>
      <c r="J54" s="988" t="s">
        <v>125</v>
      </c>
      <c r="K54" s="988" t="s">
        <v>125</v>
      </c>
      <c r="L54" s="988" t="s">
        <v>125</v>
      </c>
      <c r="M54" s="988" t="s">
        <v>125</v>
      </c>
      <c r="N54" s="988" t="s">
        <v>125</v>
      </c>
      <c r="O54" s="988" t="s">
        <v>125</v>
      </c>
      <c r="P54" s="988" t="s">
        <v>125</v>
      </c>
      <c r="Q54" s="988" t="s">
        <v>125</v>
      </c>
      <c r="R54" s="988">
        <v>5</v>
      </c>
      <c r="S54" s="988">
        <v>10</v>
      </c>
      <c r="T54" s="988">
        <v>13</v>
      </c>
      <c r="U54" s="988" t="s">
        <v>125</v>
      </c>
    </row>
    <row r="55" spans="1:21" s="347" customFormat="1" x14ac:dyDescent="0.25">
      <c r="A55" s="693"/>
      <c r="B55" s="704"/>
      <c r="C55" s="705"/>
      <c r="D55" s="692" t="s">
        <v>146</v>
      </c>
      <c r="E55" s="989">
        <v>28</v>
      </c>
      <c r="F55" s="989">
        <v>28</v>
      </c>
      <c r="G55" s="989" t="s">
        <v>125</v>
      </c>
      <c r="H55" s="989" t="s">
        <v>125</v>
      </c>
      <c r="I55" s="989" t="s">
        <v>125</v>
      </c>
      <c r="J55" s="989" t="s">
        <v>125</v>
      </c>
      <c r="K55" s="989" t="s">
        <v>125</v>
      </c>
      <c r="L55" s="989" t="s">
        <v>125</v>
      </c>
      <c r="M55" s="989" t="s">
        <v>125</v>
      </c>
      <c r="N55" s="989" t="s">
        <v>125</v>
      </c>
      <c r="O55" s="989" t="s">
        <v>125</v>
      </c>
      <c r="P55" s="989" t="s">
        <v>125</v>
      </c>
      <c r="Q55" s="989" t="s">
        <v>125</v>
      </c>
      <c r="R55" s="989">
        <v>5</v>
      </c>
      <c r="S55" s="989">
        <v>10</v>
      </c>
      <c r="T55" s="989">
        <v>13</v>
      </c>
      <c r="U55" s="989" t="s">
        <v>125</v>
      </c>
    </row>
    <row r="56" spans="1:21" s="347" customFormat="1" x14ac:dyDescent="0.25">
      <c r="A56" s="701" t="s">
        <v>1089</v>
      </c>
      <c r="B56" s="702" t="s">
        <v>176</v>
      </c>
      <c r="C56" s="703" t="s">
        <v>922</v>
      </c>
      <c r="D56" s="689" t="s">
        <v>122</v>
      </c>
      <c r="E56" s="988">
        <v>5</v>
      </c>
      <c r="F56" s="988">
        <v>5</v>
      </c>
      <c r="G56" s="988" t="s">
        <v>125</v>
      </c>
      <c r="H56" s="988" t="s">
        <v>125</v>
      </c>
      <c r="I56" s="988" t="s">
        <v>125</v>
      </c>
      <c r="J56" s="988" t="s">
        <v>125</v>
      </c>
      <c r="K56" s="988" t="s">
        <v>125</v>
      </c>
      <c r="L56" s="988" t="s">
        <v>125</v>
      </c>
      <c r="M56" s="988" t="s">
        <v>125</v>
      </c>
      <c r="N56" s="988" t="s">
        <v>125</v>
      </c>
      <c r="O56" s="988" t="s">
        <v>125</v>
      </c>
      <c r="P56" s="988" t="s">
        <v>125</v>
      </c>
      <c r="Q56" s="988" t="s">
        <v>125</v>
      </c>
      <c r="R56" s="988">
        <v>2</v>
      </c>
      <c r="S56" s="988">
        <v>2</v>
      </c>
      <c r="T56" s="988">
        <v>1</v>
      </c>
      <c r="U56" s="988" t="s">
        <v>125</v>
      </c>
    </row>
    <row r="57" spans="1:21" s="347" customFormat="1" x14ac:dyDescent="0.25">
      <c r="A57" s="693"/>
      <c r="B57" s="704"/>
      <c r="C57" s="705"/>
      <c r="D57" s="692" t="s">
        <v>146</v>
      </c>
      <c r="E57" s="989">
        <v>5</v>
      </c>
      <c r="F57" s="989">
        <v>5</v>
      </c>
      <c r="G57" s="989" t="s">
        <v>125</v>
      </c>
      <c r="H57" s="989" t="s">
        <v>125</v>
      </c>
      <c r="I57" s="989" t="s">
        <v>125</v>
      </c>
      <c r="J57" s="989" t="s">
        <v>125</v>
      </c>
      <c r="K57" s="989" t="s">
        <v>125</v>
      </c>
      <c r="L57" s="989" t="s">
        <v>125</v>
      </c>
      <c r="M57" s="989" t="s">
        <v>125</v>
      </c>
      <c r="N57" s="989" t="s">
        <v>125</v>
      </c>
      <c r="O57" s="989" t="s">
        <v>125</v>
      </c>
      <c r="P57" s="989" t="s">
        <v>125</v>
      </c>
      <c r="Q57" s="989" t="s">
        <v>125</v>
      </c>
      <c r="R57" s="989">
        <v>2</v>
      </c>
      <c r="S57" s="989">
        <v>2</v>
      </c>
      <c r="T57" s="989">
        <v>1</v>
      </c>
      <c r="U57" s="989" t="s">
        <v>125</v>
      </c>
    </row>
    <row r="58" spans="1:21" s="347" customFormat="1" x14ac:dyDescent="0.25">
      <c r="A58" s="701" t="s">
        <v>350</v>
      </c>
      <c r="B58" s="702" t="s">
        <v>177</v>
      </c>
      <c r="C58" s="703" t="s">
        <v>351</v>
      </c>
      <c r="D58" s="689" t="s">
        <v>122</v>
      </c>
      <c r="E58" s="988">
        <v>38</v>
      </c>
      <c r="F58" s="988">
        <v>38</v>
      </c>
      <c r="G58" s="988" t="s">
        <v>125</v>
      </c>
      <c r="H58" s="988" t="s">
        <v>125</v>
      </c>
      <c r="I58" s="988" t="s">
        <v>125</v>
      </c>
      <c r="J58" s="988" t="s">
        <v>125</v>
      </c>
      <c r="K58" s="988" t="s">
        <v>125</v>
      </c>
      <c r="L58" s="988" t="s">
        <v>125</v>
      </c>
      <c r="M58" s="988" t="s">
        <v>125</v>
      </c>
      <c r="N58" s="988" t="s">
        <v>125</v>
      </c>
      <c r="O58" s="988" t="s">
        <v>125</v>
      </c>
      <c r="P58" s="988" t="s">
        <v>125</v>
      </c>
      <c r="Q58" s="988" t="s">
        <v>125</v>
      </c>
      <c r="R58" s="988" t="s">
        <v>125</v>
      </c>
      <c r="S58" s="988" t="s">
        <v>125</v>
      </c>
      <c r="T58" s="988">
        <v>38</v>
      </c>
      <c r="U58" s="988" t="s">
        <v>125</v>
      </c>
    </row>
    <row r="59" spans="1:21" x14ac:dyDescent="0.25">
      <c r="A59" s="693"/>
      <c r="B59" s="704"/>
      <c r="C59" s="705"/>
      <c r="D59" s="692" t="s">
        <v>145</v>
      </c>
      <c r="E59" s="989">
        <v>38</v>
      </c>
      <c r="F59" s="989">
        <v>38</v>
      </c>
      <c r="G59" s="989" t="s">
        <v>125</v>
      </c>
      <c r="H59" s="989" t="s">
        <v>125</v>
      </c>
      <c r="I59" s="989" t="s">
        <v>125</v>
      </c>
      <c r="J59" s="989" t="s">
        <v>125</v>
      </c>
      <c r="K59" s="989" t="s">
        <v>125</v>
      </c>
      <c r="L59" s="989" t="s">
        <v>125</v>
      </c>
      <c r="M59" s="989" t="s">
        <v>125</v>
      </c>
      <c r="N59" s="989" t="s">
        <v>125</v>
      </c>
      <c r="O59" s="989" t="s">
        <v>125</v>
      </c>
      <c r="P59" s="989" t="s">
        <v>125</v>
      </c>
      <c r="Q59" s="989" t="s">
        <v>125</v>
      </c>
      <c r="R59" s="989" t="s">
        <v>125</v>
      </c>
      <c r="S59" s="989" t="s">
        <v>125</v>
      </c>
      <c r="T59" s="989">
        <v>38</v>
      </c>
      <c r="U59" s="989" t="s">
        <v>125</v>
      </c>
    </row>
    <row r="60" spans="1:21" s="347" customFormat="1" ht="22.5" x14ac:dyDescent="0.25">
      <c r="A60" s="701" t="s">
        <v>1090</v>
      </c>
      <c r="B60" s="702" t="s">
        <v>178</v>
      </c>
      <c r="C60" s="703" t="s">
        <v>923</v>
      </c>
      <c r="D60" s="689" t="s">
        <v>122</v>
      </c>
      <c r="E60" s="988">
        <v>4</v>
      </c>
      <c r="F60" s="988">
        <v>4</v>
      </c>
      <c r="G60" s="988" t="s">
        <v>125</v>
      </c>
      <c r="H60" s="988" t="s">
        <v>125</v>
      </c>
      <c r="I60" s="988" t="s">
        <v>125</v>
      </c>
      <c r="J60" s="988" t="s">
        <v>125</v>
      </c>
      <c r="K60" s="988" t="s">
        <v>125</v>
      </c>
      <c r="L60" s="988" t="s">
        <v>125</v>
      </c>
      <c r="M60" s="988" t="s">
        <v>125</v>
      </c>
      <c r="N60" s="988" t="s">
        <v>125</v>
      </c>
      <c r="O60" s="988" t="s">
        <v>125</v>
      </c>
      <c r="P60" s="988" t="s">
        <v>125</v>
      </c>
      <c r="Q60" s="988" t="s">
        <v>125</v>
      </c>
      <c r="R60" s="988">
        <v>1</v>
      </c>
      <c r="S60" s="988">
        <v>1</v>
      </c>
      <c r="T60" s="988">
        <v>2</v>
      </c>
      <c r="U60" s="988" t="s">
        <v>125</v>
      </c>
    </row>
    <row r="61" spans="1:21" s="347" customFormat="1" x14ac:dyDescent="0.25">
      <c r="A61" s="693"/>
      <c r="B61" s="704"/>
      <c r="C61" s="705"/>
      <c r="D61" s="692" t="s">
        <v>145</v>
      </c>
      <c r="E61" s="989">
        <v>2</v>
      </c>
      <c r="F61" s="989">
        <v>2</v>
      </c>
      <c r="G61" s="989" t="s">
        <v>125</v>
      </c>
      <c r="H61" s="989" t="s">
        <v>125</v>
      </c>
      <c r="I61" s="989" t="s">
        <v>125</v>
      </c>
      <c r="J61" s="989" t="s">
        <v>125</v>
      </c>
      <c r="K61" s="989" t="s">
        <v>125</v>
      </c>
      <c r="L61" s="989" t="s">
        <v>125</v>
      </c>
      <c r="M61" s="989" t="s">
        <v>125</v>
      </c>
      <c r="N61" s="989" t="s">
        <v>125</v>
      </c>
      <c r="O61" s="989" t="s">
        <v>125</v>
      </c>
      <c r="P61" s="989" t="s">
        <v>125</v>
      </c>
      <c r="Q61" s="989" t="s">
        <v>125</v>
      </c>
      <c r="R61" s="989" t="s">
        <v>125</v>
      </c>
      <c r="S61" s="989">
        <v>1</v>
      </c>
      <c r="T61" s="989">
        <v>1</v>
      </c>
      <c r="U61" s="989" t="s">
        <v>125</v>
      </c>
    </row>
    <row r="62" spans="1:21" x14ac:dyDescent="0.25">
      <c r="A62" s="693"/>
      <c r="B62" s="704"/>
      <c r="C62" s="705"/>
      <c r="D62" s="692" t="s">
        <v>146</v>
      </c>
      <c r="E62" s="989">
        <v>2</v>
      </c>
      <c r="F62" s="989">
        <v>2</v>
      </c>
      <c r="G62" s="989" t="s">
        <v>125</v>
      </c>
      <c r="H62" s="989" t="s">
        <v>125</v>
      </c>
      <c r="I62" s="989" t="s">
        <v>125</v>
      </c>
      <c r="J62" s="989" t="s">
        <v>125</v>
      </c>
      <c r="K62" s="989" t="s">
        <v>125</v>
      </c>
      <c r="L62" s="989" t="s">
        <v>125</v>
      </c>
      <c r="M62" s="989" t="s">
        <v>125</v>
      </c>
      <c r="N62" s="989" t="s">
        <v>125</v>
      </c>
      <c r="O62" s="989" t="s">
        <v>125</v>
      </c>
      <c r="P62" s="989" t="s">
        <v>125</v>
      </c>
      <c r="Q62" s="989" t="s">
        <v>125</v>
      </c>
      <c r="R62" s="989">
        <v>1</v>
      </c>
      <c r="S62" s="989" t="s">
        <v>125</v>
      </c>
      <c r="T62" s="989">
        <v>1</v>
      </c>
      <c r="U62" s="989" t="s">
        <v>125</v>
      </c>
    </row>
    <row r="63" spans="1:21" s="347" customFormat="1" ht="22.5" x14ac:dyDescent="0.25">
      <c r="A63" s="701" t="s">
        <v>1091</v>
      </c>
      <c r="B63" s="702" t="s">
        <v>179</v>
      </c>
      <c r="C63" s="703" t="s">
        <v>924</v>
      </c>
      <c r="D63" s="689" t="s">
        <v>122</v>
      </c>
      <c r="E63" s="988">
        <v>3</v>
      </c>
      <c r="F63" s="988">
        <v>3</v>
      </c>
      <c r="G63" s="988" t="s">
        <v>125</v>
      </c>
      <c r="H63" s="988" t="s">
        <v>125</v>
      </c>
      <c r="I63" s="988" t="s">
        <v>125</v>
      </c>
      <c r="J63" s="988" t="s">
        <v>125</v>
      </c>
      <c r="K63" s="988" t="s">
        <v>125</v>
      </c>
      <c r="L63" s="988" t="s">
        <v>125</v>
      </c>
      <c r="M63" s="988" t="s">
        <v>125</v>
      </c>
      <c r="N63" s="988" t="s">
        <v>125</v>
      </c>
      <c r="O63" s="988" t="s">
        <v>125</v>
      </c>
      <c r="P63" s="988" t="s">
        <v>125</v>
      </c>
      <c r="Q63" s="988" t="s">
        <v>125</v>
      </c>
      <c r="R63" s="988" t="s">
        <v>125</v>
      </c>
      <c r="S63" s="988" t="s">
        <v>125</v>
      </c>
      <c r="T63" s="988">
        <v>3</v>
      </c>
      <c r="U63" s="988" t="s">
        <v>125</v>
      </c>
    </row>
    <row r="64" spans="1:21" s="347" customFormat="1" x14ac:dyDescent="0.25">
      <c r="A64" s="693"/>
      <c r="B64" s="704"/>
      <c r="C64" s="705"/>
      <c r="D64" s="692" t="s">
        <v>145</v>
      </c>
      <c r="E64" s="989">
        <v>3</v>
      </c>
      <c r="F64" s="989">
        <v>3</v>
      </c>
      <c r="G64" s="989" t="s">
        <v>125</v>
      </c>
      <c r="H64" s="989" t="s">
        <v>125</v>
      </c>
      <c r="I64" s="989" t="s">
        <v>125</v>
      </c>
      <c r="J64" s="989" t="s">
        <v>125</v>
      </c>
      <c r="K64" s="989" t="s">
        <v>125</v>
      </c>
      <c r="L64" s="989" t="s">
        <v>125</v>
      </c>
      <c r="M64" s="989" t="s">
        <v>125</v>
      </c>
      <c r="N64" s="989" t="s">
        <v>125</v>
      </c>
      <c r="O64" s="989" t="s">
        <v>125</v>
      </c>
      <c r="P64" s="989" t="s">
        <v>125</v>
      </c>
      <c r="Q64" s="989" t="s">
        <v>125</v>
      </c>
      <c r="R64" s="989" t="s">
        <v>125</v>
      </c>
      <c r="S64" s="989" t="s">
        <v>125</v>
      </c>
      <c r="T64" s="989">
        <v>3</v>
      </c>
      <c r="U64" s="989" t="s">
        <v>125</v>
      </c>
    </row>
    <row r="65" spans="1:21" x14ac:dyDescent="0.25">
      <c r="A65" s="701" t="s">
        <v>1092</v>
      </c>
      <c r="B65" s="702" t="s">
        <v>180</v>
      </c>
      <c r="C65" s="703" t="s">
        <v>925</v>
      </c>
      <c r="D65" s="689" t="s">
        <v>122</v>
      </c>
      <c r="E65" s="988">
        <v>16</v>
      </c>
      <c r="F65" s="988">
        <v>16</v>
      </c>
      <c r="G65" s="988" t="s">
        <v>125</v>
      </c>
      <c r="H65" s="988" t="s">
        <v>125</v>
      </c>
      <c r="I65" s="988" t="s">
        <v>125</v>
      </c>
      <c r="J65" s="988" t="s">
        <v>125</v>
      </c>
      <c r="K65" s="988" t="s">
        <v>125</v>
      </c>
      <c r="L65" s="988">
        <v>1</v>
      </c>
      <c r="M65" s="988" t="s">
        <v>125</v>
      </c>
      <c r="N65" s="988">
        <v>1</v>
      </c>
      <c r="O65" s="988" t="s">
        <v>125</v>
      </c>
      <c r="P65" s="988" t="s">
        <v>125</v>
      </c>
      <c r="Q65" s="988">
        <v>1</v>
      </c>
      <c r="R65" s="988" t="s">
        <v>125</v>
      </c>
      <c r="S65" s="988">
        <v>5</v>
      </c>
      <c r="T65" s="988">
        <v>8</v>
      </c>
      <c r="U65" s="988" t="s">
        <v>125</v>
      </c>
    </row>
    <row r="66" spans="1:21" s="347" customFormat="1" x14ac:dyDescent="0.25">
      <c r="A66" s="693"/>
      <c r="B66" s="704"/>
      <c r="C66" s="705"/>
      <c r="D66" s="692" t="s">
        <v>145</v>
      </c>
      <c r="E66" s="989">
        <v>9</v>
      </c>
      <c r="F66" s="989">
        <v>9</v>
      </c>
      <c r="G66" s="989" t="s">
        <v>125</v>
      </c>
      <c r="H66" s="989" t="s">
        <v>125</v>
      </c>
      <c r="I66" s="989" t="s">
        <v>125</v>
      </c>
      <c r="J66" s="989" t="s">
        <v>125</v>
      </c>
      <c r="K66" s="989" t="s">
        <v>125</v>
      </c>
      <c r="L66" s="989" t="s">
        <v>125</v>
      </c>
      <c r="M66" s="989" t="s">
        <v>125</v>
      </c>
      <c r="N66" s="989">
        <v>1</v>
      </c>
      <c r="O66" s="989" t="s">
        <v>125</v>
      </c>
      <c r="P66" s="989" t="s">
        <v>125</v>
      </c>
      <c r="Q66" s="989" t="s">
        <v>125</v>
      </c>
      <c r="R66" s="989" t="s">
        <v>125</v>
      </c>
      <c r="S66" s="989">
        <v>4</v>
      </c>
      <c r="T66" s="989">
        <v>4</v>
      </c>
      <c r="U66" s="989" t="s">
        <v>125</v>
      </c>
    </row>
    <row r="67" spans="1:21" s="347" customFormat="1" x14ac:dyDescent="0.25">
      <c r="A67" s="693"/>
      <c r="B67" s="704"/>
      <c r="C67" s="705"/>
      <c r="D67" s="692" t="s">
        <v>146</v>
      </c>
      <c r="E67" s="989">
        <v>7</v>
      </c>
      <c r="F67" s="989">
        <v>7</v>
      </c>
      <c r="G67" s="989" t="s">
        <v>125</v>
      </c>
      <c r="H67" s="989" t="s">
        <v>125</v>
      </c>
      <c r="I67" s="989" t="s">
        <v>125</v>
      </c>
      <c r="J67" s="989" t="s">
        <v>125</v>
      </c>
      <c r="K67" s="989" t="s">
        <v>125</v>
      </c>
      <c r="L67" s="989">
        <v>1</v>
      </c>
      <c r="M67" s="989" t="s">
        <v>125</v>
      </c>
      <c r="N67" s="989" t="s">
        <v>125</v>
      </c>
      <c r="O67" s="989" t="s">
        <v>125</v>
      </c>
      <c r="P67" s="989" t="s">
        <v>125</v>
      </c>
      <c r="Q67" s="989">
        <v>1</v>
      </c>
      <c r="R67" s="989" t="s">
        <v>125</v>
      </c>
      <c r="S67" s="989">
        <v>1</v>
      </c>
      <c r="T67" s="989">
        <v>4</v>
      </c>
      <c r="U67" s="989" t="s">
        <v>125</v>
      </c>
    </row>
    <row r="68" spans="1:21" ht="22.5" x14ac:dyDescent="0.25">
      <c r="A68" s="701" t="s">
        <v>341</v>
      </c>
      <c r="B68" s="702" t="s">
        <v>181</v>
      </c>
      <c r="C68" s="703" t="s">
        <v>342</v>
      </c>
      <c r="D68" s="689" t="s">
        <v>122</v>
      </c>
      <c r="E68" s="988">
        <v>36</v>
      </c>
      <c r="F68" s="988">
        <v>36</v>
      </c>
      <c r="G68" s="988" t="s">
        <v>125</v>
      </c>
      <c r="H68" s="988" t="s">
        <v>125</v>
      </c>
      <c r="I68" s="988" t="s">
        <v>125</v>
      </c>
      <c r="J68" s="988" t="s">
        <v>125</v>
      </c>
      <c r="K68" s="988" t="s">
        <v>125</v>
      </c>
      <c r="L68" s="988">
        <v>2</v>
      </c>
      <c r="M68" s="988">
        <v>2</v>
      </c>
      <c r="N68" s="988">
        <v>2</v>
      </c>
      <c r="O68" s="988">
        <v>2</v>
      </c>
      <c r="P68" s="988">
        <v>5</v>
      </c>
      <c r="Q68" s="988" t="s">
        <v>125</v>
      </c>
      <c r="R68" s="988">
        <v>7</v>
      </c>
      <c r="S68" s="988">
        <v>4</v>
      </c>
      <c r="T68" s="988">
        <v>12</v>
      </c>
      <c r="U68" s="988" t="s">
        <v>125</v>
      </c>
    </row>
    <row r="69" spans="1:21" s="347" customFormat="1" x14ac:dyDescent="0.25">
      <c r="A69" s="693"/>
      <c r="B69" s="704"/>
      <c r="C69" s="705"/>
      <c r="D69" s="692" t="s">
        <v>145</v>
      </c>
      <c r="E69" s="989">
        <v>18</v>
      </c>
      <c r="F69" s="989">
        <v>18</v>
      </c>
      <c r="G69" s="989" t="s">
        <v>125</v>
      </c>
      <c r="H69" s="989" t="s">
        <v>125</v>
      </c>
      <c r="I69" s="989" t="s">
        <v>125</v>
      </c>
      <c r="J69" s="989" t="s">
        <v>125</v>
      </c>
      <c r="K69" s="989" t="s">
        <v>125</v>
      </c>
      <c r="L69" s="989">
        <v>2</v>
      </c>
      <c r="M69" s="989">
        <v>1</v>
      </c>
      <c r="N69" s="989">
        <v>1</v>
      </c>
      <c r="O69" s="989" t="s">
        <v>125</v>
      </c>
      <c r="P69" s="989">
        <v>2</v>
      </c>
      <c r="Q69" s="989" t="s">
        <v>125</v>
      </c>
      <c r="R69" s="989">
        <v>4</v>
      </c>
      <c r="S69" s="989">
        <v>2</v>
      </c>
      <c r="T69" s="989">
        <v>6</v>
      </c>
      <c r="U69" s="989" t="s">
        <v>125</v>
      </c>
    </row>
    <row r="70" spans="1:21" s="347" customFormat="1" x14ac:dyDescent="0.25">
      <c r="A70" s="693"/>
      <c r="B70" s="704"/>
      <c r="C70" s="705"/>
      <c r="D70" s="692" t="s">
        <v>146</v>
      </c>
      <c r="E70" s="989">
        <v>18</v>
      </c>
      <c r="F70" s="989">
        <v>18</v>
      </c>
      <c r="G70" s="989" t="s">
        <v>125</v>
      </c>
      <c r="H70" s="989" t="s">
        <v>125</v>
      </c>
      <c r="I70" s="989" t="s">
        <v>125</v>
      </c>
      <c r="J70" s="989" t="s">
        <v>125</v>
      </c>
      <c r="K70" s="989" t="s">
        <v>125</v>
      </c>
      <c r="L70" s="989" t="s">
        <v>125</v>
      </c>
      <c r="M70" s="989">
        <v>1</v>
      </c>
      <c r="N70" s="989">
        <v>1</v>
      </c>
      <c r="O70" s="989">
        <v>2</v>
      </c>
      <c r="P70" s="989">
        <v>3</v>
      </c>
      <c r="Q70" s="989" t="s">
        <v>125</v>
      </c>
      <c r="R70" s="989">
        <v>3</v>
      </c>
      <c r="S70" s="989">
        <v>2</v>
      </c>
      <c r="T70" s="989">
        <v>6</v>
      </c>
      <c r="U70" s="989" t="s">
        <v>125</v>
      </c>
    </row>
    <row r="71" spans="1:21" ht="22.5" x14ac:dyDescent="0.25">
      <c r="A71" s="701" t="s">
        <v>370</v>
      </c>
      <c r="B71" s="702" t="s">
        <v>182</v>
      </c>
      <c r="C71" s="703" t="s">
        <v>371</v>
      </c>
      <c r="D71" s="689" t="s">
        <v>122</v>
      </c>
      <c r="E71" s="988">
        <v>22</v>
      </c>
      <c r="F71" s="988">
        <v>22</v>
      </c>
      <c r="G71" s="988" t="s">
        <v>125</v>
      </c>
      <c r="H71" s="988" t="s">
        <v>125</v>
      </c>
      <c r="I71" s="988" t="s">
        <v>125</v>
      </c>
      <c r="J71" s="988" t="s">
        <v>125</v>
      </c>
      <c r="K71" s="988" t="s">
        <v>125</v>
      </c>
      <c r="L71" s="988" t="s">
        <v>125</v>
      </c>
      <c r="M71" s="988">
        <v>1</v>
      </c>
      <c r="N71" s="988" t="s">
        <v>125</v>
      </c>
      <c r="O71" s="988" t="s">
        <v>125</v>
      </c>
      <c r="P71" s="988" t="s">
        <v>125</v>
      </c>
      <c r="Q71" s="988" t="s">
        <v>125</v>
      </c>
      <c r="R71" s="988">
        <v>4</v>
      </c>
      <c r="S71" s="988">
        <v>3</v>
      </c>
      <c r="T71" s="988">
        <v>14</v>
      </c>
      <c r="U71" s="988" t="s">
        <v>125</v>
      </c>
    </row>
    <row r="72" spans="1:21" s="347" customFormat="1" x14ac:dyDescent="0.25">
      <c r="A72" s="693"/>
      <c r="B72" s="704"/>
      <c r="C72" s="705"/>
      <c r="D72" s="692" t="s">
        <v>145</v>
      </c>
      <c r="E72" s="989">
        <v>11</v>
      </c>
      <c r="F72" s="989">
        <v>11</v>
      </c>
      <c r="G72" s="989" t="s">
        <v>125</v>
      </c>
      <c r="H72" s="989" t="s">
        <v>125</v>
      </c>
      <c r="I72" s="989" t="s">
        <v>125</v>
      </c>
      <c r="J72" s="989" t="s">
        <v>125</v>
      </c>
      <c r="K72" s="989" t="s">
        <v>125</v>
      </c>
      <c r="L72" s="989" t="s">
        <v>125</v>
      </c>
      <c r="M72" s="989">
        <v>1</v>
      </c>
      <c r="N72" s="989" t="s">
        <v>125</v>
      </c>
      <c r="O72" s="989" t="s">
        <v>125</v>
      </c>
      <c r="P72" s="989" t="s">
        <v>125</v>
      </c>
      <c r="Q72" s="989" t="s">
        <v>125</v>
      </c>
      <c r="R72" s="989">
        <v>1</v>
      </c>
      <c r="S72" s="989">
        <v>1</v>
      </c>
      <c r="T72" s="989">
        <v>8</v>
      </c>
      <c r="U72" s="989" t="s">
        <v>125</v>
      </c>
    </row>
    <row r="73" spans="1:21" s="347" customFormat="1" x14ac:dyDescent="0.25">
      <c r="A73" s="693"/>
      <c r="B73" s="704"/>
      <c r="C73" s="705"/>
      <c r="D73" s="692" t="s">
        <v>146</v>
      </c>
      <c r="E73" s="989">
        <v>11</v>
      </c>
      <c r="F73" s="989">
        <v>11</v>
      </c>
      <c r="G73" s="989" t="s">
        <v>125</v>
      </c>
      <c r="H73" s="989" t="s">
        <v>125</v>
      </c>
      <c r="I73" s="989" t="s">
        <v>125</v>
      </c>
      <c r="J73" s="989" t="s">
        <v>125</v>
      </c>
      <c r="K73" s="989" t="s">
        <v>125</v>
      </c>
      <c r="L73" s="989" t="s">
        <v>125</v>
      </c>
      <c r="M73" s="989" t="s">
        <v>125</v>
      </c>
      <c r="N73" s="989" t="s">
        <v>125</v>
      </c>
      <c r="O73" s="989" t="s">
        <v>125</v>
      </c>
      <c r="P73" s="989" t="s">
        <v>125</v>
      </c>
      <c r="Q73" s="989" t="s">
        <v>125</v>
      </c>
      <c r="R73" s="989">
        <v>3</v>
      </c>
      <c r="S73" s="989">
        <v>2</v>
      </c>
      <c r="T73" s="989">
        <v>6</v>
      </c>
      <c r="U73" s="989" t="s">
        <v>125</v>
      </c>
    </row>
    <row r="74" spans="1:21" x14ac:dyDescent="0.25">
      <c r="A74" s="701" t="s">
        <v>306</v>
      </c>
      <c r="B74" s="702" t="s">
        <v>183</v>
      </c>
      <c r="C74" s="703" t="s">
        <v>307</v>
      </c>
      <c r="D74" s="689" t="s">
        <v>122</v>
      </c>
      <c r="E74" s="988">
        <v>86</v>
      </c>
      <c r="F74" s="988">
        <v>86</v>
      </c>
      <c r="G74" s="988" t="s">
        <v>125</v>
      </c>
      <c r="H74" s="988" t="s">
        <v>125</v>
      </c>
      <c r="I74" s="988" t="s">
        <v>125</v>
      </c>
      <c r="J74" s="988" t="s">
        <v>125</v>
      </c>
      <c r="K74" s="988" t="s">
        <v>125</v>
      </c>
      <c r="L74" s="988" t="s">
        <v>125</v>
      </c>
      <c r="M74" s="988" t="s">
        <v>125</v>
      </c>
      <c r="N74" s="988" t="s">
        <v>125</v>
      </c>
      <c r="O74" s="988" t="s">
        <v>125</v>
      </c>
      <c r="P74" s="988" t="s">
        <v>125</v>
      </c>
      <c r="Q74" s="988" t="s">
        <v>125</v>
      </c>
      <c r="R74" s="988">
        <v>6</v>
      </c>
      <c r="S74" s="988">
        <v>14</v>
      </c>
      <c r="T74" s="988">
        <v>66</v>
      </c>
      <c r="U74" s="988" t="s">
        <v>125</v>
      </c>
    </row>
    <row r="75" spans="1:21" s="347" customFormat="1" x14ac:dyDescent="0.25">
      <c r="A75" s="693"/>
      <c r="B75" s="704"/>
      <c r="C75" s="705"/>
      <c r="D75" s="692" t="s">
        <v>145</v>
      </c>
      <c r="E75" s="989">
        <v>27</v>
      </c>
      <c r="F75" s="989">
        <v>27</v>
      </c>
      <c r="G75" s="989" t="s">
        <v>125</v>
      </c>
      <c r="H75" s="989" t="s">
        <v>125</v>
      </c>
      <c r="I75" s="989" t="s">
        <v>125</v>
      </c>
      <c r="J75" s="989" t="s">
        <v>125</v>
      </c>
      <c r="K75" s="989" t="s">
        <v>125</v>
      </c>
      <c r="L75" s="989" t="s">
        <v>125</v>
      </c>
      <c r="M75" s="989" t="s">
        <v>125</v>
      </c>
      <c r="N75" s="989" t="s">
        <v>125</v>
      </c>
      <c r="O75" s="989" t="s">
        <v>125</v>
      </c>
      <c r="P75" s="989" t="s">
        <v>125</v>
      </c>
      <c r="Q75" s="989" t="s">
        <v>125</v>
      </c>
      <c r="R75" s="989">
        <v>3</v>
      </c>
      <c r="S75" s="989">
        <v>4</v>
      </c>
      <c r="T75" s="989">
        <v>20</v>
      </c>
      <c r="U75" s="989" t="s">
        <v>125</v>
      </c>
    </row>
    <row r="76" spans="1:21" s="347" customFormat="1" x14ac:dyDescent="0.25">
      <c r="A76" s="693"/>
      <c r="B76" s="704"/>
      <c r="C76" s="705"/>
      <c r="D76" s="692" t="s">
        <v>146</v>
      </c>
      <c r="E76" s="989">
        <v>59</v>
      </c>
      <c r="F76" s="989">
        <v>59</v>
      </c>
      <c r="G76" s="989" t="s">
        <v>125</v>
      </c>
      <c r="H76" s="989" t="s">
        <v>125</v>
      </c>
      <c r="I76" s="989" t="s">
        <v>125</v>
      </c>
      <c r="J76" s="989" t="s">
        <v>125</v>
      </c>
      <c r="K76" s="989" t="s">
        <v>125</v>
      </c>
      <c r="L76" s="989" t="s">
        <v>125</v>
      </c>
      <c r="M76" s="989" t="s">
        <v>125</v>
      </c>
      <c r="N76" s="989" t="s">
        <v>125</v>
      </c>
      <c r="O76" s="989" t="s">
        <v>125</v>
      </c>
      <c r="P76" s="989" t="s">
        <v>125</v>
      </c>
      <c r="Q76" s="989" t="s">
        <v>125</v>
      </c>
      <c r="R76" s="989">
        <v>3</v>
      </c>
      <c r="S76" s="989">
        <v>10</v>
      </c>
      <c r="T76" s="989">
        <v>46</v>
      </c>
      <c r="U76" s="989" t="s">
        <v>125</v>
      </c>
    </row>
    <row r="77" spans="1:21" x14ac:dyDescent="0.25">
      <c r="A77" s="701" t="s">
        <v>388</v>
      </c>
      <c r="B77" s="702" t="s">
        <v>184</v>
      </c>
      <c r="C77" s="703" t="s">
        <v>389</v>
      </c>
      <c r="D77" s="689" t="s">
        <v>122</v>
      </c>
      <c r="E77" s="988">
        <v>50</v>
      </c>
      <c r="F77" s="988">
        <v>50</v>
      </c>
      <c r="G77" s="988" t="s">
        <v>125</v>
      </c>
      <c r="H77" s="988" t="s">
        <v>125</v>
      </c>
      <c r="I77" s="988" t="s">
        <v>125</v>
      </c>
      <c r="J77" s="988" t="s">
        <v>125</v>
      </c>
      <c r="K77" s="988">
        <v>5</v>
      </c>
      <c r="L77" s="988">
        <v>1</v>
      </c>
      <c r="M77" s="988" t="s">
        <v>125</v>
      </c>
      <c r="N77" s="988" t="s">
        <v>125</v>
      </c>
      <c r="O77" s="988" t="s">
        <v>125</v>
      </c>
      <c r="P77" s="988" t="s">
        <v>125</v>
      </c>
      <c r="Q77" s="988">
        <v>2</v>
      </c>
      <c r="R77" s="988" t="s">
        <v>125</v>
      </c>
      <c r="S77" s="988">
        <v>2</v>
      </c>
      <c r="T77" s="988">
        <v>40</v>
      </c>
      <c r="U77" s="988" t="s">
        <v>125</v>
      </c>
    </row>
    <row r="78" spans="1:21" s="347" customFormat="1" x14ac:dyDescent="0.25">
      <c r="A78" s="693"/>
      <c r="B78" s="704"/>
      <c r="C78" s="705"/>
      <c r="D78" s="692" t="s">
        <v>145</v>
      </c>
      <c r="E78" s="989">
        <v>19</v>
      </c>
      <c r="F78" s="989">
        <v>19</v>
      </c>
      <c r="G78" s="989" t="s">
        <v>125</v>
      </c>
      <c r="H78" s="989" t="s">
        <v>125</v>
      </c>
      <c r="I78" s="989" t="s">
        <v>125</v>
      </c>
      <c r="J78" s="989" t="s">
        <v>125</v>
      </c>
      <c r="K78" s="989">
        <v>4</v>
      </c>
      <c r="L78" s="989">
        <v>1</v>
      </c>
      <c r="M78" s="989" t="s">
        <v>125</v>
      </c>
      <c r="N78" s="989" t="s">
        <v>125</v>
      </c>
      <c r="O78" s="989" t="s">
        <v>125</v>
      </c>
      <c r="P78" s="989" t="s">
        <v>125</v>
      </c>
      <c r="Q78" s="989" t="s">
        <v>125</v>
      </c>
      <c r="R78" s="989" t="s">
        <v>125</v>
      </c>
      <c r="S78" s="989" t="s">
        <v>125</v>
      </c>
      <c r="T78" s="989">
        <v>14</v>
      </c>
      <c r="U78" s="989" t="s">
        <v>125</v>
      </c>
    </row>
    <row r="79" spans="1:21" s="347" customFormat="1" x14ac:dyDescent="0.25">
      <c r="A79" s="693"/>
      <c r="B79" s="704"/>
      <c r="C79" s="705"/>
      <c r="D79" s="692" t="s">
        <v>146</v>
      </c>
      <c r="E79" s="989">
        <v>31</v>
      </c>
      <c r="F79" s="989">
        <v>31</v>
      </c>
      <c r="G79" s="989" t="s">
        <v>125</v>
      </c>
      <c r="H79" s="989" t="s">
        <v>125</v>
      </c>
      <c r="I79" s="989" t="s">
        <v>125</v>
      </c>
      <c r="J79" s="989" t="s">
        <v>125</v>
      </c>
      <c r="K79" s="989">
        <v>1</v>
      </c>
      <c r="L79" s="989" t="s">
        <v>125</v>
      </c>
      <c r="M79" s="989" t="s">
        <v>125</v>
      </c>
      <c r="N79" s="989" t="s">
        <v>125</v>
      </c>
      <c r="O79" s="989" t="s">
        <v>125</v>
      </c>
      <c r="P79" s="989" t="s">
        <v>125</v>
      </c>
      <c r="Q79" s="989">
        <v>2</v>
      </c>
      <c r="R79" s="989" t="s">
        <v>125</v>
      </c>
      <c r="S79" s="989">
        <v>2</v>
      </c>
      <c r="T79" s="989">
        <v>26</v>
      </c>
      <c r="U79" s="989" t="s">
        <v>125</v>
      </c>
    </row>
    <row r="80" spans="1:21" ht="22.5" x14ac:dyDescent="0.25">
      <c r="A80" s="701" t="s">
        <v>1093</v>
      </c>
      <c r="B80" s="702" t="s">
        <v>2742</v>
      </c>
      <c r="C80" s="703" t="s">
        <v>1094</v>
      </c>
      <c r="D80" s="689" t="s">
        <v>122</v>
      </c>
      <c r="E80" s="988">
        <v>5</v>
      </c>
      <c r="F80" s="988">
        <v>5</v>
      </c>
      <c r="G80" s="988" t="s">
        <v>125</v>
      </c>
      <c r="H80" s="988" t="s">
        <v>125</v>
      </c>
      <c r="I80" s="988" t="s">
        <v>125</v>
      </c>
      <c r="J80" s="988" t="s">
        <v>125</v>
      </c>
      <c r="K80" s="988" t="s">
        <v>125</v>
      </c>
      <c r="L80" s="988">
        <v>1</v>
      </c>
      <c r="M80" s="988" t="s">
        <v>125</v>
      </c>
      <c r="N80" s="988" t="s">
        <v>125</v>
      </c>
      <c r="O80" s="988" t="s">
        <v>125</v>
      </c>
      <c r="P80" s="988" t="s">
        <v>125</v>
      </c>
      <c r="Q80" s="988" t="s">
        <v>125</v>
      </c>
      <c r="R80" s="988" t="s">
        <v>125</v>
      </c>
      <c r="S80" s="988">
        <v>2</v>
      </c>
      <c r="T80" s="988">
        <v>2</v>
      </c>
      <c r="U80" s="988" t="s">
        <v>125</v>
      </c>
    </row>
    <row r="81" spans="1:21" s="347" customFormat="1" x14ac:dyDescent="0.25">
      <c r="A81" s="693"/>
      <c r="B81" s="704"/>
      <c r="C81" s="705"/>
      <c r="D81" s="692" t="s">
        <v>145</v>
      </c>
      <c r="E81" s="989">
        <v>4</v>
      </c>
      <c r="F81" s="989">
        <v>4</v>
      </c>
      <c r="G81" s="989" t="s">
        <v>125</v>
      </c>
      <c r="H81" s="989" t="s">
        <v>125</v>
      </c>
      <c r="I81" s="989" t="s">
        <v>125</v>
      </c>
      <c r="J81" s="989" t="s">
        <v>125</v>
      </c>
      <c r="K81" s="989" t="s">
        <v>125</v>
      </c>
      <c r="L81" s="989">
        <v>1</v>
      </c>
      <c r="M81" s="989" t="s">
        <v>125</v>
      </c>
      <c r="N81" s="989" t="s">
        <v>125</v>
      </c>
      <c r="O81" s="989" t="s">
        <v>125</v>
      </c>
      <c r="P81" s="989" t="s">
        <v>125</v>
      </c>
      <c r="Q81" s="989" t="s">
        <v>125</v>
      </c>
      <c r="R81" s="989" t="s">
        <v>125</v>
      </c>
      <c r="S81" s="989">
        <v>2</v>
      </c>
      <c r="T81" s="989">
        <v>1</v>
      </c>
      <c r="U81" s="989" t="s">
        <v>125</v>
      </c>
    </row>
    <row r="82" spans="1:21" s="347" customFormat="1" x14ac:dyDescent="0.25">
      <c r="A82" s="693"/>
      <c r="B82" s="704"/>
      <c r="C82" s="705"/>
      <c r="D82" s="692" t="s">
        <v>146</v>
      </c>
      <c r="E82" s="989">
        <v>1</v>
      </c>
      <c r="F82" s="989">
        <v>1</v>
      </c>
      <c r="G82" s="989" t="s">
        <v>125</v>
      </c>
      <c r="H82" s="989" t="s">
        <v>125</v>
      </c>
      <c r="I82" s="989" t="s">
        <v>125</v>
      </c>
      <c r="J82" s="989" t="s">
        <v>125</v>
      </c>
      <c r="K82" s="989" t="s">
        <v>125</v>
      </c>
      <c r="L82" s="989" t="s">
        <v>125</v>
      </c>
      <c r="M82" s="989" t="s">
        <v>125</v>
      </c>
      <c r="N82" s="989" t="s">
        <v>125</v>
      </c>
      <c r="O82" s="989" t="s">
        <v>125</v>
      </c>
      <c r="P82" s="989" t="s">
        <v>125</v>
      </c>
      <c r="Q82" s="989" t="s">
        <v>125</v>
      </c>
      <c r="R82" s="989" t="s">
        <v>125</v>
      </c>
      <c r="S82" s="989" t="s">
        <v>125</v>
      </c>
      <c r="T82" s="989">
        <v>1</v>
      </c>
      <c r="U82" s="989" t="s">
        <v>125</v>
      </c>
    </row>
    <row r="83" spans="1:21" ht="22.5" x14ac:dyDescent="0.25">
      <c r="A83" s="701" t="s">
        <v>394</v>
      </c>
      <c r="B83" s="702" t="s">
        <v>185</v>
      </c>
      <c r="C83" s="703" t="s">
        <v>395</v>
      </c>
      <c r="D83" s="689" t="s">
        <v>122</v>
      </c>
      <c r="E83" s="988">
        <v>12</v>
      </c>
      <c r="F83" s="988">
        <v>12</v>
      </c>
      <c r="G83" s="988" t="s">
        <v>125</v>
      </c>
      <c r="H83" s="988" t="s">
        <v>125</v>
      </c>
      <c r="I83" s="988" t="s">
        <v>125</v>
      </c>
      <c r="J83" s="988" t="s">
        <v>125</v>
      </c>
      <c r="K83" s="988" t="s">
        <v>125</v>
      </c>
      <c r="L83" s="988" t="s">
        <v>125</v>
      </c>
      <c r="M83" s="988" t="s">
        <v>125</v>
      </c>
      <c r="N83" s="988" t="s">
        <v>125</v>
      </c>
      <c r="O83" s="988" t="s">
        <v>125</v>
      </c>
      <c r="P83" s="988" t="s">
        <v>125</v>
      </c>
      <c r="Q83" s="988" t="s">
        <v>125</v>
      </c>
      <c r="R83" s="988" t="s">
        <v>125</v>
      </c>
      <c r="S83" s="988" t="s">
        <v>125</v>
      </c>
      <c r="T83" s="988">
        <v>12</v>
      </c>
      <c r="U83" s="988" t="s">
        <v>125</v>
      </c>
    </row>
    <row r="84" spans="1:21" s="347" customFormat="1" x14ac:dyDescent="0.25">
      <c r="A84" s="693"/>
      <c r="B84" s="704"/>
      <c r="C84" s="705"/>
      <c r="D84" s="692" t="s">
        <v>145</v>
      </c>
      <c r="E84" s="989">
        <v>6</v>
      </c>
      <c r="F84" s="989">
        <v>6</v>
      </c>
      <c r="G84" s="989" t="s">
        <v>125</v>
      </c>
      <c r="H84" s="989" t="s">
        <v>125</v>
      </c>
      <c r="I84" s="989" t="s">
        <v>125</v>
      </c>
      <c r="J84" s="989" t="s">
        <v>125</v>
      </c>
      <c r="K84" s="989" t="s">
        <v>125</v>
      </c>
      <c r="L84" s="989" t="s">
        <v>125</v>
      </c>
      <c r="M84" s="989" t="s">
        <v>125</v>
      </c>
      <c r="N84" s="989" t="s">
        <v>125</v>
      </c>
      <c r="O84" s="989" t="s">
        <v>125</v>
      </c>
      <c r="P84" s="989" t="s">
        <v>125</v>
      </c>
      <c r="Q84" s="989" t="s">
        <v>125</v>
      </c>
      <c r="R84" s="989" t="s">
        <v>125</v>
      </c>
      <c r="S84" s="989" t="s">
        <v>125</v>
      </c>
      <c r="T84" s="989">
        <v>6</v>
      </c>
      <c r="U84" s="989" t="s">
        <v>125</v>
      </c>
    </row>
    <row r="85" spans="1:21" s="347" customFormat="1" x14ac:dyDescent="0.25">
      <c r="A85" s="693"/>
      <c r="B85" s="704"/>
      <c r="C85" s="705"/>
      <c r="D85" s="692" t="s">
        <v>146</v>
      </c>
      <c r="E85" s="989">
        <v>6</v>
      </c>
      <c r="F85" s="989">
        <v>6</v>
      </c>
      <c r="G85" s="989" t="s">
        <v>125</v>
      </c>
      <c r="H85" s="989" t="s">
        <v>125</v>
      </c>
      <c r="I85" s="989" t="s">
        <v>125</v>
      </c>
      <c r="J85" s="989" t="s">
        <v>125</v>
      </c>
      <c r="K85" s="989" t="s">
        <v>125</v>
      </c>
      <c r="L85" s="989" t="s">
        <v>125</v>
      </c>
      <c r="M85" s="989" t="s">
        <v>125</v>
      </c>
      <c r="N85" s="989" t="s">
        <v>125</v>
      </c>
      <c r="O85" s="989" t="s">
        <v>125</v>
      </c>
      <c r="P85" s="989" t="s">
        <v>125</v>
      </c>
      <c r="Q85" s="989" t="s">
        <v>125</v>
      </c>
      <c r="R85" s="989" t="s">
        <v>125</v>
      </c>
      <c r="S85" s="989" t="s">
        <v>125</v>
      </c>
      <c r="T85" s="989">
        <v>6</v>
      </c>
      <c r="U85" s="989" t="s">
        <v>125</v>
      </c>
    </row>
    <row r="86" spans="1:21" ht="33.75" x14ac:dyDescent="0.25">
      <c r="A86" s="701" t="s">
        <v>1095</v>
      </c>
      <c r="B86" s="702" t="s">
        <v>186</v>
      </c>
      <c r="C86" s="703" t="s">
        <v>1096</v>
      </c>
      <c r="D86" s="689" t="s">
        <v>122</v>
      </c>
      <c r="E86" s="988">
        <v>7</v>
      </c>
      <c r="F86" s="988">
        <v>7</v>
      </c>
      <c r="G86" s="988" t="s">
        <v>125</v>
      </c>
      <c r="H86" s="988" t="s">
        <v>125</v>
      </c>
      <c r="I86" s="988" t="s">
        <v>125</v>
      </c>
      <c r="J86" s="988" t="s">
        <v>125</v>
      </c>
      <c r="K86" s="988" t="s">
        <v>125</v>
      </c>
      <c r="L86" s="988" t="s">
        <v>125</v>
      </c>
      <c r="M86" s="988" t="s">
        <v>125</v>
      </c>
      <c r="N86" s="988" t="s">
        <v>125</v>
      </c>
      <c r="O86" s="988" t="s">
        <v>125</v>
      </c>
      <c r="P86" s="988" t="s">
        <v>125</v>
      </c>
      <c r="Q86" s="988" t="s">
        <v>125</v>
      </c>
      <c r="R86" s="988">
        <v>3</v>
      </c>
      <c r="S86" s="988">
        <v>2</v>
      </c>
      <c r="T86" s="988">
        <v>2</v>
      </c>
      <c r="U86" s="988" t="s">
        <v>125</v>
      </c>
    </row>
    <row r="87" spans="1:21" s="347" customFormat="1" x14ac:dyDescent="0.25">
      <c r="A87" s="693"/>
      <c r="B87" s="704"/>
      <c r="C87" s="705"/>
      <c r="D87" s="692" t="s">
        <v>145</v>
      </c>
      <c r="E87" s="989">
        <v>7</v>
      </c>
      <c r="F87" s="989">
        <v>7</v>
      </c>
      <c r="G87" s="989" t="s">
        <v>125</v>
      </c>
      <c r="H87" s="989" t="s">
        <v>125</v>
      </c>
      <c r="I87" s="989" t="s">
        <v>125</v>
      </c>
      <c r="J87" s="989" t="s">
        <v>125</v>
      </c>
      <c r="K87" s="989" t="s">
        <v>125</v>
      </c>
      <c r="L87" s="989" t="s">
        <v>125</v>
      </c>
      <c r="M87" s="989" t="s">
        <v>125</v>
      </c>
      <c r="N87" s="989" t="s">
        <v>125</v>
      </c>
      <c r="O87" s="989" t="s">
        <v>125</v>
      </c>
      <c r="P87" s="989" t="s">
        <v>125</v>
      </c>
      <c r="Q87" s="989" t="s">
        <v>125</v>
      </c>
      <c r="R87" s="989">
        <v>3</v>
      </c>
      <c r="S87" s="989">
        <v>2</v>
      </c>
      <c r="T87" s="989">
        <v>2</v>
      </c>
      <c r="U87" s="989" t="s">
        <v>125</v>
      </c>
    </row>
    <row r="88" spans="1:21" s="347" customFormat="1" x14ac:dyDescent="0.25">
      <c r="A88" s="701" t="s">
        <v>1097</v>
      </c>
      <c r="B88" s="702" t="s">
        <v>187</v>
      </c>
      <c r="C88" s="703" t="s">
        <v>926</v>
      </c>
      <c r="D88" s="689" t="s">
        <v>122</v>
      </c>
      <c r="E88" s="988">
        <v>4</v>
      </c>
      <c r="F88" s="988">
        <v>4</v>
      </c>
      <c r="G88" s="988" t="s">
        <v>125</v>
      </c>
      <c r="H88" s="988" t="s">
        <v>125</v>
      </c>
      <c r="I88" s="988" t="s">
        <v>125</v>
      </c>
      <c r="J88" s="988" t="s">
        <v>125</v>
      </c>
      <c r="K88" s="988" t="s">
        <v>125</v>
      </c>
      <c r="L88" s="988" t="s">
        <v>125</v>
      </c>
      <c r="M88" s="988" t="s">
        <v>125</v>
      </c>
      <c r="N88" s="988" t="s">
        <v>125</v>
      </c>
      <c r="O88" s="988" t="s">
        <v>125</v>
      </c>
      <c r="P88" s="988" t="s">
        <v>125</v>
      </c>
      <c r="Q88" s="988" t="s">
        <v>125</v>
      </c>
      <c r="R88" s="988" t="s">
        <v>125</v>
      </c>
      <c r="S88" s="988" t="s">
        <v>125</v>
      </c>
      <c r="T88" s="988">
        <v>4</v>
      </c>
      <c r="U88" s="988" t="s">
        <v>125</v>
      </c>
    </row>
    <row r="89" spans="1:21" s="347" customFormat="1" x14ac:dyDescent="0.25">
      <c r="A89" s="693"/>
      <c r="B89" s="704"/>
      <c r="C89" s="705"/>
      <c r="D89" s="692" t="s">
        <v>145</v>
      </c>
      <c r="E89" s="989">
        <v>2</v>
      </c>
      <c r="F89" s="989">
        <v>2</v>
      </c>
      <c r="G89" s="989" t="s">
        <v>125</v>
      </c>
      <c r="H89" s="989" t="s">
        <v>125</v>
      </c>
      <c r="I89" s="989" t="s">
        <v>125</v>
      </c>
      <c r="J89" s="989" t="s">
        <v>125</v>
      </c>
      <c r="K89" s="989" t="s">
        <v>125</v>
      </c>
      <c r="L89" s="989" t="s">
        <v>125</v>
      </c>
      <c r="M89" s="989" t="s">
        <v>125</v>
      </c>
      <c r="N89" s="989" t="s">
        <v>125</v>
      </c>
      <c r="O89" s="989" t="s">
        <v>125</v>
      </c>
      <c r="P89" s="989" t="s">
        <v>125</v>
      </c>
      <c r="Q89" s="989" t="s">
        <v>125</v>
      </c>
      <c r="R89" s="989" t="s">
        <v>125</v>
      </c>
      <c r="S89" s="989" t="s">
        <v>125</v>
      </c>
      <c r="T89" s="989">
        <v>2</v>
      </c>
      <c r="U89" s="989" t="s">
        <v>125</v>
      </c>
    </row>
    <row r="90" spans="1:21" s="347" customFormat="1" x14ac:dyDescent="0.25">
      <c r="A90" s="693"/>
      <c r="B90" s="704"/>
      <c r="C90" s="705"/>
      <c r="D90" s="692" t="s">
        <v>146</v>
      </c>
      <c r="E90" s="989">
        <v>2</v>
      </c>
      <c r="F90" s="989">
        <v>2</v>
      </c>
      <c r="G90" s="989" t="s">
        <v>125</v>
      </c>
      <c r="H90" s="989" t="s">
        <v>125</v>
      </c>
      <c r="I90" s="989" t="s">
        <v>125</v>
      </c>
      <c r="J90" s="989" t="s">
        <v>125</v>
      </c>
      <c r="K90" s="989" t="s">
        <v>125</v>
      </c>
      <c r="L90" s="989" t="s">
        <v>125</v>
      </c>
      <c r="M90" s="989" t="s">
        <v>125</v>
      </c>
      <c r="N90" s="989" t="s">
        <v>125</v>
      </c>
      <c r="O90" s="989" t="s">
        <v>125</v>
      </c>
      <c r="P90" s="989" t="s">
        <v>125</v>
      </c>
      <c r="Q90" s="989" t="s">
        <v>125</v>
      </c>
      <c r="R90" s="989" t="s">
        <v>125</v>
      </c>
      <c r="S90" s="989" t="s">
        <v>125</v>
      </c>
      <c r="T90" s="989">
        <v>2</v>
      </c>
      <c r="U90" s="989" t="s">
        <v>125</v>
      </c>
    </row>
    <row r="91" spans="1:21" x14ac:dyDescent="0.25">
      <c r="A91" s="701" t="s">
        <v>1098</v>
      </c>
      <c r="B91" s="702" t="s">
        <v>188</v>
      </c>
      <c r="C91" s="703" t="s">
        <v>1099</v>
      </c>
      <c r="D91" s="689" t="s">
        <v>122</v>
      </c>
      <c r="E91" s="988">
        <v>2</v>
      </c>
      <c r="F91" s="988">
        <v>2</v>
      </c>
      <c r="G91" s="988" t="s">
        <v>125</v>
      </c>
      <c r="H91" s="988" t="s">
        <v>125</v>
      </c>
      <c r="I91" s="988" t="s">
        <v>125</v>
      </c>
      <c r="J91" s="988" t="s">
        <v>125</v>
      </c>
      <c r="K91" s="988" t="s">
        <v>125</v>
      </c>
      <c r="L91" s="988" t="s">
        <v>125</v>
      </c>
      <c r="M91" s="988" t="s">
        <v>125</v>
      </c>
      <c r="N91" s="988" t="s">
        <v>125</v>
      </c>
      <c r="O91" s="988" t="s">
        <v>125</v>
      </c>
      <c r="P91" s="988" t="s">
        <v>125</v>
      </c>
      <c r="Q91" s="988" t="s">
        <v>125</v>
      </c>
      <c r="R91" s="988" t="s">
        <v>125</v>
      </c>
      <c r="S91" s="988" t="s">
        <v>125</v>
      </c>
      <c r="T91" s="988">
        <v>2</v>
      </c>
      <c r="U91" s="988" t="s">
        <v>125</v>
      </c>
    </row>
    <row r="92" spans="1:21" s="347" customFormat="1" x14ac:dyDescent="0.25">
      <c r="A92" s="693"/>
      <c r="B92" s="704"/>
      <c r="C92" s="705"/>
      <c r="D92" s="692" t="s">
        <v>145</v>
      </c>
      <c r="E92" s="989">
        <v>1</v>
      </c>
      <c r="F92" s="989">
        <v>1</v>
      </c>
      <c r="G92" s="989" t="s">
        <v>125</v>
      </c>
      <c r="H92" s="989" t="s">
        <v>125</v>
      </c>
      <c r="I92" s="989" t="s">
        <v>125</v>
      </c>
      <c r="J92" s="989" t="s">
        <v>125</v>
      </c>
      <c r="K92" s="989" t="s">
        <v>125</v>
      </c>
      <c r="L92" s="989" t="s">
        <v>125</v>
      </c>
      <c r="M92" s="989" t="s">
        <v>125</v>
      </c>
      <c r="N92" s="989" t="s">
        <v>125</v>
      </c>
      <c r="O92" s="989" t="s">
        <v>125</v>
      </c>
      <c r="P92" s="989" t="s">
        <v>125</v>
      </c>
      <c r="Q92" s="989" t="s">
        <v>125</v>
      </c>
      <c r="R92" s="989" t="s">
        <v>125</v>
      </c>
      <c r="S92" s="989" t="s">
        <v>125</v>
      </c>
      <c r="T92" s="989">
        <v>1</v>
      </c>
      <c r="U92" s="989" t="s">
        <v>125</v>
      </c>
    </row>
    <row r="93" spans="1:21" s="347" customFormat="1" x14ac:dyDescent="0.25">
      <c r="A93" s="693"/>
      <c r="B93" s="704"/>
      <c r="C93" s="705"/>
      <c r="D93" s="692" t="s">
        <v>146</v>
      </c>
      <c r="E93" s="989">
        <v>1</v>
      </c>
      <c r="F93" s="989">
        <v>1</v>
      </c>
      <c r="G93" s="989" t="s">
        <v>125</v>
      </c>
      <c r="H93" s="989" t="s">
        <v>125</v>
      </c>
      <c r="I93" s="989" t="s">
        <v>125</v>
      </c>
      <c r="J93" s="989" t="s">
        <v>125</v>
      </c>
      <c r="K93" s="989" t="s">
        <v>125</v>
      </c>
      <c r="L93" s="989" t="s">
        <v>125</v>
      </c>
      <c r="M93" s="989" t="s">
        <v>125</v>
      </c>
      <c r="N93" s="989" t="s">
        <v>125</v>
      </c>
      <c r="O93" s="989" t="s">
        <v>125</v>
      </c>
      <c r="P93" s="989" t="s">
        <v>125</v>
      </c>
      <c r="Q93" s="989" t="s">
        <v>125</v>
      </c>
      <c r="R93" s="989" t="s">
        <v>125</v>
      </c>
      <c r="S93" s="989" t="s">
        <v>125</v>
      </c>
      <c r="T93" s="989">
        <v>1</v>
      </c>
      <c r="U93" s="989" t="s">
        <v>125</v>
      </c>
    </row>
    <row r="94" spans="1:21" ht="22.5" x14ac:dyDescent="0.25">
      <c r="A94" s="701" t="s">
        <v>1100</v>
      </c>
      <c r="B94" s="702" t="s">
        <v>189</v>
      </c>
      <c r="C94" s="703" t="s">
        <v>1101</v>
      </c>
      <c r="D94" s="689" t="s">
        <v>122</v>
      </c>
      <c r="E94" s="988">
        <v>4</v>
      </c>
      <c r="F94" s="988">
        <v>4</v>
      </c>
      <c r="G94" s="988" t="s">
        <v>125</v>
      </c>
      <c r="H94" s="988" t="s">
        <v>125</v>
      </c>
      <c r="I94" s="988" t="s">
        <v>125</v>
      </c>
      <c r="J94" s="988" t="s">
        <v>125</v>
      </c>
      <c r="K94" s="988" t="s">
        <v>125</v>
      </c>
      <c r="L94" s="988" t="s">
        <v>125</v>
      </c>
      <c r="M94" s="988" t="s">
        <v>125</v>
      </c>
      <c r="N94" s="988" t="s">
        <v>125</v>
      </c>
      <c r="O94" s="988" t="s">
        <v>125</v>
      </c>
      <c r="P94" s="988" t="s">
        <v>125</v>
      </c>
      <c r="Q94" s="988">
        <v>1</v>
      </c>
      <c r="R94" s="988" t="s">
        <v>125</v>
      </c>
      <c r="S94" s="988" t="s">
        <v>125</v>
      </c>
      <c r="T94" s="988">
        <v>3</v>
      </c>
      <c r="U94" s="988" t="s">
        <v>125</v>
      </c>
    </row>
    <row r="95" spans="1:21" s="347" customFormat="1" x14ac:dyDescent="0.25">
      <c r="A95" s="693"/>
      <c r="B95" s="704"/>
      <c r="C95" s="705"/>
      <c r="D95" s="692" t="s">
        <v>145</v>
      </c>
      <c r="E95" s="989">
        <v>2</v>
      </c>
      <c r="F95" s="989">
        <v>2</v>
      </c>
      <c r="G95" s="989" t="s">
        <v>125</v>
      </c>
      <c r="H95" s="989" t="s">
        <v>125</v>
      </c>
      <c r="I95" s="989" t="s">
        <v>125</v>
      </c>
      <c r="J95" s="989" t="s">
        <v>125</v>
      </c>
      <c r="K95" s="989" t="s">
        <v>125</v>
      </c>
      <c r="L95" s="989" t="s">
        <v>125</v>
      </c>
      <c r="M95" s="989" t="s">
        <v>125</v>
      </c>
      <c r="N95" s="989" t="s">
        <v>125</v>
      </c>
      <c r="O95" s="989" t="s">
        <v>125</v>
      </c>
      <c r="P95" s="989" t="s">
        <v>125</v>
      </c>
      <c r="Q95" s="989">
        <v>1</v>
      </c>
      <c r="R95" s="989" t="s">
        <v>125</v>
      </c>
      <c r="S95" s="989" t="s">
        <v>125</v>
      </c>
      <c r="T95" s="989">
        <v>1</v>
      </c>
      <c r="U95" s="989" t="s">
        <v>125</v>
      </c>
    </row>
    <row r="96" spans="1:21" s="347" customFormat="1" x14ac:dyDescent="0.25">
      <c r="A96" s="693"/>
      <c r="B96" s="704"/>
      <c r="C96" s="705"/>
      <c r="D96" s="692" t="s">
        <v>146</v>
      </c>
      <c r="E96" s="989">
        <v>2</v>
      </c>
      <c r="F96" s="989">
        <v>2</v>
      </c>
      <c r="G96" s="989" t="s">
        <v>125</v>
      </c>
      <c r="H96" s="989" t="s">
        <v>125</v>
      </c>
      <c r="I96" s="989" t="s">
        <v>125</v>
      </c>
      <c r="J96" s="989" t="s">
        <v>125</v>
      </c>
      <c r="K96" s="989" t="s">
        <v>125</v>
      </c>
      <c r="L96" s="989" t="s">
        <v>125</v>
      </c>
      <c r="M96" s="989" t="s">
        <v>125</v>
      </c>
      <c r="N96" s="989" t="s">
        <v>125</v>
      </c>
      <c r="O96" s="989" t="s">
        <v>125</v>
      </c>
      <c r="P96" s="989" t="s">
        <v>125</v>
      </c>
      <c r="Q96" s="989" t="s">
        <v>125</v>
      </c>
      <c r="R96" s="989" t="s">
        <v>125</v>
      </c>
      <c r="S96" s="989" t="s">
        <v>125</v>
      </c>
      <c r="T96" s="989">
        <v>2</v>
      </c>
      <c r="U96" s="989" t="s">
        <v>125</v>
      </c>
    </row>
    <row r="97" spans="1:21" x14ac:dyDescent="0.25">
      <c r="A97" s="701" t="s">
        <v>312</v>
      </c>
      <c r="B97" s="702" t="s">
        <v>190</v>
      </c>
      <c r="C97" s="703" t="s">
        <v>313</v>
      </c>
      <c r="D97" s="689" t="s">
        <v>122</v>
      </c>
      <c r="E97" s="988">
        <v>105</v>
      </c>
      <c r="F97" s="988">
        <v>105</v>
      </c>
      <c r="G97" s="988" t="s">
        <v>125</v>
      </c>
      <c r="H97" s="988" t="s">
        <v>125</v>
      </c>
      <c r="I97" s="988" t="s">
        <v>125</v>
      </c>
      <c r="J97" s="988" t="s">
        <v>125</v>
      </c>
      <c r="K97" s="988" t="s">
        <v>125</v>
      </c>
      <c r="L97" s="988" t="s">
        <v>125</v>
      </c>
      <c r="M97" s="988" t="s">
        <v>125</v>
      </c>
      <c r="N97" s="988" t="s">
        <v>125</v>
      </c>
      <c r="O97" s="988" t="s">
        <v>125</v>
      </c>
      <c r="P97" s="988" t="s">
        <v>125</v>
      </c>
      <c r="Q97" s="988" t="s">
        <v>125</v>
      </c>
      <c r="R97" s="988" t="s">
        <v>125</v>
      </c>
      <c r="S97" s="988">
        <v>2</v>
      </c>
      <c r="T97" s="988">
        <v>103</v>
      </c>
      <c r="U97" s="988" t="s">
        <v>125</v>
      </c>
    </row>
    <row r="98" spans="1:21" s="347" customFormat="1" x14ac:dyDescent="0.25">
      <c r="A98" s="693"/>
      <c r="B98" s="704"/>
      <c r="C98" s="705"/>
      <c r="D98" s="692" t="s">
        <v>145</v>
      </c>
      <c r="E98" s="989">
        <v>50</v>
      </c>
      <c r="F98" s="989">
        <v>50</v>
      </c>
      <c r="G98" s="989" t="s">
        <v>125</v>
      </c>
      <c r="H98" s="989" t="s">
        <v>125</v>
      </c>
      <c r="I98" s="989" t="s">
        <v>125</v>
      </c>
      <c r="J98" s="989" t="s">
        <v>125</v>
      </c>
      <c r="K98" s="989" t="s">
        <v>125</v>
      </c>
      <c r="L98" s="989" t="s">
        <v>125</v>
      </c>
      <c r="M98" s="989" t="s">
        <v>125</v>
      </c>
      <c r="N98" s="989" t="s">
        <v>125</v>
      </c>
      <c r="O98" s="989" t="s">
        <v>125</v>
      </c>
      <c r="P98" s="989" t="s">
        <v>125</v>
      </c>
      <c r="Q98" s="989" t="s">
        <v>125</v>
      </c>
      <c r="R98" s="989" t="s">
        <v>125</v>
      </c>
      <c r="S98" s="989">
        <v>2</v>
      </c>
      <c r="T98" s="989">
        <v>48</v>
      </c>
      <c r="U98" s="989" t="s">
        <v>125</v>
      </c>
    </row>
    <row r="99" spans="1:21" s="347" customFormat="1" x14ac:dyDescent="0.25">
      <c r="A99" s="693"/>
      <c r="B99" s="704"/>
      <c r="C99" s="705"/>
      <c r="D99" s="692" t="s">
        <v>146</v>
      </c>
      <c r="E99" s="989">
        <v>55</v>
      </c>
      <c r="F99" s="989">
        <v>55</v>
      </c>
      <c r="G99" s="989" t="s">
        <v>125</v>
      </c>
      <c r="H99" s="989" t="s">
        <v>125</v>
      </c>
      <c r="I99" s="989" t="s">
        <v>125</v>
      </c>
      <c r="J99" s="989" t="s">
        <v>125</v>
      </c>
      <c r="K99" s="989" t="s">
        <v>125</v>
      </c>
      <c r="L99" s="989" t="s">
        <v>125</v>
      </c>
      <c r="M99" s="989" t="s">
        <v>125</v>
      </c>
      <c r="N99" s="989" t="s">
        <v>125</v>
      </c>
      <c r="O99" s="989" t="s">
        <v>125</v>
      </c>
      <c r="P99" s="989" t="s">
        <v>125</v>
      </c>
      <c r="Q99" s="989" t="s">
        <v>125</v>
      </c>
      <c r="R99" s="989" t="s">
        <v>125</v>
      </c>
      <c r="S99" s="989" t="s">
        <v>125</v>
      </c>
      <c r="T99" s="989">
        <v>55</v>
      </c>
      <c r="U99" s="989" t="s">
        <v>125</v>
      </c>
    </row>
    <row r="100" spans="1:21" ht="22.5" x14ac:dyDescent="0.25">
      <c r="A100" s="701" t="s">
        <v>303</v>
      </c>
      <c r="B100" s="702" t="s">
        <v>191</v>
      </c>
      <c r="C100" s="703" t="s">
        <v>304</v>
      </c>
      <c r="D100" s="689" t="s">
        <v>122</v>
      </c>
      <c r="E100" s="988">
        <v>99</v>
      </c>
      <c r="F100" s="988">
        <v>99</v>
      </c>
      <c r="G100" s="988" t="s">
        <v>125</v>
      </c>
      <c r="H100" s="988" t="s">
        <v>125</v>
      </c>
      <c r="I100" s="988" t="s">
        <v>125</v>
      </c>
      <c r="J100" s="988" t="s">
        <v>125</v>
      </c>
      <c r="K100" s="988" t="s">
        <v>125</v>
      </c>
      <c r="L100" s="988" t="s">
        <v>125</v>
      </c>
      <c r="M100" s="988" t="s">
        <v>125</v>
      </c>
      <c r="N100" s="988" t="s">
        <v>125</v>
      </c>
      <c r="O100" s="988" t="s">
        <v>125</v>
      </c>
      <c r="P100" s="988" t="s">
        <v>125</v>
      </c>
      <c r="Q100" s="988">
        <v>1</v>
      </c>
      <c r="R100" s="988">
        <v>3</v>
      </c>
      <c r="S100" s="988">
        <v>12</v>
      </c>
      <c r="T100" s="988">
        <v>83</v>
      </c>
      <c r="U100" s="988" t="s">
        <v>125</v>
      </c>
    </row>
    <row r="101" spans="1:21" s="347" customFormat="1" x14ac:dyDescent="0.25">
      <c r="A101" s="693"/>
      <c r="B101" s="704"/>
      <c r="C101" s="705"/>
      <c r="D101" s="692" t="s">
        <v>145</v>
      </c>
      <c r="E101" s="989">
        <v>51</v>
      </c>
      <c r="F101" s="989">
        <v>51</v>
      </c>
      <c r="G101" s="989" t="s">
        <v>125</v>
      </c>
      <c r="H101" s="989" t="s">
        <v>125</v>
      </c>
      <c r="I101" s="989" t="s">
        <v>125</v>
      </c>
      <c r="J101" s="989" t="s">
        <v>125</v>
      </c>
      <c r="K101" s="989" t="s">
        <v>125</v>
      </c>
      <c r="L101" s="989" t="s">
        <v>125</v>
      </c>
      <c r="M101" s="989" t="s">
        <v>125</v>
      </c>
      <c r="N101" s="989" t="s">
        <v>125</v>
      </c>
      <c r="O101" s="989" t="s">
        <v>125</v>
      </c>
      <c r="P101" s="989" t="s">
        <v>125</v>
      </c>
      <c r="Q101" s="989">
        <v>1</v>
      </c>
      <c r="R101" s="989">
        <v>1</v>
      </c>
      <c r="S101" s="989">
        <v>7</v>
      </c>
      <c r="T101" s="989">
        <v>42</v>
      </c>
      <c r="U101" s="989" t="s">
        <v>125</v>
      </c>
    </row>
    <row r="102" spans="1:21" s="347" customFormat="1" x14ac:dyDescent="0.25">
      <c r="A102" s="693"/>
      <c r="B102" s="704"/>
      <c r="C102" s="705"/>
      <c r="D102" s="692" t="s">
        <v>146</v>
      </c>
      <c r="E102" s="989">
        <v>48</v>
      </c>
      <c r="F102" s="989">
        <v>48</v>
      </c>
      <c r="G102" s="989" t="s">
        <v>125</v>
      </c>
      <c r="H102" s="989" t="s">
        <v>125</v>
      </c>
      <c r="I102" s="989" t="s">
        <v>125</v>
      </c>
      <c r="J102" s="989" t="s">
        <v>125</v>
      </c>
      <c r="K102" s="989" t="s">
        <v>125</v>
      </c>
      <c r="L102" s="989" t="s">
        <v>125</v>
      </c>
      <c r="M102" s="989" t="s">
        <v>125</v>
      </c>
      <c r="N102" s="989" t="s">
        <v>125</v>
      </c>
      <c r="O102" s="989" t="s">
        <v>125</v>
      </c>
      <c r="P102" s="989" t="s">
        <v>125</v>
      </c>
      <c r="Q102" s="989" t="s">
        <v>125</v>
      </c>
      <c r="R102" s="989">
        <v>2</v>
      </c>
      <c r="S102" s="989">
        <v>5</v>
      </c>
      <c r="T102" s="989">
        <v>41</v>
      </c>
      <c r="U102" s="989" t="s">
        <v>125</v>
      </c>
    </row>
    <row r="103" spans="1:21" ht="22.5" x14ac:dyDescent="0.25">
      <c r="A103" s="701" t="s">
        <v>1102</v>
      </c>
      <c r="B103" s="702" t="s">
        <v>192</v>
      </c>
      <c r="C103" s="703" t="s">
        <v>1103</v>
      </c>
      <c r="D103" s="689" t="s">
        <v>122</v>
      </c>
      <c r="E103" s="988">
        <v>18</v>
      </c>
      <c r="F103" s="988">
        <v>18</v>
      </c>
      <c r="G103" s="988" t="s">
        <v>125</v>
      </c>
      <c r="H103" s="988" t="s">
        <v>125</v>
      </c>
      <c r="I103" s="988" t="s">
        <v>125</v>
      </c>
      <c r="J103" s="988" t="s">
        <v>125</v>
      </c>
      <c r="K103" s="988" t="s">
        <v>125</v>
      </c>
      <c r="L103" s="988" t="s">
        <v>125</v>
      </c>
      <c r="M103" s="988" t="s">
        <v>125</v>
      </c>
      <c r="N103" s="988" t="s">
        <v>125</v>
      </c>
      <c r="O103" s="988" t="s">
        <v>125</v>
      </c>
      <c r="P103" s="988">
        <v>1</v>
      </c>
      <c r="Q103" s="988" t="s">
        <v>125</v>
      </c>
      <c r="R103" s="988">
        <v>1</v>
      </c>
      <c r="S103" s="988" t="s">
        <v>125</v>
      </c>
      <c r="T103" s="988">
        <v>16</v>
      </c>
      <c r="U103" s="988" t="s">
        <v>125</v>
      </c>
    </row>
    <row r="104" spans="1:21" s="347" customFormat="1" x14ac:dyDescent="0.25">
      <c r="A104" s="693"/>
      <c r="B104" s="704"/>
      <c r="C104" s="705"/>
      <c r="D104" s="692" t="s">
        <v>145</v>
      </c>
      <c r="E104" s="989">
        <v>6</v>
      </c>
      <c r="F104" s="989">
        <v>6</v>
      </c>
      <c r="G104" s="989" t="s">
        <v>125</v>
      </c>
      <c r="H104" s="989" t="s">
        <v>125</v>
      </c>
      <c r="I104" s="989" t="s">
        <v>125</v>
      </c>
      <c r="J104" s="989" t="s">
        <v>125</v>
      </c>
      <c r="K104" s="989" t="s">
        <v>125</v>
      </c>
      <c r="L104" s="989" t="s">
        <v>125</v>
      </c>
      <c r="M104" s="989" t="s">
        <v>125</v>
      </c>
      <c r="N104" s="989" t="s">
        <v>125</v>
      </c>
      <c r="O104" s="989" t="s">
        <v>125</v>
      </c>
      <c r="P104" s="989" t="s">
        <v>125</v>
      </c>
      <c r="Q104" s="989" t="s">
        <v>125</v>
      </c>
      <c r="R104" s="989">
        <v>1</v>
      </c>
      <c r="S104" s="989" t="s">
        <v>125</v>
      </c>
      <c r="T104" s="989">
        <v>5</v>
      </c>
      <c r="U104" s="989" t="s">
        <v>125</v>
      </c>
    </row>
    <row r="105" spans="1:21" s="347" customFormat="1" x14ac:dyDescent="0.25">
      <c r="A105" s="693"/>
      <c r="B105" s="704"/>
      <c r="C105" s="705"/>
      <c r="D105" s="692" t="s">
        <v>146</v>
      </c>
      <c r="E105" s="989">
        <v>12</v>
      </c>
      <c r="F105" s="989">
        <v>12</v>
      </c>
      <c r="G105" s="989" t="s">
        <v>125</v>
      </c>
      <c r="H105" s="989" t="s">
        <v>125</v>
      </c>
      <c r="I105" s="989" t="s">
        <v>125</v>
      </c>
      <c r="J105" s="989" t="s">
        <v>125</v>
      </c>
      <c r="K105" s="989" t="s">
        <v>125</v>
      </c>
      <c r="L105" s="989" t="s">
        <v>125</v>
      </c>
      <c r="M105" s="989" t="s">
        <v>125</v>
      </c>
      <c r="N105" s="989" t="s">
        <v>125</v>
      </c>
      <c r="O105" s="989" t="s">
        <v>125</v>
      </c>
      <c r="P105" s="989">
        <v>1</v>
      </c>
      <c r="Q105" s="989" t="s">
        <v>125</v>
      </c>
      <c r="R105" s="989" t="s">
        <v>125</v>
      </c>
      <c r="S105" s="989" t="s">
        <v>125</v>
      </c>
      <c r="T105" s="989">
        <v>11</v>
      </c>
      <c r="U105" s="989" t="s">
        <v>125</v>
      </c>
    </row>
    <row r="106" spans="1:21" x14ac:dyDescent="0.25">
      <c r="A106" s="701" t="s">
        <v>1104</v>
      </c>
      <c r="B106" s="702" t="s">
        <v>193</v>
      </c>
      <c r="C106" s="703" t="s">
        <v>1105</v>
      </c>
      <c r="D106" s="689" t="s">
        <v>122</v>
      </c>
      <c r="E106" s="988">
        <v>6</v>
      </c>
      <c r="F106" s="988">
        <v>6</v>
      </c>
      <c r="G106" s="988" t="s">
        <v>125</v>
      </c>
      <c r="H106" s="988" t="s">
        <v>125</v>
      </c>
      <c r="I106" s="988" t="s">
        <v>125</v>
      </c>
      <c r="J106" s="988" t="s">
        <v>125</v>
      </c>
      <c r="K106" s="988" t="s">
        <v>125</v>
      </c>
      <c r="L106" s="988" t="s">
        <v>125</v>
      </c>
      <c r="M106" s="988" t="s">
        <v>125</v>
      </c>
      <c r="N106" s="988" t="s">
        <v>125</v>
      </c>
      <c r="O106" s="988" t="s">
        <v>125</v>
      </c>
      <c r="P106" s="988" t="s">
        <v>125</v>
      </c>
      <c r="Q106" s="988" t="s">
        <v>125</v>
      </c>
      <c r="R106" s="988" t="s">
        <v>125</v>
      </c>
      <c r="S106" s="988">
        <v>1</v>
      </c>
      <c r="T106" s="988">
        <v>5</v>
      </c>
      <c r="U106" s="988" t="s">
        <v>125</v>
      </c>
    </row>
    <row r="107" spans="1:21" s="347" customFormat="1" x14ac:dyDescent="0.25">
      <c r="A107" s="693"/>
      <c r="B107" s="704"/>
      <c r="C107" s="705"/>
      <c r="D107" s="692" t="s">
        <v>145</v>
      </c>
      <c r="E107" s="989">
        <v>5</v>
      </c>
      <c r="F107" s="989">
        <v>5</v>
      </c>
      <c r="G107" s="989" t="s">
        <v>125</v>
      </c>
      <c r="H107" s="989" t="s">
        <v>125</v>
      </c>
      <c r="I107" s="989" t="s">
        <v>125</v>
      </c>
      <c r="J107" s="989" t="s">
        <v>125</v>
      </c>
      <c r="K107" s="989" t="s">
        <v>125</v>
      </c>
      <c r="L107" s="989" t="s">
        <v>125</v>
      </c>
      <c r="M107" s="989" t="s">
        <v>125</v>
      </c>
      <c r="N107" s="989" t="s">
        <v>125</v>
      </c>
      <c r="O107" s="989" t="s">
        <v>125</v>
      </c>
      <c r="P107" s="989" t="s">
        <v>125</v>
      </c>
      <c r="Q107" s="989" t="s">
        <v>125</v>
      </c>
      <c r="R107" s="989" t="s">
        <v>125</v>
      </c>
      <c r="S107" s="989">
        <v>1</v>
      </c>
      <c r="T107" s="989">
        <v>4</v>
      </c>
      <c r="U107" s="989" t="s">
        <v>125</v>
      </c>
    </row>
    <row r="108" spans="1:21" s="347" customFormat="1" x14ac:dyDescent="0.25">
      <c r="A108" s="693"/>
      <c r="B108" s="704"/>
      <c r="C108" s="705"/>
      <c r="D108" s="692" t="s">
        <v>146</v>
      </c>
      <c r="E108" s="989">
        <v>1</v>
      </c>
      <c r="F108" s="989">
        <v>1</v>
      </c>
      <c r="G108" s="989" t="s">
        <v>125</v>
      </c>
      <c r="H108" s="989" t="s">
        <v>125</v>
      </c>
      <c r="I108" s="989" t="s">
        <v>125</v>
      </c>
      <c r="J108" s="989" t="s">
        <v>125</v>
      </c>
      <c r="K108" s="989" t="s">
        <v>125</v>
      </c>
      <c r="L108" s="989" t="s">
        <v>125</v>
      </c>
      <c r="M108" s="989" t="s">
        <v>125</v>
      </c>
      <c r="N108" s="989" t="s">
        <v>125</v>
      </c>
      <c r="O108" s="989" t="s">
        <v>125</v>
      </c>
      <c r="P108" s="989" t="s">
        <v>125</v>
      </c>
      <c r="Q108" s="989" t="s">
        <v>125</v>
      </c>
      <c r="R108" s="989" t="s">
        <v>125</v>
      </c>
      <c r="S108" s="989" t="s">
        <v>125</v>
      </c>
      <c r="T108" s="989">
        <v>1</v>
      </c>
      <c r="U108" s="989" t="s">
        <v>125</v>
      </c>
    </row>
    <row r="109" spans="1:21" x14ac:dyDescent="0.25">
      <c r="A109" s="701" t="s">
        <v>1106</v>
      </c>
      <c r="B109" s="702" t="s">
        <v>194</v>
      </c>
      <c r="C109" s="703" t="s">
        <v>927</v>
      </c>
      <c r="D109" s="689" t="s">
        <v>122</v>
      </c>
      <c r="E109" s="988">
        <v>6</v>
      </c>
      <c r="F109" s="988">
        <v>6</v>
      </c>
      <c r="G109" s="988" t="s">
        <v>125</v>
      </c>
      <c r="H109" s="988" t="s">
        <v>125</v>
      </c>
      <c r="I109" s="988" t="s">
        <v>125</v>
      </c>
      <c r="J109" s="988" t="s">
        <v>125</v>
      </c>
      <c r="K109" s="988" t="s">
        <v>125</v>
      </c>
      <c r="L109" s="988" t="s">
        <v>125</v>
      </c>
      <c r="M109" s="988" t="s">
        <v>125</v>
      </c>
      <c r="N109" s="988" t="s">
        <v>125</v>
      </c>
      <c r="O109" s="988" t="s">
        <v>125</v>
      </c>
      <c r="P109" s="988" t="s">
        <v>125</v>
      </c>
      <c r="Q109" s="988" t="s">
        <v>125</v>
      </c>
      <c r="R109" s="988" t="s">
        <v>125</v>
      </c>
      <c r="S109" s="988" t="s">
        <v>125</v>
      </c>
      <c r="T109" s="988">
        <v>6</v>
      </c>
      <c r="U109" s="988" t="s">
        <v>125</v>
      </c>
    </row>
    <row r="110" spans="1:21" s="347" customFormat="1" x14ac:dyDescent="0.25">
      <c r="A110" s="693"/>
      <c r="B110" s="704"/>
      <c r="C110" s="705"/>
      <c r="D110" s="692" t="s">
        <v>145</v>
      </c>
      <c r="E110" s="989">
        <v>2</v>
      </c>
      <c r="F110" s="989">
        <v>2</v>
      </c>
      <c r="G110" s="989" t="s">
        <v>125</v>
      </c>
      <c r="H110" s="989" t="s">
        <v>125</v>
      </c>
      <c r="I110" s="989" t="s">
        <v>125</v>
      </c>
      <c r="J110" s="989" t="s">
        <v>125</v>
      </c>
      <c r="K110" s="989" t="s">
        <v>125</v>
      </c>
      <c r="L110" s="989" t="s">
        <v>125</v>
      </c>
      <c r="M110" s="989" t="s">
        <v>125</v>
      </c>
      <c r="N110" s="989" t="s">
        <v>125</v>
      </c>
      <c r="O110" s="989" t="s">
        <v>125</v>
      </c>
      <c r="P110" s="989" t="s">
        <v>125</v>
      </c>
      <c r="Q110" s="989" t="s">
        <v>125</v>
      </c>
      <c r="R110" s="989" t="s">
        <v>125</v>
      </c>
      <c r="S110" s="989" t="s">
        <v>125</v>
      </c>
      <c r="T110" s="989">
        <v>2</v>
      </c>
      <c r="U110" s="989" t="s">
        <v>125</v>
      </c>
    </row>
    <row r="111" spans="1:21" s="347" customFormat="1" x14ac:dyDescent="0.25">
      <c r="A111" s="693"/>
      <c r="B111" s="704"/>
      <c r="C111" s="705"/>
      <c r="D111" s="692" t="s">
        <v>146</v>
      </c>
      <c r="E111" s="989">
        <v>4</v>
      </c>
      <c r="F111" s="989">
        <v>4</v>
      </c>
      <c r="G111" s="989" t="s">
        <v>125</v>
      </c>
      <c r="H111" s="989" t="s">
        <v>125</v>
      </c>
      <c r="I111" s="989" t="s">
        <v>125</v>
      </c>
      <c r="J111" s="989" t="s">
        <v>125</v>
      </c>
      <c r="K111" s="989" t="s">
        <v>125</v>
      </c>
      <c r="L111" s="989" t="s">
        <v>125</v>
      </c>
      <c r="M111" s="989" t="s">
        <v>125</v>
      </c>
      <c r="N111" s="989" t="s">
        <v>125</v>
      </c>
      <c r="O111" s="989" t="s">
        <v>125</v>
      </c>
      <c r="P111" s="989" t="s">
        <v>125</v>
      </c>
      <c r="Q111" s="989" t="s">
        <v>125</v>
      </c>
      <c r="R111" s="989" t="s">
        <v>125</v>
      </c>
      <c r="S111" s="989" t="s">
        <v>125</v>
      </c>
      <c r="T111" s="989">
        <v>4</v>
      </c>
      <c r="U111" s="989" t="s">
        <v>125</v>
      </c>
    </row>
    <row r="112" spans="1:21" s="347" customFormat="1" x14ac:dyDescent="0.25">
      <c r="A112" s="701" t="s">
        <v>1107</v>
      </c>
      <c r="B112" s="702" t="s">
        <v>195</v>
      </c>
      <c r="C112" s="703" t="s">
        <v>928</v>
      </c>
      <c r="D112" s="689" t="s">
        <v>122</v>
      </c>
      <c r="E112" s="988">
        <v>4</v>
      </c>
      <c r="F112" s="988">
        <v>4</v>
      </c>
      <c r="G112" s="988" t="s">
        <v>125</v>
      </c>
      <c r="H112" s="988" t="s">
        <v>125</v>
      </c>
      <c r="I112" s="988" t="s">
        <v>125</v>
      </c>
      <c r="J112" s="988" t="s">
        <v>125</v>
      </c>
      <c r="K112" s="988" t="s">
        <v>125</v>
      </c>
      <c r="L112" s="988" t="s">
        <v>125</v>
      </c>
      <c r="M112" s="988" t="s">
        <v>125</v>
      </c>
      <c r="N112" s="988" t="s">
        <v>125</v>
      </c>
      <c r="O112" s="988" t="s">
        <v>125</v>
      </c>
      <c r="P112" s="988" t="s">
        <v>125</v>
      </c>
      <c r="Q112" s="988" t="s">
        <v>125</v>
      </c>
      <c r="R112" s="988" t="s">
        <v>125</v>
      </c>
      <c r="S112" s="988">
        <v>1</v>
      </c>
      <c r="T112" s="988">
        <v>3</v>
      </c>
      <c r="U112" s="988" t="s">
        <v>125</v>
      </c>
    </row>
    <row r="113" spans="1:21" s="347" customFormat="1" x14ac:dyDescent="0.25">
      <c r="A113" s="693"/>
      <c r="B113" s="704"/>
      <c r="C113" s="705"/>
      <c r="D113" s="692" t="s">
        <v>145</v>
      </c>
      <c r="E113" s="989">
        <v>3</v>
      </c>
      <c r="F113" s="989">
        <v>3</v>
      </c>
      <c r="G113" s="989" t="s">
        <v>125</v>
      </c>
      <c r="H113" s="989" t="s">
        <v>125</v>
      </c>
      <c r="I113" s="989" t="s">
        <v>125</v>
      </c>
      <c r="J113" s="989" t="s">
        <v>125</v>
      </c>
      <c r="K113" s="989" t="s">
        <v>125</v>
      </c>
      <c r="L113" s="989" t="s">
        <v>125</v>
      </c>
      <c r="M113" s="989" t="s">
        <v>125</v>
      </c>
      <c r="N113" s="989" t="s">
        <v>125</v>
      </c>
      <c r="O113" s="989" t="s">
        <v>125</v>
      </c>
      <c r="P113" s="989" t="s">
        <v>125</v>
      </c>
      <c r="Q113" s="989" t="s">
        <v>125</v>
      </c>
      <c r="R113" s="989" t="s">
        <v>125</v>
      </c>
      <c r="S113" s="989">
        <v>1</v>
      </c>
      <c r="T113" s="989">
        <v>2</v>
      </c>
      <c r="U113" s="989" t="s">
        <v>125</v>
      </c>
    </row>
    <row r="114" spans="1:21" x14ac:dyDescent="0.25">
      <c r="A114" s="693"/>
      <c r="B114" s="704"/>
      <c r="C114" s="705"/>
      <c r="D114" s="692" t="s">
        <v>146</v>
      </c>
      <c r="E114" s="989">
        <v>1</v>
      </c>
      <c r="F114" s="989">
        <v>1</v>
      </c>
      <c r="G114" s="989" t="s">
        <v>125</v>
      </c>
      <c r="H114" s="989" t="s">
        <v>125</v>
      </c>
      <c r="I114" s="989" t="s">
        <v>125</v>
      </c>
      <c r="J114" s="989" t="s">
        <v>125</v>
      </c>
      <c r="K114" s="989" t="s">
        <v>125</v>
      </c>
      <c r="L114" s="989" t="s">
        <v>125</v>
      </c>
      <c r="M114" s="989" t="s">
        <v>125</v>
      </c>
      <c r="N114" s="989" t="s">
        <v>125</v>
      </c>
      <c r="O114" s="989" t="s">
        <v>125</v>
      </c>
      <c r="P114" s="989" t="s">
        <v>125</v>
      </c>
      <c r="Q114" s="989" t="s">
        <v>125</v>
      </c>
      <c r="R114" s="989" t="s">
        <v>125</v>
      </c>
      <c r="S114" s="989" t="s">
        <v>125</v>
      </c>
      <c r="T114" s="989">
        <v>1</v>
      </c>
      <c r="U114" s="989" t="s">
        <v>125</v>
      </c>
    </row>
    <row r="115" spans="1:21" s="347" customFormat="1" x14ac:dyDescent="0.25">
      <c r="A115" s="701" t="s">
        <v>1108</v>
      </c>
      <c r="B115" s="702" t="s">
        <v>196</v>
      </c>
      <c r="C115" s="703" t="s">
        <v>1109</v>
      </c>
      <c r="D115" s="689" t="s">
        <v>122</v>
      </c>
      <c r="E115" s="988">
        <v>12</v>
      </c>
      <c r="F115" s="988">
        <v>12</v>
      </c>
      <c r="G115" s="988" t="s">
        <v>125</v>
      </c>
      <c r="H115" s="988" t="s">
        <v>125</v>
      </c>
      <c r="I115" s="988" t="s">
        <v>125</v>
      </c>
      <c r="J115" s="988" t="s">
        <v>125</v>
      </c>
      <c r="K115" s="988" t="s">
        <v>125</v>
      </c>
      <c r="L115" s="988" t="s">
        <v>125</v>
      </c>
      <c r="M115" s="988" t="s">
        <v>125</v>
      </c>
      <c r="N115" s="988">
        <v>1</v>
      </c>
      <c r="O115" s="988" t="s">
        <v>125</v>
      </c>
      <c r="P115" s="988" t="s">
        <v>125</v>
      </c>
      <c r="Q115" s="988" t="s">
        <v>125</v>
      </c>
      <c r="R115" s="988">
        <v>1</v>
      </c>
      <c r="S115" s="988">
        <v>1</v>
      </c>
      <c r="T115" s="988">
        <v>9</v>
      </c>
      <c r="U115" s="988" t="s">
        <v>125</v>
      </c>
    </row>
    <row r="116" spans="1:21" s="347" customFormat="1" x14ac:dyDescent="0.25">
      <c r="A116" s="693"/>
      <c r="B116" s="704"/>
      <c r="C116" s="705"/>
      <c r="D116" s="692" t="s">
        <v>145</v>
      </c>
      <c r="E116" s="989">
        <v>7</v>
      </c>
      <c r="F116" s="989">
        <v>7</v>
      </c>
      <c r="G116" s="989" t="s">
        <v>125</v>
      </c>
      <c r="H116" s="989" t="s">
        <v>125</v>
      </c>
      <c r="I116" s="989" t="s">
        <v>125</v>
      </c>
      <c r="J116" s="989" t="s">
        <v>125</v>
      </c>
      <c r="K116" s="989" t="s">
        <v>125</v>
      </c>
      <c r="L116" s="989" t="s">
        <v>125</v>
      </c>
      <c r="M116" s="989" t="s">
        <v>125</v>
      </c>
      <c r="N116" s="989">
        <v>1</v>
      </c>
      <c r="O116" s="989" t="s">
        <v>125</v>
      </c>
      <c r="P116" s="989" t="s">
        <v>125</v>
      </c>
      <c r="Q116" s="989" t="s">
        <v>125</v>
      </c>
      <c r="R116" s="989">
        <v>1</v>
      </c>
      <c r="S116" s="989" t="s">
        <v>125</v>
      </c>
      <c r="T116" s="989">
        <v>5</v>
      </c>
      <c r="U116" s="989" t="s">
        <v>125</v>
      </c>
    </row>
    <row r="117" spans="1:21" x14ac:dyDescent="0.25">
      <c r="A117" s="693"/>
      <c r="B117" s="704"/>
      <c r="C117" s="705"/>
      <c r="D117" s="692" t="s">
        <v>146</v>
      </c>
      <c r="E117" s="989">
        <v>5</v>
      </c>
      <c r="F117" s="989">
        <v>5</v>
      </c>
      <c r="G117" s="989" t="s">
        <v>125</v>
      </c>
      <c r="H117" s="989" t="s">
        <v>125</v>
      </c>
      <c r="I117" s="989" t="s">
        <v>125</v>
      </c>
      <c r="J117" s="989" t="s">
        <v>125</v>
      </c>
      <c r="K117" s="989" t="s">
        <v>125</v>
      </c>
      <c r="L117" s="989" t="s">
        <v>125</v>
      </c>
      <c r="M117" s="989" t="s">
        <v>125</v>
      </c>
      <c r="N117" s="989" t="s">
        <v>125</v>
      </c>
      <c r="O117" s="989" t="s">
        <v>125</v>
      </c>
      <c r="P117" s="989" t="s">
        <v>125</v>
      </c>
      <c r="Q117" s="989" t="s">
        <v>125</v>
      </c>
      <c r="R117" s="989" t="s">
        <v>125</v>
      </c>
      <c r="S117" s="989">
        <v>1</v>
      </c>
      <c r="T117" s="989">
        <v>4</v>
      </c>
      <c r="U117" s="989" t="s">
        <v>125</v>
      </c>
    </row>
    <row r="118" spans="1:21" s="347" customFormat="1" ht="33.75" x14ac:dyDescent="0.25">
      <c r="A118" s="701" t="s">
        <v>335</v>
      </c>
      <c r="B118" s="702" t="s">
        <v>197</v>
      </c>
      <c r="C118" s="703" t="s">
        <v>336</v>
      </c>
      <c r="D118" s="689" t="s">
        <v>122</v>
      </c>
      <c r="E118" s="988">
        <v>58</v>
      </c>
      <c r="F118" s="988">
        <v>58</v>
      </c>
      <c r="G118" s="988" t="s">
        <v>125</v>
      </c>
      <c r="H118" s="988" t="s">
        <v>125</v>
      </c>
      <c r="I118" s="988" t="s">
        <v>125</v>
      </c>
      <c r="J118" s="988" t="s">
        <v>125</v>
      </c>
      <c r="K118" s="988" t="s">
        <v>125</v>
      </c>
      <c r="L118" s="988" t="s">
        <v>125</v>
      </c>
      <c r="M118" s="988" t="s">
        <v>125</v>
      </c>
      <c r="N118" s="988">
        <v>1</v>
      </c>
      <c r="O118" s="988" t="s">
        <v>125</v>
      </c>
      <c r="P118" s="988">
        <v>1</v>
      </c>
      <c r="Q118" s="988" t="s">
        <v>125</v>
      </c>
      <c r="R118" s="988">
        <v>1</v>
      </c>
      <c r="S118" s="988">
        <v>1</v>
      </c>
      <c r="T118" s="988">
        <v>54</v>
      </c>
      <c r="U118" s="988" t="s">
        <v>125</v>
      </c>
    </row>
    <row r="119" spans="1:21" s="347" customFormat="1" x14ac:dyDescent="0.25">
      <c r="A119" s="693"/>
      <c r="B119" s="704"/>
      <c r="C119" s="705"/>
      <c r="D119" s="692" t="s">
        <v>145</v>
      </c>
      <c r="E119" s="989">
        <v>23</v>
      </c>
      <c r="F119" s="989">
        <v>23</v>
      </c>
      <c r="G119" s="989" t="s">
        <v>125</v>
      </c>
      <c r="H119" s="989" t="s">
        <v>125</v>
      </c>
      <c r="I119" s="989" t="s">
        <v>125</v>
      </c>
      <c r="J119" s="989" t="s">
        <v>125</v>
      </c>
      <c r="K119" s="989" t="s">
        <v>125</v>
      </c>
      <c r="L119" s="989" t="s">
        <v>125</v>
      </c>
      <c r="M119" s="989" t="s">
        <v>125</v>
      </c>
      <c r="N119" s="989">
        <v>1</v>
      </c>
      <c r="O119" s="989" t="s">
        <v>125</v>
      </c>
      <c r="P119" s="989" t="s">
        <v>125</v>
      </c>
      <c r="Q119" s="989" t="s">
        <v>125</v>
      </c>
      <c r="R119" s="989" t="s">
        <v>125</v>
      </c>
      <c r="S119" s="989" t="s">
        <v>125</v>
      </c>
      <c r="T119" s="989">
        <v>22</v>
      </c>
      <c r="U119" s="989" t="s">
        <v>125</v>
      </c>
    </row>
    <row r="120" spans="1:21" x14ac:dyDescent="0.25">
      <c r="A120" s="693"/>
      <c r="B120" s="704"/>
      <c r="C120" s="705"/>
      <c r="D120" s="692" t="s">
        <v>146</v>
      </c>
      <c r="E120" s="989">
        <v>35</v>
      </c>
      <c r="F120" s="989">
        <v>35</v>
      </c>
      <c r="G120" s="989" t="s">
        <v>125</v>
      </c>
      <c r="H120" s="989" t="s">
        <v>125</v>
      </c>
      <c r="I120" s="989" t="s">
        <v>125</v>
      </c>
      <c r="J120" s="989" t="s">
        <v>125</v>
      </c>
      <c r="K120" s="989" t="s">
        <v>125</v>
      </c>
      <c r="L120" s="989" t="s">
        <v>125</v>
      </c>
      <c r="M120" s="989" t="s">
        <v>125</v>
      </c>
      <c r="N120" s="989" t="s">
        <v>125</v>
      </c>
      <c r="O120" s="989" t="s">
        <v>125</v>
      </c>
      <c r="P120" s="989">
        <v>1</v>
      </c>
      <c r="Q120" s="989" t="s">
        <v>125</v>
      </c>
      <c r="R120" s="989">
        <v>1</v>
      </c>
      <c r="S120" s="989">
        <v>1</v>
      </c>
      <c r="T120" s="989">
        <v>32</v>
      </c>
      <c r="U120" s="989" t="s">
        <v>125</v>
      </c>
    </row>
    <row r="121" spans="1:21" s="347" customFormat="1" x14ac:dyDescent="0.25">
      <c r="A121" s="701" t="s">
        <v>309</v>
      </c>
      <c r="B121" s="702" t="s">
        <v>198</v>
      </c>
      <c r="C121" s="703" t="s">
        <v>310</v>
      </c>
      <c r="D121" s="689" t="s">
        <v>122</v>
      </c>
      <c r="E121" s="988">
        <v>111</v>
      </c>
      <c r="F121" s="988">
        <v>111</v>
      </c>
      <c r="G121" s="988" t="s">
        <v>125</v>
      </c>
      <c r="H121" s="988" t="s">
        <v>125</v>
      </c>
      <c r="I121" s="988" t="s">
        <v>125</v>
      </c>
      <c r="J121" s="988" t="s">
        <v>125</v>
      </c>
      <c r="K121" s="988" t="s">
        <v>125</v>
      </c>
      <c r="L121" s="988" t="s">
        <v>125</v>
      </c>
      <c r="M121" s="988" t="s">
        <v>125</v>
      </c>
      <c r="N121" s="988">
        <v>1</v>
      </c>
      <c r="O121" s="988" t="s">
        <v>125</v>
      </c>
      <c r="P121" s="988">
        <v>2</v>
      </c>
      <c r="Q121" s="988">
        <v>3</v>
      </c>
      <c r="R121" s="988">
        <v>9</v>
      </c>
      <c r="S121" s="988">
        <v>11</v>
      </c>
      <c r="T121" s="988">
        <v>85</v>
      </c>
      <c r="U121" s="988" t="s">
        <v>125</v>
      </c>
    </row>
    <row r="122" spans="1:21" s="347" customFormat="1" x14ac:dyDescent="0.25">
      <c r="A122" s="693"/>
      <c r="B122" s="704"/>
      <c r="C122" s="705"/>
      <c r="D122" s="692" t="s">
        <v>145</v>
      </c>
      <c r="E122" s="989">
        <v>62</v>
      </c>
      <c r="F122" s="989">
        <v>62</v>
      </c>
      <c r="G122" s="989" t="s">
        <v>125</v>
      </c>
      <c r="H122" s="989" t="s">
        <v>125</v>
      </c>
      <c r="I122" s="989" t="s">
        <v>125</v>
      </c>
      <c r="J122" s="989" t="s">
        <v>125</v>
      </c>
      <c r="K122" s="989" t="s">
        <v>125</v>
      </c>
      <c r="L122" s="989" t="s">
        <v>125</v>
      </c>
      <c r="M122" s="989" t="s">
        <v>125</v>
      </c>
      <c r="N122" s="989" t="s">
        <v>125</v>
      </c>
      <c r="O122" s="989" t="s">
        <v>125</v>
      </c>
      <c r="P122" s="989">
        <v>2</v>
      </c>
      <c r="Q122" s="989">
        <v>2</v>
      </c>
      <c r="R122" s="989">
        <v>6</v>
      </c>
      <c r="S122" s="989">
        <v>8</v>
      </c>
      <c r="T122" s="989">
        <v>44</v>
      </c>
      <c r="U122" s="989" t="s">
        <v>125</v>
      </c>
    </row>
    <row r="123" spans="1:21" x14ac:dyDescent="0.25">
      <c r="A123" s="693"/>
      <c r="B123" s="704"/>
      <c r="C123" s="705"/>
      <c r="D123" s="692" t="s">
        <v>146</v>
      </c>
      <c r="E123" s="989">
        <v>49</v>
      </c>
      <c r="F123" s="989">
        <v>49</v>
      </c>
      <c r="G123" s="989" t="s">
        <v>125</v>
      </c>
      <c r="H123" s="989" t="s">
        <v>125</v>
      </c>
      <c r="I123" s="989" t="s">
        <v>125</v>
      </c>
      <c r="J123" s="989" t="s">
        <v>125</v>
      </c>
      <c r="K123" s="989" t="s">
        <v>125</v>
      </c>
      <c r="L123" s="989" t="s">
        <v>125</v>
      </c>
      <c r="M123" s="989" t="s">
        <v>125</v>
      </c>
      <c r="N123" s="989">
        <v>1</v>
      </c>
      <c r="O123" s="989" t="s">
        <v>125</v>
      </c>
      <c r="P123" s="989" t="s">
        <v>125</v>
      </c>
      <c r="Q123" s="989">
        <v>1</v>
      </c>
      <c r="R123" s="989">
        <v>3</v>
      </c>
      <c r="S123" s="989">
        <v>3</v>
      </c>
      <c r="T123" s="989">
        <v>41</v>
      </c>
      <c r="U123" s="989" t="s">
        <v>125</v>
      </c>
    </row>
    <row r="124" spans="1:21" s="347" customFormat="1" x14ac:dyDescent="0.25">
      <c r="A124" s="701" t="s">
        <v>1110</v>
      </c>
      <c r="B124" s="702" t="s">
        <v>199</v>
      </c>
      <c r="C124" s="703" t="s">
        <v>929</v>
      </c>
      <c r="D124" s="689" t="s">
        <v>122</v>
      </c>
      <c r="E124" s="988">
        <v>6</v>
      </c>
      <c r="F124" s="988">
        <v>6</v>
      </c>
      <c r="G124" s="988" t="s">
        <v>125</v>
      </c>
      <c r="H124" s="988" t="s">
        <v>125</v>
      </c>
      <c r="I124" s="988" t="s">
        <v>125</v>
      </c>
      <c r="J124" s="988" t="s">
        <v>125</v>
      </c>
      <c r="K124" s="988" t="s">
        <v>125</v>
      </c>
      <c r="L124" s="988" t="s">
        <v>125</v>
      </c>
      <c r="M124" s="988" t="s">
        <v>125</v>
      </c>
      <c r="N124" s="988" t="s">
        <v>125</v>
      </c>
      <c r="O124" s="988" t="s">
        <v>125</v>
      </c>
      <c r="P124" s="988" t="s">
        <v>125</v>
      </c>
      <c r="Q124" s="988" t="s">
        <v>125</v>
      </c>
      <c r="R124" s="988" t="s">
        <v>125</v>
      </c>
      <c r="S124" s="988" t="s">
        <v>125</v>
      </c>
      <c r="T124" s="988">
        <v>6</v>
      </c>
      <c r="U124" s="988" t="s">
        <v>125</v>
      </c>
    </row>
    <row r="125" spans="1:21" s="347" customFormat="1" x14ac:dyDescent="0.25">
      <c r="A125" s="693"/>
      <c r="B125" s="704"/>
      <c r="C125" s="705"/>
      <c r="D125" s="692" t="s">
        <v>145</v>
      </c>
      <c r="E125" s="989">
        <v>3</v>
      </c>
      <c r="F125" s="989">
        <v>3</v>
      </c>
      <c r="G125" s="989" t="s">
        <v>125</v>
      </c>
      <c r="H125" s="989" t="s">
        <v>125</v>
      </c>
      <c r="I125" s="989" t="s">
        <v>125</v>
      </c>
      <c r="J125" s="989" t="s">
        <v>125</v>
      </c>
      <c r="K125" s="989" t="s">
        <v>125</v>
      </c>
      <c r="L125" s="989" t="s">
        <v>125</v>
      </c>
      <c r="M125" s="989" t="s">
        <v>125</v>
      </c>
      <c r="N125" s="989" t="s">
        <v>125</v>
      </c>
      <c r="O125" s="989" t="s">
        <v>125</v>
      </c>
      <c r="P125" s="989" t="s">
        <v>125</v>
      </c>
      <c r="Q125" s="989" t="s">
        <v>125</v>
      </c>
      <c r="R125" s="989" t="s">
        <v>125</v>
      </c>
      <c r="S125" s="989" t="s">
        <v>125</v>
      </c>
      <c r="T125" s="989">
        <v>3</v>
      </c>
      <c r="U125" s="989" t="s">
        <v>125</v>
      </c>
    </row>
    <row r="126" spans="1:21" x14ac:dyDescent="0.25">
      <c r="A126" s="693"/>
      <c r="B126" s="704"/>
      <c r="C126" s="705"/>
      <c r="D126" s="692" t="s">
        <v>146</v>
      </c>
      <c r="E126" s="989">
        <v>3</v>
      </c>
      <c r="F126" s="989">
        <v>3</v>
      </c>
      <c r="G126" s="989" t="s">
        <v>125</v>
      </c>
      <c r="H126" s="989" t="s">
        <v>125</v>
      </c>
      <c r="I126" s="989" t="s">
        <v>125</v>
      </c>
      <c r="J126" s="989" t="s">
        <v>125</v>
      </c>
      <c r="K126" s="989" t="s">
        <v>125</v>
      </c>
      <c r="L126" s="989" t="s">
        <v>125</v>
      </c>
      <c r="M126" s="989" t="s">
        <v>125</v>
      </c>
      <c r="N126" s="989" t="s">
        <v>125</v>
      </c>
      <c r="O126" s="989" t="s">
        <v>125</v>
      </c>
      <c r="P126" s="989" t="s">
        <v>125</v>
      </c>
      <c r="Q126" s="989" t="s">
        <v>125</v>
      </c>
      <c r="R126" s="989" t="s">
        <v>125</v>
      </c>
      <c r="S126" s="989" t="s">
        <v>125</v>
      </c>
      <c r="T126" s="989">
        <v>3</v>
      </c>
      <c r="U126" s="989" t="s">
        <v>125</v>
      </c>
    </row>
    <row r="127" spans="1:21" s="347" customFormat="1" x14ac:dyDescent="0.25">
      <c r="A127" s="701" t="s">
        <v>1111</v>
      </c>
      <c r="B127" s="702" t="s">
        <v>200</v>
      </c>
      <c r="C127" s="703" t="s">
        <v>930</v>
      </c>
      <c r="D127" s="689" t="s">
        <v>122</v>
      </c>
      <c r="E127" s="988">
        <v>7</v>
      </c>
      <c r="F127" s="988">
        <v>7</v>
      </c>
      <c r="G127" s="988" t="s">
        <v>125</v>
      </c>
      <c r="H127" s="988" t="s">
        <v>125</v>
      </c>
      <c r="I127" s="988" t="s">
        <v>125</v>
      </c>
      <c r="J127" s="988" t="s">
        <v>125</v>
      </c>
      <c r="K127" s="988" t="s">
        <v>125</v>
      </c>
      <c r="L127" s="988" t="s">
        <v>125</v>
      </c>
      <c r="M127" s="988" t="s">
        <v>125</v>
      </c>
      <c r="N127" s="988" t="s">
        <v>125</v>
      </c>
      <c r="O127" s="988" t="s">
        <v>125</v>
      </c>
      <c r="P127" s="988" t="s">
        <v>125</v>
      </c>
      <c r="Q127" s="988" t="s">
        <v>125</v>
      </c>
      <c r="R127" s="988" t="s">
        <v>125</v>
      </c>
      <c r="S127" s="988">
        <v>3</v>
      </c>
      <c r="T127" s="988">
        <v>4</v>
      </c>
      <c r="U127" s="988" t="s">
        <v>125</v>
      </c>
    </row>
    <row r="128" spans="1:21" s="347" customFormat="1" x14ac:dyDescent="0.25">
      <c r="A128" s="693"/>
      <c r="B128" s="704"/>
      <c r="C128" s="705"/>
      <c r="D128" s="692" t="s">
        <v>145</v>
      </c>
      <c r="E128" s="989">
        <v>4</v>
      </c>
      <c r="F128" s="989">
        <v>4</v>
      </c>
      <c r="G128" s="989" t="s">
        <v>125</v>
      </c>
      <c r="H128" s="989" t="s">
        <v>125</v>
      </c>
      <c r="I128" s="989" t="s">
        <v>125</v>
      </c>
      <c r="J128" s="989" t="s">
        <v>125</v>
      </c>
      <c r="K128" s="989" t="s">
        <v>125</v>
      </c>
      <c r="L128" s="989" t="s">
        <v>125</v>
      </c>
      <c r="M128" s="989" t="s">
        <v>125</v>
      </c>
      <c r="N128" s="989" t="s">
        <v>125</v>
      </c>
      <c r="O128" s="989" t="s">
        <v>125</v>
      </c>
      <c r="P128" s="989" t="s">
        <v>125</v>
      </c>
      <c r="Q128" s="989" t="s">
        <v>125</v>
      </c>
      <c r="R128" s="989" t="s">
        <v>125</v>
      </c>
      <c r="S128" s="989">
        <v>1</v>
      </c>
      <c r="T128" s="989">
        <v>3</v>
      </c>
      <c r="U128" s="989" t="s">
        <v>125</v>
      </c>
    </row>
    <row r="129" spans="1:21" x14ac:dyDescent="0.25">
      <c r="A129" s="693"/>
      <c r="B129" s="704"/>
      <c r="C129" s="705"/>
      <c r="D129" s="692" t="s">
        <v>146</v>
      </c>
      <c r="E129" s="989">
        <v>3</v>
      </c>
      <c r="F129" s="989">
        <v>3</v>
      </c>
      <c r="G129" s="989" t="s">
        <v>125</v>
      </c>
      <c r="H129" s="989" t="s">
        <v>125</v>
      </c>
      <c r="I129" s="989" t="s">
        <v>125</v>
      </c>
      <c r="J129" s="989" t="s">
        <v>125</v>
      </c>
      <c r="K129" s="989" t="s">
        <v>125</v>
      </c>
      <c r="L129" s="989" t="s">
        <v>125</v>
      </c>
      <c r="M129" s="989" t="s">
        <v>125</v>
      </c>
      <c r="N129" s="989" t="s">
        <v>125</v>
      </c>
      <c r="O129" s="989" t="s">
        <v>125</v>
      </c>
      <c r="P129" s="989" t="s">
        <v>125</v>
      </c>
      <c r="Q129" s="989" t="s">
        <v>125</v>
      </c>
      <c r="R129" s="989" t="s">
        <v>125</v>
      </c>
      <c r="S129" s="989">
        <v>2</v>
      </c>
      <c r="T129" s="989">
        <v>1</v>
      </c>
      <c r="U129" s="989" t="s">
        <v>125</v>
      </c>
    </row>
    <row r="130" spans="1:21" s="347" customFormat="1" ht="22.5" x14ac:dyDescent="0.25">
      <c r="A130" s="701" t="s">
        <v>1112</v>
      </c>
      <c r="B130" s="702" t="s">
        <v>201</v>
      </c>
      <c r="C130" s="703" t="s">
        <v>1113</v>
      </c>
      <c r="D130" s="689" t="s">
        <v>122</v>
      </c>
      <c r="E130" s="988">
        <v>6</v>
      </c>
      <c r="F130" s="988">
        <v>6</v>
      </c>
      <c r="G130" s="988" t="s">
        <v>125</v>
      </c>
      <c r="H130" s="988">
        <v>1</v>
      </c>
      <c r="I130" s="988" t="s">
        <v>125</v>
      </c>
      <c r="J130" s="988" t="s">
        <v>125</v>
      </c>
      <c r="K130" s="988">
        <v>2</v>
      </c>
      <c r="L130" s="988">
        <v>2</v>
      </c>
      <c r="M130" s="988" t="s">
        <v>125</v>
      </c>
      <c r="N130" s="988" t="s">
        <v>125</v>
      </c>
      <c r="O130" s="988" t="s">
        <v>125</v>
      </c>
      <c r="P130" s="988" t="s">
        <v>125</v>
      </c>
      <c r="Q130" s="988" t="s">
        <v>125</v>
      </c>
      <c r="R130" s="988" t="s">
        <v>125</v>
      </c>
      <c r="S130" s="988" t="s">
        <v>125</v>
      </c>
      <c r="T130" s="988">
        <v>1</v>
      </c>
      <c r="U130" s="988" t="s">
        <v>125</v>
      </c>
    </row>
    <row r="131" spans="1:21" s="347" customFormat="1" x14ac:dyDescent="0.25">
      <c r="A131" s="693"/>
      <c r="B131" s="704"/>
      <c r="C131" s="705"/>
      <c r="D131" s="692" t="s">
        <v>145</v>
      </c>
      <c r="E131" s="989">
        <v>3</v>
      </c>
      <c r="F131" s="989">
        <v>3</v>
      </c>
      <c r="G131" s="989" t="s">
        <v>125</v>
      </c>
      <c r="H131" s="989" t="s">
        <v>125</v>
      </c>
      <c r="I131" s="989" t="s">
        <v>125</v>
      </c>
      <c r="J131" s="989" t="s">
        <v>125</v>
      </c>
      <c r="K131" s="989">
        <v>1</v>
      </c>
      <c r="L131" s="989">
        <v>1</v>
      </c>
      <c r="M131" s="989" t="s">
        <v>125</v>
      </c>
      <c r="N131" s="989" t="s">
        <v>125</v>
      </c>
      <c r="O131" s="989" t="s">
        <v>125</v>
      </c>
      <c r="P131" s="989" t="s">
        <v>125</v>
      </c>
      <c r="Q131" s="989" t="s">
        <v>125</v>
      </c>
      <c r="R131" s="989" t="s">
        <v>125</v>
      </c>
      <c r="S131" s="989" t="s">
        <v>125</v>
      </c>
      <c r="T131" s="989">
        <v>1</v>
      </c>
      <c r="U131" s="989" t="s">
        <v>125</v>
      </c>
    </row>
    <row r="132" spans="1:21" x14ac:dyDescent="0.25">
      <c r="A132" s="693"/>
      <c r="B132" s="704"/>
      <c r="C132" s="705"/>
      <c r="D132" s="692" t="s">
        <v>146</v>
      </c>
      <c r="E132" s="989">
        <v>3</v>
      </c>
      <c r="F132" s="989">
        <v>3</v>
      </c>
      <c r="G132" s="989" t="s">
        <v>125</v>
      </c>
      <c r="H132" s="989">
        <v>1</v>
      </c>
      <c r="I132" s="989" t="s">
        <v>125</v>
      </c>
      <c r="J132" s="989" t="s">
        <v>125</v>
      </c>
      <c r="K132" s="989">
        <v>1</v>
      </c>
      <c r="L132" s="989">
        <v>1</v>
      </c>
      <c r="M132" s="989" t="s">
        <v>125</v>
      </c>
      <c r="N132" s="989" t="s">
        <v>125</v>
      </c>
      <c r="O132" s="989" t="s">
        <v>125</v>
      </c>
      <c r="P132" s="989" t="s">
        <v>125</v>
      </c>
      <c r="Q132" s="989" t="s">
        <v>125</v>
      </c>
      <c r="R132" s="989" t="s">
        <v>125</v>
      </c>
      <c r="S132" s="989" t="s">
        <v>125</v>
      </c>
      <c r="T132" s="989" t="s">
        <v>125</v>
      </c>
      <c r="U132" s="989" t="s">
        <v>125</v>
      </c>
    </row>
    <row r="133" spans="1:21" s="347" customFormat="1" x14ac:dyDescent="0.25">
      <c r="A133" s="701" t="s">
        <v>315</v>
      </c>
      <c r="B133" s="702" t="s">
        <v>202</v>
      </c>
      <c r="C133" s="703" t="s">
        <v>316</v>
      </c>
      <c r="D133" s="689" t="s">
        <v>122</v>
      </c>
      <c r="E133" s="988">
        <v>192</v>
      </c>
      <c r="F133" s="988">
        <v>192</v>
      </c>
      <c r="G133" s="988" t="s">
        <v>125</v>
      </c>
      <c r="H133" s="988" t="s">
        <v>125</v>
      </c>
      <c r="I133" s="988" t="s">
        <v>125</v>
      </c>
      <c r="J133" s="988" t="s">
        <v>125</v>
      </c>
      <c r="K133" s="988">
        <v>18</v>
      </c>
      <c r="L133" s="988">
        <v>7</v>
      </c>
      <c r="M133" s="988">
        <v>1</v>
      </c>
      <c r="N133" s="988">
        <v>3</v>
      </c>
      <c r="O133" s="988">
        <v>1</v>
      </c>
      <c r="P133" s="988">
        <v>1</v>
      </c>
      <c r="Q133" s="988">
        <v>1</v>
      </c>
      <c r="R133" s="988">
        <v>3</v>
      </c>
      <c r="S133" s="988">
        <v>12</v>
      </c>
      <c r="T133" s="988">
        <v>145</v>
      </c>
      <c r="U133" s="988" t="s">
        <v>125</v>
      </c>
    </row>
    <row r="134" spans="1:21" s="347" customFormat="1" x14ac:dyDescent="0.25">
      <c r="A134" s="693"/>
      <c r="B134" s="704"/>
      <c r="C134" s="705"/>
      <c r="D134" s="692" t="s">
        <v>145</v>
      </c>
      <c r="E134" s="989">
        <v>97</v>
      </c>
      <c r="F134" s="989">
        <v>97</v>
      </c>
      <c r="G134" s="989" t="s">
        <v>125</v>
      </c>
      <c r="H134" s="989" t="s">
        <v>125</v>
      </c>
      <c r="I134" s="989" t="s">
        <v>125</v>
      </c>
      <c r="J134" s="989" t="s">
        <v>125</v>
      </c>
      <c r="K134" s="989">
        <v>11</v>
      </c>
      <c r="L134" s="989">
        <v>4</v>
      </c>
      <c r="M134" s="989" t="s">
        <v>125</v>
      </c>
      <c r="N134" s="989" t="s">
        <v>125</v>
      </c>
      <c r="O134" s="989">
        <v>1</v>
      </c>
      <c r="P134" s="989" t="s">
        <v>125</v>
      </c>
      <c r="Q134" s="989" t="s">
        <v>125</v>
      </c>
      <c r="R134" s="989">
        <v>1</v>
      </c>
      <c r="S134" s="989">
        <v>5</v>
      </c>
      <c r="T134" s="989">
        <v>75</v>
      </c>
      <c r="U134" s="989" t="s">
        <v>125</v>
      </c>
    </row>
    <row r="135" spans="1:21" x14ac:dyDescent="0.25">
      <c r="A135" s="693"/>
      <c r="B135" s="704"/>
      <c r="C135" s="705"/>
      <c r="D135" s="692" t="s">
        <v>146</v>
      </c>
      <c r="E135" s="989">
        <v>95</v>
      </c>
      <c r="F135" s="989">
        <v>95</v>
      </c>
      <c r="G135" s="989" t="s">
        <v>125</v>
      </c>
      <c r="H135" s="989" t="s">
        <v>125</v>
      </c>
      <c r="I135" s="989" t="s">
        <v>125</v>
      </c>
      <c r="J135" s="989" t="s">
        <v>125</v>
      </c>
      <c r="K135" s="989">
        <v>7</v>
      </c>
      <c r="L135" s="989">
        <v>3</v>
      </c>
      <c r="M135" s="989">
        <v>1</v>
      </c>
      <c r="N135" s="989">
        <v>3</v>
      </c>
      <c r="O135" s="989" t="s">
        <v>125</v>
      </c>
      <c r="P135" s="989">
        <v>1</v>
      </c>
      <c r="Q135" s="989">
        <v>1</v>
      </c>
      <c r="R135" s="989">
        <v>2</v>
      </c>
      <c r="S135" s="989">
        <v>7</v>
      </c>
      <c r="T135" s="989">
        <v>70</v>
      </c>
      <c r="U135" s="989" t="s">
        <v>125</v>
      </c>
    </row>
    <row r="136" spans="1:21" s="347" customFormat="1" ht="22.5" x14ac:dyDescent="0.25">
      <c r="A136" s="701" t="s">
        <v>327</v>
      </c>
      <c r="B136" s="702" t="s">
        <v>203</v>
      </c>
      <c r="C136" s="703" t="s">
        <v>328</v>
      </c>
      <c r="D136" s="689" t="s">
        <v>122</v>
      </c>
      <c r="E136" s="988">
        <v>125</v>
      </c>
      <c r="F136" s="988">
        <v>125</v>
      </c>
      <c r="G136" s="988" t="s">
        <v>125</v>
      </c>
      <c r="H136" s="988" t="s">
        <v>125</v>
      </c>
      <c r="I136" s="988" t="s">
        <v>125</v>
      </c>
      <c r="J136" s="988" t="s">
        <v>125</v>
      </c>
      <c r="K136" s="988" t="s">
        <v>125</v>
      </c>
      <c r="L136" s="988">
        <v>1</v>
      </c>
      <c r="M136" s="988" t="s">
        <v>125</v>
      </c>
      <c r="N136" s="988" t="s">
        <v>125</v>
      </c>
      <c r="O136" s="988" t="s">
        <v>125</v>
      </c>
      <c r="P136" s="988" t="s">
        <v>125</v>
      </c>
      <c r="Q136" s="988" t="s">
        <v>125</v>
      </c>
      <c r="R136" s="988" t="s">
        <v>125</v>
      </c>
      <c r="S136" s="988">
        <v>5</v>
      </c>
      <c r="T136" s="988">
        <v>118</v>
      </c>
      <c r="U136" s="988">
        <v>1</v>
      </c>
    </row>
    <row r="137" spans="1:21" s="347" customFormat="1" x14ac:dyDescent="0.25">
      <c r="A137" s="693"/>
      <c r="B137" s="704"/>
      <c r="C137" s="705"/>
      <c r="D137" s="692" t="s">
        <v>145</v>
      </c>
      <c r="E137" s="989">
        <v>57</v>
      </c>
      <c r="F137" s="989">
        <v>57</v>
      </c>
      <c r="G137" s="989" t="s">
        <v>125</v>
      </c>
      <c r="H137" s="989" t="s">
        <v>125</v>
      </c>
      <c r="I137" s="989" t="s">
        <v>125</v>
      </c>
      <c r="J137" s="989" t="s">
        <v>125</v>
      </c>
      <c r="K137" s="989" t="s">
        <v>125</v>
      </c>
      <c r="L137" s="989" t="s">
        <v>125</v>
      </c>
      <c r="M137" s="989" t="s">
        <v>125</v>
      </c>
      <c r="N137" s="989" t="s">
        <v>125</v>
      </c>
      <c r="O137" s="989" t="s">
        <v>125</v>
      </c>
      <c r="P137" s="989" t="s">
        <v>125</v>
      </c>
      <c r="Q137" s="989" t="s">
        <v>125</v>
      </c>
      <c r="R137" s="989" t="s">
        <v>125</v>
      </c>
      <c r="S137" s="989">
        <v>1</v>
      </c>
      <c r="T137" s="989">
        <v>56</v>
      </c>
      <c r="U137" s="989" t="s">
        <v>125</v>
      </c>
    </row>
    <row r="138" spans="1:21" x14ac:dyDescent="0.25">
      <c r="A138" s="693"/>
      <c r="B138" s="704"/>
      <c r="C138" s="705"/>
      <c r="D138" s="692" t="s">
        <v>146</v>
      </c>
      <c r="E138" s="989">
        <v>68</v>
      </c>
      <c r="F138" s="989">
        <v>68</v>
      </c>
      <c r="G138" s="989" t="s">
        <v>125</v>
      </c>
      <c r="H138" s="989" t="s">
        <v>125</v>
      </c>
      <c r="I138" s="989" t="s">
        <v>125</v>
      </c>
      <c r="J138" s="989" t="s">
        <v>125</v>
      </c>
      <c r="K138" s="989" t="s">
        <v>125</v>
      </c>
      <c r="L138" s="989">
        <v>1</v>
      </c>
      <c r="M138" s="989" t="s">
        <v>125</v>
      </c>
      <c r="N138" s="989" t="s">
        <v>125</v>
      </c>
      <c r="O138" s="989" t="s">
        <v>125</v>
      </c>
      <c r="P138" s="989" t="s">
        <v>125</v>
      </c>
      <c r="Q138" s="989" t="s">
        <v>125</v>
      </c>
      <c r="R138" s="989" t="s">
        <v>125</v>
      </c>
      <c r="S138" s="989">
        <v>4</v>
      </c>
      <c r="T138" s="989">
        <v>62</v>
      </c>
      <c r="U138" s="989">
        <v>1</v>
      </c>
    </row>
    <row r="139" spans="1:21" s="347" customFormat="1" ht="33.75" x14ac:dyDescent="0.25">
      <c r="A139" s="701" t="s">
        <v>364</v>
      </c>
      <c r="B139" s="702" t="s">
        <v>204</v>
      </c>
      <c r="C139" s="703" t="s">
        <v>365</v>
      </c>
      <c r="D139" s="689" t="s">
        <v>122</v>
      </c>
      <c r="E139" s="988">
        <v>29</v>
      </c>
      <c r="F139" s="988">
        <v>29</v>
      </c>
      <c r="G139" s="988" t="s">
        <v>125</v>
      </c>
      <c r="H139" s="988" t="s">
        <v>125</v>
      </c>
      <c r="I139" s="988" t="s">
        <v>125</v>
      </c>
      <c r="J139" s="988" t="s">
        <v>125</v>
      </c>
      <c r="K139" s="988" t="s">
        <v>125</v>
      </c>
      <c r="L139" s="988">
        <v>1</v>
      </c>
      <c r="M139" s="988" t="s">
        <v>125</v>
      </c>
      <c r="N139" s="988" t="s">
        <v>125</v>
      </c>
      <c r="O139" s="988">
        <v>1</v>
      </c>
      <c r="P139" s="988" t="s">
        <v>125</v>
      </c>
      <c r="Q139" s="988" t="s">
        <v>125</v>
      </c>
      <c r="R139" s="988">
        <v>2</v>
      </c>
      <c r="S139" s="988">
        <v>3</v>
      </c>
      <c r="T139" s="988">
        <v>22</v>
      </c>
      <c r="U139" s="988" t="s">
        <v>125</v>
      </c>
    </row>
    <row r="140" spans="1:21" s="347" customFormat="1" x14ac:dyDescent="0.25">
      <c r="A140" s="693"/>
      <c r="B140" s="704"/>
      <c r="C140" s="705"/>
      <c r="D140" s="692" t="s">
        <v>145</v>
      </c>
      <c r="E140" s="989">
        <v>15</v>
      </c>
      <c r="F140" s="989">
        <v>15</v>
      </c>
      <c r="G140" s="989" t="s">
        <v>125</v>
      </c>
      <c r="H140" s="989" t="s">
        <v>125</v>
      </c>
      <c r="I140" s="989" t="s">
        <v>125</v>
      </c>
      <c r="J140" s="989" t="s">
        <v>125</v>
      </c>
      <c r="K140" s="989" t="s">
        <v>125</v>
      </c>
      <c r="L140" s="989" t="s">
        <v>125</v>
      </c>
      <c r="M140" s="989" t="s">
        <v>125</v>
      </c>
      <c r="N140" s="989" t="s">
        <v>125</v>
      </c>
      <c r="O140" s="989" t="s">
        <v>125</v>
      </c>
      <c r="P140" s="989" t="s">
        <v>125</v>
      </c>
      <c r="Q140" s="989" t="s">
        <v>125</v>
      </c>
      <c r="R140" s="989">
        <v>1</v>
      </c>
      <c r="S140" s="989">
        <v>3</v>
      </c>
      <c r="T140" s="989">
        <v>11</v>
      </c>
      <c r="U140" s="989" t="s">
        <v>125</v>
      </c>
    </row>
    <row r="141" spans="1:21" x14ac:dyDescent="0.25">
      <c r="A141" s="693"/>
      <c r="B141" s="704"/>
      <c r="C141" s="705"/>
      <c r="D141" s="692" t="s">
        <v>146</v>
      </c>
      <c r="E141" s="989">
        <v>14</v>
      </c>
      <c r="F141" s="989">
        <v>14</v>
      </c>
      <c r="G141" s="989" t="s">
        <v>125</v>
      </c>
      <c r="H141" s="989" t="s">
        <v>125</v>
      </c>
      <c r="I141" s="989" t="s">
        <v>125</v>
      </c>
      <c r="J141" s="989" t="s">
        <v>125</v>
      </c>
      <c r="K141" s="989" t="s">
        <v>125</v>
      </c>
      <c r="L141" s="989">
        <v>1</v>
      </c>
      <c r="M141" s="989" t="s">
        <v>125</v>
      </c>
      <c r="N141" s="989" t="s">
        <v>125</v>
      </c>
      <c r="O141" s="989">
        <v>1</v>
      </c>
      <c r="P141" s="989" t="s">
        <v>125</v>
      </c>
      <c r="Q141" s="989" t="s">
        <v>125</v>
      </c>
      <c r="R141" s="989">
        <v>1</v>
      </c>
      <c r="S141" s="989" t="s">
        <v>125</v>
      </c>
      <c r="T141" s="989">
        <v>11</v>
      </c>
      <c r="U141" s="989" t="s">
        <v>125</v>
      </c>
    </row>
    <row r="142" spans="1:21" s="347" customFormat="1" x14ac:dyDescent="0.25">
      <c r="A142" s="701" t="s">
        <v>1114</v>
      </c>
      <c r="B142" s="702" t="s">
        <v>205</v>
      </c>
      <c r="C142" s="703" t="s">
        <v>931</v>
      </c>
      <c r="D142" s="689" t="s">
        <v>122</v>
      </c>
      <c r="E142" s="988">
        <v>11</v>
      </c>
      <c r="F142" s="988">
        <v>11</v>
      </c>
      <c r="G142" s="988" t="s">
        <v>125</v>
      </c>
      <c r="H142" s="988" t="s">
        <v>125</v>
      </c>
      <c r="I142" s="988" t="s">
        <v>125</v>
      </c>
      <c r="J142" s="988" t="s">
        <v>125</v>
      </c>
      <c r="K142" s="988" t="s">
        <v>125</v>
      </c>
      <c r="L142" s="988" t="s">
        <v>125</v>
      </c>
      <c r="M142" s="988" t="s">
        <v>125</v>
      </c>
      <c r="N142" s="988" t="s">
        <v>125</v>
      </c>
      <c r="O142" s="988" t="s">
        <v>125</v>
      </c>
      <c r="P142" s="988" t="s">
        <v>125</v>
      </c>
      <c r="Q142" s="988" t="s">
        <v>125</v>
      </c>
      <c r="R142" s="988">
        <v>1</v>
      </c>
      <c r="S142" s="988">
        <v>1</v>
      </c>
      <c r="T142" s="988">
        <v>9</v>
      </c>
      <c r="U142" s="988" t="s">
        <v>125</v>
      </c>
    </row>
    <row r="143" spans="1:21" s="347" customFormat="1" x14ac:dyDescent="0.25">
      <c r="A143" s="693"/>
      <c r="B143" s="704"/>
      <c r="C143" s="705"/>
      <c r="D143" s="692" t="s">
        <v>145</v>
      </c>
      <c r="E143" s="989">
        <v>4</v>
      </c>
      <c r="F143" s="989">
        <v>4</v>
      </c>
      <c r="G143" s="989" t="s">
        <v>125</v>
      </c>
      <c r="H143" s="989" t="s">
        <v>125</v>
      </c>
      <c r="I143" s="989" t="s">
        <v>125</v>
      </c>
      <c r="J143" s="989" t="s">
        <v>125</v>
      </c>
      <c r="K143" s="989" t="s">
        <v>125</v>
      </c>
      <c r="L143" s="989" t="s">
        <v>125</v>
      </c>
      <c r="M143" s="989" t="s">
        <v>125</v>
      </c>
      <c r="N143" s="989" t="s">
        <v>125</v>
      </c>
      <c r="O143" s="989" t="s">
        <v>125</v>
      </c>
      <c r="P143" s="989" t="s">
        <v>125</v>
      </c>
      <c r="Q143" s="989" t="s">
        <v>125</v>
      </c>
      <c r="R143" s="989" t="s">
        <v>125</v>
      </c>
      <c r="S143" s="989" t="s">
        <v>125</v>
      </c>
      <c r="T143" s="989">
        <v>4</v>
      </c>
      <c r="U143" s="989" t="s">
        <v>125</v>
      </c>
    </row>
    <row r="144" spans="1:21" x14ac:dyDescent="0.25">
      <c r="A144" s="693"/>
      <c r="B144" s="704"/>
      <c r="C144" s="705"/>
      <c r="D144" s="692" t="s">
        <v>146</v>
      </c>
      <c r="E144" s="989">
        <v>7</v>
      </c>
      <c r="F144" s="989">
        <v>7</v>
      </c>
      <c r="G144" s="989" t="s">
        <v>125</v>
      </c>
      <c r="H144" s="989" t="s">
        <v>125</v>
      </c>
      <c r="I144" s="989" t="s">
        <v>125</v>
      </c>
      <c r="J144" s="989" t="s">
        <v>125</v>
      </c>
      <c r="K144" s="989" t="s">
        <v>125</v>
      </c>
      <c r="L144" s="989" t="s">
        <v>125</v>
      </c>
      <c r="M144" s="989" t="s">
        <v>125</v>
      </c>
      <c r="N144" s="989" t="s">
        <v>125</v>
      </c>
      <c r="O144" s="989" t="s">
        <v>125</v>
      </c>
      <c r="P144" s="989" t="s">
        <v>125</v>
      </c>
      <c r="Q144" s="989" t="s">
        <v>125</v>
      </c>
      <c r="R144" s="989">
        <v>1</v>
      </c>
      <c r="S144" s="989">
        <v>1</v>
      </c>
      <c r="T144" s="989">
        <v>5</v>
      </c>
      <c r="U144" s="989" t="s">
        <v>125</v>
      </c>
    </row>
    <row r="145" spans="1:21" s="347" customFormat="1" ht="22.5" x14ac:dyDescent="0.25">
      <c r="A145" s="701" t="s">
        <v>1115</v>
      </c>
      <c r="B145" s="702" t="s">
        <v>206</v>
      </c>
      <c r="C145" s="703" t="s">
        <v>1116</v>
      </c>
      <c r="D145" s="689" t="s">
        <v>122</v>
      </c>
      <c r="E145" s="988">
        <v>13</v>
      </c>
      <c r="F145" s="988">
        <v>13</v>
      </c>
      <c r="G145" s="988" t="s">
        <v>125</v>
      </c>
      <c r="H145" s="988" t="s">
        <v>125</v>
      </c>
      <c r="I145" s="988" t="s">
        <v>125</v>
      </c>
      <c r="J145" s="988" t="s">
        <v>125</v>
      </c>
      <c r="K145" s="988">
        <v>1</v>
      </c>
      <c r="L145" s="988" t="s">
        <v>125</v>
      </c>
      <c r="M145" s="988">
        <v>2</v>
      </c>
      <c r="N145" s="988" t="s">
        <v>125</v>
      </c>
      <c r="O145" s="988" t="s">
        <v>125</v>
      </c>
      <c r="P145" s="988" t="s">
        <v>125</v>
      </c>
      <c r="Q145" s="988" t="s">
        <v>125</v>
      </c>
      <c r="R145" s="988" t="s">
        <v>125</v>
      </c>
      <c r="S145" s="988">
        <v>3</v>
      </c>
      <c r="T145" s="988">
        <v>7</v>
      </c>
      <c r="U145" s="988" t="s">
        <v>125</v>
      </c>
    </row>
    <row r="146" spans="1:21" s="347" customFormat="1" x14ac:dyDescent="0.25">
      <c r="A146" s="693"/>
      <c r="B146" s="704"/>
      <c r="C146" s="705"/>
      <c r="D146" s="692" t="s">
        <v>145</v>
      </c>
      <c r="E146" s="989">
        <v>7</v>
      </c>
      <c r="F146" s="989">
        <v>7</v>
      </c>
      <c r="G146" s="989" t="s">
        <v>125</v>
      </c>
      <c r="H146" s="989" t="s">
        <v>125</v>
      </c>
      <c r="I146" s="989" t="s">
        <v>125</v>
      </c>
      <c r="J146" s="989" t="s">
        <v>125</v>
      </c>
      <c r="K146" s="989">
        <v>1</v>
      </c>
      <c r="L146" s="989" t="s">
        <v>125</v>
      </c>
      <c r="M146" s="989" t="s">
        <v>125</v>
      </c>
      <c r="N146" s="989" t="s">
        <v>125</v>
      </c>
      <c r="O146" s="989" t="s">
        <v>125</v>
      </c>
      <c r="P146" s="989" t="s">
        <v>125</v>
      </c>
      <c r="Q146" s="989" t="s">
        <v>125</v>
      </c>
      <c r="R146" s="989" t="s">
        <v>125</v>
      </c>
      <c r="S146" s="989">
        <v>2</v>
      </c>
      <c r="T146" s="989">
        <v>4</v>
      </c>
      <c r="U146" s="989" t="s">
        <v>125</v>
      </c>
    </row>
    <row r="147" spans="1:21" x14ac:dyDescent="0.25">
      <c r="A147" s="693"/>
      <c r="B147" s="704"/>
      <c r="C147" s="705"/>
      <c r="D147" s="692" t="s">
        <v>146</v>
      </c>
      <c r="E147" s="989">
        <v>6</v>
      </c>
      <c r="F147" s="989">
        <v>6</v>
      </c>
      <c r="G147" s="989" t="s">
        <v>125</v>
      </c>
      <c r="H147" s="989" t="s">
        <v>125</v>
      </c>
      <c r="I147" s="989" t="s">
        <v>125</v>
      </c>
      <c r="J147" s="989" t="s">
        <v>125</v>
      </c>
      <c r="K147" s="989" t="s">
        <v>125</v>
      </c>
      <c r="L147" s="989" t="s">
        <v>125</v>
      </c>
      <c r="M147" s="989">
        <v>2</v>
      </c>
      <c r="N147" s="989" t="s">
        <v>125</v>
      </c>
      <c r="O147" s="989" t="s">
        <v>125</v>
      </c>
      <c r="P147" s="989" t="s">
        <v>125</v>
      </c>
      <c r="Q147" s="989" t="s">
        <v>125</v>
      </c>
      <c r="R147" s="989" t="s">
        <v>125</v>
      </c>
      <c r="S147" s="989">
        <v>1</v>
      </c>
      <c r="T147" s="989">
        <v>3</v>
      </c>
      <c r="U147" s="989" t="s">
        <v>125</v>
      </c>
    </row>
    <row r="148" spans="1:21" s="347" customFormat="1" ht="22.5" x14ac:dyDescent="0.25">
      <c r="A148" s="701" t="s">
        <v>321</v>
      </c>
      <c r="B148" s="702" t="s">
        <v>207</v>
      </c>
      <c r="C148" s="703" t="s">
        <v>322</v>
      </c>
      <c r="D148" s="689" t="s">
        <v>122</v>
      </c>
      <c r="E148" s="988">
        <v>60</v>
      </c>
      <c r="F148" s="988">
        <v>60</v>
      </c>
      <c r="G148" s="988" t="s">
        <v>125</v>
      </c>
      <c r="H148" s="988" t="s">
        <v>125</v>
      </c>
      <c r="I148" s="988" t="s">
        <v>125</v>
      </c>
      <c r="J148" s="988" t="s">
        <v>125</v>
      </c>
      <c r="K148" s="988" t="s">
        <v>125</v>
      </c>
      <c r="L148" s="988" t="s">
        <v>125</v>
      </c>
      <c r="M148" s="988" t="s">
        <v>125</v>
      </c>
      <c r="N148" s="988" t="s">
        <v>125</v>
      </c>
      <c r="O148" s="988" t="s">
        <v>125</v>
      </c>
      <c r="P148" s="988">
        <v>1</v>
      </c>
      <c r="Q148" s="988" t="s">
        <v>125</v>
      </c>
      <c r="R148" s="988">
        <v>5</v>
      </c>
      <c r="S148" s="988">
        <v>18</v>
      </c>
      <c r="T148" s="988">
        <v>36</v>
      </c>
      <c r="U148" s="988" t="s">
        <v>125</v>
      </c>
    </row>
    <row r="149" spans="1:21" s="347" customFormat="1" x14ac:dyDescent="0.25">
      <c r="A149" s="693"/>
      <c r="B149" s="704"/>
      <c r="C149" s="705"/>
      <c r="D149" s="692" t="s">
        <v>145</v>
      </c>
      <c r="E149" s="989">
        <v>34</v>
      </c>
      <c r="F149" s="989">
        <v>34</v>
      </c>
      <c r="G149" s="989" t="s">
        <v>125</v>
      </c>
      <c r="H149" s="989" t="s">
        <v>125</v>
      </c>
      <c r="I149" s="989" t="s">
        <v>125</v>
      </c>
      <c r="J149" s="989" t="s">
        <v>125</v>
      </c>
      <c r="K149" s="989" t="s">
        <v>125</v>
      </c>
      <c r="L149" s="989" t="s">
        <v>125</v>
      </c>
      <c r="M149" s="989" t="s">
        <v>125</v>
      </c>
      <c r="N149" s="989" t="s">
        <v>125</v>
      </c>
      <c r="O149" s="989" t="s">
        <v>125</v>
      </c>
      <c r="P149" s="989" t="s">
        <v>125</v>
      </c>
      <c r="Q149" s="989" t="s">
        <v>125</v>
      </c>
      <c r="R149" s="989">
        <v>5</v>
      </c>
      <c r="S149" s="989">
        <v>9</v>
      </c>
      <c r="T149" s="989">
        <v>20</v>
      </c>
      <c r="U149" s="989" t="s">
        <v>125</v>
      </c>
    </row>
    <row r="150" spans="1:21" x14ac:dyDescent="0.25">
      <c r="A150" s="693"/>
      <c r="B150" s="704"/>
      <c r="C150" s="705"/>
      <c r="D150" s="692" t="s">
        <v>146</v>
      </c>
      <c r="E150" s="989">
        <v>26</v>
      </c>
      <c r="F150" s="989">
        <v>26</v>
      </c>
      <c r="G150" s="989" t="s">
        <v>125</v>
      </c>
      <c r="H150" s="989" t="s">
        <v>125</v>
      </c>
      <c r="I150" s="989" t="s">
        <v>125</v>
      </c>
      <c r="J150" s="989" t="s">
        <v>125</v>
      </c>
      <c r="K150" s="989" t="s">
        <v>125</v>
      </c>
      <c r="L150" s="989" t="s">
        <v>125</v>
      </c>
      <c r="M150" s="989" t="s">
        <v>125</v>
      </c>
      <c r="N150" s="989" t="s">
        <v>125</v>
      </c>
      <c r="O150" s="989" t="s">
        <v>125</v>
      </c>
      <c r="P150" s="989">
        <v>1</v>
      </c>
      <c r="Q150" s="989" t="s">
        <v>125</v>
      </c>
      <c r="R150" s="989" t="s">
        <v>125</v>
      </c>
      <c r="S150" s="989">
        <v>9</v>
      </c>
      <c r="T150" s="989">
        <v>16</v>
      </c>
      <c r="U150" s="989" t="s">
        <v>125</v>
      </c>
    </row>
    <row r="151" spans="1:21" s="347" customFormat="1" ht="22.5" x14ac:dyDescent="0.25">
      <c r="A151" s="701" t="s">
        <v>391</v>
      </c>
      <c r="B151" s="702" t="s">
        <v>208</v>
      </c>
      <c r="C151" s="703" t="s">
        <v>392</v>
      </c>
      <c r="D151" s="689" t="s">
        <v>122</v>
      </c>
      <c r="E151" s="988">
        <v>23</v>
      </c>
      <c r="F151" s="988">
        <v>23</v>
      </c>
      <c r="G151" s="988" t="s">
        <v>125</v>
      </c>
      <c r="H151" s="988" t="s">
        <v>125</v>
      </c>
      <c r="I151" s="988" t="s">
        <v>125</v>
      </c>
      <c r="J151" s="988" t="s">
        <v>125</v>
      </c>
      <c r="K151" s="988" t="s">
        <v>125</v>
      </c>
      <c r="L151" s="988" t="s">
        <v>125</v>
      </c>
      <c r="M151" s="988" t="s">
        <v>125</v>
      </c>
      <c r="N151" s="988" t="s">
        <v>125</v>
      </c>
      <c r="O151" s="988" t="s">
        <v>125</v>
      </c>
      <c r="P151" s="988" t="s">
        <v>125</v>
      </c>
      <c r="Q151" s="988" t="s">
        <v>125</v>
      </c>
      <c r="R151" s="988">
        <v>3</v>
      </c>
      <c r="S151" s="988">
        <v>4</v>
      </c>
      <c r="T151" s="988">
        <v>16</v>
      </c>
      <c r="U151" s="988" t="s">
        <v>125</v>
      </c>
    </row>
    <row r="152" spans="1:21" s="347" customFormat="1" x14ac:dyDescent="0.25">
      <c r="A152" s="693"/>
      <c r="B152" s="704"/>
      <c r="C152" s="705"/>
      <c r="D152" s="692" t="s">
        <v>145</v>
      </c>
      <c r="E152" s="989">
        <v>4</v>
      </c>
      <c r="F152" s="989">
        <v>4</v>
      </c>
      <c r="G152" s="989" t="s">
        <v>125</v>
      </c>
      <c r="H152" s="989" t="s">
        <v>125</v>
      </c>
      <c r="I152" s="989" t="s">
        <v>125</v>
      </c>
      <c r="J152" s="989" t="s">
        <v>125</v>
      </c>
      <c r="K152" s="989" t="s">
        <v>125</v>
      </c>
      <c r="L152" s="989" t="s">
        <v>125</v>
      </c>
      <c r="M152" s="989" t="s">
        <v>125</v>
      </c>
      <c r="N152" s="989" t="s">
        <v>125</v>
      </c>
      <c r="O152" s="989" t="s">
        <v>125</v>
      </c>
      <c r="P152" s="989" t="s">
        <v>125</v>
      </c>
      <c r="Q152" s="989" t="s">
        <v>125</v>
      </c>
      <c r="R152" s="989" t="s">
        <v>125</v>
      </c>
      <c r="S152" s="989">
        <v>2</v>
      </c>
      <c r="T152" s="989">
        <v>2</v>
      </c>
      <c r="U152" s="989" t="s">
        <v>125</v>
      </c>
    </row>
    <row r="153" spans="1:21" x14ac:dyDescent="0.25">
      <c r="A153" s="693"/>
      <c r="B153" s="704"/>
      <c r="C153" s="705"/>
      <c r="D153" s="692" t="s">
        <v>146</v>
      </c>
      <c r="E153" s="989">
        <v>19</v>
      </c>
      <c r="F153" s="989">
        <v>19</v>
      </c>
      <c r="G153" s="989" t="s">
        <v>125</v>
      </c>
      <c r="H153" s="989" t="s">
        <v>125</v>
      </c>
      <c r="I153" s="989" t="s">
        <v>125</v>
      </c>
      <c r="J153" s="989" t="s">
        <v>125</v>
      </c>
      <c r="K153" s="989" t="s">
        <v>125</v>
      </c>
      <c r="L153" s="989" t="s">
        <v>125</v>
      </c>
      <c r="M153" s="989" t="s">
        <v>125</v>
      </c>
      <c r="N153" s="989" t="s">
        <v>125</v>
      </c>
      <c r="O153" s="989" t="s">
        <v>125</v>
      </c>
      <c r="P153" s="989" t="s">
        <v>125</v>
      </c>
      <c r="Q153" s="989" t="s">
        <v>125</v>
      </c>
      <c r="R153" s="989">
        <v>3</v>
      </c>
      <c r="S153" s="989">
        <v>2</v>
      </c>
      <c r="T153" s="989">
        <v>14</v>
      </c>
      <c r="U153" s="989" t="s">
        <v>125</v>
      </c>
    </row>
    <row r="154" spans="1:21" s="347" customFormat="1" x14ac:dyDescent="0.25">
      <c r="A154" s="701" t="s">
        <v>324</v>
      </c>
      <c r="B154" s="702" t="s">
        <v>209</v>
      </c>
      <c r="C154" s="703" t="s">
        <v>325</v>
      </c>
      <c r="D154" s="689" t="s">
        <v>122</v>
      </c>
      <c r="E154" s="988">
        <v>60</v>
      </c>
      <c r="F154" s="988">
        <v>60</v>
      </c>
      <c r="G154" s="988" t="s">
        <v>125</v>
      </c>
      <c r="H154" s="988" t="s">
        <v>125</v>
      </c>
      <c r="I154" s="988" t="s">
        <v>125</v>
      </c>
      <c r="J154" s="988" t="s">
        <v>125</v>
      </c>
      <c r="K154" s="988" t="s">
        <v>125</v>
      </c>
      <c r="L154" s="988">
        <v>2</v>
      </c>
      <c r="M154" s="988" t="s">
        <v>125</v>
      </c>
      <c r="N154" s="988" t="s">
        <v>125</v>
      </c>
      <c r="O154" s="988" t="s">
        <v>125</v>
      </c>
      <c r="P154" s="988" t="s">
        <v>125</v>
      </c>
      <c r="Q154" s="988" t="s">
        <v>125</v>
      </c>
      <c r="R154" s="988">
        <v>6</v>
      </c>
      <c r="S154" s="988">
        <v>5</v>
      </c>
      <c r="T154" s="988">
        <v>47</v>
      </c>
      <c r="U154" s="988" t="s">
        <v>125</v>
      </c>
    </row>
    <row r="155" spans="1:21" s="347" customFormat="1" x14ac:dyDescent="0.25">
      <c r="A155" s="693"/>
      <c r="B155" s="704"/>
      <c r="C155" s="705"/>
      <c r="D155" s="692" t="s">
        <v>145</v>
      </c>
      <c r="E155" s="989">
        <v>34</v>
      </c>
      <c r="F155" s="989">
        <v>34</v>
      </c>
      <c r="G155" s="989" t="s">
        <v>125</v>
      </c>
      <c r="H155" s="989" t="s">
        <v>125</v>
      </c>
      <c r="I155" s="989" t="s">
        <v>125</v>
      </c>
      <c r="J155" s="989" t="s">
        <v>125</v>
      </c>
      <c r="K155" s="989" t="s">
        <v>125</v>
      </c>
      <c r="L155" s="989">
        <v>2</v>
      </c>
      <c r="M155" s="989" t="s">
        <v>125</v>
      </c>
      <c r="N155" s="989" t="s">
        <v>125</v>
      </c>
      <c r="O155" s="989" t="s">
        <v>125</v>
      </c>
      <c r="P155" s="989" t="s">
        <v>125</v>
      </c>
      <c r="Q155" s="989" t="s">
        <v>125</v>
      </c>
      <c r="R155" s="989">
        <v>3</v>
      </c>
      <c r="S155" s="989">
        <v>4</v>
      </c>
      <c r="T155" s="989">
        <v>25</v>
      </c>
      <c r="U155" s="989" t="s">
        <v>125</v>
      </c>
    </row>
    <row r="156" spans="1:21" s="347" customFormat="1" x14ac:dyDescent="0.25">
      <c r="A156" s="693"/>
      <c r="B156" s="704"/>
      <c r="C156" s="705"/>
      <c r="D156" s="692" t="s">
        <v>146</v>
      </c>
      <c r="E156" s="989">
        <v>26</v>
      </c>
      <c r="F156" s="989">
        <v>26</v>
      </c>
      <c r="G156" s="989" t="s">
        <v>125</v>
      </c>
      <c r="H156" s="989" t="s">
        <v>125</v>
      </c>
      <c r="I156" s="989" t="s">
        <v>125</v>
      </c>
      <c r="J156" s="989" t="s">
        <v>125</v>
      </c>
      <c r="K156" s="989" t="s">
        <v>125</v>
      </c>
      <c r="L156" s="989" t="s">
        <v>125</v>
      </c>
      <c r="M156" s="989" t="s">
        <v>125</v>
      </c>
      <c r="N156" s="989" t="s">
        <v>125</v>
      </c>
      <c r="O156" s="989" t="s">
        <v>125</v>
      </c>
      <c r="P156" s="989" t="s">
        <v>125</v>
      </c>
      <c r="Q156" s="989" t="s">
        <v>125</v>
      </c>
      <c r="R156" s="989">
        <v>3</v>
      </c>
      <c r="S156" s="989">
        <v>1</v>
      </c>
      <c r="T156" s="989">
        <v>22</v>
      </c>
      <c r="U156" s="989" t="s">
        <v>125</v>
      </c>
    </row>
    <row r="157" spans="1:21" s="347" customFormat="1" x14ac:dyDescent="0.25">
      <c r="A157" s="701" t="s">
        <v>1117</v>
      </c>
      <c r="B157" s="702" t="s">
        <v>2909</v>
      </c>
      <c r="C157" s="703" t="s">
        <v>1118</v>
      </c>
      <c r="D157" s="689" t="s">
        <v>122</v>
      </c>
      <c r="E157" s="988">
        <v>6</v>
      </c>
      <c r="F157" s="988">
        <v>6</v>
      </c>
      <c r="G157" s="988" t="s">
        <v>125</v>
      </c>
      <c r="H157" s="988" t="s">
        <v>125</v>
      </c>
      <c r="I157" s="988" t="s">
        <v>125</v>
      </c>
      <c r="J157" s="988" t="s">
        <v>125</v>
      </c>
      <c r="K157" s="988" t="s">
        <v>125</v>
      </c>
      <c r="L157" s="988" t="s">
        <v>125</v>
      </c>
      <c r="M157" s="988" t="s">
        <v>125</v>
      </c>
      <c r="N157" s="988" t="s">
        <v>125</v>
      </c>
      <c r="O157" s="988">
        <v>1</v>
      </c>
      <c r="P157" s="988">
        <v>1</v>
      </c>
      <c r="Q157" s="988" t="s">
        <v>125</v>
      </c>
      <c r="R157" s="988">
        <v>4</v>
      </c>
      <c r="S157" s="988" t="s">
        <v>125</v>
      </c>
      <c r="T157" s="988" t="s">
        <v>125</v>
      </c>
      <c r="U157" s="988" t="s">
        <v>125</v>
      </c>
    </row>
    <row r="158" spans="1:21" x14ac:dyDescent="0.25">
      <c r="A158" s="693"/>
      <c r="B158" s="704"/>
      <c r="C158" s="705"/>
      <c r="D158" s="692" t="s">
        <v>146</v>
      </c>
      <c r="E158" s="989">
        <v>6</v>
      </c>
      <c r="F158" s="989">
        <v>6</v>
      </c>
      <c r="G158" s="989" t="s">
        <v>125</v>
      </c>
      <c r="H158" s="989" t="s">
        <v>125</v>
      </c>
      <c r="I158" s="989" t="s">
        <v>125</v>
      </c>
      <c r="J158" s="989" t="s">
        <v>125</v>
      </c>
      <c r="K158" s="989" t="s">
        <v>125</v>
      </c>
      <c r="L158" s="989" t="s">
        <v>125</v>
      </c>
      <c r="M158" s="989" t="s">
        <v>125</v>
      </c>
      <c r="N158" s="989" t="s">
        <v>125</v>
      </c>
      <c r="O158" s="989">
        <v>1</v>
      </c>
      <c r="P158" s="989">
        <v>1</v>
      </c>
      <c r="Q158" s="989" t="s">
        <v>125</v>
      </c>
      <c r="R158" s="989">
        <v>4</v>
      </c>
      <c r="S158" s="989" t="s">
        <v>125</v>
      </c>
      <c r="T158" s="989" t="s">
        <v>125</v>
      </c>
      <c r="U158" s="989" t="s">
        <v>125</v>
      </c>
    </row>
    <row r="159" spans="1:21" s="347" customFormat="1" ht="22.5" x14ac:dyDescent="0.25">
      <c r="A159" s="701" t="s">
        <v>332</v>
      </c>
      <c r="B159" s="702" t="s">
        <v>211</v>
      </c>
      <c r="C159" s="703" t="s">
        <v>333</v>
      </c>
      <c r="D159" s="689" t="s">
        <v>122</v>
      </c>
      <c r="E159" s="988">
        <v>37</v>
      </c>
      <c r="F159" s="988">
        <v>37</v>
      </c>
      <c r="G159" s="988" t="s">
        <v>125</v>
      </c>
      <c r="H159" s="988">
        <v>19</v>
      </c>
      <c r="I159" s="988">
        <v>14</v>
      </c>
      <c r="J159" s="988">
        <v>1</v>
      </c>
      <c r="K159" s="988">
        <v>3</v>
      </c>
      <c r="L159" s="988" t="s">
        <v>125</v>
      </c>
      <c r="M159" s="988" t="s">
        <v>125</v>
      </c>
      <c r="N159" s="988" t="s">
        <v>125</v>
      </c>
      <c r="O159" s="988" t="s">
        <v>125</v>
      </c>
      <c r="P159" s="988" t="s">
        <v>125</v>
      </c>
      <c r="Q159" s="988" t="s">
        <v>125</v>
      </c>
      <c r="R159" s="988" t="s">
        <v>125</v>
      </c>
      <c r="S159" s="988" t="s">
        <v>125</v>
      </c>
      <c r="T159" s="988" t="s">
        <v>125</v>
      </c>
      <c r="U159" s="988" t="s">
        <v>125</v>
      </c>
    </row>
    <row r="160" spans="1:21" s="347" customFormat="1" x14ac:dyDescent="0.25">
      <c r="A160" s="693"/>
      <c r="B160" s="704"/>
      <c r="C160" s="705"/>
      <c r="D160" s="692" t="s">
        <v>145</v>
      </c>
      <c r="E160" s="989">
        <v>20</v>
      </c>
      <c r="F160" s="989">
        <v>20</v>
      </c>
      <c r="G160" s="989" t="s">
        <v>125</v>
      </c>
      <c r="H160" s="989">
        <v>10</v>
      </c>
      <c r="I160" s="989">
        <v>7</v>
      </c>
      <c r="J160" s="989">
        <v>1</v>
      </c>
      <c r="K160" s="989">
        <v>2</v>
      </c>
      <c r="L160" s="989" t="s">
        <v>125</v>
      </c>
      <c r="M160" s="989" t="s">
        <v>125</v>
      </c>
      <c r="N160" s="989" t="s">
        <v>125</v>
      </c>
      <c r="O160" s="989" t="s">
        <v>125</v>
      </c>
      <c r="P160" s="989" t="s">
        <v>125</v>
      </c>
      <c r="Q160" s="989" t="s">
        <v>125</v>
      </c>
      <c r="R160" s="989" t="s">
        <v>125</v>
      </c>
      <c r="S160" s="989" t="s">
        <v>125</v>
      </c>
      <c r="T160" s="989" t="s">
        <v>125</v>
      </c>
      <c r="U160" s="989" t="s">
        <v>125</v>
      </c>
    </row>
    <row r="161" spans="1:21" x14ac:dyDescent="0.25">
      <c r="A161" s="693"/>
      <c r="B161" s="704"/>
      <c r="C161" s="705"/>
      <c r="D161" s="692" t="s">
        <v>146</v>
      </c>
      <c r="E161" s="989">
        <v>17</v>
      </c>
      <c r="F161" s="989">
        <v>17</v>
      </c>
      <c r="G161" s="989" t="s">
        <v>125</v>
      </c>
      <c r="H161" s="989">
        <v>9</v>
      </c>
      <c r="I161" s="989">
        <v>7</v>
      </c>
      <c r="J161" s="989" t="s">
        <v>125</v>
      </c>
      <c r="K161" s="989">
        <v>1</v>
      </c>
      <c r="L161" s="989" t="s">
        <v>125</v>
      </c>
      <c r="M161" s="989" t="s">
        <v>125</v>
      </c>
      <c r="N161" s="989" t="s">
        <v>125</v>
      </c>
      <c r="O161" s="989" t="s">
        <v>125</v>
      </c>
      <c r="P161" s="989" t="s">
        <v>125</v>
      </c>
      <c r="Q161" s="989" t="s">
        <v>125</v>
      </c>
      <c r="R161" s="989" t="s">
        <v>125</v>
      </c>
      <c r="S161" s="989" t="s">
        <v>125</v>
      </c>
      <c r="T161" s="989" t="s">
        <v>125</v>
      </c>
      <c r="U161" s="989" t="s">
        <v>125</v>
      </c>
    </row>
    <row r="162" spans="1:21" s="347" customFormat="1" ht="33.75" x14ac:dyDescent="0.25">
      <c r="A162" s="701" t="s">
        <v>347</v>
      </c>
      <c r="B162" s="702" t="s">
        <v>212</v>
      </c>
      <c r="C162" s="703" t="s">
        <v>348</v>
      </c>
      <c r="D162" s="689" t="s">
        <v>122</v>
      </c>
      <c r="E162" s="988">
        <v>21</v>
      </c>
      <c r="F162" s="988">
        <v>21</v>
      </c>
      <c r="G162" s="988" t="s">
        <v>125</v>
      </c>
      <c r="H162" s="988">
        <v>2</v>
      </c>
      <c r="I162" s="988">
        <v>1</v>
      </c>
      <c r="J162" s="988" t="s">
        <v>125</v>
      </c>
      <c r="K162" s="988">
        <v>5</v>
      </c>
      <c r="L162" s="988">
        <v>4</v>
      </c>
      <c r="M162" s="988">
        <v>1</v>
      </c>
      <c r="N162" s="988">
        <v>1</v>
      </c>
      <c r="O162" s="988" t="s">
        <v>125</v>
      </c>
      <c r="P162" s="988" t="s">
        <v>125</v>
      </c>
      <c r="Q162" s="988">
        <v>3</v>
      </c>
      <c r="R162" s="988" t="s">
        <v>125</v>
      </c>
      <c r="S162" s="988" t="s">
        <v>125</v>
      </c>
      <c r="T162" s="988">
        <v>4</v>
      </c>
      <c r="U162" s="988" t="s">
        <v>125</v>
      </c>
    </row>
    <row r="163" spans="1:21" s="347" customFormat="1" x14ac:dyDescent="0.25">
      <c r="A163" s="693"/>
      <c r="B163" s="704"/>
      <c r="C163" s="705"/>
      <c r="D163" s="692" t="s">
        <v>145</v>
      </c>
      <c r="E163" s="989">
        <v>11</v>
      </c>
      <c r="F163" s="989">
        <v>11</v>
      </c>
      <c r="G163" s="989" t="s">
        <v>125</v>
      </c>
      <c r="H163" s="989">
        <v>1</v>
      </c>
      <c r="I163" s="989">
        <v>1</v>
      </c>
      <c r="J163" s="989" t="s">
        <v>125</v>
      </c>
      <c r="K163" s="989">
        <v>3</v>
      </c>
      <c r="L163" s="989">
        <v>2</v>
      </c>
      <c r="M163" s="989">
        <v>1</v>
      </c>
      <c r="N163" s="989" t="s">
        <v>125</v>
      </c>
      <c r="O163" s="989" t="s">
        <v>125</v>
      </c>
      <c r="P163" s="989" t="s">
        <v>125</v>
      </c>
      <c r="Q163" s="989">
        <v>2</v>
      </c>
      <c r="R163" s="989" t="s">
        <v>125</v>
      </c>
      <c r="S163" s="989" t="s">
        <v>125</v>
      </c>
      <c r="T163" s="989">
        <v>1</v>
      </c>
      <c r="U163" s="989" t="s">
        <v>125</v>
      </c>
    </row>
    <row r="164" spans="1:21" x14ac:dyDescent="0.25">
      <c r="A164" s="693"/>
      <c r="B164" s="704"/>
      <c r="C164" s="705"/>
      <c r="D164" s="692" t="s">
        <v>146</v>
      </c>
      <c r="E164" s="989">
        <v>10</v>
      </c>
      <c r="F164" s="989">
        <v>10</v>
      </c>
      <c r="G164" s="989" t="s">
        <v>125</v>
      </c>
      <c r="H164" s="989">
        <v>1</v>
      </c>
      <c r="I164" s="989" t="s">
        <v>125</v>
      </c>
      <c r="J164" s="989" t="s">
        <v>125</v>
      </c>
      <c r="K164" s="989">
        <v>2</v>
      </c>
      <c r="L164" s="989">
        <v>2</v>
      </c>
      <c r="M164" s="989" t="s">
        <v>125</v>
      </c>
      <c r="N164" s="989">
        <v>1</v>
      </c>
      <c r="O164" s="989" t="s">
        <v>125</v>
      </c>
      <c r="P164" s="989" t="s">
        <v>125</v>
      </c>
      <c r="Q164" s="989">
        <v>1</v>
      </c>
      <c r="R164" s="989" t="s">
        <v>125</v>
      </c>
      <c r="S164" s="989" t="s">
        <v>125</v>
      </c>
      <c r="T164" s="989">
        <v>3</v>
      </c>
      <c r="U164" s="989" t="s">
        <v>125</v>
      </c>
    </row>
    <row r="165" spans="1:21" s="347" customFormat="1" x14ac:dyDescent="0.25">
      <c r="A165" s="701" t="s">
        <v>318</v>
      </c>
      <c r="B165" s="702" t="s">
        <v>213</v>
      </c>
      <c r="C165" s="703" t="s">
        <v>319</v>
      </c>
      <c r="D165" s="689" t="s">
        <v>122</v>
      </c>
      <c r="E165" s="988">
        <v>133</v>
      </c>
      <c r="F165" s="988">
        <v>133</v>
      </c>
      <c r="G165" s="988" t="s">
        <v>125</v>
      </c>
      <c r="H165" s="988" t="s">
        <v>125</v>
      </c>
      <c r="I165" s="988" t="s">
        <v>125</v>
      </c>
      <c r="J165" s="988" t="s">
        <v>125</v>
      </c>
      <c r="K165" s="988">
        <v>1</v>
      </c>
      <c r="L165" s="988">
        <v>4</v>
      </c>
      <c r="M165" s="988">
        <v>3</v>
      </c>
      <c r="N165" s="988">
        <v>6</v>
      </c>
      <c r="O165" s="988">
        <v>14</v>
      </c>
      <c r="P165" s="988">
        <v>17</v>
      </c>
      <c r="Q165" s="988">
        <v>16</v>
      </c>
      <c r="R165" s="988">
        <v>25</v>
      </c>
      <c r="S165" s="988">
        <v>24</v>
      </c>
      <c r="T165" s="988">
        <v>23</v>
      </c>
      <c r="U165" s="988" t="s">
        <v>125</v>
      </c>
    </row>
    <row r="166" spans="1:21" s="347" customFormat="1" x14ac:dyDescent="0.25">
      <c r="A166" s="693"/>
      <c r="B166" s="704"/>
      <c r="C166" s="705"/>
      <c r="D166" s="692" t="s">
        <v>145</v>
      </c>
      <c r="E166" s="989">
        <v>104</v>
      </c>
      <c r="F166" s="989">
        <v>104</v>
      </c>
      <c r="G166" s="989" t="s">
        <v>125</v>
      </c>
      <c r="H166" s="989" t="s">
        <v>125</v>
      </c>
      <c r="I166" s="989" t="s">
        <v>125</v>
      </c>
      <c r="J166" s="989" t="s">
        <v>125</v>
      </c>
      <c r="K166" s="989">
        <v>1</v>
      </c>
      <c r="L166" s="989">
        <v>2</v>
      </c>
      <c r="M166" s="989">
        <v>3</v>
      </c>
      <c r="N166" s="989">
        <v>4</v>
      </c>
      <c r="O166" s="989">
        <v>10</v>
      </c>
      <c r="P166" s="989">
        <v>15</v>
      </c>
      <c r="Q166" s="989">
        <v>16</v>
      </c>
      <c r="R166" s="989">
        <v>22</v>
      </c>
      <c r="S166" s="989">
        <v>19</v>
      </c>
      <c r="T166" s="989">
        <v>12</v>
      </c>
      <c r="U166" s="989" t="s">
        <v>125</v>
      </c>
    </row>
    <row r="167" spans="1:21" x14ac:dyDescent="0.25">
      <c r="A167" s="693"/>
      <c r="B167" s="704"/>
      <c r="C167" s="705"/>
      <c r="D167" s="692" t="s">
        <v>146</v>
      </c>
      <c r="E167" s="989">
        <v>29</v>
      </c>
      <c r="F167" s="989">
        <v>29</v>
      </c>
      <c r="G167" s="989" t="s">
        <v>125</v>
      </c>
      <c r="H167" s="989" t="s">
        <v>125</v>
      </c>
      <c r="I167" s="989" t="s">
        <v>125</v>
      </c>
      <c r="J167" s="989" t="s">
        <v>125</v>
      </c>
      <c r="K167" s="989" t="s">
        <v>125</v>
      </c>
      <c r="L167" s="989">
        <v>2</v>
      </c>
      <c r="M167" s="989" t="s">
        <v>125</v>
      </c>
      <c r="N167" s="989">
        <v>2</v>
      </c>
      <c r="O167" s="989">
        <v>4</v>
      </c>
      <c r="P167" s="989">
        <v>2</v>
      </c>
      <c r="Q167" s="989" t="s">
        <v>125</v>
      </c>
      <c r="R167" s="989">
        <v>3</v>
      </c>
      <c r="S167" s="989">
        <v>5</v>
      </c>
      <c r="T167" s="989">
        <v>11</v>
      </c>
      <c r="U167" s="989" t="s">
        <v>125</v>
      </c>
    </row>
    <row r="168" spans="1:21" s="347" customFormat="1" x14ac:dyDescent="0.25">
      <c r="A168" s="701" t="s">
        <v>382</v>
      </c>
      <c r="B168" s="702" t="s">
        <v>214</v>
      </c>
      <c r="C168" s="703" t="s">
        <v>383</v>
      </c>
      <c r="D168" s="689" t="s">
        <v>122</v>
      </c>
      <c r="E168" s="988">
        <v>25</v>
      </c>
      <c r="F168" s="988">
        <v>25</v>
      </c>
      <c r="G168" s="988" t="s">
        <v>125</v>
      </c>
      <c r="H168" s="988" t="s">
        <v>125</v>
      </c>
      <c r="I168" s="988" t="s">
        <v>125</v>
      </c>
      <c r="J168" s="988" t="s">
        <v>125</v>
      </c>
      <c r="K168" s="988" t="s">
        <v>125</v>
      </c>
      <c r="L168" s="988" t="s">
        <v>125</v>
      </c>
      <c r="M168" s="988">
        <v>1</v>
      </c>
      <c r="N168" s="988" t="s">
        <v>125</v>
      </c>
      <c r="O168" s="988">
        <v>1</v>
      </c>
      <c r="P168" s="988">
        <v>4</v>
      </c>
      <c r="Q168" s="988" t="s">
        <v>125</v>
      </c>
      <c r="R168" s="988">
        <v>3</v>
      </c>
      <c r="S168" s="988">
        <v>4</v>
      </c>
      <c r="T168" s="988">
        <v>12</v>
      </c>
      <c r="U168" s="988" t="s">
        <v>125</v>
      </c>
    </row>
    <row r="169" spans="1:21" s="347" customFormat="1" x14ac:dyDescent="0.25">
      <c r="A169" s="693"/>
      <c r="B169" s="704"/>
      <c r="C169" s="705"/>
      <c r="D169" s="692" t="s">
        <v>145</v>
      </c>
      <c r="E169" s="989">
        <v>20</v>
      </c>
      <c r="F169" s="989">
        <v>20</v>
      </c>
      <c r="G169" s="989" t="s">
        <v>125</v>
      </c>
      <c r="H169" s="989" t="s">
        <v>125</v>
      </c>
      <c r="I169" s="989" t="s">
        <v>125</v>
      </c>
      <c r="J169" s="989" t="s">
        <v>125</v>
      </c>
      <c r="K169" s="989" t="s">
        <v>125</v>
      </c>
      <c r="L169" s="989" t="s">
        <v>125</v>
      </c>
      <c r="M169" s="989" t="s">
        <v>125</v>
      </c>
      <c r="N169" s="989" t="s">
        <v>125</v>
      </c>
      <c r="O169" s="989" t="s">
        <v>125</v>
      </c>
      <c r="P169" s="989">
        <v>4</v>
      </c>
      <c r="Q169" s="989" t="s">
        <v>125</v>
      </c>
      <c r="R169" s="989">
        <v>2</v>
      </c>
      <c r="S169" s="989">
        <v>3</v>
      </c>
      <c r="T169" s="989">
        <v>11</v>
      </c>
      <c r="U169" s="989" t="s">
        <v>125</v>
      </c>
    </row>
    <row r="170" spans="1:21" x14ac:dyDescent="0.25">
      <c r="A170" s="693"/>
      <c r="B170" s="704"/>
      <c r="C170" s="705"/>
      <c r="D170" s="692" t="s">
        <v>146</v>
      </c>
      <c r="E170" s="989">
        <v>5</v>
      </c>
      <c r="F170" s="989">
        <v>5</v>
      </c>
      <c r="G170" s="989" t="s">
        <v>125</v>
      </c>
      <c r="H170" s="989" t="s">
        <v>125</v>
      </c>
      <c r="I170" s="989" t="s">
        <v>125</v>
      </c>
      <c r="J170" s="989" t="s">
        <v>125</v>
      </c>
      <c r="K170" s="989" t="s">
        <v>125</v>
      </c>
      <c r="L170" s="989" t="s">
        <v>125</v>
      </c>
      <c r="M170" s="989">
        <v>1</v>
      </c>
      <c r="N170" s="989" t="s">
        <v>125</v>
      </c>
      <c r="O170" s="989">
        <v>1</v>
      </c>
      <c r="P170" s="989" t="s">
        <v>125</v>
      </c>
      <c r="Q170" s="989" t="s">
        <v>125</v>
      </c>
      <c r="R170" s="989">
        <v>1</v>
      </c>
      <c r="S170" s="989">
        <v>1</v>
      </c>
      <c r="T170" s="989">
        <v>1</v>
      </c>
      <c r="U170" s="989" t="s">
        <v>125</v>
      </c>
    </row>
    <row r="171" spans="1:21" s="347" customFormat="1" ht="22.5" x14ac:dyDescent="0.25">
      <c r="A171" s="701" t="s">
        <v>1119</v>
      </c>
      <c r="B171" s="702" t="s">
        <v>215</v>
      </c>
      <c r="C171" s="703" t="s">
        <v>1120</v>
      </c>
      <c r="D171" s="689" t="s">
        <v>122</v>
      </c>
      <c r="E171" s="988">
        <v>1</v>
      </c>
      <c r="F171" s="988">
        <v>1</v>
      </c>
      <c r="G171" s="988" t="s">
        <v>125</v>
      </c>
      <c r="H171" s="988" t="s">
        <v>125</v>
      </c>
      <c r="I171" s="988" t="s">
        <v>125</v>
      </c>
      <c r="J171" s="988" t="s">
        <v>125</v>
      </c>
      <c r="K171" s="988" t="s">
        <v>125</v>
      </c>
      <c r="L171" s="988" t="s">
        <v>125</v>
      </c>
      <c r="M171" s="988" t="s">
        <v>125</v>
      </c>
      <c r="N171" s="988" t="s">
        <v>125</v>
      </c>
      <c r="O171" s="988" t="s">
        <v>125</v>
      </c>
      <c r="P171" s="988" t="s">
        <v>125</v>
      </c>
      <c r="Q171" s="988">
        <v>1</v>
      </c>
      <c r="R171" s="988" t="s">
        <v>125</v>
      </c>
      <c r="S171" s="988" t="s">
        <v>125</v>
      </c>
      <c r="T171" s="988" t="s">
        <v>125</v>
      </c>
      <c r="U171" s="988" t="s">
        <v>125</v>
      </c>
    </row>
    <row r="172" spans="1:21" s="347" customFormat="1" x14ac:dyDescent="0.25">
      <c r="A172" s="693"/>
      <c r="B172" s="704"/>
      <c r="C172" s="705"/>
      <c r="D172" s="692" t="s">
        <v>145</v>
      </c>
      <c r="E172" s="989">
        <v>1</v>
      </c>
      <c r="F172" s="989">
        <v>1</v>
      </c>
      <c r="G172" s="989" t="s">
        <v>125</v>
      </c>
      <c r="H172" s="989" t="s">
        <v>125</v>
      </c>
      <c r="I172" s="989" t="s">
        <v>125</v>
      </c>
      <c r="J172" s="989" t="s">
        <v>125</v>
      </c>
      <c r="K172" s="989" t="s">
        <v>125</v>
      </c>
      <c r="L172" s="989" t="s">
        <v>125</v>
      </c>
      <c r="M172" s="989" t="s">
        <v>125</v>
      </c>
      <c r="N172" s="989" t="s">
        <v>125</v>
      </c>
      <c r="O172" s="989" t="s">
        <v>125</v>
      </c>
      <c r="P172" s="989" t="s">
        <v>125</v>
      </c>
      <c r="Q172" s="989">
        <v>1</v>
      </c>
      <c r="R172" s="989" t="s">
        <v>125</v>
      </c>
      <c r="S172" s="989" t="s">
        <v>125</v>
      </c>
      <c r="T172" s="989" t="s">
        <v>125</v>
      </c>
      <c r="U172" s="989" t="s">
        <v>125</v>
      </c>
    </row>
    <row r="173" spans="1:21" ht="22.5" x14ac:dyDescent="0.25">
      <c r="A173" s="701" t="s">
        <v>1121</v>
      </c>
      <c r="B173" s="702" t="s">
        <v>216</v>
      </c>
      <c r="C173" s="703" t="s">
        <v>1122</v>
      </c>
      <c r="D173" s="689" t="s">
        <v>122</v>
      </c>
      <c r="E173" s="988">
        <v>15</v>
      </c>
      <c r="F173" s="988">
        <v>15</v>
      </c>
      <c r="G173" s="988" t="s">
        <v>125</v>
      </c>
      <c r="H173" s="988" t="s">
        <v>125</v>
      </c>
      <c r="I173" s="988" t="s">
        <v>125</v>
      </c>
      <c r="J173" s="988" t="s">
        <v>125</v>
      </c>
      <c r="K173" s="988" t="s">
        <v>125</v>
      </c>
      <c r="L173" s="988">
        <v>5</v>
      </c>
      <c r="M173" s="988">
        <v>1</v>
      </c>
      <c r="N173" s="988">
        <v>1</v>
      </c>
      <c r="O173" s="988">
        <v>1</v>
      </c>
      <c r="P173" s="988">
        <v>1</v>
      </c>
      <c r="Q173" s="988">
        <v>1</v>
      </c>
      <c r="R173" s="988">
        <v>1</v>
      </c>
      <c r="S173" s="988">
        <v>1</v>
      </c>
      <c r="T173" s="988">
        <v>3</v>
      </c>
      <c r="U173" s="988" t="s">
        <v>125</v>
      </c>
    </row>
    <row r="174" spans="1:21" s="347" customFormat="1" x14ac:dyDescent="0.25">
      <c r="A174" s="693"/>
      <c r="B174" s="704"/>
      <c r="C174" s="705"/>
      <c r="D174" s="692" t="s">
        <v>145</v>
      </c>
      <c r="E174" s="989">
        <v>12</v>
      </c>
      <c r="F174" s="989">
        <v>12</v>
      </c>
      <c r="G174" s="989" t="s">
        <v>125</v>
      </c>
      <c r="H174" s="989" t="s">
        <v>125</v>
      </c>
      <c r="I174" s="989" t="s">
        <v>125</v>
      </c>
      <c r="J174" s="989" t="s">
        <v>125</v>
      </c>
      <c r="K174" s="989" t="s">
        <v>125</v>
      </c>
      <c r="L174" s="989">
        <v>4</v>
      </c>
      <c r="M174" s="989" t="s">
        <v>125</v>
      </c>
      <c r="N174" s="989">
        <v>1</v>
      </c>
      <c r="O174" s="989">
        <v>1</v>
      </c>
      <c r="P174" s="989">
        <v>1</v>
      </c>
      <c r="Q174" s="989">
        <v>1</v>
      </c>
      <c r="R174" s="989" t="s">
        <v>125</v>
      </c>
      <c r="S174" s="989">
        <v>1</v>
      </c>
      <c r="T174" s="989">
        <v>3</v>
      </c>
      <c r="U174" s="989" t="s">
        <v>125</v>
      </c>
    </row>
    <row r="175" spans="1:21" s="347" customFormat="1" x14ac:dyDescent="0.25">
      <c r="A175" s="693"/>
      <c r="B175" s="704"/>
      <c r="C175" s="705"/>
      <c r="D175" s="692" t="s">
        <v>146</v>
      </c>
      <c r="E175" s="989">
        <v>3</v>
      </c>
      <c r="F175" s="989">
        <v>3</v>
      </c>
      <c r="G175" s="989" t="s">
        <v>125</v>
      </c>
      <c r="H175" s="989" t="s">
        <v>125</v>
      </c>
      <c r="I175" s="989" t="s">
        <v>125</v>
      </c>
      <c r="J175" s="989" t="s">
        <v>125</v>
      </c>
      <c r="K175" s="989" t="s">
        <v>125</v>
      </c>
      <c r="L175" s="989">
        <v>1</v>
      </c>
      <c r="M175" s="989">
        <v>1</v>
      </c>
      <c r="N175" s="989" t="s">
        <v>125</v>
      </c>
      <c r="O175" s="989" t="s">
        <v>125</v>
      </c>
      <c r="P175" s="989" t="s">
        <v>125</v>
      </c>
      <c r="Q175" s="989" t="s">
        <v>125</v>
      </c>
      <c r="R175" s="989">
        <v>1</v>
      </c>
      <c r="S175" s="989" t="s">
        <v>125</v>
      </c>
      <c r="T175" s="989" t="s">
        <v>125</v>
      </c>
      <c r="U175" s="989" t="s">
        <v>125</v>
      </c>
    </row>
    <row r="176" spans="1:21" ht="22.5" x14ac:dyDescent="0.25">
      <c r="A176" s="701" t="s">
        <v>1123</v>
      </c>
      <c r="B176" s="702" t="s">
        <v>217</v>
      </c>
      <c r="C176" s="703" t="s">
        <v>1124</v>
      </c>
      <c r="D176" s="689" t="s">
        <v>122</v>
      </c>
      <c r="E176" s="988">
        <v>29</v>
      </c>
      <c r="F176" s="988">
        <v>29</v>
      </c>
      <c r="G176" s="988" t="s">
        <v>125</v>
      </c>
      <c r="H176" s="988" t="s">
        <v>125</v>
      </c>
      <c r="I176" s="988">
        <v>2</v>
      </c>
      <c r="J176" s="988">
        <v>1</v>
      </c>
      <c r="K176" s="988">
        <v>7</v>
      </c>
      <c r="L176" s="988">
        <v>6</v>
      </c>
      <c r="M176" s="988">
        <v>1</v>
      </c>
      <c r="N176" s="988" t="s">
        <v>125</v>
      </c>
      <c r="O176" s="988">
        <v>1</v>
      </c>
      <c r="P176" s="988" t="s">
        <v>125</v>
      </c>
      <c r="Q176" s="988" t="s">
        <v>125</v>
      </c>
      <c r="R176" s="988">
        <v>4</v>
      </c>
      <c r="S176" s="988">
        <v>3</v>
      </c>
      <c r="T176" s="988">
        <v>4</v>
      </c>
      <c r="U176" s="988" t="s">
        <v>125</v>
      </c>
    </row>
    <row r="177" spans="1:21" s="347" customFormat="1" x14ac:dyDescent="0.25">
      <c r="A177" s="693"/>
      <c r="B177" s="704"/>
      <c r="C177" s="705"/>
      <c r="D177" s="692" t="s">
        <v>145</v>
      </c>
      <c r="E177" s="989">
        <v>20</v>
      </c>
      <c r="F177" s="989">
        <v>20</v>
      </c>
      <c r="G177" s="989" t="s">
        <v>125</v>
      </c>
      <c r="H177" s="989" t="s">
        <v>125</v>
      </c>
      <c r="I177" s="989" t="s">
        <v>125</v>
      </c>
      <c r="J177" s="989">
        <v>1</v>
      </c>
      <c r="K177" s="989">
        <v>4</v>
      </c>
      <c r="L177" s="989">
        <v>3</v>
      </c>
      <c r="M177" s="989">
        <v>1</v>
      </c>
      <c r="N177" s="989" t="s">
        <v>125</v>
      </c>
      <c r="O177" s="989">
        <v>1</v>
      </c>
      <c r="P177" s="989" t="s">
        <v>125</v>
      </c>
      <c r="Q177" s="989" t="s">
        <v>125</v>
      </c>
      <c r="R177" s="989">
        <v>3</v>
      </c>
      <c r="S177" s="989">
        <v>3</v>
      </c>
      <c r="T177" s="989">
        <v>4</v>
      </c>
      <c r="U177" s="989" t="s">
        <v>125</v>
      </c>
    </row>
    <row r="178" spans="1:21" s="347" customFormat="1" x14ac:dyDescent="0.25">
      <c r="A178" s="693"/>
      <c r="B178" s="704"/>
      <c r="C178" s="705"/>
      <c r="D178" s="692" t="s">
        <v>146</v>
      </c>
      <c r="E178" s="989">
        <v>9</v>
      </c>
      <c r="F178" s="989">
        <v>9</v>
      </c>
      <c r="G178" s="989" t="s">
        <v>125</v>
      </c>
      <c r="H178" s="989" t="s">
        <v>125</v>
      </c>
      <c r="I178" s="989">
        <v>2</v>
      </c>
      <c r="J178" s="989" t="s">
        <v>125</v>
      </c>
      <c r="K178" s="989">
        <v>3</v>
      </c>
      <c r="L178" s="989">
        <v>3</v>
      </c>
      <c r="M178" s="989" t="s">
        <v>125</v>
      </c>
      <c r="N178" s="989" t="s">
        <v>125</v>
      </c>
      <c r="O178" s="989" t="s">
        <v>125</v>
      </c>
      <c r="P178" s="989" t="s">
        <v>125</v>
      </c>
      <c r="Q178" s="989" t="s">
        <v>125</v>
      </c>
      <c r="R178" s="989">
        <v>1</v>
      </c>
      <c r="S178" s="989" t="s">
        <v>125</v>
      </c>
      <c r="T178" s="989" t="s">
        <v>125</v>
      </c>
      <c r="U178" s="989" t="s">
        <v>125</v>
      </c>
    </row>
    <row r="179" spans="1:21" x14ac:dyDescent="0.25">
      <c r="A179" s="701" t="s">
        <v>1125</v>
      </c>
      <c r="B179" s="702" t="s">
        <v>218</v>
      </c>
      <c r="C179" s="703" t="s">
        <v>1126</v>
      </c>
      <c r="D179" s="689" t="s">
        <v>122</v>
      </c>
      <c r="E179" s="988">
        <v>4</v>
      </c>
      <c r="F179" s="988">
        <v>4</v>
      </c>
      <c r="G179" s="988" t="s">
        <v>125</v>
      </c>
      <c r="H179" s="988" t="s">
        <v>125</v>
      </c>
      <c r="I179" s="988" t="s">
        <v>125</v>
      </c>
      <c r="J179" s="988" t="s">
        <v>125</v>
      </c>
      <c r="K179" s="988" t="s">
        <v>125</v>
      </c>
      <c r="L179" s="988">
        <v>1</v>
      </c>
      <c r="M179" s="988" t="s">
        <v>125</v>
      </c>
      <c r="N179" s="988" t="s">
        <v>125</v>
      </c>
      <c r="O179" s="988" t="s">
        <v>125</v>
      </c>
      <c r="P179" s="988" t="s">
        <v>125</v>
      </c>
      <c r="Q179" s="988">
        <v>1</v>
      </c>
      <c r="R179" s="988" t="s">
        <v>125</v>
      </c>
      <c r="S179" s="988">
        <v>1</v>
      </c>
      <c r="T179" s="988">
        <v>1</v>
      </c>
      <c r="U179" s="988" t="s">
        <v>125</v>
      </c>
    </row>
    <row r="180" spans="1:21" s="347" customFormat="1" x14ac:dyDescent="0.25">
      <c r="A180" s="693"/>
      <c r="B180" s="704"/>
      <c r="C180" s="705"/>
      <c r="D180" s="692" t="s">
        <v>145</v>
      </c>
      <c r="E180" s="989">
        <v>4</v>
      </c>
      <c r="F180" s="989">
        <v>4</v>
      </c>
      <c r="G180" s="989" t="s">
        <v>125</v>
      </c>
      <c r="H180" s="989" t="s">
        <v>125</v>
      </c>
      <c r="I180" s="989" t="s">
        <v>125</v>
      </c>
      <c r="J180" s="989" t="s">
        <v>125</v>
      </c>
      <c r="K180" s="989" t="s">
        <v>125</v>
      </c>
      <c r="L180" s="989">
        <v>1</v>
      </c>
      <c r="M180" s="989" t="s">
        <v>125</v>
      </c>
      <c r="N180" s="989" t="s">
        <v>125</v>
      </c>
      <c r="O180" s="989" t="s">
        <v>125</v>
      </c>
      <c r="P180" s="989" t="s">
        <v>125</v>
      </c>
      <c r="Q180" s="989">
        <v>1</v>
      </c>
      <c r="R180" s="989" t="s">
        <v>125</v>
      </c>
      <c r="S180" s="989">
        <v>1</v>
      </c>
      <c r="T180" s="989">
        <v>1</v>
      </c>
      <c r="U180" s="989" t="s">
        <v>125</v>
      </c>
    </row>
    <row r="181" spans="1:21" s="347" customFormat="1" ht="22.5" x14ac:dyDescent="0.25">
      <c r="A181" s="701" t="s">
        <v>355</v>
      </c>
      <c r="B181" s="702" t="s">
        <v>219</v>
      </c>
      <c r="C181" s="703" t="s">
        <v>356</v>
      </c>
      <c r="D181" s="689" t="s">
        <v>122</v>
      </c>
      <c r="E181" s="988">
        <v>39</v>
      </c>
      <c r="F181" s="988">
        <v>39</v>
      </c>
      <c r="G181" s="988" t="s">
        <v>125</v>
      </c>
      <c r="H181" s="988" t="s">
        <v>125</v>
      </c>
      <c r="I181" s="988" t="s">
        <v>125</v>
      </c>
      <c r="J181" s="988" t="s">
        <v>125</v>
      </c>
      <c r="K181" s="988" t="s">
        <v>125</v>
      </c>
      <c r="L181" s="988" t="s">
        <v>125</v>
      </c>
      <c r="M181" s="988" t="s">
        <v>125</v>
      </c>
      <c r="N181" s="988">
        <v>2</v>
      </c>
      <c r="O181" s="988">
        <v>7</v>
      </c>
      <c r="P181" s="988">
        <v>7</v>
      </c>
      <c r="Q181" s="988">
        <v>3</v>
      </c>
      <c r="R181" s="988">
        <v>8</v>
      </c>
      <c r="S181" s="988">
        <v>4</v>
      </c>
      <c r="T181" s="988">
        <v>8</v>
      </c>
      <c r="U181" s="988" t="s">
        <v>125</v>
      </c>
    </row>
    <row r="182" spans="1:21" x14ac:dyDescent="0.25">
      <c r="A182" s="693"/>
      <c r="B182" s="704"/>
      <c r="C182" s="705"/>
      <c r="D182" s="692" t="s">
        <v>145</v>
      </c>
      <c r="E182" s="989">
        <v>22</v>
      </c>
      <c r="F182" s="989">
        <v>22</v>
      </c>
      <c r="G182" s="989" t="s">
        <v>125</v>
      </c>
      <c r="H182" s="989" t="s">
        <v>125</v>
      </c>
      <c r="I182" s="989" t="s">
        <v>125</v>
      </c>
      <c r="J182" s="989" t="s">
        <v>125</v>
      </c>
      <c r="K182" s="989" t="s">
        <v>125</v>
      </c>
      <c r="L182" s="989" t="s">
        <v>125</v>
      </c>
      <c r="M182" s="989" t="s">
        <v>125</v>
      </c>
      <c r="N182" s="989">
        <v>2</v>
      </c>
      <c r="O182" s="989">
        <v>4</v>
      </c>
      <c r="P182" s="989">
        <v>3</v>
      </c>
      <c r="Q182" s="989" t="s">
        <v>125</v>
      </c>
      <c r="R182" s="989">
        <v>4</v>
      </c>
      <c r="S182" s="989">
        <v>2</v>
      </c>
      <c r="T182" s="989">
        <v>7</v>
      </c>
      <c r="U182" s="989" t="s">
        <v>125</v>
      </c>
    </row>
    <row r="183" spans="1:21" s="347" customFormat="1" x14ac:dyDescent="0.25">
      <c r="A183" s="693"/>
      <c r="B183" s="704"/>
      <c r="C183" s="705"/>
      <c r="D183" s="692" t="s">
        <v>146</v>
      </c>
      <c r="E183" s="989">
        <v>17</v>
      </c>
      <c r="F183" s="989">
        <v>17</v>
      </c>
      <c r="G183" s="989" t="s">
        <v>125</v>
      </c>
      <c r="H183" s="989" t="s">
        <v>125</v>
      </c>
      <c r="I183" s="989" t="s">
        <v>125</v>
      </c>
      <c r="J183" s="989" t="s">
        <v>125</v>
      </c>
      <c r="K183" s="989" t="s">
        <v>125</v>
      </c>
      <c r="L183" s="989" t="s">
        <v>125</v>
      </c>
      <c r="M183" s="989" t="s">
        <v>125</v>
      </c>
      <c r="N183" s="989" t="s">
        <v>125</v>
      </c>
      <c r="O183" s="989">
        <v>3</v>
      </c>
      <c r="P183" s="989">
        <v>4</v>
      </c>
      <c r="Q183" s="989">
        <v>3</v>
      </c>
      <c r="R183" s="989">
        <v>4</v>
      </c>
      <c r="S183" s="989">
        <v>2</v>
      </c>
      <c r="T183" s="989">
        <v>1</v>
      </c>
      <c r="U183" s="989" t="s">
        <v>125</v>
      </c>
    </row>
    <row r="184" spans="1:21" s="347" customFormat="1" x14ac:dyDescent="0.25">
      <c r="A184" s="701" t="s">
        <v>344</v>
      </c>
      <c r="B184" s="702" t="s">
        <v>220</v>
      </c>
      <c r="C184" s="703" t="s">
        <v>345</v>
      </c>
      <c r="D184" s="689" t="s">
        <v>122</v>
      </c>
      <c r="E184" s="988">
        <v>11</v>
      </c>
      <c r="F184" s="988">
        <v>11</v>
      </c>
      <c r="G184" s="988" t="s">
        <v>125</v>
      </c>
      <c r="H184" s="988" t="s">
        <v>125</v>
      </c>
      <c r="I184" s="988" t="s">
        <v>125</v>
      </c>
      <c r="J184" s="988" t="s">
        <v>125</v>
      </c>
      <c r="K184" s="988" t="s">
        <v>125</v>
      </c>
      <c r="L184" s="988">
        <v>2</v>
      </c>
      <c r="M184" s="988" t="s">
        <v>125</v>
      </c>
      <c r="N184" s="988" t="s">
        <v>125</v>
      </c>
      <c r="O184" s="988">
        <v>1</v>
      </c>
      <c r="P184" s="988">
        <v>1</v>
      </c>
      <c r="Q184" s="988" t="s">
        <v>125</v>
      </c>
      <c r="R184" s="988">
        <v>1</v>
      </c>
      <c r="S184" s="988">
        <v>3</v>
      </c>
      <c r="T184" s="988">
        <v>3</v>
      </c>
      <c r="U184" s="988" t="s">
        <v>125</v>
      </c>
    </row>
    <row r="185" spans="1:21" x14ac:dyDescent="0.25">
      <c r="A185" s="693"/>
      <c r="B185" s="704"/>
      <c r="C185" s="705"/>
      <c r="D185" s="692" t="s">
        <v>145</v>
      </c>
      <c r="E185" s="989">
        <v>7</v>
      </c>
      <c r="F185" s="989">
        <v>7</v>
      </c>
      <c r="G185" s="989" t="s">
        <v>125</v>
      </c>
      <c r="H185" s="989" t="s">
        <v>125</v>
      </c>
      <c r="I185" s="989" t="s">
        <v>125</v>
      </c>
      <c r="J185" s="989" t="s">
        <v>125</v>
      </c>
      <c r="K185" s="989" t="s">
        <v>125</v>
      </c>
      <c r="L185" s="989">
        <v>1</v>
      </c>
      <c r="M185" s="989" t="s">
        <v>125</v>
      </c>
      <c r="N185" s="989" t="s">
        <v>125</v>
      </c>
      <c r="O185" s="989">
        <v>1</v>
      </c>
      <c r="P185" s="989">
        <v>1</v>
      </c>
      <c r="Q185" s="989" t="s">
        <v>125</v>
      </c>
      <c r="R185" s="989" t="s">
        <v>125</v>
      </c>
      <c r="S185" s="989">
        <v>2</v>
      </c>
      <c r="T185" s="989">
        <v>2</v>
      </c>
      <c r="U185" s="989" t="s">
        <v>125</v>
      </c>
    </row>
    <row r="186" spans="1:21" s="347" customFormat="1" x14ac:dyDescent="0.25">
      <c r="A186" s="693"/>
      <c r="B186" s="704"/>
      <c r="C186" s="705"/>
      <c r="D186" s="692" t="s">
        <v>146</v>
      </c>
      <c r="E186" s="989">
        <v>4</v>
      </c>
      <c r="F186" s="989">
        <v>4</v>
      </c>
      <c r="G186" s="989" t="s">
        <v>125</v>
      </c>
      <c r="H186" s="989" t="s">
        <v>125</v>
      </c>
      <c r="I186" s="989" t="s">
        <v>125</v>
      </c>
      <c r="J186" s="989" t="s">
        <v>125</v>
      </c>
      <c r="K186" s="989" t="s">
        <v>125</v>
      </c>
      <c r="L186" s="989">
        <v>1</v>
      </c>
      <c r="M186" s="989" t="s">
        <v>125</v>
      </c>
      <c r="N186" s="989" t="s">
        <v>125</v>
      </c>
      <c r="O186" s="989" t="s">
        <v>125</v>
      </c>
      <c r="P186" s="989" t="s">
        <v>125</v>
      </c>
      <c r="Q186" s="989" t="s">
        <v>125</v>
      </c>
      <c r="R186" s="989">
        <v>1</v>
      </c>
      <c r="S186" s="989">
        <v>1</v>
      </c>
      <c r="T186" s="989">
        <v>1</v>
      </c>
      <c r="U186" s="989" t="s">
        <v>125</v>
      </c>
    </row>
    <row r="187" spans="1:21" s="347" customFormat="1" x14ac:dyDescent="0.25">
      <c r="A187" s="701" t="s">
        <v>338</v>
      </c>
      <c r="B187" s="702" t="s">
        <v>221</v>
      </c>
      <c r="C187" s="703" t="s">
        <v>339</v>
      </c>
      <c r="D187" s="689" t="s">
        <v>122</v>
      </c>
      <c r="E187" s="988">
        <v>35</v>
      </c>
      <c r="F187" s="988">
        <v>35</v>
      </c>
      <c r="G187" s="988" t="s">
        <v>125</v>
      </c>
      <c r="H187" s="988" t="s">
        <v>125</v>
      </c>
      <c r="I187" s="988" t="s">
        <v>125</v>
      </c>
      <c r="J187" s="988" t="s">
        <v>125</v>
      </c>
      <c r="K187" s="988">
        <v>1</v>
      </c>
      <c r="L187" s="988">
        <v>2</v>
      </c>
      <c r="M187" s="988" t="s">
        <v>125</v>
      </c>
      <c r="N187" s="988">
        <v>1</v>
      </c>
      <c r="O187" s="988">
        <v>1</v>
      </c>
      <c r="P187" s="988" t="s">
        <v>125</v>
      </c>
      <c r="Q187" s="988">
        <v>3</v>
      </c>
      <c r="R187" s="988">
        <v>7</v>
      </c>
      <c r="S187" s="988">
        <v>9</v>
      </c>
      <c r="T187" s="988">
        <v>11</v>
      </c>
      <c r="U187" s="988" t="s">
        <v>125</v>
      </c>
    </row>
    <row r="188" spans="1:21" x14ac:dyDescent="0.25">
      <c r="A188" s="693"/>
      <c r="B188" s="704"/>
      <c r="C188" s="705"/>
      <c r="D188" s="692" t="s">
        <v>145</v>
      </c>
      <c r="E188" s="989">
        <v>27</v>
      </c>
      <c r="F188" s="989">
        <v>27</v>
      </c>
      <c r="G188" s="989" t="s">
        <v>125</v>
      </c>
      <c r="H188" s="989" t="s">
        <v>125</v>
      </c>
      <c r="I188" s="989" t="s">
        <v>125</v>
      </c>
      <c r="J188" s="989" t="s">
        <v>125</v>
      </c>
      <c r="K188" s="989">
        <v>1</v>
      </c>
      <c r="L188" s="989">
        <v>2</v>
      </c>
      <c r="M188" s="989" t="s">
        <v>125</v>
      </c>
      <c r="N188" s="989">
        <v>1</v>
      </c>
      <c r="O188" s="989">
        <v>1</v>
      </c>
      <c r="P188" s="989" t="s">
        <v>125</v>
      </c>
      <c r="Q188" s="989">
        <v>3</v>
      </c>
      <c r="R188" s="989">
        <v>7</v>
      </c>
      <c r="S188" s="989">
        <v>9</v>
      </c>
      <c r="T188" s="989">
        <v>3</v>
      </c>
      <c r="U188" s="989" t="s">
        <v>125</v>
      </c>
    </row>
    <row r="189" spans="1:21" s="347" customFormat="1" x14ac:dyDescent="0.25">
      <c r="A189" s="693"/>
      <c r="B189" s="704"/>
      <c r="C189" s="705"/>
      <c r="D189" s="692" t="s">
        <v>146</v>
      </c>
      <c r="E189" s="989">
        <v>8</v>
      </c>
      <c r="F189" s="989">
        <v>8</v>
      </c>
      <c r="G189" s="989" t="s">
        <v>125</v>
      </c>
      <c r="H189" s="989" t="s">
        <v>125</v>
      </c>
      <c r="I189" s="989" t="s">
        <v>125</v>
      </c>
      <c r="J189" s="989" t="s">
        <v>125</v>
      </c>
      <c r="K189" s="989" t="s">
        <v>125</v>
      </c>
      <c r="L189" s="989" t="s">
        <v>125</v>
      </c>
      <c r="M189" s="989" t="s">
        <v>125</v>
      </c>
      <c r="N189" s="989" t="s">
        <v>125</v>
      </c>
      <c r="O189" s="989" t="s">
        <v>125</v>
      </c>
      <c r="P189" s="989" t="s">
        <v>125</v>
      </c>
      <c r="Q189" s="989" t="s">
        <v>125</v>
      </c>
      <c r="R189" s="989" t="s">
        <v>125</v>
      </c>
      <c r="S189" s="989" t="s">
        <v>125</v>
      </c>
      <c r="T189" s="989">
        <v>8</v>
      </c>
      <c r="U189" s="989" t="s">
        <v>125</v>
      </c>
    </row>
    <row r="190" spans="1:21" s="347" customFormat="1" x14ac:dyDescent="0.25">
      <c r="A190" s="701" t="s">
        <v>376</v>
      </c>
      <c r="B190" s="702" t="s">
        <v>222</v>
      </c>
      <c r="C190" s="703" t="s">
        <v>377</v>
      </c>
      <c r="D190" s="689" t="s">
        <v>122</v>
      </c>
      <c r="E190" s="988">
        <v>282</v>
      </c>
      <c r="F190" s="988">
        <v>282</v>
      </c>
      <c r="G190" s="988" t="s">
        <v>125</v>
      </c>
      <c r="H190" s="988" t="s">
        <v>125</v>
      </c>
      <c r="I190" s="988" t="s">
        <v>125</v>
      </c>
      <c r="J190" s="988" t="s">
        <v>125</v>
      </c>
      <c r="K190" s="988">
        <v>4</v>
      </c>
      <c r="L190" s="988">
        <v>4</v>
      </c>
      <c r="M190" s="988">
        <v>3</v>
      </c>
      <c r="N190" s="988">
        <v>2</v>
      </c>
      <c r="O190" s="988">
        <v>6</v>
      </c>
      <c r="P190" s="988">
        <v>3</v>
      </c>
      <c r="Q190" s="988">
        <v>3</v>
      </c>
      <c r="R190" s="988">
        <v>25</v>
      </c>
      <c r="S190" s="988">
        <v>36</v>
      </c>
      <c r="T190" s="988">
        <v>196</v>
      </c>
      <c r="U190" s="988" t="s">
        <v>125</v>
      </c>
    </row>
    <row r="191" spans="1:21" x14ac:dyDescent="0.25">
      <c r="A191" s="693"/>
      <c r="B191" s="704"/>
      <c r="C191" s="705"/>
      <c r="D191" s="692" t="s">
        <v>145</v>
      </c>
      <c r="E191" s="989">
        <v>155</v>
      </c>
      <c r="F191" s="989">
        <v>155</v>
      </c>
      <c r="G191" s="989" t="s">
        <v>125</v>
      </c>
      <c r="H191" s="989" t="s">
        <v>125</v>
      </c>
      <c r="I191" s="989" t="s">
        <v>125</v>
      </c>
      <c r="J191" s="989" t="s">
        <v>125</v>
      </c>
      <c r="K191" s="989">
        <v>3</v>
      </c>
      <c r="L191" s="989">
        <v>3</v>
      </c>
      <c r="M191" s="989">
        <v>2</v>
      </c>
      <c r="N191" s="989">
        <v>2</v>
      </c>
      <c r="O191" s="989">
        <v>5</v>
      </c>
      <c r="P191" s="989">
        <v>3</v>
      </c>
      <c r="Q191" s="989">
        <v>1</v>
      </c>
      <c r="R191" s="989">
        <v>18</v>
      </c>
      <c r="S191" s="989">
        <v>20</v>
      </c>
      <c r="T191" s="989">
        <v>98</v>
      </c>
      <c r="U191" s="989" t="s">
        <v>125</v>
      </c>
    </row>
    <row r="192" spans="1:21" x14ac:dyDescent="0.25">
      <c r="A192" s="693"/>
      <c r="B192" s="704"/>
      <c r="C192" s="705"/>
      <c r="D192" s="692" t="s">
        <v>146</v>
      </c>
      <c r="E192" s="989">
        <v>127</v>
      </c>
      <c r="F192" s="989">
        <v>127</v>
      </c>
      <c r="G192" s="989" t="s">
        <v>125</v>
      </c>
      <c r="H192" s="989" t="s">
        <v>125</v>
      </c>
      <c r="I192" s="989" t="s">
        <v>125</v>
      </c>
      <c r="J192" s="989" t="s">
        <v>125</v>
      </c>
      <c r="K192" s="989">
        <v>1</v>
      </c>
      <c r="L192" s="989">
        <v>1</v>
      </c>
      <c r="M192" s="989">
        <v>1</v>
      </c>
      <c r="N192" s="989" t="s">
        <v>125</v>
      </c>
      <c r="O192" s="989">
        <v>1</v>
      </c>
      <c r="P192" s="989" t="s">
        <v>125</v>
      </c>
      <c r="Q192" s="989">
        <v>2</v>
      </c>
      <c r="R192" s="989">
        <v>7</v>
      </c>
      <c r="S192" s="989">
        <v>16</v>
      </c>
      <c r="T192" s="989">
        <v>98</v>
      </c>
      <c r="U192" s="989" t="s">
        <v>125</v>
      </c>
    </row>
    <row r="193" spans="1:21" x14ac:dyDescent="0.25">
      <c r="A193" s="701" t="s">
        <v>378</v>
      </c>
      <c r="B193" s="702" t="s">
        <v>223</v>
      </c>
      <c r="C193" s="703" t="s">
        <v>1127</v>
      </c>
      <c r="D193" s="689" t="s">
        <v>122</v>
      </c>
      <c r="E193" s="988">
        <v>159</v>
      </c>
      <c r="F193" s="988">
        <v>20</v>
      </c>
      <c r="G193" s="988">
        <v>139</v>
      </c>
      <c r="H193" s="988">
        <v>1</v>
      </c>
      <c r="I193" s="988">
        <v>1</v>
      </c>
      <c r="J193" s="988" t="s">
        <v>125</v>
      </c>
      <c r="K193" s="988">
        <v>8</v>
      </c>
      <c r="L193" s="988">
        <v>4</v>
      </c>
      <c r="M193" s="988" t="s">
        <v>125</v>
      </c>
      <c r="N193" s="988">
        <v>1</v>
      </c>
      <c r="O193" s="988" t="s">
        <v>125</v>
      </c>
      <c r="P193" s="988">
        <v>1</v>
      </c>
      <c r="Q193" s="988" t="s">
        <v>125</v>
      </c>
      <c r="R193" s="988">
        <v>6</v>
      </c>
      <c r="S193" s="988">
        <v>7</v>
      </c>
      <c r="T193" s="988">
        <v>130</v>
      </c>
      <c r="U193" s="988" t="s">
        <v>125</v>
      </c>
    </row>
    <row r="194" spans="1:21" x14ac:dyDescent="0.25">
      <c r="A194" s="693"/>
      <c r="B194" s="704"/>
      <c r="C194" s="705"/>
      <c r="D194" s="692" t="s">
        <v>145</v>
      </c>
      <c r="E194" s="989">
        <v>78</v>
      </c>
      <c r="F194" s="989">
        <v>11</v>
      </c>
      <c r="G194" s="989">
        <v>67</v>
      </c>
      <c r="H194" s="989" t="s">
        <v>125</v>
      </c>
      <c r="I194" s="989">
        <v>1</v>
      </c>
      <c r="J194" s="989" t="s">
        <v>125</v>
      </c>
      <c r="K194" s="989">
        <v>5</v>
      </c>
      <c r="L194" s="989">
        <v>3</v>
      </c>
      <c r="M194" s="989" t="s">
        <v>125</v>
      </c>
      <c r="N194" s="989" t="s">
        <v>125</v>
      </c>
      <c r="O194" s="989" t="s">
        <v>125</v>
      </c>
      <c r="P194" s="989" t="s">
        <v>125</v>
      </c>
      <c r="Q194" s="989" t="s">
        <v>125</v>
      </c>
      <c r="R194" s="989">
        <v>3</v>
      </c>
      <c r="S194" s="989">
        <v>6</v>
      </c>
      <c r="T194" s="989">
        <v>60</v>
      </c>
      <c r="U194" s="989" t="s">
        <v>125</v>
      </c>
    </row>
    <row r="195" spans="1:21" x14ac:dyDescent="0.25">
      <c r="A195" s="693"/>
      <c r="B195" s="704"/>
      <c r="C195" s="705"/>
      <c r="D195" s="692" t="s">
        <v>146</v>
      </c>
      <c r="E195" s="989">
        <v>81</v>
      </c>
      <c r="F195" s="989">
        <v>9</v>
      </c>
      <c r="G195" s="989">
        <v>72</v>
      </c>
      <c r="H195" s="989">
        <v>1</v>
      </c>
      <c r="I195" s="989" t="s">
        <v>125</v>
      </c>
      <c r="J195" s="989" t="s">
        <v>125</v>
      </c>
      <c r="K195" s="989">
        <v>3</v>
      </c>
      <c r="L195" s="989">
        <v>1</v>
      </c>
      <c r="M195" s="989" t="s">
        <v>125</v>
      </c>
      <c r="N195" s="989">
        <v>1</v>
      </c>
      <c r="O195" s="989" t="s">
        <v>125</v>
      </c>
      <c r="P195" s="989">
        <v>1</v>
      </c>
      <c r="Q195" s="989" t="s">
        <v>125</v>
      </c>
      <c r="R195" s="989">
        <v>3</v>
      </c>
      <c r="S195" s="989">
        <v>1</v>
      </c>
      <c r="T195" s="989">
        <v>70</v>
      </c>
      <c r="U195" s="989" t="s">
        <v>125</v>
      </c>
    </row>
    <row r="196" spans="1:21" ht="6.75" customHeight="1" x14ac:dyDescent="0.25"/>
    <row r="197" spans="1:21" x14ac:dyDescent="0.25">
      <c r="A197" s="1388" t="s">
        <v>1300</v>
      </c>
      <c r="B197" s="1104"/>
      <c r="C197" s="1104"/>
      <c r="D197" s="1104"/>
      <c r="E197" s="1104"/>
      <c r="F197" s="1104"/>
      <c r="G197" s="1104"/>
      <c r="H197" s="1104"/>
      <c r="I197" s="1104"/>
      <c r="J197" s="1104"/>
      <c r="K197" s="1104"/>
      <c r="L197" s="1104"/>
    </row>
    <row r="198" spans="1:21" x14ac:dyDescent="0.25">
      <c r="A198" s="1389" t="s">
        <v>3035</v>
      </c>
    </row>
    <row r="199" spans="1:21" x14ac:dyDescent="0.2">
      <c r="A199" s="1387" t="s">
        <v>1260</v>
      </c>
    </row>
    <row r="200" spans="1:21" x14ac:dyDescent="0.25">
      <c r="A200" s="1458" t="s">
        <v>3153</v>
      </c>
    </row>
    <row r="201" spans="1:21" ht="15" x14ac:dyDescent="0.25">
      <c r="A201" s="1454" t="s">
        <v>3151</v>
      </c>
    </row>
  </sheetData>
  <mergeCells count="9">
    <mergeCell ref="A1:U1"/>
    <mergeCell ref="A2:U2"/>
    <mergeCell ref="A3:A4"/>
    <mergeCell ref="B3:D3"/>
    <mergeCell ref="E3:E4"/>
    <mergeCell ref="F3:G3"/>
    <mergeCell ref="H3:K3"/>
    <mergeCell ref="L3:T3"/>
    <mergeCell ref="U3:U4"/>
  </mergeCells>
  <hyperlinks>
    <hyperlink ref="W2" location="INDICE!B152" display="ÍNDICE"/>
    <hyperlink ref="A20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59" firstPageNumber="366" orientation="landscape" useFirstPageNumber="1" r:id="rId2"/>
  <headerFooter scaleWithDoc="0">
    <oddHeader>&amp;C&amp;G</oddHeader>
    <oddFooter>&amp;C&amp;10&amp;P</oddFooter>
    <evenFooter>&amp;L&amp;G&amp;C&amp;"Arial,Negrita"&amp;18&amp;P&amp;R&amp;G</evenFooter>
  </headerFooter>
  <rowBreaks count="4" manualBreakCount="4">
    <brk id="48" max="20" man="1"/>
    <brk id="87" max="20" man="1"/>
    <brk id="129" max="20" man="1"/>
    <brk id="167" max="20" man="1"/>
  </rowBreaks>
  <legacyDrawingHF r:id="rId3"/>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7"/>
  <sheetViews>
    <sheetView showGridLines="0" topLeftCell="C1" zoomScaleNormal="100" workbookViewId="0">
      <selection activeCell="U2" sqref="U2"/>
    </sheetView>
  </sheetViews>
  <sheetFormatPr baseColWidth="10" defaultColWidth="6.42578125" defaultRowHeight="11.25" x14ac:dyDescent="0.25"/>
  <cols>
    <col min="1" max="1" width="6.85546875" style="367" customWidth="1"/>
    <col min="2" max="2" width="33.42578125" style="348" customWidth="1"/>
    <col min="3" max="3" width="13.85546875" style="350" customWidth="1"/>
    <col min="4" max="4" width="9" style="344" customWidth="1"/>
    <col min="5" max="5" width="6.85546875" style="344" customWidth="1"/>
    <col min="6" max="8" width="7.7109375" style="344" customWidth="1"/>
    <col min="9" max="18" width="6.5703125" style="344" customWidth="1"/>
    <col min="19" max="19" width="7.7109375" style="344" customWidth="1"/>
    <col min="20" max="20" width="8.7109375" style="344" customWidth="1"/>
    <col min="21" max="253" width="9.140625" style="344" customWidth="1"/>
    <col min="254" max="16384" width="6.42578125" style="344"/>
  </cols>
  <sheetData>
    <row r="1" spans="1:21" ht="12" customHeight="1" x14ac:dyDescent="0.25">
      <c r="A1" s="1770" t="s">
        <v>1142</v>
      </c>
      <c r="B1" s="1770"/>
      <c r="C1" s="1770"/>
      <c r="D1" s="1770"/>
      <c r="E1" s="1770"/>
      <c r="F1" s="1770"/>
      <c r="G1" s="1770"/>
      <c r="H1" s="1770"/>
      <c r="I1" s="1770"/>
      <c r="J1" s="1770"/>
      <c r="K1" s="1770"/>
      <c r="L1" s="1770"/>
      <c r="M1" s="1770"/>
      <c r="N1" s="1770"/>
      <c r="O1" s="1770"/>
      <c r="P1" s="1770"/>
      <c r="Q1" s="1770"/>
      <c r="R1" s="1770"/>
      <c r="S1" s="1770"/>
      <c r="T1" s="1770"/>
    </row>
    <row r="2" spans="1:21" ht="32.25" customHeight="1" x14ac:dyDescent="0.25">
      <c r="A2" s="1771" t="s">
        <v>3034</v>
      </c>
      <c r="B2" s="1771"/>
      <c r="C2" s="1771"/>
      <c r="D2" s="1771"/>
      <c r="E2" s="1771"/>
      <c r="F2" s="1771"/>
      <c r="G2" s="1771"/>
      <c r="H2" s="1771"/>
      <c r="I2" s="1771"/>
      <c r="J2" s="1771"/>
      <c r="K2" s="1771"/>
      <c r="L2" s="1771"/>
      <c r="M2" s="1771"/>
      <c r="N2" s="1771"/>
      <c r="O2" s="1771"/>
      <c r="P2" s="1771"/>
      <c r="Q2" s="1771"/>
      <c r="R2" s="1771"/>
      <c r="S2" s="1771"/>
      <c r="T2" s="1771"/>
      <c r="U2" s="179" t="s">
        <v>120</v>
      </c>
    </row>
    <row r="3" spans="1:21" s="346" customFormat="1" ht="15" customHeight="1" x14ac:dyDescent="0.25">
      <c r="A3" s="1772" t="s">
        <v>1052</v>
      </c>
      <c r="B3" s="1773" t="s">
        <v>1143</v>
      </c>
      <c r="C3" s="1773"/>
      <c r="D3" s="1773"/>
      <c r="E3" s="1774" t="s">
        <v>122</v>
      </c>
      <c r="F3" s="1773" t="s">
        <v>1053</v>
      </c>
      <c r="G3" s="1773"/>
      <c r="H3" s="1775" t="s">
        <v>1274</v>
      </c>
      <c r="I3" s="1776"/>
      <c r="J3" s="1777"/>
      <c r="K3" s="1775" t="s">
        <v>1275</v>
      </c>
      <c r="L3" s="1776"/>
      <c r="M3" s="1776"/>
      <c r="N3" s="1776"/>
      <c r="O3" s="1776"/>
      <c r="P3" s="1776"/>
      <c r="Q3" s="1776"/>
      <c r="R3" s="1776"/>
      <c r="S3" s="1777"/>
      <c r="T3" s="1779" t="s">
        <v>126</v>
      </c>
    </row>
    <row r="4" spans="1:21" s="346" customFormat="1" ht="45" x14ac:dyDescent="0.25">
      <c r="A4" s="1772"/>
      <c r="B4" s="1259" t="s">
        <v>1054</v>
      </c>
      <c r="C4" s="1259" t="s">
        <v>1055</v>
      </c>
      <c r="D4" s="1259" t="s">
        <v>224</v>
      </c>
      <c r="E4" s="1774"/>
      <c r="F4" s="1259" t="s">
        <v>1132</v>
      </c>
      <c r="G4" s="1259" t="s">
        <v>1133</v>
      </c>
      <c r="H4" s="1259" t="s">
        <v>1309</v>
      </c>
      <c r="I4" s="1259" t="s">
        <v>1056</v>
      </c>
      <c r="J4" s="1259" t="s">
        <v>1058</v>
      </c>
      <c r="K4" s="1259" t="s">
        <v>1059</v>
      </c>
      <c r="L4" s="1259" t="s">
        <v>1060</v>
      </c>
      <c r="M4" s="1259" t="s">
        <v>1061</v>
      </c>
      <c r="N4" s="1259" t="s">
        <v>1062</v>
      </c>
      <c r="O4" s="1259" t="s">
        <v>1063</v>
      </c>
      <c r="P4" s="1259" t="s">
        <v>1064</v>
      </c>
      <c r="Q4" s="1259" t="s">
        <v>1065</v>
      </c>
      <c r="R4" s="1259" t="s">
        <v>1066</v>
      </c>
      <c r="S4" s="1259" t="s">
        <v>777</v>
      </c>
      <c r="T4" s="1790"/>
    </row>
    <row r="5" spans="1:21" s="347" customFormat="1" x14ac:dyDescent="0.25">
      <c r="A5" s="687"/>
      <c r="B5" s="702"/>
      <c r="C5" s="703"/>
      <c r="D5" s="702"/>
      <c r="E5" s="994">
        <v>2766</v>
      </c>
      <c r="F5" s="994">
        <v>2524</v>
      </c>
      <c r="G5" s="994">
        <v>242</v>
      </c>
      <c r="H5" s="994">
        <v>48</v>
      </c>
      <c r="I5" s="994">
        <v>22</v>
      </c>
      <c r="J5" s="994">
        <v>41</v>
      </c>
      <c r="K5" s="994">
        <v>25</v>
      </c>
      <c r="L5" s="994">
        <v>21</v>
      </c>
      <c r="M5" s="994">
        <v>19</v>
      </c>
      <c r="N5" s="994">
        <v>45</v>
      </c>
      <c r="O5" s="994">
        <v>71</v>
      </c>
      <c r="P5" s="994">
        <v>73</v>
      </c>
      <c r="Q5" s="994">
        <v>329</v>
      </c>
      <c r="R5" s="994">
        <v>436</v>
      </c>
      <c r="S5" s="994">
        <v>1635</v>
      </c>
      <c r="T5" s="994">
        <v>1</v>
      </c>
    </row>
    <row r="6" spans="1:21" x14ac:dyDescent="0.25">
      <c r="A6" s="690"/>
      <c r="B6" s="704"/>
      <c r="C6" s="705"/>
      <c r="D6" s="704" t="s">
        <v>145</v>
      </c>
      <c r="E6" s="995">
        <v>1594</v>
      </c>
      <c r="F6" s="995">
        <v>1455</v>
      </c>
      <c r="G6" s="995">
        <v>139</v>
      </c>
      <c r="H6" s="995">
        <v>28</v>
      </c>
      <c r="I6" s="995">
        <v>13</v>
      </c>
      <c r="J6" s="995">
        <v>20</v>
      </c>
      <c r="K6" s="995">
        <v>12</v>
      </c>
      <c r="L6" s="995">
        <v>10</v>
      </c>
      <c r="M6" s="995">
        <v>13</v>
      </c>
      <c r="N6" s="995">
        <v>33</v>
      </c>
      <c r="O6" s="995">
        <v>57</v>
      </c>
      <c r="P6" s="995">
        <v>56</v>
      </c>
      <c r="Q6" s="995">
        <v>221</v>
      </c>
      <c r="R6" s="995">
        <v>253</v>
      </c>
      <c r="S6" s="995">
        <v>877</v>
      </c>
      <c r="T6" s="995">
        <v>1</v>
      </c>
    </row>
    <row r="7" spans="1:21" x14ac:dyDescent="0.25">
      <c r="A7" s="690"/>
      <c r="B7" s="704"/>
      <c r="C7" s="705"/>
      <c r="D7" s="704" t="s">
        <v>146</v>
      </c>
      <c r="E7" s="995">
        <v>1172</v>
      </c>
      <c r="F7" s="995">
        <v>1069</v>
      </c>
      <c r="G7" s="995">
        <v>103</v>
      </c>
      <c r="H7" s="995">
        <v>20</v>
      </c>
      <c r="I7" s="995">
        <v>9</v>
      </c>
      <c r="J7" s="995">
        <v>21</v>
      </c>
      <c r="K7" s="995">
        <v>13</v>
      </c>
      <c r="L7" s="995">
        <v>11</v>
      </c>
      <c r="M7" s="995">
        <v>6</v>
      </c>
      <c r="N7" s="995">
        <v>12</v>
      </c>
      <c r="O7" s="995">
        <v>14</v>
      </c>
      <c r="P7" s="995">
        <v>17</v>
      </c>
      <c r="Q7" s="995">
        <v>108</v>
      </c>
      <c r="R7" s="995">
        <v>183</v>
      </c>
      <c r="S7" s="995">
        <v>758</v>
      </c>
      <c r="T7" s="995" t="s">
        <v>125</v>
      </c>
    </row>
    <row r="8" spans="1:21" s="347" customFormat="1" ht="22.5" x14ac:dyDescent="0.25">
      <c r="A8" s="687" t="s">
        <v>1068</v>
      </c>
      <c r="B8" s="702" t="s">
        <v>158</v>
      </c>
      <c r="C8" s="703" t="s">
        <v>1069</v>
      </c>
      <c r="D8" s="702" t="s">
        <v>122</v>
      </c>
      <c r="E8" s="994">
        <v>5</v>
      </c>
      <c r="F8" s="994">
        <v>5</v>
      </c>
      <c r="G8" s="994" t="s">
        <v>125</v>
      </c>
      <c r="H8" s="994" t="s">
        <v>125</v>
      </c>
      <c r="I8" s="994" t="s">
        <v>125</v>
      </c>
      <c r="J8" s="994">
        <v>1</v>
      </c>
      <c r="K8" s="994">
        <v>2</v>
      </c>
      <c r="L8" s="994" t="s">
        <v>125</v>
      </c>
      <c r="M8" s="994" t="s">
        <v>125</v>
      </c>
      <c r="N8" s="994" t="s">
        <v>125</v>
      </c>
      <c r="O8" s="994" t="s">
        <v>125</v>
      </c>
      <c r="P8" s="994" t="s">
        <v>125</v>
      </c>
      <c r="Q8" s="994" t="s">
        <v>125</v>
      </c>
      <c r="R8" s="994">
        <v>1</v>
      </c>
      <c r="S8" s="994">
        <v>1</v>
      </c>
      <c r="T8" s="994" t="s">
        <v>125</v>
      </c>
    </row>
    <row r="9" spans="1:21" x14ac:dyDescent="0.25">
      <c r="A9" s="690"/>
      <c r="B9" s="704"/>
      <c r="C9" s="705"/>
      <c r="D9" s="704" t="s">
        <v>145</v>
      </c>
      <c r="E9" s="995">
        <v>1</v>
      </c>
      <c r="F9" s="995">
        <v>1</v>
      </c>
      <c r="G9" s="995" t="s">
        <v>125</v>
      </c>
      <c r="H9" s="995" t="s">
        <v>125</v>
      </c>
      <c r="I9" s="995" t="s">
        <v>125</v>
      </c>
      <c r="J9" s="995" t="s">
        <v>125</v>
      </c>
      <c r="K9" s="995" t="s">
        <v>125</v>
      </c>
      <c r="L9" s="995" t="s">
        <v>125</v>
      </c>
      <c r="M9" s="995" t="s">
        <v>125</v>
      </c>
      <c r="N9" s="995" t="s">
        <v>125</v>
      </c>
      <c r="O9" s="995" t="s">
        <v>125</v>
      </c>
      <c r="P9" s="995" t="s">
        <v>125</v>
      </c>
      <c r="Q9" s="995" t="s">
        <v>125</v>
      </c>
      <c r="R9" s="995">
        <v>1</v>
      </c>
      <c r="S9" s="995" t="s">
        <v>125</v>
      </c>
      <c r="T9" s="995" t="s">
        <v>125</v>
      </c>
    </row>
    <row r="10" spans="1:21" s="347" customFormat="1" x14ac:dyDescent="0.25">
      <c r="A10" s="690"/>
      <c r="B10" s="704"/>
      <c r="C10" s="705"/>
      <c r="D10" s="704" t="s">
        <v>146</v>
      </c>
      <c r="E10" s="995">
        <v>4</v>
      </c>
      <c r="F10" s="995">
        <v>4</v>
      </c>
      <c r="G10" s="995" t="s">
        <v>125</v>
      </c>
      <c r="H10" s="995" t="s">
        <v>125</v>
      </c>
      <c r="I10" s="995" t="s">
        <v>125</v>
      </c>
      <c r="J10" s="995">
        <v>1</v>
      </c>
      <c r="K10" s="995">
        <v>2</v>
      </c>
      <c r="L10" s="995" t="s">
        <v>125</v>
      </c>
      <c r="M10" s="995" t="s">
        <v>125</v>
      </c>
      <c r="N10" s="995" t="s">
        <v>125</v>
      </c>
      <c r="O10" s="995" t="s">
        <v>125</v>
      </c>
      <c r="P10" s="995" t="s">
        <v>125</v>
      </c>
      <c r="Q10" s="995" t="s">
        <v>125</v>
      </c>
      <c r="R10" s="995" t="s">
        <v>125</v>
      </c>
      <c r="S10" s="995">
        <v>1</v>
      </c>
      <c r="T10" s="995" t="s">
        <v>125</v>
      </c>
    </row>
    <row r="11" spans="1:21" x14ac:dyDescent="0.25">
      <c r="A11" s="687" t="s">
        <v>1070</v>
      </c>
      <c r="B11" s="702" t="s">
        <v>159</v>
      </c>
      <c r="C11" s="703" t="s">
        <v>1071</v>
      </c>
      <c r="D11" s="702" t="s">
        <v>122</v>
      </c>
      <c r="E11" s="994">
        <v>20</v>
      </c>
      <c r="F11" s="994">
        <v>20</v>
      </c>
      <c r="G11" s="994" t="s">
        <v>125</v>
      </c>
      <c r="H11" s="994" t="s">
        <v>125</v>
      </c>
      <c r="I11" s="994" t="s">
        <v>125</v>
      </c>
      <c r="J11" s="994" t="s">
        <v>125</v>
      </c>
      <c r="K11" s="994" t="s">
        <v>125</v>
      </c>
      <c r="L11" s="994" t="s">
        <v>125</v>
      </c>
      <c r="M11" s="994" t="s">
        <v>125</v>
      </c>
      <c r="N11" s="994" t="s">
        <v>125</v>
      </c>
      <c r="O11" s="994" t="s">
        <v>125</v>
      </c>
      <c r="P11" s="994">
        <v>1</v>
      </c>
      <c r="Q11" s="994">
        <v>1</v>
      </c>
      <c r="R11" s="994">
        <v>3</v>
      </c>
      <c r="S11" s="994">
        <v>15</v>
      </c>
      <c r="T11" s="994" t="s">
        <v>125</v>
      </c>
    </row>
    <row r="12" spans="1:21" x14ac:dyDescent="0.25">
      <c r="A12" s="690"/>
      <c r="B12" s="704"/>
      <c r="C12" s="705"/>
      <c r="D12" s="704" t="s">
        <v>145</v>
      </c>
      <c r="E12" s="995">
        <v>11</v>
      </c>
      <c r="F12" s="995">
        <v>11</v>
      </c>
      <c r="G12" s="995" t="s">
        <v>125</v>
      </c>
      <c r="H12" s="995" t="s">
        <v>125</v>
      </c>
      <c r="I12" s="995" t="s">
        <v>125</v>
      </c>
      <c r="J12" s="995" t="s">
        <v>125</v>
      </c>
      <c r="K12" s="995" t="s">
        <v>125</v>
      </c>
      <c r="L12" s="995" t="s">
        <v>125</v>
      </c>
      <c r="M12" s="995" t="s">
        <v>125</v>
      </c>
      <c r="N12" s="995" t="s">
        <v>125</v>
      </c>
      <c r="O12" s="995" t="s">
        <v>125</v>
      </c>
      <c r="P12" s="995">
        <v>1</v>
      </c>
      <c r="Q12" s="995">
        <v>1</v>
      </c>
      <c r="R12" s="995">
        <v>2</v>
      </c>
      <c r="S12" s="995">
        <v>7</v>
      </c>
      <c r="T12" s="995" t="s">
        <v>125</v>
      </c>
    </row>
    <row r="13" spans="1:21" s="347" customFormat="1" x14ac:dyDescent="0.25">
      <c r="A13" s="690"/>
      <c r="B13" s="704"/>
      <c r="C13" s="705"/>
      <c r="D13" s="704" t="s">
        <v>146</v>
      </c>
      <c r="E13" s="995">
        <v>9</v>
      </c>
      <c r="F13" s="995">
        <v>9</v>
      </c>
      <c r="G13" s="995" t="s">
        <v>125</v>
      </c>
      <c r="H13" s="995" t="s">
        <v>125</v>
      </c>
      <c r="I13" s="995" t="s">
        <v>125</v>
      </c>
      <c r="J13" s="995" t="s">
        <v>125</v>
      </c>
      <c r="K13" s="995" t="s">
        <v>125</v>
      </c>
      <c r="L13" s="995" t="s">
        <v>125</v>
      </c>
      <c r="M13" s="995" t="s">
        <v>125</v>
      </c>
      <c r="N13" s="995" t="s">
        <v>125</v>
      </c>
      <c r="O13" s="995" t="s">
        <v>125</v>
      </c>
      <c r="P13" s="995" t="s">
        <v>125</v>
      </c>
      <c r="Q13" s="995" t="s">
        <v>125</v>
      </c>
      <c r="R13" s="995">
        <v>1</v>
      </c>
      <c r="S13" s="995">
        <v>8</v>
      </c>
      <c r="T13" s="995" t="s">
        <v>125</v>
      </c>
    </row>
    <row r="14" spans="1:21" ht="45" x14ac:dyDescent="0.25">
      <c r="A14" s="687" t="s">
        <v>1072</v>
      </c>
      <c r="B14" s="702" t="s">
        <v>160</v>
      </c>
      <c r="C14" s="703" t="s">
        <v>1073</v>
      </c>
      <c r="D14" s="702" t="s">
        <v>122</v>
      </c>
      <c r="E14" s="994">
        <v>11</v>
      </c>
      <c r="F14" s="994">
        <v>11</v>
      </c>
      <c r="G14" s="994" t="s">
        <v>125</v>
      </c>
      <c r="H14" s="994" t="s">
        <v>125</v>
      </c>
      <c r="I14" s="994" t="s">
        <v>125</v>
      </c>
      <c r="J14" s="994" t="s">
        <v>125</v>
      </c>
      <c r="K14" s="994" t="s">
        <v>125</v>
      </c>
      <c r="L14" s="994" t="s">
        <v>125</v>
      </c>
      <c r="M14" s="994" t="s">
        <v>125</v>
      </c>
      <c r="N14" s="994">
        <v>1</v>
      </c>
      <c r="O14" s="994" t="s">
        <v>125</v>
      </c>
      <c r="P14" s="994" t="s">
        <v>125</v>
      </c>
      <c r="Q14" s="994">
        <v>2</v>
      </c>
      <c r="R14" s="994">
        <v>1</v>
      </c>
      <c r="S14" s="994">
        <v>7</v>
      </c>
      <c r="T14" s="994" t="s">
        <v>125</v>
      </c>
    </row>
    <row r="15" spans="1:21" x14ac:dyDescent="0.25">
      <c r="A15" s="690"/>
      <c r="B15" s="704"/>
      <c r="C15" s="705"/>
      <c r="D15" s="704" t="s">
        <v>145</v>
      </c>
      <c r="E15" s="995">
        <v>9</v>
      </c>
      <c r="F15" s="995">
        <v>9</v>
      </c>
      <c r="G15" s="995" t="s">
        <v>125</v>
      </c>
      <c r="H15" s="995" t="s">
        <v>125</v>
      </c>
      <c r="I15" s="995" t="s">
        <v>125</v>
      </c>
      <c r="J15" s="995" t="s">
        <v>125</v>
      </c>
      <c r="K15" s="995" t="s">
        <v>125</v>
      </c>
      <c r="L15" s="995" t="s">
        <v>125</v>
      </c>
      <c r="M15" s="995" t="s">
        <v>125</v>
      </c>
      <c r="N15" s="995">
        <v>1</v>
      </c>
      <c r="O15" s="995" t="s">
        <v>125</v>
      </c>
      <c r="P15" s="995" t="s">
        <v>125</v>
      </c>
      <c r="Q15" s="995">
        <v>1</v>
      </c>
      <c r="R15" s="995">
        <v>1</v>
      </c>
      <c r="S15" s="995">
        <v>6</v>
      </c>
      <c r="T15" s="995" t="s">
        <v>125</v>
      </c>
    </row>
    <row r="16" spans="1:21" s="347" customFormat="1" x14ac:dyDescent="0.25">
      <c r="A16" s="690"/>
      <c r="B16" s="704"/>
      <c r="C16" s="705"/>
      <c r="D16" s="704" t="s">
        <v>146</v>
      </c>
      <c r="E16" s="995">
        <v>2</v>
      </c>
      <c r="F16" s="995">
        <v>2</v>
      </c>
      <c r="G16" s="995" t="s">
        <v>125</v>
      </c>
      <c r="H16" s="995" t="s">
        <v>125</v>
      </c>
      <c r="I16" s="995" t="s">
        <v>125</v>
      </c>
      <c r="J16" s="995" t="s">
        <v>125</v>
      </c>
      <c r="K16" s="995" t="s">
        <v>125</v>
      </c>
      <c r="L16" s="995" t="s">
        <v>125</v>
      </c>
      <c r="M16" s="995" t="s">
        <v>125</v>
      </c>
      <c r="N16" s="995" t="s">
        <v>125</v>
      </c>
      <c r="O16" s="995" t="s">
        <v>125</v>
      </c>
      <c r="P16" s="995" t="s">
        <v>125</v>
      </c>
      <c r="Q16" s="995">
        <v>1</v>
      </c>
      <c r="R16" s="995" t="s">
        <v>125</v>
      </c>
      <c r="S16" s="995">
        <v>1</v>
      </c>
      <c r="T16" s="995" t="s">
        <v>125</v>
      </c>
    </row>
    <row r="17" spans="1:20" ht="22.5" x14ac:dyDescent="0.25">
      <c r="A17" s="687" t="s">
        <v>1076</v>
      </c>
      <c r="B17" s="702" t="s">
        <v>162</v>
      </c>
      <c r="C17" s="703" t="s">
        <v>1077</v>
      </c>
      <c r="D17" s="702" t="s">
        <v>122</v>
      </c>
      <c r="E17" s="994">
        <v>1</v>
      </c>
      <c r="F17" s="994">
        <v>1</v>
      </c>
      <c r="G17" s="994" t="s">
        <v>125</v>
      </c>
      <c r="H17" s="994" t="s">
        <v>125</v>
      </c>
      <c r="I17" s="994" t="s">
        <v>125</v>
      </c>
      <c r="J17" s="994">
        <v>1</v>
      </c>
      <c r="K17" s="994" t="s">
        <v>125</v>
      </c>
      <c r="L17" s="994" t="s">
        <v>125</v>
      </c>
      <c r="M17" s="994" t="s">
        <v>125</v>
      </c>
      <c r="N17" s="994" t="s">
        <v>125</v>
      </c>
      <c r="O17" s="994" t="s">
        <v>125</v>
      </c>
      <c r="P17" s="994" t="s">
        <v>125</v>
      </c>
      <c r="Q17" s="994" t="s">
        <v>125</v>
      </c>
      <c r="R17" s="994" t="s">
        <v>125</v>
      </c>
      <c r="S17" s="994" t="s">
        <v>125</v>
      </c>
      <c r="T17" s="994" t="s">
        <v>125</v>
      </c>
    </row>
    <row r="18" spans="1:20" s="347" customFormat="1" x14ac:dyDescent="0.25">
      <c r="A18" s="690"/>
      <c r="B18" s="704"/>
      <c r="C18" s="705"/>
      <c r="D18" s="704" t="s">
        <v>145</v>
      </c>
      <c r="E18" s="995">
        <v>1</v>
      </c>
      <c r="F18" s="995">
        <v>1</v>
      </c>
      <c r="G18" s="995" t="s">
        <v>125</v>
      </c>
      <c r="H18" s="995" t="s">
        <v>125</v>
      </c>
      <c r="I18" s="995" t="s">
        <v>125</v>
      </c>
      <c r="J18" s="995">
        <v>1</v>
      </c>
      <c r="K18" s="995" t="s">
        <v>125</v>
      </c>
      <c r="L18" s="995" t="s">
        <v>125</v>
      </c>
      <c r="M18" s="995" t="s">
        <v>125</v>
      </c>
      <c r="N18" s="995" t="s">
        <v>125</v>
      </c>
      <c r="O18" s="995" t="s">
        <v>125</v>
      </c>
      <c r="P18" s="995" t="s">
        <v>125</v>
      </c>
      <c r="Q18" s="995" t="s">
        <v>125</v>
      </c>
      <c r="R18" s="995" t="s">
        <v>125</v>
      </c>
      <c r="S18" s="995" t="s">
        <v>125</v>
      </c>
      <c r="T18" s="995" t="s">
        <v>125</v>
      </c>
    </row>
    <row r="19" spans="1:20" x14ac:dyDescent="0.25">
      <c r="A19" s="687" t="s">
        <v>1078</v>
      </c>
      <c r="B19" s="702" t="s">
        <v>163</v>
      </c>
      <c r="C19" s="703" t="s">
        <v>1079</v>
      </c>
      <c r="D19" s="702" t="s">
        <v>122</v>
      </c>
      <c r="E19" s="994">
        <v>24</v>
      </c>
      <c r="F19" s="994">
        <v>24</v>
      </c>
      <c r="G19" s="994" t="s">
        <v>125</v>
      </c>
      <c r="H19" s="994" t="s">
        <v>125</v>
      </c>
      <c r="I19" s="994" t="s">
        <v>125</v>
      </c>
      <c r="J19" s="994">
        <v>3</v>
      </c>
      <c r="K19" s="994" t="s">
        <v>125</v>
      </c>
      <c r="L19" s="994" t="s">
        <v>125</v>
      </c>
      <c r="M19" s="994" t="s">
        <v>125</v>
      </c>
      <c r="N19" s="994" t="s">
        <v>125</v>
      </c>
      <c r="O19" s="994" t="s">
        <v>125</v>
      </c>
      <c r="P19" s="994" t="s">
        <v>125</v>
      </c>
      <c r="Q19" s="994">
        <v>4</v>
      </c>
      <c r="R19" s="994">
        <v>2</v>
      </c>
      <c r="S19" s="994">
        <v>15</v>
      </c>
      <c r="T19" s="994" t="s">
        <v>125</v>
      </c>
    </row>
    <row r="20" spans="1:20" x14ac:dyDescent="0.25">
      <c r="A20" s="690"/>
      <c r="B20" s="704"/>
      <c r="C20" s="705"/>
      <c r="D20" s="704" t="s">
        <v>145</v>
      </c>
      <c r="E20" s="995">
        <v>14</v>
      </c>
      <c r="F20" s="995">
        <v>14</v>
      </c>
      <c r="G20" s="995" t="s">
        <v>125</v>
      </c>
      <c r="H20" s="995" t="s">
        <v>125</v>
      </c>
      <c r="I20" s="995" t="s">
        <v>125</v>
      </c>
      <c r="J20" s="995">
        <v>1</v>
      </c>
      <c r="K20" s="995" t="s">
        <v>125</v>
      </c>
      <c r="L20" s="995" t="s">
        <v>125</v>
      </c>
      <c r="M20" s="995" t="s">
        <v>125</v>
      </c>
      <c r="N20" s="995" t="s">
        <v>125</v>
      </c>
      <c r="O20" s="995" t="s">
        <v>125</v>
      </c>
      <c r="P20" s="995" t="s">
        <v>125</v>
      </c>
      <c r="Q20" s="995">
        <v>3</v>
      </c>
      <c r="R20" s="995">
        <v>1</v>
      </c>
      <c r="S20" s="995">
        <v>9</v>
      </c>
      <c r="T20" s="995" t="s">
        <v>125</v>
      </c>
    </row>
    <row r="21" spans="1:20" s="347" customFormat="1" x14ac:dyDescent="0.25">
      <c r="A21" s="690"/>
      <c r="B21" s="704"/>
      <c r="C21" s="705"/>
      <c r="D21" s="704" t="s">
        <v>146</v>
      </c>
      <c r="E21" s="995">
        <v>10</v>
      </c>
      <c r="F21" s="995">
        <v>10</v>
      </c>
      <c r="G21" s="995" t="s">
        <v>125</v>
      </c>
      <c r="H21" s="995" t="s">
        <v>125</v>
      </c>
      <c r="I21" s="995" t="s">
        <v>125</v>
      </c>
      <c r="J21" s="995">
        <v>2</v>
      </c>
      <c r="K21" s="995" t="s">
        <v>125</v>
      </c>
      <c r="L21" s="995" t="s">
        <v>125</v>
      </c>
      <c r="M21" s="995" t="s">
        <v>125</v>
      </c>
      <c r="N21" s="995" t="s">
        <v>125</v>
      </c>
      <c r="O21" s="995" t="s">
        <v>125</v>
      </c>
      <c r="P21" s="995" t="s">
        <v>125</v>
      </c>
      <c r="Q21" s="995">
        <v>1</v>
      </c>
      <c r="R21" s="995">
        <v>1</v>
      </c>
      <c r="S21" s="995">
        <v>6</v>
      </c>
      <c r="T21" s="995" t="s">
        <v>125</v>
      </c>
    </row>
    <row r="22" spans="1:20" ht="22.5" x14ac:dyDescent="0.25">
      <c r="A22" s="687" t="s">
        <v>1080</v>
      </c>
      <c r="B22" s="702" t="s">
        <v>164</v>
      </c>
      <c r="C22" s="703" t="s">
        <v>353</v>
      </c>
      <c r="D22" s="702" t="s">
        <v>122</v>
      </c>
      <c r="E22" s="994">
        <v>52</v>
      </c>
      <c r="F22" s="994">
        <v>52</v>
      </c>
      <c r="G22" s="994" t="s">
        <v>125</v>
      </c>
      <c r="H22" s="994" t="s">
        <v>125</v>
      </c>
      <c r="I22" s="994" t="s">
        <v>125</v>
      </c>
      <c r="J22" s="994" t="s">
        <v>125</v>
      </c>
      <c r="K22" s="994" t="s">
        <v>125</v>
      </c>
      <c r="L22" s="994" t="s">
        <v>125</v>
      </c>
      <c r="M22" s="994" t="s">
        <v>125</v>
      </c>
      <c r="N22" s="994" t="s">
        <v>125</v>
      </c>
      <c r="O22" s="994">
        <v>3</v>
      </c>
      <c r="P22" s="994">
        <v>10</v>
      </c>
      <c r="Q22" s="994">
        <v>24</v>
      </c>
      <c r="R22" s="994">
        <v>13</v>
      </c>
      <c r="S22" s="994">
        <v>2</v>
      </c>
      <c r="T22" s="994" t="s">
        <v>125</v>
      </c>
    </row>
    <row r="23" spans="1:20" x14ac:dyDescent="0.25">
      <c r="A23" s="690"/>
      <c r="B23" s="704"/>
      <c r="C23" s="705"/>
      <c r="D23" s="704" t="s">
        <v>145</v>
      </c>
      <c r="E23" s="995">
        <v>41</v>
      </c>
      <c r="F23" s="995">
        <v>41</v>
      </c>
      <c r="G23" s="995" t="s">
        <v>125</v>
      </c>
      <c r="H23" s="995" t="s">
        <v>125</v>
      </c>
      <c r="I23" s="995" t="s">
        <v>125</v>
      </c>
      <c r="J23" s="995" t="s">
        <v>125</v>
      </c>
      <c r="K23" s="995" t="s">
        <v>125</v>
      </c>
      <c r="L23" s="995" t="s">
        <v>125</v>
      </c>
      <c r="M23" s="995" t="s">
        <v>125</v>
      </c>
      <c r="N23" s="995" t="s">
        <v>125</v>
      </c>
      <c r="O23" s="995">
        <v>1</v>
      </c>
      <c r="P23" s="995">
        <v>8</v>
      </c>
      <c r="Q23" s="995">
        <v>19</v>
      </c>
      <c r="R23" s="995">
        <v>11</v>
      </c>
      <c r="S23" s="995">
        <v>2</v>
      </c>
      <c r="T23" s="995" t="s">
        <v>125</v>
      </c>
    </row>
    <row r="24" spans="1:20" s="347" customFormat="1" x14ac:dyDescent="0.25">
      <c r="A24" s="690"/>
      <c r="B24" s="704"/>
      <c r="C24" s="705"/>
      <c r="D24" s="704" t="s">
        <v>146</v>
      </c>
      <c r="E24" s="995">
        <v>11</v>
      </c>
      <c r="F24" s="995">
        <v>11</v>
      </c>
      <c r="G24" s="995" t="s">
        <v>125</v>
      </c>
      <c r="H24" s="995" t="s">
        <v>125</v>
      </c>
      <c r="I24" s="995" t="s">
        <v>125</v>
      </c>
      <c r="J24" s="995" t="s">
        <v>125</v>
      </c>
      <c r="K24" s="995" t="s">
        <v>125</v>
      </c>
      <c r="L24" s="995" t="s">
        <v>125</v>
      </c>
      <c r="M24" s="995" t="s">
        <v>125</v>
      </c>
      <c r="N24" s="995" t="s">
        <v>125</v>
      </c>
      <c r="O24" s="995">
        <v>2</v>
      </c>
      <c r="P24" s="995">
        <v>2</v>
      </c>
      <c r="Q24" s="995">
        <v>5</v>
      </c>
      <c r="R24" s="995">
        <v>2</v>
      </c>
      <c r="S24" s="995" t="s">
        <v>125</v>
      </c>
      <c r="T24" s="995" t="s">
        <v>125</v>
      </c>
    </row>
    <row r="25" spans="1:20" x14ac:dyDescent="0.25">
      <c r="A25" s="687" t="s">
        <v>1081</v>
      </c>
      <c r="B25" s="702" t="s">
        <v>165</v>
      </c>
      <c r="C25" s="703" t="s">
        <v>919</v>
      </c>
      <c r="D25" s="702" t="s">
        <v>122</v>
      </c>
      <c r="E25" s="994">
        <v>4</v>
      </c>
      <c r="F25" s="994">
        <v>4</v>
      </c>
      <c r="G25" s="994" t="s">
        <v>125</v>
      </c>
      <c r="H25" s="994" t="s">
        <v>125</v>
      </c>
      <c r="I25" s="994" t="s">
        <v>125</v>
      </c>
      <c r="J25" s="994" t="s">
        <v>125</v>
      </c>
      <c r="K25" s="994" t="s">
        <v>125</v>
      </c>
      <c r="L25" s="994" t="s">
        <v>125</v>
      </c>
      <c r="M25" s="994" t="s">
        <v>125</v>
      </c>
      <c r="N25" s="994" t="s">
        <v>125</v>
      </c>
      <c r="O25" s="994" t="s">
        <v>125</v>
      </c>
      <c r="P25" s="994" t="s">
        <v>125</v>
      </c>
      <c r="Q25" s="994" t="s">
        <v>125</v>
      </c>
      <c r="R25" s="994">
        <v>1</v>
      </c>
      <c r="S25" s="994">
        <v>3</v>
      </c>
      <c r="T25" s="994" t="s">
        <v>125</v>
      </c>
    </row>
    <row r="26" spans="1:20" x14ac:dyDescent="0.25">
      <c r="A26" s="690"/>
      <c r="B26" s="704"/>
      <c r="C26" s="705"/>
      <c r="D26" s="704" t="s">
        <v>145</v>
      </c>
      <c r="E26" s="995">
        <v>3</v>
      </c>
      <c r="F26" s="995">
        <v>3</v>
      </c>
      <c r="G26" s="995" t="s">
        <v>125</v>
      </c>
      <c r="H26" s="995" t="s">
        <v>125</v>
      </c>
      <c r="I26" s="995" t="s">
        <v>125</v>
      </c>
      <c r="J26" s="995" t="s">
        <v>125</v>
      </c>
      <c r="K26" s="995" t="s">
        <v>125</v>
      </c>
      <c r="L26" s="995" t="s">
        <v>125</v>
      </c>
      <c r="M26" s="995" t="s">
        <v>125</v>
      </c>
      <c r="N26" s="995" t="s">
        <v>125</v>
      </c>
      <c r="O26" s="995" t="s">
        <v>125</v>
      </c>
      <c r="P26" s="995" t="s">
        <v>125</v>
      </c>
      <c r="Q26" s="995" t="s">
        <v>125</v>
      </c>
      <c r="R26" s="995" t="s">
        <v>125</v>
      </c>
      <c r="S26" s="995">
        <v>3</v>
      </c>
      <c r="T26" s="995" t="s">
        <v>125</v>
      </c>
    </row>
    <row r="27" spans="1:20" s="347" customFormat="1" x14ac:dyDescent="0.25">
      <c r="A27" s="690"/>
      <c r="B27" s="704"/>
      <c r="C27" s="705"/>
      <c r="D27" s="704" t="s">
        <v>146</v>
      </c>
      <c r="E27" s="995">
        <v>1</v>
      </c>
      <c r="F27" s="995">
        <v>1</v>
      </c>
      <c r="G27" s="995" t="s">
        <v>125</v>
      </c>
      <c r="H27" s="995" t="s">
        <v>125</v>
      </c>
      <c r="I27" s="995" t="s">
        <v>125</v>
      </c>
      <c r="J27" s="995" t="s">
        <v>125</v>
      </c>
      <c r="K27" s="995" t="s">
        <v>125</v>
      </c>
      <c r="L27" s="995" t="s">
        <v>125</v>
      </c>
      <c r="M27" s="995" t="s">
        <v>125</v>
      </c>
      <c r="N27" s="995" t="s">
        <v>125</v>
      </c>
      <c r="O27" s="995" t="s">
        <v>125</v>
      </c>
      <c r="P27" s="995" t="s">
        <v>125</v>
      </c>
      <c r="Q27" s="995" t="s">
        <v>125</v>
      </c>
      <c r="R27" s="995">
        <v>1</v>
      </c>
      <c r="S27" s="995" t="s">
        <v>125</v>
      </c>
      <c r="T27" s="995" t="s">
        <v>125</v>
      </c>
    </row>
    <row r="28" spans="1:20" x14ac:dyDescent="0.25">
      <c r="A28" s="687" t="s">
        <v>1082</v>
      </c>
      <c r="B28" s="702" t="s">
        <v>166</v>
      </c>
      <c r="C28" s="703" t="s">
        <v>330</v>
      </c>
      <c r="D28" s="702" t="s">
        <v>122</v>
      </c>
      <c r="E28" s="994">
        <v>67</v>
      </c>
      <c r="F28" s="994">
        <v>67</v>
      </c>
      <c r="G28" s="994" t="s">
        <v>125</v>
      </c>
      <c r="H28" s="994" t="s">
        <v>125</v>
      </c>
      <c r="I28" s="994" t="s">
        <v>125</v>
      </c>
      <c r="J28" s="994" t="s">
        <v>125</v>
      </c>
      <c r="K28" s="994" t="s">
        <v>125</v>
      </c>
      <c r="L28" s="994" t="s">
        <v>125</v>
      </c>
      <c r="M28" s="994" t="s">
        <v>125</v>
      </c>
      <c r="N28" s="994" t="s">
        <v>125</v>
      </c>
      <c r="O28" s="994" t="s">
        <v>125</v>
      </c>
      <c r="P28" s="994">
        <v>1</v>
      </c>
      <c r="Q28" s="994">
        <v>8</v>
      </c>
      <c r="R28" s="994">
        <v>15</v>
      </c>
      <c r="S28" s="994">
        <v>43</v>
      </c>
      <c r="T28" s="994" t="s">
        <v>125</v>
      </c>
    </row>
    <row r="29" spans="1:20" x14ac:dyDescent="0.25">
      <c r="A29" s="690"/>
      <c r="B29" s="704"/>
      <c r="C29" s="705"/>
      <c r="D29" s="704" t="s">
        <v>145</v>
      </c>
      <c r="E29" s="995">
        <v>40</v>
      </c>
      <c r="F29" s="995">
        <v>40</v>
      </c>
      <c r="G29" s="995" t="s">
        <v>125</v>
      </c>
      <c r="H29" s="995" t="s">
        <v>125</v>
      </c>
      <c r="I29" s="995" t="s">
        <v>125</v>
      </c>
      <c r="J29" s="995" t="s">
        <v>125</v>
      </c>
      <c r="K29" s="995" t="s">
        <v>125</v>
      </c>
      <c r="L29" s="995" t="s">
        <v>125</v>
      </c>
      <c r="M29" s="995" t="s">
        <v>125</v>
      </c>
      <c r="N29" s="995" t="s">
        <v>125</v>
      </c>
      <c r="O29" s="995" t="s">
        <v>125</v>
      </c>
      <c r="P29" s="995">
        <v>1</v>
      </c>
      <c r="Q29" s="995">
        <v>4</v>
      </c>
      <c r="R29" s="995">
        <v>7</v>
      </c>
      <c r="S29" s="995">
        <v>28</v>
      </c>
      <c r="T29" s="995" t="s">
        <v>125</v>
      </c>
    </row>
    <row r="30" spans="1:20" s="347" customFormat="1" x14ac:dyDescent="0.25">
      <c r="A30" s="690"/>
      <c r="B30" s="704"/>
      <c r="C30" s="705"/>
      <c r="D30" s="704" t="s">
        <v>146</v>
      </c>
      <c r="E30" s="995">
        <v>27</v>
      </c>
      <c r="F30" s="995">
        <v>27</v>
      </c>
      <c r="G30" s="995" t="s">
        <v>125</v>
      </c>
      <c r="H30" s="995" t="s">
        <v>125</v>
      </c>
      <c r="I30" s="995" t="s">
        <v>125</v>
      </c>
      <c r="J30" s="995" t="s">
        <v>125</v>
      </c>
      <c r="K30" s="995" t="s">
        <v>125</v>
      </c>
      <c r="L30" s="995" t="s">
        <v>125</v>
      </c>
      <c r="M30" s="995" t="s">
        <v>125</v>
      </c>
      <c r="N30" s="995" t="s">
        <v>125</v>
      </c>
      <c r="O30" s="995" t="s">
        <v>125</v>
      </c>
      <c r="P30" s="995" t="s">
        <v>125</v>
      </c>
      <c r="Q30" s="995">
        <v>4</v>
      </c>
      <c r="R30" s="995">
        <v>8</v>
      </c>
      <c r="S30" s="995">
        <v>15</v>
      </c>
      <c r="T30" s="995" t="s">
        <v>125</v>
      </c>
    </row>
    <row r="31" spans="1:20" ht="22.5" x14ac:dyDescent="0.25">
      <c r="A31" s="687" t="s">
        <v>367</v>
      </c>
      <c r="B31" s="702" t="s">
        <v>167</v>
      </c>
      <c r="C31" s="703" t="s">
        <v>368</v>
      </c>
      <c r="D31" s="702" t="s">
        <v>122</v>
      </c>
      <c r="E31" s="994">
        <v>48</v>
      </c>
      <c r="F31" s="994">
        <v>48</v>
      </c>
      <c r="G31" s="994" t="s">
        <v>125</v>
      </c>
      <c r="H31" s="994" t="s">
        <v>125</v>
      </c>
      <c r="I31" s="994" t="s">
        <v>125</v>
      </c>
      <c r="J31" s="994" t="s">
        <v>125</v>
      </c>
      <c r="K31" s="994" t="s">
        <v>125</v>
      </c>
      <c r="L31" s="994" t="s">
        <v>125</v>
      </c>
      <c r="M31" s="994" t="s">
        <v>125</v>
      </c>
      <c r="N31" s="994" t="s">
        <v>125</v>
      </c>
      <c r="O31" s="994">
        <v>1</v>
      </c>
      <c r="P31" s="994" t="s">
        <v>125</v>
      </c>
      <c r="Q31" s="994">
        <v>9</v>
      </c>
      <c r="R31" s="994">
        <v>7</v>
      </c>
      <c r="S31" s="994">
        <v>31</v>
      </c>
      <c r="T31" s="994" t="s">
        <v>125</v>
      </c>
    </row>
    <row r="32" spans="1:20" x14ac:dyDescent="0.25">
      <c r="A32" s="690"/>
      <c r="B32" s="704"/>
      <c r="C32" s="705"/>
      <c r="D32" s="704" t="s">
        <v>145</v>
      </c>
      <c r="E32" s="995">
        <v>20</v>
      </c>
      <c r="F32" s="995">
        <v>20</v>
      </c>
      <c r="G32" s="995" t="s">
        <v>125</v>
      </c>
      <c r="H32" s="995" t="s">
        <v>125</v>
      </c>
      <c r="I32" s="995" t="s">
        <v>125</v>
      </c>
      <c r="J32" s="995" t="s">
        <v>125</v>
      </c>
      <c r="K32" s="995" t="s">
        <v>125</v>
      </c>
      <c r="L32" s="995" t="s">
        <v>125</v>
      </c>
      <c r="M32" s="995" t="s">
        <v>125</v>
      </c>
      <c r="N32" s="995" t="s">
        <v>125</v>
      </c>
      <c r="O32" s="995">
        <v>1</v>
      </c>
      <c r="P32" s="995" t="s">
        <v>125</v>
      </c>
      <c r="Q32" s="995">
        <v>2</v>
      </c>
      <c r="R32" s="995">
        <v>4</v>
      </c>
      <c r="S32" s="995">
        <v>13</v>
      </c>
      <c r="T32" s="995" t="s">
        <v>125</v>
      </c>
    </row>
    <row r="33" spans="1:20" s="347" customFormat="1" x14ac:dyDescent="0.25">
      <c r="A33" s="690"/>
      <c r="B33" s="704"/>
      <c r="C33" s="705"/>
      <c r="D33" s="704" t="s">
        <v>146</v>
      </c>
      <c r="E33" s="995">
        <v>28</v>
      </c>
      <c r="F33" s="995">
        <v>28</v>
      </c>
      <c r="G33" s="995" t="s">
        <v>125</v>
      </c>
      <c r="H33" s="995" t="s">
        <v>125</v>
      </c>
      <c r="I33" s="995" t="s">
        <v>125</v>
      </c>
      <c r="J33" s="995" t="s">
        <v>125</v>
      </c>
      <c r="K33" s="995" t="s">
        <v>125</v>
      </c>
      <c r="L33" s="995" t="s">
        <v>125</v>
      </c>
      <c r="M33" s="995" t="s">
        <v>125</v>
      </c>
      <c r="N33" s="995" t="s">
        <v>125</v>
      </c>
      <c r="O33" s="995" t="s">
        <v>125</v>
      </c>
      <c r="P33" s="995" t="s">
        <v>125</v>
      </c>
      <c r="Q33" s="995">
        <v>7</v>
      </c>
      <c r="R33" s="995">
        <v>3</v>
      </c>
      <c r="S33" s="995">
        <v>18</v>
      </c>
      <c r="T33" s="995" t="s">
        <v>125</v>
      </c>
    </row>
    <row r="34" spans="1:20" ht="22.5" x14ac:dyDescent="0.25">
      <c r="A34" s="687" t="s">
        <v>373</v>
      </c>
      <c r="B34" s="702" t="s">
        <v>168</v>
      </c>
      <c r="C34" s="703" t="s">
        <v>374</v>
      </c>
      <c r="D34" s="702" t="s">
        <v>122</v>
      </c>
      <c r="E34" s="994">
        <v>26</v>
      </c>
      <c r="F34" s="994">
        <v>26</v>
      </c>
      <c r="G34" s="994" t="s">
        <v>125</v>
      </c>
      <c r="H34" s="994" t="s">
        <v>125</v>
      </c>
      <c r="I34" s="994" t="s">
        <v>125</v>
      </c>
      <c r="J34" s="994" t="s">
        <v>125</v>
      </c>
      <c r="K34" s="994" t="s">
        <v>125</v>
      </c>
      <c r="L34" s="994" t="s">
        <v>125</v>
      </c>
      <c r="M34" s="994" t="s">
        <v>125</v>
      </c>
      <c r="N34" s="994" t="s">
        <v>125</v>
      </c>
      <c r="O34" s="994" t="s">
        <v>125</v>
      </c>
      <c r="P34" s="994" t="s">
        <v>125</v>
      </c>
      <c r="Q34" s="994" t="s">
        <v>125</v>
      </c>
      <c r="R34" s="994">
        <v>2</v>
      </c>
      <c r="S34" s="994">
        <v>24</v>
      </c>
      <c r="T34" s="994" t="s">
        <v>125</v>
      </c>
    </row>
    <row r="35" spans="1:20" x14ac:dyDescent="0.25">
      <c r="A35" s="690"/>
      <c r="B35" s="704"/>
      <c r="C35" s="705"/>
      <c r="D35" s="704" t="s">
        <v>145</v>
      </c>
      <c r="E35" s="995">
        <v>15</v>
      </c>
      <c r="F35" s="995">
        <v>15</v>
      </c>
      <c r="G35" s="995" t="s">
        <v>125</v>
      </c>
      <c r="H35" s="995" t="s">
        <v>125</v>
      </c>
      <c r="I35" s="995" t="s">
        <v>125</v>
      </c>
      <c r="J35" s="995" t="s">
        <v>125</v>
      </c>
      <c r="K35" s="995" t="s">
        <v>125</v>
      </c>
      <c r="L35" s="995" t="s">
        <v>125</v>
      </c>
      <c r="M35" s="995" t="s">
        <v>125</v>
      </c>
      <c r="N35" s="995" t="s">
        <v>125</v>
      </c>
      <c r="O35" s="995" t="s">
        <v>125</v>
      </c>
      <c r="P35" s="995" t="s">
        <v>125</v>
      </c>
      <c r="Q35" s="995" t="s">
        <v>125</v>
      </c>
      <c r="R35" s="995" t="s">
        <v>125</v>
      </c>
      <c r="S35" s="995">
        <v>15</v>
      </c>
      <c r="T35" s="995" t="s">
        <v>125</v>
      </c>
    </row>
    <row r="36" spans="1:20" s="347" customFormat="1" x14ac:dyDescent="0.25">
      <c r="A36" s="690"/>
      <c r="B36" s="704"/>
      <c r="C36" s="705"/>
      <c r="D36" s="704" t="s">
        <v>146</v>
      </c>
      <c r="E36" s="995">
        <v>11</v>
      </c>
      <c r="F36" s="995">
        <v>11</v>
      </c>
      <c r="G36" s="995" t="s">
        <v>125</v>
      </c>
      <c r="H36" s="995" t="s">
        <v>125</v>
      </c>
      <c r="I36" s="995" t="s">
        <v>125</v>
      </c>
      <c r="J36" s="995" t="s">
        <v>125</v>
      </c>
      <c r="K36" s="995" t="s">
        <v>125</v>
      </c>
      <c r="L36" s="995" t="s">
        <v>125</v>
      </c>
      <c r="M36" s="995" t="s">
        <v>125</v>
      </c>
      <c r="N36" s="995" t="s">
        <v>125</v>
      </c>
      <c r="O36" s="995" t="s">
        <v>125</v>
      </c>
      <c r="P36" s="995" t="s">
        <v>125</v>
      </c>
      <c r="Q36" s="995" t="s">
        <v>125</v>
      </c>
      <c r="R36" s="995">
        <v>2</v>
      </c>
      <c r="S36" s="995">
        <v>9</v>
      </c>
      <c r="T36" s="995" t="s">
        <v>125</v>
      </c>
    </row>
    <row r="37" spans="1:20" ht="22.5" x14ac:dyDescent="0.25">
      <c r="A37" s="687" t="s">
        <v>1083</v>
      </c>
      <c r="B37" s="702" t="s">
        <v>169</v>
      </c>
      <c r="C37" s="703" t="s">
        <v>1084</v>
      </c>
      <c r="D37" s="702" t="s">
        <v>122</v>
      </c>
      <c r="E37" s="994">
        <v>18</v>
      </c>
      <c r="F37" s="994">
        <v>18</v>
      </c>
      <c r="G37" s="994" t="s">
        <v>125</v>
      </c>
      <c r="H37" s="994" t="s">
        <v>125</v>
      </c>
      <c r="I37" s="994" t="s">
        <v>125</v>
      </c>
      <c r="J37" s="994" t="s">
        <v>125</v>
      </c>
      <c r="K37" s="994" t="s">
        <v>125</v>
      </c>
      <c r="L37" s="994" t="s">
        <v>125</v>
      </c>
      <c r="M37" s="994" t="s">
        <v>125</v>
      </c>
      <c r="N37" s="994" t="s">
        <v>125</v>
      </c>
      <c r="O37" s="994" t="s">
        <v>125</v>
      </c>
      <c r="P37" s="994" t="s">
        <v>125</v>
      </c>
      <c r="Q37" s="994">
        <v>1</v>
      </c>
      <c r="R37" s="994">
        <v>5</v>
      </c>
      <c r="S37" s="994">
        <v>12</v>
      </c>
      <c r="T37" s="994" t="s">
        <v>125</v>
      </c>
    </row>
    <row r="38" spans="1:20" x14ac:dyDescent="0.25">
      <c r="A38" s="690"/>
      <c r="B38" s="704"/>
      <c r="C38" s="705"/>
      <c r="D38" s="704" t="s">
        <v>145</v>
      </c>
      <c r="E38" s="995">
        <v>7</v>
      </c>
      <c r="F38" s="995">
        <v>7</v>
      </c>
      <c r="G38" s="995" t="s">
        <v>125</v>
      </c>
      <c r="H38" s="995" t="s">
        <v>125</v>
      </c>
      <c r="I38" s="995" t="s">
        <v>125</v>
      </c>
      <c r="J38" s="995" t="s">
        <v>125</v>
      </c>
      <c r="K38" s="995" t="s">
        <v>125</v>
      </c>
      <c r="L38" s="995" t="s">
        <v>125</v>
      </c>
      <c r="M38" s="995" t="s">
        <v>125</v>
      </c>
      <c r="N38" s="995" t="s">
        <v>125</v>
      </c>
      <c r="O38" s="995" t="s">
        <v>125</v>
      </c>
      <c r="P38" s="995" t="s">
        <v>125</v>
      </c>
      <c r="Q38" s="995" t="s">
        <v>125</v>
      </c>
      <c r="R38" s="995">
        <v>1</v>
      </c>
      <c r="S38" s="995">
        <v>6</v>
      </c>
      <c r="T38" s="995" t="s">
        <v>125</v>
      </c>
    </row>
    <row r="39" spans="1:20" s="347" customFormat="1" x14ac:dyDescent="0.25">
      <c r="A39" s="690"/>
      <c r="B39" s="704"/>
      <c r="C39" s="705"/>
      <c r="D39" s="704" t="s">
        <v>146</v>
      </c>
      <c r="E39" s="995">
        <v>11</v>
      </c>
      <c r="F39" s="995">
        <v>11</v>
      </c>
      <c r="G39" s="995" t="s">
        <v>125</v>
      </c>
      <c r="H39" s="995" t="s">
        <v>125</v>
      </c>
      <c r="I39" s="995" t="s">
        <v>125</v>
      </c>
      <c r="J39" s="995" t="s">
        <v>125</v>
      </c>
      <c r="K39" s="995" t="s">
        <v>125</v>
      </c>
      <c r="L39" s="995" t="s">
        <v>125</v>
      </c>
      <c r="M39" s="995" t="s">
        <v>125</v>
      </c>
      <c r="N39" s="995" t="s">
        <v>125</v>
      </c>
      <c r="O39" s="995" t="s">
        <v>125</v>
      </c>
      <c r="P39" s="995" t="s">
        <v>125</v>
      </c>
      <c r="Q39" s="995">
        <v>1</v>
      </c>
      <c r="R39" s="995">
        <v>4</v>
      </c>
      <c r="S39" s="995">
        <v>6</v>
      </c>
      <c r="T39" s="995" t="s">
        <v>125</v>
      </c>
    </row>
    <row r="40" spans="1:20" x14ac:dyDescent="0.25">
      <c r="A40" s="687" t="s">
        <v>1085</v>
      </c>
      <c r="B40" s="702" t="s">
        <v>170</v>
      </c>
      <c r="C40" s="703" t="s">
        <v>920</v>
      </c>
      <c r="D40" s="702" t="s">
        <v>122</v>
      </c>
      <c r="E40" s="994">
        <v>17</v>
      </c>
      <c r="F40" s="994">
        <v>17</v>
      </c>
      <c r="G40" s="994" t="s">
        <v>125</v>
      </c>
      <c r="H40" s="994" t="s">
        <v>125</v>
      </c>
      <c r="I40" s="994" t="s">
        <v>125</v>
      </c>
      <c r="J40" s="994" t="s">
        <v>125</v>
      </c>
      <c r="K40" s="994" t="s">
        <v>125</v>
      </c>
      <c r="L40" s="994" t="s">
        <v>125</v>
      </c>
      <c r="M40" s="994" t="s">
        <v>125</v>
      </c>
      <c r="N40" s="994" t="s">
        <v>125</v>
      </c>
      <c r="O40" s="994" t="s">
        <v>125</v>
      </c>
      <c r="P40" s="994" t="s">
        <v>125</v>
      </c>
      <c r="Q40" s="994">
        <v>1</v>
      </c>
      <c r="R40" s="994">
        <v>4</v>
      </c>
      <c r="S40" s="994">
        <v>12</v>
      </c>
      <c r="T40" s="994" t="s">
        <v>125</v>
      </c>
    </row>
    <row r="41" spans="1:20" x14ac:dyDescent="0.25">
      <c r="A41" s="690"/>
      <c r="B41" s="704"/>
      <c r="C41" s="705"/>
      <c r="D41" s="704" t="s">
        <v>145</v>
      </c>
      <c r="E41" s="995">
        <v>7</v>
      </c>
      <c r="F41" s="995">
        <v>7</v>
      </c>
      <c r="G41" s="995" t="s">
        <v>125</v>
      </c>
      <c r="H41" s="995" t="s">
        <v>125</v>
      </c>
      <c r="I41" s="995" t="s">
        <v>125</v>
      </c>
      <c r="J41" s="995" t="s">
        <v>125</v>
      </c>
      <c r="K41" s="995" t="s">
        <v>125</v>
      </c>
      <c r="L41" s="995" t="s">
        <v>125</v>
      </c>
      <c r="M41" s="995" t="s">
        <v>125</v>
      </c>
      <c r="N41" s="995" t="s">
        <v>125</v>
      </c>
      <c r="O41" s="995" t="s">
        <v>125</v>
      </c>
      <c r="P41" s="995" t="s">
        <v>125</v>
      </c>
      <c r="Q41" s="995">
        <v>1</v>
      </c>
      <c r="R41" s="995">
        <v>1</v>
      </c>
      <c r="S41" s="995">
        <v>5</v>
      </c>
      <c r="T41" s="995" t="s">
        <v>125</v>
      </c>
    </row>
    <row r="42" spans="1:20" s="347" customFormat="1" x14ac:dyDescent="0.25">
      <c r="A42" s="690"/>
      <c r="B42" s="704"/>
      <c r="C42" s="705"/>
      <c r="D42" s="704" t="s">
        <v>146</v>
      </c>
      <c r="E42" s="995">
        <v>10</v>
      </c>
      <c r="F42" s="995">
        <v>10</v>
      </c>
      <c r="G42" s="995" t="s">
        <v>125</v>
      </c>
      <c r="H42" s="995" t="s">
        <v>125</v>
      </c>
      <c r="I42" s="995" t="s">
        <v>125</v>
      </c>
      <c r="J42" s="995" t="s">
        <v>125</v>
      </c>
      <c r="K42" s="995" t="s">
        <v>125</v>
      </c>
      <c r="L42" s="995" t="s">
        <v>125</v>
      </c>
      <c r="M42" s="995" t="s">
        <v>125</v>
      </c>
      <c r="N42" s="995" t="s">
        <v>125</v>
      </c>
      <c r="O42" s="995" t="s">
        <v>125</v>
      </c>
      <c r="P42" s="995" t="s">
        <v>125</v>
      </c>
      <c r="Q42" s="995" t="s">
        <v>125</v>
      </c>
      <c r="R42" s="995">
        <v>3</v>
      </c>
      <c r="S42" s="995">
        <v>7</v>
      </c>
      <c r="T42" s="995" t="s">
        <v>125</v>
      </c>
    </row>
    <row r="43" spans="1:20" x14ac:dyDescent="0.25">
      <c r="A43" s="687" t="s">
        <v>1086</v>
      </c>
      <c r="B43" s="702" t="s">
        <v>171</v>
      </c>
      <c r="C43" s="703" t="s">
        <v>921</v>
      </c>
      <c r="D43" s="702" t="s">
        <v>122</v>
      </c>
      <c r="E43" s="994">
        <v>4</v>
      </c>
      <c r="F43" s="994">
        <v>4</v>
      </c>
      <c r="G43" s="994" t="s">
        <v>125</v>
      </c>
      <c r="H43" s="994" t="s">
        <v>125</v>
      </c>
      <c r="I43" s="994" t="s">
        <v>125</v>
      </c>
      <c r="J43" s="994" t="s">
        <v>125</v>
      </c>
      <c r="K43" s="994" t="s">
        <v>125</v>
      </c>
      <c r="L43" s="994" t="s">
        <v>125</v>
      </c>
      <c r="M43" s="994" t="s">
        <v>125</v>
      </c>
      <c r="N43" s="994" t="s">
        <v>125</v>
      </c>
      <c r="O43" s="994" t="s">
        <v>125</v>
      </c>
      <c r="P43" s="994" t="s">
        <v>125</v>
      </c>
      <c r="Q43" s="994">
        <v>2</v>
      </c>
      <c r="R43" s="994" t="s">
        <v>125</v>
      </c>
      <c r="S43" s="994">
        <v>2</v>
      </c>
      <c r="T43" s="994" t="s">
        <v>125</v>
      </c>
    </row>
    <row r="44" spans="1:20" x14ac:dyDescent="0.25">
      <c r="A44" s="690"/>
      <c r="B44" s="704"/>
      <c r="C44" s="705"/>
      <c r="D44" s="704" t="s">
        <v>145</v>
      </c>
      <c r="E44" s="995">
        <v>3</v>
      </c>
      <c r="F44" s="995">
        <v>3</v>
      </c>
      <c r="G44" s="995" t="s">
        <v>125</v>
      </c>
      <c r="H44" s="995" t="s">
        <v>125</v>
      </c>
      <c r="I44" s="995" t="s">
        <v>125</v>
      </c>
      <c r="J44" s="995" t="s">
        <v>125</v>
      </c>
      <c r="K44" s="995" t="s">
        <v>125</v>
      </c>
      <c r="L44" s="995" t="s">
        <v>125</v>
      </c>
      <c r="M44" s="995" t="s">
        <v>125</v>
      </c>
      <c r="N44" s="995" t="s">
        <v>125</v>
      </c>
      <c r="O44" s="995" t="s">
        <v>125</v>
      </c>
      <c r="P44" s="995" t="s">
        <v>125</v>
      </c>
      <c r="Q44" s="995">
        <v>1</v>
      </c>
      <c r="R44" s="995" t="s">
        <v>125</v>
      </c>
      <c r="S44" s="995">
        <v>2</v>
      </c>
      <c r="T44" s="995" t="s">
        <v>125</v>
      </c>
    </row>
    <row r="45" spans="1:20" s="347" customFormat="1" x14ac:dyDescent="0.25">
      <c r="A45" s="690"/>
      <c r="B45" s="704"/>
      <c r="C45" s="705"/>
      <c r="D45" s="704" t="s">
        <v>146</v>
      </c>
      <c r="E45" s="995">
        <v>1</v>
      </c>
      <c r="F45" s="995">
        <v>1</v>
      </c>
      <c r="G45" s="995" t="s">
        <v>125</v>
      </c>
      <c r="H45" s="995" t="s">
        <v>125</v>
      </c>
      <c r="I45" s="995" t="s">
        <v>125</v>
      </c>
      <c r="J45" s="995" t="s">
        <v>125</v>
      </c>
      <c r="K45" s="995" t="s">
        <v>125</v>
      </c>
      <c r="L45" s="995" t="s">
        <v>125</v>
      </c>
      <c r="M45" s="995" t="s">
        <v>125</v>
      </c>
      <c r="N45" s="995" t="s">
        <v>125</v>
      </c>
      <c r="O45" s="995" t="s">
        <v>125</v>
      </c>
      <c r="P45" s="995" t="s">
        <v>125</v>
      </c>
      <c r="Q45" s="995">
        <v>1</v>
      </c>
      <c r="R45" s="995" t="s">
        <v>125</v>
      </c>
      <c r="S45" s="995" t="s">
        <v>125</v>
      </c>
      <c r="T45" s="995" t="s">
        <v>125</v>
      </c>
    </row>
    <row r="46" spans="1:20" ht="22.5" x14ac:dyDescent="0.25">
      <c r="A46" s="687" t="s">
        <v>361</v>
      </c>
      <c r="B46" s="702" t="s">
        <v>172</v>
      </c>
      <c r="C46" s="703" t="s">
        <v>362</v>
      </c>
      <c r="D46" s="702" t="s">
        <v>122</v>
      </c>
      <c r="E46" s="994">
        <v>35</v>
      </c>
      <c r="F46" s="994">
        <v>35</v>
      </c>
      <c r="G46" s="994" t="s">
        <v>125</v>
      </c>
      <c r="H46" s="994" t="s">
        <v>125</v>
      </c>
      <c r="I46" s="994" t="s">
        <v>125</v>
      </c>
      <c r="J46" s="994" t="s">
        <v>125</v>
      </c>
      <c r="K46" s="994" t="s">
        <v>125</v>
      </c>
      <c r="L46" s="994" t="s">
        <v>125</v>
      </c>
      <c r="M46" s="994" t="s">
        <v>125</v>
      </c>
      <c r="N46" s="994">
        <v>2</v>
      </c>
      <c r="O46" s="994" t="s">
        <v>125</v>
      </c>
      <c r="P46" s="994" t="s">
        <v>125</v>
      </c>
      <c r="Q46" s="994">
        <v>3</v>
      </c>
      <c r="R46" s="994">
        <v>8</v>
      </c>
      <c r="S46" s="994">
        <v>22</v>
      </c>
      <c r="T46" s="994" t="s">
        <v>125</v>
      </c>
    </row>
    <row r="47" spans="1:20" x14ac:dyDescent="0.25">
      <c r="A47" s="690"/>
      <c r="B47" s="704"/>
      <c r="C47" s="705"/>
      <c r="D47" s="704" t="s">
        <v>145</v>
      </c>
      <c r="E47" s="995">
        <v>25</v>
      </c>
      <c r="F47" s="995">
        <v>25</v>
      </c>
      <c r="G47" s="995" t="s">
        <v>125</v>
      </c>
      <c r="H47" s="995" t="s">
        <v>125</v>
      </c>
      <c r="I47" s="995" t="s">
        <v>125</v>
      </c>
      <c r="J47" s="995" t="s">
        <v>125</v>
      </c>
      <c r="K47" s="995" t="s">
        <v>125</v>
      </c>
      <c r="L47" s="995" t="s">
        <v>125</v>
      </c>
      <c r="M47" s="995" t="s">
        <v>125</v>
      </c>
      <c r="N47" s="995">
        <v>2</v>
      </c>
      <c r="O47" s="995" t="s">
        <v>125</v>
      </c>
      <c r="P47" s="995" t="s">
        <v>125</v>
      </c>
      <c r="Q47" s="995">
        <v>2</v>
      </c>
      <c r="R47" s="995">
        <v>5</v>
      </c>
      <c r="S47" s="995">
        <v>16</v>
      </c>
      <c r="T47" s="995" t="s">
        <v>125</v>
      </c>
    </row>
    <row r="48" spans="1:20" s="347" customFormat="1" x14ac:dyDescent="0.25">
      <c r="A48" s="690"/>
      <c r="B48" s="704"/>
      <c r="C48" s="705"/>
      <c r="D48" s="704" t="s">
        <v>146</v>
      </c>
      <c r="E48" s="995">
        <v>10</v>
      </c>
      <c r="F48" s="995">
        <v>10</v>
      </c>
      <c r="G48" s="995" t="s">
        <v>125</v>
      </c>
      <c r="H48" s="995" t="s">
        <v>125</v>
      </c>
      <c r="I48" s="995" t="s">
        <v>125</v>
      </c>
      <c r="J48" s="995" t="s">
        <v>125</v>
      </c>
      <c r="K48" s="995" t="s">
        <v>125</v>
      </c>
      <c r="L48" s="995" t="s">
        <v>125</v>
      </c>
      <c r="M48" s="995" t="s">
        <v>125</v>
      </c>
      <c r="N48" s="995" t="s">
        <v>125</v>
      </c>
      <c r="O48" s="995" t="s">
        <v>125</v>
      </c>
      <c r="P48" s="995" t="s">
        <v>125</v>
      </c>
      <c r="Q48" s="995">
        <v>1</v>
      </c>
      <c r="R48" s="995">
        <v>3</v>
      </c>
      <c r="S48" s="995">
        <v>6</v>
      </c>
      <c r="T48" s="995" t="s">
        <v>125</v>
      </c>
    </row>
    <row r="49" spans="1:20" ht="22.5" x14ac:dyDescent="0.25">
      <c r="A49" s="687" t="s">
        <v>1087</v>
      </c>
      <c r="B49" s="702" t="s">
        <v>173</v>
      </c>
      <c r="C49" s="703" t="s">
        <v>1088</v>
      </c>
      <c r="D49" s="702" t="s">
        <v>122</v>
      </c>
      <c r="E49" s="994">
        <v>6</v>
      </c>
      <c r="F49" s="994">
        <v>6</v>
      </c>
      <c r="G49" s="994" t="s">
        <v>125</v>
      </c>
      <c r="H49" s="994" t="s">
        <v>125</v>
      </c>
      <c r="I49" s="994" t="s">
        <v>125</v>
      </c>
      <c r="J49" s="994" t="s">
        <v>125</v>
      </c>
      <c r="K49" s="994" t="s">
        <v>125</v>
      </c>
      <c r="L49" s="994" t="s">
        <v>125</v>
      </c>
      <c r="M49" s="994" t="s">
        <v>125</v>
      </c>
      <c r="N49" s="994" t="s">
        <v>125</v>
      </c>
      <c r="O49" s="994" t="s">
        <v>125</v>
      </c>
      <c r="P49" s="994" t="s">
        <v>125</v>
      </c>
      <c r="Q49" s="994" t="s">
        <v>125</v>
      </c>
      <c r="R49" s="994">
        <v>1</v>
      </c>
      <c r="S49" s="994">
        <v>5</v>
      </c>
      <c r="T49" s="994" t="s">
        <v>125</v>
      </c>
    </row>
    <row r="50" spans="1:20" x14ac:dyDescent="0.25">
      <c r="A50" s="690"/>
      <c r="B50" s="704"/>
      <c r="C50" s="705"/>
      <c r="D50" s="704" t="s">
        <v>145</v>
      </c>
      <c r="E50" s="995">
        <v>2</v>
      </c>
      <c r="F50" s="995">
        <v>2</v>
      </c>
      <c r="G50" s="995" t="s">
        <v>125</v>
      </c>
      <c r="H50" s="995" t="s">
        <v>125</v>
      </c>
      <c r="I50" s="995" t="s">
        <v>125</v>
      </c>
      <c r="J50" s="995" t="s">
        <v>125</v>
      </c>
      <c r="K50" s="995" t="s">
        <v>125</v>
      </c>
      <c r="L50" s="995" t="s">
        <v>125</v>
      </c>
      <c r="M50" s="995" t="s">
        <v>125</v>
      </c>
      <c r="N50" s="995" t="s">
        <v>125</v>
      </c>
      <c r="O50" s="995" t="s">
        <v>125</v>
      </c>
      <c r="P50" s="995" t="s">
        <v>125</v>
      </c>
      <c r="Q50" s="995" t="s">
        <v>125</v>
      </c>
      <c r="R50" s="995" t="s">
        <v>125</v>
      </c>
      <c r="S50" s="995">
        <v>2</v>
      </c>
      <c r="T50" s="995" t="s">
        <v>125</v>
      </c>
    </row>
    <row r="51" spans="1:20" s="347" customFormat="1" x14ac:dyDescent="0.25">
      <c r="A51" s="690"/>
      <c r="B51" s="704"/>
      <c r="C51" s="705"/>
      <c r="D51" s="704" t="s">
        <v>146</v>
      </c>
      <c r="E51" s="995">
        <v>4</v>
      </c>
      <c r="F51" s="995">
        <v>4</v>
      </c>
      <c r="G51" s="995" t="s">
        <v>125</v>
      </c>
      <c r="H51" s="995" t="s">
        <v>125</v>
      </c>
      <c r="I51" s="995" t="s">
        <v>125</v>
      </c>
      <c r="J51" s="995" t="s">
        <v>125</v>
      </c>
      <c r="K51" s="995" t="s">
        <v>125</v>
      </c>
      <c r="L51" s="995" t="s">
        <v>125</v>
      </c>
      <c r="M51" s="995" t="s">
        <v>125</v>
      </c>
      <c r="N51" s="995" t="s">
        <v>125</v>
      </c>
      <c r="O51" s="995" t="s">
        <v>125</v>
      </c>
      <c r="P51" s="995" t="s">
        <v>125</v>
      </c>
      <c r="Q51" s="995" t="s">
        <v>125</v>
      </c>
      <c r="R51" s="995">
        <v>1</v>
      </c>
      <c r="S51" s="995">
        <v>3</v>
      </c>
      <c r="T51" s="995" t="s">
        <v>125</v>
      </c>
    </row>
    <row r="52" spans="1:20" x14ac:dyDescent="0.25">
      <c r="A52" s="687" t="s">
        <v>385</v>
      </c>
      <c r="B52" s="702" t="s">
        <v>174</v>
      </c>
      <c r="C52" s="703" t="s">
        <v>386</v>
      </c>
      <c r="D52" s="702" t="s">
        <v>122</v>
      </c>
      <c r="E52" s="994">
        <v>32</v>
      </c>
      <c r="F52" s="994">
        <v>32</v>
      </c>
      <c r="G52" s="994" t="s">
        <v>125</v>
      </c>
      <c r="H52" s="994" t="s">
        <v>125</v>
      </c>
      <c r="I52" s="994" t="s">
        <v>125</v>
      </c>
      <c r="J52" s="994" t="s">
        <v>125</v>
      </c>
      <c r="K52" s="994" t="s">
        <v>125</v>
      </c>
      <c r="L52" s="994" t="s">
        <v>125</v>
      </c>
      <c r="M52" s="994" t="s">
        <v>125</v>
      </c>
      <c r="N52" s="994" t="s">
        <v>125</v>
      </c>
      <c r="O52" s="994" t="s">
        <v>125</v>
      </c>
      <c r="P52" s="994" t="s">
        <v>125</v>
      </c>
      <c r="Q52" s="994">
        <v>7</v>
      </c>
      <c r="R52" s="994">
        <v>15</v>
      </c>
      <c r="S52" s="994">
        <v>10</v>
      </c>
      <c r="T52" s="994" t="s">
        <v>125</v>
      </c>
    </row>
    <row r="53" spans="1:20" x14ac:dyDescent="0.25">
      <c r="A53" s="690"/>
      <c r="B53" s="704"/>
      <c r="C53" s="705"/>
      <c r="D53" s="704" t="s">
        <v>146</v>
      </c>
      <c r="E53" s="995">
        <v>32</v>
      </c>
      <c r="F53" s="995">
        <v>32</v>
      </c>
      <c r="G53" s="995" t="s">
        <v>125</v>
      </c>
      <c r="H53" s="995" t="s">
        <v>125</v>
      </c>
      <c r="I53" s="995" t="s">
        <v>125</v>
      </c>
      <c r="J53" s="995" t="s">
        <v>125</v>
      </c>
      <c r="K53" s="995" t="s">
        <v>125</v>
      </c>
      <c r="L53" s="995" t="s">
        <v>125</v>
      </c>
      <c r="M53" s="995" t="s">
        <v>125</v>
      </c>
      <c r="N53" s="995" t="s">
        <v>125</v>
      </c>
      <c r="O53" s="995" t="s">
        <v>125</v>
      </c>
      <c r="P53" s="995" t="s">
        <v>125</v>
      </c>
      <c r="Q53" s="995">
        <v>7</v>
      </c>
      <c r="R53" s="995">
        <v>15</v>
      </c>
      <c r="S53" s="995">
        <v>10</v>
      </c>
      <c r="T53" s="995" t="s">
        <v>125</v>
      </c>
    </row>
    <row r="54" spans="1:20" s="347" customFormat="1" x14ac:dyDescent="0.25">
      <c r="A54" s="687" t="s">
        <v>358</v>
      </c>
      <c r="B54" s="702" t="s">
        <v>175</v>
      </c>
      <c r="C54" s="703" t="s">
        <v>359</v>
      </c>
      <c r="D54" s="702" t="s">
        <v>122</v>
      </c>
      <c r="E54" s="994">
        <v>31</v>
      </c>
      <c r="F54" s="994">
        <v>31</v>
      </c>
      <c r="G54" s="994" t="s">
        <v>125</v>
      </c>
      <c r="H54" s="994" t="s">
        <v>125</v>
      </c>
      <c r="I54" s="994" t="s">
        <v>125</v>
      </c>
      <c r="J54" s="994" t="s">
        <v>125</v>
      </c>
      <c r="K54" s="994" t="s">
        <v>125</v>
      </c>
      <c r="L54" s="994" t="s">
        <v>125</v>
      </c>
      <c r="M54" s="994" t="s">
        <v>125</v>
      </c>
      <c r="N54" s="994" t="s">
        <v>125</v>
      </c>
      <c r="O54" s="994" t="s">
        <v>125</v>
      </c>
      <c r="P54" s="994" t="s">
        <v>125</v>
      </c>
      <c r="Q54" s="994">
        <v>9</v>
      </c>
      <c r="R54" s="994">
        <v>8</v>
      </c>
      <c r="S54" s="994">
        <v>14</v>
      </c>
      <c r="T54" s="994" t="s">
        <v>125</v>
      </c>
    </row>
    <row r="55" spans="1:20" x14ac:dyDescent="0.25">
      <c r="A55" s="690"/>
      <c r="B55" s="704"/>
      <c r="C55" s="705"/>
      <c r="D55" s="704" t="s">
        <v>146</v>
      </c>
      <c r="E55" s="995">
        <v>31</v>
      </c>
      <c r="F55" s="995">
        <v>31</v>
      </c>
      <c r="G55" s="995" t="s">
        <v>125</v>
      </c>
      <c r="H55" s="995" t="s">
        <v>125</v>
      </c>
      <c r="I55" s="995" t="s">
        <v>125</v>
      </c>
      <c r="J55" s="995" t="s">
        <v>125</v>
      </c>
      <c r="K55" s="995" t="s">
        <v>125</v>
      </c>
      <c r="L55" s="995" t="s">
        <v>125</v>
      </c>
      <c r="M55" s="995" t="s">
        <v>125</v>
      </c>
      <c r="N55" s="995" t="s">
        <v>125</v>
      </c>
      <c r="O55" s="995" t="s">
        <v>125</v>
      </c>
      <c r="P55" s="995" t="s">
        <v>125</v>
      </c>
      <c r="Q55" s="995">
        <v>9</v>
      </c>
      <c r="R55" s="995">
        <v>8</v>
      </c>
      <c r="S55" s="995">
        <v>14</v>
      </c>
      <c r="T55" s="995" t="s">
        <v>125</v>
      </c>
    </row>
    <row r="56" spans="1:20" x14ac:dyDescent="0.25">
      <c r="A56" s="687" t="s">
        <v>1089</v>
      </c>
      <c r="B56" s="702" t="s">
        <v>176</v>
      </c>
      <c r="C56" s="703" t="s">
        <v>922</v>
      </c>
      <c r="D56" s="702" t="s">
        <v>122</v>
      </c>
      <c r="E56" s="994">
        <v>8</v>
      </c>
      <c r="F56" s="994">
        <v>8</v>
      </c>
      <c r="G56" s="994" t="s">
        <v>125</v>
      </c>
      <c r="H56" s="994" t="s">
        <v>125</v>
      </c>
      <c r="I56" s="994" t="s">
        <v>125</v>
      </c>
      <c r="J56" s="994" t="s">
        <v>125</v>
      </c>
      <c r="K56" s="994" t="s">
        <v>125</v>
      </c>
      <c r="L56" s="994" t="s">
        <v>125</v>
      </c>
      <c r="M56" s="994" t="s">
        <v>125</v>
      </c>
      <c r="N56" s="994" t="s">
        <v>125</v>
      </c>
      <c r="O56" s="994" t="s">
        <v>125</v>
      </c>
      <c r="P56" s="994" t="s">
        <v>125</v>
      </c>
      <c r="Q56" s="994">
        <v>3</v>
      </c>
      <c r="R56" s="994">
        <v>3</v>
      </c>
      <c r="S56" s="994">
        <v>2</v>
      </c>
      <c r="T56" s="994" t="s">
        <v>125</v>
      </c>
    </row>
    <row r="57" spans="1:20" s="347" customFormat="1" x14ac:dyDescent="0.25">
      <c r="A57" s="690"/>
      <c r="B57" s="704"/>
      <c r="C57" s="705"/>
      <c r="D57" s="704" t="s">
        <v>146</v>
      </c>
      <c r="E57" s="995">
        <v>8</v>
      </c>
      <c r="F57" s="995">
        <v>8</v>
      </c>
      <c r="G57" s="995" t="s">
        <v>125</v>
      </c>
      <c r="H57" s="995" t="s">
        <v>125</v>
      </c>
      <c r="I57" s="995" t="s">
        <v>125</v>
      </c>
      <c r="J57" s="995" t="s">
        <v>125</v>
      </c>
      <c r="K57" s="995" t="s">
        <v>125</v>
      </c>
      <c r="L57" s="995" t="s">
        <v>125</v>
      </c>
      <c r="M57" s="995" t="s">
        <v>125</v>
      </c>
      <c r="N57" s="995" t="s">
        <v>125</v>
      </c>
      <c r="O57" s="995" t="s">
        <v>125</v>
      </c>
      <c r="P57" s="995" t="s">
        <v>125</v>
      </c>
      <c r="Q57" s="995">
        <v>3</v>
      </c>
      <c r="R57" s="995">
        <v>3</v>
      </c>
      <c r="S57" s="995">
        <v>2</v>
      </c>
      <c r="T57" s="995" t="s">
        <v>125</v>
      </c>
    </row>
    <row r="58" spans="1:20" x14ac:dyDescent="0.25">
      <c r="A58" s="687" t="s">
        <v>350</v>
      </c>
      <c r="B58" s="702" t="s">
        <v>177</v>
      </c>
      <c r="C58" s="703" t="s">
        <v>351</v>
      </c>
      <c r="D58" s="702" t="s">
        <v>122</v>
      </c>
      <c r="E58" s="994">
        <v>48</v>
      </c>
      <c r="F58" s="994">
        <v>48</v>
      </c>
      <c r="G58" s="994" t="s">
        <v>125</v>
      </c>
      <c r="H58" s="994" t="s">
        <v>125</v>
      </c>
      <c r="I58" s="994" t="s">
        <v>125</v>
      </c>
      <c r="J58" s="994" t="s">
        <v>125</v>
      </c>
      <c r="K58" s="994" t="s">
        <v>125</v>
      </c>
      <c r="L58" s="994" t="s">
        <v>125</v>
      </c>
      <c r="M58" s="994" t="s">
        <v>125</v>
      </c>
      <c r="N58" s="994" t="s">
        <v>125</v>
      </c>
      <c r="O58" s="994" t="s">
        <v>125</v>
      </c>
      <c r="P58" s="994" t="s">
        <v>125</v>
      </c>
      <c r="Q58" s="994" t="s">
        <v>125</v>
      </c>
      <c r="R58" s="994">
        <v>3</v>
      </c>
      <c r="S58" s="994">
        <v>45</v>
      </c>
      <c r="T58" s="994" t="s">
        <v>125</v>
      </c>
    </row>
    <row r="59" spans="1:20" s="347" customFormat="1" x14ac:dyDescent="0.25">
      <c r="A59" s="690"/>
      <c r="B59" s="704"/>
      <c r="C59" s="705"/>
      <c r="D59" s="704" t="s">
        <v>145</v>
      </c>
      <c r="E59" s="995">
        <v>48</v>
      </c>
      <c r="F59" s="995">
        <v>48</v>
      </c>
      <c r="G59" s="995" t="s">
        <v>125</v>
      </c>
      <c r="H59" s="995" t="s">
        <v>125</v>
      </c>
      <c r="I59" s="995" t="s">
        <v>125</v>
      </c>
      <c r="J59" s="995" t="s">
        <v>125</v>
      </c>
      <c r="K59" s="995" t="s">
        <v>125</v>
      </c>
      <c r="L59" s="995" t="s">
        <v>125</v>
      </c>
      <c r="M59" s="995" t="s">
        <v>125</v>
      </c>
      <c r="N59" s="995" t="s">
        <v>125</v>
      </c>
      <c r="O59" s="995" t="s">
        <v>125</v>
      </c>
      <c r="P59" s="995" t="s">
        <v>125</v>
      </c>
      <c r="Q59" s="995" t="s">
        <v>125</v>
      </c>
      <c r="R59" s="995">
        <v>3</v>
      </c>
      <c r="S59" s="995">
        <v>45</v>
      </c>
      <c r="T59" s="995" t="s">
        <v>125</v>
      </c>
    </row>
    <row r="60" spans="1:20" ht="22.5" x14ac:dyDescent="0.25">
      <c r="A60" s="687" t="s">
        <v>1090</v>
      </c>
      <c r="B60" s="702" t="s">
        <v>178</v>
      </c>
      <c r="C60" s="703" t="s">
        <v>923</v>
      </c>
      <c r="D60" s="702" t="s">
        <v>122</v>
      </c>
      <c r="E60" s="994">
        <v>8</v>
      </c>
      <c r="F60" s="994">
        <v>8</v>
      </c>
      <c r="G60" s="994" t="s">
        <v>125</v>
      </c>
      <c r="H60" s="994" t="s">
        <v>125</v>
      </c>
      <c r="I60" s="994" t="s">
        <v>125</v>
      </c>
      <c r="J60" s="994" t="s">
        <v>125</v>
      </c>
      <c r="K60" s="994" t="s">
        <v>125</v>
      </c>
      <c r="L60" s="994" t="s">
        <v>125</v>
      </c>
      <c r="M60" s="994" t="s">
        <v>125</v>
      </c>
      <c r="N60" s="994" t="s">
        <v>125</v>
      </c>
      <c r="O60" s="994" t="s">
        <v>125</v>
      </c>
      <c r="P60" s="994" t="s">
        <v>125</v>
      </c>
      <c r="Q60" s="994">
        <v>2</v>
      </c>
      <c r="R60" s="994">
        <v>3</v>
      </c>
      <c r="S60" s="994">
        <v>3</v>
      </c>
      <c r="T60" s="994" t="s">
        <v>125</v>
      </c>
    </row>
    <row r="61" spans="1:20" s="347" customFormat="1" x14ac:dyDescent="0.25">
      <c r="A61" s="690"/>
      <c r="B61" s="704"/>
      <c r="C61" s="705"/>
      <c r="D61" s="704" t="s">
        <v>145</v>
      </c>
      <c r="E61" s="995">
        <v>6</v>
      </c>
      <c r="F61" s="995">
        <v>6</v>
      </c>
      <c r="G61" s="995" t="s">
        <v>125</v>
      </c>
      <c r="H61" s="995" t="s">
        <v>125</v>
      </c>
      <c r="I61" s="995" t="s">
        <v>125</v>
      </c>
      <c r="J61" s="995" t="s">
        <v>125</v>
      </c>
      <c r="K61" s="995" t="s">
        <v>125</v>
      </c>
      <c r="L61" s="995" t="s">
        <v>125</v>
      </c>
      <c r="M61" s="995" t="s">
        <v>125</v>
      </c>
      <c r="N61" s="995" t="s">
        <v>125</v>
      </c>
      <c r="O61" s="995" t="s">
        <v>125</v>
      </c>
      <c r="P61" s="995" t="s">
        <v>125</v>
      </c>
      <c r="Q61" s="995">
        <v>1</v>
      </c>
      <c r="R61" s="995">
        <v>2</v>
      </c>
      <c r="S61" s="995">
        <v>3</v>
      </c>
      <c r="T61" s="995" t="s">
        <v>125</v>
      </c>
    </row>
    <row r="62" spans="1:20" x14ac:dyDescent="0.25">
      <c r="A62" s="690"/>
      <c r="B62" s="704"/>
      <c r="C62" s="705"/>
      <c r="D62" s="704" t="s">
        <v>146</v>
      </c>
      <c r="E62" s="995">
        <v>2</v>
      </c>
      <c r="F62" s="995">
        <v>2</v>
      </c>
      <c r="G62" s="995" t="s">
        <v>125</v>
      </c>
      <c r="H62" s="995" t="s">
        <v>125</v>
      </c>
      <c r="I62" s="995" t="s">
        <v>125</v>
      </c>
      <c r="J62" s="995" t="s">
        <v>125</v>
      </c>
      <c r="K62" s="995" t="s">
        <v>125</v>
      </c>
      <c r="L62" s="995" t="s">
        <v>125</v>
      </c>
      <c r="M62" s="995" t="s">
        <v>125</v>
      </c>
      <c r="N62" s="995" t="s">
        <v>125</v>
      </c>
      <c r="O62" s="995" t="s">
        <v>125</v>
      </c>
      <c r="P62" s="995" t="s">
        <v>125</v>
      </c>
      <c r="Q62" s="995">
        <v>1</v>
      </c>
      <c r="R62" s="995">
        <v>1</v>
      </c>
      <c r="S62" s="995" t="s">
        <v>125</v>
      </c>
      <c r="T62" s="995" t="s">
        <v>125</v>
      </c>
    </row>
    <row r="63" spans="1:20" s="347" customFormat="1" ht="22.5" x14ac:dyDescent="0.25">
      <c r="A63" s="687" t="s">
        <v>1091</v>
      </c>
      <c r="B63" s="702" t="s">
        <v>179</v>
      </c>
      <c r="C63" s="703" t="s">
        <v>924</v>
      </c>
      <c r="D63" s="702" t="s">
        <v>122</v>
      </c>
      <c r="E63" s="994">
        <v>7</v>
      </c>
      <c r="F63" s="994">
        <v>7</v>
      </c>
      <c r="G63" s="994" t="s">
        <v>125</v>
      </c>
      <c r="H63" s="994" t="s">
        <v>125</v>
      </c>
      <c r="I63" s="994" t="s">
        <v>125</v>
      </c>
      <c r="J63" s="994" t="s">
        <v>125</v>
      </c>
      <c r="K63" s="994" t="s">
        <v>125</v>
      </c>
      <c r="L63" s="994" t="s">
        <v>125</v>
      </c>
      <c r="M63" s="994" t="s">
        <v>125</v>
      </c>
      <c r="N63" s="994" t="s">
        <v>125</v>
      </c>
      <c r="O63" s="994" t="s">
        <v>125</v>
      </c>
      <c r="P63" s="994" t="s">
        <v>125</v>
      </c>
      <c r="Q63" s="994" t="s">
        <v>125</v>
      </c>
      <c r="R63" s="994">
        <v>1</v>
      </c>
      <c r="S63" s="994">
        <v>6</v>
      </c>
      <c r="T63" s="994" t="s">
        <v>125</v>
      </c>
    </row>
    <row r="64" spans="1:20" x14ac:dyDescent="0.25">
      <c r="A64" s="690"/>
      <c r="B64" s="704"/>
      <c r="C64" s="705"/>
      <c r="D64" s="704" t="s">
        <v>145</v>
      </c>
      <c r="E64" s="995">
        <v>5</v>
      </c>
      <c r="F64" s="995">
        <v>5</v>
      </c>
      <c r="G64" s="995" t="s">
        <v>125</v>
      </c>
      <c r="H64" s="995" t="s">
        <v>125</v>
      </c>
      <c r="I64" s="995" t="s">
        <v>125</v>
      </c>
      <c r="J64" s="995" t="s">
        <v>125</v>
      </c>
      <c r="K64" s="995" t="s">
        <v>125</v>
      </c>
      <c r="L64" s="995" t="s">
        <v>125</v>
      </c>
      <c r="M64" s="995" t="s">
        <v>125</v>
      </c>
      <c r="N64" s="995" t="s">
        <v>125</v>
      </c>
      <c r="O64" s="995" t="s">
        <v>125</v>
      </c>
      <c r="P64" s="995" t="s">
        <v>125</v>
      </c>
      <c r="Q64" s="995" t="s">
        <v>125</v>
      </c>
      <c r="R64" s="995" t="s">
        <v>125</v>
      </c>
      <c r="S64" s="995">
        <v>5</v>
      </c>
      <c r="T64" s="995" t="s">
        <v>125</v>
      </c>
    </row>
    <row r="65" spans="1:20" x14ac:dyDescent="0.25">
      <c r="A65" s="690"/>
      <c r="B65" s="704"/>
      <c r="C65" s="705"/>
      <c r="D65" s="704" t="s">
        <v>146</v>
      </c>
      <c r="E65" s="995">
        <v>2</v>
      </c>
      <c r="F65" s="995">
        <v>2</v>
      </c>
      <c r="G65" s="995" t="s">
        <v>125</v>
      </c>
      <c r="H65" s="995" t="s">
        <v>125</v>
      </c>
      <c r="I65" s="995" t="s">
        <v>125</v>
      </c>
      <c r="J65" s="995" t="s">
        <v>125</v>
      </c>
      <c r="K65" s="995" t="s">
        <v>125</v>
      </c>
      <c r="L65" s="995" t="s">
        <v>125</v>
      </c>
      <c r="M65" s="995" t="s">
        <v>125</v>
      </c>
      <c r="N65" s="995" t="s">
        <v>125</v>
      </c>
      <c r="O65" s="995" t="s">
        <v>125</v>
      </c>
      <c r="P65" s="995" t="s">
        <v>125</v>
      </c>
      <c r="Q65" s="995" t="s">
        <v>125</v>
      </c>
      <c r="R65" s="995">
        <v>1</v>
      </c>
      <c r="S65" s="995">
        <v>1</v>
      </c>
      <c r="T65" s="995" t="s">
        <v>125</v>
      </c>
    </row>
    <row r="66" spans="1:20" s="347" customFormat="1" x14ac:dyDescent="0.25">
      <c r="A66" s="687" t="s">
        <v>1092</v>
      </c>
      <c r="B66" s="702" t="s">
        <v>180</v>
      </c>
      <c r="C66" s="703" t="s">
        <v>925</v>
      </c>
      <c r="D66" s="702" t="s">
        <v>122</v>
      </c>
      <c r="E66" s="994">
        <v>10</v>
      </c>
      <c r="F66" s="994">
        <v>10</v>
      </c>
      <c r="G66" s="994" t="s">
        <v>125</v>
      </c>
      <c r="H66" s="994" t="s">
        <v>125</v>
      </c>
      <c r="I66" s="994" t="s">
        <v>125</v>
      </c>
      <c r="J66" s="994" t="s">
        <v>125</v>
      </c>
      <c r="K66" s="994">
        <v>1</v>
      </c>
      <c r="L66" s="994" t="s">
        <v>125</v>
      </c>
      <c r="M66" s="994" t="s">
        <v>125</v>
      </c>
      <c r="N66" s="994" t="s">
        <v>125</v>
      </c>
      <c r="O66" s="994">
        <v>1</v>
      </c>
      <c r="P66" s="994" t="s">
        <v>125</v>
      </c>
      <c r="Q66" s="994">
        <v>3</v>
      </c>
      <c r="R66" s="994">
        <v>1</v>
      </c>
      <c r="S66" s="994">
        <v>3</v>
      </c>
      <c r="T66" s="994">
        <v>1</v>
      </c>
    </row>
    <row r="67" spans="1:20" x14ac:dyDescent="0.25">
      <c r="A67" s="690"/>
      <c r="B67" s="704"/>
      <c r="C67" s="705"/>
      <c r="D67" s="704" t="s">
        <v>145</v>
      </c>
      <c r="E67" s="995">
        <v>7</v>
      </c>
      <c r="F67" s="995">
        <v>7</v>
      </c>
      <c r="G67" s="995" t="s">
        <v>125</v>
      </c>
      <c r="H67" s="995" t="s">
        <v>125</v>
      </c>
      <c r="I67" s="995" t="s">
        <v>125</v>
      </c>
      <c r="J67" s="995" t="s">
        <v>125</v>
      </c>
      <c r="K67" s="995" t="s">
        <v>125</v>
      </c>
      <c r="L67" s="995" t="s">
        <v>125</v>
      </c>
      <c r="M67" s="995" t="s">
        <v>125</v>
      </c>
      <c r="N67" s="995" t="s">
        <v>125</v>
      </c>
      <c r="O67" s="995">
        <v>1</v>
      </c>
      <c r="P67" s="995" t="s">
        <v>125</v>
      </c>
      <c r="Q67" s="995">
        <v>2</v>
      </c>
      <c r="R67" s="995">
        <v>1</v>
      </c>
      <c r="S67" s="995">
        <v>2</v>
      </c>
      <c r="T67" s="995">
        <v>1</v>
      </c>
    </row>
    <row r="68" spans="1:20" s="347" customFormat="1" x14ac:dyDescent="0.25">
      <c r="A68" s="690"/>
      <c r="B68" s="704"/>
      <c r="C68" s="705"/>
      <c r="D68" s="704" t="s">
        <v>146</v>
      </c>
      <c r="E68" s="995">
        <v>3</v>
      </c>
      <c r="F68" s="995">
        <v>3</v>
      </c>
      <c r="G68" s="995" t="s">
        <v>125</v>
      </c>
      <c r="H68" s="995" t="s">
        <v>125</v>
      </c>
      <c r="I68" s="995" t="s">
        <v>125</v>
      </c>
      <c r="J68" s="995" t="s">
        <v>125</v>
      </c>
      <c r="K68" s="995">
        <v>1</v>
      </c>
      <c r="L68" s="995" t="s">
        <v>125</v>
      </c>
      <c r="M68" s="995" t="s">
        <v>125</v>
      </c>
      <c r="N68" s="995" t="s">
        <v>125</v>
      </c>
      <c r="O68" s="995" t="s">
        <v>125</v>
      </c>
      <c r="P68" s="995" t="s">
        <v>125</v>
      </c>
      <c r="Q68" s="995">
        <v>1</v>
      </c>
      <c r="R68" s="995" t="s">
        <v>125</v>
      </c>
      <c r="S68" s="995">
        <v>1</v>
      </c>
      <c r="T68" s="995" t="s">
        <v>125</v>
      </c>
    </row>
    <row r="69" spans="1:20" ht="22.5" x14ac:dyDescent="0.25">
      <c r="A69" s="687" t="s">
        <v>341</v>
      </c>
      <c r="B69" s="702" t="s">
        <v>181</v>
      </c>
      <c r="C69" s="703" t="s">
        <v>342</v>
      </c>
      <c r="D69" s="702" t="s">
        <v>122</v>
      </c>
      <c r="E69" s="994">
        <v>43</v>
      </c>
      <c r="F69" s="994">
        <v>43</v>
      </c>
      <c r="G69" s="994" t="s">
        <v>125</v>
      </c>
      <c r="H69" s="994" t="s">
        <v>125</v>
      </c>
      <c r="I69" s="994" t="s">
        <v>125</v>
      </c>
      <c r="J69" s="994" t="s">
        <v>125</v>
      </c>
      <c r="K69" s="994">
        <v>1</v>
      </c>
      <c r="L69" s="994">
        <v>2</v>
      </c>
      <c r="M69" s="994" t="s">
        <v>125</v>
      </c>
      <c r="N69" s="994">
        <v>2</v>
      </c>
      <c r="O69" s="994" t="s">
        <v>125</v>
      </c>
      <c r="P69" s="994">
        <v>1</v>
      </c>
      <c r="Q69" s="994">
        <v>6</v>
      </c>
      <c r="R69" s="994">
        <v>11</v>
      </c>
      <c r="S69" s="994">
        <v>20</v>
      </c>
      <c r="T69" s="994" t="s">
        <v>125</v>
      </c>
    </row>
    <row r="70" spans="1:20" x14ac:dyDescent="0.25">
      <c r="A70" s="690"/>
      <c r="B70" s="704"/>
      <c r="C70" s="705"/>
      <c r="D70" s="704" t="s">
        <v>145</v>
      </c>
      <c r="E70" s="995">
        <v>25</v>
      </c>
      <c r="F70" s="995">
        <v>25</v>
      </c>
      <c r="G70" s="995" t="s">
        <v>125</v>
      </c>
      <c r="H70" s="995" t="s">
        <v>125</v>
      </c>
      <c r="I70" s="995" t="s">
        <v>125</v>
      </c>
      <c r="J70" s="995" t="s">
        <v>125</v>
      </c>
      <c r="K70" s="995">
        <v>1</v>
      </c>
      <c r="L70" s="995" t="s">
        <v>125</v>
      </c>
      <c r="M70" s="995" t="s">
        <v>125</v>
      </c>
      <c r="N70" s="995">
        <v>1</v>
      </c>
      <c r="O70" s="995" t="s">
        <v>125</v>
      </c>
      <c r="P70" s="995">
        <v>1</v>
      </c>
      <c r="Q70" s="995">
        <v>3</v>
      </c>
      <c r="R70" s="995">
        <v>6</v>
      </c>
      <c r="S70" s="995">
        <v>13</v>
      </c>
      <c r="T70" s="995" t="s">
        <v>125</v>
      </c>
    </row>
    <row r="71" spans="1:20" s="347" customFormat="1" x14ac:dyDescent="0.25">
      <c r="A71" s="690"/>
      <c r="B71" s="704"/>
      <c r="C71" s="705"/>
      <c r="D71" s="704" t="s">
        <v>146</v>
      </c>
      <c r="E71" s="995">
        <v>18</v>
      </c>
      <c r="F71" s="995">
        <v>18</v>
      </c>
      <c r="G71" s="995" t="s">
        <v>125</v>
      </c>
      <c r="H71" s="995" t="s">
        <v>125</v>
      </c>
      <c r="I71" s="995" t="s">
        <v>125</v>
      </c>
      <c r="J71" s="995" t="s">
        <v>125</v>
      </c>
      <c r="K71" s="995" t="s">
        <v>125</v>
      </c>
      <c r="L71" s="995">
        <v>2</v>
      </c>
      <c r="M71" s="995" t="s">
        <v>125</v>
      </c>
      <c r="N71" s="995">
        <v>1</v>
      </c>
      <c r="O71" s="995" t="s">
        <v>125</v>
      </c>
      <c r="P71" s="995" t="s">
        <v>125</v>
      </c>
      <c r="Q71" s="995">
        <v>3</v>
      </c>
      <c r="R71" s="995">
        <v>5</v>
      </c>
      <c r="S71" s="995">
        <v>7</v>
      </c>
      <c r="T71" s="995" t="s">
        <v>125</v>
      </c>
    </row>
    <row r="72" spans="1:20" ht="22.5" x14ac:dyDescent="0.25">
      <c r="A72" s="687" t="s">
        <v>370</v>
      </c>
      <c r="B72" s="702" t="s">
        <v>182</v>
      </c>
      <c r="C72" s="703" t="s">
        <v>371</v>
      </c>
      <c r="D72" s="702" t="s">
        <v>122</v>
      </c>
      <c r="E72" s="994">
        <v>18</v>
      </c>
      <c r="F72" s="994">
        <v>18</v>
      </c>
      <c r="G72" s="994" t="s">
        <v>125</v>
      </c>
      <c r="H72" s="994" t="s">
        <v>125</v>
      </c>
      <c r="I72" s="994" t="s">
        <v>125</v>
      </c>
      <c r="J72" s="994" t="s">
        <v>125</v>
      </c>
      <c r="K72" s="994" t="s">
        <v>125</v>
      </c>
      <c r="L72" s="994" t="s">
        <v>125</v>
      </c>
      <c r="M72" s="994" t="s">
        <v>125</v>
      </c>
      <c r="N72" s="994" t="s">
        <v>125</v>
      </c>
      <c r="O72" s="994" t="s">
        <v>125</v>
      </c>
      <c r="P72" s="994">
        <v>1</v>
      </c>
      <c r="Q72" s="994">
        <v>1</v>
      </c>
      <c r="R72" s="994">
        <v>1</v>
      </c>
      <c r="S72" s="994">
        <v>15</v>
      </c>
      <c r="T72" s="994" t="s">
        <v>125</v>
      </c>
    </row>
    <row r="73" spans="1:20" x14ac:dyDescent="0.25">
      <c r="A73" s="690"/>
      <c r="B73" s="704"/>
      <c r="C73" s="705"/>
      <c r="D73" s="704" t="s">
        <v>145</v>
      </c>
      <c r="E73" s="995">
        <v>11</v>
      </c>
      <c r="F73" s="995">
        <v>11</v>
      </c>
      <c r="G73" s="995" t="s">
        <v>125</v>
      </c>
      <c r="H73" s="995" t="s">
        <v>125</v>
      </c>
      <c r="I73" s="995" t="s">
        <v>125</v>
      </c>
      <c r="J73" s="995" t="s">
        <v>125</v>
      </c>
      <c r="K73" s="995" t="s">
        <v>125</v>
      </c>
      <c r="L73" s="995" t="s">
        <v>125</v>
      </c>
      <c r="M73" s="995" t="s">
        <v>125</v>
      </c>
      <c r="N73" s="995" t="s">
        <v>125</v>
      </c>
      <c r="O73" s="995" t="s">
        <v>125</v>
      </c>
      <c r="P73" s="995" t="s">
        <v>125</v>
      </c>
      <c r="Q73" s="995" t="s">
        <v>125</v>
      </c>
      <c r="R73" s="995">
        <v>1</v>
      </c>
      <c r="S73" s="995">
        <v>10</v>
      </c>
      <c r="T73" s="995" t="s">
        <v>125</v>
      </c>
    </row>
    <row r="74" spans="1:20" s="347" customFormat="1" x14ac:dyDescent="0.25">
      <c r="A74" s="690"/>
      <c r="B74" s="704"/>
      <c r="C74" s="705"/>
      <c r="D74" s="704" t="s">
        <v>146</v>
      </c>
      <c r="E74" s="995">
        <v>7</v>
      </c>
      <c r="F74" s="995">
        <v>7</v>
      </c>
      <c r="G74" s="995" t="s">
        <v>125</v>
      </c>
      <c r="H74" s="995" t="s">
        <v>125</v>
      </c>
      <c r="I74" s="995" t="s">
        <v>125</v>
      </c>
      <c r="J74" s="995" t="s">
        <v>125</v>
      </c>
      <c r="K74" s="995" t="s">
        <v>125</v>
      </c>
      <c r="L74" s="995" t="s">
        <v>125</v>
      </c>
      <c r="M74" s="995" t="s">
        <v>125</v>
      </c>
      <c r="N74" s="995" t="s">
        <v>125</v>
      </c>
      <c r="O74" s="995" t="s">
        <v>125</v>
      </c>
      <c r="P74" s="995">
        <v>1</v>
      </c>
      <c r="Q74" s="995">
        <v>1</v>
      </c>
      <c r="R74" s="995" t="s">
        <v>125</v>
      </c>
      <c r="S74" s="995">
        <v>5</v>
      </c>
      <c r="T74" s="995" t="s">
        <v>125</v>
      </c>
    </row>
    <row r="75" spans="1:20" x14ac:dyDescent="0.25">
      <c r="A75" s="687" t="s">
        <v>306</v>
      </c>
      <c r="B75" s="702" t="s">
        <v>183</v>
      </c>
      <c r="C75" s="703" t="s">
        <v>307</v>
      </c>
      <c r="D75" s="702" t="s">
        <v>122</v>
      </c>
      <c r="E75" s="994">
        <v>196</v>
      </c>
      <c r="F75" s="994">
        <v>196</v>
      </c>
      <c r="G75" s="994" t="s">
        <v>125</v>
      </c>
      <c r="H75" s="994" t="s">
        <v>125</v>
      </c>
      <c r="I75" s="994" t="s">
        <v>125</v>
      </c>
      <c r="J75" s="994" t="s">
        <v>125</v>
      </c>
      <c r="K75" s="994" t="s">
        <v>125</v>
      </c>
      <c r="L75" s="994" t="s">
        <v>125</v>
      </c>
      <c r="M75" s="994" t="s">
        <v>125</v>
      </c>
      <c r="N75" s="994">
        <v>1</v>
      </c>
      <c r="O75" s="994" t="s">
        <v>125</v>
      </c>
      <c r="P75" s="994">
        <v>1</v>
      </c>
      <c r="Q75" s="994">
        <v>16</v>
      </c>
      <c r="R75" s="994">
        <v>51</v>
      </c>
      <c r="S75" s="994">
        <v>127</v>
      </c>
      <c r="T75" s="994" t="s">
        <v>125</v>
      </c>
    </row>
    <row r="76" spans="1:20" x14ac:dyDescent="0.25">
      <c r="A76" s="690"/>
      <c r="B76" s="704"/>
      <c r="C76" s="705"/>
      <c r="D76" s="704" t="s">
        <v>145</v>
      </c>
      <c r="E76" s="995">
        <v>86</v>
      </c>
      <c r="F76" s="995">
        <v>86</v>
      </c>
      <c r="G76" s="995" t="s">
        <v>125</v>
      </c>
      <c r="H76" s="995" t="s">
        <v>125</v>
      </c>
      <c r="I76" s="995" t="s">
        <v>125</v>
      </c>
      <c r="J76" s="995" t="s">
        <v>125</v>
      </c>
      <c r="K76" s="995" t="s">
        <v>125</v>
      </c>
      <c r="L76" s="995" t="s">
        <v>125</v>
      </c>
      <c r="M76" s="995" t="s">
        <v>125</v>
      </c>
      <c r="N76" s="995">
        <v>1</v>
      </c>
      <c r="O76" s="995" t="s">
        <v>125</v>
      </c>
      <c r="P76" s="995" t="s">
        <v>125</v>
      </c>
      <c r="Q76" s="995">
        <v>11</v>
      </c>
      <c r="R76" s="995">
        <v>26</v>
      </c>
      <c r="S76" s="995">
        <v>48</v>
      </c>
      <c r="T76" s="995" t="s">
        <v>125</v>
      </c>
    </row>
    <row r="77" spans="1:20" s="347" customFormat="1" x14ac:dyDescent="0.25">
      <c r="A77" s="690"/>
      <c r="B77" s="704"/>
      <c r="C77" s="705"/>
      <c r="D77" s="704" t="s">
        <v>146</v>
      </c>
      <c r="E77" s="995">
        <v>110</v>
      </c>
      <c r="F77" s="995">
        <v>110</v>
      </c>
      <c r="G77" s="995" t="s">
        <v>125</v>
      </c>
      <c r="H77" s="995" t="s">
        <v>125</v>
      </c>
      <c r="I77" s="995" t="s">
        <v>125</v>
      </c>
      <c r="J77" s="995" t="s">
        <v>125</v>
      </c>
      <c r="K77" s="995" t="s">
        <v>125</v>
      </c>
      <c r="L77" s="995" t="s">
        <v>125</v>
      </c>
      <c r="M77" s="995" t="s">
        <v>125</v>
      </c>
      <c r="N77" s="995" t="s">
        <v>125</v>
      </c>
      <c r="O77" s="995" t="s">
        <v>125</v>
      </c>
      <c r="P77" s="995">
        <v>1</v>
      </c>
      <c r="Q77" s="995">
        <v>5</v>
      </c>
      <c r="R77" s="995">
        <v>25</v>
      </c>
      <c r="S77" s="995">
        <v>79</v>
      </c>
      <c r="T77" s="995" t="s">
        <v>125</v>
      </c>
    </row>
    <row r="78" spans="1:20" x14ac:dyDescent="0.25">
      <c r="A78" s="687" t="s">
        <v>388</v>
      </c>
      <c r="B78" s="702" t="s">
        <v>184</v>
      </c>
      <c r="C78" s="703" t="s">
        <v>389</v>
      </c>
      <c r="D78" s="702" t="s">
        <v>122</v>
      </c>
      <c r="E78" s="994">
        <v>34</v>
      </c>
      <c r="F78" s="994">
        <v>34</v>
      </c>
      <c r="G78" s="994" t="s">
        <v>125</v>
      </c>
      <c r="H78" s="994" t="s">
        <v>125</v>
      </c>
      <c r="I78" s="994" t="s">
        <v>125</v>
      </c>
      <c r="J78" s="994" t="s">
        <v>125</v>
      </c>
      <c r="K78" s="994" t="s">
        <v>125</v>
      </c>
      <c r="L78" s="994" t="s">
        <v>125</v>
      </c>
      <c r="M78" s="994">
        <v>1</v>
      </c>
      <c r="N78" s="994">
        <v>1</v>
      </c>
      <c r="O78" s="994" t="s">
        <v>125</v>
      </c>
      <c r="P78" s="994" t="s">
        <v>125</v>
      </c>
      <c r="Q78" s="994">
        <v>2</v>
      </c>
      <c r="R78" s="994">
        <v>2</v>
      </c>
      <c r="S78" s="994">
        <v>28</v>
      </c>
      <c r="T78" s="994" t="s">
        <v>125</v>
      </c>
    </row>
    <row r="79" spans="1:20" x14ac:dyDescent="0.25">
      <c r="A79" s="690"/>
      <c r="B79" s="704"/>
      <c r="C79" s="705"/>
      <c r="D79" s="704" t="s">
        <v>145</v>
      </c>
      <c r="E79" s="995">
        <v>18</v>
      </c>
      <c r="F79" s="995">
        <v>18</v>
      </c>
      <c r="G79" s="995" t="s">
        <v>125</v>
      </c>
      <c r="H79" s="995" t="s">
        <v>125</v>
      </c>
      <c r="I79" s="995" t="s">
        <v>125</v>
      </c>
      <c r="J79" s="995" t="s">
        <v>125</v>
      </c>
      <c r="K79" s="995" t="s">
        <v>125</v>
      </c>
      <c r="L79" s="995" t="s">
        <v>125</v>
      </c>
      <c r="M79" s="995" t="s">
        <v>125</v>
      </c>
      <c r="N79" s="995" t="s">
        <v>125</v>
      </c>
      <c r="O79" s="995" t="s">
        <v>125</v>
      </c>
      <c r="P79" s="995" t="s">
        <v>125</v>
      </c>
      <c r="Q79" s="995">
        <v>1</v>
      </c>
      <c r="R79" s="995">
        <v>1</v>
      </c>
      <c r="S79" s="995">
        <v>16</v>
      </c>
      <c r="T79" s="995" t="s">
        <v>125</v>
      </c>
    </row>
    <row r="80" spans="1:20" s="347" customFormat="1" x14ac:dyDescent="0.25">
      <c r="A80" s="690"/>
      <c r="B80" s="704"/>
      <c r="C80" s="705"/>
      <c r="D80" s="704" t="s">
        <v>146</v>
      </c>
      <c r="E80" s="995">
        <v>16</v>
      </c>
      <c r="F80" s="995">
        <v>16</v>
      </c>
      <c r="G80" s="995" t="s">
        <v>125</v>
      </c>
      <c r="H80" s="995" t="s">
        <v>125</v>
      </c>
      <c r="I80" s="995" t="s">
        <v>125</v>
      </c>
      <c r="J80" s="995" t="s">
        <v>125</v>
      </c>
      <c r="K80" s="995" t="s">
        <v>125</v>
      </c>
      <c r="L80" s="995" t="s">
        <v>125</v>
      </c>
      <c r="M80" s="995">
        <v>1</v>
      </c>
      <c r="N80" s="995">
        <v>1</v>
      </c>
      <c r="O80" s="995" t="s">
        <v>125</v>
      </c>
      <c r="P80" s="995" t="s">
        <v>125</v>
      </c>
      <c r="Q80" s="995">
        <v>1</v>
      </c>
      <c r="R80" s="995">
        <v>1</v>
      </c>
      <c r="S80" s="995">
        <v>12</v>
      </c>
      <c r="T80" s="995" t="s">
        <v>125</v>
      </c>
    </row>
    <row r="81" spans="1:20" ht="22.5" x14ac:dyDescent="0.25">
      <c r="A81" s="687" t="s">
        <v>1093</v>
      </c>
      <c r="B81" s="702" t="s">
        <v>2742</v>
      </c>
      <c r="C81" s="703" t="s">
        <v>1094</v>
      </c>
      <c r="D81" s="702" t="s">
        <v>122</v>
      </c>
      <c r="E81" s="994">
        <v>7</v>
      </c>
      <c r="F81" s="994">
        <v>7</v>
      </c>
      <c r="G81" s="994" t="s">
        <v>125</v>
      </c>
      <c r="H81" s="994" t="s">
        <v>125</v>
      </c>
      <c r="I81" s="994" t="s">
        <v>125</v>
      </c>
      <c r="J81" s="994" t="s">
        <v>125</v>
      </c>
      <c r="K81" s="994" t="s">
        <v>125</v>
      </c>
      <c r="L81" s="994" t="s">
        <v>125</v>
      </c>
      <c r="M81" s="994" t="s">
        <v>125</v>
      </c>
      <c r="N81" s="994" t="s">
        <v>125</v>
      </c>
      <c r="O81" s="994" t="s">
        <v>125</v>
      </c>
      <c r="P81" s="994">
        <v>1</v>
      </c>
      <c r="Q81" s="994" t="s">
        <v>125</v>
      </c>
      <c r="R81" s="994">
        <v>2</v>
      </c>
      <c r="S81" s="994">
        <v>4</v>
      </c>
      <c r="T81" s="994" t="s">
        <v>125</v>
      </c>
    </row>
    <row r="82" spans="1:20" x14ac:dyDescent="0.25">
      <c r="A82" s="690"/>
      <c r="B82" s="704"/>
      <c r="C82" s="705"/>
      <c r="D82" s="704" t="s">
        <v>145</v>
      </c>
      <c r="E82" s="995">
        <v>3</v>
      </c>
      <c r="F82" s="995">
        <v>3</v>
      </c>
      <c r="G82" s="995" t="s">
        <v>125</v>
      </c>
      <c r="H82" s="995" t="s">
        <v>125</v>
      </c>
      <c r="I82" s="995" t="s">
        <v>125</v>
      </c>
      <c r="J82" s="995" t="s">
        <v>125</v>
      </c>
      <c r="K82" s="995" t="s">
        <v>125</v>
      </c>
      <c r="L82" s="995" t="s">
        <v>125</v>
      </c>
      <c r="M82" s="995" t="s">
        <v>125</v>
      </c>
      <c r="N82" s="995" t="s">
        <v>125</v>
      </c>
      <c r="O82" s="995" t="s">
        <v>125</v>
      </c>
      <c r="P82" s="995" t="s">
        <v>125</v>
      </c>
      <c r="Q82" s="995" t="s">
        <v>125</v>
      </c>
      <c r="R82" s="995">
        <v>1</v>
      </c>
      <c r="S82" s="995">
        <v>2</v>
      </c>
      <c r="T82" s="995" t="s">
        <v>125</v>
      </c>
    </row>
    <row r="83" spans="1:20" s="347" customFormat="1" x14ac:dyDescent="0.25">
      <c r="A83" s="690"/>
      <c r="B83" s="704"/>
      <c r="C83" s="705"/>
      <c r="D83" s="704" t="s">
        <v>146</v>
      </c>
      <c r="E83" s="995">
        <v>4</v>
      </c>
      <c r="F83" s="995">
        <v>4</v>
      </c>
      <c r="G83" s="995" t="s">
        <v>125</v>
      </c>
      <c r="H83" s="995" t="s">
        <v>125</v>
      </c>
      <c r="I83" s="995" t="s">
        <v>125</v>
      </c>
      <c r="J83" s="995" t="s">
        <v>125</v>
      </c>
      <c r="K83" s="995" t="s">
        <v>125</v>
      </c>
      <c r="L83" s="995" t="s">
        <v>125</v>
      </c>
      <c r="M83" s="995" t="s">
        <v>125</v>
      </c>
      <c r="N83" s="995" t="s">
        <v>125</v>
      </c>
      <c r="O83" s="995" t="s">
        <v>125</v>
      </c>
      <c r="P83" s="995">
        <v>1</v>
      </c>
      <c r="Q83" s="995" t="s">
        <v>125</v>
      </c>
      <c r="R83" s="995">
        <v>1</v>
      </c>
      <c r="S83" s="995">
        <v>2</v>
      </c>
      <c r="T83" s="995" t="s">
        <v>125</v>
      </c>
    </row>
    <row r="84" spans="1:20" ht="22.5" x14ac:dyDescent="0.25">
      <c r="A84" s="687" t="s">
        <v>394</v>
      </c>
      <c r="B84" s="702" t="s">
        <v>185</v>
      </c>
      <c r="C84" s="703" t="s">
        <v>395</v>
      </c>
      <c r="D84" s="702" t="s">
        <v>122</v>
      </c>
      <c r="E84" s="994">
        <v>18</v>
      </c>
      <c r="F84" s="994">
        <v>18</v>
      </c>
      <c r="G84" s="994" t="s">
        <v>125</v>
      </c>
      <c r="H84" s="994" t="s">
        <v>125</v>
      </c>
      <c r="I84" s="994" t="s">
        <v>125</v>
      </c>
      <c r="J84" s="994" t="s">
        <v>125</v>
      </c>
      <c r="K84" s="994" t="s">
        <v>125</v>
      </c>
      <c r="L84" s="994" t="s">
        <v>125</v>
      </c>
      <c r="M84" s="994" t="s">
        <v>125</v>
      </c>
      <c r="N84" s="994" t="s">
        <v>125</v>
      </c>
      <c r="O84" s="994" t="s">
        <v>125</v>
      </c>
      <c r="P84" s="994" t="s">
        <v>125</v>
      </c>
      <c r="Q84" s="994" t="s">
        <v>125</v>
      </c>
      <c r="R84" s="994">
        <v>1</v>
      </c>
      <c r="S84" s="994">
        <v>17</v>
      </c>
      <c r="T84" s="994" t="s">
        <v>125</v>
      </c>
    </row>
    <row r="85" spans="1:20" x14ac:dyDescent="0.25">
      <c r="A85" s="690"/>
      <c r="B85" s="704"/>
      <c r="C85" s="705"/>
      <c r="D85" s="704" t="s">
        <v>145</v>
      </c>
      <c r="E85" s="995">
        <v>9</v>
      </c>
      <c r="F85" s="995">
        <v>9</v>
      </c>
      <c r="G85" s="995" t="s">
        <v>125</v>
      </c>
      <c r="H85" s="995" t="s">
        <v>125</v>
      </c>
      <c r="I85" s="995" t="s">
        <v>125</v>
      </c>
      <c r="J85" s="995" t="s">
        <v>125</v>
      </c>
      <c r="K85" s="995" t="s">
        <v>125</v>
      </c>
      <c r="L85" s="995" t="s">
        <v>125</v>
      </c>
      <c r="M85" s="995" t="s">
        <v>125</v>
      </c>
      <c r="N85" s="995" t="s">
        <v>125</v>
      </c>
      <c r="O85" s="995" t="s">
        <v>125</v>
      </c>
      <c r="P85" s="995" t="s">
        <v>125</v>
      </c>
      <c r="Q85" s="995" t="s">
        <v>125</v>
      </c>
      <c r="R85" s="995" t="s">
        <v>125</v>
      </c>
      <c r="S85" s="995">
        <v>9</v>
      </c>
      <c r="T85" s="995" t="s">
        <v>125</v>
      </c>
    </row>
    <row r="86" spans="1:20" s="347" customFormat="1" x14ac:dyDescent="0.25">
      <c r="A86" s="690"/>
      <c r="B86" s="704"/>
      <c r="C86" s="705"/>
      <c r="D86" s="704" t="s">
        <v>146</v>
      </c>
      <c r="E86" s="995">
        <v>9</v>
      </c>
      <c r="F86" s="995">
        <v>9</v>
      </c>
      <c r="G86" s="995" t="s">
        <v>125</v>
      </c>
      <c r="H86" s="995" t="s">
        <v>125</v>
      </c>
      <c r="I86" s="995" t="s">
        <v>125</v>
      </c>
      <c r="J86" s="995" t="s">
        <v>125</v>
      </c>
      <c r="K86" s="995" t="s">
        <v>125</v>
      </c>
      <c r="L86" s="995" t="s">
        <v>125</v>
      </c>
      <c r="M86" s="995" t="s">
        <v>125</v>
      </c>
      <c r="N86" s="995" t="s">
        <v>125</v>
      </c>
      <c r="O86" s="995" t="s">
        <v>125</v>
      </c>
      <c r="P86" s="995" t="s">
        <v>125</v>
      </c>
      <c r="Q86" s="995" t="s">
        <v>125</v>
      </c>
      <c r="R86" s="995">
        <v>1</v>
      </c>
      <c r="S86" s="995">
        <v>8</v>
      </c>
      <c r="T86" s="995" t="s">
        <v>125</v>
      </c>
    </row>
    <row r="87" spans="1:20" ht="33.75" x14ac:dyDescent="0.25">
      <c r="A87" s="687" t="s">
        <v>1095</v>
      </c>
      <c r="B87" s="702" t="s">
        <v>186</v>
      </c>
      <c r="C87" s="703" t="s">
        <v>1096</v>
      </c>
      <c r="D87" s="702" t="s">
        <v>122</v>
      </c>
      <c r="E87" s="994">
        <v>5</v>
      </c>
      <c r="F87" s="994">
        <v>5</v>
      </c>
      <c r="G87" s="994" t="s">
        <v>125</v>
      </c>
      <c r="H87" s="994" t="s">
        <v>125</v>
      </c>
      <c r="I87" s="994" t="s">
        <v>125</v>
      </c>
      <c r="J87" s="994" t="s">
        <v>125</v>
      </c>
      <c r="K87" s="994" t="s">
        <v>125</v>
      </c>
      <c r="L87" s="994" t="s">
        <v>125</v>
      </c>
      <c r="M87" s="994" t="s">
        <v>125</v>
      </c>
      <c r="N87" s="994" t="s">
        <v>125</v>
      </c>
      <c r="O87" s="994" t="s">
        <v>125</v>
      </c>
      <c r="P87" s="994" t="s">
        <v>125</v>
      </c>
      <c r="Q87" s="994" t="s">
        <v>125</v>
      </c>
      <c r="R87" s="994">
        <v>2</v>
      </c>
      <c r="S87" s="994">
        <v>3</v>
      </c>
      <c r="T87" s="994" t="s">
        <v>125</v>
      </c>
    </row>
    <row r="88" spans="1:20" x14ac:dyDescent="0.25">
      <c r="A88" s="690"/>
      <c r="B88" s="704"/>
      <c r="C88" s="705"/>
      <c r="D88" s="704" t="s">
        <v>145</v>
      </c>
      <c r="E88" s="995">
        <v>3</v>
      </c>
      <c r="F88" s="995">
        <v>3</v>
      </c>
      <c r="G88" s="995" t="s">
        <v>125</v>
      </c>
      <c r="H88" s="995" t="s">
        <v>125</v>
      </c>
      <c r="I88" s="995" t="s">
        <v>125</v>
      </c>
      <c r="J88" s="995" t="s">
        <v>125</v>
      </c>
      <c r="K88" s="995" t="s">
        <v>125</v>
      </c>
      <c r="L88" s="995" t="s">
        <v>125</v>
      </c>
      <c r="M88" s="995" t="s">
        <v>125</v>
      </c>
      <c r="N88" s="995" t="s">
        <v>125</v>
      </c>
      <c r="O88" s="995" t="s">
        <v>125</v>
      </c>
      <c r="P88" s="995" t="s">
        <v>125</v>
      </c>
      <c r="Q88" s="995" t="s">
        <v>125</v>
      </c>
      <c r="R88" s="995">
        <v>1</v>
      </c>
      <c r="S88" s="995">
        <v>2</v>
      </c>
      <c r="T88" s="995" t="s">
        <v>125</v>
      </c>
    </row>
    <row r="89" spans="1:20" s="347" customFormat="1" x14ac:dyDescent="0.25">
      <c r="A89" s="690"/>
      <c r="B89" s="704"/>
      <c r="C89" s="705"/>
      <c r="D89" s="704" t="s">
        <v>146</v>
      </c>
      <c r="E89" s="995">
        <v>2</v>
      </c>
      <c r="F89" s="995">
        <v>2</v>
      </c>
      <c r="G89" s="995" t="s">
        <v>125</v>
      </c>
      <c r="H89" s="995" t="s">
        <v>125</v>
      </c>
      <c r="I89" s="995" t="s">
        <v>125</v>
      </c>
      <c r="J89" s="995" t="s">
        <v>125</v>
      </c>
      <c r="K89" s="995" t="s">
        <v>125</v>
      </c>
      <c r="L89" s="995" t="s">
        <v>125</v>
      </c>
      <c r="M89" s="995" t="s">
        <v>125</v>
      </c>
      <c r="N89" s="995" t="s">
        <v>125</v>
      </c>
      <c r="O89" s="995" t="s">
        <v>125</v>
      </c>
      <c r="P89" s="995" t="s">
        <v>125</v>
      </c>
      <c r="Q89" s="995" t="s">
        <v>125</v>
      </c>
      <c r="R89" s="995">
        <v>1</v>
      </c>
      <c r="S89" s="995">
        <v>1</v>
      </c>
      <c r="T89" s="995" t="s">
        <v>125</v>
      </c>
    </row>
    <row r="90" spans="1:20" x14ac:dyDescent="0.25">
      <c r="A90" s="687" t="s">
        <v>1097</v>
      </c>
      <c r="B90" s="702" t="s">
        <v>187</v>
      </c>
      <c r="C90" s="703" t="s">
        <v>926</v>
      </c>
      <c r="D90" s="702" t="s">
        <v>122</v>
      </c>
      <c r="E90" s="994">
        <v>10</v>
      </c>
      <c r="F90" s="994">
        <v>10</v>
      </c>
      <c r="G90" s="994" t="s">
        <v>125</v>
      </c>
      <c r="H90" s="994" t="s">
        <v>125</v>
      </c>
      <c r="I90" s="994" t="s">
        <v>125</v>
      </c>
      <c r="J90" s="994" t="s">
        <v>125</v>
      </c>
      <c r="K90" s="994" t="s">
        <v>125</v>
      </c>
      <c r="L90" s="994" t="s">
        <v>125</v>
      </c>
      <c r="M90" s="994" t="s">
        <v>125</v>
      </c>
      <c r="N90" s="994" t="s">
        <v>125</v>
      </c>
      <c r="O90" s="994" t="s">
        <v>125</v>
      </c>
      <c r="P90" s="994" t="s">
        <v>125</v>
      </c>
      <c r="Q90" s="994" t="s">
        <v>125</v>
      </c>
      <c r="R90" s="994" t="s">
        <v>125</v>
      </c>
      <c r="S90" s="994">
        <v>10</v>
      </c>
      <c r="T90" s="994" t="s">
        <v>125</v>
      </c>
    </row>
    <row r="91" spans="1:20" s="347" customFormat="1" x14ac:dyDescent="0.25">
      <c r="A91" s="690"/>
      <c r="B91" s="704"/>
      <c r="C91" s="705"/>
      <c r="D91" s="704" t="s">
        <v>145</v>
      </c>
      <c r="E91" s="995">
        <v>6</v>
      </c>
      <c r="F91" s="995">
        <v>6</v>
      </c>
      <c r="G91" s="995" t="s">
        <v>125</v>
      </c>
      <c r="H91" s="995" t="s">
        <v>125</v>
      </c>
      <c r="I91" s="995" t="s">
        <v>125</v>
      </c>
      <c r="J91" s="995" t="s">
        <v>125</v>
      </c>
      <c r="K91" s="995" t="s">
        <v>125</v>
      </c>
      <c r="L91" s="995" t="s">
        <v>125</v>
      </c>
      <c r="M91" s="995" t="s">
        <v>125</v>
      </c>
      <c r="N91" s="995" t="s">
        <v>125</v>
      </c>
      <c r="O91" s="995" t="s">
        <v>125</v>
      </c>
      <c r="P91" s="995" t="s">
        <v>125</v>
      </c>
      <c r="Q91" s="995" t="s">
        <v>125</v>
      </c>
      <c r="R91" s="995" t="s">
        <v>125</v>
      </c>
      <c r="S91" s="995">
        <v>6</v>
      </c>
      <c r="T91" s="995" t="s">
        <v>125</v>
      </c>
    </row>
    <row r="92" spans="1:20" x14ac:dyDescent="0.25">
      <c r="A92" s="690"/>
      <c r="B92" s="704"/>
      <c r="C92" s="705"/>
      <c r="D92" s="704" t="s">
        <v>146</v>
      </c>
      <c r="E92" s="995">
        <v>4</v>
      </c>
      <c r="F92" s="995">
        <v>4</v>
      </c>
      <c r="G92" s="995" t="s">
        <v>125</v>
      </c>
      <c r="H92" s="995" t="s">
        <v>125</v>
      </c>
      <c r="I92" s="995" t="s">
        <v>125</v>
      </c>
      <c r="J92" s="995" t="s">
        <v>125</v>
      </c>
      <c r="K92" s="995" t="s">
        <v>125</v>
      </c>
      <c r="L92" s="995" t="s">
        <v>125</v>
      </c>
      <c r="M92" s="995" t="s">
        <v>125</v>
      </c>
      <c r="N92" s="995" t="s">
        <v>125</v>
      </c>
      <c r="O92" s="995" t="s">
        <v>125</v>
      </c>
      <c r="P92" s="995" t="s">
        <v>125</v>
      </c>
      <c r="Q92" s="995" t="s">
        <v>125</v>
      </c>
      <c r="R92" s="995" t="s">
        <v>125</v>
      </c>
      <c r="S92" s="995">
        <v>4</v>
      </c>
      <c r="T92" s="995" t="s">
        <v>125</v>
      </c>
    </row>
    <row r="93" spans="1:20" x14ac:dyDescent="0.25">
      <c r="A93" s="687" t="s">
        <v>1098</v>
      </c>
      <c r="B93" s="702" t="s">
        <v>188</v>
      </c>
      <c r="C93" s="703" t="s">
        <v>1099</v>
      </c>
      <c r="D93" s="702" t="s">
        <v>122</v>
      </c>
      <c r="E93" s="994">
        <v>3</v>
      </c>
      <c r="F93" s="994">
        <v>3</v>
      </c>
      <c r="G93" s="994" t="s">
        <v>125</v>
      </c>
      <c r="H93" s="994" t="s">
        <v>125</v>
      </c>
      <c r="I93" s="994" t="s">
        <v>125</v>
      </c>
      <c r="J93" s="994" t="s">
        <v>125</v>
      </c>
      <c r="K93" s="994" t="s">
        <v>125</v>
      </c>
      <c r="L93" s="994">
        <v>1</v>
      </c>
      <c r="M93" s="994">
        <v>1</v>
      </c>
      <c r="N93" s="994" t="s">
        <v>125</v>
      </c>
      <c r="O93" s="994" t="s">
        <v>125</v>
      </c>
      <c r="P93" s="994" t="s">
        <v>125</v>
      </c>
      <c r="Q93" s="994" t="s">
        <v>125</v>
      </c>
      <c r="R93" s="994">
        <v>1</v>
      </c>
      <c r="S93" s="994" t="s">
        <v>125</v>
      </c>
      <c r="T93" s="994" t="s">
        <v>125</v>
      </c>
    </row>
    <row r="94" spans="1:20" s="347" customFormat="1" x14ac:dyDescent="0.25">
      <c r="A94" s="690"/>
      <c r="B94" s="704"/>
      <c r="C94" s="705"/>
      <c r="D94" s="704" t="s">
        <v>145</v>
      </c>
      <c r="E94" s="995">
        <v>1</v>
      </c>
      <c r="F94" s="995">
        <v>1</v>
      </c>
      <c r="G94" s="995" t="s">
        <v>125</v>
      </c>
      <c r="H94" s="995" t="s">
        <v>125</v>
      </c>
      <c r="I94" s="995" t="s">
        <v>125</v>
      </c>
      <c r="J94" s="995" t="s">
        <v>125</v>
      </c>
      <c r="K94" s="995" t="s">
        <v>125</v>
      </c>
      <c r="L94" s="995" t="s">
        <v>125</v>
      </c>
      <c r="M94" s="995">
        <v>1</v>
      </c>
      <c r="N94" s="995" t="s">
        <v>125</v>
      </c>
      <c r="O94" s="995" t="s">
        <v>125</v>
      </c>
      <c r="P94" s="995" t="s">
        <v>125</v>
      </c>
      <c r="Q94" s="995" t="s">
        <v>125</v>
      </c>
      <c r="R94" s="995" t="s">
        <v>125</v>
      </c>
      <c r="S94" s="995" t="s">
        <v>125</v>
      </c>
      <c r="T94" s="995" t="s">
        <v>125</v>
      </c>
    </row>
    <row r="95" spans="1:20" x14ac:dyDescent="0.25">
      <c r="A95" s="690"/>
      <c r="B95" s="704"/>
      <c r="C95" s="705"/>
      <c r="D95" s="704" t="s">
        <v>146</v>
      </c>
      <c r="E95" s="995">
        <v>2</v>
      </c>
      <c r="F95" s="995">
        <v>2</v>
      </c>
      <c r="G95" s="995" t="s">
        <v>125</v>
      </c>
      <c r="H95" s="995" t="s">
        <v>125</v>
      </c>
      <c r="I95" s="995" t="s">
        <v>125</v>
      </c>
      <c r="J95" s="995" t="s">
        <v>125</v>
      </c>
      <c r="K95" s="995" t="s">
        <v>125</v>
      </c>
      <c r="L95" s="995">
        <v>1</v>
      </c>
      <c r="M95" s="995" t="s">
        <v>125</v>
      </c>
      <c r="N95" s="995" t="s">
        <v>125</v>
      </c>
      <c r="O95" s="995" t="s">
        <v>125</v>
      </c>
      <c r="P95" s="995" t="s">
        <v>125</v>
      </c>
      <c r="Q95" s="995" t="s">
        <v>125</v>
      </c>
      <c r="R95" s="995">
        <v>1</v>
      </c>
      <c r="S95" s="995" t="s">
        <v>125</v>
      </c>
      <c r="T95" s="995" t="s">
        <v>125</v>
      </c>
    </row>
    <row r="96" spans="1:20" ht="22.5" x14ac:dyDescent="0.25">
      <c r="A96" s="687" t="s">
        <v>1100</v>
      </c>
      <c r="B96" s="702" t="s">
        <v>189</v>
      </c>
      <c r="C96" s="703" t="s">
        <v>1101</v>
      </c>
      <c r="D96" s="702" t="s">
        <v>122</v>
      </c>
      <c r="E96" s="994">
        <v>2</v>
      </c>
      <c r="F96" s="994">
        <v>2</v>
      </c>
      <c r="G96" s="994" t="s">
        <v>125</v>
      </c>
      <c r="H96" s="994" t="s">
        <v>125</v>
      </c>
      <c r="I96" s="994" t="s">
        <v>125</v>
      </c>
      <c r="J96" s="994" t="s">
        <v>125</v>
      </c>
      <c r="K96" s="994" t="s">
        <v>125</v>
      </c>
      <c r="L96" s="994" t="s">
        <v>125</v>
      </c>
      <c r="M96" s="994" t="s">
        <v>125</v>
      </c>
      <c r="N96" s="994" t="s">
        <v>125</v>
      </c>
      <c r="O96" s="994" t="s">
        <v>125</v>
      </c>
      <c r="P96" s="994" t="s">
        <v>125</v>
      </c>
      <c r="Q96" s="994" t="s">
        <v>125</v>
      </c>
      <c r="R96" s="994" t="s">
        <v>125</v>
      </c>
      <c r="S96" s="994">
        <v>2</v>
      </c>
      <c r="T96" s="994" t="s">
        <v>125</v>
      </c>
    </row>
    <row r="97" spans="1:20" s="347" customFormat="1" x14ac:dyDescent="0.25">
      <c r="A97" s="690"/>
      <c r="B97" s="704"/>
      <c r="C97" s="705"/>
      <c r="D97" s="704" t="s">
        <v>145</v>
      </c>
      <c r="E97" s="995">
        <v>2</v>
      </c>
      <c r="F97" s="995">
        <v>2</v>
      </c>
      <c r="G97" s="995" t="s">
        <v>125</v>
      </c>
      <c r="H97" s="995" t="s">
        <v>125</v>
      </c>
      <c r="I97" s="995" t="s">
        <v>125</v>
      </c>
      <c r="J97" s="995" t="s">
        <v>125</v>
      </c>
      <c r="K97" s="995" t="s">
        <v>125</v>
      </c>
      <c r="L97" s="995" t="s">
        <v>125</v>
      </c>
      <c r="M97" s="995" t="s">
        <v>125</v>
      </c>
      <c r="N97" s="995" t="s">
        <v>125</v>
      </c>
      <c r="O97" s="995" t="s">
        <v>125</v>
      </c>
      <c r="P97" s="995" t="s">
        <v>125</v>
      </c>
      <c r="Q97" s="995" t="s">
        <v>125</v>
      </c>
      <c r="R97" s="995" t="s">
        <v>125</v>
      </c>
      <c r="S97" s="995">
        <v>2</v>
      </c>
      <c r="T97" s="995" t="s">
        <v>125</v>
      </c>
    </row>
    <row r="98" spans="1:20" x14ac:dyDescent="0.25">
      <c r="A98" s="687" t="s">
        <v>312</v>
      </c>
      <c r="B98" s="702" t="s">
        <v>190</v>
      </c>
      <c r="C98" s="703" t="s">
        <v>313</v>
      </c>
      <c r="D98" s="702" t="s">
        <v>122</v>
      </c>
      <c r="E98" s="994">
        <v>152</v>
      </c>
      <c r="F98" s="994">
        <v>152</v>
      </c>
      <c r="G98" s="994" t="s">
        <v>125</v>
      </c>
      <c r="H98" s="994" t="s">
        <v>125</v>
      </c>
      <c r="I98" s="994" t="s">
        <v>125</v>
      </c>
      <c r="J98" s="994" t="s">
        <v>125</v>
      </c>
      <c r="K98" s="994" t="s">
        <v>125</v>
      </c>
      <c r="L98" s="994" t="s">
        <v>125</v>
      </c>
      <c r="M98" s="994" t="s">
        <v>125</v>
      </c>
      <c r="N98" s="994" t="s">
        <v>125</v>
      </c>
      <c r="O98" s="994">
        <v>2</v>
      </c>
      <c r="P98" s="994" t="s">
        <v>125</v>
      </c>
      <c r="Q98" s="994">
        <v>5</v>
      </c>
      <c r="R98" s="994">
        <v>19</v>
      </c>
      <c r="S98" s="994">
        <v>126</v>
      </c>
      <c r="T98" s="994" t="s">
        <v>125</v>
      </c>
    </row>
    <row r="99" spans="1:20" x14ac:dyDescent="0.25">
      <c r="A99" s="690"/>
      <c r="B99" s="704"/>
      <c r="C99" s="705"/>
      <c r="D99" s="704" t="s">
        <v>145</v>
      </c>
      <c r="E99" s="995">
        <v>77</v>
      </c>
      <c r="F99" s="995">
        <v>77</v>
      </c>
      <c r="G99" s="995" t="s">
        <v>125</v>
      </c>
      <c r="H99" s="995" t="s">
        <v>125</v>
      </c>
      <c r="I99" s="995" t="s">
        <v>125</v>
      </c>
      <c r="J99" s="995" t="s">
        <v>125</v>
      </c>
      <c r="K99" s="995" t="s">
        <v>125</v>
      </c>
      <c r="L99" s="995" t="s">
        <v>125</v>
      </c>
      <c r="M99" s="995" t="s">
        <v>125</v>
      </c>
      <c r="N99" s="995" t="s">
        <v>125</v>
      </c>
      <c r="O99" s="995">
        <v>1</v>
      </c>
      <c r="P99" s="995" t="s">
        <v>125</v>
      </c>
      <c r="Q99" s="995">
        <v>4</v>
      </c>
      <c r="R99" s="995">
        <v>10</v>
      </c>
      <c r="S99" s="995">
        <v>62</v>
      </c>
      <c r="T99" s="995" t="s">
        <v>125</v>
      </c>
    </row>
    <row r="100" spans="1:20" s="347" customFormat="1" x14ac:dyDescent="0.25">
      <c r="A100" s="690"/>
      <c r="B100" s="704"/>
      <c r="C100" s="705"/>
      <c r="D100" s="704" t="s">
        <v>146</v>
      </c>
      <c r="E100" s="995">
        <v>75</v>
      </c>
      <c r="F100" s="995">
        <v>75</v>
      </c>
      <c r="G100" s="995" t="s">
        <v>125</v>
      </c>
      <c r="H100" s="995" t="s">
        <v>125</v>
      </c>
      <c r="I100" s="995" t="s">
        <v>125</v>
      </c>
      <c r="J100" s="995" t="s">
        <v>125</v>
      </c>
      <c r="K100" s="995" t="s">
        <v>125</v>
      </c>
      <c r="L100" s="995" t="s">
        <v>125</v>
      </c>
      <c r="M100" s="995" t="s">
        <v>125</v>
      </c>
      <c r="N100" s="995" t="s">
        <v>125</v>
      </c>
      <c r="O100" s="995">
        <v>1</v>
      </c>
      <c r="P100" s="995" t="s">
        <v>125</v>
      </c>
      <c r="Q100" s="995">
        <v>1</v>
      </c>
      <c r="R100" s="995">
        <v>9</v>
      </c>
      <c r="S100" s="995">
        <v>64</v>
      </c>
      <c r="T100" s="995" t="s">
        <v>125</v>
      </c>
    </row>
    <row r="101" spans="1:20" ht="22.5" x14ac:dyDescent="0.25">
      <c r="A101" s="687" t="s">
        <v>303</v>
      </c>
      <c r="B101" s="702" t="s">
        <v>191</v>
      </c>
      <c r="C101" s="703" t="s">
        <v>304</v>
      </c>
      <c r="D101" s="702" t="s">
        <v>122</v>
      </c>
      <c r="E101" s="994">
        <v>144</v>
      </c>
      <c r="F101" s="994">
        <v>144</v>
      </c>
      <c r="G101" s="994" t="s">
        <v>125</v>
      </c>
      <c r="H101" s="994" t="s">
        <v>125</v>
      </c>
      <c r="I101" s="994" t="s">
        <v>125</v>
      </c>
      <c r="J101" s="994" t="s">
        <v>125</v>
      </c>
      <c r="K101" s="994" t="s">
        <v>125</v>
      </c>
      <c r="L101" s="994" t="s">
        <v>125</v>
      </c>
      <c r="M101" s="994">
        <v>1</v>
      </c>
      <c r="N101" s="994" t="s">
        <v>125</v>
      </c>
      <c r="O101" s="994">
        <v>1</v>
      </c>
      <c r="P101" s="994">
        <v>1</v>
      </c>
      <c r="Q101" s="994">
        <v>8</v>
      </c>
      <c r="R101" s="994">
        <v>30</v>
      </c>
      <c r="S101" s="994">
        <v>103</v>
      </c>
      <c r="T101" s="994" t="s">
        <v>125</v>
      </c>
    </row>
    <row r="102" spans="1:20" x14ac:dyDescent="0.25">
      <c r="A102" s="690"/>
      <c r="B102" s="704"/>
      <c r="C102" s="705"/>
      <c r="D102" s="704" t="s">
        <v>145</v>
      </c>
      <c r="E102" s="995">
        <v>103</v>
      </c>
      <c r="F102" s="995">
        <v>103</v>
      </c>
      <c r="G102" s="995" t="s">
        <v>125</v>
      </c>
      <c r="H102" s="995" t="s">
        <v>125</v>
      </c>
      <c r="I102" s="995" t="s">
        <v>125</v>
      </c>
      <c r="J102" s="995" t="s">
        <v>125</v>
      </c>
      <c r="K102" s="995" t="s">
        <v>125</v>
      </c>
      <c r="L102" s="995" t="s">
        <v>125</v>
      </c>
      <c r="M102" s="995">
        <v>1</v>
      </c>
      <c r="N102" s="995" t="s">
        <v>125</v>
      </c>
      <c r="O102" s="995">
        <v>1</v>
      </c>
      <c r="P102" s="995">
        <v>1</v>
      </c>
      <c r="Q102" s="995">
        <v>7</v>
      </c>
      <c r="R102" s="995">
        <v>21</v>
      </c>
      <c r="S102" s="995">
        <v>72</v>
      </c>
      <c r="T102" s="995" t="s">
        <v>125</v>
      </c>
    </row>
    <row r="103" spans="1:20" s="347" customFormat="1" x14ac:dyDescent="0.25">
      <c r="A103" s="690"/>
      <c r="B103" s="704"/>
      <c r="C103" s="705"/>
      <c r="D103" s="704" t="s">
        <v>146</v>
      </c>
      <c r="E103" s="995">
        <v>41</v>
      </c>
      <c r="F103" s="995">
        <v>41</v>
      </c>
      <c r="G103" s="995" t="s">
        <v>125</v>
      </c>
      <c r="H103" s="995" t="s">
        <v>125</v>
      </c>
      <c r="I103" s="995" t="s">
        <v>125</v>
      </c>
      <c r="J103" s="995" t="s">
        <v>125</v>
      </c>
      <c r="K103" s="995" t="s">
        <v>125</v>
      </c>
      <c r="L103" s="995" t="s">
        <v>125</v>
      </c>
      <c r="M103" s="995" t="s">
        <v>125</v>
      </c>
      <c r="N103" s="995" t="s">
        <v>125</v>
      </c>
      <c r="O103" s="995" t="s">
        <v>125</v>
      </c>
      <c r="P103" s="995" t="s">
        <v>125</v>
      </c>
      <c r="Q103" s="995">
        <v>1</v>
      </c>
      <c r="R103" s="995">
        <v>9</v>
      </c>
      <c r="S103" s="995">
        <v>31</v>
      </c>
      <c r="T103" s="995" t="s">
        <v>125</v>
      </c>
    </row>
    <row r="104" spans="1:20" ht="22.5" x14ac:dyDescent="0.25">
      <c r="A104" s="687" t="s">
        <v>1102</v>
      </c>
      <c r="B104" s="702" t="s">
        <v>192</v>
      </c>
      <c r="C104" s="703" t="s">
        <v>1103</v>
      </c>
      <c r="D104" s="702" t="s">
        <v>122</v>
      </c>
      <c r="E104" s="994">
        <v>4</v>
      </c>
      <c r="F104" s="994">
        <v>4</v>
      </c>
      <c r="G104" s="994" t="s">
        <v>125</v>
      </c>
      <c r="H104" s="994" t="s">
        <v>125</v>
      </c>
      <c r="I104" s="994" t="s">
        <v>125</v>
      </c>
      <c r="J104" s="994" t="s">
        <v>125</v>
      </c>
      <c r="K104" s="994" t="s">
        <v>125</v>
      </c>
      <c r="L104" s="994" t="s">
        <v>125</v>
      </c>
      <c r="M104" s="994" t="s">
        <v>125</v>
      </c>
      <c r="N104" s="994" t="s">
        <v>125</v>
      </c>
      <c r="O104" s="994" t="s">
        <v>125</v>
      </c>
      <c r="P104" s="994" t="s">
        <v>125</v>
      </c>
      <c r="Q104" s="994">
        <v>1</v>
      </c>
      <c r="R104" s="994" t="s">
        <v>125</v>
      </c>
      <c r="S104" s="994">
        <v>3</v>
      </c>
      <c r="T104" s="994" t="s">
        <v>125</v>
      </c>
    </row>
    <row r="105" spans="1:20" x14ac:dyDescent="0.25">
      <c r="A105" s="690"/>
      <c r="B105" s="704"/>
      <c r="C105" s="705"/>
      <c r="D105" s="704" t="s">
        <v>145</v>
      </c>
      <c r="E105" s="995">
        <v>3</v>
      </c>
      <c r="F105" s="995">
        <v>3</v>
      </c>
      <c r="G105" s="995" t="s">
        <v>125</v>
      </c>
      <c r="H105" s="995" t="s">
        <v>125</v>
      </c>
      <c r="I105" s="995" t="s">
        <v>125</v>
      </c>
      <c r="J105" s="995" t="s">
        <v>125</v>
      </c>
      <c r="K105" s="995" t="s">
        <v>125</v>
      </c>
      <c r="L105" s="995" t="s">
        <v>125</v>
      </c>
      <c r="M105" s="995" t="s">
        <v>125</v>
      </c>
      <c r="N105" s="995" t="s">
        <v>125</v>
      </c>
      <c r="O105" s="995" t="s">
        <v>125</v>
      </c>
      <c r="P105" s="995" t="s">
        <v>125</v>
      </c>
      <c r="Q105" s="995">
        <v>1</v>
      </c>
      <c r="R105" s="995" t="s">
        <v>125</v>
      </c>
      <c r="S105" s="995">
        <v>2</v>
      </c>
      <c r="T105" s="995" t="s">
        <v>125</v>
      </c>
    </row>
    <row r="106" spans="1:20" s="347" customFormat="1" x14ac:dyDescent="0.25">
      <c r="A106" s="690"/>
      <c r="B106" s="704"/>
      <c r="C106" s="705"/>
      <c r="D106" s="704" t="s">
        <v>146</v>
      </c>
      <c r="E106" s="995">
        <v>1</v>
      </c>
      <c r="F106" s="995">
        <v>1</v>
      </c>
      <c r="G106" s="995" t="s">
        <v>125</v>
      </c>
      <c r="H106" s="995" t="s">
        <v>125</v>
      </c>
      <c r="I106" s="995" t="s">
        <v>125</v>
      </c>
      <c r="J106" s="995" t="s">
        <v>125</v>
      </c>
      <c r="K106" s="995" t="s">
        <v>125</v>
      </c>
      <c r="L106" s="995" t="s">
        <v>125</v>
      </c>
      <c r="M106" s="995" t="s">
        <v>125</v>
      </c>
      <c r="N106" s="995" t="s">
        <v>125</v>
      </c>
      <c r="O106" s="995" t="s">
        <v>125</v>
      </c>
      <c r="P106" s="995" t="s">
        <v>125</v>
      </c>
      <c r="Q106" s="995" t="s">
        <v>125</v>
      </c>
      <c r="R106" s="995" t="s">
        <v>125</v>
      </c>
      <c r="S106" s="995">
        <v>1</v>
      </c>
      <c r="T106" s="995" t="s">
        <v>125</v>
      </c>
    </row>
    <row r="107" spans="1:20" x14ac:dyDescent="0.25">
      <c r="A107" s="687" t="s">
        <v>1104</v>
      </c>
      <c r="B107" s="702" t="s">
        <v>193</v>
      </c>
      <c r="C107" s="703" t="s">
        <v>1105</v>
      </c>
      <c r="D107" s="702" t="s">
        <v>122</v>
      </c>
      <c r="E107" s="994">
        <v>10</v>
      </c>
      <c r="F107" s="994">
        <v>10</v>
      </c>
      <c r="G107" s="994" t="s">
        <v>125</v>
      </c>
      <c r="H107" s="994" t="s">
        <v>125</v>
      </c>
      <c r="I107" s="994" t="s">
        <v>125</v>
      </c>
      <c r="J107" s="994" t="s">
        <v>125</v>
      </c>
      <c r="K107" s="994" t="s">
        <v>125</v>
      </c>
      <c r="L107" s="994" t="s">
        <v>125</v>
      </c>
      <c r="M107" s="994" t="s">
        <v>125</v>
      </c>
      <c r="N107" s="994" t="s">
        <v>125</v>
      </c>
      <c r="O107" s="994">
        <v>1</v>
      </c>
      <c r="P107" s="994" t="s">
        <v>125</v>
      </c>
      <c r="Q107" s="994">
        <v>1</v>
      </c>
      <c r="R107" s="994">
        <v>1</v>
      </c>
      <c r="S107" s="994">
        <v>7</v>
      </c>
      <c r="T107" s="994" t="s">
        <v>125</v>
      </c>
    </row>
    <row r="108" spans="1:20" x14ac:dyDescent="0.25">
      <c r="A108" s="690"/>
      <c r="B108" s="704"/>
      <c r="C108" s="705"/>
      <c r="D108" s="704" t="s">
        <v>145</v>
      </c>
      <c r="E108" s="995">
        <v>8</v>
      </c>
      <c r="F108" s="995">
        <v>8</v>
      </c>
      <c r="G108" s="995" t="s">
        <v>125</v>
      </c>
      <c r="H108" s="995" t="s">
        <v>125</v>
      </c>
      <c r="I108" s="995" t="s">
        <v>125</v>
      </c>
      <c r="J108" s="995" t="s">
        <v>125</v>
      </c>
      <c r="K108" s="995" t="s">
        <v>125</v>
      </c>
      <c r="L108" s="995" t="s">
        <v>125</v>
      </c>
      <c r="M108" s="995" t="s">
        <v>125</v>
      </c>
      <c r="N108" s="995" t="s">
        <v>125</v>
      </c>
      <c r="O108" s="995">
        <v>1</v>
      </c>
      <c r="P108" s="995" t="s">
        <v>125</v>
      </c>
      <c r="Q108" s="995">
        <v>1</v>
      </c>
      <c r="R108" s="995">
        <v>1</v>
      </c>
      <c r="S108" s="995">
        <v>5</v>
      </c>
      <c r="T108" s="995" t="s">
        <v>125</v>
      </c>
    </row>
    <row r="109" spans="1:20" s="347" customFormat="1" x14ac:dyDescent="0.25">
      <c r="A109" s="690"/>
      <c r="B109" s="704"/>
      <c r="C109" s="705"/>
      <c r="D109" s="704" t="s">
        <v>146</v>
      </c>
      <c r="E109" s="995">
        <v>2</v>
      </c>
      <c r="F109" s="995">
        <v>2</v>
      </c>
      <c r="G109" s="995" t="s">
        <v>125</v>
      </c>
      <c r="H109" s="995" t="s">
        <v>125</v>
      </c>
      <c r="I109" s="995" t="s">
        <v>125</v>
      </c>
      <c r="J109" s="995" t="s">
        <v>125</v>
      </c>
      <c r="K109" s="995" t="s">
        <v>125</v>
      </c>
      <c r="L109" s="995" t="s">
        <v>125</v>
      </c>
      <c r="M109" s="995" t="s">
        <v>125</v>
      </c>
      <c r="N109" s="995" t="s">
        <v>125</v>
      </c>
      <c r="O109" s="995" t="s">
        <v>125</v>
      </c>
      <c r="P109" s="995" t="s">
        <v>125</v>
      </c>
      <c r="Q109" s="995" t="s">
        <v>125</v>
      </c>
      <c r="R109" s="995" t="s">
        <v>125</v>
      </c>
      <c r="S109" s="995">
        <v>2</v>
      </c>
      <c r="T109" s="995" t="s">
        <v>125</v>
      </c>
    </row>
    <row r="110" spans="1:20" x14ac:dyDescent="0.25">
      <c r="A110" s="687" t="s">
        <v>1106</v>
      </c>
      <c r="B110" s="702" t="s">
        <v>194</v>
      </c>
      <c r="C110" s="703" t="s">
        <v>927</v>
      </c>
      <c r="D110" s="702" t="s">
        <v>122</v>
      </c>
      <c r="E110" s="994">
        <v>4</v>
      </c>
      <c r="F110" s="994">
        <v>4</v>
      </c>
      <c r="G110" s="994" t="s">
        <v>125</v>
      </c>
      <c r="H110" s="994" t="s">
        <v>125</v>
      </c>
      <c r="I110" s="994" t="s">
        <v>125</v>
      </c>
      <c r="J110" s="994" t="s">
        <v>125</v>
      </c>
      <c r="K110" s="994" t="s">
        <v>125</v>
      </c>
      <c r="L110" s="994" t="s">
        <v>125</v>
      </c>
      <c r="M110" s="994" t="s">
        <v>125</v>
      </c>
      <c r="N110" s="994" t="s">
        <v>125</v>
      </c>
      <c r="O110" s="994" t="s">
        <v>125</v>
      </c>
      <c r="P110" s="994" t="s">
        <v>125</v>
      </c>
      <c r="Q110" s="994" t="s">
        <v>125</v>
      </c>
      <c r="R110" s="994">
        <v>2</v>
      </c>
      <c r="S110" s="994">
        <v>2</v>
      </c>
      <c r="T110" s="994" t="s">
        <v>125</v>
      </c>
    </row>
    <row r="111" spans="1:20" x14ac:dyDescent="0.25">
      <c r="A111" s="690"/>
      <c r="B111" s="704"/>
      <c r="C111" s="705"/>
      <c r="D111" s="704" t="s">
        <v>145</v>
      </c>
      <c r="E111" s="995">
        <v>3</v>
      </c>
      <c r="F111" s="995">
        <v>3</v>
      </c>
      <c r="G111" s="995" t="s">
        <v>125</v>
      </c>
      <c r="H111" s="995" t="s">
        <v>125</v>
      </c>
      <c r="I111" s="995" t="s">
        <v>125</v>
      </c>
      <c r="J111" s="995" t="s">
        <v>125</v>
      </c>
      <c r="K111" s="995" t="s">
        <v>125</v>
      </c>
      <c r="L111" s="995" t="s">
        <v>125</v>
      </c>
      <c r="M111" s="995" t="s">
        <v>125</v>
      </c>
      <c r="N111" s="995" t="s">
        <v>125</v>
      </c>
      <c r="O111" s="995" t="s">
        <v>125</v>
      </c>
      <c r="P111" s="995" t="s">
        <v>125</v>
      </c>
      <c r="Q111" s="995" t="s">
        <v>125</v>
      </c>
      <c r="R111" s="995">
        <v>2</v>
      </c>
      <c r="S111" s="995">
        <v>1</v>
      </c>
      <c r="T111" s="995" t="s">
        <v>125</v>
      </c>
    </row>
    <row r="112" spans="1:20" s="347" customFormat="1" x14ac:dyDescent="0.25">
      <c r="A112" s="690"/>
      <c r="B112" s="704"/>
      <c r="C112" s="705"/>
      <c r="D112" s="704" t="s">
        <v>146</v>
      </c>
      <c r="E112" s="995">
        <v>1</v>
      </c>
      <c r="F112" s="995">
        <v>1</v>
      </c>
      <c r="G112" s="995" t="s">
        <v>125</v>
      </c>
      <c r="H112" s="995" t="s">
        <v>125</v>
      </c>
      <c r="I112" s="995" t="s">
        <v>125</v>
      </c>
      <c r="J112" s="995" t="s">
        <v>125</v>
      </c>
      <c r="K112" s="995" t="s">
        <v>125</v>
      </c>
      <c r="L112" s="995" t="s">
        <v>125</v>
      </c>
      <c r="M112" s="995" t="s">
        <v>125</v>
      </c>
      <c r="N112" s="995" t="s">
        <v>125</v>
      </c>
      <c r="O112" s="995" t="s">
        <v>125</v>
      </c>
      <c r="P112" s="995" t="s">
        <v>125</v>
      </c>
      <c r="Q112" s="995" t="s">
        <v>125</v>
      </c>
      <c r="R112" s="995" t="s">
        <v>125</v>
      </c>
      <c r="S112" s="995">
        <v>1</v>
      </c>
      <c r="T112" s="995" t="s">
        <v>125</v>
      </c>
    </row>
    <row r="113" spans="1:20" x14ac:dyDescent="0.25">
      <c r="A113" s="687" t="s">
        <v>1107</v>
      </c>
      <c r="B113" s="702" t="s">
        <v>195</v>
      </c>
      <c r="C113" s="703" t="s">
        <v>928</v>
      </c>
      <c r="D113" s="702" t="s">
        <v>122</v>
      </c>
      <c r="E113" s="994">
        <v>14</v>
      </c>
      <c r="F113" s="994">
        <v>14</v>
      </c>
      <c r="G113" s="994" t="s">
        <v>125</v>
      </c>
      <c r="H113" s="994" t="s">
        <v>125</v>
      </c>
      <c r="I113" s="994" t="s">
        <v>125</v>
      </c>
      <c r="J113" s="994" t="s">
        <v>125</v>
      </c>
      <c r="K113" s="994" t="s">
        <v>125</v>
      </c>
      <c r="L113" s="994">
        <v>1</v>
      </c>
      <c r="M113" s="994" t="s">
        <v>125</v>
      </c>
      <c r="N113" s="994" t="s">
        <v>125</v>
      </c>
      <c r="O113" s="994" t="s">
        <v>125</v>
      </c>
      <c r="P113" s="994" t="s">
        <v>125</v>
      </c>
      <c r="Q113" s="994" t="s">
        <v>125</v>
      </c>
      <c r="R113" s="994" t="s">
        <v>125</v>
      </c>
      <c r="S113" s="994">
        <v>13</v>
      </c>
      <c r="T113" s="994" t="s">
        <v>125</v>
      </c>
    </row>
    <row r="114" spans="1:20" s="347" customFormat="1" x14ac:dyDescent="0.25">
      <c r="A114" s="690"/>
      <c r="B114" s="704"/>
      <c r="C114" s="705"/>
      <c r="D114" s="704" t="s">
        <v>145</v>
      </c>
      <c r="E114" s="995">
        <v>5</v>
      </c>
      <c r="F114" s="995">
        <v>5</v>
      </c>
      <c r="G114" s="995" t="s">
        <v>125</v>
      </c>
      <c r="H114" s="995" t="s">
        <v>125</v>
      </c>
      <c r="I114" s="995" t="s">
        <v>125</v>
      </c>
      <c r="J114" s="995" t="s">
        <v>125</v>
      </c>
      <c r="K114" s="995" t="s">
        <v>125</v>
      </c>
      <c r="L114" s="995" t="s">
        <v>125</v>
      </c>
      <c r="M114" s="995" t="s">
        <v>125</v>
      </c>
      <c r="N114" s="995" t="s">
        <v>125</v>
      </c>
      <c r="O114" s="995" t="s">
        <v>125</v>
      </c>
      <c r="P114" s="995" t="s">
        <v>125</v>
      </c>
      <c r="Q114" s="995" t="s">
        <v>125</v>
      </c>
      <c r="R114" s="995" t="s">
        <v>125</v>
      </c>
      <c r="S114" s="995">
        <v>5</v>
      </c>
      <c r="T114" s="995" t="s">
        <v>125</v>
      </c>
    </row>
    <row r="115" spans="1:20" x14ac:dyDescent="0.25">
      <c r="A115" s="690"/>
      <c r="B115" s="704"/>
      <c r="C115" s="705"/>
      <c r="D115" s="704" t="s">
        <v>146</v>
      </c>
      <c r="E115" s="995">
        <v>9</v>
      </c>
      <c r="F115" s="995">
        <v>9</v>
      </c>
      <c r="G115" s="995" t="s">
        <v>125</v>
      </c>
      <c r="H115" s="995" t="s">
        <v>125</v>
      </c>
      <c r="I115" s="995" t="s">
        <v>125</v>
      </c>
      <c r="J115" s="995" t="s">
        <v>125</v>
      </c>
      <c r="K115" s="995" t="s">
        <v>125</v>
      </c>
      <c r="L115" s="995">
        <v>1</v>
      </c>
      <c r="M115" s="995" t="s">
        <v>125</v>
      </c>
      <c r="N115" s="995" t="s">
        <v>125</v>
      </c>
      <c r="O115" s="995" t="s">
        <v>125</v>
      </c>
      <c r="P115" s="995" t="s">
        <v>125</v>
      </c>
      <c r="Q115" s="995" t="s">
        <v>125</v>
      </c>
      <c r="R115" s="995" t="s">
        <v>125</v>
      </c>
      <c r="S115" s="995">
        <v>8</v>
      </c>
      <c r="T115" s="995" t="s">
        <v>125</v>
      </c>
    </row>
    <row r="116" spans="1:20" x14ac:dyDescent="0.25">
      <c r="A116" s="687" t="s">
        <v>1108</v>
      </c>
      <c r="B116" s="702" t="s">
        <v>196</v>
      </c>
      <c r="C116" s="703" t="s">
        <v>1109</v>
      </c>
      <c r="D116" s="702" t="s">
        <v>122</v>
      </c>
      <c r="E116" s="994">
        <v>10</v>
      </c>
      <c r="F116" s="994">
        <v>10</v>
      </c>
      <c r="G116" s="994" t="s">
        <v>125</v>
      </c>
      <c r="H116" s="994" t="s">
        <v>125</v>
      </c>
      <c r="I116" s="994" t="s">
        <v>125</v>
      </c>
      <c r="J116" s="994" t="s">
        <v>125</v>
      </c>
      <c r="K116" s="994" t="s">
        <v>125</v>
      </c>
      <c r="L116" s="994" t="s">
        <v>125</v>
      </c>
      <c r="M116" s="994" t="s">
        <v>125</v>
      </c>
      <c r="N116" s="994" t="s">
        <v>125</v>
      </c>
      <c r="O116" s="994" t="s">
        <v>125</v>
      </c>
      <c r="P116" s="994" t="s">
        <v>125</v>
      </c>
      <c r="Q116" s="994" t="s">
        <v>125</v>
      </c>
      <c r="R116" s="994">
        <v>3</v>
      </c>
      <c r="S116" s="994">
        <v>7</v>
      </c>
      <c r="T116" s="994" t="s">
        <v>125</v>
      </c>
    </row>
    <row r="117" spans="1:20" s="347" customFormat="1" x14ac:dyDescent="0.25">
      <c r="A117" s="690"/>
      <c r="B117" s="704"/>
      <c r="C117" s="705"/>
      <c r="D117" s="704" t="s">
        <v>145</v>
      </c>
      <c r="E117" s="995">
        <v>3</v>
      </c>
      <c r="F117" s="995">
        <v>3</v>
      </c>
      <c r="G117" s="995" t="s">
        <v>125</v>
      </c>
      <c r="H117" s="995" t="s">
        <v>125</v>
      </c>
      <c r="I117" s="995" t="s">
        <v>125</v>
      </c>
      <c r="J117" s="995" t="s">
        <v>125</v>
      </c>
      <c r="K117" s="995" t="s">
        <v>125</v>
      </c>
      <c r="L117" s="995" t="s">
        <v>125</v>
      </c>
      <c r="M117" s="995" t="s">
        <v>125</v>
      </c>
      <c r="N117" s="995" t="s">
        <v>125</v>
      </c>
      <c r="O117" s="995" t="s">
        <v>125</v>
      </c>
      <c r="P117" s="995" t="s">
        <v>125</v>
      </c>
      <c r="Q117" s="995" t="s">
        <v>125</v>
      </c>
      <c r="R117" s="995">
        <v>1</v>
      </c>
      <c r="S117" s="995">
        <v>2</v>
      </c>
      <c r="T117" s="995" t="s">
        <v>125</v>
      </c>
    </row>
    <row r="118" spans="1:20" x14ac:dyDescent="0.25">
      <c r="A118" s="690"/>
      <c r="B118" s="704"/>
      <c r="C118" s="705"/>
      <c r="D118" s="704" t="s">
        <v>146</v>
      </c>
      <c r="E118" s="995">
        <v>7</v>
      </c>
      <c r="F118" s="995">
        <v>7</v>
      </c>
      <c r="G118" s="995" t="s">
        <v>125</v>
      </c>
      <c r="H118" s="995" t="s">
        <v>125</v>
      </c>
      <c r="I118" s="995" t="s">
        <v>125</v>
      </c>
      <c r="J118" s="995" t="s">
        <v>125</v>
      </c>
      <c r="K118" s="995" t="s">
        <v>125</v>
      </c>
      <c r="L118" s="995" t="s">
        <v>125</v>
      </c>
      <c r="M118" s="995" t="s">
        <v>125</v>
      </c>
      <c r="N118" s="995" t="s">
        <v>125</v>
      </c>
      <c r="O118" s="995" t="s">
        <v>125</v>
      </c>
      <c r="P118" s="995" t="s">
        <v>125</v>
      </c>
      <c r="Q118" s="995" t="s">
        <v>125</v>
      </c>
      <c r="R118" s="995">
        <v>2</v>
      </c>
      <c r="S118" s="995">
        <v>5</v>
      </c>
      <c r="T118" s="995" t="s">
        <v>125</v>
      </c>
    </row>
    <row r="119" spans="1:20" ht="33.75" x14ac:dyDescent="0.25">
      <c r="A119" s="687" t="s">
        <v>335</v>
      </c>
      <c r="B119" s="702" t="s">
        <v>197</v>
      </c>
      <c r="C119" s="703" t="s">
        <v>336</v>
      </c>
      <c r="D119" s="702" t="s">
        <v>122</v>
      </c>
      <c r="E119" s="994">
        <v>38</v>
      </c>
      <c r="F119" s="994">
        <v>38</v>
      </c>
      <c r="G119" s="994" t="s">
        <v>125</v>
      </c>
      <c r="H119" s="994" t="s">
        <v>125</v>
      </c>
      <c r="I119" s="994" t="s">
        <v>125</v>
      </c>
      <c r="J119" s="994">
        <v>1</v>
      </c>
      <c r="K119" s="994">
        <v>1</v>
      </c>
      <c r="L119" s="994" t="s">
        <v>125</v>
      </c>
      <c r="M119" s="994" t="s">
        <v>125</v>
      </c>
      <c r="N119" s="994" t="s">
        <v>125</v>
      </c>
      <c r="O119" s="994" t="s">
        <v>125</v>
      </c>
      <c r="P119" s="994" t="s">
        <v>125</v>
      </c>
      <c r="Q119" s="994">
        <v>2</v>
      </c>
      <c r="R119" s="994">
        <v>4</v>
      </c>
      <c r="S119" s="994">
        <v>30</v>
      </c>
      <c r="T119" s="994" t="s">
        <v>125</v>
      </c>
    </row>
    <row r="120" spans="1:20" s="347" customFormat="1" x14ac:dyDescent="0.25">
      <c r="A120" s="690"/>
      <c r="B120" s="704"/>
      <c r="C120" s="705"/>
      <c r="D120" s="704" t="s">
        <v>145</v>
      </c>
      <c r="E120" s="995">
        <v>15</v>
      </c>
      <c r="F120" s="995">
        <v>15</v>
      </c>
      <c r="G120" s="995" t="s">
        <v>125</v>
      </c>
      <c r="H120" s="995" t="s">
        <v>125</v>
      </c>
      <c r="I120" s="995" t="s">
        <v>125</v>
      </c>
      <c r="J120" s="995">
        <v>1</v>
      </c>
      <c r="K120" s="995" t="s">
        <v>125</v>
      </c>
      <c r="L120" s="995" t="s">
        <v>125</v>
      </c>
      <c r="M120" s="995" t="s">
        <v>125</v>
      </c>
      <c r="N120" s="995" t="s">
        <v>125</v>
      </c>
      <c r="O120" s="995" t="s">
        <v>125</v>
      </c>
      <c r="P120" s="995" t="s">
        <v>125</v>
      </c>
      <c r="Q120" s="995" t="s">
        <v>125</v>
      </c>
      <c r="R120" s="995">
        <v>2</v>
      </c>
      <c r="S120" s="995">
        <v>12</v>
      </c>
      <c r="T120" s="995" t="s">
        <v>125</v>
      </c>
    </row>
    <row r="121" spans="1:20" x14ac:dyDescent="0.25">
      <c r="A121" s="690"/>
      <c r="B121" s="704"/>
      <c r="C121" s="705"/>
      <c r="D121" s="704" t="s">
        <v>146</v>
      </c>
      <c r="E121" s="995">
        <v>23</v>
      </c>
      <c r="F121" s="995">
        <v>23</v>
      </c>
      <c r="G121" s="995" t="s">
        <v>125</v>
      </c>
      <c r="H121" s="995" t="s">
        <v>125</v>
      </c>
      <c r="I121" s="995" t="s">
        <v>125</v>
      </c>
      <c r="J121" s="995" t="s">
        <v>125</v>
      </c>
      <c r="K121" s="995">
        <v>1</v>
      </c>
      <c r="L121" s="995" t="s">
        <v>125</v>
      </c>
      <c r="M121" s="995" t="s">
        <v>125</v>
      </c>
      <c r="N121" s="995" t="s">
        <v>125</v>
      </c>
      <c r="O121" s="995" t="s">
        <v>125</v>
      </c>
      <c r="P121" s="995" t="s">
        <v>125</v>
      </c>
      <c r="Q121" s="995">
        <v>2</v>
      </c>
      <c r="R121" s="995">
        <v>2</v>
      </c>
      <c r="S121" s="995">
        <v>18</v>
      </c>
      <c r="T121" s="995" t="s">
        <v>125</v>
      </c>
    </row>
    <row r="122" spans="1:20" x14ac:dyDescent="0.25">
      <c r="A122" s="687" t="s">
        <v>309</v>
      </c>
      <c r="B122" s="702" t="s">
        <v>198</v>
      </c>
      <c r="C122" s="703" t="s">
        <v>310</v>
      </c>
      <c r="D122" s="702" t="s">
        <v>122</v>
      </c>
      <c r="E122" s="994">
        <v>136</v>
      </c>
      <c r="F122" s="994">
        <v>136</v>
      </c>
      <c r="G122" s="994" t="s">
        <v>125</v>
      </c>
      <c r="H122" s="994" t="s">
        <v>125</v>
      </c>
      <c r="I122" s="994" t="s">
        <v>125</v>
      </c>
      <c r="J122" s="994" t="s">
        <v>125</v>
      </c>
      <c r="K122" s="994" t="s">
        <v>125</v>
      </c>
      <c r="L122" s="994" t="s">
        <v>125</v>
      </c>
      <c r="M122" s="994" t="s">
        <v>125</v>
      </c>
      <c r="N122" s="994">
        <v>1</v>
      </c>
      <c r="O122" s="994">
        <v>1</v>
      </c>
      <c r="P122" s="994" t="s">
        <v>125</v>
      </c>
      <c r="Q122" s="994">
        <v>11</v>
      </c>
      <c r="R122" s="994">
        <v>22</v>
      </c>
      <c r="S122" s="994">
        <v>101</v>
      </c>
      <c r="T122" s="994" t="s">
        <v>125</v>
      </c>
    </row>
    <row r="123" spans="1:20" s="347" customFormat="1" x14ac:dyDescent="0.25">
      <c r="A123" s="690"/>
      <c r="B123" s="704"/>
      <c r="C123" s="705"/>
      <c r="D123" s="704" t="s">
        <v>145</v>
      </c>
      <c r="E123" s="995">
        <v>65</v>
      </c>
      <c r="F123" s="995">
        <v>65</v>
      </c>
      <c r="G123" s="995" t="s">
        <v>125</v>
      </c>
      <c r="H123" s="995" t="s">
        <v>125</v>
      </c>
      <c r="I123" s="995" t="s">
        <v>125</v>
      </c>
      <c r="J123" s="995" t="s">
        <v>125</v>
      </c>
      <c r="K123" s="995" t="s">
        <v>125</v>
      </c>
      <c r="L123" s="995" t="s">
        <v>125</v>
      </c>
      <c r="M123" s="995" t="s">
        <v>125</v>
      </c>
      <c r="N123" s="995" t="s">
        <v>125</v>
      </c>
      <c r="O123" s="995">
        <v>1</v>
      </c>
      <c r="P123" s="995" t="s">
        <v>125</v>
      </c>
      <c r="Q123" s="995">
        <v>6</v>
      </c>
      <c r="R123" s="995">
        <v>10</v>
      </c>
      <c r="S123" s="995">
        <v>48</v>
      </c>
      <c r="T123" s="995" t="s">
        <v>125</v>
      </c>
    </row>
    <row r="124" spans="1:20" x14ac:dyDescent="0.25">
      <c r="A124" s="690"/>
      <c r="B124" s="704"/>
      <c r="C124" s="705"/>
      <c r="D124" s="704" t="s">
        <v>146</v>
      </c>
      <c r="E124" s="995">
        <v>71</v>
      </c>
      <c r="F124" s="995">
        <v>71</v>
      </c>
      <c r="G124" s="995" t="s">
        <v>125</v>
      </c>
      <c r="H124" s="995" t="s">
        <v>125</v>
      </c>
      <c r="I124" s="995" t="s">
        <v>125</v>
      </c>
      <c r="J124" s="995" t="s">
        <v>125</v>
      </c>
      <c r="K124" s="995" t="s">
        <v>125</v>
      </c>
      <c r="L124" s="995" t="s">
        <v>125</v>
      </c>
      <c r="M124" s="995" t="s">
        <v>125</v>
      </c>
      <c r="N124" s="995">
        <v>1</v>
      </c>
      <c r="O124" s="995" t="s">
        <v>125</v>
      </c>
      <c r="P124" s="995" t="s">
        <v>125</v>
      </c>
      <c r="Q124" s="995">
        <v>5</v>
      </c>
      <c r="R124" s="995">
        <v>12</v>
      </c>
      <c r="S124" s="995">
        <v>53</v>
      </c>
      <c r="T124" s="995" t="s">
        <v>125</v>
      </c>
    </row>
    <row r="125" spans="1:20" x14ac:dyDescent="0.25">
      <c r="A125" s="687" t="s">
        <v>1111</v>
      </c>
      <c r="B125" s="702" t="s">
        <v>200</v>
      </c>
      <c r="C125" s="703" t="s">
        <v>930</v>
      </c>
      <c r="D125" s="702" t="s">
        <v>122</v>
      </c>
      <c r="E125" s="994">
        <v>1</v>
      </c>
      <c r="F125" s="994">
        <v>1</v>
      </c>
      <c r="G125" s="994" t="s">
        <v>125</v>
      </c>
      <c r="H125" s="994" t="s">
        <v>125</v>
      </c>
      <c r="I125" s="994" t="s">
        <v>125</v>
      </c>
      <c r="J125" s="994" t="s">
        <v>125</v>
      </c>
      <c r="K125" s="994" t="s">
        <v>125</v>
      </c>
      <c r="L125" s="994" t="s">
        <v>125</v>
      </c>
      <c r="M125" s="994" t="s">
        <v>125</v>
      </c>
      <c r="N125" s="994" t="s">
        <v>125</v>
      </c>
      <c r="O125" s="994" t="s">
        <v>125</v>
      </c>
      <c r="P125" s="994" t="s">
        <v>125</v>
      </c>
      <c r="Q125" s="994" t="s">
        <v>125</v>
      </c>
      <c r="R125" s="994">
        <v>1</v>
      </c>
      <c r="S125" s="994" t="s">
        <v>125</v>
      </c>
      <c r="T125" s="994" t="s">
        <v>125</v>
      </c>
    </row>
    <row r="126" spans="1:20" s="347" customFormat="1" x14ac:dyDescent="0.25">
      <c r="A126" s="690"/>
      <c r="B126" s="704"/>
      <c r="C126" s="705"/>
      <c r="D126" s="704" t="s">
        <v>145</v>
      </c>
      <c r="E126" s="995">
        <v>1</v>
      </c>
      <c r="F126" s="995">
        <v>1</v>
      </c>
      <c r="G126" s="995" t="s">
        <v>125</v>
      </c>
      <c r="H126" s="995" t="s">
        <v>125</v>
      </c>
      <c r="I126" s="995" t="s">
        <v>125</v>
      </c>
      <c r="J126" s="995" t="s">
        <v>125</v>
      </c>
      <c r="K126" s="995" t="s">
        <v>125</v>
      </c>
      <c r="L126" s="995" t="s">
        <v>125</v>
      </c>
      <c r="M126" s="995" t="s">
        <v>125</v>
      </c>
      <c r="N126" s="995" t="s">
        <v>125</v>
      </c>
      <c r="O126" s="995" t="s">
        <v>125</v>
      </c>
      <c r="P126" s="995" t="s">
        <v>125</v>
      </c>
      <c r="Q126" s="995" t="s">
        <v>125</v>
      </c>
      <c r="R126" s="995">
        <v>1</v>
      </c>
      <c r="S126" s="995" t="s">
        <v>125</v>
      </c>
      <c r="T126" s="995" t="s">
        <v>125</v>
      </c>
    </row>
    <row r="127" spans="1:20" ht="22.5" x14ac:dyDescent="0.25">
      <c r="A127" s="687" t="s">
        <v>1112</v>
      </c>
      <c r="B127" s="702" t="s">
        <v>201</v>
      </c>
      <c r="C127" s="703" t="s">
        <v>1113</v>
      </c>
      <c r="D127" s="702" t="s">
        <v>122</v>
      </c>
      <c r="E127" s="994">
        <v>5</v>
      </c>
      <c r="F127" s="994">
        <v>5</v>
      </c>
      <c r="G127" s="994" t="s">
        <v>125</v>
      </c>
      <c r="H127" s="994" t="s">
        <v>125</v>
      </c>
      <c r="I127" s="994" t="s">
        <v>125</v>
      </c>
      <c r="J127" s="994">
        <v>2</v>
      </c>
      <c r="K127" s="994" t="s">
        <v>125</v>
      </c>
      <c r="L127" s="994" t="s">
        <v>125</v>
      </c>
      <c r="M127" s="994" t="s">
        <v>125</v>
      </c>
      <c r="N127" s="994" t="s">
        <v>125</v>
      </c>
      <c r="O127" s="994" t="s">
        <v>125</v>
      </c>
      <c r="P127" s="994" t="s">
        <v>125</v>
      </c>
      <c r="Q127" s="994" t="s">
        <v>125</v>
      </c>
      <c r="R127" s="994" t="s">
        <v>125</v>
      </c>
      <c r="S127" s="994">
        <v>3</v>
      </c>
      <c r="T127" s="994" t="s">
        <v>125</v>
      </c>
    </row>
    <row r="128" spans="1:20" x14ac:dyDescent="0.25">
      <c r="A128" s="690"/>
      <c r="B128" s="704"/>
      <c r="C128" s="705"/>
      <c r="D128" s="704" t="s">
        <v>145</v>
      </c>
      <c r="E128" s="995">
        <v>2</v>
      </c>
      <c r="F128" s="995">
        <v>2</v>
      </c>
      <c r="G128" s="995" t="s">
        <v>125</v>
      </c>
      <c r="H128" s="995" t="s">
        <v>125</v>
      </c>
      <c r="I128" s="995" t="s">
        <v>125</v>
      </c>
      <c r="J128" s="995">
        <v>1</v>
      </c>
      <c r="K128" s="995" t="s">
        <v>125</v>
      </c>
      <c r="L128" s="995" t="s">
        <v>125</v>
      </c>
      <c r="M128" s="995" t="s">
        <v>125</v>
      </c>
      <c r="N128" s="995" t="s">
        <v>125</v>
      </c>
      <c r="O128" s="995" t="s">
        <v>125</v>
      </c>
      <c r="P128" s="995" t="s">
        <v>125</v>
      </c>
      <c r="Q128" s="995" t="s">
        <v>125</v>
      </c>
      <c r="R128" s="995" t="s">
        <v>125</v>
      </c>
      <c r="S128" s="995">
        <v>1</v>
      </c>
      <c r="T128" s="995" t="s">
        <v>125</v>
      </c>
    </row>
    <row r="129" spans="1:20" s="347" customFormat="1" x14ac:dyDescent="0.25">
      <c r="A129" s="690"/>
      <c r="B129" s="704"/>
      <c r="C129" s="705"/>
      <c r="D129" s="704" t="s">
        <v>146</v>
      </c>
      <c r="E129" s="995">
        <v>3</v>
      </c>
      <c r="F129" s="995">
        <v>3</v>
      </c>
      <c r="G129" s="995" t="s">
        <v>125</v>
      </c>
      <c r="H129" s="995" t="s">
        <v>125</v>
      </c>
      <c r="I129" s="995" t="s">
        <v>125</v>
      </c>
      <c r="J129" s="995">
        <v>1</v>
      </c>
      <c r="K129" s="995" t="s">
        <v>125</v>
      </c>
      <c r="L129" s="995" t="s">
        <v>125</v>
      </c>
      <c r="M129" s="995" t="s">
        <v>125</v>
      </c>
      <c r="N129" s="995" t="s">
        <v>125</v>
      </c>
      <c r="O129" s="995" t="s">
        <v>125</v>
      </c>
      <c r="P129" s="995" t="s">
        <v>125</v>
      </c>
      <c r="Q129" s="995" t="s">
        <v>125</v>
      </c>
      <c r="R129" s="995" t="s">
        <v>125</v>
      </c>
      <c r="S129" s="995">
        <v>2</v>
      </c>
      <c r="T129" s="995" t="s">
        <v>125</v>
      </c>
    </row>
    <row r="130" spans="1:20" x14ac:dyDescent="0.25">
      <c r="A130" s="687" t="s">
        <v>315</v>
      </c>
      <c r="B130" s="702" t="s">
        <v>202</v>
      </c>
      <c r="C130" s="703" t="s">
        <v>316</v>
      </c>
      <c r="D130" s="702" t="s">
        <v>122</v>
      </c>
      <c r="E130" s="994">
        <v>172</v>
      </c>
      <c r="F130" s="994">
        <v>172</v>
      </c>
      <c r="G130" s="994" t="s">
        <v>125</v>
      </c>
      <c r="H130" s="994" t="s">
        <v>125</v>
      </c>
      <c r="I130" s="994" t="s">
        <v>125</v>
      </c>
      <c r="J130" s="994">
        <v>3</v>
      </c>
      <c r="K130" s="994">
        <v>4</v>
      </c>
      <c r="L130" s="994" t="s">
        <v>125</v>
      </c>
      <c r="M130" s="994" t="s">
        <v>125</v>
      </c>
      <c r="N130" s="994">
        <v>1</v>
      </c>
      <c r="O130" s="994" t="s">
        <v>125</v>
      </c>
      <c r="P130" s="994" t="s">
        <v>125</v>
      </c>
      <c r="Q130" s="994">
        <v>8</v>
      </c>
      <c r="R130" s="994">
        <v>15</v>
      </c>
      <c r="S130" s="994">
        <v>141</v>
      </c>
      <c r="T130" s="994" t="s">
        <v>125</v>
      </c>
    </row>
    <row r="131" spans="1:20" s="347" customFormat="1" x14ac:dyDescent="0.25">
      <c r="A131" s="690"/>
      <c r="B131" s="704"/>
      <c r="C131" s="705"/>
      <c r="D131" s="704" t="s">
        <v>145</v>
      </c>
      <c r="E131" s="995">
        <v>83</v>
      </c>
      <c r="F131" s="995">
        <v>83</v>
      </c>
      <c r="G131" s="995" t="s">
        <v>125</v>
      </c>
      <c r="H131" s="995" t="s">
        <v>125</v>
      </c>
      <c r="I131" s="995" t="s">
        <v>125</v>
      </c>
      <c r="J131" s="995">
        <v>3</v>
      </c>
      <c r="K131" s="995">
        <v>2</v>
      </c>
      <c r="L131" s="995" t="s">
        <v>125</v>
      </c>
      <c r="M131" s="995" t="s">
        <v>125</v>
      </c>
      <c r="N131" s="995">
        <v>1</v>
      </c>
      <c r="O131" s="995" t="s">
        <v>125</v>
      </c>
      <c r="P131" s="995" t="s">
        <v>125</v>
      </c>
      <c r="Q131" s="995">
        <v>6</v>
      </c>
      <c r="R131" s="995">
        <v>7</v>
      </c>
      <c r="S131" s="995">
        <v>64</v>
      </c>
      <c r="T131" s="995" t="s">
        <v>125</v>
      </c>
    </row>
    <row r="132" spans="1:20" x14ac:dyDescent="0.25">
      <c r="A132" s="690"/>
      <c r="B132" s="704"/>
      <c r="C132" s="705"/>
      <c r="D132" s="704" t="s">
        <v>146</v>
      </c>
      <c r="E132" s="995">
        <v>89</v>
      </c>
      <c r="F132" s="995">
        <v>89</v>
      </c>
      <c r="G132" s="995" t="s">
        <v>125</v>
      </c>
      <c r="H132" s="995" t="s">
        <v>125</v>
      </c>
      <c r="I132" s="995" t="s">
        <v>125</v>
      </c>
      <c r="J132" s="995" t="s">
        <v>125</v>
      </c>
      <c r="K132" s="995">
        <v>2</v>
      </c>
      <c r="L132" s="995" t="s">
        <v>125</v>
      </c>
      <c r="M132" s="995" t="s">
        <v>125</v>
      </c>
      <c r="N132" s="995" t="s">
        <v>125</v>
      </c>
      <c r="O132" s="995" t="s">
        <v>125</v>
      </c>
      <c r="P132" s="995" t="s">
        <v>125</v>
      </c>
      <c r="Q132" s="995">
        <v>2</v>
      </c>
      <c r="R132" s="995">
        <v>8</v>
      </c>
      <c r="S132" s="995">
        <v>77</v>
      </c>
      <c r="T132" s="995" t="s">
        <v>125</v>
      </c>
    </row>
    <row r="133" spans="1:20" ht="22.5" x14ac:dyDescent="0.25">
      <c r="A133" s="687" t="s">
        <v>327</v>
      </c>
      <c r="B133" s="702" t="s">
        <v>203</v>
      </c>
      <c r="C133" s="703" t="s">
        <v>328</v>
      </c>
      <c r="D133" s="702" t="s">
        <v>122</v>
      </c>
      <c r="E133" s="994">
        <v>82</v>
      </c>
      <c r="F133" s="994">
        <v>82</v>
      </c>
      <c r="G133" s="994" t="s">
        <v>125</v>
      </c>
      <c r="H133" s="994" t="s">
        <v>125</v>
      </c>
      <c r="I133" s="994" t="s">
        <v>125</v>
      </c>
      <c r="J133" s="994" t="s">
        <v>125</v>
      </c>
      <c r="K133" s="994" t="s">
        <v>125</v>
      </c>
      <c r="L133" s="994" t="s">
        <v>125</v>
      </c>
      <c r="M133" s="994" t="s">
        <v>125</v>
      </c>
      <c r="N133" s="994" t="s">
        <v>125</v>
      </c>
      <c r="O133" s="994">
        <v>1</v>
      </c>
      <c r="P133" s="994" t="s">
        <v>125</v>
      </c>
      <c r="Q133" s="994">
        <v>3</v>
      </c>
      <c r="R133" s="994">
        <v>6</v>
      </c>
      <c r="S133" s="994">
        <v>72</v>
      </c>
      <c r="T133" s="994" t="s">
        <v>125</v>
      </c>
    </row>
    <row r="134" spans="1:20" s="347" customFormat="1" x14ac:dyDescent="0.25">
      <c r="A134" s="690"/>
      <c r="B134" s="704"/>
      <c r="C134" s="705"/>
      <c r="D134" s="704" t="s">
        <v>145</v>
      </c>
      <c r="E134" s="995">
        <v>42</v>
      </c>
      <c r="F134" s="995">
        <v>42</v>
      </c>
      <c r="G134" s="995" t="s">
        <v>125</v>
      </c>
      <c r="H134" s="995" t="s">
        <v>125</v>
      </c>
      <c r="I134" s="995" t="s">
        <v>125</v>
      </c>
      <c r="J134" s="995" t="s">
        <v>125</v>
      </c>
      <c r="K134" s="995" t="s">
        <v>125</v>
      </c>
      <c r="L134" s="995" t="s">
        <v>125</v>
      </c>
      <c r="M134" s="995" t="s">
        <v>125</v>
      </c>
      <c r="N134" s="995" t="s">
        <v>125</v>
      </c>
      <c r="O134" s="995">
        <v>1</v>
      </c>
      <c r="P134" s="995" t="s">
        <v>125</v>
      </c>
      <c r="Q134" s="995">
        <v>1</v>
      </c>
      <c r="R134" s="995">
        <v>3</v>
      </c>
      <c r="S134" s="995">
        <v>37</v>
      </c>
      <c r="T134" s="995" t="s">
        <v>125</v>
      </c>
    </row>
    <row r="135" spans="1:20" x14ac:dyDescent="0.25">
      <c r="A135" s="690"/>
      <c r="B135" s="704"/>
      <c r="C135" s="705"/>
      <c r="D135" s="704" t="s">
        <v>146</v>
      </c>
      <c r="E135" s="995">
        <v>40</v>
      </c>
      <c r="F135" s="995">
        <v>40</v>
      </c>
      <c r="G135" s="995" t="s">
        <v>125</v>
      </c>
      <c r="H135" s="995" t="s">
        <v>125</v>
      </c>
      <c r="I135" s="995" t="s">
        <v>125</v>
      </c>
      <c r="J135" s="995" t="s">
        <v>125</v>
      </c>
      <c r="K135" s="995" t="s">
        <v>125</v>
      </c>
      <c r="L135" s="995" t="s">
        <v>125</v>
      </c>
      <c r="M135" s="995" t="s">
        <v>125</v>
      </c>
      <c r="N135" s="995" t="s">
        <v>125</v>
      </c>
      <c r="O135" s="995" t="s">
        <v>125</v>
      </c>
      <c r="P135" s="995" t="s">
        <v>125</v>
      </c>
      <c r="Q135" s="995">
        <v>2</v>
      </c>
      <c r="R135" s="995">
        <v>3</v>
      </c>
      <c r="S135" s="995">
        <v>35</v>
      </c>
      <c r="T135" s="995" t="s">
        <v>125</v>
      </c>
    </row>
    <row r="136" spans="1:20" ht="33.75" x14ac:dyDescent="0.25">
      <c r="A136" s="687" t="s">
        <v>364</v>
      </c>
      <c r="B136" s="702" t="s">
        <v>204</v>
      </c>
      <c r="C136" s="703" t="s">
        <v>365</v>
      </c>
      <c r="D136" s="702" t="s">
        <v>122</v>
      </c>
      <c r="E136" s="994">
        <v>30</v>
      </c>
      <c r="F136" s="994">
        <v>30</v>
      </c>
      <c r="G136" s="994" t="s">
        <v>125</v>
      </c>
      <c r="H136" s="994" t="s">
        <v>125</v>
      </c>
      <c r="I136" s="994" t="s">
        <v>125</v>
      </c>
      <c r="J136" s="994" t="s">
        <v>125</v>
      </c>
      <c r="K136" s="994" t="s">
        <v>125</v>
      </c>
      <c r="L136" s="994" t="s">
        <v>125</v>
      </c>
      <c r="M136" s="994" t="s">
        <v>125</v>
      </c>
      <c r="N136" s="994" t="s">
        <v>125</v>
      </c>
      <c r="O136" s="994" t="s">
        <v>125</v>
      </c>
      <c r="P136" s="994">
        <v>2</v>
      </c>
      <c r="Q136" s="994">
        <v>3</v>
      </c>
      <c r="R136" s="994">
        <v>1</v>
      </c>
      <c r="S136" s="994">
        <v>24</v>
      </c>
      <c r="T136" s="994" t="s">
        <v>125</v>
      </c>
    </row>
    <row r="137" spans="1:20" s="347" customFormat="1" x14ac:dyDescent="0.25">
      <c r="A137" s="690"/>
      <c r="B137" s="704"/>
      <c r="C137" s="705"/>
      <c r="D137" s="704" t="s">
        <v>145</v>
      </c>
      <c r="E137" s="995">
        <v>14</v>
      </c>
      <c r="F137" s="995">
        <v>14</v>
      </c>
      <c r="G137" s="995" t="s">
        <v>125</v>
      </c>
      <c r="H137" s="995" t="s">
        <v>125</v>
      </c>
      <c r="I137" s="995" t="s">
        <v>125</v>
      </c>
      <c r="J137" s="995" t="s">
        <v>125</v>
      </c>
      <c r="K137" s="995" t="s">
        <v>125</v>
      </c>
      <c r="L137" s="995" t="s">
        <v>125</v>
      </c>
      <c r="M137" s="995" t="s">
        <v>125</v>
      </c>
      <c r="N137" s="995" t="s">
        <v>125</v>
      </c>
      <c r="O137" s="995" t="s">
        <v>125</v>
      </c>
      <c r="P137" s="995">
        <v>1</v>
      </c>
      <c r="Q137" s="995">
        <v>2</v>
      </c>
      <c r="R137" s="995">
        <v>1</v>
      </c>
      <c r="S137" s="995">
        <v>10</v>
      </c>
      <c r="T137" s="995" t="s">
        <v>125</v>
      </c>
    </row>
    <row r="138" spans="1:20" x14ac:dyDescent="0.25">
      <c r="A138" s="690"/>
      <c r="B138" s="704"/>
      <c r="C138" s="705"/>
      <c r="D138" s="704" t="s">
        <v>146</v>
      </c>
      <c r="E138" s="995">
        <v>16</v>
      </c>
      <c r="F138" s="995">
        <v>16</v>
      </c>
      <c r="G138" s="995" t="s">
        <v>125</v>
      </c>
      <c r="H138" s="995" t="s">
        <v>125</v>
      </c>
      <c r="I138" s="995" t="s">
        <v>125</v>
      </c>
      <c r="J138" s="995" t="s">
        <v>125</v>
      </c>
      <c r="K138" s="995" t="s">
        <v>125</v>
      </c>
      <c r="L138" s="995" t="s">
        <v>125</v>
      </c>
      <c r="M138" s="995" t="s">
        <v>125</v>
      </c>
      <c r="N138" s="995" t="s">
        <v>125</v>
      </c>
      <c r="O138" s="995" t="s">
        <v>125</v>
      </c>
      <c r="P138" s="995">
        <v>1</v>
      </c>
      <c r="Q138" s="995">
        <v>1</v>
      </c>
      <c r="R138" s="995" t="s">
        <v>125</v>
      </c>
      <c r="S138" s="995">
        <v>14</v>
      </c>
      <c r="T138" s="995" t="s">
        <v>125</v>
      </c>
    </row>
    <row r="139" spans="1:20" x14ac:dyDescent="0.25">
      <c r="A139" s="687" t="s">
        <v>1114</v>
      </c>
      <c r="B139" s="702" t="s">
        <v>205</v>
      </c>
      <c r="C139" s="703" t="s">
        <v>931</v>
      </c>
      <c r="D139" s="702" t="s">
        <v>122</v>
      </c>
      <c r="E139" s="994">
        <v>5</v>
      </c>
      <c r="F139" s="994">
        <v>5</v>
      </c>
      <c r="G139" s="994" t="s">
        <v>125</v>
      </c>
      <c r="H139" s="994" t="s">
        <v>125</v>
      </c>
      <c r="I139" s="994" t="s">
        <v>125</v>
      </c>
      <c r="J139" s="994" t="s">
        <v>125</v>
      </c>
      <c r="K139" s="994" t="s">
        <v>125</v>
      </c>
      <c r="L139" s="994" t="s">
        <v>125</v>
      </c>
      <c r="M139" s="994" t="s">
        <v>125</v>
      </c>
      <c r="N139" s="994" t="s">
        <v>125</v>
      </c>
      <c r="O139" s="994" t="s">
        <v>125</v>
      </c>
      <c r="P139" s="994" t="s">
        <v>125</v>
      </c>
      <c r="Q139" s="994" t="s">
        <v>125</v>
      </c>
      <c r="R139" s="994" t="s">
        <v>125</v>
      </c>
      <c r="S139" s="994">
        <v>5</v>
      </c>
      <c r="T139" s="994" t="s">
        <v>125</v>
      </c>
    </row>
    <row r="140" spans="1:20" s="347" customFormat="1" x14ac:dyDescent="0.25">
      <c r="A140" s="690"/>
      <c r="B140" s="704"/>
      <c r="C140" s="705"/>
      <c r="D140" s="704" t="s">
        <v>145</v>
      </c>
      <c r="E140" s="995">
        <v>1</v>
      </c>
      <c r="F140" s="995">
        <v>1</v>
      </c>
      <c r="G140" s="995" t="s">
        <v>125</v>
      </c>
      <c r="H140" s="995" t="s">
        <v>125</v>
      </c>
      <c r="I140" s="995" t="s">
        <v>125</v>
      </c>
      <c r="J140" s="995" t="s">
        <v>125</v>
      </c>
      <c r="K140" s="995" t="s">
        <v>125</v>
      </c>
      <c r="L140" s="995" t="s">
        <v>125</v>
      </c>
      <c r="M140" s="995" t="s">
        <v>125</v>
      </c>
      <c r="N140" s="995" t="s">
        <v>125</v>
      </c>
      <c r="O140" s="995" t="s">
        <v>125</v>
      </c>
      <c r="P140" s="995" t="s">
        <v>125</v>
      </c>
      <c r="Q140" s="995" t="s">
        <v>125</v>
      </c>
      <c r="R140" s="995" t="s">
        <v>125</v>
      </c>
      <c r="S140" s="995">
        <v>1</v>
      </c>
      <c r="T140" s="995" t="s">
        <v>125</v>
      </c>
    </row>
    <row r="141" spans="1:20" x14ac:dyDescent="0.25">
      <c r="A141" s="690"/>
      <c r="B141" s="704"/>
      <c r="C141" s="705"/>
      <c r="D141" s="704" t="s">
        <v>146</v>
      </c>
      <c r="E141" s="995">
        <v>4</v>
      </c>
      <c r="F141" s="995">
        <v>4</v>
      </c>
      <c r="G141" s="995" t="s">
        <v>125</v>
      </c>
      <c r="H141" s="995" t="s">
        <v>125</v>
      </c>
      <c r="I141" s="995" t="s">
        <v>125</v>
      </c>
      <c r="J141" s="995" t="s">
        <v>125</v>
      </c>
      <c r="K141" s="995" t="s">
        <v>125</v>
      </c>
      <c r="L141" s="995" t="s">
        <v>125</v>
      </c>
      <c r="M141" s="995" t="s">
        <v>125</v>
      </c>
      <c r="N141" s="995" t="s">
        <v>125</v>
      </c>
      <c r="O141" s="995" t="s">
        <v>125</v>
      </c>
      <c r="P141" s="995" t="s">
        <v>125</v>
      </c>
      <c r="Q141" s="995" t="s">
        <v>125</v>
      </c>
      <c r="R141" s="995" t="s">
        <v>125</v>
      </c>
      <c r="S141" s="995">
        <v>4</v>
      </c>
      <c r="T141" s="995" t="s">
        <v>125</v>
      </c>
    </row>
    <row r="142" spans="1:20" ht="22.5" x14ac:dyDescent="0.25">
      <c r="A142" s="687" t="s">
        <v>1115</v>
      </c>
      <c r="B142" s="702" t="s">
        <v>206</v>
      </c>
      <c r="C142" s="703" t="s">
        <v>1116</v>
      </c>
      <c r="D142" s="702" t="s">
        <v>122</v>
      </c>
      <c r="E142" s="994">
        <v>14</v>
      </c>
      <c r="F142" s="994">
        <v>14</v>
      </c>
      <c r="G142" s="994" t="s">
        <v>125</v>
      </c>
      <c r="H142" s="994" t="s">
        <v>125</v>
      </c>
      <c r="I142" s="994" t="s">
        <v>125</v>
      </c>
      <c r="J142" s="994" t="s">
        <v>125</v>
      </c>
      <c r="K142" s="994" t="s">
        <v>125</v>
      </c>
      <c r="L142" s="994" t="s">
        <v>125</v>
      </c>
      <c r="M142" s="994" t="s">
        <v>125</v>
      </c>
      <c r="N142" s="994" t="s">
        <v>125</v>
      </c>
      <c r="O142" s="994" t="s">
        <v>125</v>
      </c>
      <c r="P142" s="994" t="s">
        <v>125</v>
      </c>
      <c r="Q142" s="994" t="s">
        <v>125</v>
      </c>
      <c r="R142" s="994">
        <v>3</v>
      </c>
      <c r="S142" s="994">
        <v>11</v>
      </c>
      <c r="T142" s="994" t="s">
        <v>125</v>
      </c>
    </row>
    <row r="143" spans="1:20" s="347" customFormat="1" x14ac:dyDescent="0.25">
      <c r="A143" s="690"/>
      <c r="B143" s="704"/>
      <c r="C143" s="705"/>
      <c r="D143" s="704" t="s">
        <v>145</v>
      </c>
      <c r="E143" s="995">
        <v>6</v>
      </c>
      <c r="F143" s="995">
        <v>6</v>
      </c>
      <c r="G143" s="995" t="s">
        <v>125</v>
      </c>
      <c r="H143" s="995" t="s">
        <v>125</v>
      </c>
      <c r="I143" s="995" t="s">
        <v>125</v>
      </c>
      <c r="J143" s="995" t="s">
        <v>125</v>
      </c>
      <c r="K143" s="995" t="s">
        <v>125</v>
      </c>
      <c r="L143" s="995" t="s">
        <v>125</v>
      </c>
      <c r="M143" s="995" t="s">
        <v>125</v>
      </c>
      <c r="N143" s="995" t="s">
        <v>125</v>
      </c>
      <c r="O143" s="995" t="s">
        <v>125</v>
      </c>
      <c r="P143" s="995" t="s">
        <v>125</v>
      </c>
      <c r="Q143" s="995" t="s">
        <v>125</v>
      </c>
      <c r="R143" s="995">
        <v>2</v>
      </c>
      <c r="S143" s="995">
        <v>4</v>
      </c>
      <c r="T143" s="995" t="s">
        <v>125</v>
      </c>
    </row>
    <row r="144" spans="1:20" x14ac:dyDescent="0.25">
      <c r="A144" s="690"/>
      <c r="B144" s="704"/>
      <c r="C144" s="705"/>
      <c r="D144" s="704" t="s">
        <v>146</v>
      </c>
      <c r="E144" s="995">
        <v>8</v>
      </c>
      <c r="F144" s="995">
        <v>8</v>
      </c>
      <c r="G144" s="995" t="s">
        <v>125</v>
      </c>
      <c r="H144" s="995" t="s">
        <v>125</v>
      </c>
      <c r="I144" s="995" t="s">
        <v>125</v>
      </c>
      <c r="J144" s="995" t="s">
        <v>125</v>
      </c>
      <c r="K144" s="995" t="s">
        <v>125</v>
      </c>
      <c r="L144" s="995" t="s">
        <v>125</v>
      </c>
      <c r="M144" s="995" t="s">
        <v>125</v>
      </c>
      <c r="N144" s="995" t="s">
        <v>125</v>
      </c>
      <c r="O144" s="995" t="s">
        <v>125</v>
      </c>
      <c r="P144" s="995" t="s">
        <v>125</v>
      </c>
      <c r="Q144" s="995" t="s">
        <v>125</v>
      </c>
      <c r="R144" s="995">
        <v>1</v>
      </c>
      <c r="S144" s="995">
        <v>7</v>
      </c>
      <c r="T144" s="995" t="s">
        <v>125</v>
      </c>
    </row>
    <row r="145" spans="1:20" ht="22.5" x14ac:dyDescent="0.25">
      <c r="A145" s="687" t="s">
        <v>321</v>
      </c>
      <c r="B145" s="702" t="s">
        <v>207</v>
      </c>
      <c r="C145" s="703" t="s">
        <v>322</v>
      </c>
      <c r="D145" s="702" t="s">
        <v>122</v>
      </c>
      <c r="E145" s="994">
        <v>104</v>
      </c>
      <c r="F145" s="994">
        <v>104</v>
      </c>
      <c r="G145" s="994" t="s">
        <v>125</v>
      </c>
      <c r="H145" s="994" t="s">
        <v>125</v>
      </c>
      <c r="I145" s="994" t="s">
        <v>125</v>
      </c>
      <c r="J145" s="994">
        <v>1</v>
      </c>
      <c r="K145" s="994">
        <v>1</v>
      </c>
      <c r="L145" s="994" t="s">
        <v>125</v>
      </c>
      <c r="M145" s="994">
        <v>1</v>
      </c>
      <c r="N145" s="994" t="s">
        <v>125</v>
      </c>
      <c r="O145" s="994">
        <v>1</v>
      </c>
      <c r="P145" s="994" t="s">
        <v>125</v>
      </c>
      <c r="Q145" s="994">
        <v>10</v>
      </c>
      <c r="R145" s="994">
        <v>26</v>
      </c>
      <c r="S145" s="994">
        <v>64</v>
      </c>
      <c r="T145" s="994" t="s">
        <v>125</v>
      </c>
    </row>
    <row r="146" spans="1:20" s="347" customFormat="1" x14ac:dyDescent="0.25">
      <c r="A146" s="690"/>
      <c r="B146" s="704"/>
      <c r="C146" s="705"/>
      <c r="D146" s="704" t="s">
        <v>145</v>
      </c>
      <c r="E146" s="995">
        <v>62</v>
      </c>
      <c r="F146" s="995">
        <v>62</v>
      </c>
      <c r="G146" s="995" t="s">
        <v>125</v>
      </c>
      <c r="H146" s="995" t="s">
        <v>125</v>
      </c>
      <c r="I146" s="995" t="s">
        <v>125</v>
      </c>
      <c r="J146" s="995" t="s">
        <v>125</v>
      </c>
      <c r="K146" s="995" t="s">
        <v>125</v>
      </c>
      <c r="L146" s="995" t="s">
        <v>125</v>
      </c>
      <c r="M146" s="995" t="s">
        <v>125</v>
      </c>
      <c r="N146" s="995" t="s">
        <v>125</v>
      </c>
      <c r="O146" s="995">
        <v>1</v>
      </c>
      <c r="P146" s="995" t="s">
        <v>125</v>
      </c>
      <c r="Q146" s="995">
        <v>7</v>
      </c>
      <c r="R146" s="995">
        <v>19</v>
      </c>
      <c r="S146" s="995">
        <v>35</v>
      </c>
      <c r="T146" s="995" t="s">
        <v>125</v>
      </c>
    </row>
    <row r="147" spans="1:20" x14ac:dyDescent="0.25">
      <c r="A147" s="690"/>
      <c r="B147" s="704"/>
      <c r="C147" s="705"/>
      <c r="D147" s="704" t="s">
        <v>146</v>
      </c>
      <c r="E147" s="995">
        <v>42</v>
      </c>
      <c r="F147" s="995">
        <v>42</v>
      </c>
      <c r="G147" s="995" t="s">
        <v>125</v>
      </c>
      <c r="H147" s="995" t="s">
        <v>125</v>
      </c>
      <c r="I147" s="995" t="s">
        <v>125</v>
      </c>
      <c r="J147" s="995">
        <v>1</v>
      </c>
      <c r="K147" s="995">
        <v>1</v>
      </c>
      <c r="L147" s="995" t="s">
        <v>125</v>
      </c>
      <c r="M147" s="995">
        <v>1</v>
      </c>
      <c r="N147" s="995" t="s">
        <v>125</v>
      </c>
      <c r="O147" s="995" t="s">
        <v>125</v>
      </c>
      <c r="P147" s="995" t="s">
        <v>125</v>
      </c>
      <c r="Q147" s="995">
        <v>3</v>
      </c>
      <c r="R147" s="995">
        <v>7</v>
      </c>
      <c r="S147" s="995">
        <v>29</v>
      </c>
      <c r="T147" s="995" t="s">
        <v>125</v>
      </c>
    </row>
    <row r="148" spans="1:20" ht="22.5" x14ac:dyDescent="0.25">
      <c r="A148" s="687" t="s">
        <v>391</v>
      </c>
      <c r="B148" s="702" t="s">
        <v>208</v>
      </c>
      <c r="C148" s="703" t="s">
        <v>392</v>
      </c>
      <c r="D148" s="702" t="s">
        <v>122</v>
      </c>
      <c r="E148" s="994">
        <v>14</v>
      </c>
      <c r="F148" s="994">
        <v>14</v>
      </c>
      <c r="G148" s="994" t="s">
        <v>125</v>
      </c>
      <c r="H148" s="994" t="s">
        <v>125</v>
      </c>
      <c r="I148" s="994" t="s">
        <v>125</v>
      </c>
      <c r="J148" s="994" t="s">
        <v>125</v>
      </c>
      <c r="K148" s="994" t="s">
        <v>125</v>
      </c>
      <c r="L148" s="994" t="s">
        <v>125</v>
      </c>
      <c r="M148" s="994" t="s">
        <v>125</v>
      </c>
      <c r="N148" s="994" t="s">
        <v>125</v>
      </c>
      <c r="O148" s="994" t="s">
        <v>125</v>
      </c>
      <c r="P148" s="994">
        <v>1</v>
      </c>
      <c r="Q148" s="994">
        <v>2</v>
      </c>
      <c r="R148" s="994">
        <v>4</v>
      </c>
      <c r="S148" s="994">
        <v>7</v>
      </c>
      <c r="T148" s="994" t="s">
        <v>125</v>
      </c>
    </row>
    <row r="149" spans="1:20" s="347" customFormat="1" x14ac:dyDescent="0.25">
      <c r="A149" s="690"/>
      <c r="B149" s="704"/>
      <c r="C149" s="705"/>
      <c r="D149" s="704" t="s">
        <v>145</v>
      </c>
      <c r="E149" s="995">
        <v>3</v>
      </c>
      <c r="F149" s="995">
        <v>3</v>
      </c>
      <c r="G149" s="995" t="s">
        <v>125</v>
      </c>
      <c r="H149" s="995" t="s">
        <v>125</v>
      </c>
      <c r="I149" s="995" t="s">
        <v>125</v>
      </c>
      <c r="J149" s="995" t="s">
        <v>125</v>
      </c>
      <c r="K149" s="995" t="s">
        <v>125</v>
      </c>
      <c r="L149" s="995" t="s">
        <v>125</v>
      </c>
      <c r="M149" s="995" t="s">
        <v>125</v>
      </c>
      <c r="N149" s="995" t="s">
        <v>125</v>
      </c>
      <c r="O149" s="995" t="s">
        <v>125</v>
      </c>
      <c r="P149" s="995" t="s">
        <v>125</v>
      </c>
      <c r="Q149" s="995">
        <v>1</v>
      </c>
      <c r="R149" s="995" t="s">
        <v>125</v>
      </c>
      <c r="S149" s="995">
        <v>2</v>
      </c>
      <c r="T149" s="995" t="s">
        <v>125</v>
      </c>
    </row>
    <row r="150" spans="1:20" x14ac:dyDescent="0.25">
      <c r="A150" s="690"/>
      <c r="B150" s="704"/>
      <c r="C150" s="705"/>
      <c r="D150" s="704" t="s">
        <v>146</v>
      </c>
      <c r="E150" s="995">
        <v>11</v>
      </c>
      <c r="F150" s="995">
        <v>11</v>
      </c>
      <c r="G150" s="995" t="s">
        <v>125</v>
      </c>
      <c r="H150" s="995" t="s">
        <v>125</v>
      </c>
      <c r="I150" s="995" t="s">
        <v>125</v>
      </c>
      <c r="J150" s="995" t="s">
        <v>125</v>
      </c>
      <c r="K150" s="995" t="s">
        <v>125</v>
      </c>
      <c r="L150" s="995" t="s">
        <v>125</v>
      </c>
      <c r="M150" s="995" t="s">
        <v>125</v>
      </c>
      <c r="N150" s="995" t="s">
        <v>125</v>
      </c>
      <c r="O150" s="995" t="s">
        <v>125</v>
      </c>
      <c r="P150" s="995">
        <v>1</v>
      </c>
      <c r="Q150" s="995">
        <v>1</v>
      </c>
      <c r="R150" s="995">
        <v>4</v>
      </c>
      <c r="S150" s="995">
        <v>5</v>
      </c>
      <c r="T150" s="995" t="s">
        <v>125</v>
      </c>
    </row>
    <row r="151" spans="1:20" x14ac:dyDescent="0.25">
      <c r="A151" s="687" t="s">
        <v>324</v>
      </c>
      <c r="B151" s="702" t="s">
        <v>209</v>
      </c>
      <c r="C151" s="703" t="s">
        <v>325</v>
      </c>
      <c r="D151" s="702" t="s">
        <v>122</v>
      </c>
      <c r="E151" s="994">
        <v>70</v>
      </c>
      <c r="F151" s="994">
        <v>70</v>
      </c>
      <c r="G151" s="994" t="s">
        <v>125</v>
      </c>
      <c r="H151" s="994" t="s">
        <v>125</v>
      </c>
      <c r="I151" s="994" t="s">
        <v>125</v>
      </c>
      <c r="J151" s="994">
        <v>1</v>
      </c>
      <c r="K151" s="994" t="s">
        <v>125</v>
      </c>
      <c r="L151" s="994" t="s">
        <v>125</v>
      </c>
      <c r="M151" s="994" t="s">
        <v>125</v>
      </c>
      <c r="N151" s="994">
        <v>1</v>
      </c>
      <c r="O151" s="994">
        <v>1</v>
      </c>
      <c r="P151" s="994" t="s">
        <v>125</v>
      </c>
      <c r="Q151" s="994">
        <v>6</v>
      </c>
      <c r="R151" s="994">
        <v>10</v>
      </c>
      <c r="S151" s="994">
        <v>51</v>
      </c>
      <c r="T151" s="994" t="s">
        <v>125</v>
      </c>
    </row>
    <row r="152" spans="1:20" s="347" customFormat="1" x14ac:dyDescent="0.25">
      <c r="A152" s="690"/>
      <c r="B152" s="704"/>
      <c r="C152" s="705"/>
      <c r="D152" s="704" t="s">
        <v>145</v>
      </c>
      <c r="E152" s="995">
        <v>37</v>
      </c>
      <c r="F152" s="995">
        <v>37</v>
      </c>
      <c r="G152" s="995" t="s">
        <v>125</v>
      </c>
      <c r="H152" s="995" t="s">
        <v>125</v>
      </c>
      <c r="I152" s="995" t="s">
        <v>125</v>
      </c>
      <c r="J152" s="995">
        <v>1</v>
      </c>
      <c r="K152" s="995" t="s">
        <v>125</v>
      </c>
      <c r="L152" s="995" t="s">
        <v>125</v>
      </c>
      <c r="M152" s="995" t="s">
        <v>125</v>
      </c>
      <c r="N152" s="995" t="s">
        <v>125</v>
      </c>
      <c r="O152" s="995" t="s">
        <v>125</v>
      </c>
      <c r="P152" s="995" t="s">
        <v>125</v>
      </c>
      <c r="Q152" s="995">
        <v>3</v>
      </c>
      <c r="R152" s="995">
        <v>6</v>
      </c>
      <c r="S152" s="995">
        <v>27</v>
      </c>
      <c r="T152" s="995" t="s">
        <v>125</v>
      </c>
    </row>
    <row r="153" spans="1:20" x14ac:dyDescent="0.25">
      <c r="A153" s="690"/>
      <c r="B153" s="704"/>
      <c r="C153" s="705"/>
      <c r="D153" s="704" t="s">
        <v>146</v>
      </c>
      <c r="E153" s="995">
        <v>33</v>
      </c>
      <c r="F153" s="995">
        <v>33</v>
      </c>
      <c r="G153" s="995" t="s">
        <v>125</v>
      </c>
      <c r="H153" s="995" t="s">
        <v>125</v>
      </c>
      <c r="I153" s="995" t="s">
        <v>125</v>
      </c>
      <c r="J153" s="995" t="s">
        <v>125</v>
      </c>
      <c r="K153" s="995" t="s">
        <v>125</v>
      </c>
      <c r="L153" s="995" t="s">
        <v>125</v>
      </c>
      <c r="M153" s="995" t="s">
        <v>125</v>
      </c>
      <c r="N153" s="995">
        <v>1</v>
      </c>
      <c r="O153" s="995">
        <v>1</v>
      </c>
      <c r="P153" s="995" t="s">
        <v>125</v>
      </c>
      <c r="Q153" s="995">
        <v>3</v>
      </c>
      <c r="R153" s="995">
        <v>4</v>
      </c>
      <c r="S153" s="995">
        <v>24</v>
      </c>
      <c r="T153" s="995" t="s">
        <v>125</v>
      </c>
    </row>
    <row r="154" spans="1:20" x14ac:dyDescent="0.25">
      <c r="A154" s="687" t="s">
        <v>1117</v>
      </c>
      <c r="B154" s="702" t="s">
        <v>2909</v>
      </c>
      <c r="C154" s="703" t="s">
        <v>1118</v>
      </c>
      <c r="D154" s="702" t="s">
        <v>122</v>
      </c>
      <c r="E154" s="994">
        <v>4</v>
      </c>
      <c r="F154" s="994">
        <v>4</v>
      </c>
      <c r="G154" s="994" t="s">
        <v>125</v>
      </c>
      <c r="H154" s="994" t="s">
        <v>125</v>
      </c>
      <c r="I154" s="994" t="s">
        <v>125</v>
      </c>
      <c r="J154" s="994" t="s">
        <v>125</v>
      </c>
      <c r="K154" s="994" t="s">
        <v>125</v>
      </c>
      <c r="L154" s="994" t="s">
        <v>125</v>
      </c>
      <c r="M154" s="994" t="s">
        <v>125</v>
      </c>
      <c r="N154" s="994" t="s">
        <v>125</v>
      </c>
      <c r="O154" s="994">
        <v>2</v>
      </c>
      <c r="P154" s="994">
        <v>1</v>
      </c>
      <c r="Q154" s="994">
        <v>1</v>
      </c>
      <c r="R154" s="994" t="s">
        <v>125</v>
      </c>
      <c r="S154" s="994" t="s">
        <v>125</v>
      </c>
      <c r="T154" s="994" t="s">
        <v>125</v>
      </c>
    </row>
    <row r="155" spans="1:20" s="347" customFormat="1" x14ac:dyDescent="0.25">
      <c r="A155" s="690"/>
      <c r="B155" s="704"/>
      <c r="C155" s="705"/>
      <c r="D155" s="704" t="s">
        <v>146</v>
      </c>
      <c r="E155" s="995">
        <v>4</v>
      </c>
      <c r="F155" s="995">
        <v>4</v>
      </c>
      <c r="G155" s="995" t="s">
        <v>125</v>
      </c>
      <c r="H155" s="995" t="s">
        <v>125</v>
      </c>
      <c r="I155" s="995" t="s">
        <v>125</v>
      </c>
      <c r="J155" s="995" t="s">
        <v>125</v>
      </c>
      <c r="K155" s="995" t="s">
        <v>125</v>
      </c>
      <c r="L155" s="995" t="s">
        <v>125</v>
      </c>
      <c r="M155" s="995" t="s">
        <v>125</v>
      </c>
      <c r="N155" s="995" t="s">
        <v>125</v>
      </c>
      <c r="O155" s="995">
        <v>2</v>
      </c>
      <c r="P155" s="995">
        <v>1</v>
      </c>
      <c r="Q155" s="995">
        <v>1</v>
      </c>
      <c r="R155" s="995" t="s">
        <v>125</v>
      </c>
      <c r="S155" s="995" t="s">
        <v>125</v>
      </c>
      <c r="T155" s="995" t="s">
        <v>125</v>
      </c>
    </row>
    <row r="156" spans="1:20" ht="22.5" x14ac:dyDescent="0.25">
      <c r="A156" s="687" t="s">
        <v>332</v>
      </c>
      <c r="B156" s="702" t="s">
        <v>211</v>
      </c>
      <c r="C156" s="703" t="s">
        <v>333</v>
      </c>
      <c r="D156" s="702" t="s">
        <v>122</v>
      </c>
      <c r="E156" s="994">
        <v>53</v>
      </c>
      <c r="F156" s="994">
        <v>53</v>
      </c>
      <c r="G156" s="994" t="s">
        <v>125</v>
      </c>
      <c r="H156" s="994">
        <v>33</v>
      </c>
      <c r="I156" s="994">
        <v>13</v>
      </c>
      <c r="J156" s="994">
        <v>7</v>
      </c>
      <c r="K156" s="994" t="s">
        <v>125</v>
      </c>
      <c r="L156" s="994" t="s">
        <v>125</v>
      </c>
      <c r="M156" s="994" t="s">
        <v>125</v>
      </c>
      <c r="N156" s="994" t="s">
        <v>125</v>
      </c>
      <c r="O156" s="994" t="s">
        <v>125</v>
      </c>
      <c r="P156" s="994" t="s">
        <v>125</v>
      </c>
      <c r="Q156" s="994" t="s">
        <v>125</v>
      </c>
      <c r="R156" s="994" t="s">
        <v>125</v>
      </c>
      <c r="S156" s="994" t="s">
        <v>125</v>
      </c>
      <c r="T156" s="994" t="s">
        <v>125</v>
      </c>
    </row>
    <row r="157" spans="1:20" x14ac:dyDescent="0.25">
      <c r="A157" s="690"/>
      <c r="B157" s="704"/>
      <c r="C157" s="705"/>
      <c r="D157" s="704" t="s">
        <v>145</v>
      </c>
      <c r="E157" s="995">
        <v>29</v>
      </c>
      <c r="F157" s="995">
        <v>29</v>
      </c>
      <c r="G157" s="995" t="s">
        <v>125</v>
      </c>
      <c r="H157" s="995">
        <v>19</v>
      </c>
      <c r="I157" s="995">
        <v>6</v>
      </c>
      <c r="J157" s="995">
        <v>4</v>
      </c>
      <c r="K157" s="995" t="s">
        <v>125</v>
      </c>
      <c r="L157" s="995" t="s">
        <v>125</v>
      </c>
      <c r="M157" s="995" t="s">
        <v>125</v>
      </c>
      <c r="N157" s="995" t="s">
        <v>125</v>
      </c>
      <c r="O157" s="995" t="s">
        <v>125</v>
      </c>
      <c r="P157" s="995" t="s">
        <v>125</v>
      </c>
      <c r="Q157" s="995" t="s">
        <v>125</v>
      </c>
      <c r="R157" s="995" t="s">
        <v>125</v>
      </c>
      <c r="S157" s="995" t="s">
        <v>125</v>
      </c>
      <c r="T157" s="995" t="s">
        <v>125</v>
      </c>
    </row>
    <row r="158" spans="1:20" s="347" customFormat="1" x14ac:dyDescent="0.25">
      <c r="A158" s="690"/>
      <c r="B158" s="704"/>
      <c r="C158" s="705"/>
      <c r="D158" s="704" t="s">
        <v>146</v>
      </c>
      <c r="E158" s="995">
        <v>24</v>
      </c>
      <c r="F158" s="995">
        <v>24</v>
      </c>
      <c r="G158" s="995" t="s">
        <v>125</v>
      </c>
      <c r="H158" s="995">
        <v>14</v>
      </c>
      <c r="I158" s="995">
        <v>7</v>
      </c>
      <c r="J158" s="995">
        <v>3</v>
      </c>
      <c r="K158" s="995" t="s">
        <v>125</v>
      </c>
      <c r="L158" s="995" t="s">
        <v>125</v>
      </c>
      <c r="M158" s="995" t="s">
        <v>125</v>
      </c>
      <c r="N158" s="995" t="s">
        <v>125</v>
      </c>
      <c r="O158" s="995" t="s">
        <v>125</v>
      </c>
      <c r="P158" s="995" t="s">
        <v>125</v>
      </c>
      <c r="Q158" s="995" t="s">
        <v>125</v>
      </c>
      <c r="R158" s="995" t="s">
        <v>125</v>
      </c>
      <c r="S158" s="995" t="s">
        <v>125</v>
      </c>
      <c r="T158" s="995" t="s">
        <v>125</v>
      </c>
    </row>
    <row r="159" spans="1:20" ht="33.75" x14ac:dyDescent="0.25">
      <c r="A159" s="687" t="s">
        <v>347</v>
      </c>
      <c r="B159" s="702" t="s">
        <v>212</v>
      </c>
      <c r="C159" s="703" t="s">
        <v>348</v>
      </c>
      <c r="D159" s="702" t="s">
        <v>122</v>
      </c>
      <c r="E159" s="994">
        <v>52</v>
      </c>
      <c r="F159" s="994">
        <v>52</v>
      </c>
      <c r="G159" s="994" t="s">
        <v>125</v>
      </c>
      <c r="H159" s="994">
        <v>13</v>
      </c>
      <c r="I159" s="994">
        <v>8</v>
      </c>
      <c r="J159" s="994">
        <v>14</v>
      </c>
      <c r="K159" s="994">
        <v>3</v>
      </c>
      <c r="L159" s="994">
        <v>4</v>
      </c>
      <c r="M159" s="994">
        <v>1</v>
      </c>
      <c r="N159" s="994">
        <v>1</v>
      </c>
      <c r="O159" s="994">
        <v>1</v>
      </c>
      <c r="P159" s="994">
        <v>1</v>
      </c>
      <c r="Q159" s="994">
        <v>2</v>
      </c>
      <c r="R159" s="994">
        <v>1</v>
      </c>
      <c r="S159" s="994">
        <v>3</v>
      </c>
      <c r="T159" s="994" t="s">
        <v>125</v>
      </c>
    </row>
    <row r="160" spans="1:20" s="347" customFormat="1" x14ac:dyDescent="0.25">
      <c r="A160" s="690"/>
      <c r="B160" s="704"/>
      <c r="C160" s="705"/>
      <c r="D160" s="704" t="s">
        <v>145</v>
      </c>
      <c r="E160" s="995">
        <v>25</v>
      </c>
      <c r="F160" s="995">
        <v>25</v>
      </c>
      <c r="G160" s="995" t="s">
        <v>125</v>
      </c>
      <c r="H160" s="995">
        <v>8</v>
      </c>
      <c r="I160" s="995">
        <v>6</v>
      </c>
      <c r="J160" s="995">
        <v>5</v>
      </c>
      <c r="K160" s="995">
        <v>1</v>
      </c>
      <c r="L160" s="995">
        <v>1</v>
      </c>
      <c r="M160" s="995" t="s">
        <v>125</v>
      </c>
      <c r="N160" s="995" t="s">
        <v>125</v>
      </c>
      <c r="O160" s="995" t="s">
        <v>125</v>
      </c>
      <c r="P160" s="995">
        <v>1</v>
      </c>
      <c r="Q160" s="995">
        <v>1</v>
      </c>
      <c r="R160" s="995">
        <v>1</v>
      </c>
      <c r="S160" s="995">
        <v>1</v>
      </c>
      <c r="T160" s="995" t="s">
        <v>125</v>
      </c>
    </row>
    <row r="161" spans="1:20" x14ac:dyDescent="0.25">
      <c r="A161" s="690"/>
      <c r="B161" s="704"/>
      <c r="C161" s="705"/>
      <c r="D161" s="704" t="s">
        <v>146</v>
      </c>
      <c r="E161" s="995">
        <v>27</v>
      </c>
      <c r="F161" s="995">
        <v>27</v>
      </c>
      <c r="G161" s="995" t="s">
        <v>125</v>
      </c>
      <c r="H161" s="995">
        <v>5</v>
      </c>
      <c r="I161" s="995">
        <v>2</v>
      </c>
      <c r="J161" s="995">
        <v>9</v>
      </c>
      <c r="K161" s="995">
        <v>2</v>
      </c>
      <c r="L161" s="995">
        <v>3</v>
      </c>
      <c r="M161" s="995">
        <v>1</v>
      </c>
      <c r="N161" s="995">
        <v>1</v>
      </c>
      <c r="O161" s="995">
        <v>1</v>
      </c>
      <c r="P161" s="995" t="s">
        <v>125</v>
      </c>
      <c r="Q161" s="995">
        <v>1</v>
      </c>
      <c r="R161" s="995" t="s">
        <v>125</v>
      </c>
      <c r="S161" s="995">
        <v>2</v>
      </c>
      <c r="T161" s="995" t="s">
        <v>125</v>
      </c>
    </row>
    <row r="162" spans="1:20" x14ac:dyDescent="0.25">
      <c r="A162" s="687" t="s">
        <v>318</v>
      </c>
      <c r="B162" s="702" t="s">
        <v>213</v>
      </c>
      <c r="C162" s="703" t="s">
        <v>319</v>
      </c>
      <c r="D162" s="702" t="s">
        <v>122</v>
      </c>
      <c r="E162" s="994">
        <v>137</v>
      </c>
      <c r="F162" s="994">
        <v>137</v>
      </c>
      <c r="G162" s="994" t="s">
        <v>125</v>
      </c>
      <c r="H162" s="994" t="s">
        <v>125</v>
      </c>
      <c r="I162" s="994" t="s">
        <v>125</v>
      </c>
      <c r="J162" s="994" t="s">
        <v>125</v>
      </c>
      <c r="K162" s="994" t="s">
        <v>125</v>
      </c>
      <c r="L162" s="994">
        <v>3</v>
      </c>
      <c r="M162" s="994">
        <v>4</v>
      </c>
      <c r="N162" s="994">
        <v>11</v>
      </c>
      <c r="O162" s="994">
        <v>27</v>
      </c>
      <c r="P162" s="994">
        <v>14</v>
      </c>
      <c r="Q162" s="994">
        <v>48</v>
      </c>
      <c r="R162" s="994">
        <v>11</v>
      </c>
      <c r="S162" s="994">
        <v>19</v>
      </c>
      <c r="T162" s="994" t="s">
        <v>125</v>
      </c>
    </row>
    <row r="163" spans="1:20" s="347" customFormat="1" x14ac:dyDescent="0.25">
      <c r="A163" s="690"/>
      <c r="B163" s="704"/>
      <c r="C163" s="705"/>
      <c r="D163" s="704" t="s">
        <v>145</v>
      </c>
      <c r="E163" s="995">
        <v>112</v>
      </c>
      <c r="F163" s="995">
        <v>112</v>
      </c>
      <c r="G163" s="995" t="s">
        <v>125</v>
      </c>
      <c r="H163" s="995" t="s">
        <v>125</v>
      </c>
      <c r="I163" s="995" t="s">
        <v>125</v>
      </c>
      <c r="J163" s="995" t="s">
        <v>125</v>
      </c>
      <c r="K163" s="995" t="s">
        <v>125</v>
      </c>
      <c r="L163" s="995">
        <v>3</v>
      </c>
      <c r="M163" s="995">
        <v>3</v>
      </c>
      <c r="N163" s="995">
        <v>10</v>
      </c>
      <c r="O163" s="995">
        <v>25</v>
      </c>
      <c r="P163" s="995">
        <v>10</v>
      </c>
      <c r="Q163" s="995">
        <v>40</v>
      </c>
      <c r="R163" s="995">
        <v>6</v>
      </c>
      <c r="S163" s="995">
        <v>15</v>
      </c>
      <c r="T163" s="995" t="s">
        <v>125</v>
      </c>
    </row>
    <row r="164" spans="1:20" x14ac:dyDescent="0.25">
      <c r="A164" s="690"/>
      <c r="B164" s="704"/>
      <c r="C164" s="705"/>
      <c r="D164" s="704" t="s">
        <v>146</v>
      </c>
      <c r="E164" s="995">
        <v>25</v>
      </c>
      <c r="F164" s="995">
        <v>25</v>
      </c>
      <c r="G164" s="995" t="s">
        <v>125</v>
      </c>
      <c r="H164" s="995" t="s">
        <v>125</v>
      </c>
      <c r="I164" s="995" t="s">
        <v>125</v>
      </c>
      <c r="J164" s="995" t="s">
        <v>125</v>
      </c>
      <c r="K164" s="995" t="s">
        <v>125</v>
      </c>
      <c r="L164" s="995" t="s">
        <v>125</v>
      </c>
      <c r="M164" s="995">
        <v>1</v>
      </c>
      <c r="N164" s="995">
        <v>1</v>
      </c>
      <c r="O164" s="995">
        <v>2</v>
      </c>
      <c r="P164" s="995">
        <v>4</v>
      </c>
      <c r="Q164" s="995">
        <v>8</v>
      </c>
      <c r="R164" s="995">
        <v>5</v>
      </c>
      <c r="S164" s="995">
        <v>4</v>
      </c>
      <c r="T164" s="995" t="s">
        <v>125</v>
      </c>
    </row>
    <row r="165" spans="1:20" x14ac:dyDescent="0.25">
      <c r="A165" s="687" t="s">
        <v>382</v>
      </c>
      <c r="B165" s="702" t="s">
        <v>214</v>
      </c>
      <c r="C165" s="703" t="s">
        <v>383</v>
      </c>
      <c r="D165" s="702" t="s">
        <v>122</v>
      </c>
      <c r="E165" s="994">
        <v>14</v>
      </c>
      <c r="F165" s="994">
        <v>14</v>
      </c>
      <c r="G165" s="994" t="s">
        <v>125</v>
      </c>
      <c r="H165" s="994" t="s">
        <v>125</v>
      </c>
      <c r="I165" s="994" t="s">
        <v>125</v>
      </c>
      <c r="J165" s="994" t="s">
        <v>125</v>
      </c>
      <c r="K165" s="994" t="s">
        <v>125</v>
      </c>
      <c r="L165" s="994" t="s">
        <v>125</v>
      </c>
      <c r="M165" s="994" t="s">
        <v>125</v>
      </c>
      <c r="N165" s="994" t="s">
        <v>125</v>
      </c>
      <c r="O165" s="994" t="s">
        <v>125</v>
      </c>
      <c r="P165" s="994" t="s">
        <v>125</v>
      </c>
      <c r="Q165" s="994">
        <v>4</v>
      </c>
      <c r="R165" s="994">
        <v>3</v>
      </c>
      <c r="S165" s="994">
        <v>7</v>
      </c>
      <c r="T165" s="994" t="s">
        <v>125</v>
      </c>
    </row>
    <row r="166" spans="1:20" s="347" customFormat="1" x14ac:dyDescent="0.25">
      <c r="A166" s="690"/>
      <c r="B166" s="704"/>
      <c r="C166" s="705"/>
      <c r="D166" s="704" t="s">
        <v>145</v>
      </c>
      <c r="E166" s="995">
        <v>11</v>
      </c>
      <c r="F166" s="995">
        <v>11</v>
      </c>
      <c r="G166" s="995" t="s">
        <v>125</v>
      </c>
      <c r="H166" s="995" t="s">
        <v>125</v>
      </c>
      <c r="I166" s="995" t="s">
        <v>125</v>
      </c>
      <c r="J166" s="995" t="s">
        <v>125</v>
      </c>
      <c r="K166" s="995" t="s">
        <v>125</v>
      </c>
      <c r="L166" s="995" t="s">
        <v>125</v>
      </c>
      <c r="M166" s="995" t="s">
        <v>125</v>
      </c>
      <c r="N166" s="995" t="s">
        <v>125</v>
      </c>
      <c r="O166" s="995" t="s">
        <v>125</v>
      </c>
      <c r="P166" s="995" t="s">
        <v>125</v>
      </c>
      <c r="Q166" s="995">
        <v>4</v>
      </c>
      <c r="R166" s="995">
        <v>3</v>
      </c>
      <c r="S166" s="995">
        <v>4</v>
      </c>
      <c r="T166" s="995" t="s">
        <v>125</v>
      </c>
    </row>
    <row r="167" spans="1:20" x14ac:dyDescent="0.25">
      <c r="A167" s="690"/>
      <c r="B167" s="704"/>
      <c r="C167" s="705"/>
      <c r="D167" s="704" t="s">
        <v>146</v>
      </c>
      <c r="E167" s="995">
        <v>3</v>
      </c>
      <c r="F167" s="995">
        <v>3</v>
      </c>
      <c r="G167" s="995" t="s">
        <v>125</v>
      </c>
      <c r="H167" s="995" t="s">
        <v>125</v>
      </c>
      <c r="I167" s="995" t="s">
        <v>125</v>
      </c>
      <c r="J167" s="995" t="s">
        <v>125</v>
      </c>
      <c r="K167" s="995" t="s">
        <v>125</v>
      </c>
      <c r="L167" s="995" t="s">
        <v>125</v>
      </c>
      <c r="M167" s="995" t="s">
        <v>125</v>
      </c>
      <c r="N167" s="995" t="s">
        <v>125</v>
      </c>
      <c r="O167" s="995" t="s">
        <v>125</v>
      </c>
      <c r="P167" s="995" t="s">
        <v>125</v>
      </c>
      <c r="Q167" s="995" t="s">
        <v>125</v>
      </c>
      <c r="R167" s="995" t="s">
        <v>125</v>
      </c>
      <c r="S167" s="995">
        <v>3</v>
      </c>
      <c r="T167" s="995" t="s">
        <v>125</v>
      </c>
    </row>
    <row r="168" spans="1:20" ht="22.5" x14ac:dyDescent="0.25">
      <c r="A168" s="687" t="s">
        <v>1121</v>
      </c>
      <c r="B168" s="702" t="s">
        <v>216</v>
      </c>
      <c r="C168" s="703" t="s">
        <v>1122</v>
      </c>
      <c r="D168" s="702" t="s">
        <v>122</v>
      </c>
      <c r="E168" s="994">
        <v>27</v>
      </c>
      <c r="F168" s="994">
        <v>27</v>
      </c>
      <c r="G168" s="994" t="s">
        <v>125</v>
      </c>
      <c r="H168" s="994" t="s">
        <v>125</v>
      </c>
      <c r="I168" s="994" t="s">
        <v>125</v>
      </c>
      <c r="J168" s="994" t="s">
        <v>125</v>
      </c>
      <c r="K168" s="994">
        <v>4</v>
      </c>
      <c r="L168" s="994">
        <v>5</v>
      </c>
      <c r="M168" s="994">
        <v>1</v>
      </c>
      <c r="N168" s="994">
        <v>4</v>
      </c>
      <c r="O168" s="994">
        <v>1</v>
      </c>
      <c r="P168" s="994">
        <v>4</v>
      </c>
      <c r="Q168" s="994">
        <v>4</v>
      </c>
      <c r="R168" s="994">
        <v>3</v>
      </c>
      <c r="S168" s="994">
        <v>1</v>
      </c>
      <c r="T168" s="994" t="s">
        <v>125</v>
      </c>
    </row>
    <row r="169" spans="1:20" s="347" customFormat="1" x14ac:dyDescent="0.25">
      <c r="A169" s="690"/>
      <c r="B169" s="704"/>
      <c r="C169" s="705"/>
      <c r="D169" s="704" t="s">
        <v>145</v>
      </c>
      <c r="E169" s="995">
        <v>25</v>
      </c>
      <c r="F169" s="995">
        <v>25</v>
      </c>
      <c r="G169" s="995" t="s">
        <v>125</v>
      </c>
      <c r="H169" s="995" t="s">
        <v>125</v>
      </c>
      <c r="I169" s="995" t="s">
        <v>125</v>
      </c>
      <c r="J169" s="995" t="s">
        <v>125</v>
      </c>
      <c r="K169" s="995">
        <v>3</v>
      </c>
      <c r="L169" s="995">
        <v>4</v>
      </c>
      <c r="M169" s="995">
        <v>1</v>
      </c>
      <c r="N169" s="995">
        <v>4</v>
      </c>
      <c r="O169" s="995">
        <v>1</v>
      </c>
      <c r="P169" s="995">
        <v>4</v>
      </c>
      <c r="Q169" s="995">
        <v>4</v>
      </c>
      <c r="R169" s="995">
        <v>3</v>
      </c>
      <c r="S169" s="995">
        <v>1</v>
      </c>
      <c r="T169" s="995" t="s">
        <v>125</v>
      </c>
    </row>
    <row r="170" spans="1:20" x14ac:dyDescent="0.25">
      <c r="A170" s="690"/>
      <c r="B170" s="704"/>
      <c r="C170" s="705"/>
      <c r="D170" s="704" t="s">
        <v>146</v>
      </c>
      <c r="E170" s="995">
        <v>2</v>
      </c>
      <c r="F170" s="995">
        <v>2</v>
      </c>
      <c r="G170" s="995" t="s">
        <v>125</v>
      </c>
      <c r="H170" s="995" t="s">
        <v>125</v>
      </c>
      <c r="I170" s="995" t="s">
        <v>125</v>
      </c>
      <c r="J170" s="995" t="s">
        <v>125</v>
      </c>
      <c r="K170" s="995">
        <v>1</v>
      </c>
      <c r="L170" s="995">
        <v>1</v>
      </c>
      <c r="M170" s="995" t="s">
        <v>125</v>
      </c>
      <c r="N170" s="995" t="s">
        <v>125</v>
      </c>
      <c r="O170" s="995" t="s">
        <v>125</v>
      </c>
      <c r="P170" s="995" t="s">
        <v>125</v>
      </c>
      <c r="Q170" s="995" t="s">
        <v>125</v>
      </c>
      <c r="R170" s="995" t="s">
        <v>125</v>
      </c>
      <c r="S170" s="995" t="s">
        <v>125</v>
      </c>
      <c r="T170" s="995" t="s">
        <v>125</v>
      </c>
    </row>
    <row r="171" spans="1:20" ht="22.5" x14ac:dyDescent="0.25">
      <c r="A171" s="687" t="s">
        <v>1123</v>
      </c>
      <c r="B171" s="702" t="s">
        <v>217</v>
      </c>
      <c r="C171" s="703" t="s">
        <v>1124</v>
      </c>
      <c r="D171" s="702" t="s">
        <v>122</v>
      </c>
      <c r="E171" s="994">
        <v>18</v>
      </c>
      <c r="F171" s="994">
        <v>18</v>
      </c>
      <c r="G171" s="994" t="s">
        <v>125</v>
      </c>
      <c r="H171" s="994" t="s">
        <v>125</v>
      </c>
      <c r="I171" s="994">
        <v>1</v>
      </c>
      <c r="J171" s="994">
        <v>1</v>
      </c>
      <c r="K171" s="994" t="s">
        <v>125</v>
      </c>
      <c r="L171" s="994" t="s">
        <v>125</v>
      </c>
      <c r="M171" s="994">
        <v>2</v>
      </c>
      <c r="N171" s="994" t="s">
        <v>125</v>
      </c>
      <c r="O171" s="994">
        <v>1</v>
      </c>
      <c r="P171" s="994">
        <v>3</v>
      </c>
      <c r="Q171" s="994">
        <v>6</v>
      </c>
      <c r="R171" s="994">
        <v>2</v>
      </c>
      <c r="S171" s="994">
        <v>2</v>
      </c>
      <c r="T171" s="994" t="s">
        <v>125</v>
      </c>
    </row>
    <row r="172" spans="1:20" s="347" customFormat="1" x14ac:dyDescent="0.25">
      <c r="A172" s="690"/>
      <c r="B172" s="704"/>
      <c r="C172" s="705"/>
      <c r="D172" s="704" t="s">
        <v>145</v>
      </c>
      <c r="E172" s="995">
        <v>15</v>
      </c>
      <c r="F172" s="995">
        <v>15</v>
      </c>
      <c r="G172" s="995" t="s">
        <v>125</v>
      </c>
      <c r="H172" s="995" t="s">
        <v>125</v>
      </c>
      <c r="I172" s="995">
        <v>1</v>
      </c>
      <c r="J172" s="995" t="s">
        <v>125</v>
      </c>
      <c r="K172" s="995" t="s">
        <v>125</v>
      </c>
      <c r="L172" s="995" t="s">
        <v>125</v>
      </c>
      <c r="M172" s="995">
        <v>1</v>
      </c>
      <c r="N172" s="995" t="s">
        <v>125</v>
      </c>
      <c r="O172" s="995">
        <v>1</v>
      </c>
      <c r="P172" s="995">
        <v>3</v>
      </c>
      <c r="Q172" s="995">
        <v>6</v>
      </c>
      <c r="R172" s="995">
        <v>1</v>
      </c>
      <c r="S172" s="995">
        <v>2</v>
      </c>
      <c r="T172" s="995" t="s">
        <v>125</v>
      </c>
    </row>
    <row r="173" spans="1:20" x14ac:dyDescent="0.25">
      <c r="A173" s="690"/>
      <c r="B173" s="704"/>
      <c r="C173" s="705"/>
      <c r="D173" s="704" t="s">
        <v>146</v>
      </c>
      <c r="E173" s="995">
        <v>3</v>
      </c>
      <c r="F173" s="995">
        <v>3</v>
      </c>
      <c r="G173" s="995" t="s">
        <v>125</v>
      </c>
      <c r="H173" s="995" t="s">
        <v>125</v>
      </c>
      <c r="I173" s="995" t="s">
        <v>125</v>
      </c>
      <c r="J173" s="995">
        <v>1</v>
      </c>
      <c r="K173" s="995" t="s">
        <v>125</v>
      </c>
      <c r="L173" s="995" t="s">
        <v>125</v>
      </c>
      <c r="M173" s="995">
        <v>1</v>
      </c>
      <c r="N173" s="995" t="s">
        <v>125</v>
      </c>
      <c r="O173" s="995" t="s">
        <v>125</v>
      </c>
      <c r="P173" s="995" t="s">
        <v>125</v>
      </c>
      <c r="Q173" s="995" t="s">
        <v>125</v>
      </c>
      <c r="R173" s="995">
        <v>1</v>
      </c>
      <c r="S173" s="995" t="s">
        <v>125</v>
      </c>
      <c r="T173" s="995" t="s">
        <v>125</v>
      </c>
    </row>
    <row r="174" spans="1:20" x14ac:dyDescent="0.25">
      <c r="A174" s="687" t="s">
        <v>1125</v>
      </c>
      <c r="B174" s="702" t="s">
        <v>218</v>
      </c>
      <c r="C174" s="703" t="s">
        <v>1126</v>
      </c>
      <c r="D174" s="702" t="s">
        <v>122</v>
      </c>
      <c r="E174" s="994">
        <v>8</v>
      </c>
      <c r="F174" s="994">
        <v>8</v>
      </c>
      <c r="G174" s="994" t="s">
        <v>125</v>
      </c>
      <c r="H174" s="994" t="s">
        <v>125</v>
      </c>
      <c r="I174" s="994" t="s">
        <v>125</v>
      </c>
      <c r="J174" s="994" t="s">
        <v>125</v>
      </c>
      <c r="K174" s="994" t="s">
        <v>125</v>
      </c>
      <c r="L174" s="994">
        <v>1</v>
      </c>
      <c r="M174" s="994" t="s">
        <v>125</v>
      </c>
      <c r="N174" s="994" t="s">
        <v>125</v>
      </c>
      <c r="O174" s="994">
        <v>2</v>
      </c>
      <c r="P174" s="994" t="s">
        <v>125</v>
      </c>
      <c r="Q174" s="994">
        <v>3</v>
      </c>
      <c r="R174" s="994">
        <v>1</v>
      </c>
      <c r="S174" s="994">
        <v>1</v>
      </c>
      <c r="T174" s="994" t="s">
        <v>125</v>
      </c>
    </row>
    <row r="175" spans="1:20" s="347" customFormat="1" x14ac:dyDescent="0.25">
      <c r="A175" s="690"/>
      <c r="B175" s="704"/>
      <c r="C175" s="705"/>
      <c r="D175" s="704" t="s">
        <v>145</v>
      </c>
      <c r="E175" s="995">
        <v>7</v>
      </c>
      <c r="F175" s="995">
        <v>7</v>
      </c>
      <c r="G175" s="995" t="s">
        <v>125</v>
      </c>
      <c r="H175" s="995" t="s">
        <v>125</v>
      </c>
      <c r="I175" s="995" t="s">
        <v>125</v>
      </c>
      <c r="J175" s="995" t="s">
        <v>125</v>
      </c>
      <c r="K175" s="995" t="s">
        <v>125</v>
      </c>
      <c r="L175" s="995" t="s">
        <v>125</v>
      </c>
      <c r="M175" s="995" t="s">
        <v>125</v>
      </c>
      <c r="N175" s="995" t="s">
        <v>125</v>
      </c>
      <c r="O175" s="995">
        <v>2</v>
      </c>
      <c r="P175" s="995" t="s">
        <v>125</v>
      </c>
      <c r="Q175" s="995">
        <v>3</v>
      </c>
      <c r="R175" s="995">
        <v>1</v>
      </c>
      <c r="S175" s="995">
        <v>1</v>
      </c>
      <c r="T175" s="995" t="s">
        <v>125</v>
      </c>
    </row>
    <row r="176" spans="1:20" x14ac:dyDescent="0.25">
      <c r="A176" s="690"/>
      <c r="B176" s="704"/>
      <c r="C176" s="705"/>
      <c r="D176" s="704" t="s">
        <v>146</v>
      </c>
      <c r="E176" s="995">
        <v>1</v>
      </c>
      <c r="F176" s="995">
        <v>1</v>
      </c>
      <c r="G176" s="995" t="s">
        <v>125</v>
      </c>
      <c r="H176" s="995" t="s">
        <v>125</v>
      </c>
      <c r="I176" s="995" t="s">
        <v>125</v>
      </c>
      <c r="J176" s="995" t="s">
        <v>125</v>
      </c>
      <c r="K176" s="995" t="s">
        <v>125</v>
      </c>
      <c r="L176" s="995">
        <v>1</v>
      </c>
      <c r="M176" s="995" t="s">
        <v>125</v>
      </c>
      <c r="N176" s="995" t="s">
        <v>125</v>
      </c>
      <c r="O176" s="995" t="s">
        <v>125</v>
      </c>
      <c r="P176" s="995" t="s">
        <v>125</v>
      </c>
      <c r="Q176" s="995" t="s">
        <v>125</v>
      </c>
      <c r="R176" s="995" t="s">
        <v>125</v>
      </c>
      <c r="S176" s="995" t="s">
        <v>125</v>
      </c>
      <c r="T176" s="995" t="s">
        <v>125</v>
      </c>
    </row>
    <row r="177" spans="1:20" ht="22.5" x14ac:dyDescent="0.25">
      <c r="A177" s="687" t="s">
        <v>355</v>
      </c>
      <c r="B177" s="702" t="s">
        <v>219</v>
      </c>
      <c r="C177" s="703" t="s">
        <v>356</v>
      </c>
      <c r="D177" s="702" t="s">
        <v>122</v>
      </c>
      <c r="E177" s="994">
        <v>45</v>
      </c>
      <c r="F177" s="994">
        <v>45</v>
      </c>
      <c r="G177" s="994" t="s">
        <v>125</v>
      </c>
      <c r="H177" s="994" t="s">
        <v>125</v>
      </c>
      <c r="I177" s="994" t="s">
        <v>125</v>
      </c>
      <c r="J177" s="994" t="s">
        <v>125</v>
      </c>
      <c r="K177" s="994" t="s">
        <v>125</v>
      </c>
      <c r="L177" s="994" t="s">
        <v>125</v>
      </c>
      <c r="M177" s="994">
        <v>2</v>
      </c>
      <c r="N177" s="994">
        <v>5</v>
      </c>
      <c r="O177" s="994">
        <v>7</v>
      </c>
      <c r="P177" s="994">
        <v>4</v>
      </c>
      <c r="Q177" s="994">
        <v>16</v>
      </c>
      <c r="R177" s="994">
        <v>4</v>
      </c>
      <c r="S177" s="994">
        <v>7</v>
      </c>
      <c r="T177" s="994" t="s">
        <v>125</v>
      </c>
    </row>
    <row r="178" spans="1:20" s="347" customFormat="1" x14ac:dyDescent="0.25">
      <c r="A178" s="690"/>
      <c r="B178" s="704"/>
      <c r="C178" s="705"/>
      <c r="D178" s="704" t="s">
        <v>145</v>
      </c>
      <c r="E178" s="995">
        <v>39</v>
      </c>
      <c r="F178" s="995">
        <v>39</v>
      </c>
      <c r="G178" s="995" t="s">
        <v>125</v>
      </c>
      <c r="H178" s="995" t="s">
        <v>125</v>
      </c>
      <c r="I178" s="995" t="s">
        <v>125</v>
      </c>
      <c r="J178" s="995" t="s">
        <v>125</v>
      </c>
      <c r="K178" s="995" t="s">
        <v>125</v>
      </c>
      <c r="L178" s="995" t="s">
        <v>125</v>
      </c>
      <c r="M178" s="995">
        <v>2</v>
      </c>
      <c r="N178" s="995">
        <v>4</v>
      </c>
      <c r="O178" s="995">
        <v>4</v>
      </c>
      <c r="P178" s="995">
        <v>3</v>
      </c>
      <c r="Q178" s="995">
        <v>15</v>
      </c>
      <c r="R178" s="995">
        <v>4</v>
      </c>
      <c r="S178" s="995">
        <v>7</v>
      </c>
      <c r="T178" s="995" t="s">
        <v>125</v>
      </c>
    </row>
    <row r="179" spans="1:20" x14ac:dyDescent="0.25">
      <c r="A179" s="690"/>
      <c r="B179" s="704"/>
      <c r="C179" s="705"/>
      <c r="D179" s="704" t="s">
        <v>146</v>
      </c>
      <c r="E179" s="995">
        <v>6</v>
      </c>
      <c r="F179" s="995">
        <v>6</v>
      </c>
      <c r="G179" s="995" t="s">
        <v>125</v>
      </c>
      <c r="H179" s="995" t="s">
        <v>125</v>
      </c>
      <c r="I179" s="995" t="s">
        <v>125</v>
      </c>
      <c r="J179" s="995" t="s">
        <v>125</v>
      </c>
      <c r="K179" s="995" t="s">
        <v>125</v>
      </c>
      <c r="L179" s="995" t="s">
        <v>125</v>
      </c>
      <c r="M179" s="995" t="s">
        <v>125</v>
      </c>
      <c r="N179" s="995">
        <v>1</v>
      </c>
      <c r="O179" s="995">
        <v>3</v>
      </c>
      <c r="P179" s="995">
        <v>1</v>
      </c>
      <c r="Q179" s="995">
        <v>1</v>
      </c>
      <c r="R179" s="995" t="s">
        <v>125</v>
      </c>
      <c r="S179" s="995" t="s">
        <v>125</v>
      </c>
      <c r="T179" s="995" t="s">
        <v>125</v>
      </c>
    </row>
    <row r="180" spans="1:20" x14ac:dyDescent="0.25">
      <c r="A180" s="687" t="s">
        <v>344</v>
      </c>
      <c r="B180" s="702" t="s">
        <v>220</v>
      </c>
      <c r="C180" s="703" t="s">
        <v>345</v>
      </c>
      <c r="D180" s="702" t="s">
        <v>122</v>
      </c>
      <c r="E180" s="994">
        <v>59</v>
      </c>
      <c r="F180" s="994">
        <v>59</v>
      </c>
      <c r="G180" s="994" t="s">
        <v>125</v>
      </c>
      <c r="H180" s="994" t="s">
        <v>125</v>
      </c>
      <c r="I180" s="994" t="s">
        <v>125</v>
      </c>
      <c r="J180" s="994" t="s">
        <v>125</v>
      </c>
      <c r="K180" s="994" t="s">
        <v>125</v>
      </c>
      <c r="L180" s="994" t="s">
        <v>125</v>
      </c>
      <c r="M180" s="994" t="s">
        <v>125</v>
      </c>
      <c r="N180" s="994">
        <v>5</v>
      </c>
      <c r="O180" s="994">
        <v>6</v>
      </c>
      <c r="P180" s="994">
        <v>10</v>
      </c>
      <c r="Q180" s="994">
        <v>26</v>
      </c>
      <c r="R180" s="994">
        <v>7</v>
      </c>
      <c r="S180" s="994">
        <v>5</v>
      </c>
      <c r="T180" s="994" t="s">
        <v>125</v>
      </c>
    </row>
    <row r="181" spans="1:20" s="347" customFormat="1" x14ac:dyDescent="0.25">
      <c r="A181" s="690"/>
      <c r="B181" s="704"/>
      <c r="C181" s="705"/>
      <c r="D181" s="704" t="s">
        <v>145</v>
      </c>
      <c r="E181" s="995">
        <v>51</v>
      </c>
      <c r="F181" s="995">
        <v>51</v>
      </c>
      <c r="G181" s="995" t="s">
        <v>125</v>
      </c>
      <c r="H181" s="995" t="s">
        <v>125</v>
      </c>
      <c r="I181" s="995" t="s">
        <v>125</v>
      </c>
      <c r="J181" s="995" t="s">
        <v>125</v>
      </c>
      <c r="K181" s="995" t="s">
        <v>125</v>
      </c>
      <c r="L181" s="995" t="s">
        <v>125</v>
      </c>
      <c r="M181" s="995" t="s">
        <v>125</v>
      </c>
      <c r="N181" s="995">
        <v>5</v>
      </c>
      <c r="O181" s="995">
        <v>5</v>
      </c>
      <c r="P181" s="995">
        <v>8</v>
      </c>
      <c r="Q181" s="995">
        <v>23</v>
      </c>
      <c r="R181" s="995">
        <v>7</v>
      </c>
      <c r="S181" s="995">
        <v>3</v>
      </c>
      <c r="T181" s="995" t="s">
        <v>125</v>
      </c>
    </row>
    <row r="182" spans="1:20" x14ac:dyDescent="0.25">
      <c r="A182" s="690"/>
      <c r="B182" s="704"/>
      <c r="C182" s="705"/>
      <c r="D182" s="704" t="s">
        <v>146</v>
      </c>
      <c r="E182" s="995">
        <v>8</v>
      </c>
      <c r="F182" s="995">
        <v>8</v>
      </c>
      <c r="G182" s="995" t="s">
        <v>125</v>
      </c>
      <c r="H182" s="995" t="s">
        <v>125</v>
      </c>
      <c r="I182" s="995" t="s">
        <v>125</v>
      </c>
      <c r="J182" s="995" t="s">
        <v>125</v>
      </c>
      <c r="K182" s="995" t="s">
        <v>125</v>
      </c>
      <c r="L182" s="995" t="s">
        <v>125</v>
      </c>
      <c r="M182" s="995" t="s">
        <v>125</v>
      </c>
      <c r="N182" s="995" t="s">
        <v>125</v>
      </c>
      <c r="O182" s="995">
        <v>1</v>
      </c>
      <c r="P182" s="995">
        <v>2</v>
      </c>
      <c r="Q182" s="995">
        <v>3</v>
      </c>
      <c r="R182" s="995" t="s">
        <v>125</v>
      </c>
      <c r="S182" s="995">
        <v>2</v>
      </c>
      <c r="T182" s="995" t="s">
        <v>125</v>
      </c>
    </row>
    <row r="183" spans="1:20" s="347" customFormat="1" x14ac:dyDescent="0.25">
      <c r="A183" s="687" t="s">
        <v>338</v>
      </c>
      <c r="B183" s="702" t="s">
        <v>221</v>
      </c>
      <c r="C183" s="703" t="s">
        <v>339</v>
      </c>
      <c r="D183" s="702" t="s">
        <v>122</v>
      </c>
      <c r="E183" s="994">
        <v>15</v>
      </c>
      <c r="F183" s="994">
        <v>15</v>
      </c>
      <c r="G183" s="994" t="s">
        <v>125</v>
      </c>
      <c r="H183" s="994" t="s">
        <v>125</v>
      </c>
      <c r="I183" s="994" t="s">
        <v>125</v>
      </c>
      <c r="J183" s="994" t="s">
        <v>125</v>
      </c>
      <c r="K183" s="994" t="s">
        <v>125</v>
      </c>
      <c r="L183" s="994" t="s">
        <v>125</v>
      </c>
      <c r="M183" s="994">
        <v>1</v>
      </c>
      <c r="N183" s="994" t="s">
        <v>125</v>
      </c>
      <c r="O183" s="994">
        <v>1</v>
      </c>
      <c r="P183" s="994">
        <v>1</v>
      </c>
      <c r="Q183" s="994">
        <v>3</v>
      </c>
      <c r="R183" s="994">
        <v>7</v>
      </c>
      <c r="S183" s="994">
        <v>2</v>
      </c>
      <c r="T183" s="994" t="s">
        <v>125</v>
      </c>
    </row>
    <row r="184" spans="1:20" x14ac:dyDescent="0.25">
      <c r="A184" s="690"/>
      <c r="B184" s="704"/>
      <c r="C184" s="705"/>
      <c r="D184" s="704" t="s">
        <v>145</v>
      </c>
      <c r="E184" s="995">
        <v>13</v>
      </c>
      <c r="F184" s="995">
        <v>13</v>
      </c>
      <c r="G184" s="995" t="s">
        <v>125</v>
      </c>
      <c r="H184" s="995" t="s">
        <v>125</v>
      </c>
      <c r="I184" s="995" t="s">
        <v>125</v>
      </c>
      <c r="J184" s="995" t="s">
        <v>125</v>
      </c>
      <c r="K184" s="995" t="s">
        <v>125</v>
      </c>
      <c r="L184" s="995" t="s">
        <v>125</v>
      </c>
      <c r="M184" s="995">
        <v>1</v>
      </c>
      <c r="N184" s="995" t="s">
        <v>125</v>
      </c>
      <c r="O184" s="995">
        <v>1</v>
      </c>
      <c r="P184" s="995">
        <v>1</v>
      </c>
      <c r="Q184" s="995">
        <v>2</v>
      </c>
      <c r="R184" s="995">
        <v>6</v>
      </c>
      <c r="S184" s="995">
        <v>2</v>
      </c>
      <c r="T184" s="995" t="s">
        <v>125</v>
      </c>
    </row>
    <row r="185" spans="1:20" x14ac:dyDescent="0.25">
      <c r="A185" s="690"/>
      <c r="B185" s="704"/>
      <c r="C185" s="705"/>
      <c r="D185" s="704" t="s">
        <v>146</v>
      </c>
      <c r="E185" s="995">
        <v>2</v>
      </c>
      <c r="F185" s="995">
        <v>2</v>
      </c>
      <c r="G185" s="995" t="s">
        <v>125</v>
      </c>
      <c r="H185" s="995" t="s">
        <v>125</v>
      </c>
      <c r="I185" s="995" t="s">
        <v>125</v>
      </c>
      <c r="J185" s="995" t="s">
        <v>125</v>
      </c>
      <c r="K185" s="995" t="s">
        <v>125</v>
      </c>
      <c r="L185" s="995" t="s">
        <v>125</v>
      </c>
      <c r="M185" s="995" t="s">
        <v>125</v>
      </c>
      <c r="N185" s="995" t="s">
        <v>125</v>
      </c>
      <c r="O185" s="995" t="s">
        <v>125</v>
      </c>
      <c r="P185" s="995" t="s">
        <v>125</v>
      </c>
      <c r="Q185" s="995">
        <v>1</v>
      </c>
      <c r="R185" s="995">
        <v>1</v>
      </c>
      <c r="S185" s="995" t="s">
        <v>125</v>
      </c>
      <c r="T185" s="995" t="s">
        <v>125</v>
      </c>
    </row>
    <row r="186" spans="1:20" s="347" customFormat="1" ht="22.5" x14ac:dyDescent="0.25">
      <c r="A186" s="687" t="s">
        <v>376</v>
      </c>
      <c r="B186" s="702" t="s">
        <v>222</v>
      </c>
      <c r="C186" s="703" t="s">
        <v>377</v>
      </c>
      <c r="D186" s="702" t="s">
        <v>122</v>
      </c>
      <c r="E186" s="994">
        <v>259</v>
      </c>
      <c r="F186" s="994">
        <v>259</v>
      </c>
      <c r="G186" s="994" t="s">
        <v>125</v>
      </c>
      <c r="H186" s="994" t="s">
        <v>125</v>
      </c>
      <c r="I186" s="994" t="s">
        <v>125</v>
      </c>
      <c r="J186" s="994">
        <v>4</v>
      </c>
      <c r="K186" s="994">
        <v>5</v>
      </c>
      <c r="L186" s="994">
        <v>2</v>
      </c>
      <c r="M186" s="994">
        <v>2</v>
      </c>
      <c r="N186" s="994">
        <v>7</v>
      </c>
      <c r="O186" s="994">
        <v>8</v>
      </c>
      <c r="P186" s="994">
        <v>12</v>
      </c>
      <c r="Q186" s="994">
        <v>35</v>
      </c>
      <c r="R186" s="994">
        <v>51</v>
      </c>
      <c r="S186" s="994">
        <v>133</v>
      </c>
      <c r="T186" s="994" t="s">
        <v>125</v>
      </c>
    </row>
    <row r="187" spans="1:20" x14ac:dyDescent="0.25">
      <c r="A187" s="690"/>
      <c r="B187" s="704"/>
      <c r="C187" s="705"/>
      <c r="D187" s="704" t="s">
        <v>145</v>
      </c>
      <c r="E187" s="995">
        <v>162</v>
      </c>
      <c r="F187" s="995">
        <v>162</v>
      </c>
      <c r="G187" s="995" t="s">
        <v>125</v>
      </c>
      <c r="H187" s="995" t="s">
        <v>125</v>
      </c>
      <c r="I187" s="995" t="s">
        <v>125</v>
      </c>
      <c r="J187" s="995">
        <v>1</v>
      </c>
      <c r="K187" s="995">
        <v>3</v>
      </c>
      <c r="L187" s="995">
        <v>2</v>
      </c>
      <c r="M187" s="995">
        <v>2</v>
      </c>
      <c r="N187" s="995">
        <v>4</v>
      </c>
      <c r="O187" s="995">
        <v>7</v>
      </c>
      <c r="P187" s="995">
        <v>10</v>
      </c>
      <c r="Q187" s="995">
        <v>27</v>
      </c>
      <c r="R187" s="995">
        <v>37</v>
      </c>
      <c r="S187" s="995">
        <v>69</v>
      </c>
      <c r="T187" s="995" t="s">
        <v>125</v>
      </c>
    </row>
    <row r="188" spans="1:20" x14ac:dyDescent="0.25">
      <c r="A188" s="690"/>
      <c r="B188" s="704"/>
      <c r="C188" s="705"/>
      <c r="D188" s="704" t="s">
        <v>146</v>
      </c>
      <c r="E188" s="995">
        <v>97</v>
      </c>
      <c r="F188" s="995">
        <v>97</v>
      </c>
      <c r="G188" s="995" t="s">
        <v>125</v>
      </c>
      <c r="H188" s="995" t="s">
        <v>125</v>
      </c>
      <c r="I188" s="995" t="s">
        <v>125</v>
      </c>
      <c r="J188" s="995">
        <v>3</v>
      </c>
      <c r="K188" s="995">
        <v>2</v>
      </c>
      <c r="L188" s="995" t="s">
        <v>125</v>
      </c>
      <c r="M188" s="995" t="s">
        <v>125</v>
      </c>
      <c r="N188" s="995">
        <v>3</v>
      </c>
      <c r="O188" s="995">
        <v>1</v>
      </c>
      <c r="P188" s="995">
        <v>2</v>
      </c>
      <c r="Q188" s="995">
        <v>8</v>
      </c>
      <c r="R188" s="995">
        <v>14</v>
      </c>
      <c r="S188" s="995">
        <v>64</v>
      </c>
      <c r="T188" s="995" t="s">
        <v>125</v>
      </c>
    </row>
    <row r="189" spans="1:20" s="347" customFormat="1" x14ac:dyDescent="0.25">
      <c r="A189" s="687" t="s">
        <v>378</v>
      </c>
      <c r="B189" s="702" t="s">
        <v>223</v>
      </c>
      <c r="C189" s="703" t="s">
        <v>1127</v>
      </c>
      <c r="D189" s="702" t="s">
        <v>122</v>
      </c>
      <c r="E189" s="994">
        <v>248</v>
      </c>
      <c r="F189" s="994">
        <v>6</v>
      </c>
      <c r="G189" s="994">
        <v>242</v>
      </c>
      <c r="H189" s="994">
        <v>2</v>
      </c>
      <c r="I189" s="994" t="s">
        <v>125</v>
      </c>
      <c r="J189" s="994">
        <v>2</v>
      </c>
      <c r="K189" s="994">
        <v>3</v>
      </c>
      <c r="L189" s="994">
        <v>2</v>
      </c>
      <c r="M189" s="994">
        <v>2</v>
      </c>
      <c r="N189" s="994">
        <v>2</v>
      </c>
      <c r="O189" s="994">
        <v>2</v>
      </c>
      <c r="P189" s="994">
        <v>3</v>
      </c>
      <c r="Q189" s="994">
        <v>17</v>
      </c>
      <c r="R189" s="994">
        <v>31</v>
      </c>
      <c r="S189" s="994">
        <v>182</v>
      </c>
      <c r="T189" s="994" t="s">
        <v>125</v>
      </c>
    </row>
    <row r="190" spans="1:20" x14ac:dyDescent="0.25">
      <c r="A190" s="690"/>
      <c r="B190" s="704"/>
      <c r="C190" s="705"/>
      <c r="D190" s="704" t="s">
        <v>145</v>
      </c>
      <c r="E190" s="995">
        <v>143</v>
      </c>
      <c r="F190" s="995">
        <v>4</v>
      </c>
      <c r="G190" s="995">
        <v>139</v>
      </c>
      <c r="H190" s="995">
        <v>1</v>
      </c>
      <c r="I190" s="995" t="s">
        <v>125</v>
      </c>
      <c r="J190" s="995">
        <v>2</v>
      </c>
      <c r="K190" s="995">
        <v>2</v>
      </c>
      <c r="L190" s="995" t="s">
        <v>125</v>
      </c>
      <c r="M190" s="995">
        <v>1</v>
      </c>
      <c r="N190" s="995" t="s">
        <v>125</v>
      </c>
      <c r="O190" s="995">
        <v>2</v>
      </c>
      <c r="P190" s="995">
        <v>3</v>
      </c>
      <c r="Q190" s="995">
        <v>5</v>
      </c>
      <c r="R190" s="995">
        <v>22</v>
      </c>
      <c r="S190" s="995">
        <v>105</v>
      </c>
      <c r="T190" s="995" t="s">
        <v>125</v>
      </c>
    </row>
    <row r="191" spans="1:20" x14ac:dyDescent="0.25">
      <c r="A191" s="690"/>
      <c r="B191" s="704"/>
      <c r="C191" s="705"/>
      <c r="D191" s="704" t="s">
        <v>146</v>
      </c>
      <c r="E191" s="995">
        <v>105</v>
      </c>
      <c r="F191" s="995">
        <v>2</v>
      </c>
      <c r="G191" s="995">
        <v>103</v>
      </c>
      <c r="H191" s="995">
        <v>1</v>
      </c>
      <c r="I191" s="995" t="s">
        <v>125</v>
      </c>
      <c r="J191" s="995" t="s">
        <v>125</v>
      </c>
      <c r="K191" s="995">
        <v>1</v>
      </c>
      <c r="L191" s="995">
        <v>2</v>
      </c>
      <c r="M191" s="995">
        <v>1</v>
      </c>
      <c r="N191" s="995">
        <v>2</v>
      </c>
      <c r="O191" s="995" t="s">
        <v>125</v>
      </c>
      <c r="P191" s="995" t="s">
        <v>125</v>
      </c>
      <c r="Q191" s="995">
        <v>12</v>
      </c>
      <c r="R191" s="995">
        <v>9</v>
      </c>
      <c r="S191" s="995">
        <v>77</v>
      </c>
      <c r="T191" s="995" t="s">
        <v>125</v>
      </c>
    </row>
    <row r="192" spans="1:20" x14ac:dyDescent="0.25">
      <c r="A192" s="792"/>
      <c r="B192" s="808"/>
      <c r="C192" s="806"/>
      <c r="D192" s="808"/>
      <c r="E192" s="808"/>
      <c r="F192" s="808"/>
      <c r="G192" s="808"/>
      <c r="H192" s="808"/>
      <c r="I192" s="808"/>
      <c r="J192" s="808"/>
      <c r="K192" s="808"/>
      <c r="L192" s="808"/>
      <c r="M192" s="808"/>
      <c r="N192" s="808"/>
      <c r="O192" s="808"/>
      <c r="P192" s="808"/>
      <c r="Q192" s="808"/>
      <c r="R192" s="808"/>
      <c r="S192" s="808"/>
      <c r="T192" s="808"/>
    </row>
    <row r="193" spans="1:12" x14ac:dyDescent="0.25">
      <c r="A193" s="1391" t="s">
        <v>1300</v>
      </c>
      <c r="B193" s="1104"/>
      <c r="C193" s="1104"/>
      <c r="D193" s="1104"/>
      <c r="E193" s="1104"/>
      <c r="F193" s="1104"/>
      <c r="G193" s="1104"/>
      <c r="H193" s="1104"/>
      <c r="I193" s="1104"/>
      <c r="J193" s="1104"/>
      <c r="K193" s="1104"/>
      <c r="L193" s="1104"/>
    </row>
    <row r="194" spans="1:12" x14ac:dyDescent="0.25">
      <c r="A194" s="1392" t="s">
        <v>3035</v>
      </c>
    </row>
    <row r="195" spans="1:12" x14ac:dyDescent="0.2">
      <c r="A195" s="1390" t="s">
        <v>1260</v>
      </c>
    </row>
    <row r="196" spans="1:12" x14ac:dyDescent="0.25">
      <c r="A196" s="1458" t="s">
        <v>3153</v>
      </c>
    </row>
    <row r="197" spans="1:12" ht="15" x14ac:dyDescent="0.25">
      <c r="A197" s="1454" t="s">
        <v>3151</v>
      </c>
    </row>
  </sheetData>
  <mergeCells count="9">
    <mergeCell ref="A1:T1"/>
    <mergeCell ref="A2:T2"/>
    <mergeCell ref="A3:A4"/>
    <mergeCell ref="B3:D3"/>
    <mergeCell ref="E3:E4"/>
    <mergeCell ref="F3:G3"/>
    <mergeCell ref="H3:J3"/>
    <mergeCell ref="K3:S3"/>
    <mergeCell ref="T3:T4"/>
  </mergeCells>
  <hyperlinks>
    <hyperlink ref="U2" location="INDICE!B153" display="ÍNDICE"/>
    <hyperlink ref="A197"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71"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85"/>
  <sheetViews>
    <sheetView showGridLines="0" topLeftCell="D1" zoomScaleNormal="100" workbookViewId="0">
      <selection activeCell="U2" sqref="U2"/>
    </sheetView>
  </sheetViews>
  <sheetFormatPr baseColWidth="10" defaultColWidth="9.140625" defaultRowHeight="11.25" x14ac:dyDescent="0.25"/>
  <cols>
    <col min="1" max="1" width="7.85546875" style="349" customWidth="1"/>
    <col min="2" max="2" width="32.85546875" style="348" customWidth="1"/>
    <col min="3" max="3" width="13.85546875" style="350" customWidth="1"/>
    <col min="4" max="4" width="9.140625" style="344" customWidth="1"/>
    <col min="5" max="10" width="6" style="344" customWidth="1"/>
    <col min="11" max="11" width="7.140625" style="344" customWidth="1"/>
    <col min="12" max="19" width="6" style="344" customWidth="1"/>
    <col min="20" max="20" width="8.42578125" style="344" customWidth="1"/>
    <col min="21" max="16384" width="9.140625" style="344"/>
  </cols>
  <sheetData>
    <row r="1" spans="1:48" ht="12" customHeight="1" x14ac:dyDescent="0.25">
      <c r="A1" s="1755" t="s">
        <v>1144</v>
      </c>
      <c r="B1" s="1755"/>
      <c r="C1" s="1755"/>
      <c r="D1" s="1755"/>
      <c r="E1" s="1755"/>
      <c r="F1" s="1755"/>
      <c r="G1" s="1755"/>
      <c r="H1" s="1755"/>
      <c r="I1" s="1755"/>
      <c r="J1" s="1755"/>
      <c r="K1" s="1755"/>
      <c r="L1" s="1755"/>
      <c r="M1" s="1755"/>
      <c r="N1" s="1755"/>
      <c r="O1" s="1755"/>
      <c r="P1" s="1755"/>
      <c r="Q1" s="1755"/>
      <c r="R1" s="1755"/>
      <c r="S1" s="1755"/>
    </row>
    <row r="2" spans="1:48" ht="28.5"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c r="V2" s="179"/>
    </row>
    <row r="3" spans="1:48" s="368" customFormat="1" ht="15" customHeight="1" x14ac:dyDescent="0.25">
      <c r="A3" s="1791" t="s">
        <v>1052</v>
      </c>
      <c r="B3" s="1742" t="s">
        <v>1145</v>
      </c>
      <c r="C3" s="1742"/>
      <c r="D3" s="1742"/>
      <c r="E3" s="1713" t="s">
        <v>122</v>
      </c>
      <c r="F3" s="1742" t="s">
        <v>1053</v>
      </c>
      <c r="G3" s="1742"/>
      <c r="H3" s="1742" t="s">
        <v>1274</v>
      </c>
      <c r="I3" s="1742"/>
      <c r="J3" s="1742"/>
      <c r="K3" s="1742" t="s">
        <v>1275</v>
      </c>
      <c r="L3" s="1742"/>
      <c r="M3" s="1742"/>
      <c r="N3" s="1742"/>
      <c r="O3" s="1742"/>
      <c r="P3" s="1742"/>
      <c r="Q3" s="1742"/>
      <c r="R3" s="1742"/>
      <c r="S3" s="1742"/>
      <c r="T3" s="706"/>
      <c r="U3" s="346"/>
      <c r="V3" s="346"/>
      <c r="W3" s="346"/>
      <c r="X3" s="346"/>
      <c r="Y3" s="346"/>
      <c r="Z3" s="346"/>
      <c r="AA3" s="346"/>
      <c r="AB3" s="346"/>
      <c r="AC3" s="346"/>
      <c r="AD3" s="346"/>
      <c r="AE3" s="346"/>
      <c r="AF3" s="346"/>
      <c r="AG3" s="346"/>
      <c r="AH3" s="346"/>
      <c r="AI3" s="346"/>
      <c r="AJ3" s="346"/>
      <c r="AK3" s="346"/>
      <c r="AL3" s="346"/>
      <c r="AM3" s="346"/>
      <c r="AN3" s="346"/>
      <c r="AO3" s="346"/>
      <c r="AP3" s="346"/>
      <c r="AQ3" s="346"/>
      <c r="AR3" s="346"/>
      <c r="AS3" s="346"/>
      <c r="AT3" s="346"/>
      <c r="AU3" s="346"/>
      <c r="AV3" s="346"/>
    </row>
    <row r="4" spans="1:48" s="368" customFormat="1" ht="33" customHeight="1" x14ac:dyDescent="0.25">
      <c r="A4" s="1791"/>
      <c r="B4" s="1254" t="s">
        <v>1054</v>
      </c>
      <c r="C4" s="1254" t="s">
        <v>1055</v>
      </c>
      <c r="D4" s="1254" t="s">
        <v>224</v>
      </c>
      <c r="E4" s="1713"/>
      <c r="F4" s="1254" t="s">
        <v>1132</v>
      </c>
      <c r="G4" s="1254" t="s">
        <v>1133</v>
      </c>
      <c r="H4" s="669" t="s">
        <v>1309</v>
      </c>
      <c r="I4" s="1254" t="s">
        <v>1056</v>
      </c>
      <c r="J4" s="669" t="s">
        <v>1058</v>
      </c>
      <c r="K4" s="1254" t="s">
        <v>1059</v>
      </c>
      <c r="L4" s="1254" t="s">
        <v>1060</v>
      </c>
      <c r="M4" s="1254" t="s">
        <v>1061</v>
      </c>
      <c r="N4" s="1254" t="s">
        <v>1062</v>
      </c>
      <c r="O4" s="1254" t="s">
        <v>1063</v>
      </c>
      <c r="P4" s="1254" t="s">
        <v>1064</v>
      </c>
      <c r="Q4" s="1254" t="s">
        <v>1065</v>
      </c>
      <c r="R4" s="1254" t="s">
        <v>1066</v>
      </c>
      <c r="S4" s="1254" t="s">
        <v>777</v>
      </c>
      <c r="T4" s="707"/>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row>
    <row r="5" spans="1:48" s="347" customFormat="1" x14ac:dyDescent="0.25">
      <c r="A5" s="701"/>
      <c r="B5" s="702"/>
      <c r="C5" s="703"/>
      <c r="D5" s="689"/>
      <c r="E5" s="988">
        <v>1755</v>
      </c>
      <c r="F5" s="988">
        <v>1156</v>
      </c>
      <c r="G5" s="988">
        <v>599</v>
      </c>
      <c r="H5" s="988">
        <v>25</v>
      </c>
      <c r="I5" s="988">
        <v>11</v>
      </c>
      <c r="J5" s="988">
        <v>31</v>
      </c>
      <c r="K5" s="988">
        <v>26</v>
      </c>
      <c r="L5" s="988">
        <v>18</v>
      </c>
      <c r="M5" s="988">
        <v>19</v>
      </c>
      <c r="N5" s="988">
        <v>38</v>
      </c>
      <c r="O5" s="988">
        <v>73</v>
      </c>
      <c r="P5" s="988">
        <v>62</v>
      </c>
      <c r="Q5" s="988">
        <v>251</v>
      </c>
      <c r="R5" s="988">
        <v>318</v>
      </c>
      <c r="S5" s="988">
        <v>883</v>
      </c>
    </row>
    <row r="6" spans="1:48" x14ac:dyDescent="0.25">
      <c r="A6" s="693"/>
      <c r="B6" s="704"/>
      <c r="C6" s="705"/>
      <c r="D6" s="692" t="s">
        <v>145</v>
      </c>
      <c r="E6" s="989">
        <v>1024</v>
      </c>
      <c r="F6" s="989">
        <v>688</v>
      </c>
      <c r="G6" s="989">
        <v>336</v>
      </c>
      <c r="H6" s="989">
        <v>12</v>
      </c>
      <c r="I6" s="989">
        <v>7</v>
      </c>
      <c r="J6" s="989">
        <v>16</v>
      </c>
      <c r="K6" s="989">
        <v>17</v>
      </c>
      <c r="L6" s="989">
        <v>9</v>
      </c>
      <c r="M6" s="989">
        <v>13</v>
      </c>
      <c r="N6" s="989">
        <v>33</v>
      </c>
      <c r="O6" s="989">
        <v>56</v>
      </c>
      <c r="P6" s="989">
        <v>41</v>
      </c>
      <c r="Q6" s="989">
        <v>173</v>
      </c>
      <c r="R6" s="989">
        <v>191</v>
      </c>
      <c r="S6" s="989">
        <v>456</v>
      </c>
    </row>
    <row r="7" spans="1:48" x14ac:dyDescent="0.25">
      <c r="A7" s="693"/>
      <c r="B7" s="704"/>
      <c r="C7" s="705"/>
      <c r="D7" s="692" t="s">
        <v>146</v>
      </c>
      <c r="E7" s="989">
        <v>731</v>
      </c>
      <c r="F7" s="989">
        <v>468</v>
      </c>
      <c r="G7" s="989">
        <v>263</v>
      </c>
      <c r="H7" s="989">
        <v>13</v>
      </c>
      <c r="I7" s="989">
        <v>4</v>
      </c>
      <c r="J7" s="989">
        <v>15</v>
      </c>
      <c r="K7" s="989">
        <v>9</v>
      </c>
      <c r="L7" s="989">
        <v>9</v>
      </c>
      <c r="M7" s="989">
        <v>6</v>
      </c>
      <c r="N7" s="989">
        <v>5</v>
      </c>
      <c r="O7" s="989">
        <v>17</v>
      </c>
      <c r="P7" s="989">
        <v>21</v>
      </c>
      <c r="Q7" s="989">
        <v>78</v>
      </c>
      <c r="R7" s="989">
        <v>127</v>
      </c>
      <c r="S7" s="989">
        <v>427</v>
      </c>
    </row>
    <row r="8" spans="1:48" s="347" customFormat="1" ht="22.5" x14ac:dyDescent="0.25">
      <c r="A8" s="701" t="s">
        <v>1068</v>
      </c>
      <c r="B8" s="702" t="s">
        <v>158</v>
      </c>
      <c r="C8" s="703" t="s">
        <v>1069</v>
      </c>
      <c r="D8" s="689" t="s">
        <v>122</v>
      </c>
      <c r="E8" s="988">
        <v>1</v>
      </c>
      <c r="F8" s="988">
        <v>1</v>
      </c>
      <c r="G8" s="988" t="s">
        <v>125</v>
      </c>
      <c r="H8" s="988" t="s">
        <v>125</v>
      </c>
      <c r="I8" s="988" t="s">
        <v>125</v>
      </c>
      <c r="J8" s="988" t="s">
        <v>125</v>
      </c>
      <c r="K8" s="988">
        <v>1</v>
      </c>
      <c r="L8" s="988" t="s">
        <v>125</v>
      </c>
      <c r="M8" s="988" t="s">
        <v>125</v>
      </c>
      <c r="N8" s="988" t="s">
        <v>125</v>
      </c>
      <c r="O8" s="988" t="s">
        <v>125</v>
      </c>
      <c r="P8" s="988" t="s">
        <v>125</v>
      </c>
      <c r="Q8" s="988" t="s">
        <v>125</v>
      </c>
      <c r="R8" s="988" t="s">
        <v>125</v>
      </c>
      <c r="S8" s="988" t="s">
        <v>125</v>
      </c>
    </row>
    <row r="9" spans="1:48" x14ac:dyDescent="0.25">
      <c r="A9" s="693"/>
      <c r="B9" s="704"/>
      <c r="C9" s="705"/>
      <c r="D9" s="692" t="s">
        <v>145</v>
      </c>
      <c r="E9" s="989">
        <v>1</v>
      </c>
      <c r="F9" s="989">
        <v>1</v>
      </c>
      <c r="G9" s="989" t="s">
        <v>125</v>
      </c>
      <c r="H9" s="989" t="s">
        <v>125</v>
      </c>
      <c r="I9" s="989" t="s">
        <v>125</v>
      </c>
      <c r="J9" s="989" t="s">
        <v>125</v>
      </c>
      <c r="K9" s="989">
        <v>1</v>
      </c>
      <c r="L9" s="989" t="s">
        <v>125</v>
      </c>
      <c r="M9" s="989" t="s">
        <v>125</v>
      </c>
      <c r="N9" s="989" t="s">
        <v>125</v>
      </c>
      <c r="O9" s="989" t="s">
        <v>125</v>
      </c>
      <c r="P9" s="989" t="s">
        <v>125</v>
      </c>
      <c r="Q9" s="989" t="s">
        <v>125</v>
      </c>
      <c r="R9" s="989" t="s">
        <v>125</v>
      </c>
      <c r="S9" s="989" t="s">
        <v>125</v>
      </c>
    </row>
    <row r="10" spans="1:48" x14ac:dyDescent="0.25">
      <c r="A10" s="701" t="s">
        <v>1070</v>
      </c>
      <c r="B10" s="702" t="s">
        <v>159</v>
      </c>
      <c r="C10" s="703" t="s">
        <v>1071</v>
      </c>
      <c r="D10" s="689" t="s">
        <v>122</v>
      </c>
      <c r="E10" s="988">
        <v>13</v>
      </c>
      <c r="F10" s="988">
        <v>13</v>
      </c>
      <c r="G10" s="988" t="s">
        <v>125</v>
      </c>
      <c r="H10" s="988" t="s">
        <v>125</v>
      </c>
      <c r="I10" s="988" t="s">
        <v>125</v>
      </c>
      <c r="J10" s="988" t="s">
        <v>125</v>
      </c>
      <c r="K10" s="988" t="s">
        <v>125</v>
      </c>
      <c r="L10" s="988" t="s">
        <v>125</v>
      </c>
      <c r="M10" s="988">
        <v>1</v>
      </c>
      <c r="N10" s="988" t="s">
        <v>125</v>
      </c>
      <c r="O10" s="988">
        <v>1</v>
      </c>
      <c r="P10" s="988">
        <v>1</v>
      </c>
      <c r="Q10" s="988">
        <v>2</v>
      </c>
      <c r="R10" s="988">
        <v>4</v>
      </c>
      <c r="S10" s="988">
        <v>4</v>
      </c>
    </row>
    <row r="11" spans="1:48" s="347" customFormat="1" x14ac:dyDescent="0.25">
      <c r="A11" s="693"/>
      <c r="B11" s="704"/>
      <c r="C11" s="705"/>
      <c r="D11" s="692" t="s">
        <v>145</v>
      </c>
      <c r="E11" s="989">
        <v>9</v>
      </c>
      <c r="F11" s="989">
        <v>9</v>
      </c>
      <c r="G11" s="989" t="s">
        <v>125</v>
      </c>
      <c r="H11" s="989" t="s">
        <v>125</v>
      </c>
      <c r="I11" s="989" t="s">
        <v>125</v>
      </c>
      <c r="J11" s="989" t="s">
        <v>125</v>
      </c>
      <c r="K11" s="989" t="s">
        <v>125</v>
      </c>
      <c r="L11" s="989" t="s">
        <v>125</v>
      </c>
      <c r="M11" s="989">
        <v>1</v>
      </c>
      <c r="N11" s="989" t="s">
        <v>125</v>
      </c>
      <c r="O11" s="989" t="s">
        <v>125</v>
      </c>
      <c r="P11" s="989">
        <v>1</v>
      </c>
      <c r="Q11" s="989">
        <v>2</v>
      </c>
      <c r="R11" s="989">
        <v>2</v>
      </c>
      <c r="S11" s="989">
        <v>3</v>
      </c>
    </row>
    <row r="12" spans="1:48" x14ac:dyDescent="0.25">
      <c r="A12" s="693"/>
      <c r="B12" s="704"/>
      <c r="C12" s="705"/>
      <c r="D12" s="692" t="s">
        <v>146</v>
      </c>
      <c r="E12" s="989">
        <v>4</v>
      </c>
      <c r="F12" s="989">
        <v>4</v>
      </c>
      <c r="G12" s="989" t="s">
        <v>125</v>
      </c>
      <c r="H12" s="989" t="s">
        <v>125</v>
      </c>
      <c r="I12" s="989" t="s">
        <v>125</v>
      </c>
      <c r="J12" s="989" t="s">
        <v>125</v>
      </c>
      <c r="K12" s="989" t="s">
        <v>125</v>
      </c>
      <c r="L12" s="989" t="s">
        <v>125</v>
      </c>
      <c r="M12" s="989" t="s">
        <v>125</v>
      </c>
      <c r="N12" s="989" t="s">
        <v>125</v>
      </c>
      <c r="O12" s="989">
        <v>1</v>
      </c>
      <c r="P12" s="989" t="s">
        <v>125</v>
      </c>
      <c r="Q12" s="989" t="s">
        <v>125</v>
      </c>
      <c r="R12" s="989">
        <v>2</v>
      </c>
      <c r="S12" s="989">
        <v>1</v>
      </c>
    </row>
    <row r="13" spans="1:48" ht="45" x14ac:dyDescent="0.25">
      <c r="A13" s="701" t="s">
        <v>1072</v>
      </c>
      <c r="B13" s="702" t="s">
        <v>160</v>
      </c>
      <c r="C13" s="703" t="s">
        <v>1073</v>
      </c>
      <c r="D13" s="689" t="s">
        <v>122</v>
      </c>
      <c r="E13" s="988">
        <v>5</v>
      </c>
      <c r="F13" s="988">
        <v>5</v>
      </c>
      <c r="G13" s="988" t="s">
        <v>125</v>
      </c>
      <c r="H13" s="988" t="s">
        <v>125</v>
      </c>
      <c r="I13" s="988" t="s">
        <v>125</v>
      </c>
      <c r="J13" s="988" t="s">
        <v>125</v>
      </c>
      <c r="K13" s="988" t="s">
        <v>125</v>
      </c>
      <c r="L13" s="988" t="s">
        <v>125</v>
      </c>
      <c r="M13" s="988" t="s">
        <v>125</v>
      </c>
      <c r="N13" s="988" t="s">
        <v>125</v>
      </c>
      <c r="O13" s="988" t="s">
        <v>125</v>
      </c>
      <c r="P13" s="988" t="s">
        <v>125</v>
      </c>
      <c r="Q13" s="988">
        <v>1</v>
      </c>
      <c r="R13" s="988" t="s">
        <v>125</v>
      </c>
      <c r="S13" s="988">
        <v>4</v>
      </c>
    </row>
    <row r="14" spans="1:48" s="347" customFormat="1" x14ac:dyDescent="0.25">
      <c r="A14" s="693"/>
      <c r="B14" s="704"/>
      <c r="C14" s="705"/>
      <c r="D14" s="692" t="s">
        <v>145</v>
      </c>
      <c r="E14" s="989">
        <v>2</v>
      </c>
      <c r="F14" s="989">
        <v>2</v>
      </c>
      <c r="G14" s="989" t="s">
        <v>125</v>
      </c>
      <c r="H14" s="989" t="s">
        <v>125</v>
      </c>
      <c r="I14" s="989" t="s">
        <v>125</v>
      </c>
      <c r="J14" s="989" t="s">
        <v>125</v>
      </c>
      <c r="K14" s="989" t="s">
        <v>125</v>
      </c>
      <c r="L14" s="989" t="s">
        <v>125</v>
      </c>
      <c r="M14" s="989" t="s">
        <v>125</v>
      </c>
      <c r="N14" s="989" t="s">
        <v>125</v>
      </c>
      <c r="O14" s="989" t="s">
        <v>125</v>
      </c>
      <c r="P14" s="989" t="s">
        <v>125</v>
      </c>
      <c r="Q14" s="989" t="s">
        <v>125</v>
      </c>
      <c r="R14" s="989" t="s">
        <v>125</v>
      </c>
      <c r="S14" s="989">
        <v>2</v>
      </c>
    </row>
    <row r="15" spans="1:48" x14ac:dyDescent="0.25">
      <c r="A15" s="693"/>
      <c r="B15" s="704"/>
      <c r="C15" s="705"/>
      <c r="D15" s="692" t="s">
        <v>146</v>
      </c>
      <c r="E15" s="989">
        <v>3</v>
      </c>
      <c r="F15" s="989">
        <v>3</v>
      </c>
      <c r="G15" s="989" t="s">
        <v>125</v>
      </c>
      <c r="H15" s="989" t="s">
        <v>125</v>
      </c>
      <c r="I15" s="989" t="s">
        <v>125</v>
      </c>
      <c r="J15" s="989" t="s">
        <v>125</v>
      </c>
      <c r="K15" s="989" t="s">
        <v>125</v>
      </c>
      <c r="L15" s="989" t="s">
        <v>125</v>
      </c>
      <c r="M15" s="989" t="s">
        <v>125</v>
      </c>
      <c r="N15" s="989" t="s">
        <v>125</v>
      </c>
      <c r="O15" s="989" t="s">
        <v>125</v>
      </c>
      <c r="P15" s="989" t="s">
        <v>125</v>
      </c>
      <c r="Q15" s="989">
        <v>1</v>
      </c>
      <c r="R15" s="989" t="s">
        <v>125</v>
      </c>
      <c r="S15" s="989">
        <v>2</v>
      </c>
    </row>
    <row r="16" spans="1:48" ht="45" x14ac:dyDescent="0.25">
      <c r="A16" s="701" t="s">
        <v>1074</v>
      </c>
      <c r="B16" s="702" t="s">
        <v>161</v>
      </c>
      <c r="C16" s="703" t="s">
        <v>1075</v>
      </c>
      <c r="D16" s="689" t="s">
        <v>122</v>
      </c>
      <c r="E16" s="988">
        <v>1</v>
      </c>
      <c r="F16" s="988">
        <v>1</v>
      </c>
      <c r="G16" s="988" t="s">
        <v>125</v>
      </c>
      <c r="H16" s="988" t="s">
        <v>125</v>
      </c>
      <c r="I16" s="988" t="s">
        <v>125</v>
      </c>
      <c r="J16" s="988" t="s">
        <v>125</v>
      </c>
      <c r="K16" s="988" t="s">
        <v>125</v>
      </c>
      <c r="L16" s="988" t="s">
        <v>125</v>
      </c>
      <c r="M16" s="988" t="s">
        <v>125</v>
      </c>
      <c r="N16" s="988" t="s">
        <v>125</v>
      </c>
      <c r="O16" s="988" t="s">
        <v>125</v>
      </c>
      <c r="P16" s="988">
        <v>1</v>
      </c>
      <c r="Q16" s="988" t="s">
        <v>125</v>
      </c>
      <c r="R16" s="988" t="s">
        <v>125</v>
      </c>
      <c r="S16" s="988" t="s">
        <v>125</v>
      </c>
    </row>
    <row r="17" spans="1:19" s="347" customFormat="1" x14ac:dyDescent="0.25">
      <c r="A17" s="693"/>
      <c r="B17" s="704"/>
      <c r="C17" s="705"/>
      <c r="D17" s="692" t="s">
        <v>146</v>
      </c>
      <c r="E17" s="989">
        <v>1</v>
      </c>
      <c r="F17" s="989">
        <v>1</v>
      </c>
      <c r="G17" s="989" t="s">
        <v>125</v>
      </c>
      <c r="H17" s="989" t="s">
        <v>125</v>
      </c>
      <c r="I17" s="989" t="s">
        <v>125</v>
      </c>
      <c r="J17" s="989" t="s">
        <v>125</v>
      </c>
      <c r="K17" s="989" t="s">
        <v>125</v>
      </c>
      <c r="L17" s="989" t="s">
        <v>125</v>
      </c>
      <c r="M17" s="989" t="s">
        <v>125</v>
      </c>
      <c r="N17" s="989" t="s">
        <v>125</v>
      </c>
      <c r="O17" s="989" t="s">
        <v>125</v>
      </c>
      <c r="P17" s="989">
        <v>1</v>
      </c>
      <c r="Q17" s="989" t="s">
        <v>125</v>
      </c>
      <c r="R17" s="989" t="s">
        <v>125</v>
      </c>
      <c r="S17" s="989" t="s">
        <v>125</v>
      </c>
    </row>
    <row r="18" spans="1:19" ht="22.5" x14ac:dyDescent="0.25">
      <c r="A18" s="701" t="s">
        <v>1076</v>
      </c>
      <c r="B18" s="702" t="s">
        <v>162</v>
      </c>
      <c r="C18" s="703" t="s">
        <v>1077</v>
      </c>
      <c r="D18" s="689" t="s">
        <v>122</v>
      </c>
      <c r="E18" s="988">
        <v>2</v>
      </c>
      <c r="F18" s="988">
        <v>2</v>
      </c>
      <c r="G18" s="988" t="s">
        <v>125</v>
      </c>
      <c r="H18" s="988" t="s">
        <v>125</v>
      </c>
      <c r="I18" s="988" t="s">
        <v>125</v>
      </c>
      <c r="J18" s="988">
        <v>1</v>
      </c>
      <c r="K18" s="988" t="s">
        <v>125</v>
      </c>
      <c r="L18" s="988" t="s">
        <v>125</v>
      </c>
      <c r="M18" s="988" t="s">
        <v>125</v>
      </c>
      <c r="N18" s="988" t="s">
        <v>125</v>
      </c>
      <c r="O18" s="988" t="s">
        <v>125</v>
      </c>
      <c r="P18" s="988" t="s">
        <v>125</v>
      </c>
      <c r="Q18" s="988">
        <v>1</v>
      </c>
      <c r="R18" s="988" t="s">
        <v>125</v>
      </c>
      <c r="S18" s="988" t="s">
        <v>125</v>
      </c>
    </row>
    <row r="19" spans="1:19" x14ac:dyDescent="0.25">
      <c r="A19" s="693"/>
      <c r="B19" s="704"/>
      <c r="C19" s="705"/>
      <c r="D19" s="692" t="s">
        <v>145</v>
      </c>
      <c r="E19" s="989">
        <v>2</v>
      </c>
      <c r="F19" s="989">
        <v>2</v>
      </c>
      <c r="G19" s="989" t="s">
        <v>125</v>
      </c>
      <c r="H19" s="989" t="s">
        <v>125</v>
      </c>
      <c r="I19" s="989" t="s">
        <v>125</v>
      </c>
      <c r="J19" s="989">
        <v>1</v>
      </c>
      <c r="K19" s="989" t="s">
        <v>125</v>
      </c>
      <c r="L19" s="989" t="s">
        <v>125</v>
      </c>
      <c r="M19" s="989" t="s">
        <v>125</v>
      </c>
      <c r="N19" s="989" t="s">
        <v>125</v>
      </c>
      <c r="O19" s="989" t="s">
        <v>125</v>
      </c>
      <c r="P19" s="989" t="s">
        <v>125</v>
      </c>
      <c r="Q19" s="989">
        <v>1</v>
      </c>
      <c r="R19" s="989" t="s">
        <v>125</v>
      </c>
      <c r="S19" s="989" t="s">
        <v>125</v>
      </c>
    </row>
    <row r="20" spans="1:19" s="347" customFormat="1" x14ac:dyDescent="0.25">
      <c r="A20" s="701" t="s">
        <v>1078</v>
      </c>
      <c r="B20" s="702" t="s">
        <v>163</v>
      </c>
      <c r="C20" s="703" t="s">
        <v>1079</v>
      </c>
      <c r="D20" s="689" t="s">
        <v>122</v>
      </c>
      <c r="E20" s="988">
        <v>6</v>
      </c>
      <c r="F20" s="988">
        <v>6</v>
      </c>
      <c r="G20" s="988" t="s">
        <v>125</v>
      </c>
      <c r="H20" s="988" t="s">
        <v>125</v>
      </c>
      <c r="I20" s="988" t="s">
        <v>125</v>
      </c>
      <c r="J20" s="988">
        <v>1</v>
      </c>
      <c r="K20" s="988" t="s">
        <v>125</v>
      </c>
      <c r="L20" s="988" t="s">
        <v>125</v>
      </c>
      <c r="M20" s="988" t="s">
        <v>125</v>
      </c>
      <c r="N20" s="988" t="s">
        <v>125</v>
      </c>
      <c r="O20" s="988" t="s">
        <v>125</v>
      </c>
      <c r="P20" s="988" t="s">
        <v>125</v>
      </c>
      <c r="Q20" s="988">
        <v>2</v>
      </c>
      <c r="R20" s="988">
        <v>1</v>
      </c>
      <c r="S20" s="988">
        <v>2</v>
      </c>
    </row>
    <row r="21" spans="1:19" x14ac:dyDescent="0.25">
      <c r="A21" s="693"/>
      <c r="B21" s="704"/>
      <c r="C21" s="705"/>
      <c r="D21" s="692" t="s">
        <v>145</v>
      </c>
      <c r="E21" s="989">
        <v>4</v>
      </c>
      <c r="F21" s="989">
        <v>4</v>
      </c>
      <c r="G21" s="989" t="s">
        <v>125</v>
      </c>
      <c r="H21" s="989" t="s">
        <v>125</v>
      </c>
      <c r="I21" s="989" t="s">
        <v>125</v>
      </c>
      <c r="J21" s="989" t="s">
        <v>125</v>
      </c>
      <c r="K21" s="989" t="s">
        <v>125</v>
      </c>
      <c r="L21" s="989" t="s">
        <v>125</v>
      </c>
      <c r="M21" s="989" t="s">
        <v>125</v>
      </c>
      <c r="N21" s="989" t="s">
        <v>125</v>
      </c>
      <c r="O21" s="989" t="s">
        <v>125</v>
      </c>
      <c r="P21" s="989" t="s">
        <v>125</v>
      </c>
      <c r="Q21" s="989">
        <v>1</v>
      </c>
      <c r="R21" s="989">
        <v>1</v>
      </c>
      <c r="S21" s="989">
        <v>2</v>
      </c>
    </row>
    <row r="22" spans="1:19" x14ac:dyDescent="0.25">
      <c r="A22" s="693"/>
      <c r="B22" s="704"/>
      <c r="C22" s="705"/>
      <c r="D22" s="692" t="s">
        <v>146</v>
      </c>
      <c r="E22" s="989">
        <v>2</v>
      </c>
      <c r="F22" s="989">
        <v>2</v>
      </c>
      <c r="G22" s="989" t="s">
        <v>125</v>
      </c>
      <c r="H22" s="989" t="s">
        <v>125</v>
      </c>
      <c r="I22" s="989" t="s">
        <v>125</v>
      </c>
      <c r="J22" s="989">
        <v>1</v>
      </c>
      <c r="K22" s="989" t="s">
        <v>125</v>
      </c>
      <c r="L22" s="989" t="s">
        <v>125</v>
      </c>
      <c r="M22" s="989" t="s">
        <v>125</v>
      </c>
      <c r="N22" s="989" t="s">
        <v>125</v>
      </c>
      <c r="O22" s="989" t="s">
        <v>125</v>
      </c>
      <c r="P22" s="989" t="s">
        <v>125</v>
      </c>
      <c r="Q22" s="989">
        <v>1</v>
      </c>
      <c r="R22" s="989" t="s">
        <v>125</v>
      </c>
      <c r="S22" s="989" t="s">
        <v>125</v>
      </c>
    </row>
    <row r="23" spans="1:19" s="347" customFormat="1" ht="22.5" x14ac:dyDescent="0.25">
      <c r="A23" s="701" t="s">
        <v>1080</v>
      </c>
      <c r="B23" s="702" t="s">
        <v>164</v>
      </c>
      <c r="C23" s="703" t="s">
        <v>353</v>
      </c>
      <c r="D23" s="689" t="s">
        <v>122</v>
      </c>
      <c r="E23" s="988">
        <v>39</v>
      </c>
      <c r="F23" s="988">
        <v>39</v>
      </c>
      <c r="G23" s="988" t="s">
        <v>125</v>
      </c>
      <c r="H23" s="988" t="s">
        <v>125</v>
      </c>
      <c r="I23" s="988" t="s">
        <v>125</v>
      </c>
      <c r="J23" s="988">
        <v>2</v>
      </c>
      <c r="K23" s="988">
        <v>1</v>
      </c>
      <c r="L23" s="988" t="s">
        <v>125</v>
      </c>
      <c r="M23" s="988" t="s">
        <v>125</v>
      </c>
      <c r="N23" s="988" t="s">
        <v>125</v>
      </c>
      <c r="O23" s="988">
        <v>3</v>
      </c>
      <c r="P23" s="988">
        <v>8</v>
      </c>
      <c r="Q23" s="988">
        <v>22</v>
      </c>
      <c r="R23" s="988">
        <v>3</v>
      </c>
      <c r="S23" s="988" t="s">
        <v>125</v>
      </c>
    </row>
    <row r="24" spans="1:19" x14ac:dyDescent="0.25">
      <c r="A24" s="693"/>
      <c r="B24" s="704"/>
      <c r="C24" s="705"/>
      <c r="D24" s="692" t="s">
        <v>145</v>
      </c>
      <c r="E24" s="989">
        <v>28</v>
      </c>
      <c r="F24" s="989">
        <v>28</v>
      </c>
      <c r="G24" s="989" t="s">
        <v>125</v>
      </c>
      <c r="H24" s="989" t="s">
        <v>125</v>
      </c>
      <c r="I24" s="989" t="s">
        <v>125</v>
      </c>
      <c r="J24" s="989" t="s">
        <v>125</v>
      </c>
      <c r="K24" s="989">
        <v>1</v>
      </c>
      <c r="L24" s="989" t="s">
        <v>125</v>
      </c>
      <c r="M24" s="989" t="s">
        <v>125</v>
      </c>
      <c r="N24" s="989" t="s">
        <v>125</v>
      </c>
      <c r="O24" s="989">
        <v>2</v>
      </c>
      <c r="P24" s="989">
        <v>5</v>
      </c>
      <c r="Q24" s="989">
        <v>17</v>
      </c>
      <c r="R24" s="989">
        <v>3</v>
      </c>
      <c r="S24" s="989" t="s">
        <v>125</v>
      </c>
    </row>
    <row r="25" spans="1:19" x14ac:dyDescent="0.25">
      <c r="A25" s="693"/>
      <c r="B25" s="704"/>
      <c r="C25" s="705"/>
      <c r="D25" s="692" t="s">
        <v>146</v>
      </c>
      <c r="E25" s="989">
        <v>11</v>
      </c>
      <c r="F25" s="989">
        <v>11</v>
      </c>
      <c r="G25" s="989" t="s">
        <v>125</v>
      </c>
      <c r="H25" s="989" t="s">
        <v>125</v>
      </c>
      <c r="I25" s="989" t="s">
        <v>125</v>
      </c>
      <c r="J25" s="989">
        <v>2</v>
      </c>
      <c r="K25" s="989" t="s">
        <v>125</v>
      </c>
      <c r="L25" s="989" t="s">
        <v>125</v>
      </c>
      <c r="M25" s="989" t="s">
        <v>125</v>
      </c>
      <c r="N25" s="989" t="s">
        <v>125</v>
      </c>
      <c r="O25" s="989">
        <v>1</v>
      </c>
      <c r="P25" s="989">
        <v>3</v>
      </c>
      <c r="Q25" s="989">
        <v>5</v>
      </c>
      <c r="R25" s="989" t="s">
        <v>125</v>
      </c>
      <c r="S25" s="989" t="s">
        <v>125</v>
      </c>
    </row>
    <row r="26" spans="1:19" s="347" customFormat="1" x14ac:dyDescent="0.25">
      <c r="A26" s="701" t="s">
        <v>1081</v>
      </c>
      <c r="B26" s="702" t="s">
        <v>165</v>
      </c>
      <c r="C26" s="703" t="s">
        <v>919</v>
      </c>
      <c r="D26" s="689" t="s">
        <v>122</v>
      </c>
      <c r="E26" s="988">
        <v>2</v>
      </c>
      <c r="F26" s="988">
        <v>2</v>
      </c>
      <c r="G26" s="988" t="s">
        <v>125</v>
      </c>
      <c r="H26" s="988" t="s">
        <v>125</v>
      </c>
      <c r="I26" s="988" t="s">
        <v>125</v>
      </c>
      <c r="J26" s="988" t="s">
        <v>125</v>
      </c>
      <c r="K26" s="988" t="s">
        <v>125</v>
      </c>
      <c r="L26" s="988" t="s">
        <v>125</v>
      </c>
      <c r="M26" s="988" t="s">
        <v>125</v>
      </c>
      <c r="N26" s="988" t="s">
        <v>125</v>
      </c>
      <c r="O26" s="988" t="s">
        <v>125</v>
      </c>
      <c r="P26" s="988" t="s">
        <v>125</v>
      </c>
      <c r="Q26" s="988" t="s">
        <v>125</v>
      </c>
      <c r="R26" s="988">
        <v>1</v>
      </c>
      <c r="S26" s="988">
        <v>1</v>
      </c>
    </row>
    <row r="27" spans="1:19" x14ac:dyDescent="0.25">
      <c r="A27" s="693"/>
      <c r="B27" s="704"/>
      <c r="C27" s="705"/>
      <c r="D27" s="692" t="s">
        <v>145</v>
      </c>
      <c r="E27" s="989">
        <v>1</v>
      </c>
      <c r="F27" s="989">
        <v>1</v>
      </c>
      <c r="G27" s="989" t="s">
        <v>125</v>
      </c>
      <c r="H27" s="989" t="s">
        <v>125</v>
      </c>
      <c r="I27" s="989" t="s">
        <v>125</v>
      </c>
      <c r="J27" s="989" t="s">
        <v>125</v>
      </c>
      <c r="K27" s="989" t="s">
        <v>125</v>
      </c>
      <c r="L27" s="989" t="s">
        <v>125</v>
      </c>
      <c r="M27" s="989" t="s">
        <v>125</v>
      </c>
      <c r="N27" s="989" t="s">
        <v>125</v>
      </c>
      <c r="O27" s="989" t="s">
        <v>125</v>
      </c>
      <c r="P27" s="989" t="s">
        <v>125</v>
      </c>
      <c r="Q27" s="989" t="s">
        <v>125</v>
      </c>
      <c r="R27" s="989">
        <v>1</v>
      </c>
      <c r="S27" s="989" t="s">
        <v>125</v>
      </c>
    </row>
    <row r="28" spans="1:19" x14ac:dyDescent="0.25">
      <c r="A28" s="693"/>
      <c r="B28" s="704"/>
      <c r="C28" s="705"/>
      <c r="D28" s="692" t="s">
        <v>146</v>
      </c>
      <c r="E28" s="989">
        <v>1</v>
      </c>
      <c r="F28" s="989">
        <v>1</v>
      </c>
      <c r="G28" s="989" t="s">
        <v>125</v>
      </c>
      <c r="H28" s="989" t="s">
        <v>125</v>
      </c>
      <c r="I28" s="989" t="s">
        <v>125</v>
      </c>
      <c r="J28" s="989" t="s">
        <v>125</v>
      </c>
      <c r="K28" s="989" t="s">
        <v>125</v>
      </c>
      <c r="L28" s="989" t="s">
        <v>125</v>
      </c>
      <c r="M28" s="989" t="s">
        <v>125</v>
      </c>
      <c r="N28" s="989" t="s">
        <v>125</v>
      </c>
      <c r="O28" s="989" t="s">
        <v>125</v>
      </c>
      <c r="P28" s="989" t="s">
        <v>125</v>
      </c>
      <c r="Q28" s="989" t="s">
        <v>125</v>
      </c>
      <c r="R28" s="989" t="s">
        <v>125</v>
      </c>
      <c r="S28" s="989">
        <v>1</v>
      </c>
    </row>
    <row r="29" spans="1:19" s="347" customFormat="1" x14ac:dyDescent="0.25">
      <c r="A29" s="701" t="s">
        <v>1082</v>
      </c>
      <c r="B29" s="702" t="s">
        <v>166</v>
      </c>
      <c r="C29" s="703" t="s">
        <v>330</v>
      </c>
      <c r="D29" s="689" t="s">
        <v>122</v>
      </c>
      <c r="E29" s="988">
        <v>19</v>
      </c>
      <c r="F29" s="988">
        <v>19</v>
      </c>
      <c r="G29" s="988" t="s">
        <v>125</v>
      </c>
      <c r="H29" s="988" t="s">
        <v>125</v>
      </c>
      <c r="I29" s="988" t="s">
        <v>125</v>
      </c>
      <c r="J29" s="988" t="s">
        <v>125</v>
      </c>
      <c r="K29" s="988" t="s">
        <v>125</v>
      </c>
      <c r="L29" s="988" t="s">
        <v>125</v>
      </c>
      <c r="M29" s="988" t="s">
        <v>125</v>
      </c>
      <c r="N29" s="988" t="s">
        <v>125</v>
      </c>
      <c r="O29" s="988" t="s">
        <v>125</v>
      </c>
      <c r="P29" s="988" t="s">
        <v>125</v>
      </c>
      <c r="Q29" s="988">
        <v>2</v>
      </c>
      <c r="R29" s="988">
        <v>6</v>
      </c>
      <c r="S29" s="988">
        <v>11</v>
      </c>
    </row>
    <row r="30" spans="1:19" x14ac:dyDescent="0.25">
      <c r="A30" s="693"/>
      <c r="B30" s="704"/>
      <c r="C30" s="705"/>
      <c r="D30" s="692" t="s">
        <v>145</v>
      </c>
      <c r="E30" s="989">
        <v>7</v>
      </c>
      <c r="F30" s="989">
        <v>7</v>
      </c>
      <c r="G30" s="989" t="s">
        <v>125</v>
      </c>
      <c r="H30" s="989" t="s">
        <v>125</v>
      </c>
      <c r="I30" s="989" t="s">
        <v>125</v>
      </c>
      <c r="J30" s="989" t="s">
        <v>125</v>
      </c>
      <c r="K30" s="989" t="s">
        <v>125</v>
      </c>
      <c r="L30" s="989" t="s">
        <v>125</v>
      </c>
      <c r="M30" s="989" t="s">
        <v>125</v>
      </c>
      <c r="N30" s="989" t="s">
        <v>125</v>
      </c>
      <c r="O30" s="989" t="s">
        <v>125</v>
      </c>
      <c r="P30" s="989" t="s">
        <v>125</v>
      </c>
      <c r="Q30" s="989" t="s">
        <v>125</v>
      </c>
      <c r="R30" s="989">
        <v>4</v>
      </c>
      <c r="S30" s="989">
        <v>3</v>
      </c>
    </row>
    <row r="31" spans="1:19" s="347" customFormat="1" x14ac:dyDescent="0.25">
      <c r="A31" s="693"/>
      <c r="B31" s="704"/>
      <c r="C31" s="705"/>
      <c r="D31" s="692" t="s">
        <v>146</v>
      </c>
      <c r="E31" s="989">
        <v>12</v>
      </c>
      <c r="F31" s="989">
        <v>12</v>
      </c>
      <c r="G31" s="989" t="s">
        <v>125</v>
      </c>
      <c r="H31" s="989" t="s">
        <v>125</v>
      </c>
      <c r="I31" s="989" t="s">
        <v>125</v>
      </c>
      <c r="J31" s="989" t="s">
        <v>125</v>
      </c>
      <c r="K31" s="989" t="s">
        <v>125</v>
      </c>
      <c r="L31" s="989" t="s">
        <v>125</v>
      </c>
      <c r="M31" s="989" t="s">
        <v>125</v>
      </c>
      <c r="N31" s="989" t="s">
        <v>125</v>
      </c>
      <c r="O31" s="989" t="s">
        <v>125</v>
      </c>
      <c r="P31" s="989" t="s">
        <v>125</v>
      </c>
      <c r="Q31" s="989">
        <v>2</v>
      </c>
      <c r="R31" s="989">
        <v>2</v>
      </c>
      <c r="S31" s="989">
        <v>8</v>
      </c>
    </row>
    <row r="32" spans="1:19" ht="22.5" x14ac:dyDescent="0.25">
      <c r="A32" s="701" t="s">
        <v>367</v>
      </c>
      <c r="B32" s="702" t="s">
        <v>167</v>
      </c>
      <c r="C32" s="703" t="s">
        <v>368</v>
      </c>
      <c r="D32" s="689" t="s">
        <v>122</v>
      </c>
      <c r="E32" s="988">
        <v>14</v>
      </c>
      <c r="F32" s="988">
        <v>14</v>
      </c>
      <c r="G32" s="988" t="s">
        <v>125</v>
      </c>
      <c r="H32" s="988" t="s">
        <v>125</v>
      </c>
      <c r="I32" s="988" t="s">
        <v>125</v>
      </c>
      <c r="J32" s="988" t="s">
        <v>125</v>
      </c>
      <c r="K32" s="988" t="s">
        <v>125</v>
      </c>
      <c r="L32" s="988" t="s">
        <v>125</v>
      </c>
      <c r="M32" s="988" t="s">
        <v>125</v>
      </c>
      <c r="N32" s="988" t="s">
        <v>125</v>
      </c>
      <c r="O32" s="988">
        <v>1</v>
      </c>
      <c r="P32" s="988">
        <v>1</v>
      </c>
      <c r="Q32" s="988" t="s">
        <v>125</v>
      </c>
      <c r="R32" s="988">
        <v>4</v>
      </c>
      <c r="S32" s="988">
        <v>8</v>
      </c>
    </row>
    <row r="33" spans="1:19" x14ac:dyDescent="0.25">
      <c r="A33" s="693"/>
      <c r="B33" s="704"/>
      <c r="C33" s="705"/>
      <c r="D33" s="692" t="s">
        <v>145</v>
      </c>
      <c r="E33" s="989">
        <v>8</v>
      </c>
      <c r="F33" s="989">
        <v>8</v>
      </c>
      <c r="G33" s="989" t="s">
        <v>125</v>
      </c>
      <c r="H33" s="989" t="s">
        <v>125</v>
      </c>
      <c r="I33" s="989" t="s">
        <v>125</v>
      </c>
      <c r="J33" s="989" t="s">
        <v>125</v>
      </c>
      <c r="K33" s="989" t="s">
        <v>125</v>
      </c>
      <c r="L33" s="989" t="s">
        <v>125</v>
      </c>
      <c r="M33" s="989" t="s">
        <v>125</v>
      </c>
      <c r="N33" s="989" t="s">
        <v>125</v>
      </c>
      <c r="O33" s="989" t="s">
        <v>125</v>
      </c>
      <c r="P33" s="989">
        <v>1</v>
      </c>
      <c r="Q33" s="989" t="s">
        <v>125</v>
      </c>
      <c r="R33" s="989">
        <v>3</v>
      </c>
      <c r="S33" s="989">
        <v>4</v>
      </c>
    </row>
    <row r="34" spans="1:19" s="347" customFormat="1" x14ac:dyDescent="0.25">
      <c r="A34" s="693"/>
      <c r="B34" s="704"/>
      <c r="C34" s="705"/>
      <c r="D34" s="692" t="s">
        <v>146</v>
      </c>
      <c r="E34" s="989">
        <v>6</v>
      </c>
      <c r="F34" s="989">
        <v>6</v>
      </c>
      <c r="G34" s="989" t="s">
        <v>125</v>
      </c>
      <c r="H34" s="989" t="s">
        <v>125</v>
      </c>
      <c r="I34" s="989" t="s">
        <v>125</v>
      </c>
      <c r="J34" s="989" t="s">
        <v>125</v>
      </c>
      <c r="K34" s="989" t="s">
        <v>125</v>
      </c>
      <c r="L34" s="989" t="s">
        <v>125</v>
      </c>
      <c r="M34" s="989" t="s">
        <v>125</v>
      </c>
      <c r="N34" s="989" t="s">
        <v>125</v>
      </c>
      <c r="O34" s="989">
        <v>1</v>
      </c>
      <c r="P34" s="989" t="s">
        <v>125</v>
      </c>
      <c r="Q34" s="989" t="s">
        <v>125</v>
      </c>
      <c r="R34" s="989">
        <v>1</v>
      </c>
      <c r="S34" s="989">
        <v>4</v>
      </c>
    </row>
    <row r="35" spans="1:19" ht="22.5" x14ac:dyDescent="0.25">
      <c r="A35" s="701" t="s">
        <v>373</v>
      </c>
      <c r="B35" s="702" t="s">
        <v>168</v>
      </c>
      <c r="C35" s="703" t="s">
        <v>374</v>
      </c>
      <c r="D35" s="689" t="s">
        <v>122</v>
      </c>
      <c r="E35" s="988">
        <v>8</v>
      </c>
      <c r="F35" s="988">
        <v>8</v>
      </c>
      <c r="G35" s="988" t="s">
        <v>125</v>
      </c>
      <c r="H35" s="988" t="s">
        <v>125</v>
      </c>
      <c r="I35" s="988" t="s">
        <v>125</v>
      </c>
      <c r="J35" s="988" t="s">
        <v>125</v>
      </c>
      <c r="K35" s="988" t="s">
        <v>125</v>
      </c>
      <c r="L35" s="988" t="s">
        <v>125</v>
      </c>
      <c r="M35" s="988" t="s">
        <v>125</v>
      </c>
      <c r="N35" s="988" t="s">
        <v>125</v>
      </c>
      <c r="O35" s="988" t="s">
        <v>125</v>
      </c>
      <c r="P35" s="988" t="s">
        <v>125</v>
      </c>
      <c r="Q35" s="988">
        <v>1</v>
      </c>
      <c r="R35" s="988">
        <v>1</v>
      </c>
      <c r="S35" s="988">
        <v>6</v>
      </c>
    </row>
    <row r="36" spans="1:19" x14ac:dyDescent="0.25">
      <c r="A36" s="693"/>
      <c r="B36" s="704"/>
      <c r="C36" s="705"/>
      <c r="D36" s="692" t="s">
        <v>145</v>
      </c>
      <c r="E36" s="989">
        <v>3</v>
      </c>
      <c r="F36" s="989">
        <v>3</v>
      </c>
      <c r="G36" s="989" t="s">
        <v>125</v>
      </c>
      <c r="H36" s="989" t="s">
        <v>125</v>
      </c>
      <c r="I36" s="989" t="s">
        <v>125</v>
      </c>
      <c r="J36" s="989" t="s">
        <v>125</v>
      </c>
      <c r="K36" s="989" t="s">
        <v>125</v>
      </c>
      <c r="L36" s="989" t="s">
        <v>125</v>
      </c>
      <c r="M36" s="989" t="s">
        <v>125</v>
      </c>
      <c r="N36" s="989" t="s">
        <v>125</v>
      </c>
      <c r="O36" s="989" t="s">
        <v>125</v>
      </c>
      <c r="P36" s="989" t="s">
        <v>125</v>
      </c>
      <c r="Q36" s="989" t="s">
        <v>125</v>
      </c>
      <c r="R36" s="989">
        <v>1</v>
      </c>
      <c r="S36" s="989">
        <v>2</v>
      </c>
    </row>
    <row r="37" spans="1:19" s="347" customFormat="1" x14ac:dyDescent="0.25">
      <c r="A37" s="693"/>
      <c r="B37" s="704"/>
      <c r="C37" s="705"/>
      <c r="D37" s="692" t="s">
        <v>146</v>
      </c>
      <c r="E37" s="989">
        <v>5</v>
      </c>
      <c r="F37" s="989">
        <v>5</v>
      </c>
      <c r="G37" s="989" t="s">
        <v>125</v>
      </c>
      <c r="H37" s="989" t="s">
        <v>125</v>
      </c>
      <c r="I37" s="989" t="s">
        <v>125</v>
      </c>
      <c r="J37" s="989" t="s">
        <v>125</v>
      </c>
      <c r="K37" s="989" t="s">
        <v>125</v>
      </c>
      <c r="L37" s="989" t="s">
        <v>125</v>
      </c>
      <c r="M37" s="989" t="s">
        <v>125</v>
      </c>
      <c r="N37" s="989" t="s">
        <v>125</v>
      </c>
      <c r="O37" s="989" t="s">
        <v>125</v>
      </c>
      <c r="P37" s="989" t="s">
        <v>125</v>
      </c>
      <c r="Q37" s="989">
        <v>1</v>
      </c>
      <c r="R37" s="989" t="s">
        <v>125</v>
      </c>
      <c r="S37" s="989">
        <v>4</v>
      </c>
    </row>
    <row r="38" spans="1:19" ht="22.5" x14ac:dyDescent="0.25">
      <c r="A38" s="701" t="s">
        <v>1083</v>
      </c>
      <c r="B38" s="702" t="s">
        <v>169</v>
      </c>
      <c r="C38" s="703" t="s">
        <v>1084</v>
      </c>
      <c r="D38" s="689" t="s">
        <v>122</v>
      </c>
      <c r="E38" s="988">
        <v>2</v>
      </c>
      <c r="F38" s="988">
        <v>2</v>
      </c>
      <c r="G38" s="988" t="s">
        <v>125</v>
      </c>
      <c r="H38" s="988" t="s">
        <v>125</v>
      </c>
      <c r="I38" s="988" t="s">
        <v>125</v>
      </c>
      <c r="J38" s="988" t="s">
        <v>125</v>
      </c>
      <c r="K38" s="988" t="s">
        <v>125</v>
      </c>
      <c r="L38" s="988" t="s">
        <v>125</v>
      </c>
      <c r="M38" s="988" t="s">
        <v>125</v>
      </c>
      <c r="N38" s="988" t="s">
        <v>125</v>
      </c>
      <c r="O38" s="988" t="s">
        <v>125</v>
      </c>
      <c r="P38" s="988" t="s">
        <v>125</v>
      </c>
      <c r="Q38" s="988" t="s">
        <v>125</v>
      </c>
      <c r="R38" s="988" t="s">
        <v>125</v>
      </c>
      <c r="S38" s="988">
        <v>2</v>
      </c>
    </row>
    <row r="39" spans="1:19" x14ac:dyDescent="0.25">
      <c r="A39" s="693"/>
      <c r="B39" s="704"/>
      <c r="C39" s="705"/>
      <c r="D39" s="692" t="s">
        <v>145</v>
      </c>
      <c r="E39" s="989">
        <v>1</v>
      </c>
      <c r="F39" s="989">
        <v>1</v>
      </c>
      <c r="G39" s="989" t="s">
        <v>125</v>
      </c>
      <c r="H39" s="989" t="s">
        <v>125</v>
      </c>
      <c r="I39" s="989" t="s">
        <v>125</v>
      </c>
      <c r="J39" s="989" t="s">
        <v>125</v>
      </c>
      <c r="K39" s="989" t="s">
        <v>125</v>
      </c>
      <c r="L39" s="989" t="s">
        <v>125</v>
      </c>
      <c r="M39" s="989" t="s">
        <v>125</v>
      </c>
      <c r="N39" s="989" t="s">
        <v>125</v>
      </c>
      <c r="O39" s="989" t="s">
        <v>125</v>
      </c>
      <c r="P39" s="989" t="s">
        <v>125</v>
      </c>
      <c r="Q39" s="989" t="s">
        <v>125</v>
      </c>
      <c r="R39" s="989" t="s">
        <v>125</v>
      </c>
      <c r="S39" s="989">
        <v>1</v>
      </c>
    </row>
    <row r="40" spans="1:19" s="347" customFormat="1" x14ac:dyDescent="0.25">
      <c r="A40" s="693"/>
      <c r="B40" s="704"/>
      <c r="C40" s="705"/>
      <c r="D40" s="692" t="s">
        <v>146</v>
      </c>
      <c r="E40" s="989">
        <v>1</v>
      </c>
      <c r="F40" s="989">
        <v>1</v>
      </c>
      <c r="G40" s="989" t="s">
        <v>125</v>
      </c>
      <c r="H40" s="989" t="s">
        <v>125</v>
      </c>
      <c r="I40" s="989" t="s">
        <v>125</v>
      </c>
      <c r="J40" s="989" t="s">
        <v>125</v>
      </c>
      <c r="K40" s="989" t="s">
        <v>125</v>
      </c>
      <c r="L40" s="989" t="s">
        <v>125</v>
      </c>
      <c r="M40" s="989" t="s">
        <v>125</v>
      </c>
      <c r="N40" s="989" t="s">
        <v>125</v>
      </c>
      <c r="O40" s="989" t="s">
        <v>125</v>
      </c>
      <c r="P40" s="989" t="s">
        <v>125</v>
      </c>
      <c r="Q40" s="989" t="s">
        <v>125</v>
      </c>
      <c r="R40" s="989" t="s">
        <v>125</v>
      </c>
      <c r="S40" s="989">
        <v>1</v>
      </c>
    </row>
    <row r="41" spans="1:19" x14ac:dyDescent="0.25">
      <c r="A41" s="701" t="s">
        <v>1085</v>
      </c>
      <c r="B41" s="702" t="s">
        <v>170</v>
      </c>
      <c r="C41" s="703" t="s">
        <v>920</v>
      </c>
      <c r="D41" s="689" t="s">
        <v>122</v>
      </c>
      <c r="E41" s="988">
        <v>3</v>
      </c>
      <c r="F41" s="988">
        <v>3</v>
      </c>
      <c r="G41" s="988" t="s">
        <v>125</v>
      </c>
      <c r="H41" s="988" t="s">
        <v>125</v>
      </c>
      <c r="I41" s="988" t="s">
        <v>125</v>
      </c>
      <c r="J41" s="988" t="s">
        <v>125</v>
      </c>
      <c r="K41" s="988" t="s">
        <v>125</v>
      </c>
      <c r="L41" s="988" t="s">
        <v>125</v>
      </c>
      <c r="M41" s="988" t="s">
        <v>125</v>
      </c>
      <c r="N41" s="988" t="s">
        <v>125</v>
      </c>
      <c r="O41" s="988" t="s">
        <v>125</v>
      </c>
      <c r="P41" s="988" t="s">
        <v>125</v>
      </c>
      <c r="Q41" s="988">
        <v>1</v>
      </c>
      <c r="R41" s="988">
        <v>1</v>
      </c>
      <c r="S41" s="988">
        <v>1</v>
      </c>
    </row>
    <row r="42" spans="1:19" s="347" customFormat="1" x14ac:dyDescent="0.25">
      <c r="A42" s="693"/>
      <c r="B42" s="704"/>
      <c r="C42" s="705"/>
      <c r="D42" s="692" t="s">
        <v>145</v>
      </c>
      <c r="E42" s="989">
        <v>2</v>
      </c>
      <c r="F42" s="989">
        <v>2</v>
      </c>
      <c r="G42" s="989" t="s">
        <v>125</v>
      </c>
      <c r="H42" s="989" t="s">
        <v>125</v>
      </c>
      <c r="I42" s="989" t="s">
        <v>125</v>
      </c>
      <c r="J42" s="989" t="s">
        <v>125</v>
      </c>
      <c r="K42" s="989" t="s">
        <v>125</v>
      </c>
      <c r="L42" s="989" t="s">
        <v>125</v>
      </c>
      <c r="M42" s="989" t="s">
        <v>125</v>
      </c>
      <c r="N42" s="989" t="s">
        <v>125</v>
      </c>
      <c r="O42" s="989" t="s">
        <v>125</v>
      </c>
      <c r="P42" s="989" t="s">
        <v>125</v>
      </c>
      <c r="Q42" s="989">
        <v>1</v>
      </c>
      <c r="R42" s="989">
        <v>1</v>
      </c>
      <c r="S42" s="989" t="s">
        <v>125</v>
      </c>
    </row>
    <row r="43" spans="1:19" x14ac:dyDescent="0.25">
      <c r="A43" s="693"/>
      <c r="B43" s="704"/>
      <c r="C43" s="705"/>
      <c r="D43" s="692" t="s">
        <v>146</v>
      </c>
      <c r="E43" s="989">
        <v>1</v>
      </c>
      <c r="F43" s="989">
        <v>1</v>
      </c>
      <c r="G43" s="989" t="s">
        <v>125</v>
      </c>
      <c r="H43" s="989" t="s">
        <v>125</v>
      </c>
      <c r="I43" s="989" t="s">
        <v>125</v>
      </c>
      <c r="J43" s="989" t="s">
        <v>125</v>
      </c>
      <c r="K43" s="989" t="s">
        <v>125</v>
      </c>
      <c r="L43" s="989" t="s">
        <v>125</v>
      </c>
      <c r="M43" s="989" t="s">
        <v>125</v>
      </c>
      <c r="N43" s="989" t="s">
        <v>125</v>
      </c>
      <c r="O43" s="989" t="s">
        <v>125</v>
      </c>
      <c r="P43" s="989" t="s">
        <v>125</v>
      </c>
      <c r="Q43" s="989" t="s">
        <v>125</v>
      </c>
      <c r="R43" s="989" t="s">
        <v>125</v>
      </c>
      <c r="S43" s="989">
        <v>1</v>
      </c>
    </row>
    <row r="44" spans="1:19" x14ac:dyDescent="0.25">
      <c r="A44" s="701" t="s">
        <v>1086</v>
      </c>
      <c r="B44" s="702" t="s">
        <v>171</v>
      </c>
      <c r="C44" s="703" t="s">
        <v>921</v>
      </c>
      <c r="D44" s="689" t="s">
        <v>122</v>
      </c>
      <c r="E44" s="988">
        <v>3</v>
      </c>
      <c r="F44" s="988">
        <v>3</v>
      </c>
      <c r="G44" s="988" t="s">
        <v>125</v>
      </c>
      <c r="H44" s="988" t="s">
        <v>125</v>
      </c>
      <c r="I44" s="988" t="s">
        <v>125</v>
      </c>
      <c r="J44" s="988" t="s">
        <v>125</v>
      </c>
      <c r="K44" s="988" t="s">
        <v>125</v>
      </c>
      <c r="L44" s="988" t="s">
        <v>125</v>
      </c>
      <c r="M44" s="988" t="s">
        <v>125</v>
      </c>
      <c r="N44" s="988" t="s">
        <v>125</v>
      </c>
      <c r="O44" s="988" t="s">
        <v>125</v>
      </c>
      <c r="P44" s="988" t="s">
        <v>125</v>
      </c>
      <c r="Q44" s="988" t="s">
        <v>125</v>
      </c>
      <c r="R44" s="988" t="s">
        <v>125</v>
      </c>
      <c r="S44" s="988">
        <v>3</v>
      </c>
    </row>
    <row r="45" spans="1:19" s="347" customFormat="1" x14ac:dyDescent="0.25">
      <c r="A45" s="693"/>
      <c r="B45" s="704"/>
      <c r="C45" s="705"/>
      <c r="D45" s="692" t="s">
        <v>145</v>
      </c>
      <c r="E45" s="989">
        <v>1</v>
      </c>
      <c r="F45" s="989">
        <v>1</v>
      </c>
      <c r="G45" s="989" t="s">
        <v>125</v>
      </c>
      <c r="H45" s="989" t="s">
        <v>125</v>
      </c>
      <c r="I45" s="989" t="s">
        <v>125</v>
      </c>
      <c r="J45" s="989" t="s">
        <v>125</v>
      </c>
      <c r="K45" s="989" t="s">
        <v>125</v>
      </c>
      <c r="L45" s="989" t="s">
        <v>125</v>
      </c>
      <c r="M45" s="989" t="s">
        <v>125</v>
      </c>
      <c r="N45" s="989" t="s">
        <v>125</v>
      </c>
      <c r="O45" s="989" t="s">
        <v>125</v>
      </c>
      <c r="P45" s="989" t="s">
        <v>125</v>
      </c>
      <c r="Q45" s="989" t="s">
        <v>125</v>
      </c>
      <c r="R45" s="989" t="s">
        <v>125</v>
      </c>
      <c r="S45" s="989">
        <v>1</v>
      </c>
    </row>
    <row r="46" spans="1:19" x14ac:dyDescent="0.25">
      <c r="A46" s="693"/>
      <c r="B46" s="704"/>
      <c r="C46" s="705"/>
      <c r="D46" s="692" t="s">
        <v>146</v>
      </c>
      <c r="E46" s="989">
        <v>2</v>
      </c>
      <c r="F46" s="989">
        <v>2</v>
      </c>
      <c r="G46" s="989" t="s">
        <v>125</v>
      </c>
      <c r="H46" s="989" t="s">
        <v>125</v>
      </c>
      <c r="I46" s="989" t="s">
        <v>125</v>
      </c>
      <c r="J46" s="989" t="s">
        <v>125</v>
      </c>
      <c r="K46" s="989" t="s">
        <v>125</v>
      </c>
      <c r="L46" s="989" t="s">
        <v>125</v>
      </c>
      <c r="M46" s="989" t="s">
        <v>125</v>
      </c>
      <c r="N46" s="989" t="s">
        <v>125</v>
      </c>
      <c r="O46" s="989" t="s">
        <v>125</v>
      </c>
      <c r="P46" s="989" t="s">
        <v>125</v>
      </c>
      <c r="Q46" s="989" t="s">
        <v>125</v>
      </c>
      <c r="R46" s="989" t="s">
        <v>125</v>
      </c>
      <c r="S46" s="989">
        <v>2</v>
      </c>
    </row>
    <row r="47" spans="1:19" s="347" customFormat="1" ht="22.5" x14ac:dyDescent="0.25">
      <c r="A47" s="701" t="s">
        <v>361</v>
      </c>
      <c r="B47" s="702" t="s">
        <v>172</v>
      </c>
      <c r="C47" s="703" t="s">
        <v>362</v>
      </c>
      <c r="D47" s="689" t="s">
        <v>122</v>
      </c>
      <c r="E47" s="988">
        <v>14</v>
      </c>
      <c r="F47" s="988">
        <v>14</v>
      </c>
      <c r="G47" s="988" t="s">
        <v>125</v>
      </c>
      <c r="H47" s="988" t="s">
        <v>125</v>
      </c>
      <c r="I47" s="988" t="s">
        <v>125</v>
      </c>
      <c r="J47" s="988" t="s">
        <v>125</v>
      </c>
      <c r="K47" s="988" t="s">
        <v>125</v>
      </c>
      <c r="L47" s="988" t="s">
        <v>125</v>
      </c>
      <c r="M47" s="988" t="s">
        <v>125</v>
      </c>
      <c r="N47" s="988" t="s">
        <v>125</v>
      </c>
      <c r="O47" s="988" t="s">
        <v>125</v>
      </c>
      <c r="P47" s="988" t="s">
        <v>125</v>
      </c>
      <c r="Q47" s="988">
        <v>1</v>
      </c>
      <c r="R47" s="988">
        <v>4</v>
      </c>
      <c r="S47" s="988">
        <v>9</v>
      </c>
    </row>
    <row r="48" spans="1:19" x14ac:dyDescent="0.25">
      <c r="A48" s="693"/>
      <c r="B48" s="704"/>
      <c r="C48" s="705"/>
      <c r="D48" s="692" t="s">
        <v>145</v>
      </c>
      <c r="E48" s="989">
        <v>9</v>
      </c>
      <c r="F48" s="989">
        <v>9</v>
      </c>
      <c r="G48" s="989" t="s">
        <v>125</v>
      </c>
      <c r="H48" s="989" t="s">
        <v>125</v>
      </c>
      <c r="I48" s="989" t="s">
        <v>125</v>
      </c>
      <c r="J48" s="989" t="s">
        <v>125</v>
      </c>
      <c r="K48" s="989" t="s">
        <v>125</v>
      </c>
      <c r="L48" s="989" t="s">
        <v>125</v>
      </c>
      <c r="M48" s="989" t="s">
        <v>125</v>
      </c>
      <c r="N48" s="989" t="s">
        <v>125</v>
      </c>
      <c r="O48" s="989" t="s">
        <v>125</v>
      </c>
      <c r="P48" s="989" t="s">
        <v>125</v>
      </c>
      <c r="Q48" s="989">
        <v>1</v>
      </c>
      <c r="R48" s="989">
        <v>2</v>
      </c>
      <c r="S48" s="989">
        <v>6</v>
      </c>
    </row>
    <row r="49" spans="1:19" x14ac:dyDescent="0.25">
      <c r="A49" s="693"/>
      <c r="B49" s="704"/>
      <c r="C49" s="705"/>
      <c r="D49" s="692" t="s">
        <v>146</v>
      </c>
      <c r="E49" s="989">
        <v>5</v>
      </c>
      <c r="F49" s="989">
        <v>5</v>
      </c>
      <c r="G49" s="989" t="s">
        <v>125</v>
      </c>
      <c r="H49" s="989" t="s">
        <v>125</v>
      </c>
      <c r="I49" s="989" t="s">
        <v>125</v>
      </c>
      <c r="J49" s="989" t="s">
        <v>125</v>
      </c>
      <c r="K49" s="989" t="s">
        <v>125</v>
      </c>
      <c r="L49" s="989" t="s">
        <v>125</v>
      </c>
      <c r="M49" s="989" t="s">
        <v>125</v>
      </c>
      <c r="N49" s="989" t="s">
        <v>125</v>
      </c>
      <c r="O49" s="989" t="s">
        <v>125</v>
      </c>
      <c r="P49" s="989" t="s">
        <v>125</v>
      </c>
      <c r="Q49" s="989" t="s">
        <v>125</v>
      </c>
      <c r="R49" s="989">
        <v>2</v>
      </c>
      <c r="S49" s="989">
        <v>3</v>
      </c>
    </row>
    <row r="50" spans="1:19" s="347" customFormat="1" ht="22.5" x14ac:dyDescent="0.25">
      <c r="A50" s="701" t="s">
        <v>1087</v>
      </c>
      <c r="B50" s="702" t="s">
        <v>173</v>
      </c>
      <c r="C50" s="703" t="s">
        <v>1088</v>
      </c>
      <c r="D50" s="689" t="s">
        <v>122</v>
      </c>
      <c r="E50" s="988">
        <v>1</v>
      </c>
      <c r="F50" s="988">
        <v>1</v>
      </c>
      <c r="G50" s="988" t="s">
        <v>125</v>
      </c>
      <c r="H50" s="988" t="s">
        <v>125</v>
      </c>
      <c r="I50" s="988" t="s">
        <v>125</v>
      </c>
      <c r="J50" s="988" t="s">
        <v>125</v>
      </c>
      <c r="K50" s="988" t="s">
        <v>125</v>
      </c>
      <c r="L50" s="988" t="s">
        <v>125</v>
      </c>
      <c r="M50" s="988" t="s">
        <v>125</v>
      </c>
      <c r="N50" s="988" t="s">
        <v>125</v>
      </c>
      <c r="O50" s="988" t="s">
        <v>125</v>
      </c>
      <c r="P50" s="988" t="s">
        <v>125</v>
      </c>
      <c r="Q50" s="988" t="s">
        <v>125</v>
      </c>
      <c r="R50" s="988" t="s">
        <v>125</v>
      </c>
      <c r="S50" s="988">
        <v>1</v>
      </c>
    </row>
    <row r="51" spans="1:19" x14ac:dyDescent="0.25">
      <c r="A51" s="693"/>
      <c r="B51" s="704"/>
      <c r="C51" s="705"/>
      <c r="D51" s="692" t="s">
        <v>146</v>
      </c>
      <c r="E51" s="989">
        <v>1</v>
      </c>
      <c r="F51" s="989">
        <v>1</v>
      </c>
      <c r="G51" s="989" t="s">
        <v>125</v>
      </c>
      <c r="H51" s="989" t="s">
        <v>125</v>
      </c>
      <c r="I51" s="989" t="s">
        <v>125</v>
      </c>
      <c r="J51" s="989" t="s">
        <v>125</v>
      </c>
      <c r="K51" s="989" t="s">
        <v>125</v>
      </c>
      <c r="L51" s="989" t="s">
        <v>125</v>
      </c>
      <c r="M51" s="989" t="s">
        <v>125</v>
      </c>
      <c r="N51" s="989" t="s">
        <v>125</v>
      </c>
      <c r="O51" s="989" t="s">
        <v>125</v>
      </c>
      <c r="P51" s="989" t="s">
        <v>125</v>
      </c>
      <c r="Q51" s="989" t="s">
        <v>125</v>
      </c>
      <c r="R51" s="989" t="s">
        <v>125</v>
      </c>
      <c r="S51" s="989">
        <v>1</v>
      </c>
    </row>
    <row r="52" spans="1:19" x14ac:dyDescent="0.25">
      <c r="A52" s="701" t="s">
        <v>385</v>
      </c>
      <c r="B52" s="702" t="s">
        <v>174</v>
      </c>
      <c r="C52" s="703" t="s">
        <v>386</v>
      </c>
      <c r="D52" s="689" t="s">
        <v>122</v>
      </c>
      <c r="E52" s="988">
        <v>11</v>
      </c>
      <c r="F52" s="988">
        <v>11</v>
      </c>
      <c r="G52" s="988" t="s">
        <v>125</v>
      </c>
      <c r="H52" s="988" t="s">
        <v>125</v>
      </c>
      <c r="I52" s="988" t="s">
        <v>125</v>
      </c>
      <c r="J52" s="988" t="s">
        <v>125</v>
      </c>
      <c r="K52" s="988" t="s">
        <v>125</v>
      </c>
      <c r="L52" s="988" t="s">
        <v>125</v>
      </c>
      <c r="M52" s="988" t="s">
        <v>125</v>
      </c>
      <c r="N52" s="988" t="s">
        <v>125</v>
      </c>
      <c r="O52" s="988" t="s">
        <v>125</v>
      </c>
      <c r="P52" s="988" t="s">
        <v>125</v>
      </c>
      <c r="Q52" s="988">
        <v>2</v>
      </c>
      <c r="R52" s="988">
        <v>4</v>
      </c>
      <c r="S52" s="988">
        <v>5</v>
      </c>
    </row>
    <row r="53" spans="1:19" s="347" customFormat="1" x14ac:dyDescent="0.25">
      <c r="A53" s="693"/>
      <c r="B53" s="704"/>
      <c r="C53" s="705"/>
      <c r="D53" s="692" t="s">
        <v>146</v>
      </c>
      <c r="E53" s="989">
        <v>11</v>
      </c>
      <c r="F53" s="989">
        <v>11</v>
      </c>
      <c r="G53" s="989" t="s">
        <v>125</v>
      </c>
      <c r="H53" s="989" t="s">
        <v>125</v>
      </c>
      <c r="I53" s="989" t="s">
        <v>125</v>
      </c>
      <c r="J53" s="989" t="s">
        <v>125</v>
      </c>
      <c r="K53" s="989" t="s">
        <v>125</v>
      </c>
      <c r="L53" s="989" t="s">
        <v>125</v>
      </c>
      <c r="M53" s="989" t="s">
        <v>125</v>
      </c>
      <c r="N53" s="989" t="s">
        <v>125</v>
      </c>
      <c r="O53" s="989" t="s">
        <v>125</v>
      </c>
      <c r="P53" s="989" t="s">
        <v>125</v>
      </c>
      <c r="Q53" s="989">
        <v>2</v>
      </c>
      <c r="R53" s="989">
        <v>4</v>
      </c>
      <c r="S53" s="989">
        <v>5</v>
      </c>
    </row>
    <row r="54" spans="1:19" x14ac:dyDescent="0.25">
      <c r="A54" s="701" t="s">
        <v>358</v>
      </c>
      <c r="B54" s="702" t="s">
        <v>175</v>
      </c>
      <c r="C54" s="703" t="s">
        <v>359</v>
      </c>
      <c r="D54" s="689" t="s">
        <v>122</v>
      </c>
      <c r="E54" s="988">
        <v>12</v>
      </c>
      <c r="F54" s="988">
        <v>12</v>
      </c>
      <c r="G54" s="988" t="s">
        <v>125</v>
      </c>
      <c r="H54" s="988" t="s">
        <v>125</v>
      </c>
      <c r="I54" s="988" t="s">
        <v>125</v>
      </c>
      <c r="J54" s="988" t="s">
        <v>125</v>
      </c>
      <c r="K54" s="988" t="s">
        <v>125</v>
      </c>
      <c r="L54" s="988" t="s">
        <v>125</v>
      </c>
      <c r="M54" s="988" t="s">
        <v>125</v>
      </c>
      <c r="N54" s="988" t="s">
        <v>125</v>
      </c>
      <c r="O54" s="988" t="s">
        <v>125</v>
      </c>
      <c r="P54" s="988" t="s">
        <v>125</v>
      </c>
      <c r="Q54" s="988">
        <v>5</v>
      </c>
      <c r="R54" s="988">
        <v>4</v>
      </c>
      <c r="S54" s="988">
        <v>3</v>
      </c>
    </row>
    <row r="55" spans="1:19" s="347" customFormat="1" x14ac:dyDescent="0.25">
      <c r="A55" s="693"/>
      <c r="B55" s="704"/>
      <c r="C55" s="705"/>
      <c r="D55" s="692" t="s">
        <v>146</v>
      </c>
      <c r="E55" s="989">
        <v>12</v>
      </c>
      <c r="F55" s="989">
        <v>12</v>
      </c>
      <c r="G55" s="989" t="s">
        <v>125</v>
      </c>
      <c r="H55" s="989" t="s">
        <v>125</v>
      </c>
      <c r="I55" s="989" t="s">
        <v>125</v>
      </c>
      <c r="J55" s="989" t="s">
        <v>125</v>
      </c>
      <c r="K55" s="989" t="s">
        <v>125</v>
      </c>
      <c r="L55" s="989" t="s">
        <v>125</v>
      </c>
      <c r="M55" s="989" t="s">
        <v>125</v>
      </c>
      <c r="N55" s="989" t="s">
        <v>125</v>
      </c>
      <c r="O55" s="989" t="s">
        <v>125</v>
      </c>
      <c r="P55" s="989" t="s">
        <v>125</v>
      </c>
      <c r="Q55" s="989">
        <v>5</v>
      </c>
      <c r="R55" s="989">
        <v>4</v>
      </c>
      <c r="S55" s="989">
        <v>3</v>
      </c>
    </row>
    <row r="56" spans="1:19" x14ac:dyDescent="0.25">
      <c r="A56" s="701" t="s">
        <v>1089</v>
      </c>
      <c r="B56" s="702" t="s">
        <v>176</v>
      </c>
      <c r="C56" s="703" t="s">
        <v>922</v>
      </c>
      <c r="D56" s="689" t="s">
        <v>122</v>
      </c>
      <c r="E56" s="988">
        <v>1</v>
      </c>
      <c r="F56" s="988">
        <v>1</v>
      </c>
      <c r="G56" s="988" t="s">
        <v>125</v>
      </c>
      <c r="H56" s="988" t="s">
        <v>125</v>
      </c>
      <c r="I56" s="988" t="s">
        <v>125</v>
      </c>
      <c r="J56" s="988" t="s">
        <v>125</v>
      </c>
      <c r="K56" s="988" t="s">
        <v>125</v>
      </c>
      <c r="L56" s="988" t="s">
        <v>125</v>
      </c>
      <c r="M56" s="988" t="s">
        <v>125</v>
      </c>
      <c r="N56" s="988" t="s">
        <v>125</v>
      </c>
      <c r="O56" s="988" t="s">
        <v>125</v>
      </c>
      <c r="P56" s="988" t="s">
        <v>125</v>
      </c>
      <c r="Q56" s="988" t="s">
        <v>125</v>
      </c>
      <c r="R56" s="988">
        <v>1</v>
      </c>
      <c r="S56" s="988" t="s">
        <v>125</v>
      </c>
    </row>
    <row r="57" spans="1:19" s="347" customFormat="1" x14ac:dyDescent="0.25">
      <c r="A57" s="693"/>
      <c r="B57" s="704"/>
      <c r="C57" s="705"/>
      <c r="D57" s="692" t="s">
        <v>146</v>
      </c>
      <c r="E57" s="989">
        <v>1</v>
      </c>
      <c r="F57" s="989">
        <v>1</v>
      </c>
      <c r="G57" s="989" t="s">
        <v>125</v>
      </c>
      <c r="H57" s="989" t="s">
        <v>125</v>
      </c>
      <c r="I57" s="989" t="s">
        <v>125</v>
      </c>
      <c r="J57" s="989" t="s">
        <v>125</v>
      </c>
      <c r="K57" s="989" t="s">
        <v>125</v>
      </c>
      <c r="L57" s="989" t="s">
        <v>125</v>
      </c>
      <c r="M57" s="989" t="s">
        <v>125</v>
      </c>
      <c r="N57" s="989" t="s">
        <v>125</v>
      </c>
      <c r="O57" s="989" t="s">
        <v>125</v>
      </c>
      <c r="P57" s="989" t="s">
        <v>125</v>
      </c>
      <c r="Q57" s="989" t="s">
        <v>125</v>
      </c>
      <c r="R57" s="989">
        <v>1</v>
      </c>
      <c r="S57" s="989" t="s">
        <v>125</v>
      </c>
    </row>
    <row r="58" spans="1:19" x14ac:dyDescent="0.25">
      <c r="A58" s="701" t="s">
        <v>350</v>
      </c>
      <c r="B58" s="702" t="s">
        <v>177</v>
      </c>
      <c r="C58" s="703" t="s">
        <v>351</v>
      </c>
      <c r="D58" s="689" t="s">
        <v>122</v>
      </c>
      <c r="E58" s="988">
        <v>22</v>
      </c>
      <c r="F58" s="988">
        <v>22</v>
      </c>
      <c r="G58" s="988" t="s">
        <v>125</v>
      </c>
      <c r="H58" s="988" t="s">
        <v>125</v>
      </c>
      <c r="I58" s="988" t="s">
        <v>125</v>
      </c>
      <c r="J58" s="988" t="s">
        <v>125</v>
      </c>
      <c r="K58" s="988" t="s">
        <v>125</v>
      </c>
      <c r="L58" s="988" t="s">
        <v>125</v>
      </c>
      <c r="M58" s="988" t="s">
        <v>125</v>
      </c>
      <c r="N58" s="988" t="s">
        <v>125</v>
      </c>
      <c r="O58" s="988" t="s">
        <v>125</v>
      </c>
      <c r="P58" s="988" t="s">
        <v>125</v>
      </c>
      <c r="Q58" s="988">
        <v>1</v>
      </c>
      <c r="R58" s="988">
        <v>1</v>
      </c>
      <c r="S58" s="988">
        <v>20</v>
      </c>
    </row>
    <row r="59" spans="1:19" s="347" customFormat="1" x14ac:dyDescent="0.25">
      <c r="A59" s="693"/>
      <c r="B59" s="704"/>
      <c r="C59" s="705"/>
      <c r="D59" s="692" t="s">
        <v>145</v>
      </c>
      <c r="E59" s="989">
        <v>22</v>
      </c>
      <c r="F59" s="989">
        <v>22</v>
      </c>
      <c r="G59" s="989" t="s">
        <v>125</v>
      </c>
      <c r="H59" s="989" t="s">
        <v>125</v>
      </c>
      <c r="I59" s="989" t="s">
        <v>125</v>
      </c>
      <c r="J59" s="989" t="s">
        <v>125</v>
      </c>
      <c r="K59" s="989" t="s">
        <v>125</v>
      </c>
      <c r="L59" s="989" t="s">
        <v>125</v>
      </c>
      <c r="M59" s="989" t="s">
        <v>125</v>
      </c>
      <c r="N59" s="989" t="s">
        <v>125</v>
      </c>
      <c r="O59" s="989" t="s">
        <v>125</v>
      </c>
      <c r="P59" s="989" t="s">
        <v>125</v>
      </c>
      <c r="Q59" s="989">
        <v>1</v>
      </c>
      <c r="R59" s="989">
        <v>1</v>
      </c>
      <c r="S59" s="989">
        <v>20</v>
      </c>
    </row>
    <row r="60" spans="1:19" ht="22.5" x14ac:dyDescent="0.25">
      <c r="A60" s="701" t="s">
        <v>1090</v>
      </c>
      <c r="B60" s="702" t="s">
        <v>178</v>
      </c>
      <c r="C60" s="703" t="s">
        <v>923</v>
      </c>
      <c r="D60" s="689" t="s">
        <v>122</v>
      </c>
      <c r="E60" s="988">
        <v>1</v>
      </c>
      <c r="F60" s="988">
        <v>1</v>
      </c>
      <c r="G60" s="988" t="s">
        <v>125</v>
      </c>
      <c r="H60" s="988" t="s">
        <v>125</v>
      </c>
      <c r="I60" s="988" t="s">
        <v>125</v>
      </c>
      <c r="J60" s="988" t="s">
        <v>125</v>
      </c>
      <c r="K60" s="988" t="s">
        <v>125</v>
      </c>
      <c r="L60" s="988" t="s">
        <v>125</v>
      </c>
      <c r="M60" s="988" t="s">
        <v>125</v>
      </c>
      <c r="N60" s="988" t="s">
        <v>125</v>
      </c>
      <c r="O60" s="988" t="s">
        <v>125</v>
      </c>
      <c r="P60" s="988" t="s">
        <v>125</v>
      </c>
      <c r="Q60" s="988" t="s">
        <v>125</v>
      </c>
      <c r="R60" s="988" t="s">
        <v>125</v>
      </c>
      <c r="S60" s="988">
        <v>1</v>
      </c>
    </row>
    <row r="61" spans="1:19" s="347" customFormat="1" x14ac:dyDescent="0.25">
      <c r="A61" s="693"/>
      <c r="B61" s="704"/>
      <c r="C61" s="705"/>
      <c r="D61" s="692" t="s">
        <v>145</v>
      </c>
      <c r="E61" s="989">
        <v>1</v>
      </c>
      <c r="F61" s="989">
        <v>1</v>
      </c>
      <c r="G61" s="989" t="s">
        <v>125</v>
      </c>
      <c r="H61" s="989" t="s">
        <v>125</v>
      </c>
      <c r="I61" s="989" t="s">
        <v>125</v>
      </c>
      <c r="J61" s="989" t="s">
        <v>125</v>
      </c>
      <c r="K61" s="989" t="s">
        <v>125</v>
      </c>
      <c r="L61" s="989" t="s">
        <v>125</v>
      </c>
      <c r="M61" s="989" t="s">
        <v>125</v>
      </c>
      <c r="N61" s="989" t="s">
        <v>125</v>
      </c>
      <c r="O61" s="989" t="s">
        <v>125</v>
      </c>
      <c r="P61" s="989" t="s">
        <v>125</v>
      </c>
      <c r="Q61" s="989" t="s">
        <v>125</v>
      </c>
      <c r="R61" s="989" t="s">
        <v>125</v>
      </c>
      <c r="S61" s="989">
        <v>1</v>
      </c>
    </row>
    <row r="62" spans="1:19" ht="22.5" x14ac:dyDescent="0.25">
      <c r="A62" s="701" t="s">
        <v>1091</v>
      </c>
      <c r="B62" s="702" t="s">
        <v>179</v>
      </c>
      <c r="C62" s="703" t="s">
        <v>924</v>
      </c>
      <c r="D62" s="689" t="s">
        <v>122</v>
      </c>
      <c r="E62" s="988">
        <v>3</v>
      </c>
      <c r="F62" s="988">
        <v>3</v>
      </c>
      <c r="G62" s="988" t="s">
        <v>125</v>
      </c>
      <c r="H62" s="988" t="s">
        <v>125</v>
      </c>
      <c r="I62" s="988" t="s">
        <v>125</v>
      </c>
      <c r="J62" s="988" t="s">
        <v>125</v>
      </c>
      <c r="K62" s="988" t="s">
        <v>125</v>
      </c>
      <c r="L62" s="988" t="s">
        <v>125</v>
      </c>
      <c r="M62" s="988" t="s">
        <v>125</v>
      </c>
      <c r="N62" s="988" t="s">
        <v>125</v>
      </c>
      <c r="O62" s="988" t="s">
        <v>125</v>
      </c>
      <c r="P62" s="988" t="s">
        <v>125</v>
      </c>
      <c r="Q62" s="988" t="s">
        <v>125</v>
      </c>
      <c r="R62" s="988" t="s">
        <v>125</v>
      </c>
      <c r="S62" s="988">
        <v>3</v>
      </c>
    </row>
    <row r="63" spans="1:19" s="347" customFormat="1" x14ac:dyDescent="0.25">
      <c r="A63" s="693"/>
      <c r="B63" s="704"/>
      <c r="C63" s="705"/>
      <c r="D63" s="692" t="s">
        <v>146</v>
      </c>
      <c r="E63" s="989">
        <v>3</v>
      </c>
      <c r="F63" s="989">
        <v>3</v>
      </c>
      <c r="G63" s="989" t="s">
        <v>125</v>
      </c>
      <c r="H63" s="989" t="s">
        <v>125</v>
      </c>
      <c r="I63" s="989" t="s">
        <v>125</v>
      </c>
      <c r="J63" s="989" t="s">
        <v>125</v>
      </c>
      <c r="K63" s="989" t="s">
        <v>125</v>
      </c>
      <c r="L63" s="989" t="s">
        <v>125</v>
      </c>
      <c r="M63" s="989" t="s">
        <v>125</v>
      </c>
      <c r="N63" s="989" t="s">
        <v>125</v>
      </c>
      <c r="O63" s="989" t="s">
        <v>125</v>
      </c>
      <c r="P63" s="989" t="s">
        <v>125</v>
      </c>
      <c r="Q63" s="989" t="s">
        <v>125</v>
      </c>
      <c r="R63" s="989" t="s">
        <v>125</v>
      </c>
      <c r="S63" s="989">
        <v>3</v>
      </c>
    </row>
    <row r="64" spans="1:19" x14ac:dyDescent="0.25">
      <c r="A64" s="701" t="s">
        <v>1092</v>
      </c>
      <c r="B64" s="702" t="s">
        <v>180</v>
      </c>
      <c r="C64" s="703" t="s">
        <v>925</v>
      </c>
      <c r="D64" s="689" t="s">
        <v>122</v>
      </c>
      <c r="E64" s="988">
        <v>4</v>
      </c>
      <c r="F64" s="988">
        <v>4</v>
      </c>
      <c r="G64" s="988" t="s">
        <v>125</v>
      </c>
      <c r="H64" s="988" t="s">
        <v>125</v>
      </c>
      <c r="I64" s="988" t="s">
        <v>125</v>
      </c>
      <c r="J64" s="988" t="s">
        <v>125</v>
      </c>
      <c r="K64" s="988" t="s">
        <v>125</v>
      </c>
      <c r="L64" s="988" t="s">
        <v>125</v>
      </c>
      <c r="M64" s="988" t="s">
        <v>125</v>
      </c>
      <c r="N64" s="988" t="s">
        <v>125</v>
      </c>
      <c r="O64" s="988" t="s">
        <v>125</v>
      </c>
      <c r="P64" s="988" t="s">
        <v>125</v>
      </c>
      <c r="Q64" s="988">
        <v>1</v>
      </c>
      <c r="R64" s="988">
        <v>2</v>
      </c>
      <c r="S64" s="988">
        <v>1</v>
      </c>
    </row>
    <row r="65" spans="1:19" s="347" customFormat="1" x14ac:dyDescent="0.25">
      <c r="A65" s="693"/>
      <c r="B65" s="704"/>
      <c r="C65" s="705"/>
      <c r="D65" s="692" t="s">
        <v>145</v>
      </c>
      <c r="E65" s="989">
        <v>1</v>
      </c>
      <c r="F65" s="989">
        <v>1</v>
      </c>
      <c r="G65" s="989" t="s">
        <v>125</v>
      </c>
      <c r="H65" s="989" t="s">
        <v>125</v>
      </c>
      <c r="I65" s="989" t="s">
        <v>125</v>
      </c>
      <c r="J65" s="989" t="s">
        <v>125</v>
      </c>
      <c r="K65" s="989" t="s">
        <v>125</v>
      </c>
      <c r="L65" s="989" t="s">
        <v>125</v>
      </c>
      <c r="M65" s="989" t="s">
        <v>125</v>
      </c>
      <c r="N65" s="989" t="s">
        <v>125</v>
      </c>
      <c r="O65" s="989" t="s">
        <v>125</v>
      </c>
      <c r="P65" s="989" t="s">
        <v>125</v>
      </c>
      <c r="Q65" s="989" t="s">
        <v>125</v>
      </c>
      <c r="R65" s="989">
        <v>1</v>
      </c>
      <c r="S65" s="989" t="s">
        <v>125</v>
      </c>
    </row>
    <row r="66" spans="1:19" x14ac:dyDescent="0.25">
      <c r="A66" s="693"/>
      <c r="B66" s="704"/>
      <c r="C66" s="705"/>
      <c r="D66" s="692" t="s">
        <v>146</v>
      </c>
      <c r="E66" s="989">
        <v>3</v>
      </c>
      <c r="F66" s="989">
        <v>3</v>
      </c>
      <c r="G66" s="989" t="s">
        <v>125</v>
      </c>
      <c r="H66" s="989" t="s">
        <v>125</v>
      </c>
      <c r="I66" s="989" t="s">
        <v>125</v>
      </c>
      <c r="J66" s="989" t="s">
        <v>125</v>
      </c>
      <c r="K66" s="989" t="s">
        <v>125</v>
      </c>
      <c r="L66" s="989" t="s">
        <v>125</v>
      </c>
      <c r="M66" s="989" t="s">
        <v>125</v>
      </c>
      <c r="N66" s="989" t="s">
        <v>125</v>
      </c>
      <c r="O66" s="989" t="s">
        <v>125</v>
      </c>
      <c r="P66" s="989" t="s">
        <v>125</v>
      </c>
      <c r="Q66" s="989">
        <v>1</v>
      </c>
      <c r="R66" s="989">
        <v>1</v>
      </c>
      <c r="S66" s="989">
        <v>1</v>
      </c>
    </row>
    <row r="67" spans="1:19" s="347" customFormat="1" ht="22.5" x14ac:dyDescent="0.25">
      <c r="A67" s="701" t="s">
        <v>341</v>
      </c>
      <c r="B67" s="702" t="s">
        <v>181</v>
      </c>
      <c r="C67" s="703" t="s">
        <v>342</v>
      </c>
      <c r="D67" s="689" t="s">
        <v>122</v>
      </c>
      <c r="E67" s="988">
        <v>18</v>
      </c>
      <c r="F67" s="988">
        <v>18</v>
      </c>
      <c r="G67" s="988" t="s">
        <v>125</v>
      </c>
      <c r="H67" s="988" t="s">
        <v>125</v>
      </c>
      <c r="I67" s="988" t="s">
        <v>125</v>
      </c>
      <c r="J67" s="988" t="s">
        <v>125</v>
      </c>
      <c r="K67" s="988" t="s">
        <v>125</v>
      </c>
      <c r="L67" s="988">
        <v>2</v>
      </c>
      <c r="M67" s="988" t="s">
        <v>125</v>
      </c>
      <c r="N67" s="988" t="s">
        <v>125</v>
      </c>
      <c r="O67" s="988">
        <v>1</v>
      </c>
      <c r="P67" s="988" t="s">
        <v>125</v>
      </c>
      <c r="Q67" s="988">
        <v>6</v>
      </c>
      <c r="R67" s="988">
        <v>4</v>
      </c>
      <c r="S67" s="988">
        <v>5</v>
      </c>
    </row>
    <row r="68" spans="1:19" x14ac:dyDescent="0.25">
      <c r="A68" s="693"/>
      <c r="B68" s="704"/>
      <c r="C68" s="705"/>
      <c r="D68" s="692" t="s">
        <v>145</v>
      </c>
      <c r="E68" s="989">
        <v>10</v>
      </c>
      <c r="F68" s="989">
        <v>10</v>
      </c>
      <c r="G68" s="989" t="s">
        <v>125</v>
      </c>
      <c r="H68" s="989" t="s">
        <v>125</v>
      </c>
      <c r="I68" s="989" t="s">
        <v>125</v>
      </c>
      <c r="J68" s="989" t="s">
        <v>125</v>
      </c>
      <c r="K68" s="989" t="s">
        <v>125</v>
      </c>
      <c r="L68" s="989">
        <v>1</v>
      </c>
      <c r="M68" s="989" t="s">
        <v>125</v>
      </c>
      <c r="N68" s="989" t="s">
        <v>125</v>
      </c>
      <c r="O68" s="989">
        <v>1</v>
      </c>
      <c r="P68" s="989" t="s">
        <v>125</v>
      </c>
      <c r="Q68" s="989">
        <v>3</v>
      </c>
      <c r="R68" s="989">
        <v>1</v>
      </c>
      <c r="S68" s="989">
        <v>4</v>
      </c>
    </row>
    <row r="69" spans="1:19" x14ac:dyDescent="0.25">
      <c r="A69" s="693"/>
      <c r="B69" s="704"/>
      <c r="C69" s="705"/>
      <c r="D69" s="692" t="s">
        <v>146</v>
      </c>
      <c r="E69" s="989">
        <v>8</v>
      </c>
      <c r="F69" s="989">
        <v>8</v>
      </c>
      <c r="G69" s="989" t="s">
        <v>125</v>
      </c>
      <c r="H69" s="989" t="s">
        <v>125</v>
      </c>
      <c r="I69" s="989" t="s">
        <v>125</v>
      </c>
      <c r="J69" s="989" t="s">
        <v>125</v>
      </c>
      <c r="K69" s="989" t="s">
        <v>125</v>
      </c>
      <c r="L69" s="989">
        <v>1</v>
      </c>
      <c r="M69" s="989" t="s">
        <v>125</v>
      </c>
      <c r="N69" s="989" t="s">
        <v>125</v>
      </c>
      <c r="O69" s="989" t="s">
        <v>125</v>
      </c>
      <c r="P69" s="989" t="s">
        <v>125</v>
      </c>
      <c r="Q69" s="989">
        <v>3</v>
      </c>
      <c r="R69" s="989">
        <v>3</v>
      </c>
      <c r="S69" s="989">
        <v>1</v>
      </c>
    </row>
    <row r="70" spans="1:19" s="347" customFormat="1" ht="22.5" x14ac:dyDescent="0.25">
      <c r="A70" s="701" t="s">
        <v>370</v>
      </c>
      <c r="B70" s="702" t="s">
        <v>182</v>
      </c>
      <c r="C70" s="703" t="s">
        <v>371</v>
      </c>
      <c r="D70" s="689" t="s">
        <v>122</v>
      </c>
      <c r="E70" s="988">
        <v>11</v>
      </c>
      <c r="F70" s="988">
        <v>11</v>
      </c>
      <c r="G70" s="988" t="s">
        <v>125</v>
      </c>
      <c r="H70" s="988" t="s">
        <v>125</v>
      </c>
      <c r="I70" s="988" t="s">
        <v>125</v>
      </c>
      <c r="J70" s="988" t="s">
        <v>125</v>
      </c>
      <c r="K70" s="988" t="s">
        <v>125</v>
      </c>
      <c r="L70" s="988" t="s">
        <v>125</v>
      </c>
      <c r="M70" s="988" t="s">
        <v>125</v>
      </c>
      <c r="N70" s="988" t="s">
        <v>125</v>
      </c>
      <c r="O70" s="988" t="s">
        <v>125</v>
      </c>
      <c r="P70" s="988" t="s">
        <v>125</v>
      </c>
      <c r="Q70" s="988">
        <v>2</v>
      </c>
      <c r="R70" s="988">
        <v>3</v>
      </c>
      <c r="S70" s="988">
        <v>6</v>
      </c>
    </row>
    <row r="71" spans="1:19" x14ac:dyDescent="0.25">
      <c r="A71" s="693"/>
      <c r="B71" s="704"/>
      <c r="C71" s="705"/>
      <c r="D71" s="692" t="s">
        <v>145</v>
      </c>
      <c r="E71" s="989">
        <v>8</v>
      </c>
      <c r="F71" s="989">
        <v>8</v>
      </c>
      <c r="G71" s="989" t="s">
        <v>125</v>
      </c>
      <c r="H71" s="989" t="s">
        <v>125</v>
      </c>
      <c r="I71" s="989" t="s">
        <v>125</v>
      </c>
      <c r="J71" s="989" t="s">
        <v>125</v>
      </c>
      <c r="K71" s="989" t="s">
        <v>125</v>
      </c>
      <c r="L71" s="989" t="s">
        <v>125</v>
      </c>
      <c r="M71" s="989" t="s">
        <v>125</v>
      </c>
      <c r="N71" s="989" t="s">
        <v>125</v>
      </c>
      <c r="O71" s="989" t="s">
        <v>125</v>
      </c>
      <c r="P71" s="989" t="s">
        <v>125</v>
      </c>
      <c r="Q71" s="989">
        <v>1</v>
      </c>
      <c r="R71" s="989">
        <v>2</v>
      </c>
      <c r="S71" s="989">
        <v>5</v>
      </c>
    </row>
    <row r="72" spans="1:19" x14ac:dyDescent="0.25">
      <c r="A72" s="693"/>
      <c r="B72" s="704"/>
      <c r="C72" s="705"/>
      <c r="D72" s="692" t="s">
        <v>146</v>
      </c>
      <c r="E72" s="989">
        <v>3</v>
      </c>
      <c r="F72" s="989">
        <v>3</v>
      </c>
      <c r="G72" s="989" t="s">
        <v>125</v>
      </c>
      <c r="H72" s="989" t="s">
        <v>125</v>
      </c>
      <c r="I72" s="989" t="s">
        <v>125</v>
      </c>
      <c r="J72" s="989" t="s">
        <v>125</v>
      </c>
      <c r="K72" s="989" t="s">
        <v>125</v>
      </c>
      <c r="L72" s="989" t="s">
        <v>125</v>
      </c>
      <c r="M72" s="989" t="s">
        <v>125</v>
      </c>
      <c r="N72" s="989" t="s">
        <v>125</v>
      </c>
      <c r="O72" s="989" t="s">
        <v>125</v>
      </c>
      <c r="P72" s="989" t="s">
        <v>125</v>
      </c>
      <c r="Q72" s="989">
        <v>1</v>
      </c>
      <c r="R72" s="989">
        <v>1</v>
      </c>
      <c r="S72" s="989">
        <v>1</v>
      </c>
    </row>
    <row r="73" spans="1:19" s="347" customFormat="1" x14ac:dyDescent="0.25">
      <c r="A73" s="701" t="s">
        <v>306</v>
      </c>
      <c r="B73" s="702" t="s">
        <v>183</v>
      </c>
      <c r="C73" s="703" t="s">
        <v>307</v>
      </c>
      <c r="D73" s="689" t="s">
        <v>122</v>
      </c>
      <c r="E73" s="988">
        <v>111</v>
      </c>
      <c r="F73" s="988">
        <v>111</v>
      </c>
      <c r="G73" s="988" t="s">
        <v>125</v>
      </c>
      <c r="H73" s="988" t="s">
        <v>125</v>
      </c>
      <c r="I73" s="988" t="s">
        <v>125</v>
      </c>
      <c r="J73" s="988" t="s">
        <v>125</v>
      </c>
      <c r="K73" s="988" t="s">
        <v>125</v>
      </c>
      <c r="L73" s="988" t="s">
        <v>125</v>
      </c>
      <c r="M73" s="988" t="s">
        <v>125</v>
      </c>
      <c r="N73" s="988" t="s">
        <v>125</v>
      </c>
      <c r="O73" s="988" t="s">
        <v>125</v>
      </c>
      <c r="P73" s="988" t="s">
        <v>125</v>
      </c>
      <c r="Q73" s="988">
        <v>12</v>
      </c>
      <c r="R73" s="988">
        <v>39</v>
      </c>
      <c r="S73" s="988">
        <v>60</v>
      </c>
    </row>
    <row r="74" spans="1:19" x14ac:dyDescent="0.25">
      <c r="A74" s="693"/>
      <c r="B74" s="704"/>
      <c r="C74" s="705"/>
      <c r="D74" s="692" t="s">
        <v>145</v>
      </c>
      <c r="E74" s="989">
        <v>60</v>
      </c>
      <c r="F74" s="989">
        <v>60</v>
      </c>
      <c r="G74" s="989" t="s">
        <v>125</v>
      </c>
      <c r="H74" s="989" t="s">
        <v>125</v>
      </c>
      <c r="I74" s="989" t="s">
        <v>125</v>
      </c>
      <c r="J74" s="989" t="s">
        <v>125</v>
      </c>
      <c r="K74" s="989" t="s">
        <v>125</v>
      </c>
      <c r="L74" s="989" t="s">
        <v>125</v>
      </c>
      <c r="M74" s="989" t="s">
        <v>125</v>
      </c>
      <c r="N74" s="989" t="s">
        <v>125</v>
      </c>
      <c r="O74" s="989" t="s">
        <v>125</v>
      </c>
      <c r="P74" s="989" t="s">
        <v>125</v>
      </c>
      <c r="Q74" s="989">
        <v>6</v>
      </c>
      <c r="R74" s="989">
        <v>22</v>
      </c>
      <c r="S74" s="989">
        <v>32</v>
      </c>
    </row>
    <row r="75" spans="1:19" x14ac:dyDescent="0.25">
      <c r="A75" s="693"/>
      <c r="B75" s="704"/>
      <c r="C75" s="705"/>
      <c r="D75" s="692" t="s">
        <v>146</v>
      </c>
      <c r="E75" s="989">
        <v>51</v>
      </c>
      <c r="F75" s="989">
        <v>51</v>
      </c>
      <c r="G75" s="989" t="s">
        <v>125</v>
      </c>
      <c r="H75" s="989" t="s">
        <v>125</v>
      </c>
      <c r="I75" s="989" t="s">
        <v>125</v>
      </c>
      <c r="J75" s="989" t="s">
        <v>125</v>
      </c>
      <c r="K75" s="989" t="s">
        <v>125</v>
      </c>
      <c r="L75" s="989" t="s">
        <v>125</v>
      </c>
      <c r="M75" s="989" t="s">
        <v>125</v>
      </c>
      <c r="N75" s="989" t="s">
        <v>125</v>
      </c>
      <c r="O75" s="989" t="s">
        <v>125</v>
      </c>
      <c r="P75" s="989" t="s">
        <v>125</v>
      </c>
      <c r="Q75" s="989">
        <v>6</v>
      </c>
      <c r="R75" s="989">
        <v>17</v>
      </c>
      <c r="S75" s="989">
        <v>28</v>
      </c>
    </row>
    <row r="76" spans="1:19" s="347" customFormat="1" ht="22.5" x14ac:dyDescent="0.25">
      <c r="A76" s="701" t="s">
        <v>388</v>
      </c>
      <c r="B76" s="702" t="s">
        <v>184</v>
      </c>
      <c r="C76" s="703" t="s">
        <v>389</v>
      </c>
      <c r="D76" s="689" t="s">
        <v>122</v>
      </c>
      <c r="E76" s="988">
        <v>8</v>
      </c>
      <c r="F76" s="988">
        <v>8</v>
      </c>
      <c r="G76" s="988" t="s">
        <v>125</v>
      </c>
      <c r="H76" s="988" t="s">
        <v>125</v>
      </c>
      <c r="I76" s="988" t="s">
        <v>125</v>
      </c>
      <c r="J76" s="988" t="s">
        <v>125</v>
      </c>
      <c r="K76" s="988" t="s">
        <v>125</v>
      </c>
      <c r="L76" s="988" t="s">
        <v>125</v>
      </c>
      <c r="M76" s="988" t="s">
        <v>125</v>
      </c>
      <c r="N76" s="988" t="s">
        <v>125</v>
      </c>
      <c r="O76" s="988" t="s">
        <v>125</v>
      </c>
      <c r="P76" s="988">
        <v>1</v>
      </c>
      <c r="Q76" s="988">
        <v>1</v>
      </c>
      <c r="R76" s="988" t="s">
        <v>125</v>
      </c>
      <c r="S76" s="988">
        <v>6</v>
      </c>
    </row>
    <row r="77" spans="1:19" x14ac:dyDescent="0.25">
      <c r="A77" s="693"/>
      <c r="B77" s="704"/>
      <c r="C77" s="705"/>
      <c r="D77" s="692" t="s">
        <v>145</v>
      </c>
      <c r="E77" s="989">
        <v>5</v>
      </c>
      <c r="F77" s="989">
        <v>5</v>
      </c>
      <c r="G77" s="989" t="s">
        <v>125</v>
      </c>
      <c r="H77" s="989" t="s">
        <v>125</v>
      </c>
      <c r="I77" s="989" t="s">
        <v>125</v>
      </c>
      <c r="J77" s="989" t="s">
        <v>125</v>
      </c>
      <c r="K77" s="989" t="s">
        <v>125</v>
      </c>
      <c r="L77" s="989" t="s">
        <v>125</v>
      </c>
      <c r="M77" s="989" t="s">
        <v>125</v>
      </c>
      <c r="N77" s="989" t="s">
        <v>125</v>
      </c>
      <c r="O77" s="989" t="s">
        <v>125</v>
      </c>
      <c r="P77" s="989">
        <v>1</v>
      </c>
      <c r="Q77" s="989">
        <v>1</v>
      </c>
      <c r="R77" s="989" t="s">
        <v>125</v>
      </c>
      <c r="S77" s="989">
        <v>3</v>
      </c>
    </row>
    <row r="78" spans="1:19" x14ac:dyDescent="0.25">
      <c r="A78" s="693"/>
      <c r="B78" s="704"/>
      <c r="C78" s="705"/>
      <c r="D78" s="692" t="s">
        <v>146</v>
      </c>
      <c r="E78" s="989">
        <v>3</v>
      </c>
      <c r="F78" s="989">
        <v>3</v>
      </c>
      <c r="G78" s="989" t="s">
        <v>125</v>
      </c>
      <c r="H78" s="989" t="s">
        <v>125</v>
      </c>
      <c r="I78" s="989" t="s">
        <v>125</v>
      </c>
      <c r="J78" s="989" t="s">
        <v>125</v>
      </c>
      <c r="K78" s="989" t="s">
        <v>125</v>
      </c>
      <c r="L78" s="989" t="s">
        <v>125</v>
      </c>
      <c r="M78" s="989" t="s">
        <v>125</v>
      </c>
      <c r="N78" s="989" t="s">
        <v>125</v>
      </c>
      <c r="O78" s="989" t="s">
        <v>125</v>
      </c>
      <c r="P78" s="989" t="s">
        <v>125</v>
      </c>
      <c r="Q78" s="989" t="s">
        <v>125</v>
      </c>
      <c r="R78" s="989" t="s">
        <v>125</v>
      </c>
      <c r="S78" s="989">
        <v>3</v>
      </c>
    </row>
    <row r="79" spans="1:19" s="347" customFormat="1" ht="33.75" x14ac:dyDescent="0.25">
      <c r="A79" s="701" t="s">
        <v>1093</v>
      </c>
      <c r="B79" s="702" t="s">
        <v>2742</v>
      </c>
      <c r="C79" s="703" t="s">
        <v>1094</v>
      </c>
      <c r="D79" s="689" t="s">
        <v>122</v>
      </c>
      <c r="E79" s="988">
        <v>1</v>
      </c>
      <c r="F79" s="988">
        <v>1</v>
      </c>
      <c r="G79" s="988" t="s">
        <v>125</v>
      </c>
      <c r="H79" s="988" t="s">
        <v>125</v>
      </c>
      <c r="I79" s="988" t="s">
        <v>125</v>
      </c>
      <c r="J79" s="988" t="s">
        <v>125</v>
      </c>
      <c r="K79" s="988" t="s">
        <v>125</v>
      </c>
      <c r="L79" s="988" t="s">
        <v>125</v>
      </c>
      <c r="M79" s="988" t="s">
        <v>125</v>
      </c>
      <c r="N79" s="988" t="s">
        <v>125</v>
      </c>
      <c r="O79" s="988" t="s">
        <v>125</v>
      </c>
      <c r="P79" s="988" t="s">
        <v>125</v>
      </c>
      <c r="Q79" s="988" t="s">
        <v>125</v>
      </c>
      <c r="R79" s="988">
        <v>1</v>
      </c>
      <c r="S79" s="988" t="s">
        <v>125</v>
      </c>
    </row>
    <row r="80" spans="1:19" x14ac:dyDescent="0.25">
      <c r="A80" s="693"/>
      <c r="B80" s="704"/>
      <c r="C80" s="705"/>
      <c r="D80" s="692" t="s">
        <v>146</v>
      </c>
      <c r="E80" s="989">
        <v>1</v>
      </c>
      <c r="F80" s="989">
        <v>1</v>
      </c>
      <c r="G80" s="989" t="s">
        <v>125</v>
      </c>
      <c r="H80" s="989" t="s">
        <v>125</v>
      </c>
      <c r="I80" s="989" t="s">
        <v>125</v>
      </c>
      <c r="J80" s="989" t="s">
        <v>125</v>
      </c>
      <c r="K80" s="989" t="s">
        <v>125</v>
      </c>
      <c r="L80" s="989" t="s">
        <v>125</v>
      </c>
      <c r="M80" s="989" t="s">
        <v>125</v>
      </c>
      <c r="N80" s="989" t="s">
        <v>125</v>
      </c>
      <c r="O80" s="989" t="s">
        <v>125</v>
      </c>
      <c r="P80" s="989" t="s">
        <v>125</v>
      </c>
      <c r="Q80" s="989" t="s">
        <v>125</v>
      </c>
      <c r="R80" s="989">
        <v>1</v>
      </c>
      <c r="S80" s="989" t="s">
        <v>125</v>
      </c>
    </row>
    <row r="81" spans="1:19" ht="22.5" x14ac:dyDescent="0.25">
      <c r="A81" s="701" t="s">
        <v>394</v>
      </c>
      <c r="B81" s="702" t="s">
        <v>185</v>
      </c>
      <c r="C81" s="703" t="s">
        <v>395</v>
      </c>
      <c r="D81" s="689" t="s">
        <v>122</v>
      </c>
      <c r="E81" s="988">
        <v>3</v>
      </c>
      <c r="F81" s="988">
        <v>3</v>
      </c>
      <c r="G81" s="988" t="s">
        <v>125</v>
      </c>
      <c r="H81" s="988" t="s">
        <v>125</v>
      </c>
      <c r="I81" s="988" t="s">
        <v>125</v>
      </c>
      <c r="J81" s="988" t="s">
        <v>125</v>
      </c>
      <c r="K81" s="988" t="s">
        <v>125</v>
      </c>
      <c r="L81" s="988" t="s">
        <v>125</v>
      </c>
      <c r="M81" s="988" t="s">
        <v>125</v>
      </c>
      <c r="N81" s="988" t="s">
        <v>125</v>
      </c>
      <c r="O81" s="988" t="s">
        <v>125</v>
      </c>
      <c r="P81" s="988" t="s">
        <v>125</v>
      </c>
      <c r="Q81" s="988" t="s">
        <v>125</v>
      </c>
      <c r="R81" s="988" t="s">
        <v>125</v>
      </c>
      <c r="S81" s="988">
        <v>3</v>
      </c>
    </row>
    <row r="82" spans="1:19" s="347" customFormat="1" x14ac:dyDescent="0.25">
      <c r="A82" s="693"/>
      <c r="B82" s="704"/>
      <c r="C82" s="705"/>
      <c r="D82" s="692" t="s">
        <v>145</v>
      </c>
      <c r="E82" s="989">
        <v>1</v>
      </c>
      <c r="F82" s="989">
        <v>1</v>
      </c>
      <c r="G82" s="989" t="s">
        <v>125</v>
      </c>
      <c r="H82" s="989" t="s">
        <v>125</v>
      </c>
      <c r="I82" s="989" t="s">
        <v>125</v>
      </c>
      <c r="J82" s="989" t="s">
        <v>125</v>
      </c>
      <c r="K82" s="989" t="s">
        <v>125</v>
      </c>
      <c r="L82" s="989" t="s">
        <v>125</v>
      </c>
      <c r="M82" s="989" t="s">
        <v>125</v>
      </c>
      <c r="N82" s="989" t="s">
        <v>125</v>
      </c>
      <c r="O82" s="989" t="s">
        <v>125</v>
      </c>
      <c r="P82" s="989" t="s">
        <v>125</v>
      </c>
      <c r="Q82" s="989" t="s">
        <v>125</v>
      </c>
      <c r="R82" s="989" t="s">
        <v>125</v>
      </c>
      <c r="S82" s="989">
        <v>1</v>
      </c>
    </row>
    <row r="83" spans="1:19" x14ac:dyDescent="0.25">
      <c r="A83" s="693"/>
      <c r="B83" s="704"/>
      <c r="C83" s="705"/>
      <c r="D83" s="692" t="s">
        <v>146</v>
      </c>
      <c r="E83" s="989">
        <v>2</v>
      </c>
      <c r="F83" s="989">
        <v>2</v>
      </c>
      <c r="G83" s="989" t="s">
        <v>125</v>
      </c>
      <c r="H83" s="989" t="s">
        <v>125</v>
      </c>
      <c r="I83" s="989" t="s">
        <v>125</v>
      </c>
      <c r="J83" s="989" t="s">
        <v>125</v>
      </c>
      <c r="K83" s="989" t="s">
        <v>125</v>
      </c>
      <c r="L83" s="989" t="s">
        <v>125</v>
      </c>
      <c r="M83" s="989" t="s">
        <v>125</v>
      </c>
      <c r="N83" s="989" t="s">
        <v>125</v>
      </c>
      <c r="O83" s="989" t="s">
        <v>125</v>
      </c>
      <c r="P83" s="989" t="s">
        <v>125</v>
      </c>
      <c r="Q83" s="989" t="s">
        <v>125</v>
      </c>
      <c r="R83" s="989" t="s">
        <v>125</v>
      </c>
      <c r="S83" s="989">
        <v>2</v>
      </c>
    </row>
    <row r="84" spans="1:19" x14ac:dyDescent="0.25">
      <c r="A84" s="701" t="s">
        <v>1098</v>
      </c>
      <c r="B84" s="702" t="s">
        <v>188</v>
      </c>
      <c r="C84" s="703" t="s">
        <v>1099</v>
      </c>
      <c r="D84" s="689" t="s">
        <v>122</v>
      </c>
      <c r="E84" s="988">
        <v>4</v>
      </c>
      <c r="F84" s="988">
        <v>4</v>
      </c>
      <c r="G84" s="988" t="s">
        <v>125</v>
      </c>
      <c r="H84" s="988" t="s">
        <v>125</v>
      </c>
      <c r="I84" s="988" t="s">
        <v>125</v>
      </c>
      <c r="J84" s="988" t="s">
        <v>125</v>
      </c>
      <c r="K84" s="988">
        <v>1</v>
      </c>
      <c r="L84" s="988" t="s">
        <v>125</v>
      </c>
      <c r="M84" s="988" t="s">
        <v>125</v>
      </c>
      <c r="N84" s="988" t="s">
        <v>125</v>
      </c>
      <c r="O84" s="988" t="s">
        <v>125</v>
      </c>
      <c r="P84" s="988" t="s">
        <v>125</v>
      </c>
      <c r="Q84" s="988">
        <v>1</v>
      </c>
      <c r="R84" s="988" t="s">
        <v>125</v>
      </c>
      <c r="S84" s="988">
        <v>2</v>
      </c>
    </row>
    <row r="85" spans="1:19" s="347" customFormat="1" x14ac:dyDescent="0.25">
      <c r="A85" s="693"/>
      <c r="B85" s="704"/>
      <c r="C85" s="705"/>
      <c r="D85" s="692" t="s">
        <v>145</v>
      </c>
      <c r="E85" s="989">
        <v>2</v>
      </c>
      <c r="F85" s="989">
        <v>2</v>
      </c>
      <c r="G85" s="989" t="s">
        <v>125</v>
      </c>
      <c r="H85" s="989" t="s">
        <v>125</v>
      </c>
      <c r="I85" s="989" t="s">
        <v>125</v>
      </c>
      <c r="J85" s="989" t="s">
        <v>125</v>
      </c>
      <c r="K85" s="989" t="s">
        <v>125</v>
      </c>
      <c r="L85" s="989" t="s">
        <v>125</v>
      </c>
      <c r="M85" s="989" t="s">
        <v>125</v>
      </c>
      <c r="N85" s="989" t="s">
        <v>125</v>
      </c>
      <c r="O85" s="989" t="s">
        <v>125</v>
      </c>
      <c r="P85" s="989" t="s">
        <v>125</v>
      </c>
      <c r="Q85" s="989">
        <v>1</v>
      </c>
      <c r="R85" s="989" t="s">
        <v>125</v>
      </c>
      <c r="S85" s="989">
        <v>1</v>
      </c>
    </row>
    <row r="86" spans="1:19" x14ac:dyDescent="0.25">
      <c r="A86" s="693"/>
      <c r="B86" s="704"/>
      <c r="C86" s="705"/>
      <c r="D86" s="692" t="s">
        <v>146</v>
      </c>
      <c r="E86" s="989">
        <v>2</v>
      </c>
      <c r="F86" s="989">
        <v>2</v>
      </c>
      <c r="G86" s="989" t="s">
        <v>125</v>
      </c>
      <c r="H86" s="989" t="s">
        <v>125</v>
      </c>
      <c r="I86" s="989" t="s">
        <v>125</v>
      </c>
      <c r="J86" s="989" t="s">
        <v>125</v>
      </c>
      <c r="K86" s="989">
        <v>1</v>
      </c>
      <c r="L86" s="989" t="s">
        <v>125</v>
      </c>
      <c r="M86" s="989" t="s">
        <v>125</v>
      </c>
      <c r="N86" s="989" t="s">
        <v>125</v>
      </c>
      <c r="O86" s="989" t="s">
        <v>125</v>
      </c>
      <c r="P86" s="989" t="s">
        <v>125</v>
      </c>
      <c r="Q86" s="989" t="s">
        <v>125</v>
      </c>
      <c r="R86" s="989" t="s">
        <v>125</v>
      </c>
      <c r="S86" s="989">
        <v>1</v>
      </c>
    </row>
    <row r="87" spans="1:19" ht="22.5" x14ac:dyDescent="0.25">
      <c r="A87" s="701" t="s">
        <v>1100</v>
      </c>
      <c r="B87" s="702" t="s">
        <v>189</v>
      </c>
      <c r="C87" s="703" t="s">
        <v>1101</v>
      </c>
      <c r="D87" s="689" t="s">
        <v>122</v>
      </c>
      <c r="E87" s="988">
        <v>1</v>
      </c>
      <c r="F87" s="988">
        <v>1</v>
      </c>
      <c r="G87" s="988" t="s">
        <v>125</v>
      </c>
      <c r="H87" s="988" t="s">
        <v>125</v>
      </c>
      <c r="I87" s="988" t="s">
        <v>125</v>
      </c>
      <c r="J87" s="988" t="s">
        <v>125</v>
      </c>
      <c r="K87" s="988" t="s">
        <v>125</v>
      </c>
      <c r="L87" s="988" t="s">
        <v>125</v>
      </c>
      <c r="M87" s="988" t="s">
        <v>125</v>
      </c>
      <c r="N87" s="988" t="s">
        <v>125</v>
      </c>
      <c r="O87" s="988">
        <v>1</v>
      </c>
      <c r="P87" s="988" t="s">
        <v>125</v>
      </c>
      <c r="Q87" s="988" t="s">
        <v>125</v>
      </c>
      <c r="R87" s="988" t="s">
        <v>125</v>
      </c>
      <c r="S87" s="988" t="s">
        <v>125</v>
      </c>
    </row>
    <row r="88" spans="1:19" s="347" customFormat="1" x14ac:dyDescent="0.25">
      <c r="A88" s="693"/>
      <c r="B88" s="704"/>
      <c r="C88" s="705"/>
      <c r="D88" s="692" t="s">
        <v>146</v>
      </c>
      <c r="E88" s="989">
        <v>1</v>
      </c>
      <c r="F88" s="989">
        <v>1</v>
      </c>
      <c r="G88" s="989" t="s">
        <v>125</v>
      </c>
      <c r="H88" s="989" t="s">
        <v>125</v>
      </c>
      <c r="I88" s="989" t="s">
        <v>125</v>
      </c>
      <c r="J88" s="989" t="s">
        <v>125</v>
      </c>
      <c r="K88" s="989" t="s">
        <v>125</v>
      </c>
      <c r="L88" s="989" t="s">
        <v>125</v>
      </c>
      <c r="M88" s="989" t="s">
        <v>125</v>
      </c>
      <c r="N88" s="989" t="s">
        <v>125</v>
      </c>
      <c r="O88" s="989">
        <v>1</v>
      </c>
      <c r="P88" s="989" t="s">
        <v>125</v>
      </c>
      <c r="Q88" s="989" t="s">
        <v>125</v>
      </c>
      <c r="R88" s="989" t="s">
        <v>125</v>
      </c>
      <c r="S88" s="989" t="s">
        <v>125</v>
      </c>
    </row>
    <row r="89" spans="1:19" x14ac:dyDescent="0.25">
      <c r="A89" s="701" t="s">
        <v>312</v>
      </c>
      <c r="B89" s="702" t="s">
        <v>190</v>
      </c>
      <c r="C89" s="703" t="s">
        <v>313</v>
      </c>
      <c r="D89" s="689" t="s">
        <v>122</v>
      </c>
      <c r="E89" s="988">
        <v>52</v>
      </c>
      <c r="F89" s="988">
        <v>52</v>
      </c>
      <c r="G89" s="988" t="s">
        <v>125</v>
      </c>
      <c r="H89" s="988" t="s">
        <v>125</v>
      </c>
      <c r="I89" s="988" t="s">
        <v>125</v>
      </c>
      <c r="J89" s="988" t="s">
        <v>125</v>
      </c>
      <c r="K89" s="988" t="s">
        <v>125</v>
      </c>
      <c r="L89" s="988" t="s">
        <v>125</v>
      </c>
      <c r="M89" s="988" t="s">
        <v>125</v>
      </c>
      <c r="N89" s="988" t="s">
        <v>125</v>
      </c>
      <c r="O89" s="988" t="s">
        <v>125</v>
      </c>
      <c r="P89" s="988" t="s">
        <v>125</v>
      </c>
      <c r="Q89" s="988">
        <v>4</v>
      </c>
      <c r="R89" s="988">
        <v>10</v>
      </c>
      <c r="S89" s="988">
        <v>38</v>
      </c>
    </row>
    <row r="90" spans="1:19" s="347" customFormat="1" x14ac:dyDescent="0.25">
      <c r="A90" s="693"/>
      <c r="B90" s="704"/>
      <c r="C90" s="705"/>
      <c r="D90" s="692" t="s">
        <v>145</v>
      </c>
      <c r="E90" s="989">
        <v>29</v>
      </c>
      <c r="F90" s="989">
        <v>29</v>
      </c>
      <c r="G90" s="989" t="s">
        <v>125</v>
      </c>
      <c r="H90" s="989" t="s">
        <v>125</v>
      </c>
      <c r="I90" s="989" t="s">
        <v>125</v>
      </c>
      <c r="J90" s="989" t="s">
        <v>125</v>
      </c>
      <c r="K90" s="989" t="s">
        <v>125</v>
      </c>
      <c r="L90" s="989" t="s">
        <v>125</v>
      </c>
      <c r="M90" s="989" t="s">
        <v>125</v>
      </c>
      <c r="N90" s="989" t="s">
        <v>125</v>
      </c>
      <c r="O90" s="989" t="s">
        <v>125</v>
      </c>
      <c r="P90" s="989" t="s">
        <v>125</v>
      </c>
      <c r="Q90" s="989">
        <v>2</v>
      </c>
      <c r="R90" s="989">
        <v>10</v>
      </c>
      <c r="S90" s="989">
        <v>17</v>
      </c>
    </row>
    <row r="91" spans="1:19" x14ac:dyDescent="0.25">
      <c r="A91" s="693"/>
      <c r="B91" s="704"/>
      <c r="C91" s="705"/>
      <c r="D91" s="692" t="s">
        <v>146</v>
      </c>
      <c r="E91" s="989">
        <v>23</v>
      </c>
      <c r="F91" s="989">
        <v>23</v>
      </c>
      <c r="G91" s="989" t="s">
        <v>125</v>
      </c>
      <c r="H91" s="989" t="s">
        <v>125</v>
      </c>
      <c r="I91" s="989" t="s">
        <v>125</v>
      </c>
      <c r="J91" s="989" t="s">
        <v>125</v>
      </c>
      <c r="K91" s="989" t="s">
        <v>125</v>
      </c>
      <c r="L91" s="989" t="s">
        <v>125</v>
      </c>
      <c r="M91" s="989" t="s">
        <v>125</v>
      </c>
      <c r="N91" s="989" t="s">
        <v>125</v>
      </c>
      <c r="O91" s="989" t="s">
        <v>125</v>
      </c>
      <c r="P91" s="989" t="s">
        <v>125</v>
      </c>
      <c r="Q91" s="989">
        <v>2</v>
      </c>
      <c r="R91" s="989" t="s">
        <v>125</v>
      </c>
      <c r="S91" s="989">
        <v>21</v>
      </c>
    </row>
    <row r="92" spans="1:19" ht="22.5" x14ac:dyDescent="0.25">
      <c r="A92" s="701" t="s">
        <v>303</v>
      </c>
      <c r="B92" s="702" t="s">
        <v>191</v>
      </c>
      <c r="C92" s="703" t="s">
        <v>304</v>
      </c>
      <c r="D92" s="689" t="s">
        <v>122</v>
      </c>
      <c r="E92" s="988">
        <v>46</v>
      </c>
      <c r="F92" s="988">
        <v>46</v>
      </c>
      <c r="G92" s="988" t="s">
        <v>125</v>
      </c>
      <c r="H92" s="988" t="s">
        <v>125</v>
      </c>
      <c r="I92" s="988" t="s">
        <v>125</v>
      </c>
      <c r="J92" s="988" t="s">
        <v>125</v>
      </c>
      <c r="K92" s="988" t="s">
        <v>125</v>
      </c>
      <c r="L92" s="988" t="s">
        <v>125</v>
      </c>
      <c r="M92" s="988" t="s">
        <v>125</v>
      </c>
      <c r="N92" s="988">
        <v>1</v>
      </c>
      <c r="O92" s="988" t="s">
        <v>125</v>
      </c>
      <c r="P92" s="988" t="s">
        <v>125</v>
      </c>
      <c r="Q92" s="988">
        <v>7</v>
      </c>
      <c r="R92" s="988">
        <v>12</v>
      </c>
      <c r="S92" s="988">
        <v>26</v>
      </c>
    </row>
    <row r="93" spans="1:19" s="347" customFormat="1" x14ac:dyDescent="0.25">
      <c r="A93" s="693"/>
      <c r="B93" s="704"/>
      <c r="C93" s="705"/>
      <c r="D93" s="692" t="s">
        <v>145</v>
      </c>
      <c r="E93" s="989">
        <v>34</v>
      </c>
      <c r="F93" s="989">
        <v>34</v>
      </c>
      <c r="G93" s="989" t="s">
        <v>125</v>
      </c>
      <c r="H93" s="989" t="s">
        <v>125</v>
      </c>
      <c r="I93" s="989" t="s">
        <v>125</v>
      </c>
      <c r="J93" s="989" t="s">
        <v>125</v>
      </c>
      <c r="K93" s="989" t="s">
        <v>125</v>
      </c>
      <c r="L93" s="989" t="s">
        <v>125</v>
      </c>
      <c r="M93" s="989" t="s">
        <v>125</v>
      </c>
      <c r="N93" s="989">
        <v>1</v>
      </c>
      <c r="O93" s="989" t="s">
        <v>125</v>
      </c>
      <c r="P93" s="989" t="s">
        <v>125</v>
      </c>
      <c r="Q93" s="989">
        <v>6</v>
      </c>
      <c r="R93" s="989">
        <v>10</v>
      </c>
      <c r="S93" s="989">
        <v>17</v>
      </c>
    </row>
    <row r="94" spans="1:19" x14ac:dyDescent="0.25">
      <c r="A94" s="693"/>
      <c r="B94" s="704"/>
      <c r="C94" s="705"/>
      <c r="D94" s="692" t="s">
        <v>146</v>
      </c>
      <c r="E94" s="989">
        <v>12</v>
      </c>
      <c r="F94" s="989">
        <v>12</v>
      </c>
      <c r="G94" s="989" t="s">
        <v>125</v>
      </c>
      <c r="H94" s="989" t="s">
        <v>125</v>
      </c>
      <c r="I94" s="989" t="s">
        <v>125</v>
      </c>
      <c r="J94" s="989" t="s">
        <v>125</v>
      </c>
      <c r="K94" s="989" t="s">
        <v>125</v>
      </c>
      <c r="L94" s="989" t="s">
        <v>125</v>
      </c>
      <c r="M94" s="989" t="s">
        <v>125</v>
      </c>
      <c r="N94" s="989" t="s">
        <v>125</v>
      </c>
      <c r="O94" s="989" t="s">
        <v>125</v>
      </c>
      <c r="P94" s="989" t="s">
        <v>125</v>
      </c>
      <c r="Q94" s="989">
        <v>1</v>
      </c>
      <c r="R94" s="989">
        <v>2</v>
      </c>
      <c r="S94" s="989">
        <v>9</v>
      </c>
    </row>
    <row r="95" spans="1:19" ht="22.5" x14ac:dyDescent="0.25">
      <c r="A95" s="701" t="s">
        <v>1102</v>
      </c>
      <c r="B95" s="702" t="s">
        <v>192</v>
      </c>
      <c r="C95" s="703" t="s">
        <v>1103</v>
      </c>
      <c r="D95" s="689" t="s">
        <v>122</v>
      </c>
      <c r="E95" s="988">
        <v>5</v>
      </c>
      <c r="F95" s="988">
        <v>5</v>
      </c>
      <c r="G95" s="988" t="s">
        <v>125</v>
      </c>
      <c r="H95" s="988" t="s">
        <v>125</v>
      </c>
      <c r="I95" s="988" t="s">
        <v>125</v>
      </c>
      <c r="J95" s="988" t="s">
        <v>125</v>
      </c>
      <c r="K95" s="988" t="s">
        <v>125</v>
      </c>
      <c r="L95" s="988" t="s">
        <v>125</v>
      </c>
      <c r="M95" s="988" t="s">
        <v>125</v>
      </c>
      <c r="N95" s="988" t="s">
        <v>125</v>
      </c>
      <c r="O95" s="988" t="s">
        <v>125</v>
      </c>
      <c r="P95" s="988" t="s">
        <v>125</v>
      </c>
      <c r="Q95" s="988">
        <v>2</v>
      </c>
      <c r="R95" s="988">
        <v>2</v>
      </c>
      <c r="S95" s="988">
        <v>1</v>
      </c>
    </row>
    <row r="96" spans="1:19" s="347" customFormat="1" x14ac:dyDescent="0.25">
      <c r="A96" s="693"/>
      <c r="B96" s="704"/>
      <c r="C96" s="705"/>
      <c r="D96" s="692" t="s">
        <v>145</v>
      </c>
      <c r="E96" s="989">
        <v>1</v>
      </c>
      <c r="F96" s="989">
        <v>1</v>
      </c>
      <c r="G96" s="989" t="s">
        <v>125</v>
      </c>
      <c r="H96" s="989" t="s">
        <v>125</v>
      </c>
      <c r="I96" s="989" t="s">
        <v>125</v>
      </c>
      <c r="J96" s="989" t="s">
        <v>125</v>
      </c>
      <c r="K96" s="989" t="s">
        <v>125</v>
      </c>
      <c r="L96" s="989" t="s">
        <v>125</v>
      </c>
      <c r="M96" s="989" t="s">
        <v>125</v>
      </c>
      <c r="N96" s="989" t="s">
        <v>125</v>
      </c>
      <c r="O96" s="989" t="s">
        <v>125</v>
      </c>
      <c r="P96" s="989" t="s">
        <v>125</v>
      </c>
      <c r="Q96" s="989" t="s">
        <v>125</v>
      </c>
      <c r="R96" s="989">
        <v>1</v>
      </c>
      <c r="S96" s="989" t="s">
        <v>125</v>
      </c>
    </row>
    <row r="97" spans="1:19" x14ac:dyDescent="0.25">
      <c r="A97" s="693"/>
      <c r="B97" s="704"/>
      <c r="C97" s="705"/>
      <c r="D97" s="692" t="s">
        <v>146</v>
      </c>
      <c r="E97" s="989">
        <v>4</v>
      </c>
      <c r="F97" s="989">
        <v>4</v>
      </c>
      <c r="G97" s="989" t="s">
        <v>125</v>
      </c>
      <c r="H97" s="989" t="s">
        <v>125</v>
      </c>
      <c r="I97" s="989" t="s">
        <v>125</v>
      </c>
      <c r="J97" s="989" t="s">
        <v>125</v>
      </c>
      <c r="K97" s="989" t="s">
        <v>125</v>
      </c>
      <c r="L97" s="989" t="s">
        <v>125</v>
      </c>
      <c r="M97" s="989" t="s">
        <v>125</v>
      </c>
      <c r="N97" s="989" t="s">
        <v>125</v>
      </c>
      <c r="O97" s="989" t="s">
        <v>125</v>
      </c>
      <c r="P97" s="989" t="s">
        <v>125</v>
      </c>
      <c r="Q97" s="989">
        <v>2</v>
      </c>
      <c r="R97" s="989">
        <v>1</v>
      </c>
      <c r="S97" s="989">
        <v>1</v>
      </c>
    </row>
    <row r="98" spans="1:19" s="347" customFormat="1" ht="22.5" x14ac:dyDescent="0.25">
      <c r="A98" s="701" t="s">
        <v>1104</v>
      </c>
      <c r="B98" s="702" t="s">
        <v>193</v>
      </c>
      <c r="C98" s="703" t="s">
        <v>1105</v>
      </c>
      <c r="D98" s="689" t="s">
        <v>122</v>
      </c>
      <c r="E98" s="988">
        <v>3</v>
      </c>
      <c r="F98" s="988">
        <v>3</v>
      </c>
      <c r="G98" s="988" t="s">
        <v>125</v>
      </c>
      <c r="H98" s="988" t="s">
        <v>125</v>
      </c>
      <c r="I98" s="988" t="s">
        <v>125</v>
      </c>
      <c r="J98" s="988" t="s">
        <v>125</v>
      </c>
      <c r="K98" s="988" t="s">
        <v>125</v>
      </c>
      <c r="L98" s="988" t="s">
        <v>125</v>
      </c>
      <c r="M98" s="988" t="s">
        <v>125</v>
      </c>
      <c r="N98" s="988" t="s">
        <v>125</v>
      </c>
      <c r="O98" s="988">
        <v>1</v>
      </c>
      <c r="P98" s="988" t="s">
        <v>125</v>
      </c>
      <c r="Q98" s="988" t="s">
        <v>125</v>
      </c>
      <c r="R98" s="988">
        <v>1</v>
      </c>
      <c r="S98" s="988">
        <v>1</v>
      </c>
    </row>
    <row r="99" spans="1:19" x14ac:dyDescent="0.25">
      <c r="A99" s="693"/>
      <c r="B99" s="704"/>
      <c r="C99" s="705"/>
      <c r="D99" s="692" t="s">
        <v>145</v>
      </c>
      <c r="E99" s="989">
        <v>3</v>
      </c>
      <c r="F99" s="989">
        <v>3</v>
      </c>
      <c r="G99" s="989" t="s">
        <v>125</v>
      </c>
      <c r="H99" s="989" t="s">
        <v>125</v>
      </c>
      <c r="I99" s="989" t="s">
        <v>125</v>
      </c>
      <c r="J99" s="989" t="s">
        <v>125</v>
      </c>
      <c r="K99" s="989" t="s">
        <v>125</v>
      </c>
      <c r="L99" s="989" t="s">
        <v>125</v>
      </c>
      <c r="M99" s="989" t="s">
        <v>125</v>
      </c>
      <c r="N99" s="989" t="s">
        <v>125</v>
      </c>
      <c r="O99" s="989">
        <v>1</v>
      </c>
      <c r="P99" s="989" t="s">
        <v>125</v>
      </c>
      <c r="Q99" s="989" t="s">
        <v>125</v>
      </c>
      <c r="R99" s="989">
        <v>1</v>
      </c>
      <c r="S99" s="989">
        <v>1</v>
      </c>
    </row>
    <row r="100" spans="1:19" s="347" customFormat="1" x14ac:dyDescent="0.25">
      <c r="A100" s="701" t="s">
        <v>1106</v>
      </c>
      <c r="B100" s="702" t="s">
        <v>194</v>
      </c>
      <c r="C100" s="703" t="s">
        <v>927</v>
      </c>
      <c r="D100" s="689" t="s">
        <v>122</v>
      </c>
      <c r="E100" s="988">
        <v>1</v>
      </c>
      <c r="F100" s="988">
        <v>1</v>
      </c>
      <c r="G100" s="988" t="s">
        <v>125</v>
      </c>
      <c r="H100" s="988" t="s">
        <v>125</v>
      </c>
      <c r="I100" s="988" t="s">
        <v>125</v>
      </c>
      <c r="J100" s="988" t="s">
        <v>125</v>
      </c>
      <c r="K100" s="988" t="s">
        <v>125</v>
      </c>
      <c r="L100" s="988" t="s">
        <v>125</v>
      </c>
      <c r="M100" s="988" t="s">
        <v>125</v>
      </c>
      <c r="N100" s="988" t="s">
        <v>125</v>
      </c>
      <c r="O100" s="988" t="s">
        <v>125</v>
      </c>
      <c r="P100" s="988" t="s">
        <v>125</v>
      </c>
      <c r="Q100" s="988">
        <v>1</v>
      </c>
      <c r="R100" s="988" t="s">
        <v>125</v>
      </c>
      <c r="S100" s="988" t="s">
        <v>125</v>
      </c>
    </row>
    <row r="101" spans="1:19" x14ac:dyDescent="0.25">
      <c r="A101" s="693"/>
      <c r="B101" s="704"/>
      <c r="C101" s="705"/>
      <c r="D101" s="692" t="s">
        <v>146</v>
      </c>
      <c r="E101" s="989">
        <v>1</v>
      </c>
      <c r="F101" s="989">
        <v>1</v>
      </c>
      <c r="G101" s="989" t="s">
        <v>125</v>
      </c>
      <c r="H101" s="989" t="s">
        <v>125</v>
      </c>
      <c r="I101" s="989" t="s">
        <v>125</v>
      </c>
      <c r="J101" s="989" t="s">
        <v>125</v>
      </c>
      <c r="K101" s="989" t="s">
        <v>125</v>
      </c>
      <c r="L101" s="989" t="s">
        <v>125</v>
      </c>
      <c r="M101" s="989" t="s">
        <v>125</v>
      </c>
      <c r="N101" s="989" t="s">
        <v>125</v>
      </c>
      <c r="O101" s="989" t="s">
        <v>125</v>
      </c>
      <c r="P101" s="989" t="s">
        <v>125</v>
      </c>
      <c r="Q101" s="989">
        <v>1</v>
      </c>
      <c r="R101" s="989" t="s">
        <v>125</v>
      </c>
      <c r="S101" s="989" t="s">
        <v>125</v>
      </c>
    </row>
    <row r="102" spans="1:19" s="347" customFormat="1" x14ac:dyDescent="0.25">
      <c r="A102" s="701" t="s">
        <v>1108</v>
      </c>
      <c r="B102" s="702" t="s">
        <v>196</v>
      </c>
      <c r="C102" s="703" t="s">
        <v>1109</v>
      </c>
      <c r="D102" s="689" t="s">
        <v>122</v>
      </c>
      <c r="E102" s="988">
        <v>4</v>
      </c>
      <c r="F102" s="988">
        <v>4</v>
      </c>
      <c r="G102" s="988" t="s">
        <v>125</v>
      </c>
      <c r="H102" s="988" t="s">
        <v>125</v>
      </c>
      <c r="I102" s="988" t="s">
        <v>125</v>
      </c>
      <c r="J102" s="988" t="s">
        <v>125</v>
      </c>
      <c r="K102" s="988" t="s">
        <v>125</v>
      </c>
      <c r="L102" s="988" t="s">
        <v>125</v>
      </c>
      <c r="M102" s="988" t="s">
        <v>125</v>
      </c>
      <c r="N102" s="988" t="s">
        <v>125</v>
      </c>
      <c r="O102" s="988" t="s">
        <v>125</v>
      </c>
      <c r="P102" s="988" t="s">
        <v>125</v>
      </c>
      <c r="Q102" s="988" t="s">
        <v>125</v>
      </c>
      <c r="R102" s="988">
        <v>1</v>
      </c>
      <c r="S102" s="988">
        <v>3</v>
      </c>
    </row>
    <row r="103" spans="1:19" x14ac:dyDescent="0.25">
      <c r="A103" s="693"/>
      <c r="B103" s="704"/>
      <c r="C103" s="705"/>
      <c r="D103" s="692" t="s">
        <v>145</v>
      </c>
      <c r="E103" s="989">
        <v>2</v>
      </c>
      <c r="F103" s="989">
        <v>2</v>
      </c>
      <c r="G103" s="989" t="s">
        <v>125</v>
      </c>
      <c r="H103" s="989" t="s">
        <v>125</v>
      </c>
      <c r="I103" s="989" t="s">
        <v>125</v>
      </c>
      <c r="J103" s="989" t="s">
        <v>125</v>
      </c>
      <c r="K103" s="989" t="s">
        <v>125</v>
      </c>
      <c r="L103" s="989" t="s">
        <v>125</v>
      </c>
      <c r="M103" s="989" t="s">
        <v>125</v>
      </c>
      <c r="N103" s="989" t="s">
        <v>125</v>
      </c>
      <c r="O103" s="989" t="s">
        <v>125</v>
      </c>
      <c r="P103" s="989" t="s">
        <v>125</v>
      </c>
      <c r="Q103" s="989" t="s">
        <v>125</v>
      </c>
      <c r="R103" s="989" t="s">
        <v>125</v>
      </c>
      <c r="S103" s="989">
        <v>2</v>
      </c>
    </row>
    <row r="104" spans="1:19" x14ac:dyDescent="0.25">
      <c r="A104" s="693"/>
      <c r="B104" s="704"/>
      <c r="C104" s="705"/>
      <c r="D104" s="692" t="s">
        <v>146</v>
      </c>
      <c r="E104" s="989">
        <v>2</v>
      </c>
      <c r="F104" s="989">
        <v>2</v>
      </c>
      <c r="G104" s="989" t="s">
        <v>125</v>
      </c>
      <c r="H104" s="989" t="s">
        <v>125</v>
      </c>
      <c r="I104" s="989" t="s">
        <v>125</v>
      </c>
      <c r="J104" s="989" t="s">
        <v>125</v>
      </c>
      <c r="K104" s="989" t="s">
        <v>125</v>
      </c>
      <c r="L104" s="989" t="s">
        <v>125</v>
      </c>
      <c r="M104" s="989" t="s">
        <v>125</v>
      </c>
      <c r="N104" s="989" t="s">
        <v>125</v>
      </c>
      <c r="O104" s="989" t="s">
        <v>125</v>
      </c>
      <c r="P104" s="989" t="s">
        <v>125</v>
      </c>
      <c r="Q104" s="989" t="s">
        <v>125</v>
      </c>
      <c r="R104" s="989">
        <v>1</v>
      </c>
      <c r="S104" s="989">
        <v>1</v>
      </c>
    </row>
    <row r="105" spans="1:19" s="347" customFormat="1" ht="33.75" x14ac:dyDescent="0.25">
      <c r="A105" s="701" t="s">
        <v>335</v>
      </c>
      <c r="B105" s="702" t="s">
        <v>197</v>
      </c>
      <c r="C105" s="703" t="s">
        <v>336</v>
      </c>
      <c r="D105" s="689" t="s">
        <v>122</v>
      </c>
      <c r="E105" s="988">
        <v>12</v>
      </c>
      <c r="F105" s="988">
        <v>12</v>
      </c>
      <c r="G105" s="988" t="s">
        <v>125</v>
      </c>
      <c r="H105" s="988" t="s">
        <v>125</v>
      </c>
      <c r="I105" s="988" t="s">
        <v>125</v>
      </c>
      <c r="J105" s="988" t="s">
        <v>125</v>
      </c>
      <c r="K105" s="988" t="s">
        <v>125</v>
      </c>
      <c r="L105" s="988" t="s">
        <v>125</v>
      </c>
      <c r="M105" s="988" t="s">
        <v>125</v>
      </c>
      <c r="N105" s="988" t="s">
        <v>125</v>
      </c>
      <c r="O105" s="988" t="s">
        <v>125</v>
      </c>
      <c r="P105" s="988" t="s">
        <v>125</v>
      </c>
      <c r="Q105" s="988">
        <v>1</v>
      </c>
      <c r="R105" s="988">
        <v>3</v>
      </c>
      <c r="S105" s="988">
        <v>8</v>
      </c>
    </row>
    <row r="106" spans="1:19" x14ac:dyDescent="0.25">
      <c r="A106" s="693"/>
      <c r="B106" s="704"/>
      <c r="C106" s="705"/>
      <c r="D106" s="692" t="s">
        <v>145</v>
      </c>
      <c r="E106" s="989">
        <v>6</v>
      </c>
      <c r="F106" s="989">
        <v>6</v>
      </c>
      <c r="G106" s="989" t="s">
        <v>125</v>
      </c>
      <c r="H106" s="989" t="s">
        <v>125</v>
      </c>
      <c r="I106" s="989" t="s">
        <v>125</v>
      </c>
      <c r="J106" s="989" t="s">
        <v>125</v>
      </c>
      <c r="K106" s="989" t="s">
        <v>125</v>
      </c>
      <c r="L106" s="989" t="s">
        <v>125</v>
      </c>
      <c r="M106" s="989" t="s">
        <v>125</v>
      </c>
      <c r="N106" s="989" t="s">
        <v>125</v>
      </c>
      <c r="O106" s="989" t="s">
        <v>125</v>
      </c>
      <c r="P106" s="989" t="s">
        <v>125</v>
      </c>
      <c r="Q106" s="989">
        <v>1</v>
      </c>
      <c r="R106" s="989">
        <v>1</v>
      </c>
      <c r="S106" s="989">
        <v>4</v>
      </c>
    </row>
    <row r="107" spans="1:19" x14ac:dyDescent="0.25">
      <c r="A107" s="693"/>
      <c r="B107" s="704"/>
      <c r="C107" s="705"/>
      <c r="D107" s="692" t="s">
        <v>146</v>
      </c>
      <c r="E107" s="989">
        <v>6</v>
      </c>
      <c r="F107" s="989">
        <v>6</v>
      </c>
      <c r="G107" s="989" t="s">
        <v>125</v>
      </c>
      <c r="H107" s="989" t="s">
        <v>125</v>
      </c>
      <c r="I107" s="989" t="s">
        <v>125</v>
      </c>
      <c r="J107" s="989" t="s">
        <v>125</v>
      </c>
      <c r="K107" s="989" t="s">
        <v>125</v>
      </c>
      <c r="L107" s="989" t="s">
        <v>125</v>
      </c>
      <c r="M107" s="989" t="s">
        <v>125</v>
      </c>
      <c r="N107" s="989" t="s">
        <v>125</v>
      </c>
      <c r="O107" s="989" t="s">
        <v>125</v>
      </c>
      <c r="P107" s="989" t="s">
        <v>125</v>
      </c>
      <c r="Q107" s="989" t="s">
        <v>125</v>
      </c>
      <c r="R107" s="989">
        <v>2</v>
      </c>
      <c r="S107" s="989">
        <v>4</v>
      </c>
    </row>
    <row r="108" spans="1:19" s="347" customFormat="1" x14ac:dyDescent="0.25">
      <c r="A108" s="701" t="s">
        <v>309</v>
      </c>
      <c r="B108" s="702" t="s">
        <v>198</v>
      </c>
      <c r="C108" s="703" t="s">
        <v>310</v>
      </c>
      <c r="D108" s="689" t="s">
        <v>122</v>
      </c>
      <c r="E108" s="988">
        <v>108</v>
      </c>
      <c r="F108" s="988">
        <v>108</v>
      </c>
      <c r="G108" s="988" t="s">
        <v>125</v>
      </c>
      <c r="H108" s="988" t="s">
        <v>125</v>
      </c>
      <c r="I108" s="988" t="s">
        <v>125</v>
      </c>
      <c r="J108" s="988" t="s">
        <v>125</v>
      </c>
      <c r="K108" s="988" t="s">
        <v>125</v>
      </c>
      <c r="L108" s="988">
        <v>1</v>
      </c>
      <c r="M108" s="988" t="s">
        <v>125</v>
      </c>
      <c r="N108" s="988" t="s">
        <v>125</v>
      </c>
      <c r="O108" s="988">
        <v>2</v>
      </c>
      <c r="P108" s="988" t="s">
        <v>125</v>
      </c>
      <c r="Q108" s="988">
        <v>11</v>
      </c>
      <c r="R108" s="988">
        <v>25</v>
      </c>
      <c r="S108" s="988">
        <v>69</v>
      </c>
    </row>
    <row r="109" spans="1:19" x14ac:dyDescent="0.25">
      <c r="A109" s="693"/>
      <c r="B109" s="704"/>
      <c r="C109" s="705"/>
      <c r="D109" s="692" t="s">
        <v>145</v>
      </c>
      <c r="E109" s="989">
        <v>49</v>
      </c>
      <c r="F109" s="989">
        <v>49</v>
      </c>
      <c r="G109" s="989" t="s">
        <v>125</v>
      </c>
      <c r="H109" s="989" t="s">
        <v>125</v>
      </c>
      <c r="I109" s="989" t="s">
        <v>125</v>
      </c>
      <c r="J109" s="989" t="s">
        <v>125</v>
      </c>
      <c r="K109" s="989" t="s">
        <v>125</v>
      </c>
      <c r="L109" s="989" t="s">
        <v>125</v>
      </c>
      <c r="M109" s="989" t="s">
        <v>125</v>
      </c>
      <c r="N109" s="989" t="s">
        <v>125</v>
      </c>
      <c r="O109" s="989" t="s">
        <v>125</v>
      </c>
      <c r="P109" s="989" t="s">
        <v>125</v>
      </c>
      <c r="Q109" s="989">
        <v>7</v>
      </c>
      <c r="R109" s="989">
        <v>10</v>
      </c>
      <c r="S109" s="989">
        <v>32</v>
      </c>
    </row>
    <row r="110" spans="1:19" x14ac:dyDescent="0.25">
      <c r="A110" s="693"/>
      <c r="B110" s="704"/>
      <c r="C110" s="705"/>
      <c r="D110" s="692" t="s">
        <v>146</v>
      </c>
      <c r="E110" s="989">
        <v>59</v>
      </c>
      <c r="F110" s="989">
        <v>59</v>
      </c>
      <c r="G110" s="989" t="s">
        <v>125</v>
      </c>
      <c r="H110" s="989" t="s">
        <v>125</v>
      </c>
      <c r="I110" s="989" t="s">
        <v>125</v>
      </c>
      <c r="J110" s="989" t="s">
        <v>125</v>
      </c>
      <c r="K110" s="989" t="s">
        <v>125</v>
      </c>
      <c r="L110" s="989">
        <v>1</v>
      </c>
      <c r="M110" s="989" t="s">
        <v>125</v>
      </c>
      <c r="N110" s="989" t="s">
        <v>125</v>
      </c>
      <c r="O110" s="989">
        <v>2</v>
      </c>
      <c r="P110" s="989" t="s">
        <v>125</v>
      </c>
      <c r="Q110" s="989">
        <v>4</v>
      </c>
      <c r="R110" s="989">
        <v>15</v>
      </c>
      <c r="S110" s="989">
        <v>37</v>
      </c>
    </row>
    <row r="111" spans="1:19" s="347" customFormat="1" x14ac:dyDescent="0.25">
      <c r="A111" s="701" t="s">
        <v>1110</v>
      </c>
      <c r="B111" s="702" t="s">
        <v>199</v>
      </c>
      <c r="C111" s="703" t="s">
        <v>929</v>
      </c>
      <c r="D111" s="689" t="s">
        <v>122</v>
      </c>
      <c r="E111" s="988">
        <v>1</v>
      </c>
      <c r="F111" s="988">
        <v>1</v>
      </c>
      <c r="G111" s="988" t="s">
        <v>125</v>
      </c>
      <c r="H111" s="988" t="s">
        <v>125</v>
      </c>
      <c r="I111" s="988" t="s">
        <v>125</v>
      </c>
      <c r="J111" s="988" t="s">
        <v>125</v>
      </c>
      <c r="K111" s="988" t="s">
        <v>125</v>
      </c>
      <c r="L111" s="988" t="s">
        <v>125</v>
      </c>
      <c r="M111" s="988" t="s">
        <v>125</v>
      </c>
      <c r="N111" s="988" t="s">
        <v>125</v>
      </c>
      <c r="O111" s="988" t="s">
        <v>125</v>
      </c>
      <c r="P111" s="988" t="s">
        <v>125</v>
      </c>
      <c r="Q111" s="988" t="s">
        <v>125</v>
      </c>
      <c r="R111" s="988" t="s">
        <v>125</v>
      </c>
      <c r="S111" s="988">
        <v>1</v>
      </c>
    </row>
    <row r="112" spans="1:19" x14ac:dyDescent="0.25">
      <c r="A112" s="693"/>
      <c r="B112" s="704"/>
      <c r="C112" s="705"/>
      <c r="D112" s="692" t="s">
        <v>145</v>
      </c>
      <c r="E112" s="989">
        <v>1</v>
      </c>
      <c r="F112" s="989">
        <v>1</v>
      </c>
      <c r="G112" s="989" t="s">
        <v>125</v>
      </c>
      <c r="H112" s="989" t="s">
        <v>125</v>
      </c>
      <c r="I112" s="989" t="s">
        <v>125</v>
      </c>
      <c r="J112" s="989" t="s">
        <v>125</v>
      </c>
      <c r="K112" s="989" t="s">
        <v>125</v>
      </c>
      <c r="L112" s="989" t="s">
        <v>125</v>
      </c>
      <c r="M112" s="989" t="s">
        <v>125</v>
      </c>
      <c r="N112" s="989" t="s">
        <v>125</v>
      </c>
      <c r="O112" s="989" t="s">
        <v>125</v>
      </c>
      <c r="P112" s="989" t="s">
        <v>125</v>
      </c>
      <c r="Q112" s="989" t="s">
        <v>125</v>
      </c>
      <c r="R112" s="989" t="s">
        <v>125</v>
      </c>
      <c r="S112" s="989">
        <v>1</v>
      </c>
    </row>
    <row r="113" spans="1:19" x14ac:dyDescent="0.25">
      <c r="A113" s="701" t="s">
        <v>1111</v>
      </c>
      <c r="B113" s="702" t="s">
        <v>200</v>
      </c>
      <c r="C113" s="703" t="s">
        <v>930</v>
      </c>
      <c r="D113" s="689" t="s">
        <v>122</v>
      </c>
      <c r="E113" s="988">
        <v>2</v>
      </c>
      <c r="F113" s="988">
        <v>2</v>
      </c>
      <c r="G113" s="988" t="s">
        <v>125</v>
      </c>
      <c r="H113" s="988" t="s">
        <v>125</v>
      </c>
      <c r="I113" s="988" t="s">
        <v>125</v>
      </c>
      <c r="J113" s="988" t="s">
        <v>125</v>
      </c>
      <c r="K113" s="988" t="s">
        <v>125</v>
      </c>
      <c r="L113" s="988" t="s">
        <v>125</v>
      </c>
      <c r="M113" s="988" t="s">
        <v>125</v>
      </c>
      <c r="N113" s="988" t="s">
        <v>125</v>
      </c>
      <c r="O113" s="988" t="s">
        <v>125</v>
      </c>
      <c r="P113" s="988" t="s">
        <v>125</v>
      </c>
      <c r="Q113" s="988" t="s">
        <v>125</v>
      </c>
      <c r="R113" s="988">
        <v>1</v>
      </c>
      <c r="S113" s="988">
        <v>1</v>
      </c>
    </row>
    <row r="114" spans="1:19" s="347" customFormat="1" x14ac:dyDescent="0.25">
      <c r="A114" s="693"/>
      <c r="B114" s="704"/>
      <c r="C114" s="705"/>
      <c r="D114" s="692" t="s">
        <v>145</v>
      </c>
      <c r="E114" s="989">
        <v>1</v>
      </c>
      <c r="F114" s="989">
        <v>1</v>
      </c>
      <c r="G114" s="989" t="s">
        <v>125</v>
      </c>
      <c r="H114" s="989" t="s">
        <v>125</v>
      </c>
      <c r="I114" s="989" t="s">
        <v>125</v>
      </c>
      <c r="J114" s="989" t="s">
        <v>125</v>
      </c>
      <c r="K114" s="989" t="s">
        <v>125</v>
      </c>
      <c r="L114" s="989" t="s">
        <v>125</v>
      </c>
      <c r="M114" s="989" t="s">
        <v>125</v>
      </c>
      <c r="N114" s="989" t="s">
        <v>125</v>
      </c>
      <c r="O114" s="989" t="s">
        <v>125</v>
      </c>
      <c r="P114" s="989" t="s">
        <v>125</v>
      </c>
      <c r="Q114" s="989" t="s">
        <v>125</v>
      </c>
      <c r="R114" s="989">
        <v>1</v>
      </c>
      <c r="S114" s="989" t="s">
        <v>125</v>
      </c>
    </row>
    <row r="115" spans="1:19" x14ac:dyDescent="0.25">
      <c r="A115" s="693"/>
      <c r="B115" s="704"/>
      <c r="C115" s="705"/>
      <c r="D115" s="692" t="s">
        <v>146</v>
      </c>
      <c r="E115" s="989">
        <v>1</v>
      </c>
      <c r="F115" s="989">
        <v>1</v>
      </c>
      <c r="G115" s="989" t="s">
        <v>125</v>
      </c>
      <c r="H115" s="989" t="s">
        <v>125</v>
      </c>
      <c r="I115" s="989" t="s">
        <v>125</v>
      </c>
      <c r="J115" s="989" t="s">
        <v>125</v>
      </c>
      <c r="K115" s="989" t="s">
        <v>125</v>
      </c>
      <c r="L115" s="989" t="s">
        <v>125</v>
      </c>
      <c r="M115" s="989" t="s">
        <v>125</v>
      </c>
      <c r="N115" s="989" t="s">
        <v>125</v>
      </c>
      <c r="O115" s="989" t="s">
        <v>125</v>
      </c>
      <c r="P115" s="989" t="s">
        <v>125</v>
      </c>
      <c r="Q115" s="989" t="s">
        <v>125</v>
      </c>
      <c r="R115" s="989" t="s">
        <v>125</v>
      </c>
      <c r="S115" s="989">
        <v>1</v>
      </c>
    </row>
    <row r="116" spans="1:19" s="347" customFormat="1" ht="22.5" x14ac:dyDescent="0.25">
      <c r="A116" s="701" t="s">
        <v>1112</v>
      </c>
      <c r="B116" s="702" t="s">
        <v>201</v>
      </c>
      <c r="C116" s="703" t="s">
        <v>1113</v>
      </c>
      <c r="D116" s="689" t="s">
        <v>122</v>
      </c>
      <c r="E116" s="988">
        <v>2</v>
      </c>
      <c r="F116" s="988">
        <v>2</v>
      </c>
      <c r="G116" s="988" t="s">
        <v>125</v>
      </c>
      <c r="H116" s="988" t="s">
        <v>125</v>
      </c>
      <c r="I116" s="988" t="s">
        <v>125</v>
      </c>
      <c r="J116" s="988">
        <v>1</v>
      </c>
      <c r="K116" s="988" t="s">
        <v>125</v>
      </c>
      <c r="L116" s="988" t="s">
        <v>125</v>
      </c>
      <c r="M116" s="988" t="s">
        <v>125</v>
      </c>
      <c r="N116" s="988" t="s">
        <v>125</v>
      </c>
      <c r="O116" s="988" t="s">
        <v>125</v>
      </c>
      <c r="P116" s="988" t="s">
        <v>125</v>
      </c>
      <c r="Q116" s="988">
        <v>1</v>
      </c>
      <c r="R116" s="988" t="s">
        <v>125</v>
      </c>
      <c r="S116" s="988" t="s">
        <v>125</v>
      </c>
    </row>
    <row r="117" spans="1:19" x14ac:dyDescent="0.25">
      <c r="A117" s="693"/>
      <c r="B117" s="704"/>
      <c r="C117" s="705"/>
      <c r="D117" s="692" t="s">
        <v>145</v>
      </c>
      <c r="E117" s="989">
        <v>1</v>
      </c>
      <c r="F117" s="989">
        <v>1</v>
      </c>
      <c r="G117" s="989" t="s">
        <v>125</v>
      </c>
      <c r="H117" s="989" t="s">
        <v>125</v>
      </c>
      <c r="I117" s="989" t="s">
        <v>125</v>
      </c>
      <c r="J117" s="989">
        <v>1</v>
      </c>
      <c r="K117" s="989" t="s">
        <v>125</v>
      </c>
      <c r="L117" s="989" t="s">
        <v>125</v>
      </c>
      <c r="M117" s="989" t="s">
        <v>125</v>
      </c>
      <c r="N117" s="989" t="s">
        <v>125</v>
      </c>
      <c r="O117" s="989" t="s">
        <v>125</v>
      </c>
      <c r="P117" s="989" t="s">
        <v>125</v>
      </c>
      <c r="Q117" s="989" t="s">
        <v>125</v>
      </c>
      <c r="R117" s="989" t="s">
        <v>125</v>
      </c>
      <c r="S117" s="989" t="s">
        <v>125</v>
      </c>
    </row>
    <row r="118" spans="1:19" x14ac:dyDescent="0.25">
      <c r="A118" s="693"/>
      <c r="B118" s="704"/>
      <c r="C118" s="705"/>
      <c r="D118" s="692" t="s">
        <v>146</v>
      </c>
      <c r="E118" s="989">
        <v>1</v>
      </c>
      <c r="F118" s="989">
        <v>1</v>
      </c>
      <c r="G118" s="989" t="s">
        <v>125</v>
      </c>
      <c r="H118" s="989" t="s">
        <v>125</v>
      </c>
      <c r="I118" s="989" t="s">
        <v>125</v>
      </c>
      <c r="J118" s="989" t="s">
        <v>125</v>
      </c>
      <c r="K118" s="989" t="s">
        <v>125</v>
      </c>
      <c r="L118" s="989" t="s">
        <v>125</v>
      </c>
      <c r="M118" s="989" t="s">
        <v>125</v>
      </c>
      <c r="N118" s="989" t="s">
        <v>125</v>
      </c>
      <c r="O118" s="989" t="s">
        <v>125</v>
      </c>
      <c r="P118" s="989" t="s">
        <v>125</v>
      </c>
      <c r="Q118" s="989">
        <v>1</v>
      </c>
      <c r="R118" s="989" t="s">
        <v>125</v>
      </c>
      <c r="S118" s="989" t="s">
        <v>125</v>
      </c>
    </row>
    <row r="119" spans="1:19" s="347" customFormat="1" x14ac:dyDescent="0.25">
      <c r="A119" s="701" t="s">
        <v>315</v>
      </c>
      <c r="B119" s="702" t="s">
        <v>202</v>
      </c>
      <c r="C119" s="703" t="s">
        <v>316</v>
      </c>
      <c r="D119" s="689" t="s">
        <v>122</v>
      </c>
      <c r="E119" s="988">
        <v>59</v>
      </c>
      <c r="F119" s="988">
        <v>59</v>
      </c>
      <c r="G119" s="988" t="s">
        <v>125</v>
      </c>
      <c r="H119" s="988" t="s">
        <v>125</v>
      </c>
      <c r="I119" s="988" t="s">
        <v>125</v>
      </c>
      <c r="J119" s="988">
        <v>5</v>
      </c>
      <c r="K119" s="988">
        <v>3</v>
      </c>
      <c r="L119" s="988" t="s">
        <v>125</v>
      </c>
      <c r="M119" s="988" t="s">
        <v>125</v>
      </c>
      <c r="N119" s="988">
        <v>2</v>
      </c>
      <c r="O119" s="988">
        <v>3</v>
      </c>
      <c r="P119" s="988" t="s">
        <v>125</v>
      </c>
      <c r="Q119" s="988">
        <v>3</v>
      </c>
      <c r="R119" s="988">
        <v>9</v>
      </c>
      <c r="S119" s="988">
        <v>34</v>
      </c>
    </row>
    <row r="120" spans="1:19" x14ac:dyDescent="0.25">
      <c r="A120" s="693"/>
      <c r="B120" s="704"/>
      <c r="C120" s="705"/>
      <c r="D120" s="692" t="s">
        <v>145</v>
      </c>
      <c r="E120" s="989">
        <v>28</v>
      </c>
      <c r="F120" s="989">
        <v>28</v>
      </c>
      <c r="G120" s="989" t="s">
        <v>125</v>
      </c>
      <c r="H120" s="989" t="s">
        <v>125</v>
      </c>
      <c r="I120" s="989" t="s">
        <v>125</v>
      </c>
      <c r="J120" s="989">
        <v>4</v>
      </c>
      <c r="K120" s="989">
        <v>2</v>
      </c>
      <c r="L120" s="989" t="s">
        <v>125</v>
      </c>
      <c r="M120" s="989" t="s">
        <v>125</v>
      </c>
      <c r="N120" s="989">
        <v>2</v>
      </c>
      <c r="O120" s="989">
        <v>3</v>
      </c>
      <c r="P120" s="989" t="s">
        <v>125</v>
      </c>
      <c r="Q120" s="989">
        <v>3</v>
      </c>
      <c r="R120" s="989">
        <v>5</v>
      </c>
      <c r="S120" s="989">
        <v>9</v>
      </c>
    </row>
    <row r="121" spans="1:19" s="347" customFormat="1" x14ac:dyDescent="0.25">
      <c r="A121" s="693"/>
      <c r="B121" s="704"/>
      <c r="C121" s="705"/>
      <c r="D121" s="692" t="s">
        <v>146</v>
      </c>
      <c r="E121" s="989">
        <v>31</v>
      </c>
      <c r="F121" s="989">
        <v>31</v>
      </c>
      <c r="G121" s="989" t="s">
        <v>125</v>
      </c>
      <c r="H121" s="989" t="s">
        <v>125</v>
      </c>
      <c r="I121" s="989" t="s">
        <v>125</v>
      </c>
      <c r="J121" s="989">
        <v>1</v>
      </c>
      <c r="K121" s="989">
        <v>1</v>
      </c>
      <c r="L121" s="989" t="s">
        <v>125</v>
      </c>
      <c r="M121" s="989" t="s">
        <v>125</v>
      </c>
      <c r="N121" s="989" t="s">
        <v>125</v>
      </c>
      <c r="O121" s="989" t="s">
        <v>125</v>
      </c>
      <c r="P121" s="989" t="s">
        <v>125</v>
      </c>
      <c r="Q121" s="989" t="s">
        <v>125</v>
      </c>
      <c r="R121" s="989">
        <v>4</v>
      </c>
      <c r="S121" s="989">
        <v>25</v>
      </c>
    </row>
    <row r="122" spans="1:19" ht="22.5" x14ac:dyDescent="0.25">
      <c r="A122" s="701" t="s">
        <v>327</v>
      </c>
      <c r="B122" s="702" t="s">
        <v>203</v>
      </c>
      <c r="C122" s="703" t="s">
        <v>328</v>
      </c>
      <c r="D122" s="689" t="s">
        <v>122</v>
      </c>
      <c r="E122" s="988">
        <v>18</v>
      </c>
      <c r="F122" s="988">
        <v>18</v>
      </c>
      <c r="G122" s="988" t="s">
        <v>125</v>
      </c>
      <c r="H122" s="988" t="s">
        <v>125</v>
      </c>
      <c r="I122" s="988" t="s">
        <v>125</v>
      </c>
      <c r="J122" s="988">
        <v>1</v>
      </c>
      <c r="K122" s="988" t="s">
        <v>125</v>
      </c>
      <c r="L122" s="988" t="s">
        <v>125</v>
      </c>
      <c r="M122" s="988" t="s">
        <v>125</v>
      </c>
      <c r="N122" s="988" t="s">
        <v>125</v>
      </c>
      <c r="O122" s="988" t="s">
        <v>125</v>
      </c>
      <c r="P122" s="988" t="s">
        <v>125</v>
      </c>
      <c r="Q122" s="988">
        <v>1</v>
      </c>
      <c r="R122" s="988">
        <v>2</v>
      </c>
      <c r="S122" s="988">
        <v>14</v>
      </c>
    </row>
    <row r="123" spans="1:19" x14ac:dyDescent="0.25">
      <c r="A123" s="693"/>
      <c r="B123" s="704"/>
      <c r="C123" s="705"/>
      <c r="D123" s="692" t="s">
        <v>145</v>
      </c>
      <c r="E123" s="989">
        <v>11</v>
      </c>
      <c r="F123" s="989">
        <v>11</v>
      </c>
      <c r="G123" s="989" t="s">
        <v>125</v>
      </c>
      <c r="H123" s="989" t="s">
        <v>125</v>
      </c>
      <c r="I123" s="989" t="s">
        <v>125</v>
      </c>
      <c r="J123" s="989" t="s">
        <v>125</v>
      </c>
      <c r="K123" s="989" t="s">
        <v>125</v>
      </c>
      <c r="L123" s="989" t="s">
        <v>125</v>
      </c>
      <c r="M123" s="989" t="s">
        <v>125</v>
      </c>
      <c r="N123" s="989" t="s">
        <v>125</v>
      </c>
      <c r="O123" s="989" t="s">
        <v>125</v>
      </c>
      <c r="P123" s="989" t="s">
        <v>125</v>
      </c>
      <c r="Q123" s="989" t="s">
        <v>125</v>
      </c>
      <c r="R123" s="989">
        <v>1</v>
      </c>
      <c r="S123" s="989">
        <v>10</v>
      </c>
    </row>
    <row r="124" spans="1:19" s="347" customFormat="1" x14ac:dyDescent="0.25">
      <c r="A124" s="693"/>
      <c r="B124" s="704"/>
      <c r="C124" s="705"/>
      <c r="D124" s="692" t="s">
        <v>146</v>
      </c>
      <c r="E124" s="989">
        <v>7</v>
      </c>
      <c r="F124" s="989">
        <v>7</v>
      </c>
      <c r="G124" s="989" t="s">
        <v>125</v>
      </c>
      <c r="H124" s="989" t="s">
        <v>125</v>
      </c>
      <c r="I124" s="989" t="s">
        <v>125</v>
      </c>
      <c r="J124" s="989">
        <v>1</v>
      </c>
      <c r="K124" s="989" t="s">
        <v>125</v>
      </c>
      <c r="L124" s="989" t="s">
        <v>125</v>
      </c>
      <c r="M124" s="989" t="s">
        <v>125</v>
      </c>
      <c r="N124" s="989" t="s">
        <v>125</v>
      </c>
      <c r="O124" s="989" t="s">
        <v>125</v>
      </c>
      <c r="P124" s="989" t="s">
        <v>125</v>
      </c>
      <c r="Q124" s="989">
        <v>1</v>
      </c>
      <c r="R124" s="989">
        <v>1</v>
      </c>
      <c r="S124" s="989">
        <v>4</v>
      </c>
    </row>
    <row r="125" spans="1:19" ht="33.75" x14ac:dyDescent="0.25">
      <c r="A125" s="701" t="s">
        <v>364</v>
      </c>
      <c r="B125" s="702" t="s">
        <v>204</v>
      </c>
      <c r="C125" s="703" t="s">
        <v>365</v>
      </c>
      <c r="D125" s="689" t="s">
        <v>122</v>
      </c>
      <c r="E125" s="988">
        <v>8</v>
      </c>
      <c r="F125" s="988">
        <v>8</v>
      </c>
      <c r="G125" s="988" t="s">
        <v>125</v>
      </c>
      <c r="H125" s="988" t="s">
        <v>125</v>
      </c>
      <c r="I125" s="988" t="s">
        <v>125</v>
      </c>
      <c r="J125" s="988" t="s">
        <v>125</v>
      </c>
      <c r="K125" s="988" t="s">
        <v>125</v>
      </c>
      <c r="L125" s="988" t="s">
        <v>125</v>
      </c>
      <c r="M125" s="988" t="s">
        <v>125</v>
      </c>
      <c r="N125" s="988">
        <v>1</v>
      </c>
      <c r="O125" s="988">
        <v>2</v>
      </c>
      <c r="P125" s="988" t="s">
        <v>125</v>
      </c>
      <c r="Q125" s="988">
        <v>2</v>
      </c>
      <c r="R125" s="988">
        <v>1</v>
      </c>
      <c r="S125" s="988">
        <v>2</v>
      </c>
    </row>
    <row r="126" spans="1:19" x14ac:dyDescent="0.25">
      <c r="A126" s="693"/>
      <c r="B126" s="704"/>
      <c r="C126" s="705"/>
      <c r="D126" s="692" t="s">
        <v>145</v>
      </c>
      <c r="E126" s="989">
        <v>8</v>
      </c>
      <c r="F126" s="989">
        <v>8</v>
      </c>
      <c r="G126" s="989" t="s">
        <v>125</v>
      </c>
      <c r="H126" s="989" t="s">
        <v>125</v>
      </c>
      <c r="I126" s="989" t="s">
        <v>125</v>
      </c>
      <c r="J126" s="989" t="s">
        <v>125</v>
      </c>
      <c r="K126" s="989" t="s">
        <v>125</v>
      </c>
      <c r="L126" s="989" t="s">
        <v>125</v>
      </c>
      <c r="M126" s="989" t="s">
        <v>125</v>
      </c>
      <c r="N126" s="989">
        <v>1</v>
      </c>
      <c r="O126" s="989">
        <v>2</v>
      </c>
      <c r="P126" s="989" t="s">
        <v>125</v>
      </c>
      <c r="Q126" s="989">
        <v>2</v>
      </c>
      <c r="R126" s="989">
        <v>1</v>
      </c>
      <c r="S126" s="989">
        <v>2</v>
      </c>
    </row>
    <row r="127" spans="1:19" s="347" customFormat="1" x14ac:dyDescent="0.25">
      <c r="A127" s="701" t="s">
        <v>1114</v>
      </c>
      <c r="B127" s="702" t="s">
        <v>205</v>
      </c>
      <c r="C127" s="703" t="s">
        <v>931</v>
      </c>
      <c r="D127" s="689" t="s">
        <v>122</v>
      </c>
      <c r="E127" s="988">
        <v>1</v>
      </c>
      <c r="F127" s="988">
        <v>1</v>
      </c>
      <c r="G127" s="988" t="s">
        <v>125</v>
      </c>
      <c r="H127" s="988" t="s">
        <v>125</v>
      </c>
      <c r="I127" s="988" t="s">
        <v>125</v>
      </c>
      <c r="J127" s="988" t="s">
        <v>125</v>
      </c>
      <c r="K127" s="988" t="s">
        <v>125</v>
      </c>
      <c r="L127" s="988" t="s">
        <v>125</v>
      </c>
      <c r="M127" s="988" t="s">
        <v>125</v>
      </c>
      <c r="N127" s="988" t="s">
        <v>125</v>
      </c>
      <c r="O127" s="988" t="s">
        <v>125</v>
      </c>
      <c r="P127" s="988" t="s">
        <v>125</v>
      </c>
      <c r="Q127" s="988" t="s">
        <v>125</v>
      </c>
      <c r="R127" s="988">
        <v>1</v>
      </c>
      <c r="S127" s="988" t="s">
        <v>125</v>
      </c>
    </row>
    <row r="128" spans="1:19" x14ac:dyDescent="0.25">
      <c r="A128" s="693"/>
      <c r="B128" s="704"/>
      <c r="C128" s="705"/>
      <c r="D128" s="692" t="s">
        <v>145</v>
      </c>
      <c r="E128" s="989">
        <v>1</v>
      </c>
      <c r="F128" s="989">
        <v>1</v>
      </c>
      <c r="G128" s="989" t="s">
        <v>125</v>
      </c>
      <c r="H128" s="989" t="s">
        <v>125</v>
      </c>
      <c r="I128" s="989" t="s">
        <v>125</v>
      </c>
      <c r="J128" s="989" t="s">
        <v>125</v>
      </c>
      <c r="K128" s="989" t="s">
        <v>125</v>
      </c>
      <c r="L128" s="989" t="s">
        <v>125</v>
      </c>
      <c r="M128" s="989" t="s">
        <v>125</v>
      </c>
      <c r="N128" s="989" t="s">
        <v>125</v>
      </c>
      <c r="O128" s="989" t="s">
        <v>125</v>
      </c>
      <c r="P128" s="989" t="s">
        <v>125</v>
      </c>
      <c r="Q128" s="989" t="s">
        <v>125</v>
      </c>
      <c r="R128" s="989">
        <v>1</v>
      </c>
      <c r="S128" s="989" t="s">
        <v>125</v>
      </c>
    </row>
    <row r="129" spans="1:19" ht="22.5" x14ac:dyDescent="0.25">
      <c r="A129" s="701" t="s">
        <v>1115</v>
      </c>
      <c r="B129" s="702" t="s">
        <v>206</v>
      </c>
      <c r="C129" s="703" t="s">
        <v>1116</v>
      </c>
      <c r="D129" s="689" t="s">
        <v>122</v>
      </c>
      <c r="E129" s="988">
        <v>8</v>
      </c>
      <c r="F129" s="988">
        <v>8</v>
      </c>
      <c r="G129" s="988" t="s">
        <v>125</v>
      </c>
      <c r="H129" s="988" t="s">
        <v>125</v>
      </c>
      <c r="I129" s="988" t="s">
        <v>125</v>
      </c>
      <c r="J129" s="988" t="s">
        <v>125</v>
      </c>
      <c r="K129" s="988" t="s">
        <v>125</v>
      </c>
      <c r="L129" s="988" t="s">
        <v>125</v>
      </c>
      <c r="M129" s="988" t="s">
        <v>125</v>
      </c>
      <c r="N129" s="988" t="s">
        <v>125</v>
      </c>
      <c r="O129" s="988">
        <v>1</v>
      </c>
      <c r="P129" s="988" t="s">
        <v>125</v>
      </c>
      <c r="Q129" s="988">
        <v>1</v>
      </c>
      <c r="R129" s="988">
        <v>2</v>
      </c>
      <c r="S129" s="988">
        <v>4</v>
      </c>
    </row>
    <row r="130" spans="1:19" s="347" customFormat="1" x14ac:dyDescent="0.25">
      <c r="A130" s="693"/>
      <c r="B130" s="704"/>
      <c r="C130" s="705"/>
      <c r="D130" s="692" t="s">
        <v>145</v>
      </c>
      <c r="E130" s="989">
        <v>5</v>
      </c>
      <c r="F130" s="989">
        <v>5</v>
      </c>
      <c r="G130" s="989" t="s">
        <v>125</v>
      </c>
      <c r="H130" s="989" t="s">
        <v>125</v>
      </c>
      <c r="I130" s="989" t="s">
        <v>125</v>
      </c>
      <c r="J130" s="989" t="s">
        <v>125</v>
      </c>
      <c r="K130" s="989" t="s">
        <v>125</v>
      </c>
      <c r="L130" s="989" t="s">
        <v>125</v>
      </c>
      <c r="M130" s="989" t="s">
        <v>125</v>
      </c>
      <c r="N130" s="989" t="s">
        <v>125</v>
      </c>
      <c r="O130" s="989">
        <v>1</v>
      </c>
      <c r="P130" s="989" t="s">
        <v>125</v>
      </c>
      <c r="Q130" s="989" t="s">
        <v>125</v>
      </c>
      <c r="R130" s="989">
        <v>1</v>
      </c>
      <c r="S130" s="989">
        <v>3</v>
      </c>
    </row>
    <row r="131" spans="1:19" x14ac:dyDescent="0.25">
      <c r="A131" s="693"/>
      <c r="B131" s="704"/>
      <c r="C131" s="705"/>
      <c r="D131" s="692" t="s">
        <v>146</v>
      </c>
      <c r="E131" s="989">
        <v>3</v>
      </c>
      <c r="F131" s="989">
        <v>3</v>
      </c>
      <c r="G131" s="989" t="s">
        <v>125</v>
      </c>
      <c r="H131" s="989" t="s">
        <v>125</v>
      </c>
      <c r="I131" s="989" t="s">
        <v>125</v>
      </c>
      <c r="J131" s="989" t="s">
        <v>125</v>
      </c>
      <c r="K131" s="989" t="s">
        <v>125</v>
      </c>
      <c r="L131" s="989" t="s">
        <v>125</v>
      </c>
      <c r="M131" s="989" t="s">
        <v>125</v>
      </c>
      <c r="N131" s="989" t="s">
        <v>125</v>
      </c>
      <c r="O131" s="989" t="s">
        <v>125</v>
      </c>
      <c r="P131" s="989" t="s">
        <v>125</v>
      </c>
      <c r="Q131" s="989">
        <v>1</v>
      </c>
      <c r="R131" s="989">
        <v>1</v>
      </c>
      <c r="S131" s="989">
        <v>1</v>
      </c>
    </row>
    <row r="132" spans="1:19" s="347" customFormat="1" ht="22.5" x14ac:dyDescent="0.25">
      <c r="A132" s="701" t="s">
        <v>321</v>
      </c>
      <c r="B132" s="702" t="s">
        <v>207</v>
      </c>
      <c r="C132" s="703" t="s">
        <v>322</v>
      </c>
      <c r="D132" s="689" t="s">
        <v>122</v>
      </c>
      <c r="E132" s="988">
        <v>28</v>
      </c>
      <c r="F132" s="988">
        <v>28</v>
      </c>
      <c r="G132" s="988" t="s">
        <v>125</v>
      </c>
      <c r="H132" s="988" t="s">
        <v>125</v>
      </c>
      <c r="I132" s="988" t="s">
        <v>125</v>
      </c>
      <c r="J132" s="988">
        <v>1</v>
      </c>
      <c r="K132" s="988" t="s">
        <v>125</v>
      </c>
      <c r="L132" s="988">
        <v>1</v>
      </c>
      <c r="M132" s="988" t="s">
        <v>125</v>
      </c>
      <c r="N132" s="988" t="s">
        <v>125</v>
      </c>
      <c r="O132" s="988" t="s">
        <v>125</v>
      </c>
      <c r="P132" s="988" t="s">
        <v>125</v>
      </c>
      <c r="Q132" s="988">
        <v>5</v>
      </c>
      <c r="R132" s="988">
        <v>5</v>
      </c>
      <c r="S132" s="988">
        <v>16</v>
      </c>
    </row>
    <row r="133" spans="1:19" x14ac:dyDescent="0.25">
      <c r="A133" s="693"/>
      <c r="B133" s="704"/>
      <c r="C133" s="705"/>
      <c r="D133" s="692" t="s">
        <v>145</v>
      </c>
      <c r="E133" s="989">
        <v>13</v>
      </c>
      <c r="F133" s="989">
        <v>13</v>
      </c>
      <c r="G133" s="989" t="s">
        <v>125</v>
      </c>
      <c r="H133" s="989" t="s">
        <v>125</v>
      </c>
      <c r="I133" s="989" t="s">
        <v>125</v>
      </c>
      <c r="J133" s="989">
        <v>1</v>
      </c>
      <c r="K133" s="989" t="s">
        <v>125</v>
      </c>
      <c r="L133" s="989" t="s">
        <v>125</v>
      </c>
      <c r="M133" s="989" t="s">
        <v>125</v>
      </c>
      <c r="N133" s="989" t="s">
        <v>125</v>
      </c>
      <c r="O133" s="989" t="s">
        <v>125</v>
      </c>
      <c r="P133" s="989" t="s">
        <v>125</v>
      </c>
      <c r="Q133" s="989">
        <v>2</v>
      </c>
      <c r="R133" s="989">
        <v>5</v>
      </c>
      <c r="S133" s="989">
        <v>5</v>
      </c>
    </row>
    <row r="134" spans="1:19" x14ac:dyDescent="0.25">
      <c r="A134" s="693"/>
      <c r="B134" s="704"/>
      <c r="C134" s="705"/>
      <c r="D134" s="692" t="s">
        <v>146</v>
      </c>
      <c r="E134" s="989">
        <v>15</v>
      </c>
      <c r="F134" s="989">
        <v>15</v>
      </c>
      <c r="G134" s="989" t="s">
        <v>125</v>
      </c>
      <c r="H134" s="989" t="s">
        <v>125</v>
      </c>
      <c r="I134" s="989" t="s">
        <v>125</v>
      </c>
      <c r="J134" s="989" t="s">
        <v>125</v>
      </c>
      <c r="K134" s="989" t="s">
        <v>125</v>
      </c>
      <c r="L134" s="989">
        <v>1</v>
      </c>
      <c r="M134" s="989" t="s">
        <v>125</v>
      </c>
      <c r="N134" s="989" t="s">
        <v>125</v>
      </c>
      <c r="O134" s="989" t="s">
        <v>125</v>
      </c>
      <c r="P134" s="989" t="s">
        <v>125</v>
      </c>
      <c r="Q134" s="989">
        <v>3</v>
      </c>
      <c r="R134" s="989" t="s">
        <v>125</v>
      </c>
      <c r="S134" s="989">
        <v>11</v>
      </c>
    </row>
    <row r="135" spans="1:19" s="347" customFormat="1" ht="22.5" x14ac:dyDescent="0.25">
      <c r="A135" s="701" t="s">
        <v>391</v>
      </c>
      <c r="B135" s="702" t="s">
        <v>208</v>
      </c>
      <c r="C135" s="703" t="s">
        <v>392</v>
      </c>
      <c r="D135" s="689" t="s">
        <v>122</v>
      </c>
      <c r="E135" s="988">
        <v>10</v>
      </c>
      <c r="F135" s="988">
        <v>10</v>
      </c>
      <c r="G135" s="988" t="s">
        <v>125</v>
      </c>
      <c r="H135" s="988" t="s">
        <v>125</v>
      </c>
      <c r="I135" s="988" t="s">
        <v>125</v>
      </c>
      <c r="J135" s="988" t="s">
        <v>125</v>
      </c>
      <c r="K135" s="988" t="s">
        <v>125</v>
      </c>
      <c r="L135" s="988" t="s">
        <v>125</v>
      </c>
      <c r="M135" s="988" t="s">
        <v>125</v>
      </c>
      <c r="N135" s="988" t="s">
        <v>125</v>
      </c>
      <c r="O135" s="988" t="s">
        <v>125</v>
      </c>
      <c r="P135" s="988">
        <v>2</v>
      </c>
      <c r="Q135" s="988">
        <v>4</v>
      </c>
      <c r="R135" s="988" t="s">
        <v>125</v>
      </c>
      <c r="S135" s="988">
        <v>4</v>
      </c>
    </row>
    <row r="136" spans="1:19" x14ac:dyDescent="0.25">
      <c r="A136" s="693"/>
      <c r="B136" s="704"/>
      <c r="C136" s="705"/>
      <c r="D136" s="692" t="s">
        <v>145</v>
      </c>
      <c r="E136" s="989">
        <v>3</v>
      </c>
      <c r="F136" s="989">
        <v>3</v>
      </c>
      <c r="G136" s="989" t="s">
        <v>125</v>
      </c>
      <c r="H136" s="989" t="s">
        <v>125</v>
      </c>
      <c r="I136" s="989" t="s">
        <v>125</v>
      </c>
      <c r="J136" s="989" t="s">
        <v>125</v>
      </c>
      <c r="K136" s="989" t="s">
        <v>125</v>
      </c>
      <c r="L136" s="989" t="s">
        <v>125</v>
      </c>
      <c r="M136" s="989" t="s">
        <v>125</v>
      </c>
      <c r="N136" s="989" t="s">
        <v>125</v>
      </c>
      <c r="O136" s="989" t="s">
        <v>125</v>
      </c>
      <c r="P136" s="989" t="s">
        <v>125</v>
      </c>
      <c r="Q136" s="989">
        <v>2</v>
      </c>
      <c r="R136" s="989" t="s">
        <v>125</v>
      </c>
      <c r="S136" s="989">
        <v>1</v>
      </c>
    </row>
    <row r="137" spans="1:19" x14ac:dyDescent="0.25">
      <c r="A137" s="693"/>
      <c r="B137" s="704"/>
      <c r="C137" s="705"/>
      <c r="D137" s="692" t="s">
        <v>146</v>
      </c>
      <c r="E137" s="989">
        <v>7</v>
      </c>
      <c r="F137" s="989">
        <v>7</v>
      </c>
      <c r="G137" s="989" t="s">
        <v>125</v>
      </c>
      <c r="H137" s="989" t="s">
        <v>125</v>
      </c>
      <c r="I137" s="989" t="s">
        <v>125</v>
      </c>
      <c r="J137" s="989" t="s">
        <v>125</v>
      </c>
      <c r="K137" s="989" t="s">
        <v>125</v>
      </c>
      <c r="L137" s="989" t="s">
        <v>125</v>
      </c>
      <c r="M137" s="989" t="s">
        <v>125</v>
      </c>
      <c r="N137" s="989" t="s">
        <v>125</v>
      </c>
      <c r="O137" s="989" t="s">
        <v>125</v>
      </c>
      <c r="P137" s="989">
        <v>2</v>
      </c>
      <c r="Q137" s="989">
        <v>2</v>
      </c>
      <c r="R137" s="989" t="s">
        <v>125</v>
      </c>
      <c r="S137" s="989">
        <v>3</v>
      </c>
    </row>
    <row r="138" spans="1:19" s="347" customFormat="1" x14ac:dyDescent="0.25">
      <c r="A138" s="701" t="s">
        <v>324</v>
      </c>
      <c r="B138" s="702" t="s">
        <v>209</v>
      </c>
      <c r="C138" s="703" t="s">
        <v>325</v>
      </c>
      <c r="D138" s="689" t="s">
        <v>122</v>
      </c>
      <c r="E138" s="988">
        <v>35</v>
      </c>
      <c r="F138" s="988">
        <v>35</v>
      </c>
      <c r="G138" s="988" t="s">
        <v>125</v>
      </c>
      <c r="H138" s="988" t="s">
        <v>125</v>
      </c>
      <c r="I138" s="988" t="s">
        <v>125</v>
      </c>
      <c r="J138" s="988">
        <v>1</v>
      </c>
      <c r="K138" s="988" t="s">
        <v>125</v>
      </c>
      <c r="L138" s="988" t="s">
        <v>125</v>
      </c>
      <c r="M138" s="988">
        <v>2</v>
      </c>
      <c r="N138" s="988">
        <v>1</v>
      </c>
      <c r="O138" s="988">
        <v>1</v>
      </c>
      <c r="P138" s="988" t="s">
        <v>125</v>
      </c>
      <c r="Q138" s="988">
        <v>1</v>
      </c>
      <c r="R138" s="988">
        <v>9</v>
      </c>
      <c r="S138" s="988">
        <v>20</v>
      </c>
    </row>
    <row r="139" spans="1:19" x14ac:dyDescent="0.25">
      <c r="A139" s="693"/>
      <c r="B139" s="704"/>
      <c r="C139" s="705"/>
      <c r="D139" s="692" t="s">
        <v>145</v>
      </c>
      <c r="E139" s="989">
        <v>15</v>
      </c>
      <c r="F139" s="989">
        <v>15</v>
      </c>
      <c r="G139" s="989" t="s">
        <v>125</v>
      </c>
      <c r="H139" s="989" t="s">
        <v>125</v>
      </c>
      <c r="I139" s="989" t="s">
        <v>125</v>
      </c>
      <c r="J139" s="989" t="s">
        <v>125</v>
      </c>
      <c r="K139" s="989" t="s">
        <v>125</v>
      </c>
      <c r="L139" s="989" t="s">
        <v>125</v>
      </c>
      <c r="M139" s="989">
        <v>1</v>
      </c>
      <c r="N139" s="989">
        <v>1</v>
      </c>
      <c r="O139" s="989" t="s">
        <v>125</v>
      </c>
      <c r="P139" s="989" t="s">
        <v>125</v>
      </c>
      <c r="Q139" s="989">
        <v>1</v>
      </c>
      <c r="R139" s="989">
        <v>3</v>
      </c>
      <c r="S139" s="989">
        <v>9</v>
      </c>
    </row>
    <row r="140" spans="1:19" s="347" customFormat="1" x14ac:dyDescent="0.25">
      <c r="A140" s="693"/>
      <c r="B140" s="704"/>
      <c r="C140" s="705"/>
      <c r="D140" s="692" t="s">
        <v>146</v>
      </c>
      <c r="E140" s="989">
        <v>20</v>
      </c>
      <c r="F140" s="989">
        <v>20</v>
      </c>
      <c r="G140" s="989" t="s">
        <v>125</v>
      </c>
      <c r="H140" s="989" t="s">
        <v>125</v>
      </c>
      <c r="I140" s="989" t="s">
        <v>125</v>
      </c>
      <c r="J140" s="989">
        <v>1</v>
      </c>
      <c r="K140" s="989" t="s">
        <v>125</v>
      </c>
      <c r="L140" s="989" t="s">
        <v>125</v>
      </c>
      <c r="M140" s="989">
        <v>1</v>
      </c>
      <c r="N140" s="989" t="s">
        <v>125</v>
      </c>
      <c r="O140" s="989">
        <v>1</v>
      </c>
      <c r="P140" s="989" t="s">
        <v>125</v>
      </c>
      <c r="Q140" s="989" t="s">
        <v>125</v>
      </c>
      <c r="R140" s="989">
        <v>6</v>
      </c>
      <c r="S140" s="989">
        <v>11</v>
      </c>
    </row>
    <row r="141" spans="1:19" x14ac:dyDescent="0.25">
      <c r="A141" s="701" t="s">
        <v>1117</v>
      </c>
      <c r="B141" s="702" t="s">
        <v>2909</v>
      </c>
      <c r="C141" s="703" t="s">
        <v>1118</v>
      </c>
      <c r="D141" s="689" t="s">
        <v>122</v>
      </c>
      <c r="E141" s="988">
        <v>16</v>
      </c>
      <c r="F141" s="988">
        <v>13</v>
      </c>
      <c r="G141" s="988">
        <v>3</v>
      </c>
      <c r="H141" s="988" t="s">
        <v>125</v>
      </c>
      <c r="I141" s="988" t="s">
        <v>125</v>
      </c>
      <c r="J141" s="988" t="s">
        <v>125</v>
      </c>
      <c r="K141" s="988" t="s">
        <v>125</v>
      </c>
      <c r="L141" s="988" t="s">
        <v>125</v>
      </c>
      <c r="M141" s="988" t="s">
        <v>125</v>
      </c>
      <c r="N141" s="988" t="s">
        <v>125</v>
      </c>
      <c r="O141" s="988">
        <v>3</v>
      </c>
      <c r="P141" s="988">
        <v>4</v>
      </c>
      <c r="Q141" s="988">
        <v>9</v>
      </c>
      <c r="R141" s="988" t="s">
        <v>125</v>
      </c>
      <c r="S141" s="988" t="s">
        <v>125</v>
      </c>
    </row>
    <row r="142" spans="1:19" x14ac:dyDescent="0.25">
      <c r="A142" s="693"/>
      <c r="B142" s="704"/>
      <c r="C142" s="705"/>
      <c r="D142" s="692" t="s">
        <v>146</v>
      </c>
      <c r="E142" s="989">
        <v>16</v>
      </c>
      <c r="F142" s="989">
        <v>13</v>
      </c>
      <c r="G142" s="989">
        <v>3</v>
      </c>
      <c r="H142" s="989" t="s">
        <v>125</v>
      </c>
      <c r="I142" s="989" t="s">
        <v>125</v>
      </c>
      <c r="J142" s="989" t="s">
        <v>125</v>
      </c>
      <c r="K142" s="989" t="s">
        <v>125</v>
      </c>
      <c r="L142" s="989" t="s">
        <v>125</v>
      </c>
      <c r="M142" s="989" t="s">
        <v>125</v>
      </c>
      <c r="N142" s="989" t="s">
        <v>125</v>
      </c>
      <c r="O142" s="989">
        <v>3</v>
      </c>
      <c r="P142" s="989">
        <v>4</v>
      </c>
      <c r="Q142" s="989">
        <v>9</v>
      </c>
      <c r="R142" s="989" t="s">
        <v>125</v>
      </c>
      <c r="S142" s="989" t="s">
        <v>125</v>
      </c>
    </row>
    <row r="143" spans="1:19" s="347" customFormat="1" ht="22.5" x14ac:dyDescent="0.25">
      <c r="A143" s="701" t="s">
        <v>332</v>
      </c>
      <c r="B143" s="702" t="s">
        <v>211</v>
      </c>
      <c r="C143" s="703" t="s">
        <v>333</v>
      </c>
      <c r="D143" s="689" t="s">
        <v>122</v>
      </c>
      <c r="E143" s="988">
        <v>29</v>
      </c>
      <c r="F143" s="988">
        <v>29</v>
      </c>
      <c r="G143" s="988" t="s">
        <v>125</v>
      </c>
      <c r="H143" s="988">
        <v>19</v>
      </c>
      <c r="I143" s="988">
        <v>8</v>
      </c>
      <c r="J143" s="988">
        <v>2</v>
      </c>
      <c r="K143" s="988" t="s">
        <v>125</v>
      </c>
      <c r="L143" s="988" t="s">
        <v>125</v>
      </c>
      <c r="M143" s="988" t="s">
        <v>125</v>
      </c>
      <c r="N143" s="988" t="s">
        <v>125</v>
      </c>
      <c r="O143" s="988" t="s">
        <v>125</v>
      </c>
      <c r="P143" s="988" t="s">
        <v>125</v>
      </c>
      <c r="Q143" s="988" t="s">
        <v>125</v>
      </c>
      <c r="R143" s="988" t="s">
        <v>125</v>
      </c>
      <c r="S143" s="988" t="s">
        <v>125</v>
      </c>
    </row>
    <row r="144" spans="1:19" x14ac:dyDescent="0.25">
      <c r="A144" s="693"/>
      <c r="B144" s="704"/>
      <c r="C144" s="705"/>
      <c r="D144" s="692" t="s">
        <v>145</v>
      </c>
      <c r="E144" s="989">
        <v>14</v>
      </c>
      <c r="F144" s="989">
        <v>14</v>
      </c>
      <c r="G144" s="989" t="s">
        <v>125</v>
      </c>
      <c r="H144" s="989">
        <v>9</v>
      </c>
      <c r="I144" s="989">
        <v>4</v>
      </c>
      <c r="J144" s="989">
        <v>1</v>
      </c>
      <c r="K144" s="989" t="s">
        <v>125</v>
      </c>
      <c r="L144" s="989" t="s">
        <v>125</v>
      </c>
      <c r="M144" s="989" t="s">
        <v>125</v>
      </c>
      <c r="N144" s="989" t="s">
        <v>125</v>
      </c>
      <c r="O144" s="989" t="s">
        <v>125</v>
      </c>
      <c r="P144" s="989" t="s">
        <v>125</v>
      </c>
      <c r="Q144" s="989" t="s">
        <v>125</v>
      </c>
      <c r="R144" s="989" t="s">
        <v>125</v>
      </c>
      <c r="S144" s="989" t="s">
        <v>125</v>
      </c>
    </row>
    <row r="145" spans="1:19" s="347" customFormat="1" x14ac:dyDescent="0.25">
      <c r="A145" s="693"/>
      <c r="B145" s="704"/>
      <c r="C145" s="705"/>
      <c r="D145" s="692" t="s">
        <v>146</v>
      </c>
      <c r="E145" s="989">
        <v>15</v>
      </c>
      <c r="F145" s="989">
        <v>15</v>
      </c>
      <c r="G145" s="989" t="s">
        <v>125</v>
      </c>
      <c r="H145" s="989">
        <v>10</v>
      </c>
      <c r="I145" s="989">
        <v>4</v>
      </c>
      <c r="J145" s="989">
        <v>1</v>
      </c>
      <c r="K145" s="989" t="s">
        <v>125</v>
      </c>
      <c r="L145" s="989" t="s">
        <v>125</v>
      </c>
      <c r="M145" s="989" t="s">
        <v>125</v>
      </c>
      <c r="N145" s="989" t="s">
        <v>125</v>
      </c>
      <c r="O145" s="989" t="s">
        <v>125</v>
      </c>
      <c r="P145" s="989" t="s">
        <v>125</v>
      </c>
      <c r="Q145" s="989" t="s">
        <v>125</v>
      </c>
      <c r="R145" s="989" t="s">
        <v>125</v>
      </c>
      <c r="S145" s="989" t="s">
        <v>125</v>
      </c>
    </row>
    <row r="146" spans="1:19" ht="33.75" x14ac:dyDescent="0.25">
      <c r="A146" s="701" t="s">
        <v>347</v>
      </c>
      <c r="B146" s="702" t="s">
        <v>212</v>
      </c>
      <c r="C146" s="703" t="s">
        <v>348</v>
      </c>
      <c r="D146" s="689" t="s">
        <v>122</v>
      </c>
      <c r="E146" s="988">
        <v>17</v>
      </c>
      <c r="F146" s="988">
        <v>17</v>
      </c>
      <c r="G146" s="988" t="s">
        <v>125</v>
      </c>
      <c r="H146" s="988">
        <v>5</v>
      </c>
      <c r="I146" s="988">
        <v>2</v>
      </c>
      <c r="J146" s="988">
        <v>5</v>
      </c>
      <c r="K146" s="988">
        <v>4</v>
      </c>
      <c r="L146" s="988" t="s">
        <v>125</v>
      </c>
      <c r="M146" s="988" t="s">
        <v>125</v>
      </c>
      <c r="N146" s="988" t="s">
        <v>125</v>
      </c>
      <c r="O146" s="988">
        <v>1</v>
      </c>
      <c r="P146" s="988" t="s">
        <v>125</v>
      </c>
      <c r="Q146" s="988" t="s">
        <v>125</v>
      </c>
      <c r="R146" s="988" t="s">
        <v>125</v>
      </c>
      <c r="S146" s="988" t="s">
        <v>125</v>
      </c>
    </row>
    <row r="147" spans="1:19" x14ac:dyDescent="0.25">
      <c r="A147" s="693"/>
      <c r="B147" s="704"/>
      <c r="C147" s="705"/>
      <c r="D147" s="692" t="s">
        <v>145</v>
      </c>
      <c r="E147" s="989">
        <v>12</v>
      </c>
      <c r="F147" s="989">
        <v>12</v>
      </c>
      <c r="G147" s="989" t="s">
        <v>125</v>
      </c>
      <c r="H147" s="989">
        <v>2</v>
      </c>
      <c r="I147" s="989">
        <v>2</v>
      </c>
      <c r="J147" s="989">
        <v>4</v>
      </c>
      <c r="K147" s="989">
        <v>3</v>
      </c>
      <c r="L147" s="989" t="s">
        <v>125</v>
      </c>
      <c r="M147" s="989" t="s">
        <v>125</v>
      </c>
      <c r="N147" s="989" t="s">
        <v>125</v>
      </c>
      <c r="O147" s="989">
        <v>1</v>
      </c>
      <c r="P147" s="989" t="s">
        <v>125</v>
      </c>
      <c r="Q147" s="989" t="s">
        <v>125</v>
      </c>
      <c r="R147" s="989" t="s">
        <v>125</v>
      </c>
      <c r="S147" s="989" t="s">
        <v>125</v>
      </c>
    </row>
    <row r="148" spans="1:19" s="347" customFormat="1" x14ac:dyDescent="0.25">
      <c r="A148" s="693"/>
      <c r="B148" s="704"/>
      <c r="C148" s="705"/>
      <c r="D148" s="692" t="s">
        <v>146</v>
      </c>
      <c r="E148" s="989">
        <v>5</v>
      </c>
      <c r="F148" s="989">
        <v>5</v>
      </c>
      <c r="G148" s="989" t="s">
        <v>125</v>
      </c>
      <c r="H148" s="989">
        <v>3</v>
      </c>
      <c r="I148" s="989" t="s">
        <v>125</v>
      </c>
      <c r="J148" s="989">
        <v>1</v>
      </c>
      <c r="K148" s="989">
        <v>1</v>
      </c>
      <c r="L148" s="989" t="s">
        <v>125</v>
      </c>
      <c r="M148" s="989" t="s">
        <v>125</v>
      </c>
      <c r="N148" s="989" t="s">
        <v>125</v>
      </c>
      <c r="O148" s="989" t="s">
        <v>125</v>
      </c>
      <c r="P148" s="989" t="s">
        <v>125</v>
      </c>
      <c r="Q148" s="989" t="s">
        <v>125</v>
      </c>
      <c r="R148" s="989" t="s">
        <v>125</v>
      </c>
      <c r="S148" s="989" t="s">
        <v>125</v>
      </c>
    </row>
    <row r="149" spans="1:19" x14ac:dyDescent="0.25">
      <c r="A149" s="701" t="s">
        <v>318</v>
      </c>
      <c r="B149" s="702" t="s">
        <v>213</v>
      </c>
      <c r="C149" s="703" t="s">
        <v>319</v>
      </c>
      <c r="D149" s="689" t="s">
        <v>122</v>
      </c>
      <c r="E149" s="988">
        <v>96</v>
      </c>
      <c r="F149" s="988">
        <v>96</v>
      </c>
      <c r="G149" s="988" t="s">
        <v>125</v>
      </c>
      <c r="H149" s="988" t="s">
        <v>125</v>
      </c>
      <c r="I149" s="988" t="s">
        <v>125</v>
      </c>
      <c r="J149" s="988" t="s">
        <v>125</v>
      </c>
      <c r="K149" s="988">
        <v>4</v>
      </c>
      <c r="L149" s="988">
        <v>3</v>
      </c>
      <c r="M149" s="988">
        <v>2</v>
      </c>
      <c r="N149" s="988">
        <v>10</v>
      </c>
      <c r="O149" s="988">
        <v>13</v>
      </c>
      <c r="P149" s="988">
        <v>11</v>
      </c>
      <c r="Q149" s="988">
        <v>26</v>
      </c>
      <c r="R149" s="988">
        <v>13</v>
      </c>
      <c r="S149" s="988">
        <v>14</v>
      </c>
    </row>
    <row r="150" spans="1:19" x14ac:dyDescent="0.25">
      <c r="A150" s="693"/>
      <c r="B150" s="704"/>
      <c r="C150" s="705"/>
      <c r="D150" s="692" t="s">
        <v>145</v>
      </c>
      <c r="E150" s="989">
        <v>78</v>
      </c>
      <c r="F150" s="989">
        <v>78</v>
      </c>
      <c r="G150" s="989" t="s">
        <v>125</v>
      </c>
      <c r="H150" s="989" t="s">
        <v>125</v>
      </c>
      <c r="I150" s="989" t="s">
        <v>125</v>
      </c>
      <c r="J150" s="989" t="s">
        <v>125</v>
      </c>
      <c r="K150" s="989">
        <v>3</v>
      </c>
      <c r="L150" s="989">
        <v>2</v>
      </c>
      <c r="M150" s="989">
        <v>2</v>
      </c>
      <c r="N150" s="989">
        <v>9</v>
      </c>
      <c r="O150" s="989">
        <v>11</v>
      </c>
      <c r="P150" s="989">
        <v>10</v>
      </c>
      <c r="Q150" s="989">
        <v>23</v>
      </c>
      <c r="R150" s="989">
        <v>8</v>
      </c>
      <c r="S150" s="989">
        <v>10</v>
      </c>
    </row>
    <row r="151" spans="1:19" s="347" customFormat="1" x14ac:dyDescent="0.25">
      <c r="A151" s="693"/>
      <c r="B151" s="704"/>
      <c r="C151" s="705"/>
      <c r="D151" s="692" t="s">
        <v>146</v>
      </c>
      <c r="E151" s="989">
        <v>18</v>
      </c>
      <c r="F151" s="989">
        <v>18</v>
      </c>
      <c r="G151" s="989" t="s">
        <v>125</v>
      </c>
      <c r="H151" s="989" t="s">
        <v>125</v>
      </c>
      <c r="I151" s="989" t="s">
        <v>125</v>
      </c>
      <c r="J151" s="989" t="s">
        <v>125</v>
      </c>
      <c r="K151" s="989">
        <v>1</v>
      </c>
      <c r="L151" s="989">
        <v>1</v>
      </c>
      <c r="M151" s="989" t="s">
        <v>125</v>
      </c>
      <c r="N151" s="989">
        <v>1</v>
      </c>
      <c r="O151" s="989">
        <v>2</v>
      </c>
      <c r="P151" s="989">
        <v>1</v>
      </c>
      <c r="Q151" s="989">
        <v>3</v>
      </c>
      <c r="R151" s="989">
        <v>5</v>
      </c>
      <c r="S151" s="989">
        <v>4</v>
      </c>
    </row>
    <row r="152" spans="1:19" x14ac:dyDescent="0.25">
      <c r="A152" s="701" t="s">
        <v>382</v>
      </c>
      <c r="B152" s="702" t="s">
        <v>214</v>
      </c>
      <c r="C152" s="703" t="s">
        <v>383</v>
      </c>
      <c r="D152" s="689" t="s">
        <v>122</v>
      </c>
      <c r="E152" s="988">
        <v>7</v>
      </c>
      <c r="F152" s="988">
        <v>7</v>
      </c>
      <c r="G152" s="988" t="s">
        <v>125</v>
      </c>
      <c r="H152" s="988" t="s">
        <v>125</v>
      </c>
      <c r="I152" s="988" t="s">
        <v>125</v>
      </c>
      <c r="J152" s="988" t="s">
        <v>125</v>
      </c>
      <c r="K152" s="988" t="s">
        <v>125</v>
      </c>
      <c r="L152" s="988" t="s">
        <v>125</v>
      </c>
      <c r="M152" s="988" t="s">
        <v>125</v>
      </c>
      <c r="N152" s="988" t="s">
        <v>125</v>
      </c>
      <c r="O152" s="988" t="s">
        <v>125</v>
      </c>
      <c r="P152" s="988" t="s">
        <v>125</v>
      </c>
      <c r="Q152" s="988">
        <v>3</v>
      </c>
      <c r="R152" s="988">
        <v>3</v>
      </c>
      <c r="S152" s="988">
        <v>1</v>
      </c>
    </row>
    <row r="153" spans="1:19" x14ac:dyDescent="0.25">
      <c r="A153" s="693"/>
      <c r="B153" s="704"/>
      <c r="C153" s="705"/>
      <c r="D153" s="692" t="s">
        <v>145</v>
      </c>
      <c r="E153" s="989">
        <v>5</v>
      </c>
      <c r="F153" s="989">
        <v>5</v>
      </c>
      <c r="G153" s="989" t="s">
        <v>125</v>
      </c>
      <c r="H153" s="989" t="s">
        <v>125</v>
      </c>
      <c r="I153" s="989" t="s">
        <v>125</v>
      </c>
      <c r="J153" s="989" t="s">
        <v>125</v>
      </c>
      <c r="K153" s="989" t="s">
        <v>125</v>
      </c>
      <c r="L153" s="989" t="s">
        <v>125</v>
      </c>
      <c r="M153" s="989" t="s">
        <v>125</v>
      </c>
      <c r="N153" s="989" t="s">
        <v>125</v>
      </c>
      <c r="O153" s="989" t="s">
        <v>125</v>
      </c>
      <c r="P153" s="989" t="s">
        <v>125</v>
      </c>
      <c r="Q153" s="989">
        <v>3</v>
      </c>
      <c r="R153" s="989">
        <v>1</v>
      </c>
      <c r="S153" s="989">
        <v>1</v>
      </c>
    </row>
    <row r="154" spans="1:19" s="347" customFormat="1" x14ac:dyDescent="0.25">
      <c r="A154" s="693"/>
      <c r="B154" s="704"/>
      <c r="C154" s="705"/>
      <c r="D154" s="692" t="s">
        <v>146</v>
      </c>
      <c r="E154" s="989">
        <v>2</v>
      </c>
      <c r="F154" s="989">
        <v>2</v>
      </c>
      <c r="G154" s="989" t="s">
        <v>125</v>
      </c>
      <c r="H154" s="989" t="s">
        <v>125</v>
      </c>
      <c r="I154" s="989" t="s">
        <v>125</v>
      </c>
      <c r="J154" s="989" t="s">
        <v>125</v>
      </c>
      <c r="K154" s="989" t="s">
        <v>125</v>
      </c>
      <c r="L154" s="989" t="s">
        <v>125</v>
      </c>
      <c r="M154" s="989" t="s">
        <v>125</v>
      </c>
      <c r="N154" s="989" t="s">
        <v>125</v>
      </c>
      <c r="O154" s="989" t="s">
        <v>125</v>
      </c>
      <c r="P154" s="989" t="s">
        <v>125</v>
      </c>
      <c r="Q154" s="989" t="s">
        <v>125</v>
      </c>
      <c r="R154" s="989">
        <v>2</v>
      </c>
      <c r="S154" s="989" t="s">
        <v>125</v>
      </c>
    </row>
    <row r="155" spans="1:19" ht="22.5" x14ac:dyDescent="0.25">
      <c r="A155" s="701" t="s">
        <v>1119</v>
      </c>
      <c r="B155" s="702" t="s">
        <v>215</v>
      </c>
      <c r="C155" s="703" t="s">
        <v>1120</v>
      </c>
      <c r="D155" s="689" t="s">
        <v>122</v>
      </c>
      <c r="E155" s="988">
        <v>2</v>
      </c>
      <c r="F155" s="988">
        <v>2</v>
      </c>
      <c r="G155" s="988" t="s">
        <v>125</v>
      </c>
      <c r="H155" s="988" t="s">
        <v>125</v>
      </c>
      <c r="I155" s="988" t="s">
        <v>125</v>
      </c>
      <c r="J155" s="988" t="s">
        <v>125</v>
      </c>
      <c r="K155" s="988" t="s">
        <v>125</v>
      </c>
      <c r="L155" s="988" t="s">
        <v>125</v>
      </c>
      <c r="M155" s="988" t="s">
        <v>125</v>
      </c>
      <c r="N155" s="988" t="s">
        <v>125</v>
      </c>
      <c r="O155" s="988">
        <v>2</v>
      </c>
      <c r="P155" s="988" t="s">
        <v>125</v>
      </c>
      <c r="Q155" s="988" t="s">
        <v>125</v>
      </c>
      <c r="R155" s="988" t="s">
        <v>125</v>
      </c>
      <c r="S155" s="988" t="s">
        <v>125</v>
      </c>
    </row>
    <row r="156" spans="1:19" s="347" customFormat="1" x14ac:dyDescent="0.25">
      <c r="A156" s="693"/>
      <c r="B156" s="704"/>
      <c r="C156" s="705"/>
      <c r="D156" s="692" t="s">
        <v>145</v>
      </c>
      <c r="E156" s="989">
        <v>2</v>
      </c>
      <c r="F156" s="989">
        <v>2</v>
      </c>
      <c r="G156" s="989" t="s">
        <v>125</v>
      </c>
      <c r="H156" s="989" t="s">
        <v>125</v>
      </c>
      <c r="I156" s="989" t="s">
        <v>125</v>
      </c>
      <c r="J156" s="989" t="s">
        <v>125</v>
      </c>
      <c r="K156" s="989" t="s">
        <v>125</v>
      </c>
      <c r="L156" s="989" t="s">
        <v>125</v>
      </c>
      <c r="M156" s="989" t="s">
        <v>125</v>
      </c>
      <c r="N156" s="989" t="s">
        <v>125</v>
      </c>
      <c r="O156" s="989">
        <v>2</v>
      </c>
      <c r="P156" s="989" t="s">
        <v>125</v>
      </c>
      <c r="Q156" s="989" t="s">
        <v>125</v>
      </c>
      <c r="R156" s="989" t="s">
        <v>125</v>
      </c>
      <c r="S156" s="989" t="s">
        <v>125</v>
      </c>
    </row>
    <row r="157" spans="1:19" ht="22.5" x14ac:dyDescent="0.25">
      <c r="A157" s="701" t="s">
        <v>1121</v>
      </c>
      <c r="B157" s="702" t="s">
        <v>216</v>
      </c>
      <c r="C157" s="703" t="s">
        <v>1122</v>
      </c>
      <c r="D157" s="689" t="s">
        <v>122</v>
      </c>
      <c r="E157" s="988">
        <v>13</v>
      </c>
      <c r="F157" s="988">
        <v>13</v>
      </c>
      <c r="G157" s="988" t="s">
        <v>125</v>
      </c>
      <c r="H157" s="988" t="s">
        <v>125</v>
      </c>
      <c r="I157" s="988" t="s">
        <v>125</v>
      </c>
      <c r="J157" s="988" t="s">
        <v>125</v>
      </c>
      <c r="K157" s="988">
        <v>1</v>
      </c>
      <c r="L157" s="988">
        <v>3</v>
      </c>
      <c r="M157" s="988">
        <v>1</v>
      </c>
      <c r="N157" s="988">
        <v>4</v>
      </c>
      <c r="O157" s="988">
        <v>2</v>
      </c>
      <c r="P157" s="988" t="s">
        <v>125</v>
      </c>
      <c r="Q157" s="988">
        <v>2</v>
      </c>
      <c r="R157" s="988" t="s">
        <v>125</v>
      </c>
      <c r="S157" s="988" t="s">
        <v>125</v>
      </c>
    </row>
    <row r="158" spans="1:19" x14ac:dyDescent="0.25">
      <c r="A158" s="693"/>
      <c r="B158" s="704"/>
      <c r="C158" s="705"/>
      <c r="D158" s="692" t="s">
        <v>145</v>
      </c>
      <c r="E158" s="989">
        <v>11</v>
      </c>
      <c r="F158" s="989">
        <v>11</v>
      </c>
      <c r="G158" s="989" t="s">
        <v>125</v>
      </c>
      <c r="H158" s="989" t="s">
        <v>125</v>
      </c>
      <c r="I158" s="989" t="s">
        <v>125</v>
      </c>
      <c r="J158" s="989" t="s">
        <v>125</v>
      </c>
      <c r="K158" s="989">
        <v>1</v>
      </c>
      <c r="L158" s="989">
        <v>1</v>
      </c>
      <c r="M158" s="989">
        <v>1</v>
      </c>
      <c r="N158" s="989">
        <v>4</v>
      </c>
      <c r="O158" s="989">
        <v>2</v>
      </c>
      <c r="P158" s="989" t="s">
        <v>125</v>
      </c>
      <c r="Q158" s="989">
        <v>2</v>
      </c>
      <c r="R158" s="989" t="s">
        <v>125</v>
      </c>
      <c r="S158" s="989" t="s">
        <v>125</v>
      </c>
    </row>
    <row r="159" spans="1:19" s="347" customFormat="1" x14ac:dyDescent="0.25">
      <c r="A159" s="693"/>
      <c r="B159" s="704"/>
      <c r="C159" s="705"/>
      <c r="D159" s="692" t="s">
        <v>146</v>
      </c>
      <c r="E159" s="989">
        <v>2</v>
      </c>
      <c r="F159" s="989">
        <v>2</v>
      </c>
      <c r="G159" s="989" t="s">
        <v>125</v>
      </c>
      <c r="H159" s="989" t="s">
        <v>125</v>
      </c>
      <c r="I159" s="989" t="s">
        <v>125</v>
      </c>
      <c r="J159" s="989" t="s">
        <v>125</v>
      </c>
      <c r="K159" s="989" t="s">
        <v>125</v>
      </c>
      <c r="L159" s="989">
        <v>2</v>
      </c>
      <c r="M159" s="989" t="s">
        <v>125</v>
      </c>
      <c r="N159" s="989" t="s">
        <v>125</v>
      </c>
      <c r="O159" s="989" t="s">
        <v>125</v>
      </c>
      <c r="P159" s="989" t="s">
        <v>125</v>
      </c>
      <c r="Q159" s="989" t="s">
        <v>125</v>
      </c>
      <c r="R159" s="989" t="s">
        <v>125</v>
      </c>
      <c r="S159" s="989" t="s">
        <v>125</v>
      </c>
    </row>
    <row r="160" spans="1:19" ht="22.5" x14ac:dyDescent="0.25">
      <c r="A160" s="701" t="s">
        <v>1123</v>
      </c>
      <c r="B160" s="702" t="s">
        <v>217</v>
      </c>
      <c r="C160" s="703" t="s">
        <v>1124</v>
      </c>
      <c r="D160" s="689" t="s">
        <v>122</v>
      </c>
      <c r="E160" s="988">
        <v>4</v>
      </c>
      <c r="F160" s="988">
        <v>4</v>
      </c>
      <c r="G160" s="988" t="s">
        <v>125</v>
      </c>
      <c r="H160" s="988" t="s">
        <v>125</v>
      </c>
      <c r="I160" s="988" t="s">
        <v>125</v>
      </c>
      <c r="J160" s="988" t="s">
        <v>125</v>
      </c>
      <c r="K160" s="988" t="s">
        <v>125</v>
      </c>
      <c r="L160" s="988" t="s">
        <v>125</v>
      </c>
      <c r="M160" s="988">
        <v>2</v>
      </c>
      <c r="N160" s="988" t="s">
        <v>125</v>
      </c>
      <c r="O160" s="988">
        <v>1</v>
      </c>
      <c r="P160" s="988" t="s">
        <v>125</v>
      </c>
      <c r="Q160" s="988">
        <v>1</v>
      </c>
      <c r="R160" s="988" t="s">
        <v>125</v>
      </c>
      <c r="S160" s="988" t="s">
        <v>125</v>
      </c>
    </row>
    <row r="161" spans="1:19" s="347" customFormat="1" x14ac:dyDescent="0.25">
      <c r="A161" s="693"/>
      <c r="B161" s="704"/>
      <c r="C161" s="705"/>
      <c r="D161" s="692" t="s">
        <v>145</v>
      </c>
      <c r="E161" s="989">
        <v>3</v>
      </c>
      <c r="F161" s="989">
        <v>3</v>
      </c>
      <c r="G161" s="989" t="s">
        <v>125</v>
      </c>
      <c r="H161" s="989" t="s">
        <v>125</v>
      </c>
      <c r="I161" s="989" t="s">
        <v>125</v>
      </c>
      <c r="J161" s="989" t="s">
        <v>125</v>
      </c>
      <c r="K161" s="989" t="s">
        <v>125</v>
      </c>
      <c r="L161" s="989" t="s">
        <v>125</v>
      </c>
      <c r="M161" s="989">
        <v>1</v>
      </c>
      <c r="N161" s="989" t="s">
        <v>125</v>
      </c>
      <c r="O161" s="989">
        <v>1</v>
      </c>
      <c r="P161" s="989" t="s">
        <v>125</v>
      </c>
      <c r="Q161" s="989">
        <v>1</v>
      </c>
      <c r="R161" s="989" t="s">
        <v>125</v>
      </c>
      <c r="S161" s="989" t="s">
        <v>125</v>
      </c>
    </row>
    <row r="162" spans="1:19" x14ac:dyDescent="0.25">
      <c r="A162" s="693"/>
      <c r="B162" s="704"/>
      <c r="C162" s="705"/>
      <c r="D162" s="692" t="s">
        <v>146</v>
      </c>
      <c r="E162" s="989">
        <v>1</v>
      </c>
      <c r="F162" s="989">
        <v>1</v>
      </c>
      <c r="G162" s="989" t="s">
        <v>125</v>
      </c>
      <c r="H162" s="989" t="s">
        <v>125</v>
      </c>
      <c r="I162" s="989" t="s">
        <v>125</v>
      </c>
      <c r="J162" s="989" t="s">
        <v>125</v>
      </c>
      <c r="K162" s="989" t="s">
        <v>125</v>
      </c>
      <c r="L162" s="989" t="s">
        <v>125</v>
      </c>
      <c r="M162" s="989">
        <v>1</v>
      </c>
      <c r="N162" s="989" t="s">
        <v>125</v>
      </c>
      <c r="O162" s="989" t="s">
        <v>125</v>
      </c>
      <c r="P162" s="989" t="s">
        <v>125</v>
      </c>
      <c r="Q162" s="989" t="s">
        <v>125</v>
      </c>
      <c r="R162" s="989" t="s">
        <v>125</v>
      </c>
      <c r="S162" s="989" t="s">
        <v>125</v>
      </c>
    </row>
    <row r="163" spans="1:19" s="347" customFormat="1" x14ac:dyDescent="0.25">
      <c r="A163" s="701" t="s">
        <v>1125</v>
      </c>
      <c r="B163" s="702" t="s">
        <v>218</v>
      </c>
      <c r="C163" s="703" t="s">
        <v>1126</v>
      </c>
      <c r="D163" s="689" t="s">
        <v>122</v>
      </c>
      <c r="E163" s="988">
        <v>4</v>
      </c>
      <c r="F163" s="988">
        <v>4</v>
      </c>
      <c r="G163" s="988" t="s">
        <v>125</v>
      </c>
      <c r="H163" s="988" t="s">
        <v>125</v>
      </c>
      <c r="I163" s="988" t="s">
        <v>125</v>
      </c>
      <c r="J163" s="988" t="s">
        <v>125</v>
      </c>
      <c r="K163" s="988" t="s">
        <v>125</v>
      </c>
      <c r="L163" s="988" t="s">
        <v>125</v>
      </c>
      <c r="M163" s="988" t="s">
        <v>125</v>
      </c>
      <c r="N163" s="988">
        <v>2</v>
      </c>
      <c r="O163" s="988" t="s">
        <v>125</v>
      </c>
      <c r="P163" s="988" t="s">
        <v>125</v>
      </c>
      <c r="Q163" s="988">
        <v>1</v>
      </c>
      <c r="R163" s="988">
        <v>1</v>
      </c>
      <c r="S163" s="988" t="s">
        <v>125</v>
      </c>
    </row>
    <row r="164" spans="1:19" x14ac:dyDescent="0.25">
      <c r="A164" s="693"/>
      <c r="B164" s="704"/>
      <c r="C164" s="705"/>
      <c r="D164" s="692" t="s">
        <v>145</v>
      </c>
      <c r="E164" s="989">
        <v>4</v>
      </c>
      <c r="F164" s="989">
        <v>4</v>
      </c>
      <c r="G164" s="989" t="s">
        <v>125</v>
      </c>
      <c r="H164" s="989" t="s">
        <v>125</v>
      </c>
      <c r="I164" s="989" t="s">
        <v>125</v>
      </c>
      <c r="J164" s="989" t="s">
        <v>125</v>
      </c>
      <c r="K164" s="989" t="s">
        <v>125</v>
      </c>
      <c r="L164" s="989" t="s">
        <v>125</v>
      </c>
      <c r="M164" s="989" t="s">
        <v>125</v>
      </c>
      <c r="N164" s="989">
        <v>2</v>
      </c>
      <c r="O164" s="989" t="s">
        <v>125</v>
      </c>
      <c r="P164" s="989" t="s">
        <v>125</v>
      </c>
      <c r="Q164" s="989">
        <v>1</v>
      </c>
      <c r="R164" s="989">
        <v>1</v>
      </c>
      <c r="S164" s="989" t="s">
        <v>125</v>
      </c>
    </row>
    <row r="165" spans="1:19" ht="22.5" x14ac:dyDescent="0.25">
      <c r="A165" s="701" t="s">
        <v>355</v>
      </c>
      <c r="B165" s="702" t="s">
        <v>219</v>
      </c>
      <c r="C165" s="703" t="s">
        <v>356</v>
      </c>
      <c r="D165" s="689" t="s">
        <v>122</v>
      </c>
      <c r="E165" s="988">
        <v>18</v>
      </c>
      <c r="F165" s="988">
        <v>18</v>
      </c>
      <c r="G165" s="988" t="s">
        <v>125</v>
      </c>
      <c r="H165" s="988" t="s">
        <v>125</v>
      </c>
      <c r="I165" s="988" t="s">
        <v>125</v>
      </c>
      <c r="J165" s="988" t="s">
        <v>125</v>
      </c>
      <c r="K165" s="988" t="s">
        <v>125</v>
      </c>
      <c r="L165" s="988" t="s">
        <v>125</v>
      </c>
      <c r="M165" s="988">
        <v>1</v>
      </c>
      <c r="N165" s="988">
        <v>1</v>
      </c>
      <c r="O165" s="988">
        <v>2</v>
      </c>
      <c r="P165" s="988">
        <v>5</v>
      </c>
      <c r="Q165" s="988">
        <v>6</v>
      </c>
      <c r="R165" s="988">
        <v>2</v>
      </c>
      <c r="S165" s="988">
        <v>1</v>
      </c>
    </row>
    <row r="166" spans="1:19" s="347" customFormat="1" x14ac:dyDescent="0.25">
      <c r="A166" s="693"/>
      <c r="B166" s="704"/>
      <c r="C166" s="705"/>
      <c r="D166" s="692" t="s">
        <v>145</v>
      </c>
      <c r="E166" s="989">
        <v>15</v>
      </c>
      <c r="F166" s="989">
        <v>15</v>
      </c>
      <c r="G166" s="989" t="s">
        <v>125</v>
      </c>
      <c r="H166" s="989" t="s">
        <v>125</v>
      </c>
      <c r="I166" s="989" t="s">
        <v>125</v>
      </c>
      <c r="J166" s="989" t="s">
        <v>125</v>
      </c>
      <c r="K166" s="989" t="s">
        <v>125</v>
      </c>
      <c r="L166" s="989" t="s">
        <v>125</v>
      </c>
      <c r="M166" s="989" t="s">
        <v>125</v>
      </c>
      <c r="N166" s="989">
        <v>1</v>
      </c>
      <c r="O166" s="989">
        <v>2</v>
      </c>
      <c r="P166" s="989">
        <v>5</v>
      </c>
      <c r="Q166" s="989">
        <v>4</v>
      </c>
      <c r="R166" s="989">
        <v>2</v>
      </c>
      <c r="S166" s="989">
        <v>1</v>
      </c>
    </row>
    <row r="167" spans="1:19" x14ac:dyDescent="0.25">
      <c r="A167" s="693"/>
      <c r="B167" s="704"/>
      <c r="C167" s="705"/>
      <c r="D167" s="692" t="s">
        <v>146</v>
      </c>
      <c r="E167" s="989">
        <v>3</v>
      </c>
      <c r="F167" s="989">
        <v>3</v>
      </c>
      <c r="G167" s="989" t="s">
        <v>125</v>
      </c>
      <c r="H167" s="989" t="s">
        <v>125</v>
      </c>
      <c r="I167" s="989" t="s">
        <v>125</v>
      </c>
      <c r="J167" s="989" t="s">
        <v>125</v>
      </c>
      <c r="K167" s="989" t="s">
        <v>125</v>
      </c>
      <c r="L167" s="989" t="s">
        <v>125</v>
      </c>
      <c r="M167" s="989">
        <v>1</v>
      </c>
      <c r="N167" s="989" t="s">
        <v>125</v>
      </c>
      <c r="O167" s="989" t="s">
        <v>125</v>
      </c>
      <c r="P167" s="989" t="s">
        <v>125</v>
      </c>
      <c r="Q167" s="989">
        <v>2</v>
      </c>
      <c r="R167" s="989" t="s">
        <v>125</v>
      </c>
      <c r="S167" s="989" t="s">
        <v>125</v>
      </c>
    </row>
    <row r="168" spans="1:19" x14ac:dyDescent="0.25">
      <c r="A168" s="701" t="s">
        <v>344</v>
      </c>
      <c r="B168" s="702" t="s">
        <v>220</v>
      </c>
      <c r="C168" s="703" t="s">
        <v>345</v>
      </c>
      <c r="D168" s="689" t="s">
        <v>122</v>
      </c>
      <c r="E168" s="988">
        <v>74</v>
      </c>
      <c r="F168" s="988">
        <v>73</v>
      </c>
      <c r="G168" s="988">
        <v>1</v>
      </c>
      <c r="H168" s="988" t="s">
        <v>125</v>
      </c>
      <c r="I168" s="988" t="s">
        <v>125</v>
      </c>
      <c r="J168" s="988" t="s">
        <v>125</v>
      </c>
      <c r="K168" s="988" t="s">
        <v>125</v>
      </c>
      <c r="L168" s="988" t="s">
        <v>125</v>
      </c>
      <c r="M168" s="988">
        <v>1</v>
      </c>
      <c r="N168" s="988">
        <v>7</v>
      </c>
      <c r="O168" s="988">
        <v>14</v>
      </c>
      <c r="P168" s="988">
        <v>11</v>
      </c>
      <c r="Q168" s="988">
        <v>27</v>
      </c>
      <c r="R168" s="988">
        <v>11</v>
      </c>
      <c r="S168" s="988">
        <v>3</v>
      </c>
    </row>
    <row r="169" spans="1:19" s="347" customFormat="1" x14ac:dyDescent="0.25">
      <c r="A169" s="693"/>
      <c r="B169" s="704"/>
      <c r="C169" s="705"/>
      <c r="D169" s="692" t="s">
        <v>145</v>
      </c>
      <c r="E169" s="989">
        <v>68</v>
      </c>
      <c r="F169" s="989">
        <v>67</v>
      </c>
      <c r="G169" s="989">
        <v>1</v>
      </c>
      <c r="H169" s="989" t="s">
        <v>125</v>
      </c>
      <c r="I169" s="989" t="s">
        <v>125</v>
      </c>
      <c r="J169" s="989" t="s">
        <v>125</v>
      </c>
      <c r="K169" s="989" t="s">
        <v>125</v>
      </c>
      <c r="L169" s="989" t="s">
        <v>125</v>
      </c>
      <c r="M169" s="989">
        <v>1</v>
      </c>
      <c r="N169" s="989">
        <v>6</v>
      </c>
      <c r="O169" s="989">
        <v>14</v>
      </c>
      <c r="P169" s="989">
        <v>10</v>
      </c>
      <c r="Q169" s="989">
        <v>27</v>
      </c>
      <c r="R169" s="989">
        <v>9</v>
      </c>
      <c r="S169" s="989">
        <v>1</v>
      </c>
    </row>
    <row r="170" spans="1:19" x14ac:dyDescent="0.25">
      <c r="A170" s="693"/>
      <c r="B170" s="704"/>
      <c r="C170" s="705"/>
      <c r="D170" s="692" t="s">
        <v>146</v>
      </c>
      <c r="E170" s="989">
        <v>6</v>
      </c>
      <c r="F170" s="989">
        <v>6</v>
      </c>
      <c r="G170" s="989" t="s">
        <v>125</v>
      </c>
      <c r="H170" s="989" t="s">
        <v>125</v>
      </c>
      <c r="I170" s="989" t="s">
        <v>125</v>
      </c>
      <c r="J170" s="989" t="s">
        <v>125</v>
      </c>
      <c r="K170" s="989" t="s">
        <v>125</v>
      </c>
      <c r="L170" s="989" t="s">
        <v>125</v>
      </c>
      <c r="M170" s="989" t="s">
        <v>125</v>
      </c>
      <c r="N170" s="989">
        <v>1</v>
      </c>
      <c r="O170" s="989" t="s">
        <v>125</v>
      </c>
      <c r="P170" s="989">
        <v>1</v>
      </c>
      <c r="Q170" s="989" t="s">
        <v>125</v>
      </c>
      <c r="R170" s="989">
        <v>2</v>
      </c>
      <c r="S170" s="989">
        <v>2</v>
      </c>
    </row>
    <row r="171" spans="1:19" ht="22.5" x14ac:dyDescent="0.25">
      <c r="A171" s="701" t="s">
        <v>338</v>
      </c>
      <c r="B171" s="702" t="s">
        <v>221</v>
      </c>
      <c r="C171" s="703" t="s">
        <v>339</v>
      </c>
      <c r="D171" s="689" t="s">
        <v>122</v>
      </c>
      <c r="E171" s="988">
        <v>8</v>
      </c>
      <c r="F171" s="988">
        <v>8</v>
      </c>
      <c r="G171" s="988" t="s">
        <v>125</v>
      </c>
      <c r="H171" s="988" t="s">
        <v>125</v>
      </c>
      <c r="I171" s="988" t="s">
        <v>125</v>
      </c>
      <c r="J171" s="988" t="s">
        <v>125</v>
      </c>
      <c r="K171" s="988" t="s">
        <v>125</v>
      </c>
      <c r="L171" s="988" t="s">
        <v>125</v>
      </c>
      <c r="M171" s="988">
        <v>2</v>
      </c>
      <c r="N171" s="988">
        <v>1</v>
      </c>
      <c r="O171" s="988">
        <v>1</v>
      </c>
      <c r="P171" s="988">
        <v>1</v>
      </c>
      <c r="Q171" s="988" t="s">
        <v>125</v>
      </c>
      <c r="R171" s="988">
        <v>2</v>
      </c>
      <c r="S171" s="988">
        <v>1</v>
      </c>
    </row>
    <row r="172" spans="1:19" s="347" customFormat="1" x14ac:dyDescent="0.25">
      <c r="A172" s="693"/>
      <c r="B172" s="704"/>
      <c r="C172" s="705"/>
      <c r="D172" s="692" t="s">
        <v>145</v>
      </c>
      <c r="E172" s="989">
        <v>6</v>
      </c>
      <c r="F172" s="989">
        <v>6</v>
      </c>
      <c r="G172" s="989" t="s">
        <v>125</v>
      </c>
      <c r="H172" s="989" t="s">
        <v>125</v>
      </c>
      <c r="I172" s="989" t="s">
        <v>125</v>
      </c>
      <c r="J172" s="989" t="s">
        <v>125</v>
      </c>
      <c r="K172" s="989" t="s">
        <v>125</v>
      </c>
      <c r="L172" s="989" t="s">
        <v>125</v>
      </c>
      <c r="M172" s="989">
        <v>1</v>
      </c>
      <c r="N172" s="989">
        <v>1</v>
      </c>
      <c r="O172" s="989">
        <v>1</v>
      </c>
      <c r="P172" s="989" t="s">
        <v>125</v>
      </c>
      <c r="Q172" s="989" t="s">
        <v>125</v>
      </c>
      <c r="R172" s="989">
        <v>2</v>
      </c>
      <c r="S172" s="989">
        <v>1</v>
      </c>
    </row>
    <row r="173" spans="1:19" x14ac:dyDescent="0.25">
      <c r="A173" s="693"/>
      <c r="B173" s="704"/>
      <c r="C173" s="705"/>
      <c r="D173" s="692" t="s">
        <v>146</v>
      </c>
      <c r="E173" s="989">
        <v>2</v>
      </c>
      <c r="F173" s="989">
        <v>2</v>
      </c>
      <c r="G173" s="989" t="s">
        <v>125</v>
      </c>
      <c r="H173" s="989" t="s">
        <v>125</v>
      </c>
      <c r="I173" s="989" t="s">
        <v>125</v>
      </c>
      <c r="J173" s="989" t="s">
        <v>125</v>
      </c>
      <c r="K173" s="989" t="s">
        <v>125</v>
      </c>
      <c r="L173" s="989" t="s">
        <v>125</v>
      </c>
      <c r="M173" s="989">
        <v>1</v>
      </c>
      <c r="N173" s="989" t="s">
        <v>125</v>
      </c>
      <c r="O173" s="989" t="s">
        <v>125</v>
      </c>
      <c r="P173" s="989">
        <v>1</v>
      </c>
      <c r="Q173" s="989" t="s">
        <v>125</v>
      </c>
      <c r="R173" s="989" t="s">
        <v>125</v>
      </c>
      <c r="S173" s="989" t="s">
        <v>125</v>
      </c>
    </row>
    <row r="174" spans="1:19" ht="22.5" x14ac:dyDescent="0.25">
      <c r="A174" s="701" t="s">
        <v>376</v>
      </c>
      <c r="B174" s="702" t="s">
        <v>222</v>
      </c>
      <c r="C174" s="703" t="s">
        <v>377</v>
      </c>
      <c r="D174" s="689" t="s">
        <v>122</v>
      </c>
      <c r="E174" s="988">
        <v>111</v>
      </c>
      <c r="F174" s="988">
        <v>111</v>
      </c>
      <c r="G174" s="988" t="s">
        <v>125</v>
      </c>
      <c r="H174" s="988" t="s">
        <v>125</v>
      </c>
      <c r="I174" s="988" t="s">
        <v>125</v>
      </c>
      <c r="J174" s="988">
        <v>3</v>
      </c>
      <c r="K174" s="988">
        <v>6</v>
      </c>
      <c r="L174" s="988">
        <v>3</v>
      </c>
      <c r="M174" s="988">
        <v>2</v>
      </c>
      <c r="N174" s="988">
        <v>2</v>
      </c>
      <c r="O174" s="988" t="s">
        <v>125</v>
      </c>
      <c r="P174" s="988">
        <v>3</v>
      </c>
      <c r="Q174" s="988">
        <v>15</v>
      </c>
      <c r="R174" s="988">
        <v>18</v>
      </c>
      <c r="S174" s="988">
        <v>59</v>
      </c>
    </row>
    <row r="175" spans="1:19" s="347" customFormat="1" x14ac:dyDescent="0.25">
      <c r="A175" s="693"/>
      <c r="B175" s="704"/>
      <c r="C175" s="705"/>
      <c r="D175" s="692" t="s">
        <v>145</v>
      </c>
      <c r="E175" s="989">
        <v>65</v>
      </c>
      <c r="F175" s="989">
        <v>65</v>
      </c>
      <c r="G175" s="989" t="s">
        <v>125</v>
      </c>
      <c r="H175" s="989" t="s">
        <v>125</v>
      </c>
      <c r="I175" s="989" t="s">
        <v>125</v>
      </c>
      <c r="J175" s="989">
        <v>2</v>
      </c>
      <c r="K175" s="989">
        <v>3</v>
      </c>
      <c r="L175" s="989">
        <v>2</v>
      </c>
      <c r="M175" s="989">
        <v>2</v>
      </c>
      <c r="N175" s="989">
        <v>1</v>
      </c>
      <c r="O175" s="989" t="s">
        <v>125</v>
      </c>
      <c r="P175" s="989">
        <v>2</v>
      </c>
      <c r="Q175" s="989">
        <v>13</v>
      </c>
      <c r="R175" s="989">
        <v>10</v>
      </c>
      <c r="S175" s="989">
        <v>30</v>
      </c>
    </row>
    <row r="176" spans="1:19" x14ac:dyDescent="0.25">
      <c r="A176" s="693"/>
      <c r="B176" s="704"/>
      <c r="C176" s="705"/>
      <c r="D176" s="692" t="s">
        <v>146</v>
      </c>
      <c r="E176" s="989">
        <v>46</v>
      </c>
      <c r="F176" s="989">
        <v>46</v>
      </c>
      <c r="G176" s="989" t="s">
        <v>125</v>
      </c>
      <c r="H176" s="989" t="s">
        <v>125</v>
      </c>
      <c r="I176" s="989" t="s">
        <v>125</v>
      </c>
      <c r="J176" s="989">
        <v>1</v>
      </c>
      <c r="K176" s="989">
        <v>3</v>
      </c>
      <c r="L176" s="989">
        <v>1</v>
      </c>
      <c r="M176" s="989" t="s">
        <v>125</v>
      </c>
      <c r="N176" s="989">
        <v>1</v>
      </c>
      <c r="O176" s="989" t="s">
        <v>125</v>
      </c>
      <c r="P176" s="989">
        <v>1</v>
      </c>
      <c r="Q176" s="989">
        <v>2</v>
      </c>
      <c r="R176" s="989">
        <v>8</v>
      </c>
      <c r="S176" s="989">
        <v>29</v>
      </c>
    </row>
    <row r="177" spans="1:19" x14ac:dyDescent="0.25">
      <c r="A177" s="828" t="s">
        <v>378</v>
      </c>
      <c r="B177" s="702" t="s">
        <v>223</v>
      </c>
      <c r="C177" s="703" t="s">
        <v>1127</v>
      </c>
      <c r="D177" s="689" t="s">
        <v>122</v>
      </c>
      <c r="E177" s="988">
        <v>609</v>
      </c>
      <c r="F177" s="988">
        <v>14</v>
      </c>
      <c r="G177" s="988">
        <v>595</v>
      </c>
      <c r="H177" s="988">
        <v>1</v>
      </c>
      <c r="I177" s="988">
        <v>1</v>
      </c>
      <c r="J177" s="988">
        <v>8</v>
      </c>
      <c r="K177" s="988">
        <v>5</v>
      </c>
      <c r="L177" s="988">
        <v>5</v>
      </c>
      <c r="M177" s="988">
        <v>5</v>
      </c>
      <c r="N177" s="988">
        <v>6</v>
      </c>
      <c r="O177" s="988">
        <v>17</v>
      </c>
      <c r="P177" s="988">
        <v>13</v>
      </c>
      <c r="Q177" s="988">
        <v>53</v>
      </c>
      <c r="R177" s="988">
        <v>100</v>
      </c>
      <c r="S177" s="988">
        <v>395</v>
      </c>
    </row>
    <row r="178" spans="1:19" x14ac:dyDescent="0.25">
      <c r="A178" s="651"/>
      <c r="B178" s="704"/>
      <c r="C178" s="705"/>
      <c r="D178" s="692" t="s">
        <v>145</v>
      </c>
      <c r="E178" s="989">
        <v>342</v>
      </c>
      <c r="F178" s="989">
        <v>7</v>
      </c>
      <c r="G178" s="989">
        <v>335</v>
      </c>
      <c r="H178" s="989">
        <v>1</v>
      </c>
      <c r="I178" s="989">
        <v>1</v>
      </c>
      <c r="J178" s="989">
        <v>2</v>
      </c>
      <c r="K178" s="989">
        <v>3</v>
      </c>
      <c r="L178" s="989">
        <v>3</v>
      </c>
      <c r="M178" s="989">
        <v>3</v>
      </c>
      <c r="N178" s="989">
        <v>4</v>
      </c>
      <c r="O178" s="989">
        <v>12</v>
      </c>
      <c r="P178" s="989">
        <v>6</v>
      </c>
      <c r="Q178" s="989">
        <v>37</v>
      </c>
      <c r="R178" s="989">
        <v>62</v>
      </c>
      <c r="S178" s="989">
        <v>208</v>
      </c>
    </row>
    <row r="179" spans="1:19" x14ac:dyDescent="0.25">
      <c r="A179" s="651"/>
      <c r="B179" s="704"/>
      <c r="C179" s="705"/>
      <c r="D179" s="692" t="s">
        <v>146</v>
      </c>
      <c r="E179" s="989">
        <v>267</v>
      </c>
      <c r="F179" s="989">
        <v>7</v>
      </c>
      <c r="G179" s="989">
        <v>260</v>
      </c>
      <c r="H179" s="989" t="s">
        <v>125</v>
      </c>
      <c r="I179" s="989" t="s">
        <v>125</v>
      </c>
      <c r="J179" s="989">
        <v>6</v>
      </c>
      <c r="K179" s="989">
        <v>2</v>
      </c>
      <c r="L179" s="989">
        <v>2</v>
      </c>
      <c r="M179" s="989">
        <v>2</v>
      </c>
      <c r="N179" s="989">
        <v>2</v>
      </c>
      <c r="O179" s="989">
        <v>5</v>
      </c>
      <c r="P179" s="989">
        <v>7</v>
      </c>
      <c r="Q179" s="989">
        <v>16</v>
      </c>
      <c r="R179" s="989">
        <v>38</v>
      </c>
      <c r="S179" s="989">
        <v>187</v>
      </c>
    </row>
    <row r="180" spans="1:19" x14ac:dyDescent="0.25">
      <c r="A180" s="796"/>
      <c r="B180" s="808"/>
      <c r="C180" s="806"/>
      <c r="D180" s="805"/>
      <c r="E180" s="805"/>
      <c r="F180" s="805"/>
      <c r="G180" s="805"/>
      <c r="H180" s="805"/>
      <c r="I180" s="805"/>
      <c r="J180" s="805"/>
      <c r="K180" s="805"/>
      <c r="L180" s="805"/>
      <c r="M180" s="805"/>
      <c r="N180" s="805"/>
      <c r="O180" s="805"/>
      <c r="P180" s="805"/>
      <c r="Q180" s="805"/>
      <c r="R180" s="805"/>
      <c r="S180" s="805"/>
    </row>
    <row r="181" spans="1:19" x14ac:dyDescent="0.25">
      <c r="A181" s="1394" t="s">
        <v>1300</v>
      </c>
      <c r="B181" s="1104"/>
      <c r="C181" s="1104"/>
      <c r="D181" s="1104"/>
      <c r="E181" s="1104"/>
      <c r="F181" s="1104"/>
      <c r="G181" s="1104"/>
      <c r="H181" s="1104"/>
      <c r="I181" s="1104"/>
      <c r="J181" s="1104"/>
      <c r="K181" s="1104"/>
      <c r="L181" s="1104"/>
    </row>
    <row r="182" spans="1:19" x14ac:dyDescent="0.25">
      <c r="A182" s="1395" t="s">
        <v>3035</v>
      </c>
    </row>
    <row r="183" spans="1:19" x14ac:dyDescent="0.2">
      <c r="A183" s="1393" t="s">
        <v>1260</v>
      </c>
    </row>
    <row r="184" spans="1:19" x14ac:dyDescent="0.25">
      <c r="A184" s="1458" t="s">
        <v>3153</v>
      </c>
    </row>
    <row r="185" spans="1:19" ht="15" x14ac:dyDescent="0.25">
      <c r="A185" s="1454" t="s">
        <v>3151</v>
      </c>
    </row>
  </sheetData>
  <mergeCells count="8">
    <mergeCell ref="A1:S1"/>
    <mergeCell ref="A2:S2"/>
    <mergeCell ref="A3:A4"/>
    <mergeCell ref="B3:D3"/>
    <mergeCell ref="E3:E4"/>
    <mergeCell ref="F3:G3"/>
    <mergeCell ref="H3:J3"/>
    <mergeCell ref="K3:S3"/>
  </mergeCells>
  <hyperlinks>
    <hyperlink ref="U2" location="INDICE!B154" display="ÍNDICE"/>
    <hyperlink ref="A18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76"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06"/>
  <sheetViews>
    <sheetView showGridLines="0" topLeftCell="D1" zoomScaleNormal="100" workbookViewId="0">
      <selection activeCell="U2" sqref="U2"/>
    </sheetView>
  </sheetViews>
  <sheetFormatPr baseColWidth="10" defaultColWidth="6.42578125" defaultRowHeight="11.25" x14ac:dyDescent="0.25"/>
  <cols>
    <col min="1" max="1" width="6.85546875" style="367" customWidth="1"/>
    <col min="2" max="2" width="33.7109375" style="348" customWidth="1"/>
    <col min="3" max="3" width="13.85546875" style="350" customWidth="1"/>
    <col min="4" max="4" width="9.42578125" style="344" customWidth="1"/>
    <col min="5" max="5" width="8" style="344" customWidth="1"/>
    <col min="6" max="7" width="7.28515625" style="344" customWidth="1"/>
    <col min="8" max="8" width="6.7109375" style="344" customWidth="1"/>
    <col min="9" max="10" width="6.140625" style="344" customWidth="1"/>
    <col min="11" max="11" width="7.140625" style="344" customWidth="1"/>
    <col min="12" max="13" width="5.140625" style="344" customWidth="1"/>
    <col min="14" max="14" width="5.85546875" style="344" customWidth="1"/>
    <col min="15" max="19" width="6.5703125" style="344" customWidth="1"/>
    <col min="20" max="20" width="8" style="344" customWidth="1"/>
    <col min="21" max="253" width="9.140625" style="344" customWidth="1"/>
    <col min="254" max="16384" width="6.42578125" style="344"/>
  </cols>
  <sheetData>
    <row r="1" spans="1:21" ht="12.75" customHeight="1" x14ac:dyDescent="0.25">
      <c r="A1" s="1770" t="s">
        <v>1146</v>
      </c>
      <c r="B1" s="1770"/>
      <c r="C1" s="1770"/>
      <c r="D1" s="1770"/>
      <c r="E1" s="1770"/>
      <c r="F1" s="1770"/>
      <c r="G1" s="1770"/>
      <c r="H1" s="1770"/>
      <c r="I1" s="1770"/>
      <c r="J1" s="1770"/>
      <c r="K1" s="1770"/>
      <c r="L1" s="1770"/>
      <c r="M1" s="1770"/>
      <c r="N1" s="1770"/>
      <c r="O1" s="1770"/>
      <c r="P1" s="1770"/>
      <c r="Q1" s="1770"/>
      <c r="R1" s="1770"/>
      <c r="S1" s="1770"/>
      <c r="T1" s="1770"/>
    </row>
    <row r="2" spans="1:21" ht="27.75" customHeight="1" x14ac:dyDescent="0.25">
      <c r="A2" s="1771" t="s">
        <v>3036</v>
      </c>
      <c r="B2" s="1771"/>
      <c r="C2" s="1771"/>
      <c r="D2" s="1771"/>
      <c r="E2" s="1771"/>
      <c r="F2" s="1771"/>
      <c r="G2" s="1771"/>
      <c r="H2" s="1771"/>
      <c r="I2" s="1771"/>
      <c r="J2" s="1771"/>
      <c r="K2" s="1771"/>
      <c r="L2" s="1771"/>
      <c r="M2" s="1771"/>
      <c r="N2" s="1771"/>
      <c r="O2" s="1771"/>
      <c r="P2" s="1771"/>
      <c r="Q2" s="1771"/>
      <c r="R2" s="1771"/>
      <c r="S2" s="1771"/>
      <c r="T2" s="1771"/>
      <c r="U2" s="179" t="s">
        <v>120</v>
      </c>
    </row>
    <row r="3" spans="1:21" s="346" customFormat="1" ht="15" customHeight="1" x14ac:dyDescent="0.25">
      <c r="A3" s="1772" t="s">
        <v>1052</v>
      </c>
      <c r="B3" s="1773" t="s">
        <v>1147</v>
      </c>
      <c r="C3" s="1773"/>
      <c r="D3" s="1773"/>
      <c r="E3" s="1774" t="s">
        <v>122</v>
      </c>
      <c r="F3" s="1773" t="s">
        <v>1053</v>
      </c>
      <c r="G3" s="1773"/>
      <c r="H3" s="1773" t="s">
        <v>1274</v>
      </c>
      <c r="I3" s="1773"/>
      <c r="J3" s="1773"/>
      <c r="K3" s="1773"/>
      <c r="L3" s="1773" t="s">
        <v>1275</v>
      </c>
      <c r="M3" s="1773"/>
      <c r="N3" s="1773"/>
      <c r="O3" s="1773"/>
      <c r="P3" s="1773"/>
      <c r="Q3" s="1773"/>
      <c r="R3" s="1773"/>
      <c r="S3" s="1773"/>
      <c r="T3" s="1773"/>
    </row>
    <row r="4" spans="1:21" s="346" customFormat="1" ht="35.25" customHeight="1" x14ac:dyDescent="0.25">
      <c r="A4" s="1772"/>
      <c r="B4" s="1259" t="s">
        <v>1054</v>
      </c>
      <c r="C4" s="1259" t="s">
        <v>1055</v>
      </c>
      <c r="D4" s="1259" t="s">
        <v>224</v>
      </c>
      <c r="E4" s="1774"/>
      <c r="F4" s="1259" t="s">
        <v>1132</v>
      </c>
      <c r="G4" s="1259" t="s">
        <v>1133</v>
      </c>
      <c r="H4" s="700" t="s">
        <v>1309</v>
      </c>
      <c r="I4" s="1259" t="s">
        <v>1056</v>
      </c>
      <c r="J4" s="1259" t="s">
        <v>1057</v>
      </c>
      <c r="K4" s="1259" t="s">
        <v>1058</v>
      </c>
      <c r="L4" s="1259" t="s">
        <v>1059</v>
      </c>
      <c r="M4" s="1259" t="s">
        <v>1060</v>
      </c>
      <c r="N4" s="1259" t="s">
        <v>1061</v>
      </c>
      <c r="O4" s="1259" t="s">
        <v>1062</v>
      </c>
      <c r="P4" s="1259" t="s">
        <v>1063</v>
      </c>
      <c r="Q4" s="1259" t="s">
        <v>1064</v>
      </c>
      <c r="R4" s="1259" t="s">
        <v>1065</v>
      </c>
      <c r="S4" s="1259" t="s">
        <v>1066</v>
      </c>
      <c r="T4" s="708" t="s">
        <v>777</v>
      </c>
    </row>
    <row r="5" spans="1:21" s="347" customFormat="1" ht="11.25" customHeight="1" x14ac:dyDescent="0.25">
      <c r="A5" s="687"/>
      <c r="B5" s="702"/>
      <c r="C5" s="703"/>
      <c r="D5" s="702"/>
      <c r="E5" s="988">
        <v>17698</v>
      </c>
      <c r="F5" s="988">
        <v>17420</v>
      </c>
      <c r="G5" s="988">
        <v>278</v>
      </c>
      <c r="H5" s="988">
        <v>416</v>
      </c>
      <c r="I5" s="988">
        <v>189</v>
      </c>
      <c r="J5" s="988">
        <v>2</v>
      </c>
      <c r="K5" s="988">
        <v>303</v>
      </c>
      <c r="L5" s="988">
        <v>141</v>
      </c>
      <c r="M5" s="988">
        <v>89</v>
      </c>
      <c r="N5" s="988">
        <v>124</v>
      </c>
      <c r="O5" s="988">
        <v>271</v>
      </c>
      <c r="P5" s="988">
        <v>398</v>
      </c>
      <c r="Q5" s="988">
        <v>438</v>
      </c>
      <c r="R5" s="988">
        <v>2061</v>
      </c>
      <c r="S5" s="988">
        <v>3151</v>
      </c>
      <c r="T5" s="988">
        <v>10115</v>
      </c>
    </row>
    <row r="6" spans="1:21" x14ac:dyDescent="0.25">
      <c r="A6" s="690"/>
      <c r="B6" s="704"/>
      <c r="C6" s="705"/>
      <c r="D6" s="704" t="s">
        <v>145</v>
      </c>
      <c r="E6" s="989">
        <v>9917</v>
      </c>
      <c r="F6" s="989">
        <v>9758</v>
      </c>
      <c r="G6" s="989">
        <v>159</v>
      </c>
      <c r="H6" s="989">
        <v>229</v>
      </c>
      <c r="I6" s="989">
        <v>106</v>
      </c>
      <c r="J6" s="989">
        <v>2</v>
      </c>
      <c r="K6" s="989">
        <v>177</v>
      </c>
      <c r="L6" s="989">
        <v>80</v>
      </c>
      <c r="M6" s="989">
        <v>50</v>
      </c>
      <c r="N6" s="989">
        <v>77</v>
      </c>
      <c r="O6" s="989">
        <v>197</v>
      </c>
      <c r="P6" s="989">
        <v>307</v>
      </c>
      <c r="Q6" s="989">
        <v>339</v>
      </c>
      <c r="R6" s="989">
        <v>1355</v>
      </c>
      <c r="S6" s="989">
        <v>1823</v>
      </c>
      <c r="T6" s="989">
        <v>5175</v>
      </c>
    </row>
    <row r="7" spans="1:21" x14ac:dyDescent="0.25">
      <c r="A7" s="690"/>
      <c r="B7" s="704"/>
      <c r="C7" s="705"/>
      <c r="D7" s="704" t="s">
        <v>146</v>
      </c>
      <c r="E7" s="989">
        <v>7781</v>
      </c>
      <c r="F7" s="989">
        <v>7662</v>
      </c>
      <c r="G7" s="989">
        <v>119</v>
      </c>
      <c r="H7" s="989">
        <v>187</v>
      </c>
      <c r="I7" s="989">
        <v>83</v>
      </c>
      <c r="J7" s="989" t="s">
        <v>125</v>
      </c>
      <c r="K7" s="989">
        <v>126</v>
      </c>
      <c r="L7" s="989">
        <v>61</v>
      </c>
      <c r="M7" s="989">
        <v>39</v>
      </c>
      <c r="N7" s="989">
        <v>47</v>
      </c>
      <c r="O7" s="989">
        <v>74</v>
      </c>
      <c r="P7" s="989">
        <v>91</v>
      </c>
      <c r="Q7" s="989">
        <v>99</v>
      </c>
      <c r="R7" s="989">
        <v>706</v>
      </c>
      <c r="S7" s="989">
        <v>1328</v>
      </c>
      <c r="T7" s="989">
        <v>4940</v>
      </c>
    </row>
    <row r="8" spans="1:21" s="347" customFormat="1" ht="22.5" x14ac:dyDescent="0.25">
      <c r="A8" s="687" t="s">
        <v>1068</v>
      </c>
      <c r="B8" s="702" t="s">
        <v>158</v>
      </c>
      <c r="C8" s="703" t="s">
        <v>1069</v>
      </c>
      <c r="D8" s="702" t="s">
        <v>122</v>
      </c>
      <c r="E8" s="988">
        <v>28</v>
      </c>
      <c r="F8" s="988">
        <v>28</v>
      </c>
      <c r="G8" s="988" t="s">
        <v>125</v>
      </c>
      <c r="H8" s="988" t="s">
        <v>125</v>
      </c>
      <c r="I8" s="988" t="s">
        <v>125</v>
      </c>
      <c r="J8" s="988" t="s">
        <v>125</v>
      </c>
      <c r="K8" s="988">
        <v>6</v>
      </c>
      <c r="L8" s="988">
        <v>4</v>
      </c>
      <c r="M8" s="988" t="s">
        <v>125</v>
      </c>
      <c r="N8" s="988" t="s">
        <v>125</v>
      </c>
      <c r="O8" s="988" t="s">
        <v>125</v>
      </c>
      <c r="P8" s="988" t="s">
        <v>125</v>
      </c>
      <c r="Q8" s="988">
        <v>1</v>
      </c>
      <c r="R8" s="988">
        <v>1</v>
      </c>
      <c r="S8" s="988">
        <v>2</v>
      </c>
      <c r="T8" s="988">
        <v>14</v>
      </c>
    </row>
    <row r="9" spans="1:21" x14ac:dyDescent="0.25">
      <c r="A9" s="690"/>
      <c r="B9" s="704"/>
      <c r="C9" s="705"/>
      <c r="D9" s="704" t="s">
        <v>145</v>
      </c>
      <c r="E9" s="989">
        <v>16</v>
      </c>
      <c r="F9" s="989">
        <v>16</v>
      </c>
      <c r="G9" s="989" t="s">
        <v>125</v>
      </c>
      <c r="H9" s="989" t="s">
        <v>125</v>
      </c>
      <c r="I9" s="989" t="s">
        <v>125</v>
      </c>
      <c r="J9" s="989" t="s">
        <v>125</v>
      </c>
      <c r="K9" s="989">
        <v>5</v>
      </c>
      <c r="L9" s="989">
        <v>2</v>
      </c>
      <c r="M9" s="989" t="s">
        <v>125</v>
      </c>
      <c r="N9" s="989" t="s">
        <v>125</v>
      </c>
      <c r="O9" s="989" t="s">
        <v>125</v>
      </c>
      <c r="P9" s="989" t="s">
        <v>125</v>
      </c>
      <c r="Q9" s="989">
        <v>1</v>
      </c>
      <c r="R9" s="989" t="s">
        <v>125</v>
      </c>
      <c r="S9" s="989">
        <v>1</v>
      </c>
      <c r="T9" s="989">
        <v>7</v>
      </c>
    </row>
    <row r="10" spans="1:21" x14ac:dyDescent="0.25">
      <c r="A10" s="690"/>
      <c r="B10" s="704"/>
      <c r="C10" s="705"/>
      <c r="D10" s="704" t="s">
        <v>146</v>
      </c>
      <c r="E10" s="989">
        <v>12</v>
      </c>
      <c r="F10" s="989">
        <v>12</v>
      </c>
      <c r="G10" s="989" t="s">
        <v>125</v>
      </c>
      <c r="H10" s="989" t="s">
        <v>125</v>
      </c>
      <c r="I10" s="989" t="s">
        <v>125</v>
      </c>
      <c r="J10" s="989" t="s">
        <v>125</v>
      </c>
      <c r="K10" s="989">
        <v>1</v>
      </c>
      <c r="L10" s="989">
        <v>2</v>
      </c>
      <c r="M10" s="989" t="s">
        <v>125</v>
      </c>
      <c r="N10" s="989" t="s">
        <v>125</v>
      </c>
      <c r="O10" s="989" t="s">
        <v>125</v>
      </c>
      <c r="P10" s="989" t="s">
        <v>125</v>
      </c>
      <c r="Q10" s="989" t="s">
        <v>125</v>
      </c>
      <c r="R10" s="989">
        <v>1</v>
      </c>
      <c r="S10" s="989">
        <v>1</v>
      </c>
      <c r="T10" s="989">
        <v>7</v>
      </c>
    </row>
    <row r="11" spans="1:21" s="347" customFormat="1" x14ac:dyDescent="0.25">
      <c r="A11" s="687" t="s">
        <v>1070</v>
      </c>
      <c r="B11" s="702" t="s">
        <v>159</v>
      </c>
      <c r="C11" s="703" t="s">
        <v>1071</v>
      </c>
      <c r="D11" s="702" t="s">
        <v>122</v>
      </c>
      <c r="E11" s="988">
        <v>213</v>
      </c>
      <c r="F11" s="988">
        <v>213</v>
      </c>
      <c r="G11" s="988" t="s">
        <v>125</v>
      </c>
      <c r="H11" s="988" t="s">
        <v>125</v>
      </c>
      <c r="I11" s="988" t="s">
        <v>125</v>
      </c>
      <c r="J11" s="988" t="s">
        <v>125</v>
      </c>
      <c r="K11" s="988" t="s">
        <v>125</v>
      </c>
      <c r="L11" s="988" t="s">
        <v>125</v>
      </c>
      <c r="M11" s="988" t="s">
        <v>125</v>
      </c>
      <c r="N11" s="988" t="s">
        <v>125</v>
      </c>
      <c r="O11" s="988">
        <v>4</v>
      </c>
      <c r="P11" s="988">
        <v>15</v>
      </c>
      <c r="Q11" s="988">
        <v>19</v>
      </c>
      <c r="R11" s="988">
        <v>59</v>
      </c>
      <c r="S11" s="988">
        <v>35</v>
      </c>
      <c r="T11" s="988">
        <v>81</v>
      </c>
    </row>
    <row r="12" spans="1:21" x14ac:dyDescent="0.25">
      <c r="A12" s="690"/>
      <c r="B12" s="704"/>
      <c r="C12" s="705"/>
      <c r="D12" s="704" t="s">
        <v>145</v>
      </c>
      <c r="E12" s="989">
        <v>158</v>
      </c>
      <c r="F12" s="989">
        <v>158</v>
      </c>
      <c r="G12" s="989" t="s">
        <v>125</v>
      </c>
      <c r="H12" s="989" t="s">
        <v>125</v>
      </c>
      <c r="I12" s="989" t="s">
        <v>125</v>
      </c>
      <c r="J12" s="989" t="s">
        <v>125</v>
      </c>
      <c r="K12" s="989" t="s">
        <v>125</v>
      </c>
      <c r="L12" s="989" t="s">
        <v>125</v>
      </c>
      <c r="M12" s="989" t="s">
        <v>125</v>
      </c>
      <c r="N12" s="989" t="s">
        <v>125</v>
      </c>
      <c r="O12" s="989">
        <v>3</v>
      </c>
      <c r="P12" s="989">
        <v>15</v>
      </c>
      <c r="Q12" s="989">
        <v>17</v>
      </c>
      <c r="R12" s="989">
        <v>48</v>
      </c>
      <c r="S12" s="989">
        <v>27</v>
      </c>
      <c r="T12" s="989">
        <v>48</v>
      </c>
    </row>
    <row r="13" spans="1:21" x14ac:dyDescent="0.25">
      <c r="A13" s="690"/>
      <c r="B13" s="704"/>
      <c r="C13" s="705"/>
      <c r="D13" s="704" t="s">
        <v>146</v>
      </c>
      <c r="E13" s="989">
        <v>55</v>
      </c>
      <c r="F13" s="989">
        <v>55</v>
      </c>
      <c r="G13" s="989" t="s">
        <v>125</v>
      </c>
      <c r="H13" s="989" t="s">
        <v>125</v>
      </c>
      <c r="I13" s="989" t="s">
        <v>125</v>
      </c>
      <c r="J13" s="989" t="s">
        <v>125</v>
      </c>
      <c r="K13" s="989" t="s">
        <v>125</v>
      </c>
      <c r="L13" s="989" t="s">
        <v>125</v>
      </c>
      <c r="M13" s="989" t="s">
        <v>125</v>
      </c>
      <c r="N13" s="989" t="s">
        <v>125</v>
      </c>
      <c r="O13" s="989">
        <v>1</v>
      </c>
      <c r="P13" s="989" t="s">
        <v>125</v>
      </c>
      <c r="Q13" s="989">
        <v>2</v>
      </c>
      <c r="R13" s="989">
        <v>11</v>
      </c>
      <c r="S13" s="989">
        <v>8</v>
      </c>
      <c r="T13" s="989">
        <v>33</v>
      </c>
    </row>
    <row r="14" spans="1:21" s="347" customFormat="1" ht="45" x14ac:dyDescent="0.25">
      <c r="A14" s="687" t="s">
        <v>1072</v>
      </c>
      <c r="B14" s="702" t="s">
        <v>160</v>
      </c>
      <c r="C14" s="703" t="s">
        <v>1073</v>
      </c>
      <c r="D14" s="702" t="s">
        <v>122</v>
      </c>
      <c r="E14" s="988">
        <v>6</v>
      </c>
      <c r="F14" s="988">
        <v>6</v>
      </c>
      <c r="G14" s="988" t="s">
        <v>125</v>
      </c>
      <c r="H14" s="988" t="s">
        <v>125</v>
      </c>
      <c r="I14" s="988" t="s">
        <v>125</v>
      </c>
      <c r="J14" s="988" t="s">
        <v>125</v>
      </c>
      <c r="K14" s="988">
        <v>1</v>
      </c>
      <c r="L14" s="988" t="s">
        <v>125</v>
      </c>
      <c r="M14" s="988">
        <v>1</v>
      </c>
      <c r="N14" s="988">
        <v>1</v>
      </c>
      <c r="O14" s="988" t="s">
        <v>125</v>
      </c>
      <c r="P14" s="988" t="s">
        <v>125</v>
      </c>
      <c r="Q14" s="988" t="s">
        <v>125</v>
      </c>
      <c r="R14" s="988">
        <v>1</v>
      </c>
      <c r="S14" s="988">
        <v>1</v>
      </c>
      <c r="T14" s="988">
        <v>1</v>
      </c>
    </row>
    <row r="15" spans="1:21" x14ac:dyDescent="0.25">
      <c r="A15" s="690"/>
      <c r="B15" s="704"/>
      <c r="C15" s="705"/>
      <c r="D15" s="704" t="s">
        <v>145</v>
      </c>
      <c r="E15" s="989">
        <v>4</v>
      </c>
      <c r="F15" s="989">
        <v>4</v>
      </c>
      <c r="G15" s="989" t="s">
        <v>125</v>
      </c>
      <c r="H15" s="989" t="s">
        <v>125</v>
      </c>
      <c r="I15" s="989" t="s">
        <v>125</v>
      </c>
      <c r="J15" s="989" t="s">
        <v>125</v>
      </c>
      <c r="K15" s="989" t="s">
        <v>125</v>
      </c>
      <c r="L15" s="989" t="s">
        <v>125</v>
      </c>
      <c r="M15" s="989">
        <v>1</v>
      </c>
      <c r="N15" s="989" t="s">
        <v>125</v>
      </c>
      <c r="O15" s="989" t="s">
        <v>125</v>
      </c>
      <c r="P15" s="989" t="s">
        <v>125</v>
      </c>
      <c r="Q15" s="989" t="s">
        <v>125</v>
      </c>
      <c r="R15" s="989">
        <v>1</v>
      </c>
      <c r="S15" s="989">
        <v>1</v>
      </c>
      <c r="T15" s="989">
        <v>1</v>
      </c>
    </row>
    <row r="16" spans="1:21" x14ac:dyDescent="0.25">
      <c r="A16" s="690"/>
      <c r="B16" s="704"/>
      <c r="C16" s="705"/>
      <c r="D16" s="704" t="s">
        <v>146</v>
      </c>
      <c r="E16" s="989">
        <v>2</v>
      </c>
      <c r="F16" s="989">
        <v>2</v>
      </c>
      <c r="G16" s="989" t="s">
        <v>125</v>
      </c>
      <c r="H16" s="989" t="s">
        <v>125</v>
      </c>
      <c r="I16" s="989" t="s">
        <v>125</v>
      </c>
      <c r="J16" s="989" t="s">
        <v>125</v>
      </c>
      <c r="K16" s="989">
        <v>1</v>
      </c>
      <c r="L16" s="989" t="s">
        <v>125</v>
      </c>
      <c r="M16" s="989" t="s">
        <v>125</v>
      </c>
      <c r="N16" s="989">
        <v>1</v>
      </c>
      <c r="O16" s="989" t="s">
        <v>125</v>
      </c>
      <c r="P16" s="989" t="s">
        <v>125</v>
      </c>
      <c r="Q16" s="989" t="s">
        <v>125</v>
      </c>
      <c r="R16" s="989" t="s">
        <v>125</v>
      </c>
      <c r="S16" s="989" t="s">
        <v>125</v>
      </c>
      <c r="T16" s="989" t="s">
        <v>125</v>
      </c>
    </row>
    <row r="17" spans="1:20" s="347" customFormat="1" ht="45" x14ac:dyDescent="0.25">
      <c r="A17" s="687" t="s">
        <v>1074</v>
      </c>
      <c r="B17" s="702" t="s">
        <v>161</v>
      </c>
      <c r="C17" s="703" t="s">
        <v>1075</v>
      </c>
      <c r="D17" s="702" t="s">
        <v>122</v>
      </c>
      <c r="E17" s="988">
        <v>7</v>
      </c>
      <c r="F17" s="988">
        <v>7</v>
      </c>
      <c r="G17" s="988" t="s">
        <v>125</v>
      </c>
      <c r="H17" s="988" t="s">
        <v>125</v>
      </c>
      <c r="I17" s="988" t="s">
        <v>125</v>
      </c>
      <c r="J17" s="988" t="s">
        <v>125</v>
      </c>
      <c r="K17" s="988" t="s">
        <v>125</v>
      </c>
      <c r="L17" s="988" t="s">
        <v>125</v>
      </c>
      <c r="M17" s="988" t="s">
        <v>125</v>
      </c>
      <c r="N17" s="988" t="s">
        <v>125</v>
      </c>
      <c r="O17" s="988" t="s">
        <v>125</v>
      </c>
      <c r="P17" s="988" t="s">
        <v>125</v>
      </c>
      <c r="Q17" s="988" t="s">
        <v>125</v>
      </c>
      <c r="R17" s="988">
        <v>2</v>
      </c>
      <c r="S17" s="988" t="s">
        <v>125</v>
      </c>
      <c r="T17" s="988">
        <v>5</v>
      </c>
    </row>
    <row r="18" spans="1:20" x14ac:dyDescent="0.25">
      <c r="A18" s="690"/>
      <c r="B18" s="704"/>
      <c r="C18" s="705"/>
      <c r="D18" s="704" t="s">
        <v>145</v>
      </c>
      <c r="E18" s="989">
        <v>4</v>
      </c>
      <c r="F18" s="989">
        <v>4</v>
      </c>
      <c r="G18" s="989" t="s">
        <v>125</v>
      </c>
      <c r="H18" s="989" t="s">
        <v>125</v>
      </c>
      <c r="I18" s="989" t="s">
        <v>125</v>
      </c>
      <c r="J18" s="989" t="s">
        <v>125</v>
      </c>
      <c r="K18" s="989" t="s">
        <v>125</v>
      </c>
      <c r="L18" s="989" t="s">
        <v>125</v>
      </c>
      <c r="M18" s="989" t="s">
        <v>125</v>
      </c>
      <c r="N18" s="989" t="s">
        <v>125</v>
      </c>
      <c r="O18" s="989" t="s">
        <v>125</v>
      </c>
      <c r="P18" s="989" t="s">
        <v>125</v>
      </c>
      <c r="Q18" s="989" t="s">
        <v>125</v>
      </c>
      <c r="R18" s="989">
        <v>2</v>
      </c>
      <c r="S18" s="989" t="s">
        <v>125</v>
      </c>
      <c r="T18" s="989">
        <v>2</v>
      </c>
    </row>
    <row r="19" spans="1:20" x14ac:dyDescent="0.25">
      <c r="A19" s="690"/>
      <c r="B19" s="704"/>
      <c r="C19" s="705"/>
      <c r="D19" s="704" t="s">
        <v>146</v>
      </c>
      <c r="E19" s="989">
        <v>3</v>
      </c>
      <c r="F19" s="989">
        <v>3</v>
      </c>
      <c r="G19" s="989" t="s">
        <v>125</v>
      </c>
      <c r="H19" s="989" t="s">
        <v>125</v>
      </c>
      <c r="I19" s="989" t="s">
        <v>125</v>
      </c>
      <c r="J19" s="989" t="s">
        <v>125</v>
      </c>
      <c r="K19" s="989" t="s">
        <v>125</v>
      </c>
      <c r="L19" s="989" t="s">
        <v>125</v>
      </c>
      <c r="M19" s="989" t="s">
        <v>125</v>
      </c>
      <c r="N19" s="989" t="s">
        <v>125</v>
      </c>
      <c r="O19" s="989" t="s">
        <v>125</v>
      </c>
      <c r="P19" s="989" t="s">
        <v>125</v>
      </c>
      <c r="Q19" s="989" t="s">
        <v>125</v>
      </c>
      <c r="R19" s="989" t="s">
        <v>125</v>
      </c>
      <c r="S19" s="989" t="s">
        <v>125</v>
      </c>
      <c r="T19" s="989">
        <v>3</v>
      </c>
    </row>
    <row r="20" spans="1:20" s="347" customFormat="1" ht="22.5" x14ac:dyDescent="0.25">
      <c r="A20" s="687" t="s">
        <v>1076</v>
      </c>
      <c r="B20" s="702" t="s">
        <v>162</v>
      </c>
      <c r="C20" s="703" t="s">
        <v>1077</v>
      </c>
      <c r="D20" s="702" t="s">
        <v>122</v>
      </c>
      <c r="E20" s="988">
        <v>16</v>
      </c>
      <c r="F20" s="988">
        <v>16</v>
      </c>
      <c r="G20" s="988" t="s">
        <v>125</v>
      </c>
      <c r="H20" s="988" t="s">
        <v>125</v>
      </c>
      <c r="I20" s="988">
        <v>1</v>
      </c>
      <c r="J20" s="988" t="s">
        <v>125</v>
      </c>
      <c r="K20" s="988">
        <v>2</v>
      </c>
      <c r="L20" s="988">
        <v>3</v>
      </c>
      <c r="M20" s="988" t="s">
        <v>125</v>
      </c>
      <c r="N20" s="988">
        <v>1</v>
      </c>
      <c r="O20" s="988">
        <v>1</v>
      </c>
      <c r="P20" s="988">
        <v>1</v>
      </c>
      <c r="Q20" s="988">
        <v>1</v>
      </c>
      <c r="R20" s="988">
        <v>3</v>
      </c>
      <c r="S20" s="988">
        <v>2</v>
      </c>
      <c r="T20" s="988">
        <v>1</v>
      </c>
    </row>
    <row r="21" spans="1:20" x14ac:dyDescent="0.25">
      <c r="A21" s="690"/>
      <c r="B21" s="704"/>
      <c r="C21" s="705"/>
      <c r="D21" s="704" t="s">
        <v>145</v>
      </c>
      <c r="E21" s="989">
        <v>10</v>
      </c>
      <c r="F21" s="989">
        <v>10</v>
      </c>
      <c r="G21" s="989" t="s">
        <v>125</v>
      </c>
      <c r="H21" s="989" t="s">
        <v>125</v>
      </c>
      <c r="I21" s="989">
        <v>1</v>
      </c>
      <c r="J21" s="989" t="s">
        <v>125</v>
      </c>
      <c r="K21" s="989">
        <v>1</v>
      </c>
      <c r="L21" s="989">
        <v>2</v>
      </c>
      <c r="M21" s="989" t="s">
        <v>125</v>
      </c>
      <c r="N21" s="989">
        <v>1</v>
      </c>
      <c r="O21" s="989">
        <v>1</v>
      </c>
      <c r="P21" s="989">
        <v>1</v>
      </c>
      <c r="Q21" s="989">
        <v>1</v>
      </c>
      <c r="R21" s="989">
        <v>1</v>
      </c>
      <c r="S21" s="989">
        <v>1</v>
      </c>
      <c r="T21" s="989" t="s">
        <v>125</v>
      </c>
    </row>
    <row r="22" spans="1:20" x14ac:dyDescent="0.25">
      <c r="A22" s="690"/>
      <c r="B22" s="704"/>
      <c r="C22" s="705"/>
      <c r="D22" s="704" t="s">
        <v>146</v>
      </c>
      <c r="E22" s="989">
        <v>6</v>
      </c>
      <c r="F22" s="989">
        <v>6</v>
      </c>
      <c r="G22" s="989" t="s">
        <v>125</v>
      </c>
      <c r="H22" s="989" t="s">
        <v>125</v>
      </c>
      <c r="I22" s="989" t="s">
        <v>125</v>
      </c>
      <c r="J22" s="989" t="s">
        <v>125</v>
      </c>
      <c r="K22" s="989">
        <v>1</v>
      </c>
      <c r="L22" s="989">
        <v>1</v>
      </c>
      <c r="M22" s="989" t="s">
        <v>125</v>
      </c>
      <c r="N22" s="989" t="s">
        <v>125</v>
      </c>
      <c r="O22" s="989" t="s">
        <v>125</v>
      </c>
      <c r="P22" s="989" t="s">
        <v>125</v>
      </c>
      <c r="Q22" s="989" t="s">
        <v>125</v>
      </c>
      <c r="R22" s="989">
        <v>2</v>
      </c>
      <c r="S22" s="989">
        <v>1</v>
      </c>
      <c r="T22" s="989">
        <v>1</v>
      </c>
    </row>
    <row r="23" spans="1:20" s="347" customFormat="1" x14ac:dyDescent="0.25">
      <c r="A23" s="687" t="s">
        <v>1078</v>
      </c>
      <c r="B23" s="702" t="s">
        <v>163</v>
      </c>
      <c r="C23" s="703" t="s">
        <v>1079</v>
      </c>
      <c r="D23" s="702" t="s">
        <v>122</v>
      </c>
      <c r="E23" s="988">
        <v>69</v>
      </c>
      <c r="F23" s="988">
        <v>69</v>
      </c>
      <c r="G23" s="988" t="s">
        <v>125</v>
      </c>
      <c r="H23" s="988" t="s">
        <v>125</v>
      </c>
      <c r="I23" s="988" t="s">
        <v>125</v>
      </c>
      <c r="J23" s="988" t="s">
        <v>125</v>
      </c>
      <c r="K23" s="988">
        <v>1</v>
      </c>
      <c r="L23" s="988">
        <v>1</v>
      </c>
      <c r="M23" s="988">
        <v>2</v>
      </c>
      <c r="N23" s="988">
        <v>1</v>
      </c>
      <c r="O23" s="988">
        <v>1</v>
      </c>
      <c r="P23" s="988">
        <v>2</v>
      </c>
      <c r="Q23" s="988">
        <v>2</v>
      </c>
      <c r="R23" s="988">
        <v>8</v>
      </c>
      <c r="S23" s="988">
        <v>9</v>
      </c>
      <c r="T23" s="988">
        <v>42</v>
      </c>
    </row>
    <row r="24" spans="1:20" x14ac:dyDescent="0.25">
      <c r="A24" s="690"/>
      <c r="B24" s="704"/>
      <c r="C24" s="705"/>
      <c r="D24" s="704" t="s">
        <v>145</v>
      </c>
      <c r="E24" s="989">
        <v>29</v>
      </c>
      <c r="F24" s="989">
        <v>29</v>
      </c>
      <c r="G24" s="989" t="s">
        <v>125</v>
      </c>
      <c r="H24" s="989" t="s">
        <v>125</v>
      </c>
      <c r="I24" s="989" t="s">
        <v>125</v>
      </c>
      <c r="J24" s="989" t="s">
        <v>125</v>
      </c>
      <c r="K24" s="989" t="s">
        <v>125</v>
      </c>
      <c r="L24" s="989">
        <v>1</v>
      </c>
      <c r="M24" s="989">
        <v>2</v>
      </c>
      <c r="N24" s="989">
        <v>1</v>
      </c>
      <c r="O24" s="989" t="s">
        <v>125</v>
      </c>
      <c r="P24" s="989">
        <v>1</v>
      </c>
      <c r="Q24" s="989" t="s">
        <v>125</v>
      </c>
      <c r="R24" s="989">
        <v>4</v>
      </c>
      <c r="S24" s="989">
        <v>5</v>
      </c>
      <c r="T24" s="989">
        <v>15</v>
      </c>
    </row>
    <row r="25" spans="1:20" x14ac:dyDescent="0.25">
      <c r="A25" s="690"/>
      <c r="B25" s="704"/>
      <c r="C25" s="705"/>
      <c r="D25" s="704" t="s">
        <v>146</v>
      </c>
      <c r="E25" s="989">
        <v>40</v>
      </c>
      <c r="F25" s="989">
        <v>40</v>
      </c>
      <c r="G25" s="989" t="s">
        <v>125</v>
      </c>
      <c r="H25" s="989" t="s">
        <v>125</v>
      </c>
      <c r="I25" s="989" t="s">
        <v>125</v>
      </c>
      <c r="J25" s="989" t="s">
        <v>125</v>
      </c>
      <c r="K25" s="989">
        <v>1</v>
      </c>
      <c r="L25" s="989" t="s">
        <v>125</v>
      </c>
      <c r="M25" s="989" t="s">
        <v>125</v>
      </c>
      <c r="N25" s="989" t="s">
        <v>125</v>
      </c>
      <c r="O25" s="989">
        <v>1</v>
      </c>
      <c r="P25" s="989">
        <v>1</v>
      </c>
      <c r="Q25" s="989">
        <v>2</v>
      </c>
      <c r="R25" s="989">
        <v>4</v>
      </c>
      <c r="S25" s="989">
        <v>4</v>
      </c>
      <c r="T25" s="989">
        <v>27</v>
      </c>
    </row>
    <row r="26" spans="1:20" s="347" customFormat="1" ht="22.5" x14ac:dyDescent="0.25">
      <c r="A26" s="687" t="s">
        <v>1080</v>
      </c>
      <c r="B26" s="702" t="s">
        <v>164</v>
      </c>
      <c r="C26" s="703" t="s">
        <v>353</v>
      </c>
      <c r="D26" s="702" t="s">
        <v>122</v>
      </c>
      <c r="E26" s="988">
        <v>396</v>
      </c>
      <c r="F26" s="988">
        <v>396</v>
      </c>
      <c r="G26" s="988" t="s">
        <v>125</v>
      </c>
      <c r="H26" s="988" t="s">
        <v>125</v>
      </c>
      <c r="I26" s="988">
        <v>1</v>
      </c>
      <c r="J26" s="988" t="s">
        <v>125</v>
      </c>
      <c r="K26" s="988">
        <v>2</v>
      </c>
      <c r="L26" s="988" t="s">
        <v>125</v>
      </c>
      <c r="M26" s="988">
        <v>1</v>
      </c>
      <c r="N26" s="988">
        <v>1</v>
      </c>
      <c r="O26" s="988">
        <v>2</v>
      </c>
      <c r="P26" s="988">
        <v>21</v>
      </c>
      <c r="Q26" s="988">
        <v>61</v>
      </c>
      <c r="R26" s="988">
        <v>233</v>
      </c>
      <c r="S26" s="988">
        <v>59</v>
      </c>
      <c r="T26" s="988">
        <v>15</v>
      </c>
    </row>
    <row r="27" spans="1:20" x14ac:dyDescent="0.25">
      <c r="A27" s="690"/>
      <c r="B27" s="704"/>
      <c r="C27" s="705"/>
      <c r="D27" s="704" t="s">
        <v>145</v>
      </c>
      <c r="E27" s="989">
        <v>300</v>
      </c>
      <c r="F27" s="989">
        <v>300</v>
      </c>
      <c r="G27" s="989" t="s">
        <v>125</v>
      </c>
      <c r="H27" s="989" t="s">
        <v>125</v>
      </c>
      <c r="I27" s="989">
        <v>1</v>
      </c>
      <c r="J27" s="989" t="s">
        <v>125</v>
      </c>
      <c r="K27" s="989">
        <v>1</v>
      </c>
      <c r="L27" s="989" t="s">
        <v>125</v>
      </c>
      <c r="M27" s="989">
        <v>1</v>
      </c>
      <c r="N27" s="989">
        <v>1</v>
      </c>
      <c r="O27" s="989">
        <v>2</v>
      </c>
      <c r="P27" s="989">
        <v>15</v>
      </c>
      <c r="Q27" s="989">
        <v>49</v>
      </c>
      <c r="R27" s="989">
        <v>168</v>
      </c>
      <c r="S27" s="989">
        <v>49</v>
      </c>
      <c r="T27" s="989">
        <v>13</v>
      </c>
    </row>
    <row r="28" spans="1:20" x14ac:dyDescent="0.25">
      <c r="A28" s="690"/>
      <c r="B28" s="704"/>
      <c r="C28" s="705"/>
      <c r="D28" s="704" t="s">
        <v>146</v>
      </c>
      <c r="E28" s="989">
        <v>96</v>
      </c>
      <c r="F28" s="989">
        <v>96</v>
      </c>
      <c r="G28" s="989" t="s">
        <v>125</v>
      </c>
      <c r="H28" s="989" t="s">
        <v>125</v>
      </c>
      <c r="I28" s="989" t="s">
        <v>125</v>
      </c>
      <c r="J28" s="989" t="s">
        <v>125</v>
      </c>
      <c r="K28" s="989">
        <v>1</v>
      </c>
      <c r="L28" s="989" t="s">
        <v>125</v>
      </c>
      <c r="M28" s="989" t="s">
        <v>125</v>
      </c>
      <c r="N28" s="989" t="s">
        <v>125</v>
      </c>
      <c r="O28" s="989" t="s">
        <v>125</v>
      </c>
      <c r="P28" s="989">
        <v>6</v>
      </c>
      <c r="Q28" s="989">
        <v>12</v>
      </c>
      <c r="R28" s="989">
        <v>65</v>
      </c>
      <c r="S28" s="989">
        <v>10</v>
      </c>
      <c r="T28" s="989">
        <v>2</v>
      </c>
    </row>
    <row r="29" spans="1:20" s="347" customFormat="1" x14ac:dyDescent="0.25">
      <c r="A29" s="687" t="s">
        <v>1081</v>
      </c>
      <c r="B29" s="702" t="s">
        <v>165</v>
      </c>
      <c r="C29" s="703" t="s">
        <v>919</v>
      </c>
      <c r="D29" s="702" t="s">
        <v>122</v>
      </c>
      <c r="E29" s="988">
        <v>27</v>
      </c>
      <c r="F29" s="988">
        <v>27</v>
      </c>
      <c r="G29" s="988" t="s">
        <v>125</v>
      </c>
      <c r="H29" s="988" t="s">
        <v>125</v>
      </c>
      <c r="I29" s="988" t="s">
        <v>125</v>
      </c>
      <c r="J29" s="988" t="s">
        <v>125</v>
      </c>
      <c r="K29" s="988" t="s">
        <v>125</v>
      </c>
      <c r="L29" s="988" t="s">
        <v>125</v>
      </c>
      <c r="M29" s="988" t="s">
        <v>125</v>
      </c>
      <c r="N29" s="988" t="s">
        <v>125</v>
      </c>
      <c r="O29" s="988" t="s">
        <v>125</v>
      </c>
      <c r="P29" s="988" t="s">
        <v>125</v>
      </c>
      <c r="Q29" s="988" t="s">
        <v>125</v>
      </c>
      <c r="R29" s="988">
        <v>2</v>
      </c>
      <c r="S29" s="988">
        <v>7</v>
      </c>
      <c r="T29" s="988">
        <v>18</v>
      </c>
    </row>
    <row r="30" spans="1:20" x14ac:dyDescent="0.25">
      <c r="A30" s="690"/>
      <c r="B30" s="704"/>
      <c r="C30" s="705"/>
      <c r="D30" s="704" t="s">
        <v>145</v>
      </c>
      <c r="E30" s="989">
        <v>22</v>
      </c>
      <c r="F30" s="989">
        <v>22</v>
      </c>
      <c r="G30" s="989" t="s">
        <v>125</v>
      </c>
      <c r="H30" s="989" t="s">
        <v>125</v>
      </c>
      <c r="I30" s="989" t="s">
        <v>125</v>
      </c>
      <c r="J30" s="989" t="s">
        <v>125</v>
      </c>
      <c r="K30" s="989" t="s">
        <v>125</v>
      </c>
      <c r="L30" s="989" t="s">
        <v>125</v>
      </c>
      <c r="M30" s="989" t="s">
        <v>125</v>
      </c>
      <c r="N30" s="989" t="s">
        <v>125</v>
      </c>
      <c r="O30" s="989" t="s">
        <v>125</v>
      </c>
      <c r="P30" s="989" t="s">
        <v>125</v>
      </c>
      <c r="Q30" s="989" t="s">
        <v>125</v>
      </c>
      <c r="R30" s="989">
        <v>2</v>
      </c>
      <c r="S30" s="989">
        <v>5</v>
      </c>
      <c r="T30" s="989">
        <v>15</v>
      </c>
    </row>
    <row r="31" spans="1:20" x14ac:dyDescent="0.25">
      <c r="A31" s="690"/>
      <c r="B31" s="704"/>
      <c r="C31" s="705"/>
      <c r="D31" s="704" t="s">
        <v>146</v>
      </c>
      <c r="E31" s="989">
        <v>5</v>
      </c>
      <c r="F31" s="989">
        <v>5</v>
      </c>
      <c r="G31" s="989" t="s">
        <v>125</v>
      </c>
      <c r="H31" s="989" t="s">
        <v>125</v>
      </c>
      <c r="I31" s="989" t="s">
        <v>125</v>
      </c>
      <c r="J31" s="989" t="s">
        <v>125</v>
      </c>
      <c r="K31" s="989" t="s">
        <v>125</v>
      </c>
      <c r="L31" s="989" t="s">
        <v>125</v>
      </c>
      <c r="M31" s="989" t="s">
        <v>125</v>
      </c>
      <c r="N31" s="989" t="s">
        <v>125</v>
      </c>
      <c r="O31" s="989" t="s">
        <v>125</v>
      </c>
      <c r="P31" s="989" t="s">
        <v>125</v>
      </c>
      <c r="Q31" s="989" t="s">
        <v>125</v>
      </c>
      <c r="R31" s="989" t="s">
        <v>125</v>
      </c>
      <c r="S31" s="989">
        <v>2</v>
      </c>
      <c r="T31" s="989">
        <v>3</v>
      </c>
    </row>
    <row r="32" spans="1:20" s="347" customFormat="1" x14ac:dyDescent="0.25">
      <c r="A32" s="687" t="s">
        <v>1082</v>
      </c>
      <c r="B32" s="702" t="s">
        <v>166</v>
      </c>
      <c r="C32" s="703" t="s">
        <v>330</v>
      </c>
      <c r="D32" s="702" t="s">
        <v>122</v>
      </c>
      <c r="E32" s="988">
        <v>331</v>
      </c>
      <c r="F32" s="988">
        <v>331</v>
      </c>
      <c r="G32" s="988" t="s">
        <v>125</v>
      </c>
      <c r="H32" s="988" t="s">
        <v>125</v>
      </c>
      <c r="I32" s="988" t="s">
        <v>125</v>
      </c>
      <c r="J32" s="988" t="s">
        <v>125</v>
      </c>
      <c r="K32" s="988" t="s">
        <v>125</v>
      </c>
      <c r="L32" s="988" t="s">
        <v>125</v>
      </c>
      <c r="M32" s="988" t="s">
        <v>125</v>
      </c>
      <c r="N32" s="988" t="s">
        <v>125</v>
      </c>
      <c r="O32" s="988" t="s">
        <v>125</v>
      </c>
      <c r="P32" s="988">
        <v>1</v>
      </c>
      <c r="Q32" s="988">
        <v>2</v>
      </c>
      <c r="R32" s="988">
        <v>42</v>
      </c>
      <c r="S32" s="988">
        <v>89</v>
      </c>
      <c r="T32" s="988">
        <v>197</v>
      </c>
    </row>
    <row r="33" spans="1:20" x14ac:dyDescent="0.25">
      <c r="A33" s="690"/>
      <c r="B33" s="704"/>
      <c r="C33" s="705"/>
      <c r="D33" s="704" t="s">
        <v>145</v>
      </c>
      <c r="E33" s="989">
        <v>183</v>
      </c>
      <c r="F33" s="989">
        <v>183</v>
      </c>
      <c r="G33" s="989" t="s">
        <v>125</v>
      </c>
      <c r="H33" s="989" t="s">
        <v>125</v>
      </c>
      <c r="I33" s="989" t="s">
        <v>125</v>
      </c>
      <c r="J33" s="989" t="s">
        <v>125</v>
      </c>
      <c r="K33" s="989" t="s">
        <v>125</v>
      </c>
      <c r="L33" s="989" t="s">
        <v>125</v>
      </c>
      <c r="M33" s="989" t="s">
        <v>125</v>
      </c>
      <c r="N33" s="989" t="s">
        <v>125</v>
      </c>
      <c r="O33" s="989" t="s">
        <v>125</v>
      </c>
      <c r="P33" s="989" t="s">
        <v>125</v>
      </c>
      <c r="Q33" s="989">
        <v>2</v>
      </c>
      <c r="R33" s="989">
        <v>21</v>
      </c>
      <c r="S33" s="989">
        <v>51</v>
      </c>
      <c r="T33" s="989">
        <v>109</v>
      </c>
    </row>
    <row r="34" spans="1:20" x14ac:dyDescent="0.25">
      <c r="A34" s="690"/>
      <c r="B34" s="704"/>
      <c r="C34" s="705"/>
      <c r="D34" s="704" t="s">
        <v>146</v>
      </c>
      <c r="E34" s="989">
        <v>148</v>
      </c>
      <c r="F34" s="989">
        <v>148</v>
      </c>
      <c r="G34" s="989" t="s">
        <v>125</v>
      </c>
      <c r="H34" s="989" t="s">
        <v>125</v>
      </c>
      <c r="I34" s="989" t="s">
        <v>125</v>
      </c>
      <c r="J34" s="989" t="s">
        <v>125</v>
      </c>
      <c r="K34" s="989" t="s">
        <v>125</v>
      </c>
      <c r="L34" s="989" t="s">
        <v>125</v>
      </c>
      <c r="M34" s="989" t="s">
        <v>125</v>
      </c>
      <c r="N34" s="989" t="s">
        <v>125</v>
      </c>
      <c r="O34" s="989" t="s">
        <v>125</v>
      </c>
      <c r="P34" s="989">
        <v>1</v>
      </c>
      <c r="Q34" s="989" t="s">
        <v>125</v>
      </c>
      <c r="R34" s="989">
        <v>21</v>
      </c>
      <c r="S34" s="989">
        <v>38</v>
      </c>
      <c r="T34" s="989">
        <v>88</v>
      </c>
    </row>
    <row r="35" spans="1:20" s="347" customFormat="1" ht="22.5" x14ac:dyDescent="0.25">
      <c r="A35" s="687" t="s">
        <v>367</v>
      </c>
      <c r="B35" s="702" t="s">
        <v>167</v>
      </c>
      <c r="C35" s="703" t="s">
        <v>368</v>
      </c>
      <c r="D35" s="702" t="s">
        <v>122</v>
      </c>
      <c r="E35" s="988">
        <v>221</v>
      </c>
      <c r="F35" s="988">
        <v>221</v>
      </c>
      <c r="G35" s="988" t="s">
        <v>125</v>
      </c>
      <c r="H35" s="988" t="s">
        <v>125</v>
      </c>
      <c r="I35" s="988" t="s">
        <v>125</v>
      </c>
      <c r="J35" s="988" t="s">
        <v>125</v>
      </c>
      <c r="K35" s="988" t="s">
        <v>125</v>
      </c>
      <c r="L35" s="988" t="s">
        <v>125</v>
      </c>
      <c r="M35" s="988" t="s">
        <v>125</v>
      </c>
      <c r="N35" s="988" t="s">
        <v>125</v>
      </c>
      <c r="O35" s="988" t="s">
        <v>125</v>
      </c>
      <c r="P35" s="988">
        <v>2</v>
      </c>
      <c r="Q35" s="988">
        <v>5</v>
      </c>
      <c r="R35" s="988">
        <v>21</v>
      </c>
      <c r="S35" s="988">
        <v>48</v>
      </c>
      <c r="T35" s="988">
        <v>145</v>
      </c>
    </row>
    <row r="36" spans="1:20" x14ac:dyDescent="0.25">
      <c r="A36" s="690"/>
      <c r="B36" s="704"/>
      <c r="C36" s="705"/>
      <c r="D36" s="704" t="s">
        <v>145</v>
      </c>
      <c r="E36" s="989">
        <v>99</v>
      </c>
      <c r="F36" s="989">
        <v>99</v>
      </c>
      <c r="G36" s="989" t="s">
        <v>125</v>
      </c>
      <c r="H36" s="989" t="s">
        <v>125</v>
      </c>
      <c r="I36" s="989" t="s">
        <v>125</v>
      </c>
      <c r="J36" s="989" t="s">
        <v>125</v>
      </c>
      <c r="K36" s="989" t="s">
        <v>125</v>
      </c>
      <c r="L36" s="989" t="s">
        <v>125</v>
      </c>
      <c r="M36" s="989" t="s">
        <v>125</v>
      </c>
      <c r="N36" s="989" t="s">
        <v>125</v>
      </c>
      <c r="O36" s="989" t="s">
        <v>125</v>
      </c>
      <c r="P36" s="989">
        <v>1</v>
      </c>
      <c r="Q36" s="989">
        <v>3</v>
      </c>
      <c r="R36" s="989">
        <v>12</v>
      </c>
      <c r="S36" s="989">
        <v>22</v>
      </c>
      <c r="T36" s="989">
        <v>61</v>
      </c>
    </row>
    <row r="37" spans="1:20" x14ac:dyDescent="0.25">
      <c r="A37" s="690"/>
      <c r="B37" s="704"/>
      <c r="C37" s="705"/>
      <c r="D37" s="704" t="s">
        <v>146</v>
      </c>
      <c r="E37" s="989">
        <v>122</v>
      </c>
      <c r="F37" s="989">
        <v>122</v>
      </c>
      <c r="G37" s="989" t="s">
        <v>125</v>
      </c>
      <c r="H37" s="989" t="s">
        <v>125</v>
      </c>
      <c r="I37" s="989" t="s">
        <v>125</v>
      </c>
      <c r="J37" s="989" t="s">
        <v>125</v>
      </c>
      <c r="K37" s="989" t="s">
        <v>125</v>
      </c>
      <c r="L37" s="989" t="s">
        <v>125</v>
      </c>
      <c r="M37" s="989" t="s">
        <v>125</v>
      </c>
      <c r="N37" s="989" t="s">
        <v>125</v>
      </c>
      <c r="O37" s="989" t="s">
        <v>125</v>
      </c>
      <c r="P37" s="989">
        <v>1</v>
      </c>
      <c r="Q37" s="989">
        <v>2</v>
      </c>
      <c r="R37" s="989">
        <v>9</v>
      </c>
      <c r="S37" s="989">
        <v>26</v>
      </c>
      <c r="T37" s="989">
        <v>84</v>
      </c>
    </row>
    <row r="38" spans="1:20" s="347" customFormat="1" ht="22.5" x14ac:dyDescent="0.25">
      <c r="A38" s="687" t="s">
        <v>373</v>
      </c>
      <c r="B38" s="702" t="s">
        <v>168</v>
      </c>
      <c r="C38" s="703" t="s">
        <v>374</v>
      </c>
      <c r="D38" s="702" t="s">
        <v>122</v>
      </c>
      <c r="E38" s="988">
        <v>171</v>
      </c>
      <c r="F38" s="988">
        <v>171</v>
      </c>
      <c r="G38" s="988" t="s">
        <v>125</v>
      </c>
      <c r="H38" s="988" t="s">
        <v>125</v>
      </c>
      <c r="I38" s="988" t="s">
        <v>125</v>
      </c>
      <c r="J38" s="988" t="s">
        <v>125</v>
      </c>
      <c r="K38" s="988" t="s">
        <v>125</v>
      </c>
      <c r="L38" s="988">
        <v>1</v>
      </c>
      <c r="M38" s="988" t="s">
        <v>125</v>
      </c>
      <c r="N38" s="988">
        <v>1</v>
      </c>
      <c r="O38" s="988" t="s">
        <v>125</v>
      </c>
      <c r="P38" s="988">
        <v>1</v>
      </c>
      <c r="Q38" s="988" t="s">
        <v>125</v>
      </c>
      <c r="R38" s="988">
        <v>12</v>
      </c>
      <c r="S38" s="988">
        <v>35</v>
      </c>
      <c r="T38" s="988">
        <v>121</v>
      </c>
    </row>
    <row r="39" spans="1:20" x14ac:dyDescent="0.25">
      <c r="A39" s="690"/>
      <c r="B39" s="704"/>
      <c r="C39" s="705"/>
      <c r="D39" s="704" t="s">
        <v>145</v>
      </c>
      <c r="E39" s="989">
        <v>82</v>
      </c>
      <c r="F39" s="989">
        <v>82</v>
      </c>
      <c r="G39" s="989" t="s">
        <v>125</v>
      </c>
      <c r="H39" s="989" t="s">
        <v>125</v>
      </c>
      <c r="I39" s="989" t="s">
        <v>125</v>
      </c>
      <c r="J39" s="989" t="s">
        <v>125</v>
      </c>
      <c r="K39" s="989" t="s">
        <v>125</v>
      </c>
      <c r="L39" s="989" t="s">
        <v>125</v>
      </c>
      <c r="M39" s="989" t="s">
        <v>125</v>
      </c>
      <c r="N39" s="989" t="s">
        <v>125</v>
      </c>
      <c r="O39" s="989" t="s">
        <v>125</v>
      </c>
      <c r="P39" s="989">
        <v>1</v>
      </c>
      <c r="Q39" s="989" t="s">
        <v>125</v>
      </c>
      <c r="R39" s="989">
        <v>2</v>
      </c>
      <c r="S39" s="989">
        <v>19</v>
      </c>
      <c r="T39" s="989">
        <v>60</v>
      </c>
    </row>
    <row r="40" spans="1:20" x14ac:dyDescent="0.25">
      <c r="A40" s="690"/>
      <c r="B40" s="704"/>
      <c r="C40" s="705"/>
      <c r="D40" s="704" t="s">
        <v>146</v>
      </c>
      <c r="E40" s="989">
        <v>89</v>
      </c>
      <c r="F40" s="989">
        <v>89</v>
      </c>
      <c r="G40" s="989" t="s">
        <v>125</v>
      </c>
      <c r="H40" s="989" t="s">
        <v>125</v>
      </c>
      <c r="I40" s="989" t="s">
        <v>125</v>
      </c>
      <c r="J40" s="989" t="s">
        <v>125</v>
      </c>
      <c r="K40" s="989" t="s">
        <v>125</v>
      </c>
      <c r="L40" s="989">
        <v>1</v>
      </c>
      <c r="M40" s="989" t="s">
        <v>125</v>
      </c>
      <c r="N40" s="989">
        <v>1</v>
      </c>
      <c r="O40" s="989" t="s">
        <v>125</v>
      </c>
      <c r="P40" s="989" t="s">
        <v>125</v>
      </c>
      <c r="Q40" s="989" t="s">
        <v>125</v>
      </c>
      <c r="R40" s="989">
        <v>10</v>
      </c>
      <c r="S40" s="989">
        <v>16</v>
      </c>
      <c r="T40" s="989">
        <v>61</v>
      </c>
    </row>
    <row r="41" spans="1:20" s="347" customFormat="1" ht="22.5" x14ac:dyDescent="0.25">
      <c r="A41" s="687" t="s">
        <v>1083</v>
      </c>
      <c r="B41" s="702" t="s">
        <v>169</v>
      </c>
      <c r="C41" s="703" t="s">
        <v>1084</v>
      </c>
      <c r="D41" s="702" t="s">
        <v>122</v>
      </c>
      <c r="E41" s="988">
        <v>34</v>
      </c>
      <c r="F41" s="988">
        <v>34</v>
      </c>
      <c r="G41" s="988" t="s">
        <v>125</v>
      </c>
      <c r="H41" s="988" t="s">
        <v>125</v>
      </c>
      <c r="I41" s="988" t="s">
        <v>125</v>
      </c>
      <c r="J41" s="988" t="s">
        <v>125</v>
      </c>
      <c r="K41" s="988" t="s">
        <v>125</v>
      </c>
      <c r="L41" s="988" t="s">
        <v>125</v>
      </c>
      <c r="M41" s="988" t="s">
        <v>125</v>
      </c>
      <c r="N41" s="988" t="s">
        <v>125</v>
      </c>
      <c r="O41" s="988" t="s">
        <v>125</v>
      </c>
      <c r="P41" s="988" t="s">
        <v>125</v>
      </c>
      <c r="Q41" s="988" t="s">
        <v>125</v>
      </c>
      <c r="R41" s="988">
        <v>1</v>
      </c>
      <c r="S41" s="988">
        <v>12</v>
      </c>
      <c r="T41" s="988">
        <v>21</v>
      </c>
    </row>
    <row r="42" spans="1:20" x14ac:dyDescent="0.25">
      <c r="A42" s="690"/>
      <c r="B42" s="704"/>
      <c r="C42" s="705"/>
      <c r="D42" s="704" t="s">
        <v>145</v>
      </c>
      <c r="E42" s="989">
        <v>11</v>
      </c>
      <c r="F42" s="989">
        <v>11</v>
      </c>
      <c r="G42" s="989" t="s">
        <v>125</v>
      </c>
      <c r="H42" s="989" t="s">
        <v>125</v>
      </c>
      <c r="I42" s="989" t="s">
        <v>125</v>
      </c>
      <c r="J42" s="989" t="s">
        <v>125</v>
      </c>
      <c r="K42" s="989" t="s">
        <v>125</v>
      </c>
      <c r="L42" s="989" t="s">
        <v>125</v>
      </c>
      <c r="M42" s="989" t="s">
        <v>125</v>
      </c>
      <c r="N42" s="989" t="s">
        <v>125</v>
      </c>
      <c r="O42" s="989" t="s">
        <v>125</v>
      </c>
      <c r="P42" s="989" t="s">
        <v>125</v>
      </c>
      <c r="Q42" s="989" t="s">
        <v>125</v>
      </c>
      <c r="R42" s="989" t="s">
        <v>125</v>
      </c>
      <c r="S42" s="989">
        <v>3</v>
      </c>
      <c r="T42" s="989">
        <v>8</v>
      </c>
    </row>
    <row r="43" spans="1:20" x14ac:dyDescent="0.25">
      <c r="A43" s="690"/>
      <c r="B43" s="704"/>
      <c r="C43" s="705"/>
      <c r="D43" s="704" t="s">
        <v>146</v>
      </c>
      <c r="E43" s="989">
        <v>23</v>
      </c>
      <c r="F43" s="989">
        <v>23</v>
      </c>
      <c r="G43" s="989" t="s">
        <v>125</v>
      </c>
      <c r="H43" s="989" t="s">
        <v>125</v>
      </c>
      <c r="I43" s="989" t="s">
        <v>125</v>
      </c>
      <c r="J43" s="989" t="s">
        <v>125</v>
      </c>
      <c r="K43" s="989" t="s">
        <v>125</v>
      </c>
      <c r="L43" s="989" t="s">
        <v>125</v>
      </c>
      <c r="M43" s="989" t="s">
        <v>125</v>
      </c>
      <c r="N43" s="989" t="s">
        <v>125</v>
      </c>
      <c r="O43" s="989" t="s">
        <v>125</v>
      </c>
      <c r="P43" s="989" t="s">
        <v>125</v>
      </c>
      <c r="Q43" s="989" t="s">
        <v>125</v>
      </c>
      <c r="R43" s="989">
        <v>1</v>
      </c>
      <c r="S43" s="989">
        <v>9</v>
      </c>
      <c r="T43" s="989">
        <v>13</v>
      </c>
    </row>
    <row r="44" spans="1:20" s="347" customFormat="1" x14ac:dyDescent="0.25">
      <c r="A44" s="687" t="s">
        <v>1085</v>
      </c>
      <c r="B44" s="702" t="s">
        <v>170</v>
      </c>
      <c r="C44" s="703" t="s">
        <v>920</v>
      </c>
      <c r="D44" s="702" t="s">
        <v>122</v>
      </c>
      <c r="E44" s="988">
        <v>93</v>
      </c>
      <c r="F44" s="988">
        <v>93</v>
      </c>
      <c r="G44" s="988" t="s">
        <v>125</v>
      </c>
      <c r="H44" s="988" t="s">
        <v>125</v>
      </c>
      <c r="I44" s="988" t="s">
        <v>125</v>
      </c>
      <c r="J44" s="988" t="s">
        <v>125</v>
      </c>
      <c r="K44" s="988" t="s">
        <v>125</v>
      </c>
      <c r="L44" s="988" t="s">
        <v>125</v>
      </c>
      <c r="M44" s="988" t="s">
        <v>125</v>
      </c>
      <c r="N44" s="988" t="s">
        <v>125</v>
      </c>
      <c r="O44" s="988" t="s">
        <v>125</v>
      </c>
      <c r="P44" s="988">
        <v>1</v>
      </c>
      <c r="Q44" s="988" t="s">
        <v>125</v>
      </c>
      <c r="R44" s="988">
        <v>8</v>
      </c>
      <c r="S44" s="988">
        <v>22</v>
      </c>
      <c r="T44" s="988">
        <v>62</v>
      </c>
    </row>
    <row r="45" spans="1:20" x14ac:dyDescent="0.25">
      <c r="A45" s="690"/>
      <c r="B45" s="704"/>
      <c r="C45" s="705"/>
      <c r="D45" s="704" t="s">
        <v>145</v>
      </c>
      <c r="E45" s="989">
        <v>45</v>
      </c>
      <c r="F45" s="989">
        <v>45</v>
      </c>
      <c r="G45" s="989" t="s">
        <v>125</v>
      </c>
      <c r="H45" s="989" t="s">
        <v>125</v>
      </c>
      <c r="I45" s="989" t="s">
        <v>125</v>
      </c>
      <c r="J45" s="989" t="s">
        <v>125</v>
      </c>
      <c r="K45" s="989" t="s">
        <v>125</v>
      </c>
      <c r="L45" s="989" t="s">
        <v>125</v>
      </c>
      <c r="M45" s="989" t="s">
        <v>125</v>
      </c>
      <c r="N45" s="989" t="s">
        <v>125</v>
      </c>
      <c r="O45" s="989" t="s">
        <v>125</v>
      </c>
      <c r="P45" s="989" t="s">
        <v>125</v>
      </c>
      <c r="Q45" s="989" t="s">
        <v>125</v>
      </c>
      <c r="R45" s="989">
        <v>5</v>
      </c>
      <c r="S45" s="989">
        <v>12</v>
      </c>
      <c r="T45" s="989">
        <v>28</v>
      </c>
    </row>
    <row r="46" spans="1:20" x14ac:dyDescent="0.25">
      <c r="A46" s="690"/>
      <c r="B46" s="704"/>
      <c r="C46" s="705"/>
      <c r="D46" s="704" t="s">
        <v>146</v>
      </c>
      <c r="E46" s="989">
        <v>48</v>
      </c>
      <c r="F46" s="989">
        <v>48</v>
      </c>
      <c r="G46" s="989" t="s">
        <v>125</v>
      </c>
      <c r="H46" s="989" t="s">
        <v>125</v>
      </c>
      <c r="I46" s="989" t="s">
        <v>125</v>
      </c>
      <c r="J46" s="989" t="s">
        <v>125</v>
      </c>
      <c r="K46" s="989" t="s">
        <v>125</v>
      </c>
      <c r="L46" s="989" t="s">
        <v>125</v>
      </c>
      <c r="M46" s="989" t="s">
        <v>125</v>
      </c>
      <c r="N46" s="989" t="s">
        <v>125</v>
      </c>
      <c r="O46" s="989" t="s">
        <v>125</v>
      </c>
      <c r="P46" s="989">
        <v>1</v>
      </c>
      <c r="Q46" s="989" t="s">
        <v>125</v>
      </c>
      <c r="R46" s="989">
        <v>3</v>
      </c>
      <c r="S46" s="989">
        <v>10</v>
      </c>
      <c r="T46" s="989">
        <v>34</v>
      </c>
    </row>
    <row r="47" spans="1:20" s="347" customFormat="1" x14ac:dyDescent="0.25">
      <c r="A47" s="687" t="s">
        <v>1086</v>
      </c>
      <c r="B47" s="702" t="s">
        <v>171</v>
      </c>
      <c r="C47" s="703" t="s">
        <v>921</v>
      </c>
      <c r="D47" s="702" t="s">
        <v>122</v>
      </c>
      <c r="E47" s="988">
        <v>23</v>
      </c>
      <c r="F47" s="988">
        <v>23</v>
      </c>
      <c r="G47" s="988" t="s">
        <v>125</v>
      </c>
      <c r="H47" s="988" t="s">
        <v>125</v>
      </c>
      <c r="I47" s="988" t="s">
        <v>125</v>
      </c>
      <c r="J47" s="988" t="s">
        <v>125</v>
      </c>
      <c r="K47" s="988" t="s">
        <v>125</v>
      </c>
      <c r="L47" s="988" t="s">
        <v>125</v>
      </c>
      <c r="M47" s="988" t="s">
        <v>125</v>
      </c>
      <c r="N47" s="988" t="s">
        <v>125</v>
      </c>
      <c r="O47" s="988" t="s">
        <v>125</v>
      </c>
      <c r="P47" s="988" t="s">
        <v>125</v>
      </c>
      <c r="Q47" s="988" t="s">
        <v>125</v>
      </c>
      <c r="R47" s="988">
        <v>2</v>
      </c>
      <c r="S47" s="988">
        <v>5</v>
      </c>
      <c r="T47" s="988">
        <v>16</v>
      </c>
    </row>
    <row r="48" spans="1:20" x14ac:dyDescent="0.25">
      <c r="A48" s="690"/>
      <c r="B48" s="704"/>
      <c r="C48" s="705"/>
      <c r="D48" s="704" t="s">
        <v>145</v>
      </c>
      <c r="E48" s="989">
        <v>18</v>
      </c>
      <c r="F48" s="989">
        <v>18</v>
      </c>
      <c r="G48" s="989" t="s">
        <v>125</v>
      </c>
      <c r="H48" s="989" t="s">
        <v>125</v>
      </c>
      <c r="I48" s="989" t="s">
        <v>125</v>
      </c>
      <c r="J48" s="989" t="s">
        <v>125</v>
      </c>
      <c r="K48" s="989" t="s">
        <v>125</v>
      </c>
      <c r="L48" s="989" t="s">
        <v>125</v>
      </c>
      <c r="M48" s="989" t="s">
        <v>125</v>
      </c>
      <c r="N48" s="989" t="s">
        <v>125</v>
      </c>
      <c r="O48" s="989" t="s">
        <v>125</v>
      </c>
      <c r="P48" s="989" t="s">
        <v>125</v>
      </c>
      <c r="Q48" s="989" t="s">
        <v>125</v>
      </c>
      <c r="R48" s="989">
        <v>2</v>
      </c>
      <c r="S48" s="989">
        <v>4</v>
      </c>
      <c r="T48" s="989">
        <v>12</v>
      </c>
    </row>
    <row r="49" spans="1:20" x14ac:dyDescent="0.25">
      <c r="A49" s="690"/>
      <c r="B49" s="704"/>
      <c r="C49" s="705"/>
      <c r="D49" s="704" t="s">
        <v>146</v>
      </c>
      <c r="E49" s="989">
        <v>5</v>
      </c>
      <c r="F49" s="989">
        <v>5</v>
      </c>
      <c r="G49" s="989" t="s">
        <v>125</v>
      </c>
      <c r="H49" s="989" t="s">
        <v>125</v>
      </c>
      <c r="I49" s="989" t="s">
        <v>125</v>
      </c>
      <c r="J49" s="989" t="s">
        <v>125</v>
      </c>
      <c r="K49" s="989" t="s">
        <v>125</v>
      </c>
      <c r="L49" s="989" t="s">
        <v>125</v>
      </c>
      <c r="M49" s="989" t="s">
        <v>125</v>
      </c>
      <c r="N49" s="989" t="s">
        <v>125</v>
      </c>
      <c r="O49" s="989" t="s">
        <v>125</v>
      </c>
      <c r="P49" s="989" t="s">
        <v>125</v>
      </c>
      <c r="Q49" s="989" t="s">
        <v>125</v>
      </c>
      <c r="R49" s="989" t="s">
        <v>125</v>
      </c>
      <c r="S49" s="989">
        <v>1</v>
      </c>
      <c r="T49" s="989">
        <v>4</v>
      </c>
    </row>
    <row r="50" spans="1:20" s="347" customFormat="1" ht="22.5" x14ac:dyDescent="0.25">
      <c r="A50" s="687" t="s">
        <v>361</v>
      </c>
      <c r="B50" s="702" t="s">
        <v>172</v>
      </c>
      <c r="C50" s="703" t="s">
        <v>362</v>
      </c>
      <c r="D50" s="702" t="s">
        <v>122</v>
      </c>
      <c r="E50" s="988">
        <v>179</v>
      </c>
      <c r="F50" s="988">
        <v>179</v>
      </c>
      <c r="G50" s="988" t="s">
        <v>125</v>
      </c>
      <c r="H50" s="988" t="s">
        <v>125</v>
      </c>
      <c r="I50" s="988" t="s">
        <v>125</v>
      </c>
      <c r="J50" s="988" t="s">
        <v>125</v>
      </c>
      <c r="K50" s="988" t="s">
        <v>125</v>
      </c>
      <c r="L50" s="988" t="s">
        <v>125</v>
      </c>
      <c r="M50" s="988" t="s">
        <v>125</v>
      </c>
      <c r="N50" s="988" t="s">
        <v>125</v>
      </c>
      <c r="O50" s="988" t="s">
        <v>125</v>
      </c>
      <c r="P50" s="988">
        <v>1</v>
      </c>
      <c r="Q50" s="988">
        <v>1</v>
      </c>
      <c r="R50" s="988">
        <v>14</v>
      </c>
      <c r="S50" s="988">
        <v>36</v>
      </c>
      <c r="T50" s="988">
        <v>127</v>
      </c>
    </row>
    <row r="51" spans="1:20" x14ac:dyDescent="0.25">
      <c r="A51" s="690"/>
      <c r="B51" s="704"/>
      <c r="C51" s="705"/>
      <c r="D51" s="704" t="s">
        <v>145</v>
      </c>
      <c r="E51" s="989">
        <v>103</v>
      </c>
      <c r="F51" s="989">
        <v>103</v>
      </c>
      <c r="G51" s="989" t="s">
        <v>125</v>
      </c>
      <c r="H51" s="989" t="s">
        <v>125</v>
      </c>
      <c r="I51" s="989" t="s">
        <v>125</v>
      </c>
      <c r="J51" s="989" t="s">
        <v>125</v>
      </c>
      <c r="K51" s="989" t="s">
        <v>125</v>
      </c>
      <c r="L51" s="989" t="s">
        <v>125</v>
      </c>
      <c r="M51" s="989" t="s">
        <v>125</v>
      </c>
      <c r="N51" s="989" t="s">
        <v>125</v>
      </c>
      <c r="O51" s="989" t="s">
        <v>125</v>
      </c>
      <c r="P51" s="989" t="s">
        <v>125</v>
      </c>
      <c r="Q51" s="989">
        <v>1</v>
      </c>
      <c r="R51" s="989">
        <v>6</v>
      </c>
      <c r="S51" s="989">
        <v>23</v>
      </c>
      <c r="T51" s="989">
        <v>73</v>
      </c>
    </row>
    <row r="52" spans="1:20" x14ac:dyDescent="0.25">
      <c r="A52" s="690"/>
      <c r="B52" s="704"/>
      <c r="C52" s="705"/>
      <c r="D52" s="704" t="s">
        <v>146</v>
      </c>
      <c r="E52" s="989">
        <v>76</v>
      </c>
      <c r="F52" s="989">
        <v>76</v>
      </c>
      <c r="G52" s="989" t="s">
        <v>125</v>
      </c>
      <c r="H52" s="989" t="s">
        <v>125</v>
      </c>
      <c r="I52" s="989" t="s">
        <v>125</v>
      </c>
      <c r="J52" s="989" t="s">
        <v>125</v>
      </c>
      <c r="K52" s="989" t="s">
        <v>125</v>
      </c>
      <c r="L52" s="989" t="s">
        <v>125</v>
      </c>
      <c r="M52" s="989" t="s">
        <v>125</v>
      </c>
      <c r="N52" s="989" t="s">
        <v>125</v>
      </c>
      <c r="O52" s="989" t="s">
        <v>125</v>
      </c>
      <c r="P52" s="989">
        <v>1</v>
      </c>
      <c r="Q52" s="989" t="s">
        <v>125</v>
      </c>
      <c r="R52" s="989">
        <v>8</v>
      </c>
      <c r="S52" s="989">
        <v>13</v>
      </c>
      <c r="T52" s="989">
        <v>54</v>
      </c>
    </row>
    <row r="53" spans="1:20" s="347" customFormat="1" ht="22.5" x14ac:dyDescent="0.25">
      <c r="A53" s="687" t="s">
        <v>1087</v>
      </c>
      <c r="B53" s="702" t="s">
        <v>173</v>
      </c>
      <c r="C53" s="703" t="s">
        <v>1088</v>
      </c>
      <c r="D53" s="702" t="s">
        <v>122</v>
      </c>
      <c r="E53" s="988">
        <v>34</v>
      </c>
      <c r="F53" s="988">
        <v>34</v>
      </c>
      <c r="G53" s="988" t="s">
        <v>125</v>
      </c>
      <c r="H53" s="988" t="s">
        <v>125</v>
      </c>
      <c r="I53" s="988" t="s">
        <v>125</v>
      </c>
      <c r="J53" s="988" t="s">
        <v>125</v>
      </c>
      <c r="K53" s="988" t="s">
        <v>125</v>
      </c>
      <c r="L53" s="988" t="s">
        <v>125</v>
      </c>
      <c r="M53" s="988" t="s">
        <v>125</v>
      </c>
      <c r="N53" s="988" t="s">
        <v>125</v>
      </c>
      <c r="O53" s="988" t="s">
        <v>125</v>
      </c>
      <c r="P53" s="988" t="s">
        <v>125</v>
      </c>
      <c r="Q53" s="988" t="s">
        <v>125</v>
      </c>
      <c r="R53" s="988">
        <v>6</v>
      </c>
      <c r="S53" s="988">
        <v>8</v>
      </c>
      <c r="T53" s="988">
        <v>20</v>
      </c>
    </row>
    <row r="54" spans="1:20" x14ac:dyDescent="0.25">
      <c r="A54" s="690"/>
      <c r="B54" s="704"/>
      <c r="C54" s="705"/>
      <c r="D54" s="704" t="s">
        <v>145</v>
      </c>
      <c r="E54" s="989">
        <v>16</v>
      </c>
      <c r="F54" s="989">
        <v>16</v>
      </c>
      <c r="G54" s="989" t="s">
        <v>125</v>
      </c>
      <c r="H54" s="989" t="s">
        <v>125</v>
      </c>
      <c r="I54" s="989" t="s">
        <v>125</v>
      </c>
      <c r="J54" s="989" t="s">
        <v>125</v>
      </c>
      <c r="K54" s="989" t="s">
        <v>125</v>
      </c>
      <c r="L54" s="989" t="s">
        <v>125</v>
      </c>
      <c r="M54" s="989" t="s">
        <v>125</v>
      </c>
      <c r="N54" s="989" t="s">
        <v>125</v>
      </c>
      <c r="O54" s="989" t="s">
        <v>125</v>
      </c>
      <c r="P54" s="989" t="s">
        <v>125</v>
      </c>
      <c r="Q54" s="989" t="s">
        <v>125</v>
      </c>
      <c r="R54" s="989">
        <v>4</v>
      </c>
      <c r="S54" s="989">
        <v>3</v>
      </c>
      <c r="T54" s="989">
        <v>9</v>
      </c>
    </row>
    <row r="55" spans="1:20" x14ac:dyDescent="0.25">
      <c r="A55" s="690"/>
      <c r="B55" s="704"/>
      <c r="C55" s="705"/>
      <c r="D55" s="704" t="s">
        <v>146</v>
      </c>
      <c r="E55" s="989">
        <v>18</v>
      </c>
      <c r="F55" s="989">
        <v>18</v>
      </c>
      <c r="G55" s="989" t="s">
        <v>125</v>
      </c>
      <c r="H55" s="989" t="s">
        <v>125</v>
      </c>
      <c r="I55" s="989" t="s">
        <v>125</v>
      </c>
      <c r="J55" s="989" t="s">
        <v>125</v>
      </c>
      <c r="K55" s="989" t="s">
        <v>125</v>
      </c>
      <c r="L55" s="989" t="s">
        <v>125</v>
      </c>
      <c r="M55" s="989" t="s">
        <v>125</v>
      </c>
      <c r="N55" s="989" t="s">
        <v>125</v>
      </c>
      <c r="O55" s="989" t="s">
        <v>125</v>
      </c>
      <c r="P55" s="989" t="s">
        <v>125</v>
      </c>
      <c r="Q55" s="989" t="s">
        <v>125</v>
      </c>
      <c r="R55" s="989">
        <v>2</v>
      </c>
      <c r="S55" s="989">
        <v>5</v>
      </c>
      <c r="T55" s="989">
        <v>11</v>
      </c>
    </row>
    <row r="56" spans="1:20" s="347" customFormat="1" x14ac:dyDescent="0.25">
      <c r="A56" s="687" t="s">
        <v>385</v>
      </c>
      <c r="B56" s="702" t="s">
        <v>174</v>
      </c>
      <c r="C56" s="703" t="s">
        <v>386</v>
      </c>
      <c r="D56" s="702" t="s">
        <v>122</v>
      </c>
      <c r="E56" s="988">
        <v>183</v>
      </c>
      <c r="F56" s="988">
        <v>183</v>
      </c>
      <c r="G56" s="988" t="s">
        <v>125</v>
      </c>
      <c r="H56" s="988" t="s">
        <v>125</v>
      </c>
      <c r="I56" s="988" t="s">
        <v>125</v>
      </c>
      <c r="J56" s="988" t="s">
        <v>125</v>
      </c>
      <c r="K56" s="988" t="s">
        <v>125</v>
      </c>
      <c r="L56" s="988" t="s">
        <v>125</v>
      </c>
      <c r="M56" s="988" t="s">
        <v>125</v>
      </c>
      <c r="N56" s="988" t="s">
        <v>125</v>
      </c>
      <c r="O56" s="988" t="s">
        <v>125</v>
      </c>
      <c r="P56" s="988" t="s">
        <v>125</v>
      </c>
      <c r="Q56" s="988">
        <v>3</v>
      </c>
      <c r="R56" s="988">
        <v>41</v>
      </c>
      <c r="S56" s="988">
        <v>76</v>
      </c>
      <c r="T56" s="988">
        <v>63</v>
      </c>
    </row>
    <row r="57" spans="1:20" x14ac:dyDescent="0.25">
      <c r="A57" s="690"/>
      <c r="B57" s="704"/>
      <c r="C57" s="705"/>
      <c r="D57" s="704" t="s">
        <v>145</v>
      </c>
      <c r="E57" s="989">
        <v>1</v>
      </c>
      <c r="F57" s="989">
        <v>1</v>
      </c>
      <c r="G57" s="989" t="s">
        <v>125</v>
      </c>
      <c r="H57" s="989" t="s">
        <v>125</v>
      </c>
      <c r="I57" s="989" t="s">
        <v>125</v>
      </c>
      <c r="J57" s="989" t="s">
        <v>125</v>
      </c>
      <c r="K57" s="989" t="s">
        <v>125</v>
      </c>
      <c r="L57" s="989" t="s">
        <v>125</v>
      </c>
      <c r="M57" s="989" t="s">
        <v>125</v>
      </c>
      <c r="N57" s="989" t="s">
        <v>125</v>
      </c>
      <c r="O57" s="989" t="s">
        <v>125</v>
      </c>
      <c r="P57" s="989" t="s">
        <v>125</v>
      </c>
      <c r="Q57" s="989" t="s">
        <v>125</v>
      </c>
      <c r="R57" s="989" t="s">
        <v>125</v>
      </c>
      <c r="S57" s="989" t="s">
        <v>125</v>
      </c>
      <c r="T57" s="989">
        <v>1</v>
      </c>
    </row>
    <row r="58" spans="1:20" x14ac:dyDescent="0.25">
      <c r="A58" s="690"/>
      <c r="B58" s="704"/>
      <c r="C58" s="705"/>
      <c r="D58" s="704" t="s">
        <v>146</v>
      </c>
      <c r="E58" s="989">
        <v>182</v>
      </c>
      <c r="F58" s="989">
        <v>182</v>
      </c>
      <c r="G58" s="989" t="s">
        <v>125</v>
      </c>
      <c r="H58" s="989" t="s">
        <v>125</v>
      </c>
      <c r="I58" s="989" t="s">
        <v>125</v>
      </c>
      <c r="J58" s="989" t="s">
        <v>125</v>
      </c>
      <c r="K58" s="989" t="s">
        <v>125</v>
      </c>
      <c r="L58" s="989" t="s">
        <v>125</v>
      </c>
      <c r="M58" s="989" t="s">
        <v>125</v>
      </c>
      <c r="N58" s="989" t="s">
        <v>125</v>
      </c>
      <c r="O58" s="989" t="s">
        <v>125</v>
      </c>
      <c r="P58" s="989" t="s">
        <v>125</v>
      </c>
      <c r="Q58" s="989">
        <v>3</v>
      </c>
      <c r="R58" s="989">
        <v>41</v>
      </c>
      <c r="S58" s="989">
        <v>76</v>
      </c>
      <c r="T58" s="989">
        <v>62</v>
      </c>
    </row>
    <row r="59" spans="1:20" s="347" customFormat="1" x14ac:dyDescent="0.25">
      <c r="A59" s="687" t="s">
        <v>358</v>
      </c>
      <c r="B59" s="702" t="s">
        <v>175</v>
      </c>
      <c r="C59" s="703" t="s">
        <v>359</v>
      </c>
      <c r="D59" s="702" t="s">
        <v>122</v>
      </c>
      <c r="E59" s="988">
        <v>173</v>
      </c>
      <c r="F59" s="988">
        <v>173</v>
      </c>
      <c r="G59" s="988" t="s">
        <v>125</v>
      </c>
      <c r="H59" s="988" t="s">
        <v>125</v>
      </c>
      <c r="I59" s="988" t="s">
        <v>125</v>
      </c>
      <c r="J59" s="988" t="s">
        <v>125</v>
      </c>
      <c r="K59" s="988" t="s">
        <v>125</v>
      </c>
      <c r="L59" s="988" t="s">
        <v>125</v>
      </c>
      <c r="M59" s="988" t="s">
        <v>125</v>
      </c>
      <c r="N59" s="988" t="s">
        <v>125</v>
      </c>
      <c r="O59" s="988">
        <v>1</v>
      </c>
      <c r="P59" s="988" t="s">
        <v>125</v>
      </c>
      <c r="Q59" s="988">
        <v>2</v>
      </c>
      <c r="R59" s="988">
        <v>55</v>
      </c>
      <c r="S59" s="988">
        <v>53</v>
      </c>
      <c r="T59" s="988">
        <v>62</v>
      </c>
    </row>
    <row r="60" spans="1:20" x14ac:dyDescent="0.25">
      <c r="A60" s="690"/>
      <c r="B60" s="704"/>
      <c r="C60" s="705"/>
      <c r="D60" s="704" t="s">
        <v>146</v>
      </c>
      <c r="E60" s="989">
        <v>173</v>
      </c>
      <c r="F60" s="989">
        <v>173</v>
      </c>
      <c r="G60" s="989" t="s">
        <v>125</v>
      </c>
      <c r="H60" s="989" t="s">
        <v>125</v>
      </c>
      <c r="I60" s="989" t="s">
        <v>125</v>
      </c>
      <c r="J60" s="989" t="s">
        <v>125</v>
      </c>
      <c r="K60" s="989" t="s">
        <v>125</v>
      </c>
      <c r="L60" s="989" t="s">
        <v>125</v>
      </c>
      <c r="M60" s="989" t="s">
        <v>125</v>
      </c>
      <c r="N60" s="989" t="s">
        <v>125</v>
      </c>
      <c r="O60" s="989">
        <v>1</v>
      </c>
      <c r="P60" s="989" t="s">
        <v>125</v>
      </c>
      <c r="Q60" s="989">
        <v>2</v>
      </c>
      <c r="R60" s="989">
        <v>55</v>
      </c>
      <c r="S60" s="989">
        <v>53</v>
      </c>
      <c r="T60" s="989">
        <v>62</v>
      </c>
    </row>
    <row r="61" spans="1:20" s="347" customFormat="1" x14ac:dyDescent="0.25">
      <c r="A61" s="687" t="s">
        <v>1089</v>
      </c>
      <c r="B61" s="702" t="s">
        <v>176</v>
      </c>
      <c r="C61" s="703" t="s">
        <v>922</v>
      </c>
      <c r="D61" s="702" t="s">
        <v>122</v>
      </c>
      <c r="E61" s="988">
        <v>49</v>
      </c>
      <c r="F61" s="988">
        <v>49</v>
      </c>
      <c r="G61" s="988" t="s">
        <v>125</v>
      </c>
      <c r="H61" s="988" t="s">
        <v>125</v>
      </c>
      <c r="I61" s="988" t="s">
        <v>125</v>
      </c>
      <c r="J61" s="988" t="s">
        <v>125</v>
      </c>
      <c r="K61" s="988" t="s">
        <v>125</v>
      </c>
      <c r="L61" s="988" t="s">
        <v>125</v>
      </c>
      <c r="M61" s="988" t="s">
        <v>125</v>
      </c>
      <c r="N61" s="988" t="s">
        <v>125</v>
      </c>
      <c r="O61" s="988" t="s">
        <v>125</v>
      </c>
      <c r="P61" s="988" t="s">
        <v>125</v>
      </c>
      <c r="Q61" s="988">
        <v>1</v>
      </c>
      <c r="R61" s="988">
        <v>10</v>
      </c>
      <c r="S61" s="988">
        <v>23</v>
      </c>
      <c r="T61" s="988">
        <v>15</v>
      </c>
    </row>
    <row r="62" spans="1:20" x14ac:dyDescent="0.25">
      <c r="A62" s="690"/>
      <c r="B62" s="704"/>
      <c r="C62" s="705"/>
      <c r="D62" s="704" t="s">
        <v>146</v>
      </c>
      <c r="E62" s="989">
        <v>49</v>
      </c>
      <c r="F62" s="989">
        <v>49</v>
      </c>
      <c r="G62" s="989" t="s">
        <v>125</v>
      </c>
      <c r="H62" s="989" t="s">
        <v>125</v>
      </c>
      <c r="I62" s="989" t="s">
        <v>125</v>
      </c>
      <c r="J62" s="989" t="s">
        <v>125</v>
      </c>
      <c r="K62" s="989" t="s">
        <v>125</v>
      </c>
      <c r="L62" s="989" t="s">
        <v>125</v>
      </c>
      <c r="M62" s="989" t="s">
        <v>125</v>
      </c>
      <c r="N62" s="989" t="s">
        <v>125</v>
      </c>
      <c r="O62" s="989" t="s">
        <v>125</v>
      </c>
      <c r="P62" s="989" t="s">
        <v>125</v>
      </c>
      <c r="Q62" s="989">
        <v>1</v>
      </c>
      <c r="R62" s="989">
        <v>10</v>
      </c>
      <c r="S62" s="989">
        <v>23</v>
      </c>
      <c r="T62" s="989">
        <v>15</v>
      </c>
    </row>
    <row r="63" spans="1:20" s="347" customFormat="1" x14ac:dyDescent="0.25">
      <c r="A63" s="687" t="s">
        <v>350</v>
      </c>
      <c r="B63" s="702" t="s">
        <v>177</v>
      </c>
      <c r="C63" s="703" t="s">
        <v>351</v>
      </c>
      <c r="D63" s="702" t="s">
        <v>122</v>
      </c>
      <c r="E63" s="988">
        <v>222</v>
      </c>
      <c r="F63" s="988">
        <v>222</v>
      </c>
      <c r="G63" s="988" t="s">
        <v>125</v>
      </c>
      <c r="H63" s="988" t="s">
        <v>125</v>
      </c>
      <c r="I63" s="988" t="s">
        <v>125</v>
      </c>
      <c r="J63" s="988" t="s">
        <v>125</v>
      </c>
      <c r="K63" s="988" t="s">
        <v>125</v>
      </c>
      <c r="L63" s="988" t="s">
        <v>125</v>
      </c>
      <c r="M63" s="988" t="s">
        <v>125</v>
      </c>
      <c r="N63" s="988" t="s">
        <v>125</v>
      </c>
      <c r="O63" s="988" t="s">
        <v>125</v>
      </c>
      <c r="P63" s="988" t="s">
        <v>125</v>
      </c>
      <c r="Q63" s="988" t="s">
        <v>125</v>
      </c>
      <c r="R63" s="988" t="s">
        <v>125</v>
      </c>
      <c r="S63" s="988">
        <v>21</v>
      </c>
      <c r="T63" s="988">
        <v>201</v>
      </c>
    </row>
    <row r="64" spans="1:20" x14ac:dyDescent="0.25">
      <c r="A64" s="690"/>
      <c r="B64" s="704"/>
      <c r="C64" s="705"/>
      <c r="D64" s="704" t="s">
        <v>145</v>
      </c>
      <c r="E64" s="989">
        <v>222</v>
      </c>
      <c r="F64" s="989">
        <v>222</v>
      </c>
      <c r="G64" s="989" t="s">
        <v>125</v>
      </c>
      <c r="H64" s="989" t="s">
        <v>125</v>
      </c>
      <c r="I64" s="989" t="s">
        <v>125</v>
      </c>
      <c r="J64" s="989" t="s">
        <v>125</v>
      </c>
      <c r="K64" s="989" t="s">
        <v>125</v>
      </c>
      <c r="L64" s="989" t="s">
        <v>125</v>
      </c>
      <c r="M64" s="989" t="s">
        <v>125</v>
      </c>
      <c r="N64" s="989" t="s">
        <v>125</v>
      </c>
      <c r="O64" s="989" t="s">
        <v>125</v>
      </c>
      <c r="P64" s="989" t="s">
        <v>125</v>
      </c>
      <c r="Q64" s="989" t="s">
        <v>125</v>
      </c>
      <c r="R64" s="989" t="s">
        <v>125</v>
      </c>
      <c r="S64" s="989">
        <v>21</v>
      </c>
      <c r="T64" s="989">
        <v>201</v>
      </c>
    </row>
    <row r="65" spans="1:20" s="347" customFormat="1" ht="22.5" x14ac:dyDescent="0.25">
      <c r="A65" s="687" t="s">
        <v>1090</v>
      </c>
      <c r="B65" s="702" t="s">
        <v>178</v>
      </c>
      <c r="C65" s="703" t="s">
        <v>923</v>
      </c>
      <c r="D65" s="702" t="s">
        <v>122</v>
      </c>
      <c r="E65" s="988">
        <v>41</v>
      </c>
      <c r="F65" s="988">
        <v>41</v>
      </c>
      <c r="G65" s="988" t="s">
        <v>125</v>
      </c>
      <c r="H65" s="988" t="s">
        <v>125</v>
      </c>
      <c r="I65" s="988" t="s">
        <v>125</v>
      </c>
      <c r="J65" s="988" t="s">
        <v>125</v>
      </c>
      <c r="K65" s="988" t="s">
        <v>125</v>
      </c>
      <c r="L65" s="988" t="s">
        <v>125</v>
      </c>
      <c r="M65" s="988" t="s">
        <v>125</v>
      </c>
      <c r="N65" s="988" t="s">
        <v>125</v>
      </c>
      <c r="O65" s="988" t="s">
        <v>125</v>
      </c>
      <c r="P65" s="988" t="s">
        <v>125</v>
      </c>
      <c r="Q65" s="988">
        <v>1</v>
      </c>
      <c r="R65" s="988">
        <v>2</v>
      </c>
      <c r="S65" s="988">
        <v>12</v>
      </c>
      <c r="T65" s="988">
        <v>26</v>
      </c>
    </row>
    <row r="66" spans="1:20" x14ac:dyDescent="0.25">
      <c r="A66" s="690"/>
      <c r="B66" s="704"/>
      <c r="C66" s="705"/>
      <c r="D66" s="704" t="s">
        <v>145</v>
      </c>
      <c r="E66" s="989">
        <v>30</v>
      </c>
      <c r="F66" s="989">
        <v>30</v>
      </c>
      <c r="G66" s="989" t="s">
        <v>125</v>
      </c>
      <c r="H66" s="989" t="s">
        <v>125</v>
      </c>
      <c r="I66" s="989" t="s">
        <v>125</v>
      </c>
      <c r="J66" s="989" t="s">
        <v>125</v>
      </c>
      <c r="K66" s="989" t="s">
        <v>125</v>
      </c>
      <c r="L66" s="989" t="s">
        <v>125</v>
      </c>
      <c r="M66" s="989" t="s">
        <v>125</v>
      </c>
      <c r="N66" s="989" t="s">
        <v>125</v>
      </c>
      <c r="O66" s="989" t="s">
        <v>125</v>
      </c>
      <c r="P66" s="989" t="s">
        <v>125</v>
      </c>
      <c r="Q66" s="989">
        <v>1</v>
      </c>
      <c r="R66" s="989">
        <v>2</v>
      </c>
      <c r="S66" s="989">
        <v>9</v>
      </c>
      <c r="T66" s="989">
        <v>18</v>
      </c>
    </row>
    <row r="67" spans="1:20" x14ac:dyDescent="0.25">
      <c r="A67" s="690"/>
      <c r="B67" s="704"/>
      <c r="C67" s="705"/>
      <c r="D67" s="704" t="s">
        <v>146</v>
      </c>
      <c r="E67" s="989">
        <v>11</v>
      </c>
      <c r="F67" s="989">
        <v>11</v>
      </c>
      <c r="G67" s="989" t="s">
        <v>125</v>
      </c>
      <c r="H67" s="989" t="s">
        <v>125</v>
      </c>
      <c r="I67" s="989" t="s">
        <v>125</v>
      </c>
      <c r="J67" s="989" t="s">
        <v>125</v>
      </c>
      <c r="K67" s="989" t="s">
        <v>125</v>
      </c>
      <c r="L67" s="989" t="s">
        <v>125</v>
      </c>
      <c r="M67" s="989" t="s">
        <v>125</v>
      </c>
      <c r="N67" s="989" t="s">
        <v>125</v>
      </c>
      <c r="O67" s="989" t="s">
        <v>125</v>
      </c>
      <c r="P67" s="989" t="s">
        <v>125</v>
      </c>
      <c r="Q67" s="989" t="s">
        <v>125</v>
      </c>
      <c r="R67" s="989" t="s">
        <v>125</v>
      </c>
      <c r="S67" s="989">
        <v>3</v>
      </c>
      <c r="T67" s="989">
        <v>8</v>
      </c>
    </row>
    <row r="68" spans="1:20" s="347" customFormat="1" ht="22.5" x14ac:dyDescent="0.25">
      <c r="A68" s="687" t="s">
        <v>1091</v>
      </c>
      <c r="B68" s="702" t="s">
        <v>179</v>
      </c>
      <c r="C68" s="703" t="s">
        <v>924</v>
      </c>
      <c r="D68" s="702" t="s">
        <v>122</v>
      </c>
      <c r="E68" s="988">
        <v>26</v>
      </c>
      <c r="F68" s="988">
        <v>26</v>
      </c>
      <c r="G68" s="988" t="s">
        <v>125</v>
      </c>
      <c r="H68" s="988" t="s">
        <v>125</v>
      </c>
      <c r="I68" s="988" t="s">
        <v>125</v>
      </c>
      <c r="J68" s="988" t="s">
        <v>125</v>
      </c>
      <c r="K68" s="988" t="s">
        <v>125</v>
      </c>
      <c r="L68" s="988" t="s">
        <v>125</v>
      </c>
      <c r="M68" s="988" t="s">
        <v>125</v>
      </c>
      <c r="N68" s="988" t="s">
        <v>125</v>
      </c>
      <c r="O68" s="988" t="s">
        <v>125</v>
      </c>
      <c r="P68" s="988" t="s">
        <v>125</v>
      </c>
      <c r="Q68" s="988" t="s">
        <v>125</v>
      </c>
      <c r="R68" s="988" t="s">
        <v>125</v>
      </c>
      <c r="S68" s="988">
        <v>4</v>
      </c>
      <c r="T68" s="988">
        <v>22</v>
      </c>
    </row>
    <row r="69" spans="1:20" x14ac:dyDescent="0.25">
      <c r="A69" s="690"/>
      <c r="B69" s="704"/>
      <c r="C69" s="705"/>
      <c r="D69" s="704" t="s">
        <v>145</v>
      </c>
      <c r="E69" s="989">
        <v>19</v>
      </c>
      <c r="F69" s="989">
        <v>19</v>
      </c>
      <c r="G69" s="989" t="s">
        <v>125</v>
      </c>
      <c r="H69" s="989" t="s">
        <v>125</v>
      </c>
      <c r="I69" s="989" t="s">
        <v>125</v>
      </c>
      <c r="J69" s="989" t="s">
        <v>125</v>
      </c>
      <c r="K69" s="989" t="s">
        <v>125</v>
      </c>
      <c r="L69" s="989" t="s">
        <v>125</v>
      </c>
      <c r="M69" s="989" t="s">
        <v>125</v>
      </c>
      <c r="N69" s="989" t="s">
        <v>125</v>
      </c>
      <c r="O69" s="989" t="s">
        <v>125</v>
      </c>
      <c r="P69" s="989" t="s">
        <v>125</v>
      </c>
      <c r="Q69" s="989" t="s">
        <v>125</v>
      </c>
      <c r="R69" s="989" t="s">
        <v>125</v>
      </c>
      <c r="S69" s="989">
        <v>4</v>
      </c>
      <c r="T69" s="989">
        <v>15</v>
      </c>
    </row>
    <row r="70" spans="1:20" x14ac:dyDescent="0.25">
      <c r="A70" s="690"/>
      <c r="B70" s="704"/>
      <c r="C70" s="705"/>
      <c r="D70" s="704" t="s">
        <v>146</v>
      </c>
      <c r="E70" s="989">
        <v>7</v>
      </c>
      <c r="F70" s="989">
        <v>7</v>
      </c>
      <c r="G70" s="989" t="s">
        <v>125</v>
      </c>
      <c r="H70" s="989" t="s">
        <v>125</v>
      </c>
      <c r="I70" s="989" t="s">
        <v>125</v>
      </c>
      <c r="J70" s="989" t="s">
        <v>125</v>
      </c>
      <c r="K70" s="989" t="s">
        <v>125</v>
      </c>
      <c r="L70" s="989" t="s">
        <v>125</v>
      </c>
      <c r="M70" s="989" t="s">
        <v>125</v>
      </c>
      <c r="N70" s="989" t="s">
        <v>125</v>
      </c>
      <c r="O70" s="989" t="s">
        <v>125</v>
      </c>
      <c r="P70" s="989" t="s">
        <v>125</v>
      </c>
      <c r="Q70" s="989" t="s">
        <v>125</v>
      </c>
      <c r="R70" s="989" t="s">
        <v>125</v>
      </c>
      <c r="S70" s="989" t="s">
        <v>125</v>
      </c>
      <c r="T70" s="989">
        <v>7</v>
      </c>
    </row>
    <row r="71" spans="1:20" s="347" customFormat="1" x14ac:dyDescent="0.25">
      <c r="A71" s="687" t="s">
        <v>1092</v>
      </c>
      <c r="B71" s="702" t="s">
        <v>180</v>
      </c>
      <c r="C71" s="703" t="s">
        <v>925</v>
      </c>
      <c r="D71" s="702" t="s">
        <v>122</v>
      </c>
      <c r="E71" s="988">
        <v>66</v>
      </c>
      <c r="F71" s="988">
        <v>66</v>
      </c>
      <c r="G71" s="988" t="s">
        <v>125</v>
      </c>
      <c r="H71" s="988" t="s">
        <v>125</v>
      </c>
      <c r="I71" s="988" t="s">
        <v>125</v>
      </c>
      <c r="J71" s="988" t="s">
        <v>125</v>
      </c>
      <c r="K71" s="988">
        <v>3</v>
      </c>
      <c r="L71" s="988">
        <v>4</v>
      </c>
      <c r="M71" s="988">
        <v>2</v>
      </c>
      <c r="N71" s="988">
        <v>1</v>
      </c>
      <c r="O71" s="988">
        <v>1</v>
      </c>
      <c r="P71" s="988">
        <v>3</v>
      </c>
      <c r="Q71" s="988">
        <v>2</v>
      </c>
      <c r="R71" s="988">
        <v>10</v>
      </c>
      <c r="S71" s="988">
        <v>21</v>
      </c>
      <c r="T71" s="988">
        <v>19</v>
      </c>
    </row>
    <row r="72" spans="1:20" x14ac:dyDescent="0.25">
      <c r="A72" s="690"/>
      <c r="B72" s="704"/>
      <c r="C72" s="705"/>
      <c r="D72" s="704" t="s">
        <v>145</v>
      </c>
      <c r="E72" s="989">
        <v>36</v>
      </c>
      <c r="F72" s="989">
        <v>36</v>
      </c>
      <c r="G72" s="989" t="s">
        <v>125</v>
      </c>
      <c r="H72" s="989" t="s">
        <v>125</v>
      </c>
      <c r="I72" s="989" t="s">
        <v>125</v>
      </c>
      <c r="J72" s="989" t="s">
        <v>125</v>
      </c>
      <c r="K72" s="989">
        <v>3</v>
      </c>
      <c r="L72" s="989">
        <v>4</v>
      </c>
      <c r="M72" s="989">
        <v>1</v>
      </c>
      <c r="N72" s="989" t="s">
        <v>125</v>
      </c>
      <c r="O72" s="989" t="s">
        <v>125</v>
      </c>
      <c r="P72" s="989">
        <v>2</v>
      </c>
      <c r="Q72" s="989" t="s">
        <v>125</v>
      </c>
      <c r="R72" s="989">
        <v>6</v>
      </c>
      <c r="S72" s="989">
        <v>13</v>
      </c>
      <c r="T72" s="989">
        <v>7</v>
      </c>
    </row>
    <row r="73" spans="1:20" x14ac:dyDescent="0.25">
      <c r="A73" s="690"/>
      <c r="B73" s="704"/>
      <c r="C73" s="705"/>
      <c r="D73" s="704" t="s">
        <v>146</v>
      </c>
      <c r="E73" s="989">
        <v>30</v>
      </c>
      <c r="F73" s="989">
        <v>30</v>
      </c>
      <c r="G73" s="989" t="s">
        <v>125</v>
      </c>
      <c r="H73" s="989" t="s">
        <v>125</v>
      </c>
      <c r="I73" s="989" t="s">
        <v>125</v>
      </c>
      <c r="J73" s="989" t="s">
        <v>125</v>
      </c>
      <c r="K73" s="989" t="s">
        <v>125</v>
      </c>
      <c r="L73" s="989" t="s">
        <v>125</v>
      </c>
      <c r="M73" s="989">
        <v>1</v>
      </c>
      <c r="N73" s="989">
        <v>1</v>
      </c>
      <c r="O73" s="989">
        <v>1</v>
      </c>
      <c r="P73" s="989">
        <v>1</v>
      </c>
      <c r="Q73" s="989">
        <v>2</v>
      </c>
      <c r="R73" s="989">
        <v>4</v>
      </c>
      <c r="S73" s="989">
        <v>8</v>
      </c>
      <c r="T73" s="989">
        <v>12</v>
      </c>
    </row>
    <row r="74" spans="1:20" s="347" customFormat="1" ht="22.5" x14ac:dyDescent="0.25">
      <c r="A74" s="687" t="s">
        <v>341</v>
      </c>
      <c r="B74" s="702" t="s">
        <v>181</v>
      </c>
      <c r="C74" s="703" t="s">
        <v>342</v>
      </c>
      <c r="D74" s="702" t="s">
        <v>122</v>
      </c>
      <c r="E74" s="988">
        <v>297</v>
      </c>
      <c r="F74" s="988">
        <v>297</v>
      </c>
      <c r="G74" s="988" t="s">
        <v>125</v>
      </c>
      <c r="H74" s="988" t="s">
        <v>125</v>
      </c>
      <c r="I74" s="988">
        <v>1</v>
      </c>
      <c r="J74" s="988" t="s">
        <v>125</v>
      </c>
      <c r="K74" s="988">
        <v>2</v>
      </c>
      <c r="L74" s="988">
        <v>8</v>
      </c>
      <c r="M74" s="988">
        <v>14</v>
      </c>
      <c r="N74" s="988">
        <v>20</v>
      </c>
      <c r="O74" s="988">
        <v>19</v>
      </c>
      <c r="P74" s="988">
        <v>9</v>
      </c>
      <c r="Q74" s="988">
        <v>12</v>
      </c>
      <c r="R74" s="988">
        <v>45</v>
      </c>
      <c r="S74" s="988">
        <v>57</v>
      </c>
      <c r="T74" s="988">
        <v>110</v>
      </c>
    </row>
    <row r="75" spans="1:20" x14ac:dyDescent="0.25">
      <c r="A75" s="690"/>
      <c r="B75" s="704"/>
      <c r="C75" s="705"/>
      <c r="D75" s="704" t="s">
        <v>145</v>
      </c>
      <c r="E75" s="989">
        <v>165</v>
      </c>
      <c r="F75" s="989">
        <v>165</v>
      </c>
      <c r="G75" s="989" t="s">
        <v>125</v>
      </c>
      <c r="H75" s="989" t="s">
        <v>125</v>
      </c>
      <c r="I75" s="989" t="s">
        <v>125</v>
      </c>
      <c r="J75" s="989" t="s">
        <v>125</v>
      </c>
      <c r="K75" s="989">
        <v>2</v>
      </c>
      <c r="L75" s="989">
        <v>3</v>
      </c>
      <c r="M75" s="989">
        <v>8</v>
      </c>
      <c r="N75" s="989">
        <v>15</v>
      </c>
      <c r="O75" s="989">
        <v>14</v>
      </c>
      <c r="P75" s="989">
        <v>3</v>
      </c>
      <c r="Q75" s="989">
        <v>7</v>
      </c>
      <c r="R75" s="989">
        <v>25</v>
      </c>
      <c r="S75" s="989">
        <v>30</v>
      </c>
      <c r="T75" s="989">
        <v>58</v>
      </c>
    </row>
    <row r="76" spans="1:20" x14ac:dyDescent="0.25">
      <c r="A76" s="690"/>
      <c r="B76" s="704"/>
      <c r="C76" s="705"/>
      <c r="D76" s="704" t="s">
        <v>146</v>
      </c>
      <c r="E76" s="989">
        <v>132</v>
      </c>
      <c r="F76" s="989">
        <v>132</v>
      </c>
      <c r="G76" s="989" t="s">
        <v>125</v>
      </c>
      <c r="H76" s="989" t="s">
        <v>125</v>
      </c>
      <c r="I76" s="989">
        <v>1</v>
      </c>
      <c r="J76" s="989" t="s">
        <v>125</v>
      </c>
      <c r="K76" s="989" t="s">
        <v>125</v>
      </c>
      <c r="L76" s="989">
        <v>5</v>
      </c>
      <c r="M76" s="989">
        <v>6</v>
      </c>
      <c r="N76" s="989">
        <v>5</v>
      </c>
      <c r="O76" s="989">
        <v>5</v>
      </c>
      <c r="P76" s="989">
        <v>6</v>
      </c>
      <c r="Q76" s="989">
        <v>5</v>
      </c>
      <c r="R76" s="989">
        <v>20</v>
      </c>
      <c r="S76" s="989">
        <v>27</v>
      </c>
      <c r="T76" s="989">
        <v>52</v>
      </c>
    </row>
    <row r="77" spans="1:20" s="347" customFormat="1" ht="22.5" x14ac:dyDescent="0.25">
      <c r="A77" s="687" t="s">
        <v>370</v>
      </c>
      <c r="B77" s="702" t="s">
        <v>182</v>
      </c>
      <c r="C77" s="703" t="s">
        <v>371</v>
      </c>
      <c r="D77" s="702" t="s">
        <v>122</v>
      </c>
      <c r="E77" s="988">
        <v>171</v>
      </c>
      <c r="F77" s="988">
        <v>171</v>
      </c>
      <c r="G77" s="988" t="s">
        <v>125</v>
      </c>
      <c r="H77" s="988" t="s">
        <v>125</v>
      </c>
      <c r="I77" s="988" t="s">
        <v>125</v>
      </c>
      <c r="J77" s="988" t="s">
        <v>125</v>
      </c>
      <c r="K77" s="988">
        <v>5</v>
      </c>
      <c r="L77" s="988">
        <v>1</v>
      </c>
      <c r="M77" s="988">
        <v>1</v>
      </c>
      <c r="N77" s="988" t="s">
        <v>125</v>
      </c>
      <c r="O77" s="988">
        <v>5</v>
      </c>
      <c r="P77" s="988">
        <v>2</v>
      </c>
      <c r="Q77" s="988">
        <v>6</v>
      </c>
      <c r="R77" s="988">
        <v>16</v>
      </c>
      <c r="S77" s="988">
        <v>43</v>
      </c>
      <c r="T77" s="988">
        <v>92</v>
      </c>
    </row>
    <row r="78" spans="1:20" x14ac:dyDescent="0.25">
      <c r="A78" s="690"/>
      <c r="B78" s="704"/>
      <c r="C78" s="705"/>
      <c r="D78" s="704" t="s">
        <v>145</v>
      </c>
      <c r="E78" s="989">
        <v>84</v>
      </c>
      <c r="F78" s="989">
        <v>84</v>
      </c>
      <c r="G78" s="989" t="s">
        <v>125</v>
      </c>
      <c r="H78" s="989" t="s">
        <v>125</v>
      </c>
      <c r="I78" s="989" t="s">
        <v>125</v>
      </c>
      <c r="J78" s="989" t="s">
        <v>125</v>
      </c>
      <c r="K78" s="989">
        <v>2</v>
      </c>
      <c r="L78" s="989" t="s">
        <v>125</v>
      </c>
      <c r="M78" s="989" t="s">
        <v>125</v>
      </c>
      <c r="N78" s="989" t="s">
        <v>125</v>
      </c>
      <c r="O78" s="989">
        <v>3</v>
      </c>
      <c r="P78" s="989">
        <v>2</v>
      </c>
      <c r="Q78" s="989">
        <v>5</v>
      </c>
      <c r="R78" s="989">
        <v>7</v>
      </c>
      <c r="S78" s="989">
        <v>20</v>
      </c>
      <c r="T78" s="989">
        <v>45</v>
      </c>
    </row>
    <row r="79" spans="1:20" x14ac:dyDescent="0.25">
      <c r="A79" s="690"/>
      <c r="B79" s="704"/>
      <c r="C79" s="705"/>
      <c r="D79" s="704" t="s">
        <v>146</v>
      </c>
      <c r="E79" s="989">
        <v>87</v>
      </c>
      <c r="F79" s="989">
        <v>87</v>
      </c>
      <c r="G79" s="989" t="s">
        <v>125</v>
      </c>
      <c r="H79" s="989" t="s">
        <v>125</v>
      </c>
      <c r="I79" s="989" t="s">
        <v>125</v>
      </c>
      <c r="J79" s="989" t="s">
        <v>125</v>
      </c>
      <c r="K79" s="989">
        <v>3</v>
      </c>
      <c r="L79" s="989">
        <v>1</v>
      </c>
      <c r="M79" s="989">
        <v>1</v>
      </c>
      <c r="N79" s="989" t="s">
        <v>125</v>
      </c>
      <c r="O79" s="989">
        <v>2</v>
      </c>
      <c r="P79" s="989" t="s">
        <v>125</v>
      </c>
      <c r="Q79" s="989">
        <v>1</v>
      </c>
      <c r="R79" s="989">
        <v>9</v>
      </c>
      <c r="S79" s="989">
        <v>23</v>
      </c>
      <c r="T79" s="989">
        <v>47</v>
      </c>
    </row>
    <row r="80" spans="1:20" s="347" customFormat="1" x14ac:dyDescent="0.25">
      <c r="A80" s="687" t="s">
        <v>306</v>
      </c>
      <c r="B80" s="702" t="s">
        <v>183</v>
      </c>
      <c r="C80" s="703" t="s">
        <v>307</v>
      </c>
      <c r="D80" s="702" t="s">
        <v>122</v>
      </c>
      <c r="E80" s="988">
        <v>1828</v>
      </c>
      <c r="F80" s="988">
        <v>1828</v>
      </c>
      <c r="G80" s="988" t="s">
        <v>125</v>
      </c>
      <c r="H80" s="988" t="s">
        <v>125</v>
      </c>
      <c r="I80" s="988" t="s">
        <v>125</v>
      </c>
      <c r="J80" s="988" t="s">
        <v>125</v>
      </c>
      <c r="K80" s="988">
        <v>1</v>
      </c>
      <c r="L80" s="988" t="s">
        <v>125</v>
      </c>
      <c r="M80" s="988" t="s">
        <v>125</v>
      </c>
      <c r="N80" s="988" t="s">
        <v>125</v>
      </c>
      <c r="O80" s="988">
        <v>1</v>
      </c>
      <c r="P80" s="988">
        <v>6</v>
      </c>
      <c r="Q80" s="988">
        <v>11</v>
      </c>
      <c r="R80" s="988">
        <v>107</v>
      </c>
      <c r="S80" s="988">
        <v>475</v>
      </c>
      <c r="T80" s="988">
        <v>1227</v>
      </c>
    </row>
    <row r="81" spans="1:20" x14ac:dyDescent="0.25">
      <c r="A81" s="690"/>
      <c r="B81" s="704"/>
      <c r="C81" s="705"/>
      <c r="D81" s="704" t="s">
        <v>145</v>
      </c>
      <c r="E81" s="989">
        <v>864</v>
      </c>
      <c r="F81" s="989">
        <v>864</v>
      </c>
      <c r="G81" s="989" t="s">
        <v>125</v>
      </c>
      <c r="H81" s="989" t="s">
        <v>125</v>
      </c>
      <c r="I81" s="989" t="s">
        <v>125</v>
      </c>
      <c r="J81" s="989" t="s">
        <v>125</v>
      </c>
      <c r="K81" s="989" t="s">
        <v>125</v>
      </c>
      <c r="L81" s="989" t="s">
        <v>125</v>
      </c>
      <c r="M81" s="989" t="s">
        <v>125</v>
      </c>
      <c r="N81" s="989" t="s">
        <v>125</v>
      </c>
      <c r="O81" s="989">
        <v>1</v>
      </c>
      <c r="P81" s="989">
        <v>2</v>
      </c>
      <c r="Q81" s="989">
        <v>9</v>
      </c>
      <c r="R81" s="989">
        <v>52</v>
      </c>
      <c r="S81" s="989">
        <v>243</v>
      </c>
      <c r="T81" s="989">
        <v>557</v>
      </c>
    </row>
    <row r="82" spans="1:20" x14ac:dyDescent="0.25">
      <c r="A82" s="690"/>
      <c r="B82" s="704"/>
      <c r="C82" s="705"/>
      <c r="D82" s="704" t="s">
        <v>146</v>
      </c>
      <c r="E82" s="989">
        <v>964</v>
      </c>
      <c r="F82" s="989">
        <v>964</v>
      </c>
      <c r="G82" s="989" t="s">
        <v>125</v>
      </c>
      <c r="H82" s="989" t="s">
        <v>125</v>
      </c>
      <c r="I82" s="989" t="s">
        <v>125</v>
      </c>
      <c r="J82" s="989" t="s">
        <v>125</v>
      </c>
      <c r="K82" s="989">
        <v>1</v>
      </c>
      <c r="L82" s="989" t="s">
        <v>125</v>
      </c>
      <c r="M82" s="989" t="s">
        <v>125</v>
      </c>
      <c r="N82" s="989" t="s">
        <v>125</v>
      </c>
      <c r="O82" s="989" t="s">
        <v>125</v>
      </c>
      <c r="P82" s="989">
        <v>4</v>
      </c>
      <c r="Q82" s="989">
        <v>2</v>
      </c>
      <c r="R82" s="989">
        <v>55</v>
      </c>
      <c r="S82" s="989">
        <v>232</v>
      </c>
      <c r="T82" s="989">
        <v>670</v>
      </c>
    </row>
    <row r="83" spans="1:20" s="347" customFormat="1" x14ac:dyDescent="0.25">
      <c r="A83" s="687" t="s">
        <v>388</v>
      </c>
      <c r="B83" s="702" t="s">
        <v>184</v>
      </c>
      <c r="C83" s="703" t="s">
        <v>389</v>
      </c>
      <c r="D83" s="702" t="s">
        <v>122</v>
      </c>
      <c r="E83" s="988">
        <v>144</v>
      </c>
      <c r="F83" s="988">
        <v>144</v>
      </c>
      <c r="G83" s="988" t="s">
        <v>125</v>
      </c>
      <c r="H83" s="988">
        <v>1</v>
      </c>
      <c r="I83" s="988" t="s">
        <v>125</v>
      </c>
      <c r="J83" s="988" t="s">
        <v>125</v>
      </c>
      <c r="K83" s="988">
        <v>12</v>
      </c>
      <c r="L83" s="988">
        <v>4</v>
      </c>
      <c r="M83" s="988">
        <v>1</v>
      </c>
      <c r="N83" s="988">
        <v>2</v>
      </c>
      <c r="O83" s="988">
        <v>1</v>
      </c>
      <c r="P83" s="988">
        <v>4</v>
      </c>
      <c r="Q83" s="988">
        <v>2</v>
      </c>
      <c r="R83" s="988">
        <v>9</v>
      </c>
      <c r="S83" s="988">
        <v>13</v>
      </c>
      <c r="T83" s="988">
        <v>95</v>
      </c>
    </row>
    <row r="84" spans="1:20" x14ac:dyDescent="0.25">
      <c r="A84" s="690"/>
      <c r="B84" s="704"/>
      <c r="C84" s="705"/>
      <c r="D84" s="704" t="s">
        <v>145</v>
      </c>
      <c r="E84" s="989">
        <v>76</v>
      </c>
      <c r="F84" s="989">
        <v>76</v>
      </c>
      <c r="G84" s="989" t="s">
        <v>125</v>
      </c>
      <c r="H84" s="989" t="s">
        <v>125</v>
      </c>
      <c r="I84" s="989" t="s">
        <v>125</v>
      </c>
      <c r="J84" s="989" t="s">
        <v>125</v>
      </c>
      <c r="K84" s="989">
        <v>7</v>
      </c>
      <c r="L84" s="989">
        <v>3</v>
      </c>
      <c r="M84" s="989">
        <v>1</v>
      </c>
      <c r="N84" s="989">
        <v>1</v>
      </c>
      <c r="O84" s="989" t="s">
        <v>125</v>
      </c>
      <c r="P84" s="989">
        <v>4</v>
      </c>
      <c r="Q84" s="989">
        <v>2</v>
      </c>
      <c r="R84" s="989">
        <v>6</v>
      </c>
      <c r="S84" s="989">
        <v>5</v>
      </c>
      <c r="T84" s="989">
        <v>47</v>
      </c>
    </row>
    <row r="85" spans="1:20" x14ac:dyDescent="0.25">
      <c r="A85" s="690"/>
      <c r="B85" s="704"/>
      <c r="C85" s="705"/>
      <c r="D85" s="704" t="s">
        <v>146</v>
      </c>
      <c r="E85" s="989">
        <v>68</v>
      </c>
      <c r="F85" s="989">
        <v>68</v>
      </c>
      <c r="G85" s="989" t="s">
        <v>125</v>
      </c>
      <c r="H85" s="989">
        <v>1</v>
      </c>
      <c r="I85" s="989" t="s">
        <v>125</v>
      </c>
      <c r="J85" s="989" t="s">
        <v>125</v>
      </c>
      <c r="K85" s="989">
        <v>5</v>
      </c>
      <c r="L85" s="989">
        <v>1</v>
      </c>
      <c r="M85" s="989" t="s">
        <v>125</v>
      </c>
      <c r="N85" s="989">
        <v>1</v>
      </c>
      <c r="O85" s="989">
        <v>1</v>
      </c>
      <c r="P85" s="989" t="s">
        <v>125</v>
      </c>
      <c r="Q85" s="989" t="s">
        <v>125</v>
      </c>
      <c r="R85" s="989">
        <v>3</v>
      </c>
      <c r="S85" s="989">
        <v>8</v>
      </c>
      <c r="T85" s="989">
        <v>48</v>
      </c>
    </row>
    <row r="86" spans="1:20" s="347" customFormat="1" ht="22.5" x14ac:dyDescent="0.25">
      <c r="A86" s="687" t="s">
        <v>1093</v>
      </c>
      <c r="B86" s="702" t="s">
        <v>2742</v>
      </c>
      <c r="C86" s="703" t="s">
        <v>1094</v>
      </c>
      <c r="D86" s="702" t="s">
        <v>122</v>
      </c>
      <c r="E86" s="988">
        <v>32</v>
      </c>
      <c r="F86" s="988">
        <v>32</v>
      </c>
      <c r="G86" s="988" t="s">
        <v>125</v>
      </c>
      <c r="H86" s="988" t="s">
        <v>125</v>
      </c>
      <c r="I86" s="988" t="s">
        <v>125</v>
      </c>
      <c r="J86" s="988" t="s">
        <v>125</v>
      </c>
      <c r="K86" s="988">
        <v>2</v>
      </c>
      <c r="L86" s="988">
        <v>2</v>
      </c>
      <c r="M86" s="988" t="s">
        <v>125</v>
      </c>
      <c r="N86" s="988">
        <v>1</v>
      </c>
      <c r="O86" s="988" t="s">
        <v>125</v>
      </c>
      <c r="P86" s="988" t="s">
        <v>125</v>
      </c>
      <c r="Q86" s="988">
        <v>1</v>
      </c>
      <c r="R86" s="988">
        <v>2</v>
      </c>
      <c r="S86" s="988">
        <v>3</v>
      </c>
      <c r="T86" s="988">
        <v>21</v>
      </c>
    </row>
    <row r="87" spans="1:20" x14ac:dyDescent="0.25">
      <c r="A87" s="690"/>
      <c r="B87" s="704"/>
      <c r="C87" s="705"/>
      <c r="D87" s="704" t="s">
        <v>145</v>
      </c>
      <c r="E87" s="989">
        <v>16</v>
      </c>
      <c r="F87" s="989">
        <v>16</v>
      </c>
      <c r="G87" s="989" t="s">
        <v>125</v>
      </c>
      <c r="H87" s="989" t="s">
        <v>125</v>
      </c>
      <c r="I87" s="989" t="s">
        <v>125</v>
      </c>
      <c r="J87" s="989" t="s">
        <v>125</v>
      </c>
      <c r="K87" s="989">
        <v>2</v>
      </c>
      <c r="L87" s="989">
        <v>2</v>
      </c>
      <c r="M87" s="989" t="s">
        <v>125</v>
      </c>
      <c r="N87" s="989" t="s">
        <v>125</v>
      </c>
      <c r="O87" s="989" t="s">
        <v>125</v>
      </c>
      <c r="P87" s="989" t="s">
        <v>125</v>
      </c>
      <c r="Q87" s="989" t="s">
        <v>125</v>
      </c>
      <c r="R87" s="989" t="s">
        <v>125</v>
      </c>
      <c r="S87" s="989">
        <v>2</v>
      </c>
      <c r="T87" s="989">
        <v>10</v>
      </c>
    </row>
    <row r="88" spans="1:20" x14ac:dyDescent="0.25">
      <c r="A88" s="690"/>
      <c r="B88" s="704"/>
      <c r="C88" s="705"/>
      <c r="D88" s="704" t="s">
        <v>146</v>
      </c>
      <c r="E88" s="989">
        <v>16</v>
      </c>
      <c r="F88" s="989">
        <v>16</v>
      </c>
      <c r="G88" s="989" t="s">
        <v>125</v>
      </c>
      <c r="H88" s="989" t="s">
        <v>125</v>
      </c>
      <c r="I88" s="989" t="s">
        <v>125</v>
      </c>
      <c r="J88" s="989" t="s">
        <v>125</v>
      </c>
      <c r="K88" s="989" t="s">
        <v>125</v>
      </c>
      <c r="L88" s="989" t="s">
        <v>125</v>
      </c>
      <c r="M88" s="989" t="s">
        <v>125</v>
      </c>
      <c r="N88" s="989">
        <v>1</v>
      </c>
      <c r="O88" s="989" t="s">
        <v>125</v>
      </c>
      <c r="P88" s="989" t="s">
        <v>125</v>
      </c>
      <c r="Q88" s="989">
        <v>1</v>
      </c>
      <c r="R88" s="989">
        <v>2</v>
      </c>
      <c r="S88" s="989">
        <v>1</v>
      </c>
      <c r="T88" s="989">
        <v>11</v>
      </c>
    </row>
    <row r="89" spans="1:20" s="347" customFormat="1" ht="22.5" x14ac:dyDescent="0.25">
      <c r="A89" s="687" t="s">
        <v>394</v>
      </c>
      <c r="B89" s="702" t="s">
        <v>185</v>
      </c>
      <c r="C89" s="703" t="s">
        <v>395</v>
      </c>
      <c r="D89" s="702" t="s">
        <v>122</v>
      </c>
      <c r="E89" s="988">
        <v>115</v>
      </c>
      <c r="F89" s="988">
        <v>115</v>
      </c>
      <c r="G89" s="988" t="s">
        <v>125</v>
      </c>
      <c r="H89" s="988" t="s">
        <v>125</v>
      </c>
      <c r="I89" s="988" t="s">
        <v>125</v>
      </c>
      <c r="J89" s="988" t="s">
        <v>125</v>
      </c>
      <c r="K89" s="988" t="s">
        <v>125</v>
      </c>
      <c r="L89" s="988" t="s">
        <v>125</v>
      </c>
      <c r="M89" s="988" t="s">
        <v>125</v>
      </c>
      <c r="N89" s="988" t="s">
        <v>125</v>
      </c>
      <c r="O89" s="988" t="s">
        <v>125</v>
      </c>
      <c r="P89" s="988" t="s">
        <v>125</v>
      </c>
      <c r="Q89" s="988" t="s">
        <v>125</v>
      </c>
      <c r="R89" s="988" t="s">
        <v>125</v>
      </c>
      <c r="S89" s="988">
        <v>8</v>
      </c>
      <c r="T89" s="988">
        <v>107</v>
      </c>
    </row>
    <row r="90" spans="1:20" x14ac:dyDescent="0.25">
      <c r="A90" s="690"/>
      <c r="B90" s="704"/>
      <c r="C90" s="705"/>
      <c r="D90" s="704" t="s">
        <v>145</v>
      </c>
      <c r="E90" s="989">
        <v>35</v>
      </c>
      <c r="F90" s="989">
        <v>35</v>
      </c>
      <c r="G90" s="989" t="s">
        <v>125</v>
      </c>
      <c r="H90" s="989" t="s">
        <v>125</v>
      </c>
      <c r="I90" s="989" t="s">
        <v>125</v>
      </c>
      <c r="J90" s="989" t="s">
        <v>125</v>
      </c>
      <c r="K90" s="989" t="s">
        <v>125</v>
      </c>
      <c r="L90" s="989" t="s">
        <v>125</v>
      </c>
      <c r="M90" s="989" t="s">
        <v>125</v>
      </c>
      <c r="N90" s="989" t="s">
        <v>125</v>
      </c>
      <c r="O90" s="989" t="s">
        <v>125</v>
      </c>
      <c r="P90" s="989" t="s">
        <v>125</v>
      </c>
      <c r="Q90" s="989" t="s">
        <v>125</v>
      </c>
      <c r="R90" s="989" t="s">
        <v>125</v>
      </c>
      <c r="S90" s="989">
        <v>3</v>
      </c>
      <c r="T90" s="989">
        <v>32</v>
      </c>
    </row>
    <row r="91" spans="1:20" x14ac:dyDescent="0.25">
      <c r="A91" s="690"/>
      <c r="B91" s="704"/>
      <c r="C91" s="705"/>
      <c r="D91" s="704" t="s">
        <v>146</v>
      </c>
      <c r="E91" s="989">
        <v>80</v>
      </c>
      <c r="F91" s="989">
        <v>80</v>
      </c>
      <c r="G91" s="989" t="s">
        <v>125</v>
      </c>
      <c r="H91" s="989" t="s">
        <v>125</v>
      </c>
      <c r="I91" s="989" t="s">
        <v>125</v>
      </c>
      <c r="J91" s="989" t="s">
        <v>125</v>
      </c>
      <c r="K91" s="989" t="s">
        <v>125</v>
      </c>
      <c r="L91" s="989" t="s">
        <v>125</v>
      </c>
      <c r="M91" s="989" t="s">
        <v>125</v>
      </c>
      <c r="N91" s="989" t="s">
        <v>125</v>
      </c>
      <c r="O91" s="989" t="s">
        <v>125</v>
      </c>
      <c r="P91" s="989" t="s">
        <v>125</v>
      </c>
      <c r="Q91" s="989" t="s">
        <v>125</v>
      </c>
      <c r="R91" s="989" t="s">
        <v>125</v>
      </c>
      <c r="S91" s="989">
        <v>5</v>
      </c>
      <c r="T91" s="989">
        <v>75</v>
      </c>
    </row>
    <row r="92" spans="1:20" s="347" customFormat="1" ht="33.75" x14ac:dyDescent="0.25">
      <c r="A92" s="687" t="s">
        <v>1095</v>
      </c>
      <c r="B92" s="702" t="s">
        <v>186</v>
      </c>
      <c r="C92" s="703" t="s">
        <v>1096</v>
      </c>
      <c r="D92" s="702" t="s">
        <v>122</v>
      </c>
      <c r="E92" s="988">
        <v>9</v>
      </c>
      <c r="F92" s="988">
        <v>9</v>
      </c>
      <c r="G92" s="988" t="s">
        <v>125</v>
      </c>
      <c r="H92" s="988" t="s">
        <v>125</v>
      </c>
      <c r="I92" s="988" t="s">
        <v>125</v>
      </c>
      <c r="J92" s="988" t="s">
        <v>125</v>
      </c>
      <c r="K92" s="988" t="s">
        <v>125</v>
      </c>
      <c r="L92" s="988" t="s">
        <v>125</v>
      </c>
      <c r="M92" s="988" t="s">
        <v>125</v>
      </c>
      <c r="N92" s="988" t="s">
        <v>125</v>
      </c>
      <c r="O92" s="988">
        <v>2</v>
      </c>
      <c r="P92" s="988">
        <v>1</v>
      </c>
      <c r="Q92" s="988" t="s">
        <v>125</v>
      </c>
      <c r="R92" s="988">
        <v>2</v>
      </c>
      <c r="S92" s="988" t="s">
        <v>125</v>
      </c>
      <c r="T92" s="988">
        <v>4</v>
      </c>
    </row>
    <row r="93" spans="1:20" x14ac:dyDescent="0.25">
      <c r="A93" s="690"/>
      <c r="B93" s="704"/>
      <c r="C93" s="705"/>
      <c r="D93" s="704" t="s">
        <v>145</v>
      </c>
      <c r="E93" s="989">
        <v>7</v>
      </c>
      <c r="F93" s="989">
        <v>7</v>
      </c>
      <c r="G93" s="989" t="s">
        <v>125</v>
      </c>
      <c r="H93" s="989" t="s">
        <v>125</v>
      </c>
      <c r="I93" s="989" t="s">
        <v>125</v>
      </c>
      <c r="J93" s="989" t="s">
        <v>125</v>
      </c>
      <c r="K93" s="989" t="s">
        <v>125</v>
      </c>
      <c r="L93" s="989" t="s">
        <v>125</v>
      </c>
      <c r="M93" s="989" t="s">
        <v>125</v>
      </c>
      <c r="N93" s="989" t="s">
        <v>125</v>
      </c>
      <c r="O93" s="989">
        <v>1</v>
      </c>
      <c r="P93" s="989">
        <v>1</v>
      </c>
      <c r="Q93" s="989" t="s">
        <v>125</v>
      </c>
      <c r="R93" s="989">
        <v>2</v>
      </c>
      <c r="S93" s="989" t="s">
        <v>125</v>
      </c>
      <c r="T93" s="989">
        <v>3</v>
      </c>
    </row>
    <row r="94" spans="1:20" x14ac:dyDescent="0.25">
      <c r="A94" s="690"/>
      <c r="B94" s="704"/>
      <c r="C94" s="705"/>
      <c r="D94" s="704" t="s">
        <v>146</v>
      </c>
      <c r="E94" s="989">
        <v>2</v>
      </c>
      <c r="F94" s="989">
        <v>2</v>
      </c>
      <c r="G94" s="989" t="s">
        <v>125</v>
      </c>
      <c r="H94" s="989" t="s">
        <v>125</v>
      </c>
      <c r="I94" s="989" t="s">
        <v>125</v>
      </c>
      <c r="J94" s="989" t="s">
        <v>125</v>
      </c>
      <c r="K94" s="989" t="s">
        <v>125</v>
      </c>
      <c r="L94" s="989" t="s">
        <v>125</v>
      </c>
      <c r="M94" s="989" t="s">
        <v>125</v>
      </c>
      <c r="N94" s="989" t="s">
        <v>125</v>
      </c>
      <c r="O94" s="989">
        <v>1</v>
      </c>
      <c r="P94" s="989" t="s">
        <v>125</v>
      </c>
      <c r="Q94" s="989" t="s">
        <v>125</v>
      </c>
      <c r="R94" s="989" t="s">
        <v>125</v>
      </c>
      <c r="S94" s="989" t="s">
        <v>125</v>
      </c>
      <c r="T94" s="989">
        <v>1</v>
      </c>
    </row>
    <row r="95" spans="1:20" s="347" customFormat="1" x14ac:dyDescent="0.25">
      <c r="A95" s="687" t="s">
        <v>1097</v>
      </c>
      <c r="B95" s="702" t="s">
        <v>187</v>
      </c>
      <c r="C95" s="703" t="s">
        <v>926</v>
      </c>
      <c r="D95" s="702" t="s">
        <v>122</v>
      </c>
      <c r="E95" s="988">
        <v>39</v>
      </c>
      <c r="F95" s="988">
        <v>39</v>
      </c>
      <c r="G95" s="988" t="s">
        <v>125</v>
      </c>
      <c r="H95" s="988" t="s">
        <v>125</v>
      </c>
      <c r="I95" s="988" t="s">
        <v>125</v>
      </c>
      <c r="J95" s="988" t="s">
        <v>125</v>
      </c>
      <c r="K95" s="988" t="s">
        <v>125</v>
      </c>
      <c r="L95" s="988" t="s">
        <v>125</v>
      </c>
      <c r="M95" s="988" t="s">
        <v>125</v>
      </c>
      <c r="N95" s="988" t="s">
        <v>125</v>
      </c>
      <c r="O95" s="988" t="s">
        <v>125</v>
      </c>
      <c r="P95" s="988" t="s">
        <v>125</v>
      </c>
      <c r="Q95" s="988" t="s">
        <v>125</v>
      </c>
      <c r="R95" s="988" t="s">
        <v>125</v>
      </c>
      <c r="S95" s="988">
        <v>1</v>
      </c>
      <c r="T95" s="988">
        <v>38</v>
      </c>
    </row>
    <row r="96" spans="1:20" x14ac:dyDescent="0.25">
      <c r="A96" s="690"/>
      <c r="B96" s="704"/>
      <c r="C96" s="705"/>
      <c r="D96" s="704" t="s">
        <v>145</v>
      </c>
      <c r="E96" s="989">
        <v>24</v>
      </c>
      <c r="F96" s="989">
        <v>24</v>
      </c>
      <c r="G96" s="989" t="s">
        <v>125</v>
      </c>
      <c r="H96" s="989" t="s">
        <v>125</v>
      </c>
      <c r="I96" s="989" t="s">
        <v>125</v>
      </c>
      <c r="J96" s="989" t="s">
        <v>125</v>
      </c>
      <c r="K96" s="989" t="s">
        <v>125</v>
      </c>
      <c r="L96" s="989" t="s">
        <v>125</v>
      </c>
      <c r="M96" s="989" t="s">
        <v>125</v>
      </c>
      <c r="N96" s="989" t="s">
        <v>125</v>
      </c>
      <c r="O96" s="989" t="s">
        <v>125</v>
      </c>
      <c r="P96" s="989" t="s">
        <v>125</v>
      </c>
      <c r="Q96" s="989" t="s">
        <v>125</v>
      </c>
      <c r="R96" s="989" t="s">
        <v>125</v>
      </c>
      <c r="S96" s="989" t="s">
        <v>125</v>
      </c>
      <c r="T96" s="989">
        <v>24</v>
      </c>
    </row>
    <row r="97" spans="1:20" x14ac:dyDescent="0.25">
      <c r="A97" s="690"/>
      <c r="B97" s="704"/>
      <c r="C97" s="705"/>
      <c r="D97" s="704" t="s">
        <v>146</v>
      </c>
      <c r="E97" s="989">
        <v>15</v>
      </c>
      <c r="F97" s="989">
        <v>15</v>
      </c>
      <c r="G97" s="989" t="s">
        <v>125</v>
      </c>
      <c r="H97" s="989" t="s">
        <v>125</v>
      </c>
      <c r="I97" s="989" t="s">
        <v>125</v>
      </c>
      <c r="J97" s="989" t="s">
        <v>125</v>
      </c>
      <c r="K97" s="989" t="s">
        <v>125</v>
      </c>
      <c r="L97" s="989" t="s">
        <v>125</v>
      </c>
      <c r="M97" s="989" t="s">
        <v>125</v>
      </c>
      <c r="N97" s="989" t="s">
        <v>125</v>
      </c>
      <c r="O97" s="989" t="s">
        <v>125</v>
      </c>
      <c r="P97" s="989" t="s">
        <v>125</v>
      </c>
      <c r="Q97" s="989" t="s">
        <v>125</v>
      </c>
      <c r="R97" s="989" t="s">
        <v>125</v>
      </c>
      <c r="S97" s="989">
        <v>1</v>
      </c>
      <c r="T97" s="989">
        <v>14</v>
      </c>
    </row>
    <row r="98" spans="1:20" s="347" customFormat="1" x14ac:dyDescent="0.25">
      <c r="A98" s="687" t="s">
        <v>1098</v>
      </c>
      <c r="B98" s="702" t="s">
        <v>188</v>
      </c>
      <c r="C98" s="703" t="s">
        <v>1099</v>
      </c>
      <c r="D98" s="702" t="s">
        <v>122</v>
      </c>
      <c r="E98" s="988">
        <v>34</v>
      </c>
      <c r="F98" s="988">
        <v>34</v>
      </c>
      <c r="G98" s="988" t="s">
        <v>125</v>
      </c>
      <c r="H98" s="988" t="s">
        <v>125</v>
      </c>
      <c r="I98" s="988" t="s">
        <v>125</v>
      </c>
      <c r="J98" s="988" t="s">
        <v>125</v>
      </c>
      <c r="K98" s="988">
        <v>1</v>
      </c>
      <c r="L98" s="988">
        <v>4</v>
      </c>
      <c r="M98" s="988">
        <v>1</v>
      </c>
      <c r="N98" s="988">
        <v>1</v>
      </c>
      <c r="O98" s="988">
        <v>2</v>
      </c>
      <c r="P98" s="988">
        <v>1</v>
      </c>
      <c r="Q98" s="988">
        <v>3</v>
      </c>
      <c r="R98" s="988">
        <v>11</v>
      </c>
      <c r="S98" s="988">
        <v>3</v>
      </c>
      <c r="T98" s="988">
        <v>7</v>
      </c>
    </row>
    <row r="99" spans="1:20" x14ac:dyDescent="0.25">
      <c r="A99" s="690"/>
      <c r="B99" s="704"/>
      <c r="C99" s="705"/>
      <c r="D99" s="704" t="s">
        <v>145</v>
      </c>
      <c r="E99" s="989">
        <v>25</v>
      </c>
      <c r="F99" s="989">
        <v>25</v>
      </c>
      <c r="G99" s="989" t="s">
        <v>125</v>
      </c>
      <c r="H99" s="989" t="s">
        <v>125</v>
      </c>
      <c r="I99" s="989" t="s">
        <v>125</v>
      </c>
      <c r="J99" s="989" t="s">
        <v>125</v>
      </c>
      <c r="K99" s="989">
        <v>1</v>
      </c>
      <c r="L99" s="989">
        <v>4</v>
      </c>
      <c r="M99" s="989">
        <v>1</v>
      </c>
      <c r="N99" s="989" t="s">
        <v>125</v>
      </c>
      <c r="O99" s="989">
        <v>2</v>
      </c>
      <c r="P99" s="989" t="s">
        <v>125</v>
      </c>
      <c r="Q99" s="989">
        <v>1</v>
      </c>
      <c r="R99" s="989">
        <v>10</v>
      </c>
      <c r="S99" s="989">
        <v>2</v>
      </c>
      <c r="T99" s="989">
        <v>4</v>
      </c>
    </row>
    <row r="100" spans="1:20" x14ac:dyDescent="0.25">
      <c r="A100" s="690"/>
      <c r="B100" s="704"/>
      <c r="C100" s="705"/>
      <c r="D100" s="704" t="s">
        <v>146</v>
      </c>
      <c r="E100" s="989">
        <v>9</v>
      </c>
      <c r="F100" s="989">
        <v>9</v>
      </c>
      <c r="G100" s="989" t="s">
        <v>125</v>
      </c>
      <c r="H100" s="989" t="s">
        <v>125</v>
      </c>
      <c r="I100" s="989" t="s">
        <v>125</v>
      </c>
      <c r="J100" s="989" t="s">
        <v>125</v>
      </c>
      <c r="K100" s="989" t="s">
        <v>125</v>
      </c>
      <c r="L100" s="989" t="s">
        <v>125</v>
      </c>
      <c r="M100" s="989" t="s">
        <v>125</v>
      </c>
      <c r="N100" s="989">
        <v>1</v>
      </c>
      <c r="O100" s="989" t="s">
        <v>125</v>
      </c>
      <c r="P100" s="989">
        <v>1</v>
      </c>
      <c r="Q100" s="989">
        <v>2</v>
      </c>
      <c r="R100" s="989">
        <v>1</v>
      </c>
      <c r="S100" s="989">
        <v>1</v>
      </c>
      <c r="T100" s="989">
        <v>3</v>
      </c>
    </row>
    <row r="101" spans="1:20" s="347" customFormat="1" ht="22.5" x14ac:dyDescent="0.25">
      <c r="A101" s="687" t="s">
        <v>1100</v>
      </c>
      <c r="B101" s="702" t="s">
        <v>189</v>
      </c>
      <c r="C101" s="703" t="s">
        <v>1101</v>
      </c>
      <c r="D101" s="702" t="s">
        <v>122</v>
      </c>
      <c r="E101" s="988">
        <v>17</v>
      </c>
      <c r="F101" s="988">
        <v>17</v>
      </c>
      <c r="G101" s="988" t="s">
        <v>125</v>
      </c>
      <c r="H101" s="988" t="s">
        <v>125</v>
      </c>
      <c r="I101" s="988" t="s">
        <v>125</v>
      </c>
      <c r="J101" s="988" t="s">
        <v>125</v>
      </c>
      <c r="K101" s="988" t="s">
        <v>125</v>
      </c>
      <c r="L101" s="988" t="s">
        <v>125</v>
      </c>
      <c r="M101" s="988">
        <v>1</v>
      </c>
      <c r="N101" s="988" t="s">
        <v>125</v>
      </c>
      <c r="O101" s="988" t="s">
        <v>125</v>
      </c>
      <c r="P101" s="988" t="s">
        <v>125</v>
      </c>
      <c r="Q101" s="988" t="s">
        <v>125</v>
      </c>
      <c r="R101" s="988">
        <v>1</v>
      </c>
      <c r="S101" s="988">
        <v>5</v>
      </c>
      <c r="T101" s="988">
        <v>10</v>
      </c>
    </row>
    <row r="102" spans="1:20" x14ac:dyDescent="0.25">
      <c r="A102" s="690"/>
      <c r="B102" s="704"/>
      <c r="C102" s="705"/>
      <c r="D102" s="704" t="s">
        <v>145</v>
      </c>
      <c r="E102" s="989">
        <v>3</v>
      </c>
      <c r="F102" s="989">
        <v>3</v>
      </c>
      <c r="G102" s="989" t="s">
        <v>125</v>
      </c>
      <c r="H102" s="989" t="s">
        <v>125</v>
      </c>
      <c r="I102" s="989" t="s">
        <v>125</v>
      </c>
      <c r="J102" s="989" t="s">
        <v>125</v>
      </c>
      <c r="K102" s="989" t="s">
        <v>125</v>
      </c>
      <c r="L102" s="989" t="s">
        <v>125</v>
      </c>
      <c r="M102" s="989" t="s">
        <v>125</v>
      </c>
      <c r="N102" s="989" t="s">
        <v>125</v>
      </c>
      <c r="O102" s="989" t="s">
        <v>125</v>
      </c>
      <c r="P102" s="989" t="s">
        <v>125</v>
      </c>
      <c r="Q102" s="989" t="s">
        <v>125</v>
      </c>
      <c r="R102" s="989" t="s">
        <v>125</v>
      </c>
      <c r="S102" s="989" t="s">
        <v>125</v>
      </c>
      <c r="T102" s="989">
        <v>3</v>
      </c>
    </row>
    <row r="103" spans="1:20" x14ac:dyDescent="0.25">
      <c r="A103" s="690"/>
      <c r="B103" s="704"/>
      <c r="C103" s="705"/>
      <c r="D103" s="704" t="s">
        <v>146</v>
      </c>
      <c r="E103" s="989">
        <v>14</v>
      </c>
      <c r="F103" s="989">
        <v>14</v>
      </c>
      <c r="G103" s="989" t="s">
        <v>125</v>
      </c>
      <c r="H103" s="989" t="s">
        <v>125</v>
      </c>
      <c r="I103" s="989" t="s">
        <v>125</v>
      </c>
      <c r="J103" s="989" t="s">
        <v>125</v>
      </c>
      <c r="K103" s="989" t="s">
        <v>125</v>
      </c>
      <c r="L103" s="989" t="s">
        <v>125</v>
      </c>
      <c r="M103" s="989">
        <v>1</v>
      </c>
      <c r="N103" s="989" t="s">
        <v>125</v>
      </c>
      <c r="O103" s="989" t="s">
        <v>125</v>
      </c>
      <c r="P103" s="989" t="s">
        <v>125</v>
      </c>
      <c r="Q103" s="989" t="s">
        <v>125</v>
      </c>
      <c r="R103" s="989">
        <v>1</v>
      </c>
      <c r="S103" s="989">
        <v>5</v>
      </c>
      <c r="T103" s="989">
        <v>7</v>
      </c>
    </row>
    <row r="104" spans="1:20" s="347" customFormat="1" x14ac:dyDescent="0.25">
      <c r="A104" s="687" t="s">
        <v>312</v>
      </c>
      <c r="B104" s="702" t="s">
        <v>190</v>
      </c>
      <c r="C104" s="703" t="s">
        <v>313</v>
      </c>
      <c r="D104" s="702" t="s">
        <v>122</v>
      </c>
      <c r="E104" s="988">
        <v>1364</v>
      </c>
      <c r="F104" s="988">
        <v>1364</v>
      </c>
      <c r="G104" s="988" t="s">
        <v>125</v>
      </c>
      <c r="H104" s="988" t="s">
        <v>125</v>
      </c>
      <c r="I104" s="988" t="s">
        <v>125</v>
      </c>
      <c r="J104" s="988" t="s">
        <v>125</v>
      </c>
      <c r="K104" s="988" t="s">
        <v>125</v>
      </c>
      <c r="L104" s="988" t="s">
        <v>125</v>
      </c>
      <c r="M104" s="988" t="s">
        <v>125</v>
      </c>
      <c r="N104" s="988">
        <v>3</v>
      </c>
      <c r="O104" s="988">
        <v>3</v>
      </c>
      <c r="P104" s="988">
        <v>4</v>
      </c>
      <c r="Q104" s="988">
        <v>8</v>
      </c>
      <c r="R104" s="988">
        <v>59</v>
      </c>
      <c r="S104" s="988">
        <v>187</v>
      </c>
      <c r="T104" s="988">
        <v>1100</v>
      </c>
    </row>
    <row r="105" spans="1:20" x14ac:dyDescent="0.25">
      <c r="A105" s="690"/>
      <c r="B105" s="704"/>
      <c r="C105" s="705"/>
      <c r="D105" s="704" t="s">
        <v>145</v>
      </c>
      <c r="E105" s="989">
        <v>695</v>
      </c>
      <c r="F105" s="989">
        <v>695</v>
      </c>
      <c r="G105" s="989" t="s">
        <v>125</v>
      </c>
      <c r="H105" s="989" t="s">
        <v>125</v>
      </c>
      <c r="I105" s="989" t="s">
        <v>125</v>
      </c>
      <c r="J105" s="989" t="s">
        <v>125</v>
      </c>
      <c r="K105" s="989" t="s">
        <v>125</v>
      </c>
      <c r="L105" s="989" t="s">
        <v>125</v>
      </c>
      <c r="M105" s="989" t="s">
        <v>125</v>
      </c>
      <c r="N105" s="989">
        <v>1</v>
      </c>
      <c r="O105" s="989">
        <v>3</v>
      </c>
      <c r="P105" s="989">
        <v>3</v>
      </c>
      <c r="Q105" s="989">
        <v>2</v>
      </c>
      <c r="R105" s="989">
        <v>34</v>
      </c>
      <c r="S105" s="989">
        <v>106</v>
      </c>
      <c r="T105" s="989">
        <v>546</v>
      </c>
    </row>
    <row r="106" spans="1:20" x14ac:dyDescent="0.25">
      <c r="A106" s="690"/>
      <c r="B106" s="704"/>
      <c r="C106" s="705"/>
      <c r="D106" s="704" t="s">
        <v>146</v>
      </c>
      <c r="E106" s="989">
        <v>669</v>
      </c>
      <c r="F106" s="989">
        <v>669</v>
      </c>
      <c r="G106" s="989" t="s">
        <v>125</v>
      </c>
      <c r="H106" s="989" t="s">
        <v>125</v>
      </c>
      <c r="I106" s="989" t="s">
        <v>125</v>
      </c>
      <c r="J106" s="989" t="s">
        <v>125</v>
      </c>
      <c r="K106" s="989" t="s">
        <v>125</v>
      </c>
      <c r="L106" s="989" t="s">
        <v>125</v>
      </c>
      <c r="M106" s="989" t="s">
        <v>125</v>
      </c>
      <c r="N106" s="989">
        <v>2</v>
      </c>
      <c r="O106" s="989" t="s">
        <v>125</v>
      </c>
      <c r="P106" s="989">
        <v>1</v>
      </c>
      <c r="Q106" s="989">
        <v>6</v>
      </c>
      <c r="R106" s="989">
        <v>25</v>
      </c>
      <c r="S106" s="989">
        <v>81</v>
      </c>
      <c r="T106" s="989">
        <v>554</v>
      </c>
    </row>
    <row r="107" spans="1:20" s="347" customFormat="1" ht="22.5" x14ac:dyDescent="0.25">
      <c r="A107" s="687" t="s">
        <v>303</v>
      </c>
      <c r="B107" s="702" t="s">
        <v>191</v>
      </c>
      <c r="C107" s="703" t="s">
        <v>304</v>
      </c>
      <c r="D107" s="702" t="s">
        <v>122</v>
      </c>
      <c r="E107" s="988">
        <v>2296</v>
      </c>
      <c r="F107" s="988">
        <v>2296</v>
      </c>
      <c r="G107" s="988" t="s">
        <v>125</v>
      </c>
      <c r="H107" s="988" t="s">
        <v>125</v>
      </c>
      <c r="I107" s="988" t="s">
        <v>125</v>
      </c>
      <c r="J107" s="988" t="s">
        <v>125</v>
      </c>
      <c r="K107" s="988" t="s">
        <v>125</v>
      </c>
      <c r="L107" s="988" t="s">
        <v>125</v>
      </c>
      <c r="M107" s="988" t="s">
        <v>125</v>
      </c>
      <c r="N107" s="988">
        <v>1</v>
      </c>
      <c r="O107" s="988">
        <v>8</v>
      </c>
      <c r="P107" s="988">
        <v>17</v>
      </c>
      <c r="Q107" s="988">
        <v>16</v>
      </c>
      <c r="R107" s="988">
        <v>154</v>
      </c>
      <c r="S107" s="988">
        <v>397</v>
      </c>
      <c r="T107" s="988">
        <v>1703</v>
      </c>
    </row>
    <row r="108" spans="1:20" x14ac:dyDescent="0.25">
      <c r="A108" s="690"/>
      <c r="B108" s="704"/>
      <c r="C108" s="705"/>
      <c r="D108" s="704" t="s">
        <v>145</v>
      </c>
      <c r="E108" s="989">
        <v>1323</v>
      </c>
      <c r="F108" s="989">
        <v>1323</v>
      </c>
      <c r="G108" s="989" t="s">
        <v>125</v>
      </c>
      <c r="H108" s="989" t="s">
        <v>125</v>
      </c>
      <c r="I108" s="989" t="s">
        <v>125</v>
      </c>
      <c r="J108" s="989" t="s">
        <v>125</v>
      </c>
      <c r="K108" s="989" t="s">
        <v>125</v>
      </c>
      <c r="L108" s="989" t="s">
        <v>125</v>
      </c>
      <c r="M108" s="989" t="s">
        <v>125</v>
      </c>
      <c r="N108" s="989">
        <v>1</v>
      </c>
      <c r="O108" s="989">
        <v>5</v>
      </c>
      <c r="P108" s="989">
        <v>15</v>
      </c>
      <c r="Q108" s="989">
        <v>12</v>
      </c>
      <c r="R108" s="989">
        <v>112</v>
      </c>
      <c r="S108" s="989">
        <v>264</v>
      </c>
      <c r="T108" s="989">
        <v>914</v>
      </c>
    </row>
    <row r="109" spans="1:20" x14ac:dyDescent="0.25">
      <c r="A109" s="690"/>
      <c r="B109" s="704"/>
      <c r="C109" s="705"/>
      <c r="D109" s="704" t="s">
        <v>146</v>
      </c>
      <c r="E109" s="989">
        <v>973</v>
      </c>
      <c r="F109" s="989">
        <v>973</v>
      </c>
      <c r="G109" s="989" t="s">
        <v>125</v>
      </c>
      <c r="H109" s="989" t="s">
        <v>125</v>
      </c>
      <c r="I109" s="989" t="s">
        <v>125</v>
      </c>
      <c r="J109" s="989" t="s">
        <v>125</v>
      </c>
      <c r="K109" s="989" t="s">
        <v>125</v>
      </c>
      <c r="L109" s="989" t="s">
        <v>125</v>
      </c>
      <c r="M109" s="989" t="s">
        <v>125</v>
      </c>
      <c r="N109" s="989" t="s">
        <v>125</v>
      </c>
      <c r="O109" s="989">
        <v>3</v>
      </c>
      <c r="P109" s="989">
        <v>2</v>
      </c>
      <c r="Q109" s="989">
        <v>4</v>
      </c>
      <c r="R109" s="989">
        <v>42</v>
      </c>
      <c r="S109" s="989">
        <v>133</v>
      </c>
      <c r="T109" s="989">
        <v>789</v>
      </c>
    </row>
    <row r="110" spans="1:20" s="347" customFormat="1" ht="22.5" x14ac:dyDescent="0.25">
      <c r="A110" s="687" t="s">
        <v>1102</v>
      </c>
      <c r="B110" s="702" t="s">
        <v>192</v>
      </c>
      <c r="C110" s="703" t="s">
        <v>1103</v>
      </c>
      <c r="D110" s="702" t="s">
        <v>122</v>
      </c>
      <c r="E110" s="988">
        <v>52</v>
      </c>
      <c r="F110" s="988">
        <v>52</v>
      </c>
      <c r="G110" s="988" t="s">
        <v>125</v>
      </c>
      <c r="H110" s="988" t="s">
        <v>125</v>
      </c>
      <c r="I110" s="988" t="s">
        <v>125</v>
      </c>
      <c r="J110" s="988" t="s">
        <v>125</v>
      </c>
      <c r="K110" s="988">
        <v>1</v>
      </c>
      <c r="L110" s="988" t="s">
        <v>125</v>
      </c>
      <c r="M110" s="988">
        <v>1</v>
      </c>
      <c r="N110" s="988" t="s">
        <v>125</v>
      </c>
      <c r="O110" s="988">
        <v>1</v>
      </c>
      <c r="P110" s="988">
        <v>2</v>
      </c>
      <c r="Q110" s="988">
        <v>1</v>
      </c>
      <c r="R110" s="988">
        <v>4</v>
      </c>
      <c r="S110" s="988">
        <v>7</v>
      </c>
      <c r="T110" s="988">
        <v>35</v>
      </c>
    </row>
    <row r="111" spans="1:20" x14ac:dyDescent="0.25">
      <c r="A111" s="690"/>
      <c r="B111" s="704"/>
      <c r="C111" s="705"/>
      <c r="D111" s="704" t="s">
        <v>145</v>
      </c>
      <c r="E111" s="989">
        <v>23</v>
      </c>
      <c r="F111" s="989">
        <v>23</v>
      </c>
      <c r="G111" s="989" t="s">
        <v>125</v>
      </c>
      <c r="H111" s="989" t="s">
        <v>125</v>
      </c>
      <c r="I111" s="989" t="s">
        <v>125</v>
      </c>
      <c r="J111" s="989" t="s">
        <v>125</v>
      </c>
      <c r="K111" s="989" t="s">
        <v>125</v>
      </c>
      <c r="L111" s="989" t="s">
        <v>125</v>
      </c>
      <c r="M111" s="989">
        <v>1</v>
      </c>
      <c r="N111" s="989" t="s">
        <v>125</v>
      </c>
      <c r="O111" s="989">
        <v>1</v>
      </c>
      <c r="P111" s="989">
        <v>1</v>
      </c>
      <c r="Q111" s="989">
        <v>1</v>
      </c>
      <c r="R111" s="989" t="s">
        <v>125</v>
      </c>
      <c r="S111" s="989">
        <v>4</v>
      </c>
      <c r="T111" s="989">
        <v>15</v>
      </c>
    </row>
    <row r="112" spans="1:20" x14ac:dyDescent="0.25">
      <c r="A112" s="690"/>
      <c r="B112" s="704"/>
      <c r="C112" s="705"/>
      <c r="D112" s="704" t="s">
        <v>146</v>
      </c>
      <c r="E112" s="989">
        <v>29</v>
      </c>
      <c r="F112" s="989">
        <v>29</v>
      </c>
      <c r="G112" s="989" t="s">
        <v>125</v>
      </c>
      <c r="H112" s="989" t="s">
        <v>125</v>
      </c>
      <c r="I112" s="989" t="s">
        <v>125</v>
      </c>
      <c r="J112" s="989" t="s">
        <v>125</v>
      </c>
      <c r="K112" s="989">
        <v>1</v>
      </c>
      <c r="L112" s="989" t="s">
        <v>125</v>
      </c>
      <c r="M112" s="989" t="s">
        <v>125</v>
      </c>
      <c r="N112" s="989" t="s">
        <v>125</v>
      </c>
      <c r="O112" s="989" t="s">
        <v>125</v>
      </c>
      <c r="P112" s="989">
        <v>1</v>
      </c>
      <c r="Q112" s="989" t="s">
        <v>125</v>
      </c>
      <c r="R112" s="989">
        <v>4</v>
      </c>
      <c r="S112" s="989">
        <v>3</v>
      </c>
      <c r="T112" s="989">
        <v>20</v>
      </c>
    </row>
    <row r="113" spans="1:20" s="347" customFormat="1" x14ac:dyDescent="0.25">
      <c r="A113" s="687" t="s">
        <v>1104</v>
      </c>
      <c r="B113" s="702" t="s">
        <v>193</v>
      </c>
      <c r="C113" s="703" t="s">
        <v>1105</v>
      </c>
      <c r="D113" s="702" t="s">
        <v>122</v>
      </c>
      <c r="E113" s="988">
        <v>33</v>
      </c>
      <c r="F113" s="988">
        <v>33</v>
      </c>
      <c r="G113" s="988" t="s">
        <v>125</v>
      </c>
      <c r="H113" s="988">
        <v>1</v>
      </c>
      <c r="I113" s="988" t="s">
        <v>125</v>
      </c>
      <c r="J113" s="988" t="s">
        <v>125</v>
      </c>
      <c r="K113" s="988" t="s">
        <v>125</v>
      </c>
      <c r="L113" s="988" t="s">
        <v>125</v>
      </c>
      <c r="M113" s="988">
        <v>1</v>
      </c>
      <c r="N113" s="988" t="s">
        <v>125</v>
      </c>
      <c r="O113" s="988">
        <v>1</v>
      </c>
      <c r="P113" s="988" t="s">
        <v>125</v>
      </c>
      <c r="Q113" s="988" t="s">
        <v>125</v>
      </c>
      <c r="R113" s="988">
        <v>4</v>
      </c>
      <c r="S113" s="988">
        <v>3</v>
      </c>
      <c r="T113" s="988">
        <v>23</v>
      </c>
    </row>
    <row r="114" spans="1:20" x14ac:dyDescent="0.25">
      <c r="A114" s="690"/>
      <c r="B114" s="704"/>
      <c r="C114" s="705"/>
      <c r="D114" s="704" t="s">
        <v>145</v>
      </c>
      <c r="E114" s="989">
        <v>14</v>
      </c>
      <c r="F114" s="989">
        <v>14</v>
      </c>
      <c r="G114" s="989" t="s">
        <v>125</v>
      </c>
      <c r="H114" s="989">
        <v>1</v>
      </c>
      <c r="I114" s="989" t="s">
        <v>125</v>
      </c>
      <c r="J114" s="989" t="s">
        <v>125</v>
      </c>
      <c r="K114" s="989" t="s">
        <v>125</v>
      </c>
      <c r="L114" s="989" t="s">
        <v>125</v>
      </c>
      <c r="M114" s="989">
        <v>1</v>
      </c>
      <c r="N114" s="989" t="s">
        <v>125</v>
      </c>
      <c r="O114" s="989" t="s">
        <v>125</v>
      </c>
      <c r="P114" s="989" t="s">
        <v>125</v>
      </c>
      <c r="Q114" s="989" t="s">
        <v>125</v>
      </c>
      <c r="R114" s="989">
        <v>3</v>
      </c>
      <c r="S114" s="989">
        <v>1</v>
      </c>
      <c r="T114" s="989">
        <v>8</v>
      </c>
    </row>
    <row r="115" spans="1:20" x14ac:dyDescent="0.25">
      <c r="A115" s="690"/>
      <c r="B115" s="704"/>
      <c r="C115" s="705"/>
      <c r="D115" s="704" t="s">
        <v>146</v>
      </c>
      <c r="E115" s="989">
        <v>19</v>
      </c>
      <c r="F115" s="989">
        <v>19</v>
      </c>
      <c r="G115" s="989" t="s">
        <v>125</v>
      </c>
      <c r="H115" s="989" t="s">
        <v>125</v>
      </c>
      <c r="I115" s="989" t="s">
        <v>125</v>
      </c>
      <c r="J115" s="989" t="s">
        <v>125</v>
      </c>
      <c r="K115" s="989" t="s">
        <v>125</v>
      </c>
      <c r="L115" s="989" t="s">
        <v>125</v>
      </c>
      <c r="M115" s="989" t="s">
        <v>125</v>
      </c>
      <c r="N115" s="989" t="s">
        <v>125</v>
      </c>
      <c r="O115" s="989">
        <v>1</v>
      </c>
      <c r="P115" s="989" t="s">
        <v>125</v>
      </c>
      <c r="Q115" s="989" t="s">
        <v>125</v>
      </c>
      <c r="R115" s="989">
        <v>1</v>
      </c>
      <c r="S115" s="989">
        <v>2</v>
      </c>
      <c r="T115" s="989">
        <v>15</v>
      </c>
    </row>
    <row r="116" spans="1:20" s="347" customFormat="1" x14ac:dyDescent="0.25">
      <c r="A116" s="687" t="s">
        <v>1106</v>
      </c>
      <c r="B116" s="702" t="s">
        <v>194</v>
      </c>
      <c r="C116" s="703" t="s">
        <v>927</v>
      </c>
      <c r="D116" s="702" t="s">
        <v>122</v>
      </c>
      <c r="E116" s="988">
        <v>44</v>
      </c>
      <c r="F116" s="988">
        <v>44</v>
      </c>
      <c r="G116" s="988" t="s">
        <v>125</v>
      </c>
      <c r="H116" s="988" t="s">
        <v>125</v>
      </c>
      <c r="I116" s="988" t="s">
        <v>125</v>
      </c>
      <c r="J116" s="988" t="s">
        <v>125</v>
      </c>
      <c r="K116" s="988">
        <v>2</v>
      </c>
      <c r="L116" s="988" t="s">
        <v>125</v>
      </c>
      <c r="M116" s="988" t="s">
        <v>125</v>
      </c>
      <c r="N116" s="988">
        <v>1</v>
      </c>
      <c r="O116" s="988">
        <v>1</v>
      </c>
      <c r="P116" s="988">
        <v>1</v>
      </c>
      <c r="Q116" s="988" t="s">
        <v>125</v>
      </c>
      <c r="R116" s="988">
        <v>7</v>
      </c>
      <c r="S116" s="988">
        <v>7</v>
      </c>
      <c r="T116" s="988">
        <v>25</v>
      </c>
    </row>
    <row r="117" spans="1:20" x14ac:dyDescent="0.25">
      <c r="A117" s="690"/>
      <c r="B117" s="704"/>
      <c r="C117" s="705"/>
      <c r="D117" s="704" t="s">
        <v>145</v>
      </c>
      <c r="E117" s="989">
        <v>29</v>
      </c>
      <c r="F117" s="989">
        <v>29</v>
      </c>
      <c r="G117" s="989" t="s">
        <v>125</v>
      </c>
      <c r="H117" s="989" t="s">
        <v>125</v>
      </c>
      <c r="I117" s="989" t="s">
        <v>125</v>
      </c>
      <c r="J117" s="989" t="s">
        <v>125</v>
      </c>
      <c r="K117" s="989">
        <v>1</v>
      </c>
      <c r="L117" s="989" t="s">
        <v>125</v>
      </c>
      <c r="M117" s="989" t="s">
        <v>125</v>
      </c>
      <c r="N117" s="989">
        <v>1</v>
      </c>
      <c r="O117" s="989" t="s">
        <v>125</v>
      </c>
      <c r="P117" s="989">
        <v>1</v>
      </c>
      <c r="Q117" s="989" t="s">
        <v>125</v>
      </c>
      <c r="R117" s="989">
        <v>6</v>
      </c>
      <c r="S117" s="989">
        <v>6</v>
      </c>
      <c r="T117" s="989">
        <v>14</v>
      </c>
    </row>
    <row r="118" spans="1:20" x14ac:dyDescent="0.25">
      <c r="A118" s="690"/>
      <c r="B118" s="704"/>
      <c r="C118" s="705"/>
      <c r="D118" s="704" t="s">
        <v>146</v>
      </c>
      <c r="E118" s="989">
        <v>15</v>
      </c>
      <c r="F118" s="989">
        <v>15</v>
      </c>
      <c r="G118" s="989" t="s">
        <v>125</v>
      </c>
      <c r="H118" s="989" t="s">
        <v>125</v>
      </c>
      <c r="I118" s="989" t="s">
        <v>125</v>
      </c>
      <c r="J118" s="989" t="s">
        <v>125</v>
      </c>
      <c r="K118" s="989">
        <v>1</v>
      </c>
      <c r="L118" s="989" t="s">
        <v>125</v>
      </c>
      <c r="M118" s="989" t="s">
        <v>125</v>
      </c>
      <c r="N118" s="989" t="s">
        <v>125</v>
      </c>
      <c r="O118" s="989">
        <v>1</v>
      </c>
      <c r="P118" s="989" t="s">
        <v>125</v>
      </c>
      <c r="Q118" s="989" t="s">
        <v>125</v>
      </c>
      <c r="R118" s="989">
        <v>1</v>
      </c>
      <c r="S118" s="989">
        <v>1</v>
      </c>
      <c r="T118" s="989">
        <v>11</v>
      </c>
    </row>
    <row r="119" spans="1:20" s="347" customFormat="1" x14ac:dyDescent="0.25">
      <c r="A119" s="687" t="s">
        <v>1108</v>
      </c>
      <c r="B119" s="702" t="s">
        <v>196</v>
      </c>
      <c r="C119" s="703" t="s">
        <v>1109</v>
      </c>
      <c r="D119" s="702" t="s">
        <v>122</v>
      </c>
      <c r="E119" s="988">
        <v>55</v>
      </c>
      <c r="F119" s="988">
        <v>55</v>
      </c>
      <c r="G119" s="988" t="s">
        <v>125</v>
      </c>
      <c r="H119" s="988" t="s">
        <v>125</v>
      </c>
      <c r="I119" s="988" t="s">
        <v>125</v>
      </c>
      <c r="J119" s="988" t="s">
        <v>125</v>
      </c>
      <c r="K119" s="988" t="s">
        <v>125</v>
      </c>
      <c r="L119" s="988" t="s">
        <v>125</v>
      </c>
      <c r="M119" s="988" t="s">
        <v>125</v>
      </c>
      <c r="N119" s="988">
        <v>1</v>
      </c>
      <c r="O119" s="988" t="s">
        <v>125</v>
      </c>
      <c r="P119" s="988" t="s">
        <v>125</v>
      </c>
      <c r="Q119" s="988" t="s">
        <v>125</v>
      </c>
      <c r="R119" s="988">
        <v>3</v>
      </c>
      <c r="S119" s="988">
        <v>4</v>
      </c>
      <c r="T119" s="988">
        <v>47</v>
      </c>
    </row>
    <row r="120" spans="1:20" x14ac:dyDescent="0.25">
      <c r="A120" s="690"/>
      <c r="B120" s="704"/>
      <c r="C120" s="705"/>
      <c r="D120" s="704" t="s">
        <v>145</v>
      </c>
      <c r="E120" s="989">
        <v>20</v>
      </c>
      <c r="F120" s="989">
        <v>20</v>
      </c>
      <c r="G120" s="989" t="s">
        <v>125</v>
      </c>
      <c r="H120" s="989" t="s">
        <v>125</v>
      </c>
      <c r="I120" s="989" t="s">
        <v>125</v>
      </c>
      <c r="J120" s="989" t="s">
        <v>125</v>
      </c>
      <c r="K120" s="989" t="s">
        <v>125</v>
      </c>
      <c r="L120" s="989" t="s">
        <v>125</v>
      </c>
      <c r="M120" s="989" t="s">
        <v>125</v>
      </c>
      <c r="N120" s="989" t="s">
        <v>125</v>
      </c>
      <c r="O120" s="989" t="s">
        <v>125</v>
      </c>
      <c r="P120" s="989" t="s">
        <v>125</v>
      </c>
      <c r="Q120" s="989" t="s">
        <v>125</v>
      </c>
      <c r="R120" s="989">
        <v>2</v>
      </c>
      <c r="S120" s="989">
        <v>1</v>
      </c>
      <c r="T120" s="989">
        <v>17</v>
      </c>
    </row>
    <row r="121" spans="1:20" s="347" customFormat="1" x14ac:dyDescent="0.25">
      <c r="A121" s="690"/>
      <c r="B121" s="704"/>
      <c r="C121" s="705"/>
      <c r="D121" s="704" t="s">
        <v>146</v>
      </c>
      <c r="E121" s="989">
        <v>35</v>
      </c>
      <c r="F121" s="989">
        <v>35</v>
      </c>
      <c r="G121" s="989" t="s">
        <v>125</v>
      </c>
      <c r="H121" s="989" t="s">
        <v>125</v>
      </c>
      <c r="I121" s="989" t="s">
        <v>125</v>
      </c>
      <c r="J121" s="989" t="s">
        <v>125</v>
      </c>
      <c r="K121" s="989" t="s">
        <v>125</v>
      </c>
      <c r="L121" s="989" t="s">
        <v>125</v>
      </c>
      <c r="M121" s="989" t="s">
        <v>125</v>
      </c>
      <c r="N121" s="989">
        <v>1</v>
      </c>
      <c r="O121" s="989" t="s">
        <v>125</v>
      </c>
      <c r="P121" s="989" t="s">
        <v>125</v>
      </c>
      <c r="Q121" s="989" t="s">
        <v>125</v>
      </c>
      <c r="R121" s="989">
        <v>1</v>
      </c>
      <c r="S121" s="989">
        <v>3</v>
      </c>
      <c r="T121" s="989">
        <v>30</v>
      </c>
    </row>
    <row r="122" spans="1:20" ht="33.75" x14ac:dyDescent="0.25">
      <c r="A122" s="687" t="s">
        <v>335</v>
      </c>
      <c r="B122" s="702" t="s">
        <v>197</v>
      </c>
      <c r="C122" s="703" t="s">
        <v>336</v>
      </c>
      <c r="D122" s="702" t="s">
        <v>122</v>
      </c>
      <c r="E122" s="988">
        <v>147</v>
      </c>
      <c r="F122" s="988">
        <v>147</v>
      </c>
      <c r="G122" s="988" t="s">
        <v>125</v>
      </c>
      <c r="H122" s="988" t="s">
        <v>125</v>
      </c>
      <c r="I122" s="988" t="s">
        <v>125</v>
      </c>
      <c r="J122" s="988" t="s">
        <v>125</v>
      </c>
      <c r="K122" s="988">
        <v>6</v>
      </c>
      <c r="L122" s="988">
        <v>9</v>
      </c>
      <c r="M122" s="988">
        <v>3</v>
      </c>
      <c r="N122" s="988">
        <v>2</v>
      </c>
      <c r="O122" s="988">
        <v>4</v>
      </c>
      <c r="P122" s="988" t="s">
        <v>125</v>
      </c>
      <c r="Q122" s="988" t="s">
        <v>125</v>
      </c>
      <c r="R122" s="988">
        <v>12</v>
      </c>
      <c r="S122" s="988">
        <v>15</v>
      </c>
      <c r="T122" s="988">
        <v>96</v>
      </c>
    </row>
    <row r="123" spans="1:20" x14ac:dyDescent="0.25">
      <c r="A123" s="690"/>
      <c r="B123" s="704"/>
      <c r="C123" s="705"/>
      <c r="D123" s="704" t="s">
        <v>145</v>
      </c>
      <c r="E123" s="989">
        <v>71</v>
      </c>
      <c r="F123" s="989">
        <v>71</v>
      </c>
      <c r="G123" s="989" t="s">
        <v>125</v>
      </c>
      <c r="H123" s="989" t="s">
        <v>125</v>
      </c>
      <c r="I123" s="989" t="s">
        <v>125</v>
      </c>
      <c r="J123" s="989" t="s">
        <v>125</v>
      </c>
      <c r="K123" s="989">
        <v>2</v>
      </c>
      <c r="L123" s="989">
        <v>3</v>
      </c>
      <c r="M123" s="989">
        <v>1</v>
      </c>
      <c r="N123" s="989">
        <v>1</v>
      </c>
      <c r="O123" s="989">
        <v>2</v>
      </c>
      <c r="P123" s="989" t="s">
        <v>125</v>
      </c>
      <c r="Q123" s="989" t="s">
        <v>125</v>
      </c>
      <c r="R123" s="989">
        <v>8</v>
      </c>
      <c r="S123" s="989">
        <v>11</v>
      </c>
      <c r="T123" s="989">
        <v>43</v>
      </c>
    </row>
    <row r="124" spans="1:20" s="347" customFormat="1" x14ac:dyDescent="0.25">
      <c r="A124" s="690"/>
      <c r="B124" s="704"/>
      <c r="C124" s="705"/>
      <c r="D124" s="704" t="s">
        <v>146</v>
      </c>
      <c r="E124" s="989">
        <v>76</v>
      </c>
      <c r="F124" s="989">
        <v>76</v>
      </c>
      <c r="G124" s="989" t="s">
        <v>125</v>
      </c>
      <c r="H124" s="989" t="s">
        <v>125</v>
      </c>
      <c r="I124" s="989" t="s">
        <v>125</v>
      </c>
      <c r="J124" s="989" t="s">
        <v>125</v>
      </c>
      <c r="K124" s="989">
        <v>4</v>
      </c>
      <c r="L124" s="989">
        <v>6</v>
      </c>
      <c r="M124" s="989">
        <v>2</v>
      </c>
      <c r="N124" s="989">
        <v>1</v>
      </c>
      <c r="O124" s="989">
        <v>2</v>
      </c>
      <c r="P124" s="989" t="s">
        <v>125</v>
      </c>
      <c r="Q124" s="989" t="s">
        <v>125</v>
      </c>
      <c r="R124" s="989">
        <v>4</v>
      </c>
      <c r="S124" s="989">
        <v>4</v>
      </c>
      <c r="T124" s="989">
        <v>53</v>
      </c>
    </row>
    <row r="125" spans="1:20" x14ac:dyDescent="0.25">
      <c r="A125" s="687" t="s">
        <v>309</v>
      </c>
      <c r="B125" s="702" t="s">
        <v>198</v>
      </c>
      <c r="C125" s="703" t="s">
        <v>310</v>
      </c>
      <c r="D125" s="702" t="s">
        <v>122</v>
      </c>
      <c r="E125" s="988">
        <v>1230</v>
      </c>
      <c r="F125" s="988">
        <v>1230</v>
      </c>
      <c r="G125" s="988" t="s">
        <v>125</v>
      </c>
      <c r="H125" s="988" t="s">
        <v>125</v>
      </c>
      <c r="I125" s="988" t="s">
        <v>125</v>
      </c>
      <c r="J125" s="988" t="s">
        <v>125</v>
      </c>
      <c r="K125" s="988">
        <v>3</v>
      </c>
      <c r="L125" s="988">
        <v>3</v>
      </c>
      <c r="M125" s="988">
        <v>1</v>
      </c>
      <c r="N125" s="988">
        <v>3</v>
      </c>
      <c r="O125" s="988">
        <v>11</v>
      </c>
      <c r="P125" s="988">
        <v>18</v>
      </c>
      <c r="Q125" s="988">
        <v>10</v>
      </c>
      <c r="R125" s="988">
        <v>103</v>
      </c>
      <c r="S125" s="988">
        <v>234</v>
      </c>
      <c r="T125" s="988">
        <v>844</v>
      </c>
    </row>
    <row r="126" spans="1:20" x14ac:dyDescent="0.25">
      <c r="A126" s="690"/>
      <c r="B126" s="704"/>
      <c r="C126" s="705"/>
      <c r="D126" s="704" t="s">
        <v>145</v>
      </c>
      <c r="E126" s="989">
        <v>639</v>
      </c>
      <c r="F126" s="989">
        <v>639</v>
      </c>
      <c r="G126" s="989" t="s">
        <v>125</v>
      </c>
      <c r="H126" s="989" t="s">
        <v>125</v>
      </c>
      <c r="I126" s="989" t="s">
        <v>125</v>
      </c>
      <c r="J126" s="989" t="s">
        <v>125</v>
      </c>
      <c r="K126" s="989">
        <v>1</v>
      </c>
      <c r="L126" s="989">
        <v>3</v>
      </c>
      <c r="M126" s="989" t="s">
        <v>125</v>
      </c>
      <c r="N126" s="989">
        <v>1</v>
      </c>
      <c r="O126" s="989">
        <v>6</v>
      </c>
      <c r="P126" s="989">
        <v>12</v>
      </c>
      <c r="Q126" s="989">
        <v>6</v>
      </c>
      <c r="R126" s="989">
        <v>68</v>
      </c>
      <c r="S126" s="989">
        <v>140</v>
      </c>
      <c r="T126" s="989">
        <v>402</v>
      </c>
    </row>
    <row r="127" spans="1:20" s="347" customFormat="1" x14ac:dyDescent="0.25">
      <c r="A127" s="690"/>
      <c r="B127" s="704"/>
      <c r="C127" s="705"/>
      <c r="D127" s="704" t="s">
        <v>146</v>
      </c>
      <c r="E127" s="989">
        <v>591</v>
      </c>
      <c r="F127" s="989">
        <v>591</v>
      </c>
      <c r="G127" s="989" t="s">
        <v>125</v>
      </c>
      <c r="H127" s="989" t="s">
        <v>125</v>
      </c>
      <c r="I127" s="989" t="s">
        <v>125</v>
      </c>
      <c r="J127" s="989" t="s">
        <v>125</v>
      </c>
      <c r="K127" s="989">
        <v>2</v>
      </c>
      <c r="L127" s="989" t="s">
        <v>125</v>
      </c>
      <c r="M127" s="989">
        <v>1</v>
      </c>
      <c r="N127" s="989">
        <v>2</v>
      </c>
      <c r="O127" s="989">
        <v>5</v>
      </c>
      <c r="P127" s="989">
        <v>6</v>
      </c>
      <c r="Q127" s="989">
        <v>4</v>
      </c>
      <c r="R127" s="989">
        <v>35</v>
      </c>
      <c r="S127" s="989">
        <v>94</v>
      </c>
      <c r="T127" s="989">
        <v>442</v>
      </c>
    </row>
    <row r="128" spans="1:20" x14ac:dyDescent="0.25">
      <c r="A128" s="687" t="s">
        <v>1110</v>
      </c>
      <c r="B128" s="702" t="s">
        <v>199</v>
      </c>
      <c r="C128" s="703" t="s">
        <v>929</v>
      </c>
      <c r="D128" s="702" t="s">
        <v>122</v>
      </c>
      <c r="E128" s="988">
        <v>5</v>
      </c>
      <c r="F128" s="988">
        <v>5</v>
      </c>
      <c r="G128" s="988" t="s">
        <v>125</v>
      </c>
      <c r="H128" s="988" t="s">
        <v>125</v>
      </c>
      <c r="I128" s="988" t="s">
        <v>125</v>
      </c>
      <c r="J128" s="988" t="s">
        <v>125</v>
      </c>
      <c r="K128" s="988" t="s">
        <v>125</v>
      </c>
      <c r="L128" s="988" t="s">
        <v>125</v>
      </c>
      <c r="M128" s="988" t="s">
        <v>125</v>
      </c>
      <c r="N128" s="988" t="s">
        <v>125</v>
      </c>
      <c r="O128" s="988" t="s">
        <v>125</v>
      </c>
      <c r="P128" s="988" t="s">
        <v>125</v>
      </c>
      <c r="Q128" s="988" t="s">
        <v>125</v>
      </c>
      <c r="R128" s="988" t="s">
        <v>125</v>
      </c>
      <c r="S128" s="988" t="s">
        <v>125</v>
      </c>
      <c r="T128" s="988">
        <v>5</v>
      </c>
    </row>
    <row r="129" spans="1:20" x14ac:dyDescent="0.25">
      <c r="A129" s="690"/>
      <c r="B129" s="704"/>
      <c r="C129" s="705"/>
      <c r="D129" s="704" t="s">
        <v>145</v>
      </c>
      <c r="E129" s="989">
        <v>3</v>
      </c>
      <c r="F129" s="989">
        <v>3</v>
      </c>
      <c r="G129" s="989" t="s">
        <v>125</v>
      </c>
      <c r="H129" s="989" t="s">
        <v>125</v>
      </c>
      <c r="I129" s="989" t="s">
        <v>125</v>
      </c>
      <c r="J129" s="989" t="s">
        <v>125</v>
      </c>
      <c r="K129" s="989" t="s">
        <v>125</v>
      </c>
      <c r="L129" s="989" t="s">
        <v>125</v>
      </c>
      <c r="M129" s="989" t="s">
        <v>125</v>
      </c>
      <c r="N129" s="989" t="s">
        <v>125</v>
      </c>
      <c r="O129" s="989" t="s">
        <v>125</v>
      </c>
      <c r="P129" s="989" t="s">
        <v>125</v>
      </c>
      <c r="Q129" s="989" t="s">
        <v>125</v>
      </c>
      <c r="R129" s="989" t="s">
        <v>125</v>
      </c>
      <c r="S129" s="989" t="s">
        <v>125</v>
      </c>
      <c r="T129" s="989">
        <v>3</v>
      </c>
    </row>
    <row r="130" spans="1:20" s="347" customFormat="1" x14ac:dyDescent="0.25">
      <c r="A130" s="690"/>
      <c r="B130" s="704"/>
      <c r="C130" s="705"/>
      <c r="D130" s="704" t="s">
        <v>146</v>
      </c>
      <c r="E130" s="989">
        <v>2</v>
      </c>
      <c r="F130" s="989">
        <v>2</v>
      </c>
      <c r="G130" s="989" t="s">
        <v>125</v>
      </c>
      <c r="H130" s="989" t="s">
        <v>125</v>
      </c>
      <c r="I130" s="989" t="s">
        <v>125</v>
      </c>
      <c r="J130" s="989" t="s">
        <v>125</v>
      </c>
      <c r="K130" s="989" t="s">
        <v>125</v>
      </c>
      <c r="L130" s="989" t="s">
        <v>125</v>
      </c>
      <c r="M130" s="989" t="s">
        <v>125</v>
      </c>
      <c r="N130" s="989" t="s">
        <v>125</v>
      </c>
      <c r="O130" s="989" t="s">
        <v>125</v>
      </c>
      <c r="P130" s="989" t="s">
        <v>125</v>
      </c>
      <c r="Q130" s="989" t="s">
        <v>125</v>
      </c>
      <c r="R130" s="989" t="s">
        <v>125</v>
      </c>
      <c r="S130" s="989" t="s">
        <v>125</v>
      </c>
      <c r="T130" s="989">
        <v>2</v>
      </c>
    </row>
    <row r="131" spans="1:20" x14ac:dyDescent="0.25">
      <c r="A131" s="687" t="s">
        <v>1111</v>
      </c>
      <c r="B131" s="702" t="s">
        <v>200</v>
      </c>
      <c r="C131" s="703" t="s">
        <v>930</v>
      </c>
      <c r="D131" s="702" t="s">
        <v>122</v>
      </c>
      <c r="E131" s="988">
        <v>23</v>
      </c>
      <c r="F131" s="988">
        <v>23</v>
      </c>
      <c r="G131" s="988" t="s">
        <v>125</v>
      </c>
      <c r="H131" s="988" t="s">
        <v>125</v>
      </c>
      <c r="I131" s="988" t="s">
        <v>125</v>
      </c>
      <c r="J131" s="988" t="s">
        <v>125</v>
      </c>
      <c r="K131" s="988" t="s">
        <v>125</v>
      </c>
      <c r="L131" s="988" t="s">
        <v>125</v>
      </c>
      <c r="M131" s="988" t="s">
        <v>125</v>
      </c>
      <c r="N131" s="988" t="s">
        <v>125</v>
      </c>
      <c r="O131" s="988" t="s">
        <v>125</v>
      </c>
      <c r="P131" s="988" t="s">
        <v>125</v>
      </c>
      <c r="Q131" s="988">
        <v>1</v>
      </c>
      <c r="R131" s="988">
        <v>2</v>
      </c>
      <c r="S131" s="988">
        <v>6</v>
      </c>
      <c r="T131" s="988">
        <v>14</v>
      </c>
    </row>
    <row r="132" spans="1:20" x14ac:dyDescent="0.25">
      <c r="A132" s="690"/>
      <c r="B132" s="704"/>
      <c r="C132" s="705"/>
      <c r="D132" s="704" t="s">
        <v>145</v>
      </c>
      <c r="E132" s="989">
        <v>19</v>
      </c>
      <c r="F132" s="989">
        <v>19</v>
      </c>
      <c r="G132" s="989" t="s">
        <v>125</v>
      </c>
      <c r="H132" s="989" t="s">
        <v>125</v>
      </c>
      <c r="I132" s="989" t="s">
        <v>125</v>
      </c>
      <c r="J132" s="989" t="s">
        <v>125</v>
      </c>
      <c r="K132" s="989" t="s">
        <v>125</v>
      </c>
      <c r="L132" s="989" t="s">
        <v>125</v>
      </c>
      <c r="M132" s="989" t="s">
        <v>125</v>
      </c>
      <c r="N132" s="989" t="s">
        <v>125</v>
      </c>
      <c r="O132" s="989" t="s">
        <v>125</v>
      </c>
      <c r="P132" s="989" t="s">
        <v>125</v>
      </c>
      <c r="Q132" s="989">
        <v>1</v>
      </c>
      <c r="R132" s="989">
        <v>2</v>
      </c>
      <c r="S132" s="989">
        <v>6</v>
      </c>
      <c r="T132" s="989">
        <v>10</v>
      </c>
    </row>
    <row r="133" spans="1:20" s="347" customFormat="1" x14ac:dyDescent="0.25">
      <c r="A133" s="690"/>
      <c r="B133" s="704"/>
      <c r="C133" s="705"/>
      <c r="D133" s="704" t="s">
        <v>146</v>
      </c>
      <c r="E133" s="989">
        <v>4</v>
      </c>
      <c r="F133" s="989">
        <v>4</v>
      </c>
      <c r="G133" s="989" t="s">
        <v>125</v>
      </c>
      <c r="H133" s="989" t="s">
        <v>125</v>
      </c>
      <c r="I133" s="989" t="s">
        <v>125</v>
      </c>
      <c r="J133" s="989" t="s">
        <v>125</v>
      </c>
      <c r="K133" s="989" t="s">
        <v>125</v>
      </c>
      <c r="L133" s="989" t="s">
        <v>125</v>
      </c>
      <c r="M133" s="989" t="s">
        <v>125</v>
      </c>
      <c r="N133" s="989" t="s">
        <v>125</v>
      </c>
      <c r="O133" s="989" t="s">
        <v>125</v>
      </c>
      <c r="P133" s="989" t="s">
        <v>125</v>
      </c>
      <c r="Q133" s="989" t="s">
        <v>125</v>
      </c>
      <c r="R133" s="989" t="s">
        <v>125</v>
      </c>
      <c r="S133" s="989" t="s">
        <v>125</v>
      </c>
      <c r="T133" s="989">
        <v>4</v>
      </c>
    </row>
    <row r="134" spans="1:20" ht="22.5" x14ac:dyDescent="0.25">
      <c r="A134" s="687" t="s">
        <v>1112</v>
      </c>
      <c r="B134" s="702" t="s">
        <v>201</v>
      </c>
      <c r="C134" s="703" t="s">
        <v>1113</v>
      </c>
      <c r="D134" s="702" t="s">
        <v>122</v>
      </c>
      <c r="E134" s="988">
        <v>21</v>
      </c>
      <c r="F134" s="988">
        <v>21</v>
      </c>
      <c r="G134" s="988" t="s">
        <v>125</v>
      </c>
      <c r="H134" s="988" t="s">
        <v>125</v>
      </c>
      <c r="I134" s="988" t="s">
        <v>125</v>
      </c>
      <c r="J134" s="988" t="s">
        <v>125</v>
      </c>
      <c r="K134" s="988">
        <v>3</v>
      </c>
      <c r="L134" s="988">
        <v>1</v>
      </c>
      <c r="M134" s="988" t="s">
        <v>125</v>
      </c>
      <c r="N134" s="988">
        <v>1</v>
      </c>
      <c r="O134" s="988">
        <v>1</v>
      </c>
      <c r="P134" s="988" t="s">
        <v>125</v>
      </c>
      <c r="Q134" s="988" t="s">
        <v>125</v>
      </c>
      <c r="R134" s="988" t="s">
        <v>125</v>
      </c>
      <c r="S134" s="988">
        <v>2</v>
      </c>
      <c r="T134" s="988">
        <v>13</v>
      </c>
    </row>
    <row r="135" spans="1:20" x14ac:dyDescent="0.25">
      <c r="A135" s="690"/>
      <c r="B135" s="704"/>
      <c r="C135" s="705"/>
      <c r="D135" s="704" t="s">
        <v>145</v>
      </c>
      <c r="E135" s="989">
        <v>10</v>
      </c>
      <c r="F135" s="989">
        <v>10</v>
      </c>
      <c r="G135" s="989" t="s">
        <v>125</v>
      </c>
      <c r="H135" s="989" t="s">
        <v>125</v>
      </c>
      <c r="I135" s="989" t="s">
        <v>125</v>
      </c>
      <c r="J135" s="989" t="s">
        <v>125</v>
      </c>
      <c r="K135" s="989" t="s">
        <v>125</v>
      </c>
      <c r="L135" s="989" t="s">
        <v>125</v>
      </c>
      <c r="M135" s="989" t="s">
        <v>125</v>
      </c>
      <c r="N135" s="989">
        <v>1</v>
      </c>
      <c r="O135" s="989">
        <v>1</v>
      </c>
      <c r="P135" s="989" t="s">
        <v>125</v>
      </c>
      <c r="Q135" s="989" t="s">
        <v>125</v>
      </c>
      <c r="R135" s="989" t="s">
        <v>125</v>
      </c>
      <c r="S135" s="989">
        <v>1</v>
      </c>
      <c r="T135" s="989">
        <v>7</v>
      </c>
    </row>
    <row r="136" spans="1:20" s="347" customFormat="1" x14ac:dyDescent="0.25">
      <c r="A136" s="690"/>
      <c r="B136" s="704"/>
      <c r="C136" s="705"/>
      <c r="D136" s="704" t="s">
        <v>146</v>
      </c>
      <c r="E136" s="989">
        <v>11</v>
      </c>
      <c r="F136" s="989">
        <v>11</v>
      </c>
      <c r="G136" s="989" t="s">
        <v>125</v>
      </c>
      <c r="H136" s="989" t="s">
        <v>125</v>
      </c>
      <c r="I136" s="989" t="s">
        <v>125</v>
      </c>
      <c r="J136" s="989" t="s">
        <v>125</v>
      </c>
      <c r="K136" s="989">
        <v>3</v>
      </c>
      <c r="L136" s="989">
        <v>1</v>
      </c>
      <c r="M136" s="989" t="s">
        <v>125</v>
      </c>
      <c r="N136" s="989" t="s">
        <v>125</v>
      </c>
      <c r="O136" s="989" t="s">
        <v>125</v>
      </c>
      <c r="P136" s="989" t="s">
        <v>125</v>
      </c>
      <c r="Q136" s="989" t="s">
        <v>125</v>
      </c>
      <c r="R136" s="989" t="s">
        <v>125</v>
      </c>
      <c r="S136" s="989">
        <v>1</v>
      </c>
      <c r="T136" s="989">
        <v>6</v>
      </c>
    </row>
    <row r="137" spans="1:20" x14ac:dyDescent="0.25">
      <c r="A137" s="687" t="s">
        <v>315</v>
      </c>
      <c r="B137" s="702" t="s">
        <v>202</v>
      </c>
      <c r="C137" s="703" t="s">
        <v>316</v>
      </c>
      <c r="D137" s="702" t="s">
        <v>122</v>
      </c>
      <c r="E137" s="988">
        <v>1018</v>
      </c>
      <c r="F137" s="988">
        <v>1018</v>
      </c>
      <c r="G137" s="988" t="s">
        <v>125</v>
      </c>
      <c r="H137" s="988" t="s">
        <v>125</v>
      </c>
      <c r="I137" s="988" t="s">
        <v>125</v>
      </c>
      <c r="J137" s="988" t="s">
        <v>125</v>
      </c>
      <c r="K137" s="988">
        <v>30</v>
      </c>
      <c r="L137" s="988">
        <v>22</v>
      </c>
      <c r="M137" s="988">
        <v>9</v>
      </c>
      <c r="N137" s="988">
        <v>4</v>
      </c>
      <c r="O137" s="988">
        <v>13</v>
      </c>
      <c r="P137" s="988">
        <v>11</v>
      </c>
      <c r="Q137" s="988">
        <v>12</v>
      </c>
      <c r="R137" s="988">
        <v>43</v>
      </c>
      <c r="S137" s="988">
        <v>106</v>
      </c>
      <c r="T137" s="988">
        <v>768</v>
      </c>
    </row>
    <row r="138" spans="1:20" x14ac:dyDescent="0.25">
      <c r="A138" s="690"/>
      <c r="B138" s="704"/>
      <c r="C138" s="705"/>
      <c r="D138" s="704" t="s">
        <v>145</v>
      </c>
      <c r="E138" s="989">
        <v>516</v>
      </c>
      <c r="F138" s="989">
        <v>516</v>
      </c>
      <c r="G138" s="989" t="s">
        <v>125</v>
      </c>
      <c r="H138" s="989" t="s">
        <v>125</v>
      </c>
      <c r="I138" s="989" t="s">
        <v>125</v>
      </c>
      <c r="J138" s="989" t="s">
        <v>125</v>
      </c>
      <c r="K138" s="989">
        <v>20</v>
      </c>
      <c r="L138" s="989">
        <v>12</v>
      </c>
      <c r="M138" s="989">
        <v>6</v>
      </c>
      <c r="N138" s="989">
        <v>4</v>
      </c>
      <c r="O138" s="989">
        <v>11</v>
      </c>
      <c r="P138" s="989">
        <v>9</v>
      </c>
      <c r="Q138" s="989">
        <v>9</v>
      </c>
      <c r="R138" s="989">
        <v>27</v>
      </c>
      <c r="S138" s="989">
        <v>59</v>
      </c>
      <c r="T138" s="989">
        <v>359</v>
      </c>
    </row>
    <row r="139" spans="1:20" s="347" customFormat="1" x14ac:dyDescent="0.25">
      <c r="A139" s="690"/>
      <c r="B139" s="704"/>
      <c r="C139" s="705"/>
      <c r="D139" s="704" t="s">
        <v>146</v>
      </c>
      <c r="E139" s="989">
        <v>502</v>
      </c>
      <c r="F139" s="989">
        <v>502</v>
      </c>
      <c r="G139" s="989" t="s">
        <v>125</v>
      </c>
      <c r="H139" s="989" t="s">
        <v>125</v>
      </c>
      <c r="I139" s="989" t="s">
        <v>125</v>
      </c>
      <c r="J139" s="989" t="s">
        <v>125</v>
      </c>
      <c r="K139" s="989">
        <v>10</v>
      </c>
      <c r="L139" s="989">
        <v>10</v>
      </c>
      <c r="M139" s="989">
        <v>3</v>
      </c>
      <c r="N139" s="989" t="s">
        <v>125</v>
      </c>
      <c r="O139" s="989">
        <v>2</v>
      </c>
      <c r="P139" s="989">
        <v>2</v>
      </c>
      <c r="Q139" s="989">
        <v>3</v>
      </c>
      <c r="R139" s="989">
        <v>16</v>
      </c>
      <c r="S139" s="989">
        <v>47</v>
      </c>
      <c r="T139" s="989">
        <v>409</v>
      </c>
    </row>
    <row r="140" spans="1:20" ht="22.5" x14ac:dyDescent="0.25">
      <c r="A140" s="687" t="s">
        <v>327</v>
      </c>
      <c r="B140" s="702" t="s">
        <v>203</v>
      </c>
      <c r="C140" s="703" t="s">
        <v>328</v>
      </c>
      <c r="D140" s="702" t="s">
        <v>122</v>
      </c>
      <c r="E140" s="988">
        <v>270</v>
      </c>
      <c r="F140" s="988">
        <v>270</v>
      </c>
      <c r="G140" s="988" t="s">
        <v>125</v>
      </c>
      <c r="H140" s="988" t="s">
        <v>125</v>
      </c>
      <c r="I140" s="988" t="s">
        <v>125</v>
      </c>
      <c r="J140" s="988" t="s">
        <v>125</v>
      </c>
      <c r="K140" s="988" t="s">
        <v>125</v>
      </c>
      <c r="L140" s="988" t="s">
        <v>125</v>
      </c>
      <c r="M140" s="988" t="s">
        <v>125</v>
      </c>
      <c r="N140" s="988">
        <v>1</v>
      </c>
      <c r="O140" s="988">
        <v>2</v>
      </c>
      <c r="P140" s="988" t="s">
        <v>125</v>
      </c>
      <c r="Q140" s="988">
        <v>1</v>
      </c>
      <c r="R140" s="988">
        <v>9</v>
      </c>
      <c r="S140" s="988">
        <v>21</v>
      </c>
      <c r="T140" s="988">
        <v>236</v>
      </c>
    </row>
    <row r="141" spans="1:20" x14ac:dyDescent="0.25">
      <c r="A141" s="690"/>
      <c r="B141" s="704"/>
      <c r="C141" s="705"/>
      <c r="D141" s="704" t="s">
        <v>145</v>
      </c>
      <c r="E141" s="989">
        <v>165</v>
      </c>
      <c r="F141" s="989">
        <v>165</v>
      </c>
      <c r="G141" s="989" t="s">
        <v>125</v>
      </c>
      <c r="H141" s="989" t="s">
        <v>125</v>
      </c>
      <c r="I141" s="989" t="s">
        <v>125</v>
      </c>
      <c r="J141" s="989" t="s">
        <v>125</v>
      </c>
      <c r="K141" s="989" t="s">
        <v>125</v>
      </c>
      <c r="L141" s="989" t="s">
        <v>125</v>
      </c>
      <c r="M141" s="989" t="s">
        <v>125</v>
      </c>
      <c r="N141" s="989" t="s">
        <v>125</v>
      </c>
      <c r="O141" s="989">
        <v>1</v>
      </c>
      <c r="P141" s="989" t="s">
        <v>125</v>
      </c>
      <c r="Q141" s="989">
        <v>1</v>
      </c>
      <c r="R141" s="989">
        <v>7</v>
      </c>
      <c r="S141" s="989">
        <v>10</v>
      </c>
      <c r="T141" s="989">
        <v>146</v>
      </c>
    </row>
    <row r="142" spans="1:20" s="347" customFormat="1" x14ac:dyDescent="0.25">
      <c r="A142" s="690"/>
      <c r="B142" s="704"/>
      <c r="C142" s="705"/>
      <c r="D142" s="704" t="s">
        <v>146</v>
      </c>
      <c r="E142" s="989">
        <v>105</v>
      </c>
      <c r="F142" s="989">
        <v>105</v>
      </c>
      <c r="G142" s="989" t="s">
        <v>125</v>
      </c>
      <c r="H142" s="989" t="s">
        <v>125</v>
      </c>
      <c r="I142" s="989" t="s">
        <v>125</v>
      </c>
      <c r="J142" s="989" t="s">
        <v>125</v>
      </c>
      <c r="K142" s="989" t="s">
        <v>125</v>
      </c>
      <c r="L142" s="989" t="s">
        <v>125</v>
      </c>
      <c r="M142" s="989" t="s">
        <v>125</v>
      </c>
      <c r="N142" s="989">
        <v>1</v>
      </c>
      <c r="O142" s="989">
        <v>1</v>
      </c>
      <c r="P142" s="989" t="s">
        <v>125</v>
      </c>
      <c r="Q142" s="989" t="s">
        <v>125</v>
      </c>
      <c r="R142" s="989">
        <v>2</v>
      </c>
      <c r="S142" s="989">
        <v>11</v>
      </c>
      <c r="T142" s="989">
        <v>90</v>
      </c>
    </row>
    <row r="143" spans="1:20" ht="33.75" x14ac:dyDescent="0.25">
      <c r="A143" s="687" t="s">
        <v>364</v>
      </c>
      <c r="B143" s="702" t="s">
        <v>204</v>
      </c>
      <c r="C143" s="703" t="s">
        <v>365</v>
      </c>
      <c r="D143" s="702" t="s">
        <v>122</v>
      </c>
      <c r="E143" s="988">
        <v>289</v>
      </c>
      <c r="F143" s="988">
        <v>289</v>
      </c>
      <c r="G143" s="988" t="s">
        <v>125</v>
      </c>
      <c r="H143" s="988" t="s">
        <v>125</v>
      </c>
      <c r="I143" s="988">
        <v>1</v>
      </c>
      <c r="J143" s="988" t="s">
        <v>125</v>
      </c>
      <c r="K143" s="988" t="s">
        <v>125</v>
      </c>
      <c r="L143" s="988" t="s">
        <v>125</v>
      </c>
      <c r="M143" s="988">
        <v>2</v>
      </c>
      <c r="N143" s="988">
        <v>1</v>
      </c>
      <c r="O143" s="988">
        <v>13</v>
      </c>
      <c r="P143" s="988">
        <v>14</v>
      </c>
      <c r="Q143" s="988">
        <v>13</v>
      </c>
      <c r="R143" s="988">
        <v>39</v>
      </c>
      <c r="S143" s="988">
        <v>45</v>
      </c>
      <c r="T143" s="988">
        <v>161</v>
      </c>
    </row>
    <row r="144" spans="1:20" x14ac:dyDescent="0.25">
      <c r="A144" s="690"/>
      <c r="B144" s="704"/>
      <c r="C144" s="705"/>
      <c r="D144" s="704" t="s">
        <v>145</v>
      </c>
      <c r="E144" s="989">
        <v>173</v>
      </c>
      <c r="F144" s="989">
        <v>173</v>
      </c>
      <c r="G144" s="989" t="s">
        <v>125</v>
      </c>
      <c r="H144" s="989" t="s">
        <v>125</v>
      </c>
      <c r="I144" s="989">
        <v>1</v>
      </c>
      <c r="J144" s="989" t="s">
        <v>125</v>
      </c>
      <c r="K144" s="989" t="s">
        <v>125</v>
      </c>
      <c r="L144" s="989" t="s">
        <v>125</v>
      </c>
      <c r="M144" s="989" t="s">
        <v>125</v>
      </c>
      <c r="N144" s="989">
        <v>1</v>
      </c>
      <c r="O144" s="989">
        <v>8</v>
      </c>
      <c r="P144" s="989">
        <v>11</v>
      </c>
      <c r="Q144" s="989">
        <v>8</v>
      </c>
      <c r="R144" s="989">
        <v>32</v>
      </c>
      <c r="S144" s="989">
        <v>28</v>
      </c>
      <c r="T144" s="989">
        <v>84</v>
      </c>
    </row>
    <row r="145" spans="1:20" s="347" customFormat="1" x14ac:dyDescent="0.25">
      <c r="A145" s="690"/>
      <c r="B145" s="704"/>
      <c r="C145" s="705"/>
      <c r="D145" s="704" t="s">
        <v>146</v>
      </c>
      <c r="E145" s="989">
        <v>116</v>
      </c>
      <c r="F145" s="989">
        <v>116</v>
      </c>
      <c r="G145" s="989" t="s">
        <v>125</v>
      </c>
      <c r="H145" s="989" t="s">
        <v>125</v>
      </c>
      <c r="I145" s="989" t="s">
        <v>125</v>
      </c>
      <c r="J145" s="989" t="s">
        <v>125</v>
      </c>
      <c r="K145" s="989" t="s">
        <v>125</v>
      </c>
      <c r="L145" s="989" t="s">
        <v>125</v>
      </c>
      <c r="M145" s="989">
        <v>2</v>
      </c>
      <c r="N145" s="989" t="s">
        <v>125</v>
      </c>
      <c r="O145" s="989">
        <v>5</v>
      </c>
      <c r="P145" s="989">
        <v>3</v>
      </c>
      <c r="Q145" s="989">
        <v>5</v>
      </c>
      <c r="R145" s="989">
        <v>7</v>
      </c>
      <c r="S145" s="989">
        <v>17</v>
      </c>
      <c r="T145" s="989">
        <v>77</v>
      </c>
    </row>
    <row r="146" spans="1:20" x14ac:dyDescent="0.25">
      <c r="A146" s="687" t="s">
        <v>1114</v>
      </c>
      <c r="B146" s="702" t="s">
        <v>205</v>
      </c>
      <c r="C146" s="703" t="s">
        <v>931</v>
      </c>
      <c r="D146" s="702" t="s">
        <v>122</v>
      </c>
      <c r="E146" s="988">
        <v>7</v>
      </c>
      <c r="F146" s="988">
        <v>7</v>
      </c>
      <c r="G146" s="988" t="s">
        <v>125</v>
      </c>
      <c r="H146" s="988" t="s">
        <v>125</v>
      </c>
      <c r="I146" s="988" t="s">
        <v>125</v>
      </c>
      <c r="J146" s="988" t="s">
        <v>125</v>
      </c>
      <c r="K146" s="988" t="s">
        <v>125</v>
      </c>
      <c r="L146" s="988" t="s">
        <v>125</v>
      </c>
      <c r="M146" s="988" t="s">
        <v>125</v>
      </c>
      <c r="N146" s="988" t="s">
        <v>125</v>
      </c>
      <c r="O146" s="988" t="s">
        <v>125</v>
      </c>
      <c r="P146" s="988" t="s">
        <v>125</v>
      </c>
      <c r="Q146" s="988" t="s">
        <v>125</v>
      </c>
      <c r="R146" s="988" t="s">
        <v>125</v>
      </c>
      <c r="S146" s="988">
        <v>1</v>
      </c>
      <c r="T146" s="988">
        <v>6</v>
      </c>
    </row>
    <row r="147" spans="1:20" x14ac:dyDescent="0.25">
      <c r="A147" s="690"/>
      <c r="B147" s="704"/>
      <c r="C147" s="705"/>
      <c r="D147" s="704" t="s">
        <v>145</v>
      </c>
      <c r="E147" s="989">
        <v>4</v>
      </c>
      <c r="F147" s="989">
        <v>4</v>
      </c>
      <c r="G147" s="989" t="s">
        <v>125</v>
      </c>
      <c r="H147" s="989" t="s">
        <v>125</v>
      </c>
      <c r="I147" s="989" t="s">
        <v>125</v>
      </c>
      <c r="J147" s="989" t="s">
        <v>125</v>
      </c>
      <c r="K147" s="989" t="s">
        <v>125</v>
      </c>
      <c r="L147" s="989" t="s">
        <v>125</v>
      </c>
      <c r="M147" s="989" t="s">
        <v>125</v>
      </c>
      <c r="N147" s="989" t="s">
        <v>125</v>
      </c>
      <c r="O147" s="989" t="s">
        <v>125</v>
      </c>
      <c r="P147" s="989" t="s">
        <v>125</v>
      </c>
      <c r="Q147" s="989" t="s">
        <v>125</v>
      </c>
      <c r="R147" s="989" t="s">
        <v>125</v>
      </c>
      <c r="S147" s="989" t="s">
        <v>125</v>
      </c>
      <c r="T147" s="989">
        <v>4</v>
      </c>
    </row>
    <row r="148" spans="1:20" s="347" customFormat="1" x14ac:dyDescent="0.25">
      <c r="A148" s="690"/>
      <c r="B148" s="704"/>
      <c r="C148" s="705"/>
      <c r="D148" s="704" t="s">
        <v>146</v>
      </c>
      <c r="E148" s="989">
        <v>3</v>
      </c>
      <c r="F148" s="989">
        <v>3</v>
      </c>
      <c r="G148" s="989" t="s">
        <v>125</v>
      </c>
      <c r="H148" s="989" t="s">
        <v>125</v>
      </c>
      <c r="I148" s="989" t="s">
        <v>125</v>
      </c>
      <c r="J148" s="989" t="s">
        <v>125</v>
      </c>
      <c r="K148" s="989" t="s">
        <v>125</v>
      </c>
      <c r="L148" s="989" t="s">
        <v>125</v>
      </c>
      <c r="M148" s="989" t="s">
        <v>125</v>
      </c>
      <c r="N148" s="989" t="s">
        <v>125</v>
      </c>
      <c r="O148" s="989" t="s">
        <v>125</v>
      </c>
      <c r="P148" s="989" t="s">
        <v>125</v>
      </c>
      <c r="Q148" s="989" t="s">
        <v>125</v>
      </c>
      <c r="R148" s="989" t="s">
        <v>125</v>
      </c>
      <c r="S148" s="989">
        <v>1</v>
      </c>
      <c r="T148" s="989">
        <v>2</v>
      </c>
    </row>
    <row r="149" spans="1:20" ht="22.5" x14ac:dyDescent="0.25">
      <c r="A149" s="687" t="s">
        <v>1115</v>
      </c>
      <c r="B149" s="702" t="s">
        <v>206</v>
      </c>
      <c r="C149" s="703" t="s">
        <v>1116</v>
      </c>
      <c r="D149" s="702" t="s">
        <v>122</v>
      </c>
      <c r="E149" s="988">
        <v>95</v>
      </c>
      <c r="F149" s="988">
        <v>95</v>
      </c>
      <c r="G149" s="988" t="s">
        <v>125</v>
      </c>
      <c r="H149" s="988" t="s">
        <v>125</v>
      </c>
      <c r="I149" s="988" t="s">
        <v>125</v>
      </c>
      <c r="J149" s="988" t="s">
        <v>125</v>
      </c>
      <c r="K149" s="988">
        <v>4</v>
      </c>
      <c r="L149" s="988">
        <v>2</v>
      </c>
      <c r="M149" s="988">
        <v>1</v>
      </c>
      <c r="N149" s="988">
        <v>4</v>
      </c>
      <c r="O149" s="988">
        <v>2</v>
      </c>
      <c r="P149" s="988" t="s">
        <v>125</v>
      </c>
      <c r="Q149" s="988" t="s">
        <v>125</v>
      </c>
      <c r="R149" s="988">
        <v>8</v>
      </c>
      <c r="S149" s="988">
        <v>13</v>
      </c>
      <c r="T149" s="988">
        <v>61</v>
      </c>
    </row>
    <row r="150" spans="1:20" x14ac:dyDescent="0.25">
      <c r="A150" s="690"/>
      <c r="B150" s="704"/>
      <c r="C150" s="705"/>
      <c r="D150" s="704" t="s">
        <v>145</v>
      </c>
      <c r="E150" s="989">
        <v>51</v>
      </c>
      <c r="F150" s="989">
        <v>51</v>
      </c>
      <c r="G150" s="989" t="s">
        <v>125</v>
      </c>
      <c r="H150" s="989" t="s">
        <v>125</v>
      </c>
      <c r="I150" s="989" t="s">
        <v>125</v>
      </c>
      <c r="J150" s="989" t="s">
        <v>125</v>
      </c>
      <c r="K150" s="989">
        <v>4</v>
      </c>
      <c r="L150" s="989">
        <v>1</v>
      </c>
      <c r="M150" s="989">
        <v>1</v>
      </c>
      <c r="N150" s="989">
        <v>2</v>
      </c>
      <c r="O150" s="989">
        <v>2</v>
      </c>
      <c r="P150" s="989" t="s">
        <v>125</v>
      </c>
      <c r="Q150" s="989" t="s">
        <v>125</v>
      </c>
      <c r="R150" s="989">
        <v>4</v>
      </c>
      <c r="S150" s="989">
        <v>5</v>
      </c>
      <c r="T150" s="989">
        <v>32</v>
      </c>
    </row>
    <row r="151" spans="1:20" s="347" customFormat="1" x14ac:dyDescent="0.25">
      <c r="A151" s="690"/>
      <c r="B151" s="704"/>
      <c r="C151" s="705"/>
      <c r="D151" s="704" t="s">
        <v>146</v>
      </c>
      <c r="E151" s="989">
        <v>44</v>
      </c>
      <c r="F151" s="989">
        <v>44</v>
      </c>
      <c r="G151" s="989" t="s">
        <v>125</v>
      </c>
      <c r="H151" s="989" t="s">
        <v>125</v>
      </c>
      <c r="I151" s="989" t="s">
        <v>125</v>
      </c>
      <c r="J151" s="989" t="s">
        <v>125</v>
      </c>
      <c r="K151" s="989" t="s">
        <v>125</v>
      </c>
      <c r="L151" s="989">
        <v>1</v>
      </c>
      <c r="M151" s="989" t="s">
        <v>125</v>
      </c>
      <c r="N151" s="989">
        <v>2</v>
      </c>
      <c r="O151" s="989" t="s">
        <v>125</v>
      </c>
      <c r="P151" s="989" t="s">
        <v>125</v>
      </c>
      <c r="Q151" s="989" t="s">
        <v>125</v>
      </c>
      <c r="R151" s="989">
        <v>4</v>
      </c>
      <c r="S151" s="989">
        <v>8</v>
      </c>
      <c r="T151" s="989">
        <v>29</v>
      </c>
    </row>
    <row r="152" spans="1:20" ht="22.5" x14ac:dyDescent="0.25">
      <c r="A152" s="687" t="s">
        <v>321</v>
      </c>
      <c r="B152" s="702" t="s">
        <v>207</v>
      </c>
      <c r="C152" s="703" t="s">
        <v>322</v>
      </c>
      <c r="D152" s="702" t="s">
        <v>122</v>
      </c>
      <c r="E152" s="988">
        <v>825</v>
      </c>
      <c r="F152" s="988">
        <v>825</v>
      </c>
      <c r="G152" s="988" t="s">
        <v>125</v>
      </c>
      <c r="H152" s="988" t="s">
        <v>125</v>
      </c>
      <c r="I152" s="988">
        <v>1</v>
      </c>
      <c r="J152" s="988" t="s">
        <v>125</v>
      </c>
      <c r="K152" s="988">
        <v>4</v>
      </c>
      <c r="L152" s="988">
        <v>1</v>
      </c>
      <c r="M152" s="988">
        <v>1</v>
      </c>
      <c r="N152" s="988">
        <v>2</v>
      </c>
      <c r="O152" s="988">
        <v>3</v>
      </c>
      <c r="P152" s="988">
        <v>1</v>
      </c>
      <c r="Q152" s="988">
        <v>2</v>
      </c>
      <c r="R152" s="988">
        <v>85</v>
      </c>
      <c r="S152" s="988">
        <v>255</v>
      </c>
      <c r="T152" s="988">
        <v>470</v>
      </c>
    </row>
    <row r="153" spans="1:20" x14ac:dyDescent="0.25">
      <c r="A153" s="690"/>
      <c r="B153" s="704"/>
      <c r="C153" s="705"/>
      <c r="D153" s="704" t="s">
        <v>145</v>
      </c>
      <c r="E153" s="989">
        <v>486</v>
      </c>
      <c r="F153" s="989">
        <v>486</v>
      </c>
      <c r="G153" s="989" t="s">
        <v>125</v>
      </c>
      <c r="H153" s="989" t="s">
        <v>125</v>
      </c>
      <c r="I153" s="989">
        <v>1</v>
      </c>
      <c r="J153" s="989" t="s">
        <v>125</v>
      </c>
      <c r="K153" s="989">
        <v>1</v>
      </c>
      <c r="L153" s="989">
        <v>1</v>
      </c>
      <c r="M153" s="989" t="s">
        <v>125</v>
      </c>
      <c r="N153" s="989">
        <v>2</v>
      </c>
      <c r="O153" s="989">
        <v>2</v>
      </c>
      <c r="P153" s="989">
        <v>1</v>
      </c>
      <c r="Q153" s="989">
        <v>2</v>
      </c>
      <c r="R153" s="989">
        <v>58</v>
      </c>
      <c r="S153" s="989">
        <v>169</v>
      </c>
      <c r="T153" s="989">
        <v>249</v>
      </c>
    </row>
    <row r="154" spans="1:20" s="347" customFormat="1" x14ac:dyDescent="0.25">
      <c r="A154" s="690"/>
      <c r="B154" s="704"/>
      <c r="C154" s="705"/>
      <c r="D154" s="704" t="s">
        <v>146</v>
      </c>
      <c r="E154" s="989">
        <v>339</v>
      </c>
      <c r="F154" s="989">
        <v>339</v>
      </c>
      <c r="G154" s="989" t="s">
        <v>125</v>
      </c>
      <c r="H154" s="989" t="s">
        <v>125</v>
      </c>
      <c r="I154" s="989" t="s">
        <v>125</v>
      </c>
      <c r="J154" s="989" t="s">
        <v>125</v>
      </c>
      <c r="K154" s="989">
        <v>3</v>
      </c>
      <c r="L154" s="989" t="s">
        <v>125</v>
      </c>
      <c r="M154" s="989">
        <v>1</v>
      </c>
      <c r="N154" s="989" t="s">
        <v>125</v>
      </c>
      <c r="O154" s="989">
        <v>1</v>
      </c>
      <c r="P154" s="989" t="s">
        <v>125</v>
      </c>
      <c r="Q154" s="989" t="s">
        <v>125</v>
      </c>
      <c r="R154" s="989">
        <v>27</v>
      </c>
      <c r="S154" s="989">
        <v>86</v>
      </c>
      <c r="T154" s="989">
        <v>221</v>
      </c>
    </row>
    <row r="155" spans="1:20" ht="22.5" x14ac:dyDescent="0.25">
      <c r="A155" s="687" t="s">
        <v>391</v>
      </c>
      <c r="B155" s="702" t="s">
        <v>208</v>
      </c>
      <c r="C155" s="703" t="s">
        <v>392</v>
      </c>
      <c r="D155" s="702" t="s">
        <v>122</v>
      </c>
      <c r="E155" s="988">
        <v>88</v>
      </c>
      <c r="F155" s="988">
        <v>88</v>
      </c>
      <c r="G155" s="988" t="s">
        <v>125</v>
      </c>
      <c r="H155" s="988" t="s">
        <v>125</v>
      </c>
      <c r="I155" s="988" t="s">
        <v>125</v>
      </c>
      <c r="J155" s="988" t="s">
        <v>125</v>
      </c>
      <c r="K155" s="988">
        <v>1</v>
      </c>
      <c r="L155" s="988" t="s">
        <v>125</v>
      </c>
      <c r="M155" s="988">
        <v>2</v>
      </c>
      <c r="N155" s="988">
        <v>3</v>
      </c>
      <c r="O155" s="988">
        <v>3</v>
      </c>
      <c r="P155" s="988">
        <v>5</v>
      </c>
      <c r="Q155" s="988">
        <v>3</v>
      </c>
      <c r="R155" s="988">
        <v>24</v>
      </c>
      <c r="S155" s="988">
        <v>9</v>
      </c>
      <c r="T155" s="988">
        <v>38</v>
      </c>
    </row>
    <row r="156" spans="1:20" x14ac:dyDescent="0.25">
      <c r="A156" s="690"/>
      <c r="B156" s="704"/>
      <c r="C156" s="705"/>
      <c r="D156" s="704" t="s">
        <v>145</v>
      </c>
      <c r="E156" s="989">
        <v>18</v>
      </c>
      <c r="F156" s="989">
        <v>18</v>
      </c>
      <c r="G156" s="989" t="s">
        <v>125</v>
      </c>
      <c r="H156" s="989" t="s">
        <v>125</v>
      </c>
      <c r="I156" s="989" t="s">
        <v>125</v>
      </c>
      <c r="J156" s="989" t="s">
        <v>125</v>
      </c>
      <c r="K156" s="989" t="s">
        <v>125</v>
      </c>
      <c r="L156" s="989" t="s">
        <v>125</v>
      </c>
      <c r="M156" s="989" t="s">
        <v>125</v>
      </c>
      <c r="N156" s="989" t="s">
        <v>125</v>
      </c>
      <c r="O156" s="989" t="s">
        <v>125</v>
      </c>
      <c r="P156" s="989" t="s">
        <v>125</v>
      </c>
      <c r="Q156" s="989" t="s">
        <v>125</v>
      </c>
      <c r="R156" s="989">
        <v>2</v>
      </c>
      <c r="S156" s="989">
        <v>5</v>
      </c>
      <c r="T156" s="989">
        <v>11</v>
      </c>
    </row>
    <row r="157" spans="1:20" s="347" customFormat="1" x14ac:dyDescent="0.25">
      <c r="A157" s="690"/>
      <c r="B157" s="704"/>
      <c r="C157" s="705"/>
      <c r="D157" s="704" t="s">
        <v>146</v>
      </c>
      <c r="E157" s="989">
        <v>70</v>
      </c>
      <c r="F157" s="989">
        <v>70</v>
      </c>
      <c r="G157" s="989" t="s">
        <v>125</v>
      </c>
      <c r="H157" s="989" t="s">
        <v>125</v>
      </c>
      <c r="I157" s="989" t="s">
        <v>125</v>
      </c>
      <c r="J157" s="989" t="s">
        <v>125</v>
      </c>
      <c r="K157" s="989">
        <v>1</v>
      </c>
      <c r="L157" s="989" t="s">
        <v>125</v>
      </c>
      <c r="M157" s="989">
        <v>2</v>
      </c>
      <c r="N157" s="989">
        <v>3</v>
      </c>
      <c r="O157" s="989">
        <v>3</v>
      </c>
      <c r="P157" s="989">
        <v>5</v>
      </c>
      <c r="Q157" s="989">
        <v>3</v>
      </c>
      <c r="R157" s="989">
        <v>22</v>
      </c>
      <c r="S157" s="989">
        <v>4</v>
      </c>
      <c r="T157" s="989">
        <v>27</v>
      </c>
    </row>
    <row r="158" spans="1:20" x14ac:dyDescent="0.25">
      <c r="A158" s="687" t="s">
        <v>324</v>
      </c>
      <c r="B158" s="702" t="s">
        <v>209</v>
      </c>
      <c r="C158" s="703" t="s">
        <v>325</v>
      </c>
      <c r="D158" s="702" t="s">
        <v>122</v>
      </c>
      <c r="E158" s="988">
        <v>560</v>
      </c>
      <c r="F158" s="988">
        <v>560</v>
      </c>
      <c r="G158" s="988" t="s">
        <v>125</v>
      </c>
      <c r="H158" s="988" t="s">
        <v>125</v>
      </c>
      <c r="I158" s="988" t="s">
        <v>125</v>
      </c>
      <c r="J158" s="988" t="s">
        <v>125</v>
      </c>
      <c r="K158" s="988">
        <v>1</v>
      </c>
      <c r="L158" s="988" t="s">
        <v>125</v>
      </c>
      <c r="M158" s="988" t="s">
        <v>125</v>
      </c>
      <c r="N158" s="988">
        <v>2</v>
      </c>
      <c r="O158" s="988">
        <v>5</v>
      </c>
      <c r="P158" s="988">
        <v>6</v>
      </c>
      <c r="Q158" s="988">
        <v>3</v>
      </c>
      <c r="R158" s="988">
        <v>50</v>
      </c>
      <c r="S158" s="988">
        <v>145</v>
      </c>
      <c r="T158" s="988">
        <v>348</v>
      </c>
    </row>
    <row r="159" spans="1:20" x14ac:dyDescent="0.25">
      <c r="A159" s="690"/>
      <c r="B159" s="704"/>
      <c r="C159" s="705"/>
      <c r="D159" s="704" t="s">
        <v>145</v>
      </c>
      <c r="E159" s="989">
        <v>309</v>
      </c>
      <c r="F159" s="989">
        <v>309</v>
      </c>
      <c r="G159" s="989" t="s">
        <v>125</v>
      </c>
      <c r="H159" s="989" t="s">
        <v>125</v>
      </c>
      <c r="I159" s="989" t="s">
        <v>125</v>
      </c>
      <c r="J159" s="989" t="s">
        <v>125</v>
      </c>
      <c r="K159" s="989" t="s">
        <v>125</v>
      </c>
      <c r="L159" s="989" t="s">
        <v>125</v>
      </c>
      <c r="M159" s="989" t="s">
        <v>125</v>
      </c>
      <c r="N159" s="989">
        <v>1</v>
      </c>
      <c r="O159" s="989">
        <v>3</v>
      </c>
      <c r="P159" s="989">
        <v>3</v>
      </c>
      <c r="Q159" s="989">
        <v>2</v>
      </c>
      <c r="R159" s="989">
        <v>31</v>
      </c>
      <c r="S159" s="989">
        <v>80</v>
      </c>
      <c r="T159" s="989">
        <v>189</v>
      </c>
    </row>
    <row r="160" spans="1:20" s="347" customFormat="1" x14ac:dyDescent="0.25">
      <c r="A160" s="690"/>
      <c r="B160" s="704"/>
      <c r="C160" s="705"/>
      <c r="D160" s="704" t="s">
        <v>146</v>
      </c>
      <c r="E160" s="989">
        <v>251</v>
      </c>
      <c r="F160" s="989">
        <v>251</v>
      </c>
      <c r="G160" s="989" t="s">
        <v>125</v>
      </c>
      <c r="H160" s="989" t="s">
        <v>125</v>
      </c>
      <c r="I160" s="989" t="s">
        <v>125</v>
      </c>
      <c r="J160" s="989" t="s">
        <v>125</v>
      </c>
      <c r="K160" s="989">
        <v>1</v>
      </c>
      <c r="L160" s="989" t="s">
        <v>125</v>
      </c>
      <c r="M160" s="989" t="s">
        <v>125</v>
      </c>
      <c r="N160" s="989">
        <v>1</v>
      </c>
      <c r="O160" s="989">
        <v>2</v>
      </c>
      <c r="P160" s="989">
        <v>3</v>
      </c>
      <c r="Q160" s="989">
        <v>1</v>
      </c>
      <c r="R160" s="989">
        <v>19</v>
      </c>
      <c r="S160" s="989">
        <v>65</v>
      </c>
      <c r="T160" s="989">
        <v>159</v>
      </c>
    </row>
    <row r="161" spans="1:20" x14ac:dyDescent="0.25">
      <c r="A161" s="687" t="s">
        <v>1117</v>
      </c>
      <c r="B161" s="702" t="s">
        <v>2909</v>
      </c>
      <c r="C161" s="703" t="s">
        <v>1118</v>
      </c>
      <c r="D161" s="702" t="s">
        <v>122</v>
      </c>
      <c r="E161" s="988">
        <v>41</v>
      </c>
      <c r="F161" s="988">
        <v>41</v>
      </c>
      <c r="G161" s="988" t="s">
        <v>125</v>
      </c>
      <c r="H161" s="988" t="s">
        <v>125</v>
      </c>
      <c r="I161" s="988" t="s">
        <v>125</v>
      </c>
      <c r="J161" s="988" t="s">
        <v>125</v>
      </c>
      <c r="K161" s="988" t="s">
        <v>125</v>
      </c>
      <c r="L161" s="988" t="s">
        <v>125</v>
      </c>
      <c r="M161" s="988" t="s">
        <v>125</v>
      </c>
      <c r="N161" s="988" t="s">
        <v>125</v>
      </c>
      <c r="O161" s="988">
        <v>4</v>
      </c>
      <c r="P161" s="988">
        <v>13</v>
      </c>
      <c r="Q161" s="988">
        <v>9</v>
      </c>
      <c r="R161" s="988">
        <v>15</v>
      </c>
      <c r="S161" s="988" t="s">
        <v>125</v>
      </c>
      <c r="T161" s="988" t="s">
        <v>125</v>
      </c>
    </row>
    <row r="162" spans="1:20" x14ac:dyDescent="0.25">
      <c r="A162" s="690"/>
      <c r="B162" s="704"/>
      <c r="C162" s="705"/>
      <c r="D162" s="704" t="s">
        <v>146</v>
      </c>
      <c r="E162" s="989">
        <v>41</v>
      </c>
      <c r="F162" s="989">
        <v>41</v>
      </c>
      <c r="G162" s="989" t="s">
        <v>125</v>
      </c>
      <c r="H162" s="989" t="s">
        <v>125</v>
      </c>
      <c r="I162" s="989" t="s">
        <v>125</v>
      </c>
      <c r="J162" s="989" t="s">
        <v>125</v>
      </c>
      <c r="K162" s="989" t="s">
        <v>125</v>
      </c>
      <c r="L162" s="989" t="s">
        <v>125</v>
      </c>
      <c r="M162" s="989" t="s">
        <v>125</v>
      </c>
      <c r="N162" s="989" t="s">
        <v>125</v>
      </c>
      <c r="O162" s="989">
        <v>4</v>
      </c>
      <c r="P162" s="989">
        <v>13</v>
      </c>
      <c r="Q162" s="989">
        <v>9</v>
      </c>
      <c r="R162" s="989">
        <v>15</v>
      </c>
      <c r="S162" s="989" t="s">
        <v>125</v>
      </c>
      <c r="T162" s="989" t="s">
        <v>125</v>
      </c>
    </row>
    <row r="163" spans="1:20" s="347" customFormat="1" ht="22.5" x14ac:dyDescent="0.25">
      <c r="A163" s="687" t="s">
        <v>332</v>
      </c>
      <c r="B163" s="702" t="s">
        <v>211</v>
      </c>
      <c r="C163" s="703" t="s">
        <v>333</v>
      </c>
      <c r="D163" s="702" t="s">
        <v>122</v>
      </c>
      <c r="E163" s="988">
        <v>511</v>
      </c>
      <c r="F163" s="988">
        <v>511</v>
      </c>
      <c r="G163" s="988" t="s">
        <v>125</v>
      </c>
      <c r="H163" s="988">
        <v>297</v>
      </c>
      <c r="I163" s="988">
        <v>127</v>
      </c>
      <c r="J163" s="988">
        <v>2</v>
      </c>
      <c r="K163" s="988">
        <v>85</v>
      </c>
      <c r="L163" s="988" t="s">
        <v>125</v>
      </c>
      <c r="M163" s="988" t="s">
        <v>125</v>
      </c>
      <c r="N163" s="988" t="s">
        <v>125</v>
      </c>
      <c r="O163" s="988" t="s">
        <v>125</v>
      </c>
      <c r="P163" s="988" t="s">
        <v>125</v>
      </c>
      <c r="Q163" s="988" t="s">
        <v>125</v>
      </c>
      <c r="R163" s="988" t="s">
        <v>125</v>
      </c>
      <c r="S163" s="988" t="s">
        <v>125</v>
      </c>
      <c r="T163" s="988" t="s">
        <v>125</v>
      </c>
    </row>
    <row r="164" spans="1:20" x14ac:dyDescent="0.25">
      <c r="A164" s="690"/>
      <c r="B164" s="704"/>
      <c r="C164" s="705"/>
      <c r="D164" s="704" t="s">
        <v>145</v>
      </c>
      <c r="E164" s="989">
        <v>290</v>
      </c>
      <c r="F164" s="989">
        <v>290</v>
      </c>
      <c r="G164" s="989" t="s">
        <v>125</v>
      </c>
      <c r="H164" s="989">
        <v>164</v>
      </c>
      <c r="I164" s="989">
        <v>74</v>
      </c>
      <c r="J164" s="989">
        <v>2</v>
      </c>
      <c r="K164" s="989">
        <v>50</v>
      </c>
      <c r="L164" s="989" t="s">
        <v>125</v>
      </c>
      <c r="M164" s="989" t="s">
        <v>125</v>
      </c>
      <c r="N164" s="989" t="s">
        <v>125</v>
      </c>
      <c r="O164" s="989" t="s">
        <v>125</v>
      </c>
      <c r="P164" s="989" t="s">
        <v>125</v>
      </c>
      <c r="Q164" s="989" t="s">
        <v>125</v>
      </c>
      <c r="R164" s="989" t="s">
        <v>125</v>
      </c>
      <c r="S164" s="989" t="s">
        <v>125</v>
      </c>
      <c r="T164" s="989" t="s">
        <v>125</v>
      </c>
    </row>
    <row r="165" spans="1:20" s="347" customFormat="1" x14ac:dyDescent="0.25">
      <c r="A165" s="690"/>
      <c r="B165" s="704"/>
      <c r="C165" s="705"/>
      <c r="D165" s="704" t="s">
        <v>146</v>
      </c>
      <c r="E165" s="989">
        <v>221</v>
      </c>
      <c r="F165" s="989">
        <v>221</v>
      </c>
      <c r="G165" s="989" t="s">
        <v>125</v>
      </c>
      <c r="H165" s="989">
        <v>133</v>
      </c>
      <c r="I165" s="989">
        <v>53</v>
      </c>
      <c r="J165" s="989" t="s">
        <v>125</v>
      </c>
      <c r="K165" s="989">
        <v>35</v>
      </c>
      <c r="L165" s="989" t="s">
        <v>125</v>
      </c>
      <c r="M165" s="989" t="s">
        <v>125</v>
      </c>
      <c r="N165" s="989" t="s">
        <v>125</v>
      </c>
      <c r="O165" s="989" t="s">
        <v>125</v>
      </c>
      <c r="P165" s="989" t="s">
        <v>125</v>
      </c>
      <c r="Q165" s="989" t="s">
        <v>125</v>
      </c>
      <c r="R165" s="989" t="s">
        <v>125</v>
      </c>
      <c r="S165" s="989" t="s">
        <v>125</v>
      </c>
      <c r="T165" s="989" t="s">
        <v>125</v>
      </c>
    </row>
    <row r="166" spans="1:20" ht="33.75" x14ac:dyDescent="0.25">
      <c r="A166" s="687" t="s">
        <v>347</v>
      </c>
      <c r="B166" s="702" t="s">
        <v>212</v>
      </c>
      <c r="C166" s="703" t="s">
        <v>348</v>
      </c>
      <c r="D166" s="702" t="s">
        <v>122</v>
      </c>
      <c r="E166" s="988">
        <v>293</v>
      </c>
      <c r="F166" s="988">
        <v>293</v>
      </c>
      <c r="G166" s="988" t="s">
        <v>125</v>
      </c>
      <c r="H166" s="988">
        <v>109</v>
      </c>
      <c r="I166" s="988">
        <v>53</v>
      </c>
      <c r="J166" s="988" t="s">
        <v>125</v>
      </c>
      <c r="K166" s="988">
        <v>83</v>
      </c>
      <c r="L166" s="988">
        <v>14</v>
      </c>
      <c r="M166" s="988">
        <v>7</v>
      </c>
      <c r="N166" s="988">
        <v>3</v>
      </c>
      <c r="O166" s="988">
        <v>3</v>
      </c>
      <c r="P166" s="988">
        <v>2</v>
      </c>
      <c r="Q166" s="988">
        <v>2</v>
      </c>
      <c r="R166" s="988">
        <v>6</v>
      </c>
      <c r="S166" s="988">
        <v>10</v>
      </c>
      <c r="T166" s="988">
        <v>1</v>
      </c>
    </row>
    <row r="167" spans="1:20" x14ac:dyDescent="0.25">
      <c r="A167" s="690"/>
      <c r="B167" s="704"/>
      <c r="C167" s="705"/>
      <c r="D167" s="704" t="s">
        <v>145</v>
      </c>
      <c r="E167" s="989">
        <v>160</v>
      </c>
      <c r="F167" s="989">
        <v>160</v>
      </c>
      <c r="G167" s="989" t="s">
        <v>125</v>
      </c>
      <c r="H167" s="989">
        <v>59</v>
      </c>
      <c r="I167" s="989">
        <v>27</v>
      </c>
      <c r="J167" s="989" t="s">
        <v>125</v>
      </c>
      <c r="K167" s="989">
        <v>51</v>
      </c>
      <c r="L167" s="989">
        <v>6</v>
      </c>
      <c r="M167" s="989">
        <v>2</v>
      </c>
      <c r="N167" s="989">
        <v>2</v>
      </c>
      <c r="O167" s="989">
        <v>2</v>
      </c>
      <c r="P167" s="989">
        <v>2</v>
      </c>
      <c r="Q167" s="989">
        <v>2</v>
      </c>
      <c r="R167" s="989">
        <v>3</v>
      </c>
      <c r="S167" s="989">
        <v>4</v>
      </c>
      <c r="T167" s="989" t="s">
        <v>125</v>
      </c>
    </row>
    <row r="168" spans="1:20" s="347" customFormat="1" x14ac:dyDescent="0.25">
      <c r="A168" s="690"/>
      <c r="B168" s="704"/>
      <c r="C168" s="705"/>
      <c r="D168" s="704" t="s">
        <v>146</v>
      </c>
      <c r="E168" s="989">
        <v>133</v>
      </c>
      <c r="F168" s="989">
        <v>133</v>
      </c>
      <c r="G168" s="989" t="s">
        <v>125</v>
      </c>
      <c r="H168" s="989">
        <v>50</v>
      </c>
      <c r="I168" s="989">
        <v>26</v>
      </c>
      <c r="J168" s="989" t="s">
        <v>125</v>
      </c>
      <c r="K168" s="989">
        <v>32</v>
      </c>
      <c r="L168" s="989">
        <v>8</v>
      </c>
      <c r="M168" s="989">
        <v>5</v>
      </c>
      <c r="N168" s="989">
        <v>1</v>
      </c>
      <c r="O168" s="989">
        <v>1</v>
      </c>
      <c r="P168" s="989" t="s">
        <v>125</v>
      </c>
      <c r="Q168" s="989" t="s">
        <v>125</v>
      </c>
      <c r="R168" s="989">
        <v>3</v>
      </c>
      <c r="S168" s="989">
        <v>6</v>
      </c>
      <c r="T168" s="989">
        <v>1</v>
      </c>
    </row>
    <row r="169" spans="1:20" x14ac:dyDescent="0.25">
      <c r="A169" s="687" t="s">
        <v>318</v>
      </c>
      <c r="B169" s="702" t="s">
        <v>213</v>
      </c>
      <c r="C169" s="703" t="s">
        <v>319</v>
      </c>
      <c r="D169" s="702" t="s">
        <v>122</v>
      </c>
      <c r="E169" s="988">
        <v>703</v>
      </c>
      <c r="F169" s="988">
        <v>703</v>
      </c>
      <c r="G169" s="988" t="s">
        <v>125</v>
      </c>
      <c r="H169" s="988" t="s">
        <v>125</v>
      </c>
      <c r="I169" s="988" t="s">
        <v>125</v>
      </c>
      <c r="J169" s="988" t="s">
        <v>125</v>
      </c>
      <c r="K169" s="988">
        <v>2</v>
      </c>
      <c r="L169" s="988">
        <v>14</v>
      </c>
      <c r="M169" s="988">
        <v>12</v>
      </c>
      <c r="N169" s="988">
        <v>9</v>
      </c>
      <c r="O169" s="988">
        <v>52</v>
      </c>
      <c r="P169" s="988">
        <v>100</v>
      </c>
      <c r="Q169" s="988">
        <v>95</v>
      </c>
      <c r="R169" s="988">
        <v>217</v>
      </c>
      <c r="S169" s="988">
        <v>99</v>
      </c>
      <c r="T169" s="988">
        <v>103</v>
      </c>
    </row>
    <row r="170" spans="1:20" x14ac:dyDescent="0.25">
      <c r="A170" s="690"/>
      <c r="B170" s="704"/>
      <c r="C170" s="705"/>
      <c r="D170" s="704" t="s">
        <v>145</v>
      </c>
      <c r="E170" s="989">
        <v>588</v>
      </c>
      <c r="F170" s="989">
        <v>588</v>
      </c>
      <c r="G170" s="989" t="s">
        <v>125</v>
      </c>
      <c r="H170" s="989" t="s">
        <v>125</v>
      </c>
      <c r="I170" s="989" t="s">
        <v>125</v>
      </c>
      <c r="J170" s="989" t="s">
        <v>125</v>
      </c>
      <c r="K170" s="989">
        <v>1</v>
      </c>
      <c r="L170" s="989">
        <v>9</v>
      </c>
      <c r="M170" s="989">
        <v>7</v>
      </c>
      <c r="N170" s="989">
        <v>6</v>
      </c>
      <c r="O170" s="989">
        <v>45</v>
      </c>
      <c r="P170" s="989">
        <v>92</v>
      </c>
      <c r="Q170" s="989">
        <v>90</v>
      </c>
      <c r="R170" s="989">
        <v>190</v>
      </c>
      <c r="S170" s="989">
        <v>77</v>
      </c>
      <c r="T170" s="989">
        <v>71</v>
      </c>
    </row>
    <row r="171" spans="1:20" s="347" customFormat="1" x14ac:dyDescent="0.25">
      <c r="A171" s="690"/>
      <c r="B171" s="704"/>
      <c r="C171" s="705"/>
      <c r="D171" s="704" t="s">
        <v>146</v>
      </c>
      <c r="E171" s="989">
        <v>115</v>
      </c>
      <c r="F171" s="989">
        <v>115</v>
      </c>
      <c r="G171" s="989" t="s">
        <v>125</v>
      </c>
      <c r="H171" s="989" t="s">
        <v>125</v>
      </c>
      <c r="I171" s="989" t="s">
        <v>125</v>
      </c>
      <c r="J171" s="989" t="s">
        <v>125</v>
      </c>
      <c r="K171" s="989">
        <v>1</v>
      </c>
      <c r="L171" s="989">
        <v>5</v>
      </c>
      <c r="M171" s="989">
        <v>5</v>
      </c>
      <c r="N171" s="989">
        <v>3</v>
      </c>
      <c r="O171" s="989">
        <v>7</v>
      </c>
      <c r="P171" s="989">
        <v>8</v>
      </c>
      <c r="Q171" s="989">
        <v>5</v>
      </c>
      <c r="R171" s="989">
        <v>27</v>
      </c>
      <c r="S171" s="989">
        <v>22</v>
      </c>
      <c r="T171" s="989">
        <v>32</v>
      </c>
    </row>
    <row r="172" spans="1:20" x14ac:dyDescent="0.25">
      <c r="A172" s="687" t="s">
        <v>382</v>
      </c>
      <c r="B172" s="702" t="s">
        <v>214</v>
      </c>
      <c r="C172" s="703" t="s">
        <v>383</v>
      </c>
      <c r="D172" s="702" t="s">
        <v>122</v>
      </c>
      <c r="E172" s="988">
        <v>91</v>
      </c>
      <c r="F172" s="988">
        <v>91</v>
      </c>
      <c r="G172" s="988" t="s">
        <v>125</v>
      </c>
      <c r="H172" s="988" t="s">
        <v>125</v>
      </c>
      <c r="I172" s="988" t="s">
        <v>125</v>
      </c>
      <c r="J172" s="988" t="s">
        <v>125</v>
      </c>
      <c r="K172" s="988">
        <v>1</v>
      </c>
      <c r="L172" s="988">
        <v>3</v>
      </c>
      <c r="M172" s="988" t="s">
        <v>125</v>
      </c>
      <c r="N172" s="988">
        <v>3</v>
      </c>
      <c r="O172" s="988">
        <v>2</v>
      </c>
      <c r="P172" s="988">
        <v>4</v>
      </c>
      <c r="Q172" s="988">
        <v>2</v>
      </c>
      <c r="R172" s="988">
        <v>19</v>
      </c>
      <c r="S172" s="988">
        <v>28</v>
      </c>
      <c r="T172" s="988">
        <v>29</v>
      </c>
    </row>
    <row r="173" spans="1:20" x14ac:dyDescent="0.25">
      <c r="A173" s="690"/>
      <c r="B173" s="704"/>
      <c r="C173" s="705"/>
      <c r="D173" s="704" t="s">
        <v>145</v>
      </c>
      <c r="E173" s="989">
        <v>71</v>
      </c>
      <c r="F173" s="989">
        <v>71</v>
      </c>
      <c r="G173" s="989" t="s">
        <v>125</v>
      </c>
      <c r="H173" s="989" t="s">
        <v>125</v>
      </c>
      <c r="I173" s="989" t="s">
        <v>125</v>
      </c>
      <c r="J173" s="989" t="s">
        <v>125</v>
      </c>
      <c r="K173" s="989">
        <v>1</v>
      </c>
      <c r="L173" s="989">
        <v>1</v>
      </c>
      <c r="M173" s="989" t="s">
        <v>125</v>
      </c>
      <c r="N173" s="989">
        <v>3</v>
      </c>
      <c r="O173" s="989">
        <v>2</v>
      </c>
      <c r="P173" s="989">
        <v>4</v>
      </c>
      <c r="Q173" s="989">
        <v>2</v>
      </c>
      <c r="R173" s="989">
        <v>14</v>
      </c>
      <c r="S173" s="989">
        <v>25</v>
      </c>
      <c r="T173" s="989">
        <v>19</v>
      </c>
    </row>
    <row r="174" spans="1:20" s="347" customFormat="1" x14ac:dyDescent="0.25">
      <c r="A174" s="690"/>
      <c r="B174" s="704"/>
      <c r="C174" s="705"/>
      <c r="D174" s="704" t="s">
        <v>146</v>
      </c>
      <c r="E174" s="989">
        <v>20</v>
      </c>
      <c r="F174" s="989">
        <v>20</v>
      </c>
      <c r="G174" s="989" t="s">
        <v>125</v>
      </c>
      <c r="H174" s="989" t="s">
        <v>125</v>
      </c>
      <c r="I174" s="989" t="s">
        <v>125</v>
      </c>
      <c r="J174" s="989" t="s">
        <v>125</v>
      </c>
      <c r="K174" s="989" t="s">
        <v>125</v>
      </c>
      <c r="L174" s="989">
        <v>2</v>
      </c>
      <c r="M174" s="989" t="s">
        <v>125</v>
      </c>
      <c r="N174" s="989" t="s">
        <v>125</v>
      </c>
      <c r="O174" s="989" t="s">
        <v>125</v>
      </c>
      <c r="P174" s="989" t="s">
        <v>125</v>
      </c>
      <c r="Q174" s="989" t="s">
        <v>125</v>
      </c>
      <c r="R174" s="989">
        <v>5</v>
      </c>
      <c r="S174" s="989">
        <v>3</v>
      </c>
      <c r="T174" s="989">
        <v>10</v>
      </c>
    </row>
    <row r="175" spans="1:20" ht="22.5" x14ac:dyDescent="0.25">
      <c r="A175" s="687" t="s">
        <v>1119</v>
      </c>
      <c r="B175" s="702" t="s">
        <v>215</v>
      </c>
      <c r="C175" s="703" t="s">
        <v>1120</v>
      </c>
      <c r="D175" s="702" t="s">
        <v>122</v>
      </c>
      <c r="E175" s="988">
        <v>3</v>
      </c>
      <c r="F175" s="988">
        <v>3</v>
      </c>
      <c r="G175" s="988" t="s">
        <v>125</v>
      </c>
      <c r="H175" s="988" t="s">
        <v>125</v>
      </c>
      <c r="I175" s="988" t="s">
        <v>125</v>
      </c>
      <c r="J175" s="988" t="s">
        <v>125</v>
      </c>
      <c r="K175" s="988" t="s">
        <v>125</v>
      </c>
      <c r="L175" s="988" t="s">
        <v>125</v>
      </c>
      <c r="M175" s="988" t="s">
        <v>125</v>
      </c>
      <c r="N175" s="988" t="s">
        <v>125</v>
      </c>
      <c r="O175" s="988" t="s">
        <v>125</v>
      </c>
      <c r="P175" s="988" t="s">
        <v>125</v>
      </c>
      <c r="Q175" s="988" t="s">
        <v>125</v>
      </c>
      <c r="R175" s="988">
        <v>1</v>
      </c>
      <c r="S175" s="988">
        <v>1</v>
      </c>
      <c r="T175" s="988">
        <v>1</v>
      </c>
    </row>
    <row r="176" spans="1:20" x14ac:dyDescent="0.25">
      <c r="A176" s="690"/>
      <c r="B176" s="704"/>
      <c r="C176" s="705"/>
      <c r="D176" s="704" t="s">
        <v>145</v>
      </c>
      <c r="E176" s="989">
        <v>3</v>
      </c>
      <c r="F176" s="989">
        <v>3</v>
      </c>
      <c r="G176" s="989" t="s">
        <v>125</v>
      </c>
      <c r="H176" s="989" t="s">
        <v>125</v>
      </c>
      <c r="I176" s="989" t="s">
        <v>125</v>
      </c>
      <c r="J176" s="989" t="s">
        <v>125</v>
      </c>
      <c r="K176" s="989" t="s">
        <v>125</v>
      </c>
      <c r="L176" s="989" t="s">
        <v>125</v>
      </c>
      <c r="M176" s="989" t="s">
        <v>125</v>
      </c>
      <c r="N176" s="989" t="s">
        <v>125</v>
      </c>
      <c r="O176" s="989" t="s">
        <v>125</v>
      </c>
      <c r="P176" s="989" t="s">
        <v>125</v>
      </c>
      <c r="Q176" s="989" t="s">
        <v>125</v>
      </c>
      <c r="R176" s="989">
        <v>1</v>
      </c>
      <c r="S176" s="989">
        <v>1</v>
      </c>
      <c r="T176" s="989">
        <v>1</v>
      </c>
    </row>
    <row r="177" spans="1:20" s="347" customFormat="1" ht="22.5" x14ac:dyDescent="0.25">
      <c r="A177" s="687" t="s">
        <v>1121</v>
      </c>
      <c r="B177" s="702" t="s">
        <v>216</v>
      </c>
      <c r="C177" s="703" t="s">
        <v>1122</v>
      </c>
      <c r="D177" s="702" t="s">
        <v>122</v>
      </c>
      <c r="E177" s="988">
        <v>80</v>
      </c>
      <c r="F177" s="988">
        <v>80</v>
      </c>
      <c r="G177" s="988" t="s">
        <v>125</v>
      </c>
      <c r="H177" s="988" t="s">
        <v>125</v>
      </c>
      <c r="I177" s="988" t="s">
        <v>125</v>
      </c>
      <c r="J177" s="988" t="s">
        <v>125</v>
      </c>
      <c r="K177" s="988">
        <v>2</v>
      </c>
      <c r="L177" s="988">
        <v>1</v>
      </c>
      <c r="M177" s="988">
        <v>5</v>
      </c>
      <c r="N177" s="988">
        <v>4</v>
      </c>
      <c r="O177" s="988">
        <v>14</v>
      </c>
      <c r="P177" s="988">
        <v>13</v>
      </c>
      <c r="Q177" s="988">
        <v>6</v>
      </c>
      <c r="R177" s="988">
        <v>23</v>
      </c>
      <c r="S177" s="988">
        <v>4</v>
      </c>
      <c r="T177" s="988">
        <v>8</v>
      </c>
    </row>
    <row r="178" spans="1:20" x14ac:dyDescent="0.25">
      <c r="A178" s="690"/>
      <c r="B178" s="704"/>
      <c r="C178" s="705"/>
      <c r="D178" s="704" t="s">
        <v>145</v>
      </c>
      <c r="E178" s="989">
        <v>73</v>
      </c>
      <c r="F178" s="989">
        <v>73</v>
      </c>
      <c r="G178" s="989" t="s">
        <v>125</v>
      </c>
      <c r="H178" s="989" t="s">
        <v>125</v>
      </c>
      <c r="I178" s="989" t="s">
        <v>125</v>
      </c>
      <c r="J178" s="989" t="s">
        <v>125</v>
      </c>
      <c r="K178" s="989" t="s">
        <v>125</v>
      </c>
      <c r="L178" s="989" t="s">
        <v>125</v>
      </c>
      <c r="M178" s="989">
        <v>5</v>
      </c>
      <c r="N178" s="989">
        <v>2</v>
      </c>
      <c r="O178" s="989">
        <v>13</v>
      </c>
      <c r="P178" s="989">
        <v>12</v>
      </c>
      <c r="Q178" s="989">
        <v>6</v>
      </c>
      <c r="R178" s="989">
        <v>23</v>
      </c>
      <c r="S178" s="989">
        <v>4</v>
      </c>
      <c r="T178" s="989">
        <v>8</v>
      </c>
    </row>
    <row r="179" spans="1:20" s="347" customFormat="1" x14ac:dyDescent="0.25">
      <c r="A179" s="690"/>
      <c r="B179" s="704"/>
      <c r="C179" s="705"/>
      <c r="D179" s="704" t="s">
        <v>146</v>
      </c>
      <c r="E179" s="989">
        <v>7</v>
      </c>
      <c r="F179" s="989">
        <v>7</v>
      </c>
      <c r="G179" s="989" t="s">
        <v>125</v>
      </c>
      <c r="H179" s="989" t="s">
        <v>125</v>
      </c>
      <c r="I179" s="989" t="s">
        <v>125</v>
      </c>
      <c r="J179" s="989" t="s">
        <v>125</v>
      </c>
      <c r="K179" s="989">
        <v>2</v>
      </c>
      <c r="L179" s="989">
        <v>1</v>
      </c>
      <c r="M179" s="989" t="s">
        <v>125</v>
      </c>
      <c r="N179" s="989">
        <v>2</v>
      </c>
      <c r="O179" s="989">
        <v>1</v>
      </c>
      <c r="P179" s="989">
        <v>1</v>
      </c>
      <c r="Q179" s="989" t="s">
        <v>125</v>
      </c>
      <c r="R179" s="989" t="s">
        <v>125</v>
      </c>
      <c r="S179" s="989" t="s">
        <v>125</v>
      </c>
      <c r="T179" s="989" t="s">
        <v>125</v>
      </c>
    </row>
    <row r="180" spans="1:20" ht="22.5" x14ac:dyDescent="0.25">
      <c r="A180" s="687" t="s">
        <v>1123</v>
      </c>
      <c r="B180" s="702" t="s">
        <v>217</v>
      </c>
      <c r="C180" s="703" t="s">
        <v>1124</v>
      </c>
      <c r="D180" s="702" t="s">
        <v>122</v>
      </c>
      <c r="E180" s="988">
        <v>35</v>
      </c>
      <c r="F180" s="988">
        <v>35</v>
      </c>
      <c r="G180" s="988" t="s">
        <v>125</v>
      </c>
      <c r="H180" s="988">
        <v>2</v>
      </c>
      <c r="I180" s="988">
        <v>2</v>
      </c>
      <c r="J180" s="988" t="s">
        <v>125</v>
      </c>
      <c r="K180" s="988">
        <v>13</v>
      </c>
      <c r="L180" s="988">
        <v>3</v>
      </c>
      <c r="M180" s="988" t="s">
        <v>125</v>
      </c>
      <c r="N180" s="988">
        <v>2</v>
      </c>
      <c r="O180" s="988">
        <v>2</v>
      </c>
      <c r="P180" s="988">
        <v>2</v>
      </c>
      <c r="Q180" s="988" t="s">
        <v>125</v>
      </c>
      <c r="R180" s="988">
        <v>6</v>
      </c>
      <c r="S180" s="988">
        <v>1</v>
      </c>
      <c r="T180" s="988">
        <v>2</v>
      </c>
    </row>
    <row r="181" spans="1:20" x14ac:dyDescent="0.25">
      <c r="A181" s="690"/>
      <c r="B181" s="704"/>
      <c r="C181" s="705"/>
      <c r="D181" s="704" t="s">
        <v>145</v>
      </c>
      <c r="E181" s="989">
        <v>23</v>
      </c>
      <c r="F181" s="989">
        <v>23</v>
      </c>
      <c r="G181" s="989" t="s">
        <v>125</v>
      </c>
      <c r="H181" s="989">
        <v>1</v>
      </c>
      <c r="I181" s="989" t="s">
        <v>125</v>
      </c>
      <c r="J181" s="989" t="s">
        <v>125</v>
      </c>
      <c r="K181" s="989">
        <v>7</v>
      </c>
      <c r="L181" s="989">
        <v>1</v>
      </c>
      <c r="M181" s="989" t="s">
        <v>125</v>
      </c>
      <c r="N181" s="989">
        <v>1</v>
      </c>
      <c r="O181" s="989">
        <v>2</v>
      </c>
      <c r="P181" s="989">
        <v>2</v>
      </c>
      <c r="Q181" s="989" t="s">
        <v>125</v>
      </c>
      <c r="R181" s="989">
        <v>6</v>
      </c>
      <c r="S181" s="989">
        <v>1</v>
      </c>
      <c r="T181" s="989">
        <v>2</v>
      </c>
    </row>
    <row r="182" spans="1:20" s="347" customFormat="1" x14ac:dyDescent="0.25">
      <c r="A182" s="690"/>
      <c r="B182" s="704"/>
      <c r="C182" s="705"/>
      <c r="D182" s="704" t="s">
        <v>146</v>
      </c>
      <c r="E182" s="989">
        <v>12</v>
      </c>
      <c r="F182" s="989">
        <v>12</v>
      </c>
      <c r="G182" s="989" t="s">
        <v>125</v>
      </c>
      <c r="H182" s="989">
        <v>1</v>
      </c>
      <c r="I182" s="989">
        <v>2</v>
      </c>
      <c r="J182" s="989" t="s">
        <v>125</v>
      </c>
      <c r="K182" s="989">
        <v>6</v>
      </c>
      <c r="L182" s="989">
        <v>2</v>
      </c>
      <c r="M182" s="989" t="s">
        <v>125</v>
      </c>
      <c r="N182" s="989">
        <v>1</v>
      </c>
      <c r="O182" s="989" t="s">
        <v>125</v>
      </c>
      <c r="P182" s="989" t="s">
        <v>125</v>
      </c>
      <c r="Q182" s="989" t="s">
        <v>125</v>
      </c>
      <c r="R182" s="989" t="s">
        <v>125</v>
      </c>
      <c r="S182" s="989" t="s">
        <v>125</v>
      </c>
      <c r="T182" s="989" t="s">
        <v>125</v>
      </c>
    </row>
    <row r="183" spans="1:20" x14ac:dyDescent="0.25">
      <c r="A183" s="687" t="s">
        <v>1125</v>
      </c>
      <c r="B183" s="702" t="s">
        <v>218</v>
      </c>
      <c r="C183" s="703" t="s">
        <v>1126</v>
      </c>
      <c r="D183" s="702" t="s">
        <v>122</v>
      </c>
      <c r="E183" s="988">
        <v>12</v>
      </c>
      <c r="F183" s="988">
        <v>12</v>
      </c>
      <c r="G183" s="988" t="s">
        <v>125</v>
      </c>
      <c r="H183" s="988" t="s">
        <v>125</v>
      </c>
      <c r="I183" s="988" t="s">
        <v>125</v>
      </c>
      <c r="J183" s="988" t="s">
        <v>125</v>
      </c>
      <c r="K183" s="988">
        <v>1</v>
      </c>
      <c r="L183" s="988">
        <v>1</v>
      </c>
      <c r="M183" s="988" t="s">
        <v>125</v>
      </c>
      <c r="N183" s="988" t="s">
        <v>125</v>
      </c>
      <c r="O183" s="988">
        <v>1</v>
      </c>
      <c r="P183" s="988">
        <v>1</v>
      </c>
      <c r="Q183" s="988" t="s">
        <v>125</v>
      </c>
      <c r="R183" s="988">
        <v>4</v>
      </c>
      <c r="S183" s="988">
        <v>2</v>
      </c>
      <c r="T183" s="988">
        <v>2</v>
      </c>
    </row>
    <row r="184" spans="1:20" x14ac:dyDescent="0.25">
      <c r="A184" s="690"/>
      <c r="B184" s="704"/>
      <c r="C184" s="705"/>
      <c r="D184" s="704" t="s">
        <v>145</v>
      </c>
      <c r="E184" s="989">
        <v>9</v>
      </c>
      <c r="F184" s="989">
        <v>9</v>
      </c>
      <c r="G184" s="989" t="s">
        <v>125</v>
      </c>
      <c r="H184" s="989" t="s">
        <v>125</v>
      </c>
      <c r="I184" s="989" t="s">
        <v>125</v>
      </c>
      <c r="J184" s="989" t="s">
        <v>125</v>
      </c>
      <c r="K184" s="989">
        <v>1</v>
      </c>
      <c r="L184" s="989" t="s">
        <v>125</v>
      </c>
      <c r="M184" s="989" t="s">
        <v>125</v>
      </c>
      <c r="N184" s="989" t="s">
        <v>125</v>
      </c>
      <c r="O184" s="989">
        <v>1</v>
      </c>
      <c r="P184" s="989">
        <v>1</v>
      </c>
      <c r="Q184" s="989" t="s">
        <v>125</v>
      </c>
      <c r="R184" s="989">
        <v>3</v>
      </c>
      <c r="S184" s="989">
        <v>2</v>
      </c>
      <c r="T184" s="989">
        <v>1</v>
      </c>
    </row>
    <row r="185" spans="1:20" s="347" customFormat="1" x14ac:dyDescent="0.25">
      <c r="A185" s="690"/>
      <c r="B185" s="704"/>
      <c r="C185" s="705"/>
      <c r="D185" s="704" t="s">
        <v>146</v>
      </c>
      <c r="E185" s="989">
        <v>3</v>
      </c>
      <c r="F185" s="989">
        <v>3</v>
      </c>
      <c r="G185" s="989" t="s">
        <v>125</v>
      </c>
      <c r="H185" s="989" t="s">
        <v>125</v>
      </c>
      <c r="I185" s="989" t="s">
        <v>125</v>
      </c>
      <c r="J185" s="989" t="s">
        <v>125</v>
      </c>
      <c r="K185" s="989" t="s">
        <v>125</v>
      </c>
      <c r="L185" s="989">
        <v>1</v>
      </c>
      <c r="M185" s="989" t="s">
        <v>125</v>
      </c>
      <c r="N185" s="989" t="s">
        <v>125</v>
      </c>
      <c r="O185" s="989" t="s">
        <v>125</v>
      </c>
      <c r="P185" s="989" t="s">
        <v>125</v>
      </c>
      <c r="Q185" s="989" t="s">
        <v>125</v>
      </c>
      <c r="R185" s="989">
        <v>1</v>
      </c>
      <c r="S185" s="989" t="s">
        <v>125</v>
      </c>
      <c r="T185" s="989">
        <v>1</v>
      </c>
    </row>
    <row r="186" spans="1:20" ht="22.5" x14ac:dyDescent="0.25">
      <c r="A186" s="687" t="s">
        <v>355</v>
      </c>
      <c r="B186" s="702" t="s">
        <v>219</v>
      </c>
      <c r="C186" s="703" t="s">
        <v>356</v>
      </c>
      <c r="D186" s="702" t="s">
        <v>122</v>
      </c>
      <c r="E186" s="988">
        <v>201</v>
      </c>
      <c r="F186" s="988">
        <v>201</v>
      </c>
      <c r="G186" s="988" t="s">
        <v>125</v>
      </c>
      <c r="H186" s="988" t="s">
        <v>125</v>
      </c>
      <c r="I186" s="988" t="s">
        <v>125</v>
      </c>
      <c r="J186" s="988" t="s">
        <v>125</v>
      </c>
      <c r="K186" s="988" t="s">
        <v>125</v>
      </c>
      <c r="L186" s="988" t="s">
        <v>125</v>
      </c>
      <c r="M186" s="988" t="s">
        <v>125</v>
      </c>
      <c r="N186" s="988">
        <v>7</v>
      </c>
      <c r="O186" s="988">
        <v>27</v>
      </c>
      <c r="P186" s="988">
        <v>24</v>
      </c>
      <c r="Q186" s="988">
        <v>26</v>
      </c>
      <c r="R186" s="988">
        <v>72</v>
      </c>
      <c r="S186" s="988">
        <v>21</v>
      </c>
      <c r="T186" s="988">
        <v>24</v>
      </c>
    </row>
    <row r="187" spans="1:20" s="347" customFormat="1" x14ac:dyDescent="0.25">
      <c r="A187" s="690"/>
      <c r="B187" s="704"/>
      <c r="C187" s="705"/>
      <c r="D187" s="704" t="s">
        <v>145</v>
      </c>
      <c r="E187" s="989">
        <v>160</v>
      </c>
      <c r="F187" s="989">
        <v>160</v>
      </c>
      <c r="G187" s="989" t="s">
        <v>125</v>
      </c>
      <c r="H187" s="989" t="s">
        <v>125</v>
      </c>
      <c r="I187" s="989" t="s">
        <v>125</v>
      </c>
      <c r="J187" s="989" t="s">
        <v>125</v>
      </c>
      <c r="K187" s="989" t="s">
        <v>125</v>
      </c>
      <c r="L187" s="989" t="s">
        <v>125</v>
      </c>
      <c r="M187" s="989" t="s">
        <v>125</v>
      </c>
      <c r="N187" s="989">
        <v>4</v>
      </c>
      <c r="O187" s="989">
        <v>17</v>
      </c>
      <c r="P187" s="989">
        <v>16</v>
      </c>
      <c r="Q187" s="989">
        <v>21</v>
      </c>
      <c r="R187" s="989">
        <v>64</v>
      </c>
      <c r="S187" s="989">
        <v>15</v>
      </c>
      <c r="T187" s="989">
        <v>23</v>
      </c>
    </row>
    <row r="188" spans="1:20" x14ac:dyDescent="0.25">
      <c r="A188" s="690"/>
      <c r="B188" s="704"/>
      <c r="C188" s="705"/>
      <c r="D188" s="704" t="s">
        <v>146</v>
      </c>
      <c r="E188" s="989">
        <v>41</v>
      </c>
      <c r="F188" s="989">
        <v>41</v>
      </c>
      <c r="G188" s="989" t="s">
        <v>125</v>
      </c>
      <c r="H188" s="989" t="s">
        <v>125</v>
      </c>
      <c r="I188" s="989" t="s">
        <v>125</v>
      </c>
      <c r="J188" s="989" t="s">
        <v>125</v>
      </c>
      <c r="K188" s="989" t="s">
        <v>125</v>
      </c>
      <c r="L188" s="989" t="s">
        <v>125</v>
      </c>
      <c r="M188" s="989" t="s">
        <v>125</v>
      </c>
      <c r="N188" s="989">
        <v>3</v>
      </c>
      <c r="O188" s="989">
        <v>10</v>
      </c>
      <c r="P188" s="989">
        <v>8</v>
      </c>
      <c r="Q188" s="989">
        <v>5</v>
      </c>
      <c r="R188" s="989">
        <v>8</v>
      </c>
      <c r="S188" s="989">
        <v>6</v>
      </c>
      <c r="T188" s="989">
        <v>1</v>
      </c>
    </row>
    <row r="189" spans="1:20" x14ac:dyDescent="0.25">
      <c r="A189" s="687" t="s">
        <v>344</v>
      </c>
      <c r="B189" s="702" t="s">
        <v>220</v>
      </c>
      <c r="C189" s="703" t="s">
        <v>345</v>
      </c>
      <c r="D189" s="702" t="s">
        <v>122</v>
      </c>
      <c r="E189" s="988">
        <v>310</v>
      </c>
      <c r="F189" s="988">
        <v>310</v>
      </c>
      <c r="G189" s="988" t="s">
        <v>125</v>
      </c>
      <c r="H189" s="988" t="s">
        <v>125</v>
      </c>
      <c r="I189" s="988" t="s">
        <v>125</v>
      </c>
      <c r="J189" s="988" t="s">
        <v>125</v>
      </c>
      <c r="K189" s="988" t="s">
        <v>125</v>
      </c>
      <c r="L189" s="988">
        <v>2</v>
      </c>
      <c r="M189" s="988">
        <v>3</v>
      </c>
      <c r="N189" s="988">
        <v>4</v>
      </c>
      <c r="O189" s="988">
        <v>24</v>
      </c>
      <c r="P189" s="988">
        <v>54</v>
      </c>
      <c r="Q189" s="988">
        <v>53</v>
      </c>
      <c r="R189" s="988">
        <v>136</v>
      </c>
      <c r="S189" s="988">
        <v>23</v>
      </c>
      <c r="T189" s="988">
        <v>11</v>
      </c>
    </row>
    <row r="190" spans="1:20" s="347" customFormat="1" x14ac:dyDescent="0.25">
      <c r="A190" s="690"/>
      <c r="B190" s="704"/>
      <c r="C190" s="705"/>
      <c r="D190" s="704" t="s">
        <v>145</v>
      </c>
      <c r="E190" s="989">
        <v>277</v>
      </c>
      <c r="F190" s="989">
        <v>277</v>
      </c>
      <c r="G190" s="989" t="s">
        <v>125</v>
      </c>
      <c r="H190" s="989" t="s">
        <v>125</v>
      </c>
      <c r="I190" s="989" t="s">
        <v>125</v>
      </c>
      <c r="J190" s="989" t="s">
        <v>125</v>
      </c>
      <c r="K190" s="989" t="s">
        <v>125</v>
      </c>
      <c r="L190" s="989">
        <v>1</v>
      </c>
      <c r="M190" s="989" t="s">
        <v>125</v>
      </c>
      <c r="N190" s="989">
        <v>3</v>
      </c>
      <c r="O190" s="989">
        <v>21</v>
      </c>
      <c r="P190" s="989">
        <v>48</v>
      </c>
      <c r="Q190" s="989">
        <v>50</v>
      </c>
      <c r="R190" s="989">
        <v>122</v>
      </c>
      <c r="S190" s="989">
        <v>22</v>
      </c>
      <c r="T190" s="989">
        <v>10</v>
      </c>
    </row>
    <row r="191" spans="1:20" x14ac:dyDescent="0.25">
      <c r="A191" s="690"/>
      <c r="B191" s="704"/>
      <c r="C191" s="705"/>
      <c r="D191" s="704" t="s">
        <v>146</v>
      </c>
      <c r="E191" s="989">
        <v>33</v>
      </c>
      <c r="F191" s="989">
        <v>33</v>
      </c>
      <c r="G191" s="989" t="s">
        <v>125</v>
      </c>
      <c r="H191" s="989" t="s">
        <v>125</v>
      </c>
      <c r="I191" s="989" t="s">
        <v>125</v>
      </c>
      <c r="J191" s="989" t="s">
        <v>125</v>
      </c>
      <c r="K191" s="989" t="s">
        <v>125</v>
      </c>
      <c r="L191" s="989">
        <v>1</v>
      </c>
      <c r="M191" s="989">
        <v>3</v>
      </c>
      <c r="N191" s="989">
        <v>1</v>
      </c>
      <c r="O191" s="989">
        <v>3</v>
      </c>
      <c r="P191" s="989">
        <v>6</v>
      </c>
      <c r="Q191" s="989">
        <v>3</v>
      </c>
      <c r="R191" s="989">
        <v>14</v>
      </c>
      <c r="S191" s="989">
        <v>1</v>
      </c>
      <c r="T191" s="989">
        <v>1</v>
      </c>
    </row>
    <row r="192" spans="1:20" x14ac:dyDescent="0.25">
      <c r="A192" s="687" t="s">
        <v>338</v>
      </c>
      <c r="B192" s="702" t="s">
        <v>221</v>
      </c>
      <c r="C192" s="703" t="s">
        <v>339</v>
      </c>
      <c r="D192" s="702" t="s">
        <v>122</v>
      </c>
      <c r="E192" s="988">
        <v>109</v>
      </c>
      <c r="F192" s="988">
        <v>109</v>
      </c>
      <c r="G192" s="988" t="s">
        <v>125</v>
      </c>
      <c r="H192" s="988">
        <v>3</v>
      </c>
      <c r="I192" s="988" t="s">
        <v>125</v>
      </c>
      <c r="J192" s="988" t="s">
        <v>125</v>
      </c>
      <c r="K192" s="988">
        <v>1</v>
      </c>
      <c r="L192" s="988">
        <v>2</v>
      </c>
      <c r="M192" s="988">
        <v>2</v>
      </c>
      <c r="N192" s="988">
        <v>3</v>
      </c>
      <c r="O192" s="988">
        <v>2</v>
      </c>
      <c r="P192" s="988">
        <v>6</v>
      </c>
      <c r="Q192" s="988">
        <v>2</v>
      </c>
      <c r="R192" s="988">
        <v>20</v>
      </c>
      <c r="S192" s="988">
        <v>18</v>
      </c>
      <c r="T192" s="988">
        <v>50</v>
      </c>
    </row>
    <row r="193" spans="1:20" s="347" customFormat="1" x14ac:dyDescent="0.25">
      <c r="A193" s="690"/>
      <c r="B193" s="704"/>
      <c r="C193" s="705"/>
      <c r="D193" s="704" t="s">
        <v>145</v>
      </c>
      <c r="E193" s="989">
        <v>71</v>
      </c>
      <c r="F193" s="989">
        <v>71</v>
      </c>
      <c r="G193" s="989" t="s">
        <v>125</v>
      </c>
      <c r="H193" s="989">
        <v>3</v>
      </c>
      <c r="I193" s="989" t="s">
        <v>125</v>
      </c>
      <c r="J193" s="989" t="s">
        <v>125</v>
      </c>
      <c r="K193" s="989" t="s">
        <v>125</v>
      </c>
      <c r="L193" s="989">
        <v>2</v>
      </c>
      <c r="M193" s="989">
        <v>2</v>
      </c>
      <c r="N193" s="989">
        <v>1</v>
      </c>
      <c r="O193" s="989">
        <v>1</v>
      </c>
      <c r="P193" s="989">
        <v>4</v>
      </c>
      <c r="Q193" s="989">
        <v>2</v>
      </c>
      <c r="R193" s="989">
        <v>16</v>
      </c>
      <c r="S193" s="989">
        <v>13</v>
      </c>
      <c r="T193" s="989">
        <v>27</v>
      </c>
    </row>
    <row r="194" spans="1:20" x14ac:dyDescent="0.25">
      <c r="A194" s="690"/>
      <c r="B194" s="704"/>
      <c r="C194" s="705"/>
      <c r="D194" s="704" t="s">
        <v>146</v>
      </c>
      <c r="E194" s="989">
        <v>38</v>
      </c>
      <c r="F194" s="989">
        <v>38</v>
      </c>
      <c r="G194" s="989" t="s">
        <v>125</v>
      </c>
      <c r="H194" s="989" t="s">
        <v>125</v>
      </c>
      <c r="I194" s="989" t="s">
        <v>125</v>
      </c>
      <c r="J194" s="989" t="s">
        <v>125</v>
      </c>
      <c r="K194" s="989">
        <v>1</v>
      </c>
      <c r="L194" s="989" t="s">
        <v>125</v>
      </c>
      <c r="M194" s="989" t="s">
        <v>125</v>
      </c>
      <c r="N194" s="989">
        <v>2</v>
      </c>
      <c r="O194" s="989">
        <v>1</v>
      </c>
      <c r="P194" s="989">
        <v>2</v>
      </c>
      <c r="Q194" s="989" t="s">
        <v>125</v>
      </c>
      <c r="R194" s="989">
        <v>4</v>
      </c>
      <c r="S194" s="989">
        <v>5</v>
      </c>
      <c r="T194" s="989">
        <v>23</v>
      </c>
    </row>
    <row r="195" spans="1:20" ht="22.5" x14ac:dyDescent="0.25">
      <c r="A195" s="687" t="s">
        <v>376</v>
      </c>
      <c r="B195" s="702" t="s">
        <v>222</v>
      </c>
      <c r="C195" s="703" t="s">
        <v>377</v>
      </c>
      <c r="D195" s="702" t="s">
        <v>122</v>
      </c>
      <c r="E195" s="988">
        <v>1281</v>
      </c>
      <c r="F195" s="988">
        <v>1281</v>
      </c>
      <c r="G195" s="988" t="s">
        <v>125</v>
      </c>
      <c r="H195" s="988">
        <v>3</v>
      </c>
      <c r="I195" s="988">
        <v>1</v>
      </c>
      <c r="J195" s="988" t="s">
        <v>125</v>
      </c>
      <c r="K195" s="988">
        <v>20</v>
      </c>
      <c r="L195" s="988">
        <v>28</v>
      </c>
      <c r="M195" s="988">
        <v>13</v>
      </c>
      <c r="N195" s="988">
        <v>27</v>
      </c>
      <c r="O195" s="988">
        <v>28</v>
      </c>
      <c r="P195" s="988">
        <v>27</v>
      </c>
      <c r="Q195" s="988">
        <v>31</v>
      </c>
      <c r="R195" s="988">
        <v>178</v>
      </c>
      <c r="S195" s="988">
        <v>240</v>
      </c>
      <c r="T195" s="988">
        <v>685</v>
      </c>
    </row>
    <row r="196" spans="1:20" s="347" customFormat="1" x14ac:dyDescent="0.25">
      <c r="A196" s="690"/>
      <c r="B196" s="704"/>
      <c r="C196" s="705"/>
      <c r="D196" s="704" t="s">
        <v>145</v>
      </c>
      <c r="E196" s="989">
        <v>743</v>
      </c>
      <c r="F196" s="989">
        <v>743</v>
      </c>
      <c r="G196" s="989" t="s">
        <v>125</v>
      </c>
      <c r="H196" s="989">
        <v>1</v>
      </c>
      <c r="I196" s="989">
        <v>1</v>
      </c>
      <c r="J196" s="989" t="s">
        <v>125</v>
      </c>
      <c r="K196" s="989">
        <v>12</v>
      </c>
      <c r="L196" s="989">
        <v>16</v>
      </c>
      <c r="M196" s="989">
        <v>8</v>
      </c>
      <c r="N196" s="989">
        <v>18</v>
      </c>
      <c r="O196" s="989">
        <v>20</v>
      </c>
      <c r="P196" s="989">
        <v>22</v>
      </c>
      <c r="Q196" s="989">
        <v>19</v>
      </c>
      <c r="R196" s="989">
        <v>110</v>
      </c>
      <c r="S196" s="989">
        <v>148</v>
      </c>
      <c r="T196" s="989">
        <v>368</v>
      </c>
    </row>
    <row r="197" spans="1:20" x14ac:dyDescent="0.25">
      <c r="A197" s="690"/>
      <c r="B197" s="704"/>
      <c r="C197" s="705"/>
      <c r="D197" s="704" t="s">
        <v>146</v>
      </c>
      <c r="E197" s="989">
        <v>538</v>
      </c>
      <c r="F197" s="989">
        <v>538</v>
      </c>
      <c r="G197" s="989" t="s">
        <v>125</v>
      </c>
      <c r="H197" s="989">
        <v>2</v>
      </c>
      <c r="I197" s="989" t="s">
        <v>125</v>
      </c>
      <c r="J197" s="989" t="s">
        <v>125</v>
      </c>
      <c r="K197" s="989">
        <v>8</v>
      </c>
      <c r="L197" s="989">
        <v>12</v>
      </c>
      <c r="M197" s="989">
        <v>5</v>
      </c>
      <c r="N197" s="989">
        <v>9</v>
      </c>
      <c r="O197" s="989">
        <v>8</v>
      </c>
      <c r="P197" s="989">
        <v>5</v>
      </c>
      <c r="Q197" s="989">
        <v>12</v>
      </c>
      <c r="R197" s="989">
        <v>68</v>
      </c>
      <c r="S197" s="989">
        <v>92</v>
      </c>
      <c r="T197" s="989">
        <v>317</v>
      </c>
    </row>
    <row r="198" spans="1:20" x14ac:dyDescent="0.25">
      <c r="A198" s="687" t="s">
        <v>378</v>
      </c>
      <c r="B198" s="702" t="s">
        <v>223</v>
      </c>
      <c r="C198" s="703" t="s">
        <v>1127</v>
      </c>
      <c r="D198" s="702" t="s">
        <v>122</v>
      </c>
      <c r="E198" s="988">
        <v>312</v>
      </c>
      <c r="F198" s="988">
        <v>34</v>
      </c>
      <c r="G198" s="988">
        <v>278</v>
      </c>
      <c r="H198" s="988" t="s">
        <v>125</v>
      </c>
      <c r="I198" s="988">
        <v>1</v>
      </c>
      <c r="J198" s="988" t="s">
        <v>125</v>
      </c>
      <c r="K198" s="988">
        <v>2</v>
      </c>
      <c r="L198" s="988">
        <v>3</v>
      </c>
      <c r="M198" s="988">
        <v>2</v>
      </c>
      <c r="N198" s="988">
        <v>3</v>
      </c>
      <c r="O198" s="988">
        <v>1</v>
      </c>
      <c r="P198" s="988">
        <v>2</v>
      </c>
      <c r="Q198" s="988">
        <v>6</v>
      </c>
      <c r="R198" s="988">
        <v>32</v>
      </c>
      <c r="S198" s="988">
        <v>59</v>
      </c>
      <c r="T198" s="988">
        <v>201</v>
      </c>
    </row>
    <row r="199" spans="1:20" s="347" customFormat="1" x14ac:dyDescent="0.25">
      <c r="A199" s="690"/>
      <c r="B199" s="704"/>
      <c r="C199" s="705"/>
      <c r="D199" s="704" t="s">
        <v>145</v>
      </c>
      <c r="E199" s="989">
        <v>174</v>
      </c>
      <c r="F199" s="989">
        <v>15</v>
      </c>
      <c r="G199" s="989">
        <v>159</v>
      </c>
      <c r="H199" s="989" t="s">
        <v>125</v>
      </c>
      <c r="I199" s="989" t="s">
        <v>125</v>
      </c>
      <c r="J199" s="989" t="s">
        <v>125</v>
      </c>
      <c r="K199" s="989">
        <v>1</v>
      </c>
      <c r="L199" s="989">
        <v>3</v>
      </c>
      <c r="M199" s="989">
        <v>1</v>
      </c>
      <c r="N199" s="989">
        <v>2</v>
      </c>
      <c r="O199" s="989">
        <v>1</v>
      </c>
      <c r="P199" s="989" t="s">
        <v>125</v>
      </c>
      <c r="Q199" s="989">
        <v>4</v>
      </c>
      <c r="R199" s="989">
        <v>19</v>
      </c>
      <c r="S199" s="989">
        <v>37</v>
      </c>
      <c r="T199" s="989">
        <v>106</v>
      </c>
    </row>
    <row r="200" spans="1:20" x14ac:dyDescent="0.25">
      <c r="A200" s="690"/>
      <c r="B200" s="704"/>
      <c r="C200" s="705"/>
      <c r="D200" s="704" t="s">
        <v>146</v>
      </c>
      <c r="E200" s="989">
        <v>138</v>
      </c>
      <c r="F200" s="989">
        <v>19</v>
      </c>
      <c r="G200" s="989">
        <v>119</v>
      </c>
      <c r="H200" s="989" t="s">
        <v>125</v>
      </c>
      <c r="I200" s="989">
        <v>1</v>
      </c>
      <c r="J200" s="989" t="s">
        <v>125</v>
      </c>
      <c r="K200" s="989">
        <v>1</v>
      </c>
      <c r="L200" s="989" t="s">
        <v>125</v>
      </c>
      <c r="M200" s="989">
        <v>1</v>
      </c>
      <c r="N200" s="989">
        <v>1</v>
      </c>
      <c r="O200" s="989" t="s">
        <v>125</v>
      </c>
      <c r="P200" s="989">
        <v>2</v>
      </c>
      <c r="Q200" s="989">
        <v>2</v>
      </c>
      <c r="R200" s="989">
        <v>13</v>
      </c>
      <c r="S200" s="989">
        <v>22</v>
      </c>
      <c r="T200" s="989">
        <v>95</v>
      </c>
    </row>
    <row r="201" spans="1:20" x14ac:dyDescent="0.25">
      <c r="A201" s="789"/>
      <c r="B201" s="808"/>
      <c r="C201" s="806"/>
      <c r="D201" s="808"/>
      <c r="E201" s="805"/>
      <c r="F201" s="805"/>
      <c r="G201" s="805"/>
      <c r="H201" s="805"/>
      <c r="I201" s="805"/>
      <c r="J201" s="805"/>
      <c r="K201" s="805"/>
      <c r="L201" s="805"/>
      <c r="M201" s="805"/>
      <c r="N201" s="805"/>
      <c r="O201" s="805"/>
      <c r="P201" s="805"/>
      <c r="Q201" s="805"/>
      <c r="R201" s="805"/>
      <c r="S201" s="805"/>
      <c r="T201" s="805"/>
    </row>
    <row r="202" spans="1:20" x14ac:dyDescent="0.25">
      <c r="A202" s="1397" t="s">
        <v>1300</v>
      </c>
      <c r="B202" s="1104"/>
      <c r="C202" s="1104"/>
      <c r="D202" s="1104"/>
      <c r="E202" s="1104"/>
      <c r="F202" s="1104"/>
      <c r="G202" s="1104"/>
      <c r="H202" s="1104"/>
      <c r="I202" s="1104"/>
      <c r="J202" s="1104"/>
      <c r="K202" s="1104"/>
      <c r="L202" s="1104"/>
    </row>
    <row r="203" spans="1:20" x14ac:dyDescent="0.25">
      <c r="A203" s="1398" t="s">
        <v>3035</v>
      </c>
    </row>
    <row r="204" spans="1:20" x14ac:dyDescent="0.2">
      <c r="A204" s="1396" t="s">
        <v>1260</v>
      </c>
    </row>
    <row r="205" spans="1:20" x14ac:dyDescent="0.25">
      <c r="A205" s="1458" t="s">
        <v>3153</v>
      </c>
    </row>
    <row r="206" spans="1:20" ht="15" x14ac:dyDescent="0.25">
      <c r="A206" s="1454" t="s">
        <v>3151</v>
      </c>
    </row>
  </sheetData>
  <mergeCells count="8">
    <mergeCell ref="A1:T1"/>
    <mergeCell ref="A2:T2"/>
    <mergeCell ref="A3:A4"/>
    <mergeCell ref="B3:D3"/>
    <mergeCell ref="E3:E4"/>
    <mergeCell ref="F3:G3"/>
    <mergeCell ref="H3:K3"/>
    <mergeCell ref="L3:T3"/>
  </mergeCells>
  <hyperlinks>
    <hyperlink ref="U2" location="INDICE!B155" display="ÍNDICE"/>
    <hyperlink ref="A206"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80"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86"/>
  <sheetViews>
    <sheetView showGridLines="0" topLeftCell="D1" zoomScaleNormal="100" workbookViewId="0">
      <selection activeCell="U2" sqref="U2"/>
    </sheetView>
  </sheetViews>
  <sheetFormatPr baseColWidth="10" defaultColWidth="6.42578125" defaultRowHeight="11.25" x14ac:dyDescent="0.25"/>
  <cols>
    <col min="1" max="1" width="7.42578125" style="367" customWidth="1"/>
    <col min="2" max="2" width="33.85546875" style="348" customWidth="1"/>
    <col min="3" max="3" width="16.28515625" style="350" customWidth="1"/>
    <col min="4" max="4" width="8.5703125" style="344" customWidth="1"/>
    <col min="5" max="18" width="6.42578125" style="344" customWidth="1"/>
    <col min="19" max="19" width="7.42578125" style="344" customWidth="1"/>
    <col min="20" max="254" width="9.140625" style="344" customWidth="1"/>
    <col min="255" max="16384" width="6.42578125" style="344"/>
  </cols>
  <sheetData>
    <row r="1" spans="1:21" ht="14.25" customHeight="1" x14ac:dyDescent="0.25">
      <c r="A1" s="1755" t="s">
        <v>1148</v>
      </c>
      <c r="B1" s="1755"/>
      <c r="C1" s="1755"/>
      <c r="D1" s="1755"/>
      <c r="E1" s="1755"/>
      <c r="F1" s="1755"/>
      <c r="G1" s="1755"/>
      <c r="H1" s="1755"/>
      <c r="I1" s="1755"/>
      <c r="J1" s="1755"/>
      <c r="K1" s="1755"/>
      <c r="L1" s="1755"/>
      <c r="M1" s="1755"/>
      <c r="N1" s="1755"/>
      <c r="O1" s="1755"/>
      <c r="P1" s="1755"/>
      <c r="Q1" s="1755"/>
      <c r="R1" s="1755"/>
      <c r="S1" s="1755"/>
    </row>
    <row r="2" spans="1:21" ht="27"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s="346" customFormat="1" ht="12" customHeight="1" x14ac:dyDescent="0.2">
      <c r="A3" s="1791" t="s">
        <v>1052</v>
      </c>
      <c r="B3" s="1742" t="s">
        <v>1149</v>
      </c>
      <c r="C3" s="1742"/>
      <c r="D3" s="1742"/>
      <c r="E3" s="1713" t="s">
        <v>122</v>
      </c>
      <c r="F3" s="1742" t="s">
        <v>1053</v>
      </c>
      <c r="G3" s="1742"/>
      <c r="H3" s="1794" t="s">
        <v>1274</v>
      </c>
      <c r="I3" s="1795"/>
      <c r="J3" s="1795"/>
      <c r="K3" s="1796"/>
      <c r="L3" s="1794" t="s">
        <v>1275</v>
      </c>
      <c r="M3" s="1795"/>
      <c r="N3" s="1795"/>
      <c r="O3" s="1795"/>
      <c r="P3" s="1795"/>
      <c r="Q3" s="1795"/>
      <c r="R3" s="1795"/>
      <c r="S3" s="1795"/>
      <c r="T3" s="1795"/>
    </row>
    <row r="4" spans="1:21" s="346" customFormat="1" ht="34.5" customHeight="1" x14ac:dyDescent="0.25">
      <c r="A4" s="1792"/>
      <c r="B4" s="829" t="s">
        <v>1054</v>
      </c>
      <c r="C4" s="829" t="s">
        <v>1055</v>
      </c>
      <c r="D4" s="829" t="s">
        <v>224</v>
      </c>
      <c r="E4" s="1793"/>
      <c r="F4" s="829" t="s">
        <v>1132</v>
      </c>
      <c r="G4" s="829" t="s">
        <v>1133</v>
      </c>
      <c r="H4" s="830" t="s">
        <v>1309</v>
      </c>
      <c r="I4" s="830" t="s">
        <v>1056</v>
      </c>
      <c r="J4" s="830" t="s">
        <v>1057</v>
      </c>
      <c r="K4" s="830" t="s">
        <v>1058</v>
      </c>
      <c r="L4" s="830" t="s">
        <v>1059</v>
      </c>
      <c r="M4" s="830" t="s">
        <v>1060</v>
      </c>
      <c r="N4" s="830" t="s">
        <v>1061</v>
      </c>
      <c r="O4" s="830" t="s">
        <v>1062</v>
      </c>
      <c r="P4" s="830" t="s">
        <v>1063</v>
      </c>
      <c r="Q4" s="830" t="s">
        <v>1064</v>
      </c>
      <c r="R4" s="830" t="s">
        <v>1065</v>
      </c>
      <c r="S4" s="830" t="s">
        <v>1066</v>
      </c>
      <c r="T4" s="709" t="s">
        <v>777</v>
      </c>
    </row>
    <row r="5" spans="1:21" s="347" customFormat="1" x14ac:dyDescent="0.25">
      <c r="A5" s="701"/>
      <c r="B5" s="702"/>
      <c r="C5" s="703"/>
      <c r="D5" s="689"/>
      <c r="E5" s="988">
        <v>1915</v>
      </c>
      <c r="F5" s="988">
        <v>1425</v>
      </c>
      <c r="G5" s="988">
        <v>490</v>
      </c>
      <c r="H5" s="988">
        <v>36</v>
      </c>
      <c r="I5" s="988">
        <v>15</v>
      </c>
      <c r="J5" s="988">
        <v>1</v>
      </c>
      <c r="K5" s="988">
        <v>30</v>
      </c>
      <c r="L5" s="988">
        <v>25</v>
      </c>
      <c r="M5" s="988">
        <v>13</v>
      </c>
      <c r="N5" s="988">
        <v>17</v>
      </c>
      <c r="O5" s="988">
        <v>30</v>
      </c>
      <c r="P5" s="988">
        <v>42</v>
      </c>
      <c r="Q5" s="988">
        <v>28</v>
      </c>
      <c r="R5" s="988">
        <v>145</v>
      </c>
      <c r="S5" s="988">
        <v>220</v>
      </c>
      <c r="T5" s="991">
        <v>1313</v>
      </c>
    </row>
    <row r="6" spans="1:21" x14ac:dyDescent="0.25">
      <c r="A6" s="693"/>
      <c r="B6" s="704"/>
      <c r="C6" s="705"/>
      <c r="D6" s="704" t="s">
        <v>145</v>
      </c>
      <c r="E6" s="989">
        <v>981</v>
      </c>
      <c r="F6" s="989">
        <v>769</v>
      </c>
      <c r="G6" s="989">
        <v>212</v>
      </c>
      <c r="H6" s="989">
        <v>20</v>
      </c>
      <c r="I6" s="989">
        <v>6</v>
      </c>
      <c r="J6" s="989" t="s">
        <v>125</v>
      </c>
      <c r="K6" s="989">
        <v>19</v>
      </c>
      <c r="L6" s="989">
        <v>10</v>
      </c>
      <c r="M6" s="989">
        <v>8</v>
      </c>
      <c r="N6" s="989">
        <v>11</v>
      </c>
      <c r="O6" s="989">
        <v>19</v>
      </c>
      <c r="P6" s="989">
        <v>32</v>
      </c>
      <c r="Q6" s="989">
        <v>18</v>
      </c>
      <c r="R6" s="989">
        <v>84</v>
      </c>
      <c r="S6" s="989">
        <v>124</v>
      </c>
      <c r="T6" s="993">
        <v>630</v>
      </c>
    </row>
    <row r="7" spans="1:21" x14ac:dyDescent="0.25">
      <c r="A7" s="693"/>
      <c r="B7" s="704"/>
      <c r="C7" s="705"/>
      <c r="D7" s="704" t="s">
        <v>146</v>
      </c>
      <c r="E7" s="989">
        <v>934</v>
      </c>
      <c r="F7" s="989">
        <v>656</v>
      </c>
      <c r="G7" s="989">
        <v>278</v>
      </c>
      <c r="H7" s="989">
        <v>16</v>
      </c>
      <c r="I7" s="989">
        <v>9</v>
      </c>
      <c r="J7" s="989">
        <v>1</v>
      </c>
      <c r="K7" s="989">
        <v>11</v>
      </c>
      <c r="L7" s="989">
        <v>15</v>
      </c>
      <c r="M7" s="989">
        <v>5</v>
      </c>
      <c r="N7" s="989">
        <v>6</v>
      </c>
      <c r="O7" s="989">
        <v>11</v>
      </c>
      <c r="P7" s="989">
        <v>10</v>
      </c>
      <c r="Q7" s="989">
        <v>10</v>
      </c>
      <c r="R7" s="989">
        <v>61</v>
      </c>
      <c r="S7" s="989">
        <v>96</v>
      </c>
      <c r="T7" s="993">
        <v>683</v>
      </c>
    </row>
    <row r="8" spans="1:21" s="347" customFormat="1" ht="22.5" x14ac:dyDescent="0.25">
      <c r="A8" s="701" t="s">
        <v>1068</v>
      </c>
      <c r="B8" s="702" t="s">
        <v>158</v>
      </c>
      <c r="C8" s="703" t="s">
        <v>1069</v>
      </c>
      <c r="D8" s="689" t="s">
        <v>122</v>
      </c>
      <c r="E8" s="988">
        <v>1</v>
      </c>
      <c r="F8" s="988">
        <v>1</v>
      </c>
      <c r="G8" s="988" t="s">
        <v>125</v>
      </c>
      <c r="H8" s="988" t="s">
        <v>125</v>
      </c>
      <c r="I8" s="988" t="s">
        <v>125</v>
      </c>
      <c r="J8" s="988" t="s">
        <v>125</v>
      </c>
      <c r="K8" s="988" t="s">
        <v>125</v>
      </c>
      <c r="L8" s="988">
        <v>1</v>
      </c>
      <c r="M8" s="988" t="s">
        <v>125</v>
      </c>
      <c r="N8" s="988" t="s">
        <v>125</v>
      </c>
      <c r="O8" s="988" t="s">
        <v>125</v>
      </c>
      <c r="P8" s="988" t="s">
        <v>125</v>
      </c>
      <c r="Q8" s="988" t="s">
        <v>125</v>
      </c>
      <c r="R8" s="988" t="s">
        <v>125</v>
      </c>
      <c r="S8" s="988" t="s">
        <v>125</v>
      </c>
      <c r="T8" s="991" t="s">
        <v>125</v>
      </c>
    </row>
    <row r="9" spans="1:21" x14ac:dyDescent="0.25">
      <c r="A9" s="693"/>
      <c r="B9" s="704"/>
      <c r="C9" s="705"/>
      <c r="D9" s="692" t="s">
        <v>145</v>
      </c>
      <c r="E9" s="989">
        <v>1</v>
      </c>
      <c r="F9" s="989">
        <v>1</v>
      </c>
      <c r="G9" s="989" t="s">
        <v>125</v>
      </c>
      <c r="H9" s="989" t="s">
        <v>125</v>
      </c>
      <c r="I9" s="989" t="s">
        <v>125</v>
      </c>
      <c r="J9" s="989" t="s">
        <v>125</v>
      </c>
      <c r="K9" s="989" t="s">
        <v>125</v>
      </c>
      <c r="L9" s="989">
        <v>1</v>
      </c>
      <c r="M9" s="989" t="s">
        <v>125</v>
      </c>
      <c r="N9" s="989" t="s">
        <v>125</v>
      </c>
      <c r="O9" s="989" t="s">
        <v>125</v>
      </c>
      <c r="P9" s="989" t="s">
        <v>125</v>
      </c>
      <c r="Q9" s="989" t="s">
        <v>125</v>
      </c>
      <c r="R9" s="989" t="s">
        <v>125</v>
      </c>
      <c r="S9" s="989" t="s">
        <v>125</v>
      </c>
      <c r="T9" s="993" t="s">
        <v>125</v>
      </c>
    </row>
    <row r="10" spans="1:21" x14ac:dyDescent="0.25">
      <c r="A10" s="701" t="s">
        <v>1070</v>
      </c>
      <c r="B10" s="702" t="s">
        <v>159</v>
      </c>
      <c r="C10" s="703" t="s">
        <v>1071</v>
      </c>
      <c r="D10" s="689" t="s">
        <v>122</v>
      </c>
      <c r="E10" s="988">
        <v>7</v>
      </c>
      <c r="F10" s="988">
        <v>7</v>
      </c>
      <c r="G10" s="988" t="s">
        <v>125</v>
      </c>
      <c r="H10" s="988" t="s">
        <v>125</v>
      </c>
      <c r="I10" s="988" t="s">
        <v>125</v>
      </c>
      <c r="J10" s="988" t="s">
        <v>125</v>
      </c>
      <c r="K10" s="988" t="s">
        <v>125</v>
      </c>
      <c r="L10" s="988" t="s">
        <v>125</v>
      </c>
      <c r="M10" s="988" t="s">
        <v>125</v>
      </c>
      <c r="N10" s="988" t="s">
        <v>125</v>
      </c>
      <c r="O10" s="988" t="s">
        <v>125</v>
      </c>
      <c r="P10" s="988" t="s">
        <v>125</v>
      </c>
      <c r="Q10" s="988" t="s">
        <v>125</v>
      </c>
      <c r="R10" s="988" t="s">
        <v>125</v>
      </c>
      <c r="S10" s="988">
        <v>3</v>
      </c>
      <c r="T10" s="991">
        <v>4</v>
      </c>
    </row>
    <row r="11" spans="1:21" s="347" customFormat="1" x14ac:dyDescent="0.25">
      <c r="A11" s="693"/>
      <c r="B11" s="704"/>
      <c r="C11" s="705"/>
      <c r="D11" s="692" t="s">
        <v>145</v>
      </c>
      <c r="E11" s="989">
        <v>5</v>
      </c>
      <c r="F11" s="989">
        <v>5</v>
      </c>
      <c r="G11" s="989" t="s">
        <v>125</v>
      </c>
      <c r="H11" s="989" t="s">
        <v>125</v>
      </c>
      <c r="I11" s="989" t="s">
        <v>125</v>
      </c>
      <c r="J11" s="989" t="s">
        <v>125</v>
      </c>
      <c r="K11" s="989" t="s">
        <v>125</v>
      </c>
      <c r="L11" s="989" t="s">
        <v>125</v>
      </c>
      <c r="M11" s="989" t="s">
        <v>125</v>
      </c>
      <c r="N11" s="989" t="s">
        <v>125</v>
      </c>
      <c r="O11" s="989" t="s">
        <v>125</v>
      </c>
      <c r="P11" s="989" t="s">
        <v>125</v>
      </c>
      <c r="Q11" s="989" t="s">
        <v>125</v>
      </c>
      <c r="R11" s="989" t="s">
        <v>125</v>
      </c>
      <c r="S11" s="989">
        <v>2</v>
      </c>
      <c r="T11" s="993">
        <v>3</v>
      </c>
    </row>
    <row r="12" spans="1:21" x14ac:dyDescent="0.25">
      <c r="A12" s="693"/>
      <c r="B12" s="704"/>
      <c r="C12" s="705"/>
      <c r="D12" s="692" t="s">
        <v>146</v>
      </c>
      <c r="E12" s="989">
        <v>2</v>
      </c>
      <c r="F12" s="989">
        <v>2</v>
      </c>
      <c r="G12" s="989" t="s">
        <v>125</v>
      </c>
      <c r="H12" s="989" t="s">
        <v>125</v>
      </c>
      <c r="I12" s="989" t="s">
        <v>125</v>
      </c>
      <c r="J12" s="989" t="s">
        <v>125</v>
      </c>
      <c r="K12" s="989" t="s">
        <v>125</v>
      </c>
      <c r="L12" s="989" t="s">
        <v>125</v>
      </c>
      <c r="M12" s="989" t="s">
        <v>125</v>
      </c>
      <c r="N12" s="989" t="s">
        <v>125</v>
      </c>
      <c r="O12" s="989" t="s">
        <v>125</v>
      </c>
      <c r="P12" s="989" t="s">
        <v>125</v>
      </c>
      <c r="Q12" s="989" t="s">
        <v>125</v>
      </c>
      <c r="R12" s="989" t="s">
        <v>125</v>
      </c>
      <c r="S12" s="989">
        <v>1</v>
      </c>
      <c r="T12" s="993">
        <v>1</v>
      </c>
    </row>
    <row r="13" spans="1:21" ht="33.75" x14ac:dyDescent="0.25">
      <c r="A13" s="701" t="s">
        <v>1074</v>
      </c>
      <c r="B13" s="702" t="s">
        <v>161</v>
      </c>
      <c r="C13" s="703" t="s">
        <v>1075</v>
      </c>
      <c r="D13" s="689" t="s">
        <v>122</v>
      </c>
      <c r="E13" s="988">
        <v>1</v>
      </c>
      <c r="F13" s="988">
        <v>1</v>
      </c>
      <c r="G13" s="988" t="s">
        <v>125</v>
      </c>
      <c r="H13" s="988" t="s">
        <v>125</v>
      </c>
      <c r="I13" s="988" t="s">
        <v>125</v>
      </c>
      <c r="J13" s="988" t="s">
        <v>125</v>
      </c>
      <c r="K13" s="988" t="s">
        <v>125</v>
      </c>
      <c r="L13" s="988" t="s">
        <v>125</v>
      </c>
      <c r="M13" s="988" t="s">
        <v>125</v>
      </c>
      <c r="N13" s="988" t="s">
        <v>125</v>
      </c>
      <c r="O13" s="988" t="s">
        <v>125</v>
      </c>
      <c r="P13" s="988" t="s">
        <v>125</v>
      </c>
      <c r="Q13" s="988">
        <v>1</v>
      </c>
      <c r="R13" s="988" t="s">
        <v>125</v>
      </c>
      <c r="S13" s="988" t="s">
        <v>125</v>
      </c>
      <c r="T13" s="991" t="s">
        <v>125</v>
      </c>
    </row>
    <row r="14" spans="1:21" s="347" customFormat="1" x14ac:dyDescent="0.25">
      <c r="A14" s="693"/>
      <c r="B14" s="704"/>
      <c r="C14" s="705"/>
      <c r="D14" s="692" t="s">
        <v>146</v>
      </c>
      <c r="E14" s="989">
        <v>1</v>
      </c>
      <c r="F14" s="989">
        <v>1</v>
      </c>
      <c r="G14" s="989" t="s">
        <v>125</v>
      </c>
      <c r="H14" s="989" t="s">
        <v>125</v>
      </c>
      <c r="I14" s="989" t="s">
        <v>125</v>
      </c>
      <c r="J14" s="989" t="s">
        <v>125</v>
      </c>
      <c r="K14" s="989" t="s">
        <v>125</v>
      </c>
      <c r="L14" s="989" t="s">
        <v>125</v>
      </c>
      <c r="M14" s="989" t="s">
        <v>125</v>
      </c>
      <c r="N14" s="989" t="s">
        <v>125</v>
      </c>
      <c r="O14" s="989" t="s">
        <v>125</v>
      </c>
      <c r="P14" s="989" t="s">
        <v>125</v>
      </c>
      <c r="Q14" s="989">
        <v>1</v>
      </c>
      <c r="R14" s="989" t="s">
        <v>125</v>
      </c>
      <c r="S14" s="989" t="s">
        <v>125</v>
      </c>
      <c r="T14" s="993" t="s">
        <v>125</v>
      </c>
    </row>
    <row r="15" spans="1:21" x14ac:dyDescent="0.25">
      <c r="A15" s="701" t="s">
        <v>1076</v>
      </c>
      <c r="B15" s="702" t="s">
        <v>162</v>
      </c>
      <c r="C15" s="703" t="s">
        <v>1077</v>
      </c>
      <c r="D15" s="689" t="s">
        <v>122</v>
      </c>
      <c r="E15" s="988">
        <v>1</v>
      </c>
      <c r="F15" s="988">
        <v>1</v>
      </c>
      <c r="G15" s="988" t="s">
        <v>125</v>
      </c>
      <c r="H15" s="988" t="s">
        <v>125</v>
      </c>
      <c r="I15" s="988">
        <v>1</v>
      </c>
      <c r="J15" s="988" t="s">
        <v>125</v>
      </c>
      <c r="K15" s="988" t="s">
        <v>125</v>
      </c>
      <c r="L15" s="988" t="s">
        <v>125</v>
      </c>
      <c r="M15" s="988" t="s">
        <v>125</v>
      </c>
      <c r="N15" s="988" t="s">
        <v>125</v>
      </c>
      <c r="O15" s="988" t="s">
        <v>125</v>
      </c>
      <c r="P15" s="988" t="s">
        <v>125</v>
      </c>
      <c r="Q15" s="988" t="s">
        <v>125</v>
      </c>
      <c r="R15" s="988" t="s">
        <v>125</v>
      </c>
      <c r="S15" s="988" t="s">
        <v>125</v>
      </c>
      <c r="T15" s="991" t="s">
        <v>125</v>
      </c>
    </row>
    <row r="16" spans="1:21" s="347" customFormat="1" x14ac:dyDescent="0.25">
      <c r="A16" s="693"/>
      <c r="B16" s="704"/>
      <c r="C16" s="705"/>
      <c r="D16" s="692" t="s">
        <v>146</v>
      </c>
      <c r="E16" s="989">
        <v>1</v>
      </c>
      <c r="F16" s="989">
        <v>1</v>
      </c>
      <c r="G16" s="989" t="s">
        <v>125</v>
      </c>
      <c r="H16" s="989" t="s">
        <v>125</v>
      </c>
      <c r="I16" s="989">
        <v>1</v>
      </c>
      <c r="J16" s="989" t="s">
        <v>125</v>
      </c>
      <c r="K16" s="989" t="s">
        <v>125</v>
      </c>
      <c r="L16" s="989" t="s">
        <v>125</v>
      </c>
      <c r="M16" s="989" t="s">
        <v>125</v>
      </c>
      <c r="N16" s="989" t="s">
        <v>125</v>
      </c>
      <c r="O16" s="989" t="s">
        <v>125</v>
      </c>
      <c r="P16" s="989" t="s">
        <v>125</v>
      </c>
      <c r="Q16" s="989" t="s">
        <v>125</v>
      </c>
      <c r="R16" s="989" t="s">
        <v>125</v>
      </c>
      <c r="S16" s="989" t="s">
        <v>125</v>
      </c>
      <c r="T16" s="993" t="s">
        <v>125</v>
      </c>
    </row>
    <row r="17" spans="1:20" x14ac:dyDescent="0.25">
      <c r="A17" s="701" t="s">
        <v>1078</v>
      </c>
      <c r="B17" s="702" t="s">
        <v>163</v>
      </c>
      <c r="C17" s="703" t="s">
        <v>1079</v>
      </c>
      <c r="D17" s="689" t="s">
        <v>122</v>
      </c>
      <c r="E17" s="988">
        <v>15</v>
      </c>
      <c r="F17" s="988">
        <v>15</v>
      </c>
      <c r="G17" s="988" t="s">
        <v>125</v>
      </c>
      <c r="H17" s="988" t="s">
        <v>125</v>
      </c>
      <c r="I17" s="988" t="s">
        <v>125</v>
      </c>
      <c r="J17" s="988" t="s">
        <v>125</v>
      </c>
      <c r="K17" s="988" t="s">
        <v>125</v>
      </c>
      <c r="L17" s="988" t="s">
        <v>125</v>
      </c>
      <c r="M17" s="988" t="s">
        <v>125</v>
      </c>
      <c r="N17" s="988" t="s">
        <v>125</v>
      </c>
      <c r="O17" s="988" t="s">
        <v>125</v>
      </c>
      <c r="P17" s="988" t="s">
        <v>125</v>
      </c>
      <c r="Q17" s="988" t="s">
        <v>125</v>
      </c>
      <c r="R17" s="988">
        <v>1</v>
      </c>
      <c r="S17" s="988">
        <v>1</v>
      </c>
      <c r="T17" s="991">
        <v>13</v>
      </c>
    </row>
    <row r="18" spans="1:20" s="347" customFormat="1" x14ac:dyDescent="0.25">
      <c r="A18" s="693"/>
      <c r="B18" s="704"/>
      <c r="C18" s="705"/>
      <c r="D18" s="692" t="s">
        <v>145</v>
      </c>
      <c r="E18" s="989">
        <v>8</v>
      </c>
      <c r="F18" s="989">
        <v>8</v>
      </c>
      <c r="G18" s="989" t="s">
        <v>125</v>
      </c>
      <c r="H18" s="989" t="s">
        <v>125</v>
      </c>
      <c r="I18" s="989" t="s">
        <v>125</v>
      </c>
      <c r="J18" s="989" t="s">
        <v>125</v>
      </c>
      <c r="K18" s="989" t="s">
        <v>125</v>
      </c>
      <c r="L18" s="989" t="s">
        <v>125</v>
      </c>
      <c r="M18" s="989" t="s">
        <v>125</v>
      </c>
      <c r="N18" s="989" t="s">
        <v>125</v>
      </c>
      <c r="O18" s="989" t="s">
        <v>125</v>
      </c>
      <c r="P18" s="989" t="s">
        <v>125</v>
      </c>
      <c r="Q18" s="989" t="s">
        <v>125</v>
      </c>
      <c r="R18" s="989">
        <v>1</v>
      </c>
      <c r="S18" s="989" t="s">
        <v>125</v>
      </c>
      <c r="T18" s="993">
        <v>7</v>
      </c>
    </row>
    <row r="19" spans="1:20" x14ac:dyDescent="0.25">
      <c r="A19" s="693"/>
      <c r="B19" s="704"/>
      <c r="C19" s="705"/>
      <c r="D19" s="692" t="s">
        <v>146</v>
      </c>
      <c r="E19" s="989">
        <v>7</v>
      </c>
      <c r="F19" s="989">
        <v>7</v>
      </c>
      <c r="G19" s="989" t="s">
        <v>125</v>
      </c>
      <c r="H19" s="989" t="s">
        <v>125</v>
      </c>
      <c r="I19" s="989" t="s">
        <v>125</v>
      </c>
      <c r="J19" s="989" t="s">
        <v>125</v>
      </c>
      <c r="K19" s="989" t="s">
        <v>125</v>
      </c>
      <c r="L19" s="989" t="s">
        <v>125</v>
      </c>
      <c r="M19" s="989" t="s">
        <v>125</v>
      </c>
      <c r="N19" s="989" t="s">
        <v>125</v>
      </c>
      <c r="O19" s="989" t="s">
        <v>125</v>
      </c>
      <c r="P19" s="989" t="s">
        <v>125</v>
      </c>
      <c r="Q19" s="989" t="s">
        <v>125</v>
      </c>
      <c r="R19" s="989" t="s">
        <v>125</v>
      </c>
      <c r="S19" s="989">
        <v>1</v>
      </c>
      <c r="T19" s="993">
        <v>6</v>
      </c>
    </row>
    <row r="20" spans="1:20" ht="22.5" x14ac:dyDescent="0.25">
      <c r="A20" s="701" t="s">
        <v>1080</v>
      </c>
      <c r="B20" s="702" t="s">
        <v>164</v>
      </c>
      <c r="C20" s="703" t="s">
        <v>353</v>
      </c>
      <c r="D20" s="689" t="s">
        <v>122</v>
      </c>
      <c r="E20" s="988">
        <v>10</v>
      </c>
      <c r="F20" s="988">
        <v>10</v>
      </c>
      <c r="G20" s="988" t="s">
        <v>125</v>
      </c>
      <c r="H20" s="988" t="s">
        <v>125</v>
      </c>
      <c r="I20" s="988" t="s">
        <v>125</v>
      </c>
      <c r="J20" s="988" t="s">
        <v>125</v>
      </c>
      <c r="K20" s="988" t="s">
        <v>125</v>
      </c>
      <c r="L20" s="988" t="s">
        <v>125</v>
      </c>
      <c r="M20" s="988" t="s">
        <v>125</v>
      </c>
      <c r="N20" s="988" t="s">
        <v>125</v>
      </c>
      <c r="O20" s="988" t="s">
        <v>125</v>
      </c>
      <c r="P20" s="988" t="s">
        <v>125</v>
      </c>
      <c r="Q20" s="988">
        <v>1</v>
      </c>
      <c r="R20" s="988">
        <v>6</v>
      </c>
      <c r="S20" s="988">
        <v>1</v>
      </c>
      <c r="T20" s="991">
        <v>2</v>
      </c>
    </row>
    <row r="21" spans="1:20" s="347" customFormat="1" x14ac:dyDescent="0.25">
      <c r="A21" s="693"/>
      <c r="B21" s="704"/>
      <c r="C21" s="705"/>
      <c r="D21" s="692" t="s">
        <v>145</v>
      </c>
      <c r="E21" s="989">
        <v>8</v>
      </c>
      <c r="F21" s="989">
        <v>8</v>
      </c>
      <c r="G21" s="989" t="s">
        <v>125</v>
      </c>
      <c r="H21" s="989" t="s">
        <v>125</v>
      </c>
      <c r="I21" s="989" t="s">
        <v>125</v>
      </c>
      <c r="J21" s="989" t="s">
        <v>125</v>
      </c>
      <c r="K21" s="989" t="s">
        <v>125</v>
      </c>
      <c r="L21" s="989" t="s">
        <v>125</v>
      </c>
      <c r="M21" s="989" t="s">
        <v>125</v>
      </c>
      <c r="N21" s="989" t="s">
        <v>125</v>
      </c>
      <c r="O21" s="989" t="s">
        <v>125</v>
      </c>
      <c r="P21" s="989" t="s">
        <v>125</v>
      </c>
      <c r="Q21" s="989">
        <v>1</v>
      </c>
      <c r="R21" s="989">
        <v>4</v>
      </c>
      <c r="S21" s="989">
        <v>1</v>
      </c>
      <c r="T21" s="993">
        <v>2</v>
      </c>
    </row>
    <row r="22" spans="1:20" x14ac:dyDescent="0.25">
      <c r="A22" s="693"/>
      <c r="B22" s="704"/>
      <c r="C22" s="705"/>
      <c r="D22" s="692" t="s">
        <v>146</v>
      </c>
      <c r="E22" s="989">
        <v>2</v>
      </c>
      <c r="F22" s="989">
        <v>2</v>
      </c>
      <c r="G22" s="989" t="s">
        <v>125</v>
      </c>
      <c r="H22" s="989" t="s">
        <v>125</v>
      </c>
      <c r="I22" s="989" t="s">
        <v>125</v>
      </c>
      <c r="J22" s="989" t="s">
        <v>125</v>
      </c>
      <c r="K22" s="989" t="s">
        <v>125</v>
      </c>
      <c r="L22" s="989" t="s">
        <v>125</v>
      </c>
      <c r="M22" s="989" t="s">
        <v>125</v>
      </c>
      <c r="N22" s="989" t="s">
        <v>125</v>
      </c>
      <c r="O22" s="989" t="s">
        <v>125</v>
      </c>
      <c r="P22" s="989" t="s">
        <v>125</v>
      </c>
      <c r="Q22" s="989" t="s">
        <v>125</v>
      </c>
      <c r="R22" s="989">
        <v>2</v>
      </c>
      <c r="S22" s="989" t="s">
        <v>125</v>
      </c>
      <c r="T22" s="993" t="s">
        <v>125</v>
      </c>
    </row>
    <row r="23" spans="1:20" s="347" customFormat="1" x14ac:dyDescent="0.25">
      <c r="A23" s="701" t="s">
        <v>1081</v>
      </c>
      <c r="B23" s="702" t="s">
        <v>165</v>
      </c>
      <c r="C23" s="703" t="s">
        <v>919</v>
      </c>
      <c r="D23" s="689" t="s">
        <v>122</v>
      </c>
      <c r="E23" s="988">
        <v>4</v>
      </c>
      <c r="F23" s="988">
        <v>4</v>
      </c>
      <c r="G23" s="988" t="s">
        <v>125</v>
      </c>
      <c r="H23" s="988" t="s">
        <v>125</v>
      </c>
      <c r="I23" s="988" t="s">
        <v>125</v>
      </c>
      <c r="J23" s="988" t="s">
        <v>125</v>
      </c>
      <c r="K23" s="988" t="s">
        <v>125</v>
      </c>
      <c r="L23" s="988" t="s">
        <v>125</v>
      </c>
      <c r="M23" s="988" t="s">
        <v>125</v>
      </c>
      <c r="N23" s="988" t="s">
        <v>125</v>
      </c>
      <c r="O23" s="988" t="s">
        <v>125</v>
      </c>
      <c r="P23" s="988" t="s">
        <v>125</v>
      </c>
      <c r="Q23" s="988" t="s">
        <v>125</v>
      </c>
      <c r="R23" s="988" t="s">
        <v>125</v>
      </c>
      <c r="S23" s="988" t="s">
        <v>125</v>
      </c>
      <c r="T23" s="991">
        <v>4</v>
      </c>
    </row>
    <row r="24" spans="1:20" x14ac:dyDescent="0.25">
      <c r="A24" s="693"/>
      <c r="B24" s="704"/>
      <c r="C24" s="705"/>
      <c r="D24" s="692" t="s">
        <v>145</v>
      </c>
      <c r="E24" s="989">
        <v>3</v>
      </c>
      <c r="F24" s="989">
        <v>3</v>
      </c>
      <c r="G24" s="989" t="s">
        <v>125</v>
      </c>
      <c r="H24" s="989" t="s">
        <v>125</v>
      </c>
      <c r="I24" s="989" t="s">
        <v>125</v>
      </c>
      <c r="J24" s="989" t="s">
        <v>125</v>
      </c>
      <c r="K24" s="989" t="s">
        <v>125</v>
      </c>
      <c r="L24" s="989" t="s">
        <v>125</v>
      </c>
      <c r="M24" s="989" t="s">
        <v>125</v>
      </c>
      <c r="N24" s="989" t="s">
        <v>125</v>
      </c>
      <c r="O24" s="989" t="s">
        <v>125</v>
      </c>
      <c r="P24" s="989" t="s">
        <v>125</v>
      </c>
      <c r="Q24" s="989" t="s">
        <v>125</v>
      </c>
      <c r="R24" s="989" t="s">
        <v>125</v>
      </c>
      <c r="S24" s="989" t="s">
        <v>125</v>
      </c>
      <c r="T24" s="993">
        <v>3</v>
      </c>
    </row>
    <row r="25" spans="1:20" s="347" customFormat="1" x14ac:dyDescent="0.25">
      <c r="A25" s="693"/>
      <c r="B25" s="704"/>
      <c r="C25" s="705"/>
      <c r="D25" s="692" t="s">
        <v>146</v>
      </c>
      <c r="E25" s="989">
        <v>1</v>
      </c>
      <c r="F25" s="989">
        <v>1</v>
      </c>
      <c r="G25" s="989" t="s">
        <v>125</v>
      </c>
      <c r="H25" s="989" t="s">
        <v>125</v>
      </c>
      <c r="I25" s="989" t="s">
        <v>125</v>
      </c>
      <c r="J25" s="989" t="s">
        <v>125</v>
      </c>
      <c r="K25" s="989" t="s">
        <v>125</v>
      </c>
      <c r="L25" s="989" t="s">
        <v>125</v>
      </c>
      <c r="M25" s="989" t="s">
        <v>125</v>
      </c>
      <c r="N25" s="989" t="s">
        <v>125</v>
      </c>
      <c r="O25" s="989" t="s">
        <v>125</v>
      </c>
      <c r="P25" s="989" t="s">
        <v>125</v>
      </c>
      <c r="Q25" s="989" t="s">
        <v>125</v>
      </c>
      <c r="R25" s="989" t="s">
        <v>125</v>
      </c>
      <c r="S25" s="989" t="s">
        <v>125</v>
      </c>
      <c r="T25" s="993">
        <v>1</v>
      </c>
    </row>
    <row r="26" spans="1:20" x14ac:dyDescent="0.25">
      <c r="A26" s="701" t="s">
        <v>1082</v>
      </c>
      <c r="B26" s="702" t="s">
        <v>166</v>
      </c>
      <c r="C26" s="703" t="s">
        <v>330</v>
      </c>
      <c r="D26" s="689" t="s">
        <v>122</v>
      </c>
      <c r="E26" s="988">
        <v>46</v>
      </c>
      <c r="F26" s="988">
        <v>46</v>
      </c>
      <c r="G26" s="988" t="s">
        <v>125</v>
      </c>
      <c r="H26" s="988" t="s">
        <v>125</v>
      </c>
      <c r="I26" s="988" t="s">
        <v>125</v>
      </c>
      <c r="J26" s="988" t="s">
        <v>125</v>
      </c>
      <c r="K26" s="988" t="s">
        <v>125</v>
      </c>
      <c r="L26" s="988" t="s">
        <v>125</v>
      </c>
      <c r="M26" s="988" t="s">
        <v>125</v>
      </c>
      <c r="N26" s="988" t="s">
        <v>125</v>
      </c>
      <c r="O26" s="988" t="s">
        <v>125</v>
      </c>
      <c r="P26" s="988" t="s">
        <v>125</v>
      </c>
      <c r="Q26" s="988" t="s">
        <v>125</v>
      </c>
      <c r="R26" s="988">
        <v>8</v>
      </c>
      <c r="S26" s="988">
        <v>8</v>
      </c>
      <c r="T26" s="991">
        <v>30</v>
      </c>
    </row>
    <row r="27" spans="1:20" x14ac:dyDescent="0.25">
      <c r="A27" s="693"/>
      <c r="B27" s="704"/>
      <c r="C27" s="705"/>
      <c r="D27" s="692" t="s">
        <v>145</v>
      </c>
      <c r="E27" s="989">
        <v>25</v>
      </c>
      <c r="F27" s="989">
        <v>25</v>
      </c>
      <c r="G27" s="989" t="s">
        <v>125</v>
      </c>
      <c r="H27" s="989" t="s">
        <v>125</v>
      </c>
      <c r="I27" s="989" t="s">
        <v>125</v>
      </c>
      <c r="J27" s="989" t="s">
        <v>125</v>
      </c>
      <c r="K27" s="989" t="s">
        <v>125</v>
      </c>
      <c r="L27" s="989" t="s">
        <v>125</v>
      </c>
      <c r="M27" s="989" t="s">
        <v>125</v>
      </c>
      <c r="N27" s="989" t="s">
        <v>125</v>
      </c>
      <c r="O27" s="989" t="s">
        <v>125</v>
      </c>
      <c r="P27" s="989" t="s">
        <v>125</v>
      </c>
      <c r="Q27" s="989" t="s">
        <v>125</v>
      </c>
      <c r="R27" s="989">
        <v>2</v>
      </c>
      <c r="S27" s="989">
        <v>5</v>
      </c>
      <c r="T27" s="993">
        <v>18</v>
      </c>
    </row>
    <row r="28" spans="1:20" s="347" customFormat="1" x14ac:dyDescent="0.25">
      <c r="A28" s="693"/>
      <c r="B28" s="704"/>
      <c r="C28" s="705"/>
      <c r="D28" s="692" t="s">
        <v>146</v>
      </c>
      <c r="E28" s="989">
        <v>21</v>
      </c>
      <c r="F28" s="989">
        <v>21</v>
      </c>
      <c r="G28" s="989" t="s">
        <v>125</v>
      </c>
      <c r="H28" s="989" t="s">
        <v>125</v>
      </c>
      <c r="I28" s="989" t="s">
        <v>125</v>
      </c>
      <c r="J28" s="989" t="s">
        <v>125</v>
      </c>
      <c r="K28" s="989" t="s">
        <v>125</v>
      </c>
      <c r="L28" s="989" t="s">
        <v>125</v>
      </c>
      <c r="M28" s="989" t="s">
        <v>125</v>
      </c>
      <c r="N28" s="989" t="s">
        <v>125</v>
      </c>
      <c r="O28" s="989" t="s">
        <v>125</v>
      </c>
      <c r="P28" s="989" t="s">
        <v>125</v>
      </c>
      <c r="Q28" s="989" t="s">
        <v>125</v>
      </c>
      <c r="R28" s="989">
        <v>6</v>
      </c>
      <c r="S28" s="989">
        <v>3</v>
      </c>
      <c r="T28" s="993">
        <v>12</v>
      </c>
    </row>
    <row r="29" spans="1:20" ht="22.5" x14ac:dyDescent="0.25">
      <c r="A29" s="701" t="s">
        <v>367</v>
      </c>
      <c r="B29" s="702" t="s">
        <v>167</v>
      </c>
      <c r="C29" s="703" t="s">
        <v>368</v>
      </c>
      <c r="D29" s="689" t="s">
        <v>122</v>
      </c>
      <c r="E29" s="988">
        <v>18</v>
      </c>
      <c r="F29" s="988">
        <v>18</v>
      </c>
      <c r="G29" s="988" t="s">
        <v>125</v>
      </c>
      <c r="H29" s="988" t="s">
        <v>125</v>
      </c>
      <c r="I29" s="988" t="s">
        <v>125</v>
      </c>
      <c r="J29" s="988" t="s">
        <v>125</v>
      </c>
      <c r="K29" s="988" t="s">
        <v>125</v>
      </c>
      <c r="L29" s="988" t="s">
        <v>125</v>
      </c>
      <c r="M29" s="988" t="s">
        <v>125</v>
      </c>
      <c r="N29" s="988" t="s">
        <v>125</v>
      </c>
      <c r="O29" s="988">
        <v>1</v>
      </c>
      <c r="P29" s="988">
        <v>1</v>
      </c>
      <c r="Q29" s="988" t="s">
        <v>125</v>
      </c>
      <c r="R29" s="988">
        <v>1</v>
      </c>
      <c r="S29" s="988">
        <v>4</v>
      </c>
      <c r="T29" s="991">
        <v>11</v>
      </c>
    </row>
    <row r="30" spans="1:20" x14ac:dyDescent="0.25">
      <c r="A30" s="693"/>
      <c r="B30" s="704"/>
      <c r="C30" s="705"/>
      <c r="D30" s="692" t="s">
        <v>145</v>
      </c>
      <c r="E30" s="989">
        <v>11</v>
      </c>
      <c r="F30" s="989">
        <v>11</v>
      </c>
      <c r="G30" s="989" t="s">
        <v>125</v>
      </c>
      <c r="H30" s="989" t="s">
        <v>125</v>
      </c>
      <c r="I30" s="989" t="s">
        <v>125</v>
      </c>
      <c r="J30" s="989" t="s">
        <v>125</v>
      </c>
      <c r="K30" s="989" t="s">
        <v>125</v>
      </c>
      <c r="L30" s="989" t="s">
        <v>125</v>
      </c>
      <c r="M30" s="989" t="s">
        <v>125</v>
      </c>
      <c r="N30" s="989" t="s">
        <v>125</v>
      </c>
      <c r="O30" s="989">
        <v>1</v>
      </c>
      <c r="P30" s="989">
        <v>1</v>
      </c>
      <c r="Q30" s="989" t="s">
        <v>125</v>
      </c>
      <c r="R30" s="989">
        <v>1</v>
      </c>
      <c r="S30" s="989">
        <v>3</v>
      </c>
      <c r="T30" s="993">
        <v>5</v>
      </c>
    </row>
    <row r="31" spans="1:20" s="347" customFormat="1" x14ac:dyDescent="0.25">
      <c r="A31" s="693"/>
      <c r="B31" s="704"/>
      <c r="C31" s="705"/>
      <c r="D31" s="692" t="s">
        <v>146</v>
      </c>
      <c r="E31" s="989">
        <v>7</v>
      </c>
      <c r="F31" s="989">
        <v>7</v>
      </c>
      <c r="G31" s="989" t="s">
        <v>125</v>
      </c>
      <c r="H31" s="989" t="s">
        <v>125</v>
      </c>
      <c r="I31" s="989" t="s">
        <v>125</v>
      </c>
      <c r="J31" s="989" t="s">
        <v>125</v>
      </c>
      <c r="K31" s="989" t="s">
        <v>125</v>
      </c>
      <c r="L31" s="989" t="s">
        <v>125</v>
      </c>
      <c r="M31" s="989" t="s">
        <v>125</v>
      </c>
      <c r="N31" s="989" t="s">
        <v>125</v>
      </c>
      <c r="O31" s="989" t="s">
        <v>125</v>
      </c>
      <c r="P31" s="989" t="s">
        <v>125</v>
      </c>
      <c r="Q31" s="989" t="s">
        <v>125</v>
      </c>
      <c r="R31" s="989" t="s">
        <v>125</v>
      </c>
      <c r="S31" s="989">
        <v>1</v>
      </c>
      <c r="T31" s="993">
        <v>6</v>
      </c>
    </row>
    <row r="32" spans="1:20" ht="22.5" x14ac:dyDescent="0.25">
      <c r="A32" s="701" t="s">
        <v>373</v>
      </c>
      <c r="B32" s="702" t="s">
        <v>168</v>
      </c>
      <c r="C32" s="703" t="s">
        <v>374</v>
      </c>
      <c r="D32" s="689" t="s">
        <v>122</v>
      </c>
      <c r="E32" s="988">
        <v>26</v>
      </c>
      <c r="F32" s="988">
        <v>26</v>
      </c>
      <c r="G32" s="988" t="s">
        <v>125</v>
      </c>
      <c r="H32" s="988" t="s">
        <v>125</v>
      </c>
      <c r="I32" s="988" t="s">
        <v>125</v>
      </c>
      <c r="J32" s="988" t="s">
        <v>125</v>
      </c>
      <c r="K32" s="988" t="s">
        <v>125</v>
      </c>
      <c r="L32" s="988">
        <v>1</v>
      </c>
      <c r="M32" s="988" t="s">
        <v>125</v>
      </c>
      <c r="N32" s="988" t="s">
        <v>125</v>
      </c>
      <c r="O32" s="988" t="s">
        <v>125</v>
      </c>
      <c r="P32" s="988" t="s">
        <v>125</v>
      </c>
      <c r="Q32" s="988" t="s">
        <v>125</v>
      </c>
      <c r="R32" s="988">
        <v>1</v>
      </c>
      <c r="S32" s="988">
        <v>3</v>
      </c>
      <c r="T32" s="991">
        <v>21</v>
      </c>
    </row>
    <row r="33" spans="1:20" x14ac:dyDescent="0.25">
      <c r="A33" s="693"/>
      <c r="B33" s="704"/>
      <c r="C33" s="705"/>
      <c r="D33" s="692" t="s">
        <v>145</v>
      </c>
      <c r="E33" s="989">
        <v>8</v>
      </c>
      <c r="F33" s="989">
        <v>8</v>
      </c>
      <c r="G33" s="989" t="s">
        <v>125</v>
      </c>
      <c r="H33" s="989" t="s">
        <v>125</v>
      </c>
      <c r="I33" s="989" t="s">
        <v>125</v>
      </c>
      <c r="J33" s="989" t="s">
        <v>125</v>
      </c>
      <c r="K33" s="989" t="s">
        <v>125</v>
      </c>
      <c r="L33" s="989" t="s">
        <v>125</v>
      </c>
      <c r="M33" s="989" t="s">
        <v>125</v>
      </c>
      <c r="N33" s="989" t="s">
        <v>125</v>
      </c>
      <c r="O33" s="989" t="s">
        <v>125</v>
      </c>
      <c r="P33" s="989" t="s">
        <v>125</v>
      </c>
      <c r="Q33" s="989" t="s">
        <v>125</v>
      </c>
      <c r="R33" s="989" t="s">
        <v>125</v>
      </c>
      <c r="S33" s="989">
        <v>1</v>
      </c>
      <c r="T33" s="993">
        <v>7</v>
      </c>
    </row>
    <row r="34" spans="1:20" s="347" customFormat="1" x14ac:dyDescent="0.25">
      <c r="A34" s="693"/>
      <c r="B34" s="704"/>
      <c r="C34" s="705"/>
      <c r="D34" s="692" t="s">
        <v>146</v>
      </c>
      <c r="E34" s="989">
        <v>18</v>
      </c>
      <c r="F34" s="989">
        <v>18</v>
      </c>
      <c r="G34" s="989" t="s">
        <v>125</v>
      </c>
      <c r="H34" s="989" t="s">
        <v>125</v>
      </c>
      <c r="I34" s="989" t="s">
        <v>125</v>
      </c>
      <c r="J34" s="989" t="s">
        <v>125</v>
      </c>
      <c r="K34" s="989" t="s">
        <v>125</v>
      </c>
      <c r="L34" s="989">
        <v>1</v>
      </c>
      <c r="M34" s="989" t="s">
        <v>125</v>
      </c>
      <c r="N34" s="989" t="s">
        <v>125</v>
      </c>
      <c r="O34" s="989" t="s">
        <v>125</v>
      </c>
      <c r="P34" s="989" t="s">
        <v>125</v>
      </c>
      <c r="Q34" s="989" t="s">
        <v>125</v>
      </c>
      <c r="R34" s="989">
        <v>1</v>
      </c>
      <c r="S34" s="989">
        <v>2</v>
      </c>
      <c r="T34" s="993">
        <v>14</v>
      </c>
    </row>
    <row r="35" spans="1:20" ht="22.5" x14ac:dyDescent="0.25">
      <c r="A35" s="701" t="s">
        <v>1083</v>
      </c>
      <c r="B35" s="702" t="s">
        <v>169</v>
      </c>
      <c r="C35" s="703" t="s">
        <v>1084</v>
      </c>
      <c r="D35" s="689" t="s">
        <v>122</v>
      </c>
      <c r="E35" s="988">
        <v>14</v>
      </c>
      <c r="F35" s="988">
        <v>14</v>
      </c>
      <c r="G35" s="988" t="s">
        <v>125</v>
      </c>
      <c r="H35" s="988" t="s">
        <v>125</v>
      </c>
      <c r="I35" s="988" t="s">
        <v>125</v>
      </c>
      <c r="J35" s="988" t="s">
        <v>125</v>
      </c>
      <c r="K35" s="988" t="s">
        <v>125</v>
      </c>
      <c r="L35" s="988" t="s">
        <v>125</v>
      </c>
      <c r="M35" s="988" t="s">
        <v>125</v>
      </c>
      <c r="N35" s="988" t="s">
        <v>125</v>
      </c>
      <c r="O35" s="988" t="s">
        <v>125</v>
      </c>
      <c r="P35" s="988" t="s">
        <v>125</v>
      </c>
      <c r="Q35" s="988" t="s">
        <v>125</v>
      </c>
      <c r="R35" s="988" t="s">
        <v>125</v>
      </c>
      <c r="S35" s="988">
        <v>2</v>
      </c>
      <c r="T35" s="991">
        <v>12</v>
      </c>
    </row>
    <row r="36" spans="1:20" x14ac:dyDescent="0.25">
      <c r="A36" s="693"/>
      <c r="B36" s="704"/>
      <c r="C36" s="705"/>
      <c r="D36" s="692" t="s">
        <v>145</v>
      </c>
      <c r="E36" s="989">
        <v>6</v>
      </c>
      <c r="F36" s="989">
        <v>6</v>
      </c>
      <c r="G36" s="989" t="s">
        <v>125</v>
      </c>
      <c r="H36" s="989" t="s">
        <v>125</v>
      </c>
      <c r="I36" s="989" t="s">
        <v>125</v>
      </c>
      <c r="J36" s="989" t="s">
        <v>125</v>
      </c>
      <c r="K36" s="989" t="s">
        <v>125</v>
      </c>
      <c r="L36" s="989" t="s">
        <v>125</v>
      </c>
      <c r="M36" s="989" t="s">
        <v>125</v>
      </c>
      <c r="N36" s="989" t="s">
        <v>125</v>
      </c>
      <c r="O36" s="989" t="s">
        <v>125</v>
      </c>
      <c r="P36" s="989" t="s">
        <v>125</v>
      </c>
      <c r="Q36" s="989" t="s">
        <v>125</v>
      </c>
      <c r="R36" s="989" t="s">
        <v>125</v>
      </c>
      <c r="S36" s="989" t="s">
        <v>125</v>
      </c>
      <c r="T36" s="993">
        <v>6</v>
      </c>
    </row>
    <row r="37" spans="1:20" s="347" customFormat="1" x14ac:dyDescent="0.25">
      <c r="A37" s="693"/>
      <c r="B37" s="704"/>
      <c r="C37" s="705"/>
      <c r="D37" s="692" t="s">
        <v>146</v>
      </c>
      <c r="E37" s="989">
        <v>8</v>
      </c>
      <c r="F37" s="989">
        <v>8</v>
      </c>
      <c r="G37" s="989" t="s">
        <v>125</v>
      </c>
      <c r="H37" s="989" t="s">
        <v>125</v>
      </c>
      <c r="I37" s="989" t="s">
        <v>125</v>
      </c>
      <c r="J37" s="989" t="s">
        <v>125</v>
      </c>
      <c r="K37" s="989" t="s">
        <v>125</v>
      </c>
      <c r="L37" s="989" t="s">
        <v>125</v>
      </c>
      <c r="M37" s="989" t="s">
        <v>125</v>
      </c>
      <c r="N37" s="989" t="s">
        <v>125</v>
      </c>
      <c r="O37" s="989" t="s">
        <v>125</v>
      </c>
      <c r="P37" s="989" t="s">
        <v>125</v>
      </c>
      <c r="Q37" s="989" t="s">
        <v>125</v>
      </c>
      <c r="R37" s="989" t="s">
        <v>125</v>
      </c>
      <c r="S37" s="989">
        <v>2</v>
      </c>
      <c r="T37" s="993">
        <v>6</v>
      </c>
    </row>
    <row r="38" spans="1:20" x14ac:dyDescent="0.25">
      <c r="A38" s="701" t="s">
        <v>1085</v>
      </c>
      <c r="B38" s="702" t="s">
        <v>170</v>
      </c>
      <c r="C38" s="703" t="s">
        <v>920</v>
      </c>
      <c r="D38" s="689" t="s">
        <v>122</v>
      </c>
      <c r="E38" s="988">
        <v>7</v>
      </c>
      <c r="F38" s="988">
        <v>7</v>
      </c>
      <c r="G38" s="988" t="s">
        <v>125</v>
      </c>
      <c r="H38" s="988" t="s">
        <v>125</v>
      </c>
      <c r="I38" s="988" t="s">
        <v>125</v>
      </c>
      <c r="J38" s="988" t="s">
        <v>125</v>
      </c>
      <c r="K38" s="988" t="s">
        <v>125</v>
      </c>
      <c r="L38" s="988" t="s">
        <v>125</v>
      </c>
      <c r="M38" s="988" t="s">
        <v>125</v>
      </c>
      <c r="N38" s="988" t="s">
        <v>125</v>
      </c>
      <c r="O38" s="988" t="s">
        <v>125</v>
      </c>
      <c r="P38" s="988" t="s">
        <v>125</v>
      </c>
      <c r="Q38" s="988" t="s">
        <v>125</v>
      </c>
      <c r="R38" s="988">
        <v>1</v>
      </c>
      <c r="S38" s="988">
        <v>4</v>
      </c>
      <c r="T38" s="991">
        <v>2</v>
      </c>
    </row>
    <row r="39" spans="1:20" x14ac:dyDescent="0.25">
      <c r="A39" s="693"/>
      <c r="B39" s="704"/>
      <c r="C39" s="705"/>
      <c r="D39" s="692" t="s">
        <v>145</v>
      </c>
      <c r="E39" s="989">
        <v>2</v>
      </c>
      <c r="F39" s="989">
        <v>2</v>
      </c>
      <c r="G39" s="989" t="s">
        <v>125</v>
      </c>
      <c r="H39" s="989" t="s">
        <v>125</v>
      </c>
      <c r="I39" s="989" t="s">
        <v>125</v>
      </c>
      <c r="J39" s="989" t="s">
        <v>125</v>
      </c>
      <c r="K39" s="989" t="s">
        <v>125</v>
      </c>
      <c r="L39" s="989" t="s">
        <v>125</v>
      </c>
      <c r="M39" s="989" t="s">
        <v>125</v>
      </c>
      <c r="N39" s="989" t="s">
        <v>125</v>
      </c>
      <c r="O39" s="989" t="s">
        <v>125</v>
      </c>
      <c r="P39" s="989" t="s">
        <v>125</v>
      </c>
      <c r="Q39" s="989" t="s">
        <v>125</v>
      </c>
      <c r="R39" s="989">
        <v>1</v>
      </c>
      <c r="S39" s="989" t="s">
        <v>125</v>
      </c>
      <c r="T39" s="993">
        <v>1</v>
      </c>
    </row>
    <row r="40" spans="1:20" s="347" customFormat="1" x14ac:dyDescent="0.25">
      <c r="A40" s="693"/>
      <c r="B40" s="704"/>
      <c r="C40" s="705"/>
      <c r="D40" s="692" t="s">
        <v>146</v>
      </c>
      <c r="E40" s="989">
        <v>5</v>
      </c>
      <c r="F40" s="989">
        <v>5</v>
      </c>
      <c r="G40" s="989" t="s">
        <v>125</v>
      </c>
      <c r="H40" s="989" t="s">
        <v>125</v>
      </c>
      <c r="I40" s="989" t="s">
        <v>125</v>
      </c>
      <c r="J40" s="989" t="s">
        <v>125</v>
      </c>
      <c r="K40" s="989" t="s">
        <v>125</v>
      </c>
      <c r="L40" s="989" t="s">
        <v>125</v>
      </c>
      <c r="M40" s="989" t="s">
        <v>125</v>
      </c>
      <c r="N40" s="989" t="s">
        <v>125</v>
      </c>
      <c r="O40" s="989" t="s">
        <v>125</v>
      </c>
      <c r="P40" s="989" t="s">
        <v>125</v>
      </c>
      <c r="Q40" s="989" t="s">
        <v>125</v>
      </c>
      <c r="R40" s="989" t="s">
        <v>125</v>
      </c>
      <c r="S40" s="989">
        <v>4</v>
      </c>
      <c r="T40" s="993">
        <v>1</v>
      </c>
    </row>
    <row r="41" spans="1:20" x14ac:dyDescent="0.25">
      <c r="A41" s="701" t="s">
        <v>1086</v>
      </c>
      <c r="B41" s="702" t="s">
        <v>171</v>
      </c>
      <c r="C41" s="703" t="s">
        <v>921</v>
      </c>
      <c r="D41" s="689" t="s">
        <v>122</v>
      </c>
      <c r="E41" s="988">
        <v>1</v>
      </c>
      <c r="F41" s="988">
        <v>1</v>
      </c>
      <c r="G41" s="988" t="s">
        <v>125</v>
      </c>
      <c r="H41" s="988" t="s">
        <v>125</v>
      </c>
      <c r="I41" s="988" t="s">
        <v>125</v>
      </c>
      <c r="J41" s="988" t="s">
        <v>125</v>
      </c>
      <c r="K41" s="988" t="s">
        <v>125</v>
      </c>
      <c r="L41" s="988" t="s">
        <v>125</v>
      </c>
      <c r="M41" s="988" t="s">
        <v>125</v>
      </c>
      <c r="N41" s="988" t="s">
        <v>125</v>
      </c>
      <c r="O41" s="988" t="s">
        <v>125</v>
      </c>
      <c r="P41" s="988" t="s">
        <v>125</v>
      </c>
      <c r="Q41" s="988" t="s">
        <v>125</v>
      </c>
      <c r="R41" s="988" t="s">
        <v>125</v>
      </c>
      <c r="S41" s="988" t="s">
        <v>125</v>
      </c>
      <c r="T41" s="991">
        <v>1</v>
      </c>
    </row>
    <row r="42" spans="1:20" s="347" customFormat="1" x14ac:dyDescent="0.25">
      <c r="A42" s="693"/>
      <c r="B42" s="704"/>
      <c r="C42" s="705"/>
      <c r="D42" s="692" t="s">
        <v>145</v>
      </c>
      <c r="E42" s="989">
        <v>1</v>
      </c>
      <c r="F42" s="989">
        <v>1</v>
      </c>
      <c r="G42" s="989" t="s">
        <v>125</v>
      </c>
      <c r="H42" s="989" t="s">
        <v>125</v>
      </c>
      <c r="I42" s="989" t="s">
        <v>125</v>
      </c>
      <c r="J42" s="989" t="s">
        <v>125</v>
      </c>
      <c r="K42" s="989" t="s">
        <v>125</v>
      </c>
      <c r="L42" s="989" t="s">
        <v>125</v>
      </c>
      <c r="M42" s="989" t="s">
        <v>125</v>
      </c>
      <c r="N42" s="989" t="s">
        <v>125</v>
      </c>
      <c r="O42" s="989" t="s">
        <v>125</v>
      </c>
      <c r="P42" s="989" t="s">
        <v>125</v>
      </c>
      <c r="Q42" s="989" t="s">
        <v>125</v>
      </c>
      <c r="R42" s="989" t="s">
        <v>125</v>
      </c>
      <c r="S42" s="989" t="s">
        <v>125</v>
      </c>
      <c r="T42" s="993">
        <v>1</v>
      </c>
    </row>
    <row r="43" spans="1:20" ht="22.5" x14ac:dyDescent="0.25">
      <c r="A43" s="701" t="s">
        <v>361</v>
      </c>
      <c r="B43" s="702" t="s">
        <v>172</v>
      </c>
      <c r="C43" s="703" t="s">
        <v>362</v>
      </c>
      <c r="D43" s="689" t="s">
        <v>122</v>
      </c>
      <c r="E43" s="988">
        <v>24</v>
      </c>
      <c r="F43" s="988">
        <v>24</v>
      </c>
      <c r="G43" s="988" t="s">
        <v>125</v>
      </c>
      <c r="H43" s="988" t="s">
        <v>125</v>
      </c>
      <c r="I43" s="988" t="s">
        <v>125</v>
      </c>
      <c r="J43" s="988" t="s">
        <v>125</v>
      </c>
      <c r="K43" s="988" t="s">
        <v>125</v>
      </c>
      <c r="L43" s="988" t="s">
        <v>125</v>
      </c>
      <c r="M43" s="988" t="s">
        <v>125</v>
      </c>
      <c r="N43" s="988" t="s">
        <v>125</v>
      </c>
      <c r="O43" s="988" t="s">
        <v>125</v>
      </c>
      <c r="P43" s="988" t="s">
        <v>125</v>
      </c>
      <c r="Q43" s="988" t="s">
        <v>125</v>
      </c>
      <c r="R43" s="988">
        <v>3</v>
      </c>
      <c r="S43" s="988">
        <v>4</v>
      </c>
      <c r="T43" s="991">
        <v>17</v>
      </c>
    </row>
    <row r="44" spans="1:20" x14ac:dyDescent="0.25">
      <c r="A44" s="693"/>
      <c r="B44" s="704"/>
      <c r="C44" s="705"/>
      <c r="D44" s="692" t="s">
        <v>145</v>
      </c>
      <c r="E44" s="989">
        <v>15</v>
      </c>
      <c r="F44" s="989">
        <v>15</v>
      </c>
      <c r="G44" s="989" t="s">
        <v>125</v>
      </c>
      <c r="H44" s="989" t="s">
        <v>125</v>
      </c>
      <c r="I44" s="989" t="s">
        <v>125</v>
      </c>
      <c r="J44" s="989" t="s">
        <v>125</v>
      </c>
      <c r="K44" s="989" t="s">
        <v>125</v>
      </c>
      <c r="L44" s="989" t="s">
        <v>125</v>
      </c>
      <c r="M44" s="989" t="s">
        <v>125</v>
      </c>
      <c r="N44" s="989" t="s">
        <v>125</v>
      </c>
      <c r="O44" s="989" t="s">
        <v>125</v>
      </c>
      <c r="P44" s="989" t="s">
        <v>125</v>
      </c>
      <c r="Q44" s="989" t="s">
        <v>125</v>
      </c>
      <c r="R44" s="989" t="s">
        <v>125</v>
      </c>
      <c r="S44" s="989">
        <v>3</v>
      </c>
      <c r="T44" s="993">
        <v>12</v>
      </c>
    </row>
    <row r="45" spans="1:20" s="347" customFormat="1" x14ac:dyDescent="0.25">
      <c r="A45" s="693"/>
      <c r="B45" s="704"/>
      <c r="C45" s="705"/>
      <c r="D45" s="692" t="s">
        <v>146</v>
      </c>
      <c r="E45" s="989">
        <v>9</v>
      </c>
      <c r="F45" s="989">
        <v>9</v>
      </c>
      <c r="G45" s="989" t="s">
        <v>125</v>
      </c>
      <c r="H45" s="989" t="s">
        <v>125</v>
      </c>
      <c r="I45" s="989" t="s">
        <v>125</v>
      </c>
      <c r="J45" s="989" t="s">
        <v>125</v>
      </c>
      <c r="K45" s="989" t="s">
        <v>125</v>
      </c>
      <c r="L45" s="989" t="s">
        <v>125</v>
      </c>
      <c r="M45" s="989" t="s">
        <v>125</v>
      </c>
      <c r="N45" s="989" t="s">
        <v>125</v>
      </c>
      <c r="O45" s="989" t="s">
        <v>125</v>
      </c>
      <c r="P45" s="989" t="s">
        <v>125</v>
      </c>
      <c r="Q45" s="989" t="s">
        <v>125</v>
      </c>
      <c r="R45" s="989">
        <v>3</v>
      </c>
      <c r="S45" s="989">
        <v>1</v>
      </c>
      <c r="T45" s="993">
        <v>5</v>
      </c>
    </row>
    <row r="46" spans="1:20" ht="22.5" x14ac:dyDescent="0.25">
      <c r="A46" s="701" t="s">
        <v>1087</v>
      </c>
      <c r="B46" s="702" t="s">
        <v>173</v>
      </c>
      <c r="C46" s="703" t="s">
        <v>1088</v>
      </c>
      <c r="D46" s="689" t="s">
        <v>122</v>
      </c>
      <c r="E46" s="988">
        <v>8</v>
      </c>
      <c r="F46" s="988">
        <v>8</v>
      </c>
      <c r="G46" s="988" t="s">
        <v>125</v>
      </c>
      <c r="H46" s="988" t="s">
        <v>125</v>
      </c>
      <c r="I46" s="988" t="s">
        <v>125</v>
      </c>
      <c r="J46" s="988" t="s">
        <v>125</v>
      </c>
      <c r="K46" s="988" t="s">
        <v>125</v>
      </c>
      <c r="L46" s="988" t="s">
        <v>125</v>
      </c>
      <c r="M46" s="988" t="s">
        <v>125</v>
      </c>
      <c r="N46" s="988" t="s">
        <v>125</v>
      </c>
      <c r="O46" s="988" t="s">
        <v>125</v>
      </c>
      <c r="P46" s="988" t="s">
        <v>125</v>
      </c>
      <c r="Q46" s="988" t="s">
        <v>125</v>
      </c>
      <c r="R46" s="988">
        <v>1</v>
      </c>
      <c r="S46" s="988">
        <v>2</v>
      </c>
      <c r="T46" s="991">
        <v>5</v>
      </c>
    </row>
    <row r="47" spans="1:20" x14ac:dyDescent="0.25">
      <c r="A47" s="693"/>
      <c r="B47" s="704"/>
      <c r="C47" s="705"/>
      <c r="D47" s="692" t="s">
        <v>145</v>
      </c>
      <c r="E47" s="989">
        <v>3</v>
      </c>
      <c r="F47" s="989">
        <v>3</v>
      </c>
      <c r="G47" s="989" t="s">
        <v>125</v>
      </c>
      <c r="H47" s="989" t="s">
        <v>125</v>
      </c>
      <c r="I47" s="989" t="s">
        <v>125</v>
      </c>
      <c r="J47" s="989" t="s">
        <v>125</v>
      </c>
      <c r="K47" s="989" t="s">
        <v>125</v>
      </c>
      <c r="L47" s="989" t="s">
        <v>125</v>
      </c>
      <c r="M47" s="989" t="s">
        <v>125</v>
      </c>
      <c r="N47" s="989" t="s">
        <v>125</v>
      </c>
      <c r="O47" s="989" t="s">
        <v>125</v>
      </c>
      <c r="P47" s="989" t="s">
        <v>125</v>
      </c>
      <c r="Q47" s="989" t="s">
        <v>125</v>
      </c>
      <c r="R47" s="989" t="s">
        <v>125</v>
      </c>
      <c r="S47" s="989">
        <v>1</v>
      </c>
      <c r="T47" s="993">
        <v>2</v>
      </c>
    </row>
    <row r="48" spans="1:20" s="347" customFormat="1" x14ac:dyDescent="0.25">
      <c r="A48" s="693"/>
      <c r="B48" s="704"/>
      <c r="C48" s="705"/>
      <c r="D48" s="692" t="s">
        <v>146</v>
      </c>
      <c r="E48" s="989">
        <v>5</v>
      </c>
      <c r="F48" s="989">
        <v>5</v>
      </c>
      <c r="G48" s="989" t="s">
        <v>125</v>
      </c>
      <c r="H48" s="989" t="s">
        <v>125</v>
      </c>
      <c r="I48" s="989" t="s">
        <v>125</v>
      </c>
      <c r="J48" s="989" t="s">
        <v>125</v>
      </c>
      <c r="K48" s="989" t="s">
        <v>125</v>
      </c>
      <c r="L48" s="989" t="s">
        <v>125</v>
      </c>
      <c r="M48" s="989" t="s">
        <v>125</v>
      </c>
      <c r="N48" s="989" t="s">
        <v>125</v>
      </c>
      <c r="O48" s="989" t="s">
        <v>125</v>
      </c>
      <c r="P48" s="989" t="s">
        <v>125</v>
      </c>
      <c r="Q48" s="989" t="s">
        <v>125</v>
      </c>
      <c r="R48" s="989">
        <v>1</v>
      </c>
      <c r="S48" s="989">
        <v>1</v>
      </c>
      <c r="T48" s="993">
        <v>3</v>
      </c>
    </row>
    <row r="49" spans="1:20" x14ac:dyDescent="0.25">
      <c r="A49" s="701" t="s">
        <v>385</v>
      </c>
      <c r="B49" s="702" t="s">
        <v>174</v>
      </c>
      <c r="C49" s="703" t="s">
        <v>386</v>
      </c>
      <c r="D49" s="689" t="s">
        <v>122</v>
      </c>
      <c r="E49" s="988">
        <v>12</v>
      </c>
      <c r="F49" s="988">
        <v>12</v>
      </c>
      <c r="G49" s="988" t="s">
        <v>125</v>
      </c>
      <c r="H49" s="988" t="s">
        <v>125</v>
      </c>
      <c r="I49" s="988" t="s">
        <v>125</v>
      </c>
      <c r="J49" s="988" t="s">
        <v>125</v>
      </c>
      <c r="K49" s="988" t="s">
        <v>125</v>
      </c>
      <c r="L49" s="988" t="s">
        <v>125</v>
      </c>
      <c r="M49" s="988" t="s">
        <v>125</v>
      </c>
      <c r="N49" s="988" t="s">
        <v>125</v>
      </c>
      <c r="O49" s="988" t="s">
        <v>125</v>
      </c>
      <c r="P49" s="988" t="s">
        <v>125</v>
      </c>
      <c r="Q49" s="988" t="s">
        <v>125</v>
      </c>
      <c r="R49" s="988">
        <v>3</v>
      </c>
      <c r="S49" s="988">
        <v>2</v>
      </c>
      <c r="T49" s="991">
        <v>7</v>
      </c>
    </row>
    <row r="50" spans="1:20" s="347" customFormat="1" x14ac:dyDescent="0.25">
      <c r="A50" s="693"/>
      <c r="B50" s="704"/>
      <c r="C50" s="705"/>
      <c r="D50" s="692" t="s">
        <v>145</v>
      </c>
      <c r="E50" s="989">
        <v>1</v>
      </c>
      <c r="F50" s="989">
        <v>1</v>
      </c>
      <c r="G50" s="989" t="s">
        <v>125</v>
      </c>
      <c r="H50" s="989" t="s">
        <v>125</v>
      </c>
      <c r="I50" s="989" t="s">
        <v>125</v>
      </c>
      <c r="J50" s="989" t="s">
        <v>125</v>
      </c>
      <c r="K50" s="989" t="s">
        <v>125</v>
      </c>
      <c r="L50" s="989" t="s">
        <v>125</v>
      </c>
      <c r="M50" s="989" t="s">
        <v>125</v>
      </c>
      <c r="N50" s="989" t="s">
        <v>125</v>
      </c>
      <c r="O50" s="989" t="s">
        <v>125</v>
      </c>
      <c r="P50" s="989" t="s">
        <v>125</v>
      </c>
      <c r="Q50" s="989" t="s">
        <v>125</v>
      </c>
      <c r="R50" s="989">
        <v>1</v>
      </c>
      <c r="S50" s="989" t="s">
        <v>125</v>
      </c>
      <c r="T50" s="993" t="s">
        <v>125</v>
      </c>
    </row>
    <row r="51" spans="1:20" x14ac:dyDescent="0.25">
      <c r="A51" s="693"/>
      <c r="B51" s="704"/>
      <c r="C51" s="705"/>
      <c r="D51" s="692" t="s">
        <v>146</v>
      </c>
      <c r="E51" s="989">
        <v>11</v>
      </c>
      <c r="F51" s="989">
        <v>11</v>
      </c>
      <c r="G51" s="989" t="s">
        <v>125</v>
      </c>
      <c r="H51" s="989" t="s">
        <v>125</v>
      </c>
      <c r="I51" s="989" t="s">
        <v>125</v>
      </c>
      <c r="J51" s="989" t="s">
        <v>125</v>
      </c>
      <c r="K51" s="989" t="s">
        <v>125</v>
      </c>
      <c r="L51" s="989" t="s">
        <v>125</v>
      </c>
      <c r="M51" s="989" t="s">
        <v>125</v>
      </c>
      <c r="N51" s="989" t="s">
        <v>125</v>
      </c>
      <c r="O51" s="989" t="s">
        <v>125</v>
      </c>
      <c r="P51" s="989" t="s">
        <v>125</v>
      </c>
      <c r="Q51" s="989" t="s">
        <v>125</v>
      </c>
      <c r="R51" s="989">
        <v>2</v>
      </c>
      <c r="S51" s="989">
        <v>2</v>
      </c>
      <c r="T51" s="993">
        <v>7</v>
      </c>
    </row>
    <row r="52" spans="1:20" s="347" customFormat="1" x14ac:dyDescent="0.25">
      <c r="A52" s="701" t="s">
        <v>358</v>
      </c>
      <c r="B52" s="702" t="s">
        <v>175</v>
      </c>
      <c r="C52" s="703" t="s">
        <v>359</v>
      </c>
      <c r="D52" s="689" t="s">
        <v>122</v>
      </c>
      <c r="E52" s="988">
        <v>31</v>
      </c>
      <c r="F52" s="988">
        <v>31</v>
      </c>
      <c r="G52" s="988" t="s">
        <v>125</v>
      </c>
      <c r="H52" s="988" t="s">
        <v>125</v>
      </c>
      <c r="I52" s="988" t="s">
        <v>125</v>
      </c>
      <c r="J52" s="988" t="s">
        <v>125</v>
      </c>
      <c r="K52" s="988" t="s">
        <v>125</v>
      </c>
      <c r="L52" s="988" t="s">
        <v>125</v>
      </c>
      <c r="M52" s="988" t="s">
        <v>125</v>
      </c>
      <c r="N52" s="988" t="s">
        <v>125</v>
      </c>
      <c r="O52" s="988" t="s">
        <v>125</v>
      </c>
      <c r="P52" s="988" t="s">
        <v>125</v>
      </c>
      <c r="Q52" s="988">
        <v>1</v>
      </c>
      <c r="R52" s="988">
        <v>12</v>
      </c>
      <c r="S52" s="988">
        <v>4</v>
      </c>
      <c r="T52" s="991">
        <v>14</v>
      </c>
    </row>
    <row r="53" spans="1:20" x14ac:dyDescent="0.25">
      <c r="A53" s="693"/>
      <c r="B53" s="704"/>
      <c r="C53" s="705"/>
      <c r="D53" s="692" t="s">
        <v>146</v>
      </c>
      <c r="E53" s="989">
        <v>31</v>
      </c>
      <c r="F53" s="989">
        <v>31</v>
      </c>
      <c r="G53" s="989" t="s">
        <v>125</v>
      </c>
      <c r="H53" s="989" t="s">
        <v>125</v>
      </c>
      <c r="I53" s="989" t="s">
        <v>125</v>
      </c>
      <c r="J53" s="989" t="s">
        <v>125</v>
      </c>
      <c r="K53" s="989" t="s">
        <v>125</v>
      </c>
      <c r="L53" s="989" t="s">
        <v>125</v>
      </c>
      <c r="M53" s="989" t="s">
        <v>125</v>
      </c>
      <c r="N53" s="989" t="s">
        <v>125</v>
      </c>
      <c r="O53" s="989" t="s">
        <v>125</v>
      </c>
      <c r="P53" s="989" t="s">
        <v>125</v>
      </c>
      <c r="Q53" s="989">
        <v>1</v>
      </c>
      <c r="R53" s="989">
        <v>12</v>
      </c>
      <c r="S53" s="989">
        <v>4</v>
      </c>
      <c r="T53" s="993">
        <v>14</v>
      </c>
    </row>
    <row r="54" spans="1:20" s="347" customFormat="1" x14ac:dyDescent="0.25">
      <c r="A54" s="701" t="s">
        <v>1089</v>
      </c>
      <c r="B54" s="702" t="s">
        <v>176</v>
      </c>
      <c r="C54" s="703" t="s">
        <v>922</v>
      </c>
      <c r="D54" s="689" t="s">
        <v>122</v>
      </c>
      <c r="E54" s="988">
        <v>7</v>
      </c>
      <c r="F54" s="988">
        <v>7</v>
      </c>
      <c r="G54" s="988" t="s">
        <v>125</v>
      </c>
      <c r="H54" s="988" t="s">
        <v>125</v>
      </c>
      <c r="I54" s="988" t="s">
        <v>125</v>
      </c>
      <c r="J54" s="988" t="s">
        <v>125</v>
      </c>
      <c r="K54" s="988" t="s">
        <v>125</v>
      </c>
      <c r="L54" s="988" t="s">
        <v>125</v>
      </c>
      <c r="M54" s="988" t="s">
        <v>125</v>
      </c>
      <c r="N54" s="988" t="s">
        <v>125</v>
      </c>
      <c r="O54" s="988" t="s">
        <v>125</v>
      </c>
      <c r="P54" s="988" t="s">
        <v>125</v>
      </c>
      <c r="Q54" s="988" t="s">
        <v>125</v>
      </c>
      <c r="R54" s="988">
        <v>1</v>
      </c>
      <c r="S54" s="988">
        <v>3</v>
      </c>
      <c r="T54" s="991">
        <v>3</v>
      </c>
    </row>
    <row r="55" spans="1:20" x14ac:dyDescent="0.25">
      <c r="A55" s="693"/>
      <c r="B55" s="704"/>
      <c r="C55" s="705"/>
      <c r="D55" s="692" t="s">
        <v>146</v>
      </c>
      <c r="E55" s="989">
        <v>7</v>
      </c>
      <c r="F55" s="989">
        <v>7</v>
      </c>
      <c r="G55" s="989" t="s">
        <v>125</v>
      </c>
      <c r="H55" s="989" t="s">
        <v>125</v>
      </c>
      <c r="I55" s="989" t="s">
        <v>125</v>
      </c>
      <c r="J55" s="989" t="s">
        <v>125</v>
      </c>
      <c r="K55" s="989" t="s">
        <v>125</v>
      </c>
      <c r="L55" s="989" t="s">
        <v>125</v>
      </c>
      <c r="M55" s="989" t="s">
        <v>125</v>
      </c>
      <c r="N55" s="989" t="s">
        <v>125</v>
      </c>
      <c r="O55" s="989" t="s">
        <v>125</v>
      </c>
      <c r="P55" s="989" t="s">
        <v>125</v>
      </c>
      <c r="Q55" s="989" t="s">
        <v>125</v>
      </c>
      <c r="R55" s="989">
        <v>1</v>
      </c>
      <c r="S55" s="989">
        <v>3</v>
      </c>
      <c r="T55" s="993">
        <v>3</v>
      </c>
    </row>
    <row r="56" spans="1:20" s="347" customFormat="1" x14ac:dyDescent="0.25">
      <c r="A56" s="701" t="s">
        <v>350</v>
      </c>
      <c r="B56" s="702" t="s">
        <v>177</v>
      </c>
      <c r="C56" s="703" t="s">
        <v>351</v>
      </c>
      <c r="D56" s="689" t="s">
        <v>122</v>
      </c>
      <c r="E56" s="988">
        <v>45</v>
      </c>
      <c r="F56" s="988">
        <v>45</v>
      </c>
      <c r="G56" s="988" t="s">
        <v>125</v>
      </c>
      <c r="H56" s="988" t="s">
        <v>125</v>
      </c>
      <c r="I56" s="988" t="s">
        <v>125</v>
      </c>
      <c r="J56" s="988" t="s">
        <v>125</v>
      </c>
      <c r="K56" s="988" t="s">
        <v>125</v>
      </c>
      <c r="L56" s="988" t="s">
        <v>125</v>
      </c>
      <c r="M56" s="988" t="s">
        <v>125</v>
      </c>
      <c r="N56" s="988" t="s">
        <v>125</v>
      </c>
      <c r="O56" s="988" t="s">
        <v>125</v>
      </c>
      <c r="P56" s="988" t="s">
        <v>125</v>
      </c>
      <c r="Q56" s="988" t="s">
        <v>125</v>
      </c>
      <c r="R56" s="988" t="s">
        <v>125</v>
      </c>
      <c r="S56" s="988">
        <v>3</v>
      </c>
      <c r="T56" s="991">
        <v>42</v>
      </c>
    </row>
    <row r="57" spans="1:20" x14ac:dyDescent="0.25">
      <c r="A57" s="693"/>
      <c r="B57" s="704"/>
      <c r="C57" s="705"/>
      <c r="D57" s="692" t="s">
        <v>145</v>
      </c>
      <c r="E57" s="989">
        <v>45</v>
      </c>
      <c r="F57" s="989">
        <v>45</v>
      </c>
      <c r="G57" s="989" t="s">
        <v>125</v>
      </c>
      <c r="H57" s="989" t="s">
        <v>125</v>
      </c>
      <c r="I57" s="989" t="s">
        <v>125</v>
      </c>
      <c r="J57" s="989" t="s">
        <v>125</v>
      </c>
      <c r="K57" s="989" t="s">
        <v>125</v>
      </c>
      <c r="L57" s="989" t="s">
        <v>125</v>
      </c>
      <c r="M57" s="989" t="s">
        <v>125</v>
      </c>
      <c r="N57" s="989" t="s">
        <v>125</v>
      </c>
      <c r="O57" s="989" t="s">
        <v>125</v>
      </c>
      <c r="P57" s="989" t="s">
        <v>125</v>
      </c>
      <c r="Q57" s="989" t="s">
        <v>125</v>
      </c>
      <c r="R57" s="989" t="s">
        <v>125</v>
      </c>
      <c r="S57" s="989">
        <v>3</v>
      </c>
      <c r="T57" s="993">
        <v>42</v>
      </c>
    </row>
    <row r="58" spans="1:20" ht="22.5" x14ac:dyDescent="0.25">
      <c r="A58" s="701" t="s">
        <v>1090</v>
      </c>
      <c r="B58" s="702" t="s">
        <v>178</v>
      </c>
      <c r="C58" s="703" t="s">
        <v>923</v>
      </c>
      <c r="D58" s="689" t="s">
        <v>122</v>
      </c>
      <c r="E58" s="988">
        <v>1</v>
      </c>
      <c r="F58" s="988">
        <v>1</v>
      </c>
      <c r="G58" s="988" t="s">
        <v>125</v>
      </c>
      <c r="H58" s="988" t="s">
        <v>125</v>
      </c>
      <c r="I58" s="988" t="s">
        <v>125</v>
      </c>
      <c r="J58" s="988" t="s">
        <v>125</v>
      </c>
      <c r="K58" s="988" t="s">
        <v>125</v>
      </c>
      <c r="L58" s="988" t="s">
        <v>125</v>
      </c>
      <c r="M58" s="988" t="s">
        <v>125</v>
      </c>
      <c r="N58" s="988" t="s">
        <v>125</v>
      </c>
      <c r="O58" s="988" t="s">
        <v>125</v>
      </c>
      <c r="P58" s="988" t="s">
        <v>125</v>
      </c>
      <c r="Q58" s="988" t="s">
        <v>125</v>
      </c>
      <c r="R58" s="988" t="s">
        <v>125</v>
      </c>
      <c r="S58" s="988" t="s">
        <v>125</v>
      </c>
      <c r="T58" s="991">
        <v>1</v>
      </c>
    </row>
    <row r="59" spans="1:20" s="347" customFormat="1" x14ac:dyDescent="0.25">
      <c r="A59" s="693"/>
      <c r="B59" s="704"/>
      <c r="C59" s="705"/>
      <c r="D59" s="692" t="s">
        <v>146</v>
      </c>
      <c r="E59" s="989">
        <v>1</v>
      </c>
      <c r="F59" s="989">
        <v>1</v>
      </c>
      <c r="G59" s="989" t="s">
        <v>125</v>
      </c>
      <c r="H59" s="989" t="s">
        <v>125</v>
      </c>
      <c r="I59" s="989" t="s">
        <v>125</v>
      </c>
      <c r="J59" s="989" t="s">
        <v>125</v>
      </c>
      <c r="K59" s="989" t="s">
        <v>125</v>
      </c>
      <c r="L59" s="989" t="s">
        <v>125</v>
      </c>
      <c r="M59" s="989" t="s">
        <v>125</v>
      </c>
      <c r="N59" s="989" t="s">
        <v>125</v>
      </c>
      <c r="O59" s="989" t="s">
        <v>125</v>
      </c>
      <c r="P59" s="989" t="s">
        <v>125</v>
      </c>
      <c r="Q59" s="989" t="s">
        <v>125</v>
      </c>
      <c r="R59" s="989" t="s">
        <v>125</v>
      </c>
      <c r="S59" s="989" t="s">
        <v>125</v>
      </c>
      <c r="T59" s="993">
        <v>1</v>
      </c>
    </row>
    <row r="60" spans="1:20" x14ac:dyDescent="0.25">
      <c r="A60" s="701" t="s">
        <v>1091</v>
      </c>
      <c r="B60" s="702" t="s">
        <v>179</v>
      </c>
      <c r="C60" s="703" t="s">
        <v>924</v>
      </c>
      <c r="D60" s="689" t="s">
        <v>122</v>
      </c>
      <c r="E60" s="988">
        <v>4</v>
      </c>
      <c r="F60" s="988">
        <v>4</v>
      </c>
      <c r="G60" s="988" t="s">
        <v>125</v>
      </c>
      <c r="H60" s="988" t="s">
        <v>125</v>
      </c>
      <c r="I60" s="988" t="s">
        <v>125</v>
      </c>
      <c r="J60" s="988" t="s">
        <v>125</v>
      </c>
      <c r="K60" s="988" t="s">
        <v>125</v>
      </c>
      <c r="L60" s="988" t="s">
        <v>125</v>
      </c>
      <c r="M60" s="988" t="s">
        <v>125</v>
      </c>
      <c r="N60" s="988" t="s">
        <v>125</v>
      </c>
      <c r="O60" s="988" t="s">
        <v>125</v>
      </c>
      <c r="P60" s="988" t="s">
        <v>125</v>
      </c>
      <c r="Q60" s="988" t="s">
        <v>125</v>
      </c>
      <c r="R60" s="988" t="s">
        <v>125</v>
      </c>
      <c r="S60" s="988" t="s">
        <v>125</v>
      </c>
      <c r="T60" s="991">
        <v>4</v>
      </c>
    </row>
    <row r="61" spans="1:20" x14ac:dyDescent="0.25">
      <c r="A61" s="693"/>
      <c r="B61" s="704"/>
      <c r="C61" s="705"/>
      <c r="D61" s="692" t="s">
        <v>145</v>
      </c>
      <c r="E61" s="989">
        <v>4</v>
      </c>
      <c r="F61" s="989">
        <v>4</v>
      </c>
      <c r="G61" s="989" t="s">
        <v>125</v>
      </c>
      <c r="H61" s="989" t="s">
        <v>125</v>
      </c>
      <c r="I61" s="989" t="s">
        <v>125</v>
      </c>
      <c r="J61" s="989" t="s">
        <v>125</v>
      </c>
      <c r="K61" s="989" t="s">
        <v>125</v>
      </c>
      <c r="L61" s="989" t="s">
        <v>125</v>
      </c>
      <c r="M61" s="989" t="s">
        <v>125</v>
      </c>
      <c r="N61" s="989" t="s">
        <v>125</v>
      </c>
      <c r="O61" s="989" t="s">
        <v>125</v>
      </c>
      <c r="P61" s="989" t="s">
        <v>125</v>
      </c>
      <c r="Q61" s="989" t="s">
        <v>125</v>
      </c>
      <c r="R61" s="989" t="s">
        <v>125</v>
      </c>
      <c r="S61" s="989" t="s">
        <v>125</v>
      </c>
      <c r="T61" s="993">
        <v>4</v>
      </c>
    </row>
    <row r="62" spans="1:20" s="347" customFormat="1" x14ac:dyDescent="0.25">
      <c r="A62" s="701" t="s">
        <v>1092</v>
      </c>
      <c r="B62" s="702" t="s">
        <v>180</v>
      </c>
      <c r="C62" s="703" t="s">
        <v>925</v>
      </c>
      <c r="D62" s="689" t="s">
        <v>122</v>
      </c>
      <c r="E62" s="988">
        <v>8</v>
      </c>
      <c r="F62" s="988">
        <v>8</v>
      </c>
      <c r="G62" s="988" t="s">
        <v>125</v>
      </c>
      <c r="H62" s="988" t="s">
        <v>125</v>
      </c>
      <c r="I62" s="988" t="s">
        <v>125</v>
      </c>
      <c r="J62" s="988" t="s">
        <v>125</v>
      </c>
      <c r="K62" s="988" t="s">
        <v>125</v>
      </c>
      <c r="L62" s="988">
        <v>1</v>
      </c>
      <c r="M62" s="988">
        <v>1</v>
      </c>
      <c r="N62" s="988" t="s">
        <v>125</v>
      </c>
      <c r="O62" s="988" t="s">
        <v>125</v>
      </c>
      <c r="P62" s="988" t="s">
        <v>125</v>
      </c>
      <c r="Q62" s="988">
        <v>1</v>
      </c>
      <c r="R62" s="988">
        <v>2</v>
      </c>
      <c r="S62" s="988">
        <v>2</v>
      </c>
      <c r="T62" s="991">
        <v>1</v>
      </c>
    </row>
    <row r="63" spans="1:20" x14ac:dyDescent="0.25">
      <c r="A63" s="693"/>
      <c r="B63" s="704"/>
      <c r="C63" s="705"/>
      <c r="D63" s="692" t="s">
        <v>145</v>
      </c>
      <c r="E63" s="989">
        <v>2</v>
      </c>
      <c r="F63" s="989">
        <v>2</v>
      </c>
      <c r="G63" s="989" t="s">
        <v>125</v>
      </c>
      <c r="H63" s="989" t="s">
        <v>125</v>
      </c>
      <c r="I63" s="989" t="s">
        <v>125</v>
      </c>
      <c r="J63" s="989" t="s">
        <v>125</v>
      </c>
      <c r="K63" s="989" t="s">
        <v>125</v>
      </c>
      <c r="L63" s="989" t="s">
        <v>125</v>
      </c>
      <c r="M63" s="989">
        <v>1</v>
      </c>
      <c r="N63" s="989" t="s">
        <v>125</v>
      </c>
      <c r="O63" s="989" t="s">
        <v>125</v>
      </c>
      <c r="P63" s="989" t="s">
        <v>125</v>
      </c>
      <c r="Q63" s="989" t="s">
        <v>125</v>
      </c>
      <c r="R63" s="989">
        <v>1</v>
      </c>
      <c r="S63" s="989" t="s">
        <v>125</v>
      </c>
      <c r="T63" s="993" t="s">
        <v>125</v>
      </c>
    </row>
    <row r="64" spans="1:20" x14ac:dyDescent="0.25">
      <c r="A64" s="693"/>
      <c r="B64" s="704"/>
      <c r="C64" s="705"/>
      <c r="D64" s="692" t="s">
        <v>146</v>
      </c>
      <c r="E64" s="989">
        <v>6</v>
      </c>
      <c r="F64" s="989">
        <v>6</v>
      </c>
      <c r="G64" s="989" t="s">
        <v>125</v>
      </c>
      <c r="H64" s="989" t="s">
        <v>125</v>
      </c>
      <c r="I64" s="989" t="s">
        <v>125</v>
      </c>
      <c r="J64" s="989" t="s">
        <v>125</v>
      </c>
      <c r="K64" s="989" t="s">
        <v>125</v>
      </c>
      <c r="L64" s="989">
        <v>1</v>
      </c>
      <c r="M64" s="989" t="s">
        <v>125</v>
      </c>
      <c r="N64" s="989" t="s">
        <v>125</v>
      </c>
      <c r="O64" s="989" t="s">
        <v>125</v>
      </c>
      <c r="P64" s="989" t="s">
        <v>125</v>
      </c>
      <c r="Q64" s="989">
        <v>1</v>
      </c>
      <c r="R64" s="989">
        <v>1</v>
      </c>
      <c r="S64" s="989">
        <v>2</v>
      </c>
      <c r="T64" s="993">
        <v>1</v>
      </c>
    </row>
    <row r="65" spans="1:20" s="347" customFormat="1" ht="22.5" x14ac:dyDescent="0.25">
      <c r="A65" s="701" t="s">
        <v>341</v>
      </c>
      <c r="B65" s="702" t="s">
        <v>181</v>
      </c>
      <c r="C65" s="703" t="s">
        <v>342</v>
      </c>
      <c r="D65" s="689" t="s">
        <v>122</v>
      </c>
      <c r="E65" s="988">
        <v>49</v>
      </c>
      <c r="F65" s="988">
        <v>49</v>
      </c>
      <c r="G65" s="988" t="s">
        <v>125</v>
      </c>
      <c r="H65" s="988" t="s">
        <v>125</v>
      </c>
      <c r="I65" s="988" t="s">
        <v>125</v>
      </c>
      <c r="J65" s="988" t="s">
        <v>125</v>
      </c>
      <c r="K65" s="988">
        <v>1</v>
      </c>
      <c r="L65" s="988" t="s">
        <v>125</v>
      </c>
      <c r="M65" s="988" t="s">
        <v>125</v>
      </c>
      <c r="N65" s="988">
        <v>4</v>
      </c>
      <c r="O65" s="988">
        <v>3</v>
      </c>
      <c r="P65" s="988">
        <v>2</v>
      </c>
      <c r="Q65" s="988">
        <v>3</v>
      </c>
      <c r="R65" s="988">
        <v>4</v>
      </c>
      <c r="S65" s="988">
        <v>10</v>
      </c>
      <c r="T65" s="991">
        <v>22</v>
      </c>
    </row>
    <row r="66" spans="1:20" x14ac:dyDescent="0.25">
      <c r="A66" s="693"/>
      <c r="B66" s="704"/>
      <c r="C66" s="705"/>
      <c r="D66" s="692" t="s">
        <v>145</v>
      </c>
      <c r="E66" s="989">
        <v>29</v>
      </c>
      <c r="F66" s="989">
        <v>29</v>
      </c>
      <c r="G66" s="989" t="s">
        <v>125</v>
      </c>
      <c r="H66" s="989" t="s">
        <v>125</v>
      </c>
      <c r="I66" s="989" t="s">
        <v>125</v>
      </c>
      <c r="J66" s="989" t="s">
        <v>125</v>
      </c>
      <c r="K66" s="989">
        <v>1</v>
      </c>
      <c r="L66" s="989" t="s">
        <v>125</v>
      </c>
      <c r="M66" s="989" t="s">
        <v>125</v>
      </c>
      <c r="N66" s="989">
        <v>3</v>
      </c>
      <c r="O66" s="989">
        <v>3</v>
      </c>
      <c r="P66" s="989">
        <v>1</v>
      </c>
      <c r="Q66" s="989" t="s">
        <v>125</v>
      </c>
      <c r="R66" s="989">
        <v>3</v>
      </c>
      <c r="S66" s="989">
        <v>6</v>
      </c>
      <c r="T66" s="993">
        <v>12</v>
      </c>
    </row>
    <row r="67" spans="1:20" x14ac:dyDescent="0.25">
      <c r="A67" s="693"/>
      <c r="B67" s="704"/>
      <c r="C67" s="705"/>
      <c r="D67" s="692" t="s">
        <v>146</v>
      </c>
      <c r="E67" s="989">
        <v>20</v>
      </c>
      <c r="F67" s="989">
        <v>20</v>
      </c>
      <c r="G67" s="989" t="s">
        <v>125</v>
      </c>
      <c r="H67" s="989" t="s">
        <v>125</v>
      </c>
      <c r="I67" s="989" t="s">
        <v>125</v>
      </c>
      <c r="J67" s="989" t="s">
        <v>125</v>
      </c>
      <c r="K67" s="989" t="s">
        <v>125</v>
      </c>
      <c r="L67" s="989" t="s">
        <v>125</v>
      </c>
      <c r="M67" s="989" t="s">
        <v>125</v>
      </c>
      <c r="N67" s="989">
        <v>1</v>
      </c>
      <c r="O67" s="989" t="s">
        <v>125</v>
      </c>
      <c r="P67" s="989">
        <v>1</v>
      </c>
      <c r="Q67" s="989">
        <v>3</v>
      </c>
      <c r="R67" s="989">
        <v>1</v>
      </c>
      <c r="S67" s="989">
        <v>4</v>
      </c>
      <c r="T67" s="993">
        <v>10</v>
      </c>
    </row>
    <row r="68" spans="1:20" s="347" customFormat="1" ht="22.5" x14ac:dyDescent="0.25">
      <c r="A68" s="701" t="s">
        <v>370</v>
      </c>
      <c r="B68" s="702" t="s">
        <v>182</v>
      </c>
      <c r="C68" s="703" t="s">
        <v>371</v>
      </c>
      <c r="D68" s="689" t="s">
        <v>122</v>
      </c>
      <c r="E68" s="988">
        <v>19</v>
      </c>
      <c r="F68" s="988">
        <v>19</v>
      </c>
      <c r="G68" s="988" t="s">
        <v>125</v>
      </c>
      <c r="H68" s="988" t="s">
        <v>125</v>
      </c>
      <c r="I68" s="988" t="s">
        <v>125</v>
      </c>
      <c r="J68" s="988" t="s">
        <v>125</v>
      </c>
      <c r="K68" s="988" t="s">
        <v>125</v>
      </c>
      <c r="L68" s="988" t="s">
        <v>125</v>
      </c>
      <c r="M68" s="988" t="s">
        <v>125</v>
      </c>
      <c r="N68" s="988" t="s">
        <v>125</v>
      </c>
      <c r="O68" s="988" t="s">
        <v>125</v>
      </c>
      <c r="P68" s="988" t="s">
        <v>125</v>
      </c>
      <c r="Q68" s="988" t="s">
        <v>125</v>
      </c>
      <c r="R68" s="988">
        <v>2</v>
      </c>
      <c r="S68" s="988">
        <v>5</v>
      </c>
      <c r="T68" s="991">
        <v>12</v>
      </c>
    </row>
    <row r="69" spans="1:20" x14ac:dyDescent="0.25">
      <c r="A69" s="693"/>
      <c r="B69" s="704"/>
      <c r="C69" s="705"/>
      <c r="D69" s="692" t="s">
        <v>145</v>
      </c>
      <c r="E69" s="989">
        <v>8</v>
      </c>
      <c r="F69" s="989">
        <v>8</v>
      </c>
      <c r="G69" s="989" t="s">
        <v>125</v>
      </c>
      <c r="H69" s="989" t="s">
        <v>125</v>
      </c>
      <c r="I69" s="989" t="s">
        <v>125</v>
      </c>
      <c r="J69" s="989" t="s">
        <v>125</v>
      </c>
      <c r="K69" s="989" t="s">
        <v>125</v>
      </c>
      <c r="L69" s="989" t="s">
        <v>125</v>
      </c>
      <c r="M69" s="989" t="s">
        <v>125</v>
      </c>
      <c r="N69" s="989" t="s">
        <v>125</v>
      </c>
      <c r="O69" s="989" t="s">
        <v>125</v>
      </c>
      <c r="P69" s="989" t="s">
        <v>125</v>
      </c>
      <c r="Q69" s="989" t="s">
        <v>125</v>
      </c>
      <c r="R69" s="989">
        <v>1</v>
      </c>
      <c r="S69" s="989">
        <v>3</v>
      </c>
      <c r="T69" s="993">
        <v>4</v>
      </c>
    </row>
    <row r="70" spans="1:20" x14ac:dyDescent="0.25">
      <c r="A70" s="693"/>
      <c r="B70" s="704"/>
      <c r="C70" s="705"/>
      <c r="D70" s="692" t="s">
        <v>146</v>
      </c>
      <c r="E70" s="989">
        <v>11</v>
      </c>
      <c r="F70" s="989">
        <v>11</v>
      </c>
      <c r="G70" s="989" t="s">
        <v>125</v>
      </c>
      <c r="H70" s="989" t="s">
        <v>125</v>
      </c>
      <c r="I70" s="989" t="s">
        <v>125</v>
      </c>
      <c r="J70" s="989" t="s">
        <v>125</v>
      </c>
      <c r="K70" s="989" t="s">
        <v>125</v>
      </c>
      <c r="L70" s="989" t="s">
        <v>125</v>
      </c>
      <c r="M70" s="989" t="s">
        <v>125</v>
      </c>
      <c r="N70" s="989" t="s">
        <v>125</v>
      </c>
      <c r="O70" s="989" t="s">
        <v>125</v>
      </c>
      <c r="P70" s="989" t="s">
        <v>125</v>
      </c>
      <c r="Q70" s="989" t="s">
        <v>125</v>
      </c>
      <c r="R70" s="989">
        <v>1</v>
      </c>
      <c r="S70" s="989">
        <v>2</v>
      </c>
      <c r="T70" s="993">
        <v>8</v>
      </c>
    </row>
    <row r="71" spans="1:20" s="347" customFormat="1" x14ac:dyDescent="0.25">
      <c r="A71" s="701" t="s">
        <v>306</v>
      </c>
      <c r="B71" s="702" t="s">
        <v>183</v>
      </c>
      <c r="C71" s="703" t="s">
        <v>307</v>
      </c>
      <c r="D71" s="689" t="s">
        <v>122</v>
      </c>
      <c r="E71" s="988">
        <v>62</v>
      </c>
      <c r="F71" s="988">
        <v>62</v>
      </c>
      <c r="G71" s="988" t="s">
        <v>125</v>
      </c>
      <c r="H71" s="988" t="s">
        <v>125</v>
      </c>
      <c r="I71" s="988" t="s">
        <v>125</v>
      </c>
      <c r="J71" s="988" t="s">
        <v>125</v>
      </c>
      <c r="K71" s="988" t="s">
        <v>125</v>
      </c>
      <c r="L71" s="988" t="s">
        <v>125</v>
      </c>
      <c r="M71" s="988" t="s">
        <v>125</v>
      </c>
      <c r="N71" s="988" t="s">
        <v>125</v>
      </c>
      <c r="O71" s="988" t="s">
        <v>125</v>
      </c>
      <c r="P71" s="988" t="s">
        <v>125</v>
      </c>
      <c r="Q71" s="988" t="s">
        <v>125</v>
      </c>
      <c r="R71" s="988" t="s">
        <v>125</v>
      </c>
      <c r="S71" s="988">
        <v>9</v>
      </c>
      <c r="T71" s="991">
        <v>53</v>
      </c>
    </row>
    <row r="72" spans="1:20" x14ac:dyDescent="0.25">
      <c r="A72" s="693"/>
      <c r="B72" s="704"/>
      <c r="C72" s="705"/>
      <c r="D72" s="692" t="s">
        <v>145</v>
      </c>
      <c r="E72" s="989">
        <v>19</v>
      </c>
      <c r="F72" s="989">
        <v>19</v>
      </c>
      <c r="G72" s="989" t="s">
        <v>125</v>
      </c>
      <c r="H72" s="989" t="s">
        <v>125</v>
      </c>
      <c r="I72" s="989" t="s">
        <v>125</v>
      </c>
      <c r="J72" s="989" t="s">
        <v>125</v>
      </c>
      <c r="K72" s="989" t="s">
        <v>125</v>
      </c>
      <c r="L72" s="989" t="s">
        <v>125</v>
      </c>
      <c r="M72" s="989" t="s">
        <v>125</v>
      </c>
      <c r="N72" s="989" t="s">
        <v>125</v>
      </c>
      <c r="O72" s="989" t="s">
        <v>125</v>
      </c>
      <c r="P72" s="989" t="s">
        <v>125</v>
      </c>
      <c r="Q72" s="989" t="s">
        <v>125</v>
      </c>
      <c r="R72" s="989" t="s">
        <v>125</v>
      </c>
      <c r="S72" s="989">
        <v>4</v>
      </c>
      <c r="T72" s="993">
        <v>15</v>
      </c>
    </row>
    <row r="73" spans="1:20" x14ac:dyDescent="0.25">
      <c r="A73" s="693"/>
      <c r="B73" s="704"/>
      <c r="C73" s="705"/>
      <c r="D73" s="692" t="s">
        <v>146</v>
      </c>
      <c r="E73" s="989">
        <v>43</v>
      </c>
      <c r="F73" s="989">
        <v>43</v>
      </c>
      <c r="G73" s="989" t="s">
        <v>125</v>
      </c>
      <c r="H73" s="989" t="s">
        <v>125</v>
      </c>
      <c r="I73" s="989" t="s">
        <v>125</v>
      </c>
      <c r="J73" s="989" t="s">
        <v>125</v>
      </c>
      <c r="K73" s="989" t="s">
        <v>125</v>
      </c>
      <c r="L73" s="989" t="s">
        <v>125</v>
      </c>
      <c r="M73" s="989" t="s">
        <v>125</v>
      </c>
      <c r="N73" s="989" t="s">
        <v>125</v>
      </c>
      <c r="O73" s="989" t="s">
        <v>125</v>
      </c>
      <c r="P73" s="989" t="s">
        <v>125</v>
      </c>
      <c r="Q73" s="989" t="s">
        <v>125</v>
      </c>
      <c r="R73" s="989" t="s">
        <v>125</v>
      </c>
      <c r="S73" s="989">
        <v>5</v>
      </c>
      <c r="T73" s="993">
        <v>38</v>
      </c>
    </row>
    <row r="74" spans="1:20" s="347" customFormat="1" x14ac:dyDescent="0.25">
      <c r="A74" s="701" t="s">
        <v>388</v>
      </c>
      <c r="B74" s="702" t="s">
        <v>184</v>
      </c>
      <c r="C74" s="703" t="s">
        <v>389</v>
      </c>
      <c r="D74" s="689" t="s">
        <v>122</v>
      </c>
      <c r="E74" s="988">
        <v>22</v>
      </c>
      <c r="F74" s="988">
        <v>22</v>
      </c>
      <c r="G74" s="988" t="s">
        <v>125</v>
      </c>
      <c r="H74" s="988" t="s">
        <v>125</v>
      </c>
      <c r="I74" s="988" t="s">
        <v>125</v>
      </c>
      <c r="J74" s="988" t="s">
        <v>125</v>
      </c>
      <c r="K74" s="988" t="s">
        <v>125</v>
      </c>
      <c r="L74" s="988" t="s">
        <v>125</v>
      </c>
      <c r="M74" s="988" t="s">
        <v>125</v>
      </c>
      <c r="N74" s="988" t="s">
        <v>125</v>
      </c>
      <c r="O74" s="988" t="s">
        <v>125</v>
      </c>
      <c r="P74" s="988" t="s">
        <v>125</v>
      </c>
      <c r="Q74" s="988" t="s">
        <v>125</v>
      </c>
      <c r="R74" s="988" t="s">
        <v>125</v>
      </c>
      <c r="S74" s="988" t="s">
        <v>125</v>
      </c>
      <c r="T74" s="991">
        <v>22</v>
      </c>
    </row>
    <row r="75" spans="1:20" x14ac:dyDescent="0.25">
      <c r="A75" s="693"/>
      <c r="B75" s="704"/>
      <c r="C75" s="705"/>
      <c r="D75" s="692" t="s">
        <v>145</v>
      </c>
      <c r="E75" s="989">
        <v>7</v>
      </c>
      <c r="F75" s="989">
        <v>7</v>
      </c>
      <c r="G75" s="989" t="s">
        <v>125</v>
      </c>
      <c r="H75" s="989" t="s">
        <v>125</v>
      </c>
      <c r="I75" s="989" t="s">
        <v>125</v>
      </c>
      <c r="J75" s="989" t="s">
        <v>125</v>
      </c>
      <c r="K75" s="989" t="s">
        <v>125</v>
      </c>
      <c r="L75" s="989" t="s">
        <v>125</v>
      </c>
      <c r="M75" s="989" t="s">
        <v>125</v>
      </c>
      <c r="N75" s="989" t="s">
        <v>125</v>
      </c>
      <c r="O75" s="989" t="s">
        <v>125</v>
      </c>
      <c r="P75" s="989" t="s">
        <v>125</v>
      </c>
      <c r="Q75" s="989" t="s">
        <v>125</v>
      </c>
      <c r="R75" s="989" t="s">
        <v>125</v>
      </c>
      <c r="S75" s="989" t="s">
        <v>125</v>
      </c>
      <c r="T75" s="993">
        <v>7</v>
      </c>
    </row>
    <row r="76" spans="1:20" x14ac:dyDescent="0.25">
      <c r="A76" s="693"/>
      <c r="B76" s="704"/>
      <c r="C76" s="705"/>
      <c r="D76" s="692" t="s">
        <v>146</v>
      </c>
      <c r="E76" s="989">
        <v>15</v>
      </c>
      <c r="F76" s="989">
        <v>15</v>
      </c>
      <c r="G76" s="989" t="s">
        <v>125</v>
      </c>
      <c r="H76" s="989" t="s">
        <v>125</v>
      </c>
      <c r="I76" s="989" t="s">
        <v>125</v>
      </c>
      <c r="J76" s="989" t="s">
        <v>125</v>
      </c>
      <c r="K76" s="989" t="s">
        <v>125</v>
      </c>
      <c r="L76" s="989" t="s">
        <v>125</v>
      </c>
      <c r="M76" s="989" t="s">
        <v>125</v>
      </c>
      <c r="N76" s="989" t="s">
        <v>125</v>
      </c>
      <c r="O76" s="989" t="s">
        <v>125</v>
      </c>
      <c r="P76" s="989" t="s">
        <v>125</v>
      </c>
      <c r="Q76" s="989" t="s">
        <v>125</v>
      </c>
      <c r="R76" s="989" t="s">
        <v>125</v>
      </c>
      <c r="S76" s="989" t="s">
        <v>125</v>
      </c>
      <c r="T76" s="993">
        <v>15</v>
      </c>
    </row>
    <row r="77" spans="1:20" s="347" customFormat="1" ht="22.5" x14ac:dyDescent="0.25">
      <c r="A77" s="701" t="s">
        <v>1093</v>
      </c>
      <c r="B77" s="702" t="s">
        <v>2742</v>
      </c>
      <c r="C77" s="703" t="s">
        <v>1094</v>
      </c>
      <c r="D77" s="689" t="s">
        <v>122</v>
      </c>
      <c r="E77" s="988">
        <v>6</v>
      </c>
      <c r="F77" s="988">
        <v>6</v>
      </c>
      <c r="G77" s="988" t="s">
        <v>125</v>
      </c>
      <c r="H77" s="988" t="s">
        <v>125</v>
      </c>
      <c r="I77" s="988" t="s">
        <v>125</v>
      </c>
      <c r="J77" s="988" t="s">
        <v>125</v>
      </c>
      <c r="K77" s="988" t="s">
        <v>125</v>
      </c>
      <c r="L77" s="988" t="s">
        <v>125</v>
      </c>
      <c r="M77" s="988" t="s">
        <v>125</v>
      </c>
      <c r="N77" s="988" t="s">
        <v>125</v>
      </c>
      <c r="O77" s="988" t="s">
        <v>125</v>
      </c>
      <c r="P77" s="988" t="s">
        <v>125</v>
      </c>
      <c r="Q77" s="988" t="s">
        <v>125</v>
      </c>
      <c r="R77" s="988" t="s">
        <v>125</v>
      </c>
      <c r="S77" s="988" t="s">
        <v>125</v>
      </c>
      <c r="T77" s="991">
        <v>6</v>
      </c>
    </row>
    <row r="78" spans="1:20" x14ac:dyDescent="0.25">
      <c r="A78" s="693"/>
      <c r="B78" s="704"/>
      <c r="C78" s="705"/>
      <c r="D78" s="692" t="s">
        <v>145</v>
      </c>
      <c r="E78" s="989">
        <v>3</v>
      </c>
      <c r="F78" s="989">
        <v>3</v>
      </c>
      <c r="G78" s="989" t="s">
        <v>125</v>
      </c>
      <c r="H78" s="989" t="s">
        <v>125</v>
      </c>
      <c r="I78" s="989" t="s">
        <v>125</v>
      </c>
      <c r="J78" s="989" t="s">
        <v>125</v>
      </c>
      <c r="K78" s="989" t="s">
        <v>125</v>
      </c>
      <c r="L78" s="989" t="s">
        <v>125</v>
      </c>
      <c r="M78" s="989" t="s">
        <v>125</v>
      </c>
      <c r="N78" s="989" t="s">
        <v>125</v>
      </c>
      <c r="O78" s="989" t="s">
        <v>125</v>
      </c>
      <c r="P78" s="989" t="s">
        <v>125</v>
      </c>
      <c r="Q78" s="989" t="s">
        <v>125</v>
      </c>
      <c r="R78" s="989" t="s">
        <v>125</v>
      </c>
      <c r="S78" s="989" t="s">
        <v>125</v>
      </c>
      <c r="T78" s="993">
        <v>3</v>
      </c>
    </row>
    <row r="79" spans="1:20" x14ac:dyDescent="0.25">
      <c r="A79" s="693"/>
      <c r="B79" s="704"/>
      <c r="C79" s="705"/>
      <c r="D79" s="692" t="s">
        <v>146</v>
      </c>
      <c r="E79" s="989">
        <v>3</v>
      </c>
      <c r="F79" s="989">
        <v>3</v>
      </c>
      <c r="G79" s="989" t="s">
        <v>125</v>
      </c>
      <c r="H79" s="989" t="s">
        <v>125</v>
      </c>
      <c r="I79" s="989" t="s">
        <v>125</v>
      </c>
      <c r="J79" s="989" t="s">
        <v>125</v>
      </c>
      <c r="K79" s="989" t="s">
        <v>125</v>
      </c>
      <c r="L79" s="989" t="s">
        <v>125</v>
      </c>
      <c r="M79" s="989" t="s">
        <v>125</v>
      </c>
      <c r="N79" s="989" t="s">
        <v>125</v>
      </c>
      <c r="O79" s="989" t="s">
        <v>125</v>
      </c>
      <c r="P79" s="989" t="s">
        <v>125</v>
      </c>
      <c r="Q79" s="989" t="s">
        <v>125</v>
      </c>
      <c r="R79" s="989" t="s">
        <v>125</v>
      </c>
      <c r="S79" s="989" t="s">
        <v>125</v>
      </c>
      <c r="T79" s="993">
        <v>3</v>
      </c>
    </row>
    <row r="80" spans="1:20" s="347" customFormat="1" ht="22.5" x14ac:dyDescent="0.25">
      <c r="A80" s="701" t="s">
        <v>394</v>
      </c>
      <c r="B80" s="702" t="s">
        <v>185</v>
      </c>
      <c r="C80" s="703" t="s">
        <v>395</v>
      </c>
      <c r="D80" s="689" t="s">
        <v>122</v>
      </c>
      <c r="E80" s="988">
        <v>16</v>
      </c>
      <c r="F80" s="988">
        <v>16</v>
      </c>
      <c r="G80" s="988" t="s">
        <v>125</v>
      </c>
      <c r="H80" s="988" t="s">
        <v>125</v>
      </c>
      <c r="I80" s="988" t="s">
        <v>125</v>
      </c>
      <c r="J80" s="988" t="s">
        <v>125</v>
      </c>
      <c r="K80" s="988" t="s">
        <v>125</v>
      </c>
      <c r="L80" s="988" t="s">
        <v>125</v>
      </c>
      <c r="M80" s="988" t="s">
        <v>125</v>
      </c>
      <c r="N80" s="988" t="s">
        <v>125</v>
      </c>
      <c r="O80" s="988" t="s">
        <v>125</v>
      </c>
      <c r="P80" s="988" t="s">
        <v>125</v>
      </c>
      <c r="Q80" s="988" t="s">
        <v>125</v>
      </c>
      <c r="R80" s="988" t="s">
        <v>125</v>
      </c>
      <c r="S80" s="988" t="s">
        <v>125</v>
      </c>
      <c r="T80" s="991">
        <v>16</v>
      </c>
    </row>
    <row r="81" spans="1:20" x14ac:dyDescent="0.25">
      <c r="A81" s="693"/>
      <c r="B81" s="704"/>
      <c r="C81" s="705"/>
      <c r="D81" s="692" t="s">
        <v>145</v>
      </c>
      <c r="E81" s="989">
        <v>7</v>
      </c>
      <c r="F81" s="989">
        <v>7</v>
      </c>
      <c r="G81" s="989" t="s">
        <v>125</v>
      </c>
      <c r="H81" s="989" t="s">
        <v>125</v>
      </c>
      <c r="I81" s="989" t="s">
        <v>125</v>
      </c>
      <c r="J81" s="989" t="s">
        <v>125</v>
      </c>
      <c r="K81" s="989" t="s">
        <v>125</v>
      </c>
      <c r="L81" s="989" t="s">
        <v>125</v>
      </c>
      <c r="M81" s="989" t="s">
        <v>125</v>
      </c>
      <c r="N81" s="989" t="s">
        <v>125</v>
      </c>
      <c r="O81" s="989" t="s">
        <v>125</v>
      </c>
      <c r="P81" s="989" t="s">
        <v>125</v>
      </c>
      <c r="Q81" s="989" t="s">
        <v>125</v>
      </c>
      <c r="R81" s="989" t="s">
        <v>125</v>
      </c>
      <c r="S81" s="989" t="s">
        <v>125</v>
      </c>
      <c r="T81" s="993">
        <v>7</v>
      </c>
    </row>
    <row r="82" spans="1:20" x14ac:dyDescent="0.25">
      <c r="A82" s="693"/>
      <c r="B82" s="704"/>
      <c r="C82" s="705"/>
      <c r="D82" s="692" t="s">
        <v>146</v>
      </c>
      <c r="E82" s="989">
        <v>9</v>
      </c>
      <c r="F82" s="989">
        <v>9</v>
      </c>
      <c r="G82" s="989" t="s">
        <v>125</v>
      </c>
      <c r="H82" s="989" t="s">
        <v>125</v>
      </c>
      <c r="I82" s="989" t="s">
        <v>125</v>
      </c>
      <c r="J82" s="989" t="s">
        <v>125</v>
      </c>
      <c r="K82" s="989" t="s">
        <v>125</v>
      </c>
      <c r="L82" s="989" t="s">
        <v>125</v>
      </c>
      <c r="M82" s="989" t="s">
        <v>125</v>
      </c>
      <c r="N82" s="989" t="s">
        <v>125</v>
      </c>
      <c r="O82" s="989" t="s">
        <v>125</v>
      </c>
      <c r="P82" s="989" t="s">
        <v>125</v>
      </c>
      <c r="Q82" s="989" t="s">
        <v>125</v>
      </c>
      <c r="R82" s="989" t="s">
        <v>125</v>
      </c>
      <c r="S82" s="989" t="s">
        <v>125</v>
      </c>
      <c r="T82" s="993">
        <v>9</v>
      </c>
    </row>
    <row r="83" spans="1:20" s="347" customFormat="1" ht="33.75" x14ac:dyDescent="0.25">
      <c r="A83" s="701" t="s">
        <v>1095</v>
      </c>
      <c r="B83" s="702" t="s">
        <v>186</v>
      </c>
      <c r="C83" s="703" t="s">
        <v>1096</v>
      </c>
      <c r="D83" s="689" t="s">
        <v>122</v>
      </c>
      <c r="E83" s="988">
        <v>1</v>
      </c>
      <c r="F83" s="988">
        <v>1</v>
      </c>
      <c r="G83" s="988" t="s">
        <v>125</v>
      </c>
      <c r="H83" s="988" t="s">
        <v>125</v>
      </c>
      <c r="I83" s="988" t="s">
        <v>125</v>
      </c>
      <c r="J83" s="988" t="s">
        <v>125</v>
      </c>
      <c r="K83" s="988" t="s">
        <v>125</v>
      </c>
      <c r="L83" s="988" t="s">
        <v>125</v>
      </c>
      <c r="M83" s="988" t="s">
        <v>125</v>
      </c>
      <c r="N83" s="988" t="s">
        <v>125</v>
      </c>
      <c r="O83" s="988" t="s">
        <v>125</v>
      </c>
      <c r="P83" s="988" t="s">
        <v>125</v>
      </c>
      <c r="Q83" s="988" t="s">
        <v>125</v>
      </c>
      <c r="R83" s="988" t="s">
        <v>125</v>
      </c>
      <c r="S83" s="988" t="s">
        <v>125</v>
      </c>
      <c r="T83" s="991">
        <v>1</v>
      </c>
    </row>
    <row r="84" spans="1:20" x14ac:dyDescent="0.25">
      <c r="A84" s="693"/>
      <c r="B84" s="704"/>
      <c r="C84" s="705"/>
      <c r="D84" s="692" t="s">
        <v>146</v>
      </c>
      <c r="E84" s="989">
        <v>1</v>
      </c>
      <c r="F84" s="989">
        <v>1</v>
      </c>
      <c r="G84" s="989" t="s">
        <v>125</v>
      </c>
      <c r="H84" s="989" t="s">
        <v>125</v>
      </c>
      <c r="I84" s="989" t="s">
        <v>125</v>
      </c>
      <c r="J84" s="989" t="s">
        <v>125</v>
      </c>
      <c r="K84" s="989" t="s">
        <v>125</v>
      </c>
      <c r="L84" s="989" t="s">
        <v>125</v>
      </c>
      <c r="M84" s="989" t="s">
        <v>125</v>
      </c>
      <c r="N84" s="989" t="s">
        <v>125</v>
      </c>
      <c r="O84" s="989" t="s">
        <v>125</v>
      </c>
      <c r="P84" s="989" t="s">
        <v>125</v>
      </c>
      <c r="Q84" s="989" t="s">
        <v>125</v>
      </c>
      <c r="R84" s="989" t="s">
        <v>125</v>
      </c>
      <c r="S84" s="989" t="s">
        <v>125</v>
      </c>
      <c r="T84" s="993">
        <v>1</v>
      </c>
    </row>
    <row r="85" spans="1:20" s="347" customFormat="1" x14ac:dyDescent="0.25">
      <c r="A85" s="701" t="s">
        <v>1097</v>
      </c>
      <c r="B85" s="702" t="s">
        <v>187</v>
      </c>
      <c r="C85" s="703" t="s">
        <v>926</v>
      </c>
      <c r="D85" s="689" t="s">
        <v>122</v>
      </c>
      <c r="E85" s="988">
        <v>3</v>
      </c>
      <c r="F85" s="988">
        <v>3</v>
      </c>
      <c r="G85" s="988" t="s">
        <v>125</v>
      </c>
      <c r="H85" s="988" t="s">
        <v>125</v>
      </c>
      <c r="I85" s="988" t="s">
        <v>125</v>
      </c>
      <c r="J85" s="988" t="s">
        <v>125</v>
      </c>
      <c r="K85" s="988" t="s">
        <v>125</v>
      </c>
      <c r="L85" s="988" t="s">
        <v>125</v>
      </c>
      <c r="M85" s="988" t="s">
        <v>125</v>
      </c>
      <c r="N85" s="988" t="s">
        <v>125</v>
      </c>
      <c r="O85" s="988" t="s">
        <v>125</v>
      </c>
      <c r="P85" s="988" t="s">
        <v>125</v>
      </c>
      <c r="Q85" s="988" t="s">
        <v>125</v>
      </c>
      <c r="R85" s="988" t="s">
        <v>125</v>
      </c>
      <c r="S85" s="988" t="s">
        <v>125</v>
      </c>
      <c r="T85" s="991">
        <v>3</v>
      </c>
    </row>
    <row r="86" spans="1:20" x14ac:dyDescent="0.25">
      <c r="A86" s="693"/>
      <c r="B86" s="704"/>
      <c r="C86" s="705"/>
      <c r="D86" s="692" t="s">
        <v>146</v>
      </c>
      <c r="E86" s="989">
        <v>3</v>
      </c>
      <c r="F86" s="989">
        <v>3</v>
      </c>
      <c r="G86" s="989" t="s">
        <v>125</v>
      </c>
      <c r="H86" s="989" t="s">
        <v>125</v>
      </c>
      <c r="I86" s="989" t="s">
        <v>125</v>
      </c>
      <c r="J86" s="989" t="s">
        <v>125</v>
      </c>
      <c r="K86" s="989" t="s">
        <v>125</v>
      </c>
      <c r="L86" s="989" t="s">
        <v>125</v>
      </c>
      <c r="M86" s="989" t="s">
        <v>125</v>
      </c>
      <c r="N86" s="989" t="s">
        <v>125</v>
      </c>
      <c r="O86" s="989" t="s">
        <v>125</v>
      </c>
      <c r="P86" s="989" t="s">
        <v>125</v>
      </c>
      <c r="Q86" s="989" t="s">
        <v>125</v>
      </c>
      <c r="R86" s="989" t="s">
        <v>125</v>
      </c>
      <c r="S86" s="989" t="s">
        <v>125</v>
      </c>
      <c r="T86" s="993">
        <v>3</v>
      </c>
    </row>
    <row r="87" spans="1:20" s="347" customFormat="1" x14ac:dyDescent="0.25">
      <c r="A87" s="701" t="s">
        <v>1098</v>
      </c>
      <c r="B87" s="702" t="s">
        <v>188</v>
      </c>
      <c r="C87" s="703" t="s">
        <v>1099</v>
      </c>
      <c r="D87" s="689" t="s">
        <v>122</v>
      </c>
      <c r="E87" s="988">
        <v>16</v>
      </c>
      <c r="F87" s="988">
        <v>16</v>
      </c>
      <c r="G87" s="988" t="s">
        <v>125</v>
      </c>
      <c r="H87" s="988" t="s">
        <v>125</v>
      </c>
      <c r="I87" s="988" t="s">
        <v>125</v>
      </c>
      <c r="J87" s="988" t="s">
        <v>125</v>
      </c>
      <c r="K87" s="988" t="s">
        <v>125</v>
      </c>
      <c r="L87" s="988">
        <v>4</v>
      </c>
      <c r="M87" s="988">
        <v>2</v>
      </c>
      <c r="N87" s="988" t="s">
        <v>125</v>
      </c>
      <c r="O87" s="988" t="s">
        <v>125</v>
      </c>
      <c r="P87" s="988">
        <v>1</v>
      </c>
      <c r="Q87" s="988" t="s">
        <v>125</v>
      </c>
      <c r="R87" s="988">
        <v>2</v>
      </c>
      <c r="S87" s="988">
        <v>1</v>
      </c>
      <c r="T87" s="991">
        <v>6</v>
      </c>
    </row>
    <row r="88" spans="1:20" x14ac:dyDescent="0.25">
      <c r="A88" s="693"/>
      <c r="B88" s="704"/>
      <c r="C88" s="705"/>
      <c r="D88" s="692" t="s">
        <v>145</v>
      </c>
      <c r="E88" s="989">
        <v>10</v>
      </c>
      <c r="F88" s="989">
        <v>10</v>
      </c>
      <c r="G88" s="989" t="s">
        <v>125</v>
      </c>
      <c r="H88" s="989" t="s">
        <v>125</v>
      </c>
      <c r="I88" s="989" t="s">
        <v>125</v>
      </c>
      <c r="J88" s="989" t="s">
        <v>125</v>
      </c>
      <c r="K88" s="989" t="s">
        <v>125</v>
      </c>
      <c r="L88" s="989">
        <v>2</v>
      </c>
      <c r="M88" s="989">
        <v>1</v>
      </c>
      <c r="N88" s="989" t="s">
        <v>125</v>
      </c>
      <c r="O88" s="989" t="s">
        <v>125</v>
      </c>
      <c r="P88" s="989" t="s">
        <v>125</v>
      </c>
      <c r="Q88" s="989" t="s">
        <v>125</v>
      </c>
      <c r="R88" s="989">
        <v>2</v>
      </c>
      <c r="S88" s="989" t="s">
        <v>125</v>
      </c>
      <c r="T88" s="993">
        <v>5</v>
      </c>
    </row>
    <row r="89" spans="1:20" x14ac:dyDescent="0.25">
      <c r="A89" s="693"/>
      <c r="B89" s="704"/>
      <c r="C89" s="705"/>
      <c r="D89" s="692" t="s">
        <v>146</v>
      </c>
      <c r="E89" s="989">
        <v>6</v>
      </c>
      <c r="F89" s="989">
        <v>6</v>
      </c>
      <c r="G89" s="989" t="s">
        <v>125</v>
      </c>
      <c r="H89" s="989" t="s">
        <v>125</v>
      </c>
      <c r="I89" s="989" t="s">
        <v>125</v>
      </c>
      <c r="J89" s="989" t="s">
        <v>125</v>
      </c>
      <c r="K89" s="989" t="s">
        <v>125</v>
      </c>
      <c r="L89" s="989">
        <v>2</v>
      </c>
      <c r="M89" s="989">
        <v>1</v>
      </c>
      <c r="N89" s="989" t="s">
        <v>125</v>
      </c>
      <c r="O89" s="989" t="s">
        <v>125</v>
      </c>
      <c r="P89" s="989">
        <v>1</v>
      </c>
      <c r="Q89" s="989" t="s">
        <v>125</v>
      </c>
      <c r="R89" s="989" t="s">
        <v>125</v>
      </c>
      <c r="S89" s="989">
        <v>1</v>
      </c>
      <c r="T89" s="993">
        <v>1</v>
      </c>
    </row>
    <row r="90" spans="1:20" s="347" customFormat="1" ht="22.5" x14ac:dyDescent="0.25">
      <c r="A90" s="701" t="s">
        <v>1100</v>
      </c>
      <c r="B90" s="702" t="s">
        <v>189</v>
      </c>
      <c r="C90" s="703" t="s">
        <v>1101</v>
      </c>
      <c r="D90" s="689" t="s">
        <v>122</v>
      </c>
      <c r="E90" s="988">
        <v>3</v>
      </c>
      <c r="F90" s="988">
        <v>3</v>
      </c>
      <c r="G90" s="988" t="s">
        <v>125</v>
      </c>
      <c r="H90" s="988" t="s">
        <v>125</v>
      </c>
      <c r="I90" s="988" t="s">
        <v>125</v>
      </c>
      <c r="J90" s="988" t="s">
        <v>125</v>
      </c>
      <c r="K90" s="988" t="s">
        <v>125</v>
      </c>
      <c r="L90" s="988" t="s">
        <v>125</v>
      </c>
      <c r="M90" s="988" t="s">
        <v>125</v>
      </c>
      <c r="N90" s="988" t="s">
        <v>125</v>
      </c>
      <c r="O90" s="988" t="s">
        <v>125</v>
      </c>
      <c r="P90" s="988" t="s">
        <v>125</v>
      </c>
      <c r="Q90" s="988" t="s">
        <v>125</v>
      </c>
      <c r="R90" s="988" t="s">
        <v>125</v>
      </c>
      <c r="S90" s="988">
        <v>1</v>
      </c>
      <c r="T90" s="991">
        <v>2</v>
      </c>
    </row>
    <row r="91" spans="1:20" x14ac:dyDescent="0.25">
      <c r="A91" s="693"/>
      <c r="B91" s="704"/>
      <c r="C91" s="705"/>
      <c r="D91" s="692" t="s">
        <v>145</v>
      </c>
      <c r="E91" s="989">
        <v>3</v>
      </c>
      <c r="F91" s="989">
        <v>3</v>
      </c>
      <c r="G91" s="989" t="s">
        <v>125</v>
      </c>
      <c r="H91" s="989" t="s">
        <v>125</v>
      </c>
      <c r="I91" s="989" t="s">
        <v>125</v>
      </c>
      <c r="J91" s="989" t="s">
        <v>125</v>
      </c>
      <c r="K91" s="989" t="s">
        <v>125</v>
      </c>
      <c r="L91" s="989" t="s">
        <v>125</v>
      </c>
      <c r="M91" s="989" t="s">
        <v>125</v>
      </c>
      <c r="N91" s="989" t="s">
        <v>125</v>
      </c>
      <c r="O91" s="989" t="s">
        <v>125</v>
      </c>
      <c r="P91" s="989" t="s">
        <v>125</v>
      </c>
      <c r="Q91" s="989" t="s">
        <v>125</v>
      </c>
      <c r="R91" s="989" t="s">
        <v>125</v>
      </c>
      <c r="S91" s="989">
        <v>1</v>
      </c>
      <c r="T91" s="993">
        <v>2</v>
      </c>
    </row>
    <row r="92" spans="1:20" x14ac:dyDescent="0.25">
      <c r="A92" s="701" t="s">
        <v>312</v>
      </c>
      <c r="B92" s="702" t="s">
        <v>190</v>
      </c>
      <c r="C92" s="703" t="s">
        <v>313</v>
      </c>
      <c r="D92" s="689" t="s">
        <v>122</v>
      </c>
      <c r="E92" s="988">
        <v>34</v>
      </c>
      <c r="F92" s="988">
        <v>34</v>
      </c>
      <c r="G92" s="988" t="s">
        <v>125</v>
      </c>
      <c r="H92" s="988" t="s">
        <v>125</v>
      </c>
      <c r="I92" s="988" t="s">
        <v>125</v>
      </c>
      <c r="J92" s="988" t="s">
        <v>125</v>
      </c>
      <c r="K92" s="988" t="s">
        <v>125</v>
      </c>
      <c r="L92" s="988" t="s">
        <v>125</v>
      </c>
      <c r="M92" s="988" t="s">
        <v>125</v>
      </c>
      <c r="N92" s="988" t="s">
        <v>125</v>
      </c>
      <c r="O92" s="988" t="s">
        <v>125</v>
      </c>
      <c r="P92" s="988" t="s">
        <v>125</v>
      </c>
      <c r="Q92" s="988" t="s">
        <v>125</v>
      </c>
      <c r="R92" s="988">
        <v>3</v>
      </c>
      <c r="S92" s="988">
        <v>1</v>
      </c>
      <c r="T92" s="991">
        <v>30</v>
      </c>
    </row>
    <row r="93" spans="1:20" s="347" customFormat="1" x14ac:dyDescent="0.25">
      <c r="A93" s="693"/>
      <c r="B93" s="704"/>
      <c r="C93" s="705"/>
      <c r="D93" s="692" t="s">
        <v>145</v>
      </c>
      <c r="E93" s="989">
        <v>16</v>
      </c>
      <c r="F93" s="989">
        <v>16</v>
      </c>
      <c r="G93" s="989" t="s">
        <v>125</v>
      </c>
      <c r="H93" s="989" t="s">
        <v>125</v>
      </c>
      <c r="I93" s="989" t="s">
        <v>125</v>
      </c>
      <c r="J93" s="989" t="s">
        <v>125</v>
      </c>
      <c r="K93" s="989" t="s">
        <v>125</v>
      </c>
      <c r="L93" s="989" t="s">
        <v>125</v>
      </c>
      <c r="M93" s="989" t="s">
        <v>125</v>
      </c>
      <c r="N93" s="989" t="s">
        <v>125</v>
      </c>
      <c r="O93" s="989" t="s">
        <v>125</v>
      </c>
      <c r="P93" s="989" t="s">
        <v>125</v>
      </c>
      <c r="Q93" s="989" t="s">
        <v>125</v>
      </c>
      <c r="R93" s="989">
        <v>2</v>
      </c>
      <c r="S93" s="989">
        <v>1</v>
      </c>
      <c r="T93" s="993">
        <v>13</v>
      </c>
    </row>
    <row r="94" spans="1:20" x14ac:dyDescent="0.25">
      <c r="A94" s="693"/>
      <c r="B94" s="704"/>
      <c r="C94" s="705"/>
      <c r="D94" s="692" t="s">
        <v>146</v>
      </c>
      <c r="E94" s="989">
        <v>18</v>
      </c>
      <c r="F94" s="989">
        <v>18</v>
      </c>
      <c r="G94" s="989" t="s">
        <v>125</v>
      </c>
      <c r="H94" s="989" t="s">
        <v>125</v>
      </c>
      <c r="I94" s="989" t="s">
        <v>125</v>
      </c>
      <c r="J94" s="989" t="s">
        <v>125</v>
      </c>
      <c r="K94" s="989" t="s">
        <v>125</v>
      </c>
      <c r="L94" s="989" t="s">
        <v>125</v>
      </c>
      <c r="M94" s="989" t="s">
        <v>125</v>
      </c>
      <c r="N94" s="989" t="s">
        <v>125</v>
      </c>
      <c r="O94" s="989" t="s">
        <v>125</v>
      </c>
      <c r="P94" s="989" t="s">
        <v>125</v>
      </c>
      <c r="Q94" s="989" t="s">
        <v>125</v>
      </c>
      <c r="R94" s="989">
        <v>1</v>
      </c>
      <c r="S94" s="989" t="s">
        <v>125</v>
      </c>
      <c r="T94" s="993">
        <v>17</v>
      </c>
    </row>
    <row r="95" spans="1:20" ht="22.5" x14ac:dyDescent="0.25">
      <c r="A95" s="701" t="s">
        <v>303</v>
      </c>
      <c r="B95" s="702" t="s">
        <v>191</v>
      </c>
      <c r="C95" s="703" t="s">
        <v>304</v>
      </c>
      <c r="D95" s="689" t="s">
        <v>122</v>
      </c>
      <c r="E95" s="988">
        <v>54</v>
      </c>
      <c r="F95" s="988">
        <v>54</v>
      </c>
      <c r="G95" s="988" t="s">
        <v>125</v>
      </c>
      <c r="H95" s="988" t="s">
        <v>125</v>
      </c>
      <c r="I95" s="988" t="s">
        <v>125</v>
      </c>
      <c r="J95" s="988" t="s">
        <v>125</v>
      </c>
      <c r="K95" s="988" t="s">
        <v>125</v>
      </c>
      <c r="L95" s="988" t="s">
        <v>125</v>
      </c>
      <c r="M95" s="988" t="s">
        <v>125</v>
      </c>
      <c r="N95" s="988">
        <v>1</v>
      </c>
      <c r="O95" s="988" t="s">
        <v>125</v>
      </c>
      <c r="P95" s="988" t="s">
        <v>125</v>
      </c>
      <c r="Q95" s="988" t="s">
        <v>125</v>
      </c>
      <c r="R95" s="988">
        <v>2</v>
      </c>
      <c r="S95" s="988">
        <v>9</v>
      </c>
      <c r="T95" s="991">
        <v>42</v>
      </c>
    </row>
    <row r="96" spans="1:20" s="347" customFormat="1" x14ac:dyDescent="0.25">
      <c r="A96" s="693"/>
      <c r="B96" s="704"/>
      <c r="C96" s="705"/>
      <c r="D96" s="692" t="s">
        <v>145</v>
      </c>
      <c r="E96" s="989">
        <v>34</v>
      </c>
      <c r="F96" s="989">
        <v>34</v>
      </c>
      <c r="G96" s="989" t="s">
        <v>125</v>
      </c>
      <c r="H96" s="989" t="s">
        <v>125</v>
      </c>
      <c r="I96" s="989" t="s">
        <v>125</v>
      </c>
      <c r="J96" s="989" t="s">
        <v>125</v>
      </c>
      <c r="K96" s="989" t="s">
        <v>125</v>
      </c>
      <c r="L96" s="989" t="s">
        <v>125</v>
      </c>
      <c r="M96" s="989" t="s">
        <v>125</v>
      </c>
      <c r="N96" s="989">
        <v>1</v>
      </c>
      <c r="O96" s="989" t="s">
        <v>125</v>
      </c>
      <c r="P96" s="989" t="s">
        <v>125</v>
      </c>
      <c r="Q96" s="989" t="s">
        <v>125</v>
      </c>
      <c r="R96" s="989">
        <v>1</v>
      </c>
      <c r="S96" s="989">
        <v>7</v>
      </c>
      <c r="T96" s="993">
        <v>25</v>
      </c>
    </row>
    <row r="97" spans="1:20" x14ac:dyDescent="0.25">
      <c r="A97" s="693"/>
      <c r="B97" s="704"/>
      <c r="C97" s="705"/>
      <c r="D97" s="692" t="s">
        <v>146</v>
      </c>
      <c r="E97" s="989">
        <v>20</v>
      </c>
      <c r="F97" s="989">
        <v>20</v>
      </c>
      <c r="G97" s="989" t="s">
        <v>125</v>
      </c>
      <c r="H97" s="989" t="s">
        <v>125</v>
      </c>
      <c r="I97" s="989" t="s">
        <v>125</v>
      </c>
      <c r="J97" s="989" t="s">
        <v>125</v>
      </c>
      <c r="K97" s="989" t="s">
        <v>125</v>
      </c>
      <c r="L97" s="989" t="s">
        <v>125</v>
      </c>
      <c r="M97" s="989" t="s">
        <v>125</v>
      </c>
      <c r="N97" s="989" t="s">
        <v>125</v>
      </c>
      <c r="O97" s="989" t="s">
        <v>125</v>
      </c>
      <c r="P97" s="989" t="s">
        <v>125</v>
      </c>
      <c r="Q97" s="989" t="s">
        <v>125</v>
      </c>
      <c r="R97" s="989">
        <v>1</v>
      </c>
      <c r="S97" s="989">
        <v>2</v>
      </c>
      <c r="T97" s="993">
        <v>17</v>
      </c>
    </row>
    <row r="98" spans="1:20" ht="22.5" x14ac:dyDescent="0.25">
      <c r="A98" s="701" t="s">
        <v>1102</v>
      </c>
      <c r="B98" s="702" t="s">
        <v>192</v>
      </c>
      <c r="C98" s="703" t="s">
        <v>1103</v>
      </c>
      <c r="D98" s="689" t="s">
        <v>122</v>
      </c>
      <c r="E98" s="988">
        <v>5</v>
      </c>
      <c r="F98" s="988">
        <v>5</v>
      </c>
      <c r="G98" s="988" t="s">
        <v>125</v>
      </c>
      <c r="H98" s="988" t="s">
        <v>125</v>
      </c>
      <c r="I98" s="988" t="s">
        <v>125</v>
      </c>
      <c r="J98" s="988" t="s">
        <v>125</v>
      </c>
      <c r="K98" s="988" t="s">
        <v>125</v>
      </c>
      <c r="L98" s="988" t="s">
        <v>125</v>
      </c>
      <c r="M98" s="988" t="s">
        <v>125</v>
      </c>
      <c r="N98" s="988" t="s">
        <v>125</v>
      </c>
      <c r="O98" s="988" t="s">
        <v>125</v>
      </c>
      <c r="P98" s="988" t="s">
        <v>125</v>
      </c>
      <c r="Q98" s="988" t="s">
        <v>125</v>
      </c>
      <c r="R98" s="988">
        <v>2</v>
      </c>
      <c r="S98" s="988">
        <v>1</v>
      </c>
      <c r="T98" s="991">
        <v>2</v>
      </c>
    </row>
    <row r="99" spans="1:20" s="347" customFormat="1" x14ac:dyDescent="0.25">
      <c r="A99" s="693"/>
      <c r="B99" s="704"/>
      <c r="C99" s="705"/>
      <c r="D99" s="692" t="s">
        <v>145</v>
      </c>
      <c r="E99" s="989">
        <v>4</v>
      </c>
      <c r="F99" s="989">
        <v>4</v>
      </c>
      <c r="G99" s="989" t="s">
        <v>125</v>
      </c>
      <c r="H99" s="989" t="s">
        <v>125</v>
      </c>
      <c r="I99" s="989" t="s">
        <v>125</v>
      </c>
      <c r="J99" s="989" t="s">
        <v>125</v>
      </c>
      <c r="K99" s="989" t="s">
        <v>125</v>
      </c>
      <c r="L99" s="989" t="s">
        <v>125</v>
      </c>
      <c r="M99" s="989" t="s">
        <v>125</v>
      </c>
      <c r="N99" s="989" t="s">
        <v>125</v>
      </c>
      <c r="O99" s="989" t="s">
        <v>125</v>
      </c>
      <c r="P99" s="989" t="s">
        <v>125</v>
      </c>
      <c r="Q99" s="989" t="s">
        <v>125</v>
      </c>
      <c r="R99" s="989">
        <v>2</v>
      </c>
      <c r="S99" s="989">
        <v>1</v>
      </c>
      <c r="T99" s="993">
        <v>1</v>
      </c>
    </row>
    <row r="100" spans="1:20" x14ac:dyDescent="0.25">
      <c r="A100" s="693"/>
      <c r="B100" s="704"/>
      <c r="C100" s="705"/>
      <c r="D100" s="692" t="s">
        <v>146</v>
      </c>
      <c r="E100" s="989">
        <v>1</v>
      </c>
      <c r="F100" s="989">
        <v>1</v>
      </c>
      <c r="G100" s="989" t="s">
        <v>125</v>
      </c>
      <c r="H100" s="989" t="s">
        <v>125</v>
      </c>
      <c r="I100" s="989" t="s">
        <v>125</v>
      </c>
      <c r="J100" s="989" t="s">
        <v>125</v>
      </c>
      <c r="K100" s="989" t="s">
        <v>125</v>
      </c>
      <c r="L100" s="989" t="s">
        <v>125</v>
      </c>
      <c r="M100" s="989" t="s">
        <v>125</v>
      </c>
      <c r="N100" s="989" t="s">
        <v>125</v>
      </c>
      <c r="O100" s="989" t="s">
        <v>125</v>
      </c>
      <c r="P100" s="989" t="s">
        <v>125</v>
      </c>
      <c r="Q100" s="989" t="s">
        <v>125</v>
      </c>
      <c r="R100" s="989" t="s">
        <v>125</v>
      </c>
      <c r="S100" s="989" t="s">
        <v>125</v>
      </c>
      <c r="T100" s="993">
        <v>1</v>
      </c>
    </row>
    <row r="101" spans="1:20" x14ac:dyDescent="0.25">
      <c r="A101" s="701" t="s">
        <v>1104</v>
      </c>
      <c r="B101" s="702" t="s">
        <v>193</v>
      </c>
      <c r="C101" s="703" t="s">
        <v>1105</v>
      </c>
      <c r="D101" s="689" t="s">
        <v>122</v>
      </c>
      <c r="E101" s="988">
        <v>7</v>
      </c>
      <c r="F101" s="988">
        <v>7</v>
      </c>
      <c r="G101" s="988" t="s">
        <v>125</v>
      </c>
      <c r="H101" s="988" t="s">
        <v>125</v>
      </c>
      <c r="I101" s="988" t="s">
        <v>125</v>
      </c>
      <c r="J101" s="988" t="s">
        <v>125</v>
      </c>
      <c r="K101" s="988" t="s">
        <v>125</v>
      </c>
      <c r="L101" s="988" t="s">
        <v>125</v>
      </c>
      <c r="M101" s="988" t="s">
        <v>125</v>
      </c>
      <c r="N101" s="988" t="s">
        <v>125</v>
      </c>
      <c r="O101" s="988" t="s">
        <v>125</v>
      </c>
      <c r="P101" s="988" t="s">
        <v>125</v>
      </c>
      <c r="Q101" s="988" t="s">
        <v>125</v>
      </c>
      <c r="R101" s="988" t="s">
        <v>125</v>
      </c>
      <c r="S101" s="988">
        <v>1</v>
      </c>
      <c r="T101" s="991">
        <v>6</v>
      </c>
    </row>
    <row r="102" spans="1:20" s="347" customFormat="1" x14ac:dyDescent="0.25">
      <c r="A102" s="693"/>
      <c r="B102" s="704"/>
      <c r="C102" s="705"/>
      <c r="D102" s="692" t="s">
        <v>145</v>
      </c>
      <c r="E102" s="989">
        <v>2</v>
      </c>
      <c r="F102" s="989">
        <v>2</v>
      </c>
      <c r="G102" s="989" t="s">
        <v>125</v>
      </c>
      <c r="H102" s="989" t="s">
        <v>125</v>
      </c>
      <c r="I102" s="989" t="s">
        <v>125</v>
      </c>
      <c r="J102" s="989" t="s">
        <v>125</v>
      </c>
      <c r="K102" s="989" t="s">
        <v>125</v>
      </c>
      <c r="L102" s="989" t="s">
        <v>125</v>
      </c>
      <c r="M102" s="989" t="s">
        <v>125</v>
      </c>
      <c r="N102" s="989" t="s">
        <v>125</v>
      </c>
      <c r="O102" s="989" t="s">
        <v>125</v>
      </c>
      <c r="P102" s="989" t="s">
        <v>125</v>
      </c>
      <c r="Q102" s="989" t="s">
        <v>125</v>
      </c>
      <c r="R102" s="989" t="s">
        <v>125</v>
      </c>
      <c r="S102" s="989" t="s">
        <v>125</v>
      </c>
      <c r="T102" s="993">
        <v>2</v>
      </c>
    </row>
    <row r="103" spans="1:20" x14ac:dyDescent="0.25">
      <c r="A103" s="693"/>
      <c r="B103" s="704"/>
      <c r="C103" s="705"/>
      <c r="D103" s="692" t="s">
        <v>146</v>
      </c>
      <c r="E103" s="989">
        <v>5</v>
      </c>
      <c r="F103" s="989">
        <v>5</v>
      </c>
      <c r="G103" s="989" t="s">
        <v>125</v>
      </c>
      <c r="H103" s="989" t="s">
        <v>125</v>
      </c>
      <c r="I103" s="989" t="s">
        <v>125</v>
      </c>
      <c r="J103" s="989" t="s">
        <v>125</v>
      </c>
      <c r="K103" s="989" t="s">
        <v>125</v>
      </c>
      <c r="L103" s="989" t="s">
        <v>125</v>
      </c>
      <c r="M103" s="989" t="s">
        <v>125</v>
      </c>
      <c r="N103" s="989" t="s">
        <v>125</v>
      </c>
      <c r="O103" s="989" t="s">
        <v>125</v>
      </c>
      <c r="P103" s="989" t="s">
        <v>125</v>
      </c>
      <c r="Q103" s="989" t="s">
        <v>125</v>
      </c>
      <c r="R103" s="989" t="s">
        <v>125</v>
      </c>
      <c r="S103" s="989">
        <v>1</v>
      </c>
      <c r="T103" s="993">
        <v>4</v>
      </c>
    </row>
    <row r="104" spans="1:20" x14ac:dyDescent="0.25">
      <c r="A104" s="701" t="s">
        <v>1106</v>
      </c>
      <c r="B104" s="702" t="s">
        <v>194</v>
      </c>
      <c r="C104" s="703" t="s">
        <v>927</v>
      </c>
      <c r="D104" s="689" t="s">
        <v>122</v>
      </c>
      <c r="E104" s="988">
        <v>4</v>
      </c>
      <c r="F104" s="988">
        <v>4</v>
      </c>
      <c r="G104" s="988" t="s">
        <v>125</v>
      </c>
      <c r="H104" s="988" t="s">
        <v>125</v>
      </c>
      <c r="I104" s="988" t="s">
        <v>125</v>
      </c>
      <c r="J104" s="988" t="s">
        <v>125</v>
      </c>
      <c r="K104" s="988">
        <v>1</v>
      </c>
      <c r="L104" s="988" t="s">
        <v>125</v>
      </c>
      <c r="M104" s="988" t="s">
        <v>125</v>
      </c>
      <c r="N104" s="988" t="s">
        <v>125</v>
      </c>
      <c r="O104" s="988" t="s">
        <v>125</v>
      </c>
      <c r="P104" s="988" t="s">
        <v>125</v>
      </c>
      <c r="Q104" s="988" t="s">
        <v>125</v>
      </c>
      <c r="R104" s="988" t="s">
        <v>125</v>
      </c>
      <c r="S104" s="988">
        <v>1</v>
      </c>
      <c r="T104" s="991">
        <v>2</v>
      </c>
    </row>
    <row r="105" spans="1:20" s="347" customFormat="1" x14ac:dyDescent="0.25">
      <c r="A105" s="693"/>
      <c r="B105" s="704"/>
      <c r="C105" s="705"/>
      <c r="D105" s="692" t="s">
        <v>145</v>
      </c>
      <c r="E105" s="989">
        <v>3</v>
      </c>
      <c r="F105" s="989">
        <v>3</v>
      </c>
      <c r="G105" s="989" t="s">
        <v>125</v>
      </c>
      <c r="H105" s="989" t="s">
        <v>125</v>
      </c>
      <c r="I105" s="989" t="s">
        <v>125</v>
      </c>
      <c r="J105" s="989" t="s">
        <v>125</v>
      </c>
      <c r="K105" s="989">
        <v>1</v>
      </c>
      <c r="L105" s="989" t="s">
        <v>125</v>
      </c>
      <c r="M105" s="989" t="s">
        <v>125</v>
      </c>
      <c r="N105" s="989" t="s">
        <v>125</v>
      </c>
      <c r="O105" s="989" t="s">
        <v>125</v>
      </c>
      <c r="P105" s="989" t="s">
        <v>125</v>
      </c>
      <c r="Q105" s="989" t="s">
        <v>125</v>
      </c>
      <c r="R105" s="989" t="s">
        <v>125</v>
      </c>
      <c r="S105" s="989">
        <v>1</v>
      </c>
      <c r="T105" s="993">
        <v>1</v>
      </c>
    </row>
    <row r="106" spans="1:20" x14ac:dyDescent="0.25">
      <c r="A106" s="693"/>
      <c r="B106" s="704"/>
      <c r="C106" s="705"/>
      <c r="D106" s="692" t="s">
        <v>146</v>
      </c>
      <c r="E106" s="989">
        <v>1</v>
      </c>
      <c r="F106" s="989">
        <v>1</v>
      </c>
      <c r="G106" s="989" t="s">
        <v>125</v>
      </c>
      <c r="H106" s="989" t="s">
        <v>125</v>
      </c>
      <c r="I106" s="989" t="s">
        <v>125</v>
      </c>
      <c r="J106" s="989" t="s">
        <v>125</v>
      </c>
      <c r="K106" s="989" t="s">
        <v>125</v>
      </c>
      <c r="L106" s="989" t="s">
        <v>125</v>
      </c>
      <c r="M106" s="989" t="s">
        <v>125</v>
      </c>
      <c r="N106" s="989" t="s">
        <v>125</v>
      </c>
      <c r="O106" s="989" t="s">
        <v>125</v>
      </c>
      <c r="P106" s="989" t="s">
        <v>125</v>
      </c>
      <c r="Q106" s="989" t="s">
        <v>125</v>
      </c>
      <c r="R106" s="989" t="s">
        <v>125</v>
      </c>
      <c r="S106" s="989" t="s">
        <v>125</v>
      </c>
      <c r="T106" s="993">
        <v>1</v>
      </c>
    </row>
    <row r="107" spans="1:20" x14ac:dyDescent="0.25">
      <c r="A107" s="701" t="s">
        <v>1108</v>
      </c>
      <c r="B107" s="702" t="s">
        <v>196</v>
      </c>
      <c r="C107" s="703" t="s">
        <v>1109</v>
      </c>
      <c r="D107" s="689" t="s">
        <v>122</v>
      </c>
      <c r="E107" s="988">
        <v>7</v>
      </c>
      <c r="F107" s="988">
        <v>7</v>
      </c>
      <c r="G107" s="988" t="s">
        <v>125</v>
      </c>
      <c r="H107" s="988" t="s">
        <v>125</v>
      </c>
      <c r="I107" s="988" t="s">
        <v>125</v>
      </c>
      <c r="J107" s="988" t="s">
        <v>125</v>
      </c>
      <c r="K107" s="988" t="s">
        <v>125</v>
      </c>
      <c r="L107" s="988" t="s">
        <v>125</v>
      </c>
      <c r="M107" s="988" t="s">
        <v>125</v>
      </c>
      <c r="N107" s="988" t="s">
        <v>125</v>
      </c>
      <c r="O107" s="988" t="s">
        <v>125</v>
      </c>
      <c r="P107" s="988" t="s">
        <v>125</v>
      </c>
      <c r="Q107" s="988" t="s">
        <v>125</v>
      </c>
      <c r="R107" s="988" t="s">
        <v>125</v>
      </c>
      <c r="S107" s="988" t="s">
        <v>125</v>
      </c>
      <c r="T107" s="991">
        <v>7</v>
      </c>
    </row>
    <row r="108" spans="1:20" s="347" customFormat="1" x14ac:dyDescent="0.25">
      <c r="A108" s="693"/>
      <c r="B108" s="704"/>
      <c r="C108" s="705"/>
      <c r="D108" s="692" t="s">
        <v>145</v>
      </c>
      <c r="E108" s="989">
        <v>3</v>
      </c>
      <c r="F108" s="989">
        <v>3</v>
      </c>
      <c r="G108" s="989" t="s">
        <v>125</v>
      </c>
      <c r="H108" s="989" t="s">
        <v>125</v>
      </c>
      <c r="I108" s="989" t="s">
        <v>125</v>
      </c>
      <c r="J108" s="989" t="s">
        <v>125</v>
      </c>
      <c r="K108" s="989" t="s">
        <v>125</v>
      </c>
      <c r="L108" s="989" t="s">
        <v>125</v>
      </c>
      <c r="M108" s="989" t="s">
        <v>125</v>
      </c>
      <c r="N108" s="989" t="s">
        <v>125</v>
      </c>
      <c r="O108" s="989" t="s">
        <v>125</v>
      </c>
      <c r="P108" s="989" t="s">
        <v>125</v>
      </c>
      <c r="Q108" s="989" t="s">
        <v>125</v>
      </c>
      <c r="R108" s="989" t="s">
        <v>125</v>
      </c>
      <c r="S108" s="989" t="s">
        <v>125</v>
      </c>
      <c r="T108" s="993">
        <v>3</v>
      </c>
    </row>
    <row r="109" spans="1:20" x14ac:dyDescent="0.25">
      <c r="A109" s="693"/>
      <c r="B109" s="704"/>
      <c r="C109" s="705"/>
      <c r="D109" s="692" t="s">
        <v>146</v>
      </c>
      <c r="E109" s="989">
        <v>4</v>
      </c>
      <c r="F109" s="989">
        <v>4</v>
      </c>
      <c r="G109" s="989" t="s">
        <v>125</v>
      </c>
      <c r="H109" s="989" t="s">
        <v>125</v>
      </c>
      <c r="I109" s="989" t="s">
        <v>125</v>
      </c>
      <c r="J109" s="989" t="s">
        <v>125</v>
      </c>
      <c r="K109" s="989" t="s">
        <v>125</v>
      </c>
      <c r="L109" s="989" t="s">
        <v>125</v>
      </c>
      <c r="M109" s="989" t="s">
        <v>125</v>
      </c>
      <c r="N109" s="989" t="s">
        <v>125</v>
      </c>
      <c r="O109" s="989" t="s">
        <v>125</v>
      </c>
      <c r="P109" s="989" t="s">
        <v>125</v>
      </c>
      <c r="Q109" s="989" t="s">
        <v>125</v>
      </c>
      <c r="R109" s="989" t="s">
        <v>125</v>
      </c>
      <c r="S109" s="989" t="s">
        <v>125</v>
      </c>
      <c r="T109" s="993">
        <v>4</v>
      </c>
    </row>
    <row r="110" spans="1:20" ht="33.75" x14ac:dyDescent="0.25">
      <c r="A110" s="701" t="s">
        <v>335</v>
      </c>
      <c r="B110" s="702" t="s">
        <v>197</v>
      </c>
      <c r="C110" s="703" t="s">
        <v>336</v>
      </c>
      <c r="D110" s="689" t="s">
        <v>122</v>
      </c>
      <c r="E110" s="988">
        <v>20</v>
      </c>
      <c r="F110" s="988">
        <v>20</v>
      </c>
      <c r="G110" s="988" t="s">
        <v>125</v>
      </c>
      <c r="H110" s="988" t="s">
        <v>125</v>
      </c>
      <c r="I110" s="988" t="s">
        <v>125</v>
      </c>
      <c r="J110" s="988" t="s">
        <v>125</v>
      </c>
      <c r="K110" s="988" t="s">
        <v>125</v>
      </c>
      <c r="L110" s="988" t="s">
        <v>125</v>
      </c>
      <c r="M110" s="988" t="s">
        <v>125</v>
      </c>
      <c r="N110" s="988" t="s">
        <v>125</v>
      </c>
      <c r="O110" s="988" t="s">
        <v>125</v>
      </c>
      <c r="P110" s="988" t="s">
        <v>125</v>
      </c>
      <c r="Q110" s="988" t="s">
        <v>125</v>
      </c>
      <c r="R110" s="988" t="s">
        <v>125</v>
      </c>
      <c r="S110" s="988">
        <v>2</v>
      </c>
      <c r="T110" s="991">
        <v>18</v>
      </c>
    </row>
    <row r="111" spans="1:20" s="347" customFormat="1" x14ac:dyDescent="0.25">
      <c r="A111" s="693"/>
      <c r="B111" s="704"/>
      <c r="C111" s="705"/>
      <c r="D111" s="692" t="s">
        <v>145</v>
      </c>
      <c r="E111" s="989">
        <v>12</v>
      </c>
      <c r="F111" s="989">
        <v>12</v>
      </c>
      <c r="G111" s="989" t="s">
        <v>125</v>
      </c>
      <c r="H111" s="989" t="s">
        <v>125</v>
      </c>
      <c r="I111" s="989" t="s">
        <v>125</v>
      </c>
      <c r="J111" s="989" t="s">
        <v>125</v>
      </c>
      <c r="K111" s="989" t="s">
        <v>125</v>
      </c>
      <c r="L111" s="989" t="s">
        <v>125</v>
      </c>
      <c r="M111" s="989" t="s">
        <v>125</v>
      </c>
      <c r="N111" s="989" t="s">
        <v>125</v>
      </c>
      <c r="O111" s="989" t="s">
        <v>125</v>
      </c>
      <c r="P111" s="989" t="s">
        <v>125</v>
      </c>
      <c r="Q111" s="989" t="s">
        <v>125</v>
      </c>
      <c r="R111" s="989" t="s">
        <v>125</v>
      </c>
      <c r="S111" s="989">
        <v>2</v>
      </c>
      <c r="T111" s="993">
        <v>10</v>
      </c>
    </row>
    <row r="112" spans="1:20" x14ac:dyDescent="0.25">
      <c r="A112" s="693"/>
      <c r="B112" s="704"/>
      <c r="C112" s="705"/>
      <c r="D112" s="692" t="s">
        <v>146</v>
      </c>
      <c r="E112" s="989">
        <v>8</v>
      </c>
      <c r="F112" s="989">
        <v>8</v>
      </c>
      <c r="G112" s="989" t="s">
        <v>125</v>
      </c>
      <c r="H112" s="989" t="s">
        <v>125</v>
      </c>
      <c r="I112" s="989" t="s">
        <v>125</v>
      </c>
      <c r="J112" s="989" t="s">
        <v>125</v>
      </c>
      <c r="K112" s="989" t="s">
        <v>125</v>
      </c>
      <c r="L112" s="989" t="s">
        <v>125</v>
      </c>
      <c r="M112" s="989" t="s">
        <v>125</v>
      </c>
      <c r="N112" s="989" t="s">
        <v>125</v>
      </c>
      <c r="O112" s="989" t="s">
        <v>125</v>
      </c>
      <c r="P112" s="989" t="s">
        <v>125</v>
      </c>
      <c r="Q112" s="989" t="s">
        <v>125</v>
      </c>
      <c r="R112" s="989" t="s">
        <v>125</v>
      </c>
      <c r="S112" s="989" t="s">
        <v>125</v>
      </c>
      <c r="T112" s="993">
        <v>8</v>
      </c>
    </row>
    <row r="113" spans="1:20" x14ac:dyDescent="0.25">
      <c r="A113" s="701" t="s">
        <v>309</v>
      </c>
      <c r="B113" s="702" t="s">
        <v>198</v>
      </c>
      <c r="C113" s="703" t="s">
        <v>310</v>
      </c>
      <c r="D113" s="689" t="s">
        <v>122</v>
      </c>
      <c r="E113" s="988">
        <v>108</v>
      </c>
      <c r="F113" s="988">
        <v>108</v>
      </c>
      <c r="G113" s="988" t="s">
        <v>125</v>
      </c>
      <c r="H113" s="988" t="s">
        <v>125</v>
      </c>
      <c r="I113" s="988" t="s">
        <v>125</v>
      </c>
      <c r="J113" s="988" t="s">
        <v>125</v>
      </c>
      <c r="K113" s="988" t="s">
        <v>125</v>
      </c>
      <c r="L113" s="988" t="s">
        <v>125</v>
      </c>
      <c r="M113" s="988" t="s">
        <v>125</v>
      </c>
      <c r="N113" s="988">
        <v>1</v>
      </c>
      <c r="O113" s="988">
        <v>2</v>
      </c>
      <c r="P113" s="988">
        <v>3</v>
      </c>
      <c r="Q113" s="988">
        <v>1</v>
      </c>
      <c r="R113" s="988">
        <v>3</v>
      </c>
      <c r="S113" s="988">
        <v>14</v>
      </c>
      <c r="T113" s="991">
        <v>84</v>
      </c>
    </row>
    <row r="114" spans="1:20" s="347" customFormat="1" x14ac:dyDescent="0.25">
      <c r="A114" s="693"/>
      <c r="B114" s="704"/>
      <c r="C114" s="705"/>
      <c r="D114" s="692" t="s">
        <v>145</v>
      </c>
      <c r="E114" s="989">
        <v>52</v>
      </c>
      <c r="F114" s="989">
        <v>52</v>
      </c>
      <c r="G114" s="989" t="s">
        <v>125</v>
      </c>
      <c r="H114" s="989" t="s">
        <v>125</v>
      </c>
      <c r="I114" s="989" t="s">
        <v>125</v>
      </c>
      <c r="J114" s="989" t="s">
        <v>125</v>
      </c>
      <c r="K114" s="989" t="s">
        <v>125</v>
      </c>
      <c r="L114" s="989" t="s">
        <v>125</v>
      </c>
      <c r="M114" s="989" t="s">
        <v>125</v>
      </c>
      <c r="N114" s="989" t="s">
        <v>125</v>
      </c>
      <c r="O114" s="989" t="s">
        <v>125</v>
      </c>
      <c r="P114" s="989">
        <v>3</v>
      </c>
      <c r="Q114" s="989">
        <v>1</v>
      </c>
      <c r="R114" s="989">
        <v>2</v>
      </c>
      <c r="S114" s="989">
        <v>7</v>
      </c>
      <c r="T114" s="993">
        <v>39</v>
      </c>
    </row>
    <row r="115" spans="1:20" x14ac:dyDescent="0.25">
      <c r="A115" s="693"/>
      <c r="B115" s="704"/>
      <c r="C115" s="705"/>
      <c r="D115" s="692" t="s">
        <v>146</v>
      </c>
      <c r="E115" s="989">
        <v>56</v>
      </c>
      <c r="F115" s="989">
        <v>56</v>
      </c>
      <c r="G115" s="989" t="s">
        <v>125</v>
      </c>
      <c r="H115" s="989" t="s">
        <v>125</v>
      </c>
      <c r="I115" s="989" t="s">
        <v>125</v>
      </c>
      <c r="J115" s="989" t="s">
        <v>125</v>
      </c>
      <c r="K115" s="989" t="s">
        <v>125</v>
      </c>
      <c r="L115" s="989" t="s">
        <v>125</v>
      </c>
      <c r="M115" s="989" t="s">
        <v>125</v>
      </c>
      <c r="N115" s="989">
        <v>1</v>
      </c>
      <c r="O115" s="989">
        <v>2</v>
      </c>
      <c r="P115" s="989" t="s">
        <v>125</v>
      </c>
      <c r="Q115" s="989" t="s">
        <v>125</v>
      </c>
      <c r="R115" s="989">
        <v>1</v>
      </c>
      <c r="S115" s="989">
        <v>7</v>
      </c>
      <c r="T115" s="993">
        <v>45</v>
      </c>
    </row>
    <row r="116" spans="1:20" x14ac:dyDescent="0.25">
      <c r="A116" s="701" t="s">
        <v>1111</v>
      </c>
      <c r="B116" s="702" t="s">
        <v>200</v>
      </c>
      <c r="C116" s="703" t="s">
        <v>930</v>
      </c>
      <c r="D116" s="689" t="s">
        <v>122</v>
      </c>
      <c r="E116" s="988">
        <v>3</v>
      </c>
      <c r="F116" s="988">
        <v>3</v>
      </c>
      <c r="G116" s="988" t="s">
        <v>125</v>
      </c>
      <c r="H116" s="988" t="s">
        <v>125</v>
      </c>
      <c r="I116" s="988" t="s">
        <v>125</v>
      </c>
      <c r="J116" s="988" t="s">
        <v>125</v>
      </c>
      <c r="K116" s="988" t="s">
        <v>125</v>
      </c>
      <c r="L116" s="988" t="s">
        <v>125</v>
      </c>
      <c r="M116" s="988" t="s">
        <v>125</v>
      </c>
      <c r="N116" s="988" t="s">
        <v>125</v>
      </c>
      <c r="O116" s="988" t="s">
        <v>125</v>
      </c>
      <c r="P116" s="988" t="s">
        <v>125</v>
      </c>
      <c r="Q116" s="988" t="s">
        <v>125</v>
      </c>
      <c r="R116" s="988" t="s">
        <v>125</v>
      </c>
      <c r="S116" s="988" t="s">
        <v>125</v>
      </c>
      <c r="T116" s="991">
        <v>3</v>
      </c>
    </row>
    <row r="117" spans="1:20" s="347" customFormat="1" x14ac:dyDescent="0.25">
      <c r="A117" s="693"/>
      <c r="B117" s="704"/>
      <c r="C117" s="705"/>
      <c r="D117" s="692" t="s">
        <v>145</v>
      </c>
      <c r="E117" s="989">
        <v>3</v>
      </c>
      <c r="F117" s="989">
        <v>3</v>
      </c>
      <c r="G117" s="989" t="s">
        <v>125</v>
      </c>
      <c r="H117" s="989" t="s">
        <v>125</v>
      </c>
      <c r="I117" s="989" t="s">
        <v>125</v>
      </c>
      <c r="J117" s="989" t="s">
        <v>125</v>
      </c>
      <c r="K117" s="989" t="s">
        <v>125</v>
      </c>
      <c r="L117" s="989" t="s">
        <v>125</v>
      </c>
      <c r="M117" s="989" t="s">
        <v>125</v>
      </c>
      <c r="N117" s="989" t="s">
        <v>125</v>
      </c>
      <c r="O117" s="989" t="s">
        <v>125</v>
      </c>
      <c r="P117" s="989" t="s">
        <v>125</v>
      </c>
      <c r="Q117" s="989" t="s">
        <v>125</v>
      </c>
      <c r="R117" s="989" t="s">
        <v>125</v>
      </c>
      <c r="S117" s="989" t="s">
        <v>125</v>
      </c>
      <c r="T117" s="993">
        <v>3</v>
      </c>
    </row>
    <row r="118" spans="1:20" ht="22.5" x14ac:dyDescent="0.25">
      <c r="A118" s="701" t="s">
        <v>1112</v>
      </c>
      <c r="B118" s="702" t="s">
        <v>201</v>
      </c>
      <c r="C118" s="703" t="s">
        <v>1113</v>
      </c>
      <c r="D118" s="689" t="s">
        <v>122</v>
      </c>
      <c r="E118" s="988">
        <v>2</v>
      </c>
      <c r="F118" s="988">
        <v>2</v>
      </c>
      <c r="G118" s="988" t="s">
        <v>125</v>
      </c>
      <c r="H118" s="988" t="s">
        <v>125</v>
      </c>
      <c r="I118" s="988" t="s">
        <v>125</v>
      </c>
      <c r="J118" s="988" t="s">
        <v>125</v>
      </c>
      <c r="K118" s="988">
        <v>1</v>
      </c>
      <c r="L118" s="988">
        <v>1</v>
      </c>
      <c r="M118" s="988" t="s">
        <v>125</v>
      </c>
      <c r="N118" s="988" t="s">
        <v>125</v>
      </c>
      <c r="O118" s="988" t="s">
        <v>125</v>
      </c>
      <c r="P118" s="988" t="s">
        <v>125</v>
      </c>
      <c r="Q118" s="988" t="s">
        <v>125</v>
      </c>
      <c r="R118" s="988" t="s">
        <v>125</v>
      </c>
      <c r="S118" s="988" t="s">
        <v>125</v>
      </c>
      <c r="T118" s="991" t="s">
        <v>125</v>
      </c>
    </row>
    <row r="119" spans="1:20" x14ac:dyDescent="0.25">
      <c r="A119" s="693"/>
      <c r="B119" s="704"/>
      <c r="C119" s="705"/>
      <c r="D119" s="692" t="s">
        <v>145</v>
      </c>
      <c r="E119" s="989">
        <v>1</v>
      </c>
      <c r="F119" s="989">
        <v>1</v>
      </c>
      <c r="G119" s="989" t="s">
        <v>125</v>
      </c>
      <c r="H119" s="989" t="s">
        <v>125</v>
      </c>
      <c r="I119" s="989" t="s">
        <v>125</v>
      </c>
      <c r="J119" s="989" t="s">
        <v>125</v>
      </c>
      <c r="K119" s="989" t="s">
        <v>125</v>
      </c>
      <c r="L119" s="989">
        <v>1</v>
      </c>
      <c r="M119" s="989" t="s">
        <v>125</v>
      </c>
      <c r="N119" s="989" t="s">
        <v>125</v>
      </c>
      <c r="O119" s="989" t="s">
        <v>125</v>
      </c>
      <c r="P119" s="989" t="s">
        <v>125</v>
      </c>
      <c r="Q119" s="989" t="s">
        <v>125</v>
      </c>
      <c r="R119" s="989" t="s">
        <v>125</v>
      </c>
      <c r="S119" s="989" t="s">
        <v>125</v>
      </c>
      <c r="T119" s="993" t="s">
        <v>125</v>
      </c>
    </row>
    <row r="120" spans="1:20" s="347" customFormat="1" x14ac:dyDescent="0.25">
      <c r="A120" s="693"/>
      <c r="B120" s="704"/>
      <c r="C120" s="705"/>
      <c r="D120" s="692" t="s">
        <v>146</v>
      </c>
      <c r="E120" s="989">
        <v>1</v>
      </c>
      <c r="F120" s="989">
        <v>1</v>
      </c>
      <c r="G120" s="989" t="s">
        <v>125</v>
      </c>
      <c r="H120" s="989" t="s">
        <v>125</v>
      </c>
      <c r="I120" s="989" t="s">
        <v>125</v>
      </c>
      <c r="J120" s="989" t="s">
        <v>125</v>
      </c>
      <c r="K120" s="989">
        <v>1</v>
      </c>
      <c r="L120" s="989" t="s">
        <v>125</v>
      </c>
      <c r="M120" s="989" t="s">
        <v>125</v>
      </c>
      <c r="N120" s="989" t="s">
        <v>125</v>
      </c>
      <c r="O120" s="989" t="s">
        <v>125</v>
      </c>
      <c r="P120" s="989" t="s">
        <v>125</v>
      </c>
      <c r="Q120" s="989" t="s">
        <v>125</v>
      </c>
      <c r="R120" s="989" t="s">
        <v>125</v>
      </c>
      <c r="S120" s="989" t="s">
        <v>125</v>
      </c>
      <c r="T120" s="993" t="s">
        <v>125</v>
      </c>
    </row>
    <row r="121" spans="1:20" x14ac:dyDescent="0.25">
      <c r="A121" s="701" t="s">
        <v>315</v>
      </c>
      <c r="B121" s="702" t="s">
        <v>202</v>
      </c>
      <c r="C121" s="703" t="s">
        <v>316</v>
      </c>
      <c r="D121" s="689" t="s">
        <v>122</v>
      </c>
      <c r="E121" s="988">
        <v>58</v>
      </c>
      <c r="F121" s="988">
        <v>58</v>
      </c>
      <c r="G121" s="988" t="s">
        <v>125</v>
      </c>
      <c r="H121" s="988" t="s">
        <v>125</v>
      </c>
      <c r="I121" s="988" t="s">
        <v>125</v>
      </c>
      <c r="J121" s="988" t="s">
        <v>125</v>
      </c>
      <c r="K121" s="988">
        <v>5</v>
      </c>
      <c r="L121" s="988">
        <v>4</v>
      </c>
      <c r="M121" s="988" t="s">
        <v>125</v>
      </c>
      <c r="N121" s="988" t="s">
        <v>125</v>
      </c>
      <c r="O121" s="988" t="s">
        <v>125</v>
      </c>
      <c r="P121" s="988" t="s">
        <v>125</v>
      </c>
      <c r="Q121" s="988" t="s">
        <v>125</v>
      </c>
      <c r="R121" s="988">
        <v>1</v>
      </c>
      <c r="S121" s="988">
        <v>3</v>
      </c>
      <c r="T121" s="991">
        <v>45</v>
      </c>
    </row>
    <row r="122" spans="1:20" s="347" customFormat="1" x14ac:dyDescent="0.25">
      <c r="A122" s="693"/>
      <c r="B122" s="704"/>
      <c r="C122" s="705"/>
      <c r="D122" s="692" t="s">
        <v>145</v>
      </c>
      <c r="E122" s="989">
        <v>31</v>
      </c>
      <c r="F122" s="989">
        <v>31</v>
      </c>
      <c r="G122" s="989" t="s">
        <v>125</v>
      </c>
      <c r="H122" s="989" t="s">
        <v>125</v>
      </c>
      <c r="I122" s="989" t="s">
        <v>125</v>
      </c>
      <c r="J122" s="989" t="s">
        <v>125</v>
      </c>
      <c r="K122" s="989">
        <v>4</v>
      </c>
      <c r="L122" s="989">
        <v>1</v>
      </c>
      <c r="M122" s="989" t="s">
        <v>125</v>
      </c>
      <c r="N122" s="989" t="s">
        <v>125</v>
      </c>
      <c r="O122" s="989" t="s">
        <v>125</v>
      </c>
      <c r="P122" s="989" t="s">
        <v>125</v>
      </c>
      <c r="Q122" s="989" t="s">
        <v>125</v>
      </c>
      <c r="R122" s="989">
        <v>1</v>
      </c>
      <c r="S122" s="989">
        <v>1</v>
      </c>
      <c r="T122" s="993">
        <v>24</v>
      </c>
    </row>
    <row r="123" spans="1:20" x14ac:dyDescent="0.25">
      <c r="A123" s="693"/>
      <c r="B123" s="704"/>
      <c r="C123" s="705"/>
      <c r="D123" s="692" t="s">
        <v>146</v>
      </c>
      <c r="E123" s="989">
        <v>27</v>
      </c>
      <c r="F123" s="989">
        <v>27</v>
      </c>
      <c r="G123" s="989" t="s">
        <v>125</v>
      </c>
      <c r="H123" s="989" t="s">
        <v>125</v>
      </c>
      <c r="I123" s="989" t="s">
        <v>125</v>
      </c>
      <c r="J123" s="989" t="s">
        <v>125</v>
      </c>
      <c r="K123" s="989">
        <v>1</v>
      </c>
      <c r="L123" s="989">
        <v>3</v>
      </c>
      <c r="M123" s="989" t="s">
        <v>125</v>
      </c>
      <c r="N123" s="989" t="s">
        <v>125</v>
      </c>
      <c r="O123" s="989" t="s">
        <v>125</v>
      </c>
      <c r="P123" s="989" t="s">
        <v>125</v>
      </c>
      <c r="Q123" s="989" t="s">
        <v>125</v>
      </c>
      <c r="R123" s="989" t="s">
        <v>125</v>
      </c>
      <c r="S123" s="989">
        <v>2</v>
      </c>
      <c r="T123" s="993">
        <v>21</v>
      </c>
    </row>
    <row r="124" spans="1:20" ht="22.5" x14ac:dyDescent="0.25">
      <c r="A124" s="701" t="s">
        <v>327</v>
      </c>
      <c r="B124" s="702" t="s">
        <v>203</v>
      </c>
      <c r="C124" s="703" t="s">
        <v>328</v>
      </c>
      <c r="D124" s="689" t="s">
        <v>122</v>
      </c>
      <c r="E124" s="988">
        <v>52</v>
      </c>
      <c r="F124" s="988">
        <v>52</v>
      </c>
      <c r="G124" s="988" t="s">
        <v>125</v>
      </c>
      <c r="H124" s="988" t="s">
        <v>125</v>
      </c>
      <c r="I124" s="988" t="s">
        <v>125</v>
      </c>
      <c r="J124" s="988" t="s">
        <v>125</v>
      </c>
      <c r="K124" s="988" t="s">
        <v>125</v>
      </c>
      <c r="L124" s="988" t="s">
        <v>125</v>
      </c>
      <c r="M124" s="988" t="s">
        <v>125</v>
      </c>
      <c r="N124" s="988" t="s">
        <v>125</v>
      </c>
      <c r="O124" s="988" t="s">
        <v>125</v>
      </c>
      <c r="P124" s="988" t="s">
        <v>125</v>
      </c>
      <c r="Q124" s="988" t="s">
        <v>125</v>
      </c>
      <c r="R124" s="988" t="s">
        <v>125</v>
      </c>
      <c r="S124" s="988">
        <v>2</v>
      </c>
      <c r="T124" s="991">
        <v>50</v>
      </c>
    </row>
    <row r="125" spans="1:20" s="347" customFormat="1" x14ac:dyDescent="0.25">
      <c r="A125" s="693"/>
      <c r="B125" s="704"/>
      <c r="C125" s="705"/>
      <c r="D125" s="692" t="s">
        <v>145</v>
      </c>
      <c r="E125" s="989">
        <v>38</v>
      </c>
      <c r="F125" s="989">
        <v>38</v>
      </c>
      <c r="G125" s="989" t="s">
        <v>125</v>
      </c>
      <c r="H125" s="989" t="s">
        <v>125</v>
      </c>
      <c r="I125" s="989" t="s">
        <v>125</v>
      </c>
      <c r="J125" s="989" t="s">
        <v>125</v>
      </c>
      <c r="K125" s="989" t="s">
        <v>125</v>
      </c>
      <c r="L125" s="989" t="s">
        <v>125</v>
      </c>
      <c r="M125" s="989" t="s">
        <v>125</v>
      </c>
      <c r="N125" s="989" t="s">
        <v>125</v>
      </c>
      <c r="O125" s="989" t="s">
        <v>125</v>
      </c>
      <c r="P125" s="989" t="s">
        <v>125</v>
      </c>
      <c r="Q125" s="989" t="s">
        <v>125</v>
      </c>
      <c r="R125" s="989" t="s">
        <v>125</v>
      </c>
      <c r="S125" s="989">
        <v>2</v>
      </c>
      <c r="T125" s="993">
        <v>36</v>
      </c>
    </row>
    <row r="126" spans="1:20" x14ac:dyDescent="0.25">
      <c r="A126" s="693"/>
      <c r="B126" s="704"/>
      <c r="C126" s="705"/>
      <c r="D126" s="692" t="s">
        <v>146</v>
      </c>
      <c r="E126" s="989">
        <v>14</v>
      </c>
      <c r="F126" s="989">
        <v>14</v>
      </c>
      <c r="G126" s="989" t="s">
        <v>125</v>
      </c>
      <c r="H126" s="989" t="s">
        <v>125</v>
      </c>
      <c r="I126" s="989" t="s">
        <v>125</v>
      </c>
      <c r="J126" s="989" t="s">
        <v>125</v>
      </c>
      <c r="K126" s="989" t="s">
        <v>125</v>
      </c>
      <c r="L126" s="989" t="s">
        <v>125</v>
      </c>
      <c r="M126" s="989" t="s">
        <v>125</v>
      </c>
      <c r="N126" s="989" t="s">
        <v>125</v>
      </c>
      <c r="O126" s="989" t="s">
        <v>125</v>
      </c>
      <c r="P126" s="989" t="s">
        <v>125</v>
      </c>
      <c r="Q126" s="989" t="s">
        <v>125</v>
      </c>
      <c r="R126" s="989" t="s">
        <v>125</v>
      </c>
      <c r="S126" s="989" t="s">
        <v>125</v>
      </c>
      <c r="T126" s="993">
        <v>14</v>
      </c>
    </row>
    <row r="127" spans="1:20" s="347" customFormat="1" ht="33.75" x14ac:dyDescent="0.25">
      <c r="A127" s="701" t="s">
        <v>364</v>
      </c>
      <c r="B127" s="702" t="s">
        <v>204</v>
      </c>
      <c r="C127" s="703" t="s">
        <v>365</v>
      </c>
      <c r="D127" s="689" t="s">
        <v>122</v>
      </c>
      <c r="E127" s="988">
        <v>12</v>
      </c>
      <c r="F127" s="988">
        <v>12</v>
      </c>
      <c r="G127" s="988" t="s">
        <v>125</v>
      </c>
      <c r="H127" s="988" t="s">
        <v>125</v>
      </c>
      <c r="I127" s="988" t="s">
        <v>125</v>
      </c>
      <c r="J127" s="988" t="s">
        <v>125</v>
      </c>
      <c r="K127" s="988" t="s">
        <v>125</v>
      </c>
      <c r="L127" s="988" t="s">
        <v>125</v>
      </c>
      <c r="M127" s="988" t="s">
        <v>125</v>
      </c>
      <c r="N127" s="988" t="s">
        <v>125</v>
      </c>
      <c r="O127" s="988" t="s">
        <v>125</v>
      </c>
      <c r="P127" s="988" t="s">
        <v>125</v>
      </c>
      <c r="Q127" s="988" t="s">
        <v>125</v>
      </c>
      <c r="R127" s="988" t="s">
        <v>125</v>
      </c>
      <c r="S127" s="988">
        <v>3</v>
      </c>
      <c r="T127" s="991">
        <v>9</v>
      </c>
    </row>
    <row r="128" spans="1:20" x14ac:dyDescent="0.25">
      <c r="A128" s="693"/>
      <c r="B128" s="704"/>
      <c r="C128" s="705"/>
      <c r="D128" s="692" t="s">
        <v>145</v>
      </c>
      <c r="E128" s="989">
        <v>7</v>
      </c>
      <c r="F128" s="989">
        <v>7</v>
      </c>
      <c r="G128" s="989" t="s">
        <v>125</v>
      </c>
      <c r="H128" s="989" t="s">
        <v>125</v>
      </c>
      <c r="I128" s="989" t="s">
        <v>125</v>
      </c>
      <c r="J128" s="989" t="s">
        <v>125</v>
      </c>
      <c r="K128" s="989" t="s">
        <v>125</v>
      </c>
      <c r="L128" s="989" t="s">
        <v>125</v>
      </c>
      <c r="M128" s="989" t="s">
        <v>125</v>
      </c>
      <c r="N128" s="989" t="s">
        <v>125</v>
      </c>
      <c r="O128" s="989" t="s">
        <v>125</v>
      </c>
      <c r="P128" s="989" t="s">
        <v>125</v>
      </c>
      <c r="Q128" s="989" t="s">
        <v>125</v>
      </c>
      <c r="R128" s="989" t="s">
        <v>125</v>
      </c>
      <c r="S128" s="989">
        <v>3</v>
      </c>
      <c r="T128" s="993">
        <v>4</v>
      </c>
    </row>
    <row r="129" spans="1:20" x14ac:dyDescent="0.25">
      <c r="A129" s="693"/>
      <c r="B129" s="704"/>
      <c r="C129" s="705"/>
      <c r="D129" s="692" t="s">
        <v>146</v>
      </c>
      <c r="E129" s="989">
        <v>5</v>
      </c>
      <c r="F129" s="989">
        <v>5</v>
      </c>
      <c r="G129" s="989" t="s">
        <v>125</v>
      </c>
      <c r="H129" s="989" t="s">
        <v>125</v>
      </c>
      <c r="I129" s="989" t="s">
        <v>125</v>
      </c>
      <c r="J129" s="989" t="s">
        <v>125</v>
      </c>
      <c r="K129" s="989" t="s">
        <v>125</v>
      </c>
      <c r="L129" s="989" t="s">
        <v>125</v>
      </c>
      <c r="M129" s="989" t="s">
        <v>125</v>
      </c>
      <c r="N129" s="989" t="s">
        <v>125</v>
      </c>
      <c r="O129" s="989" t="s">
        <v>125</v>
      </c>
      <c r="P129" s="989" t="s">
        <v>125</v>
      </c>
      <c r="Q129" s="989" t="s">
        <v>125</v>
      </c>
      <c r="R129" s="989" t="s">
        <v>125</v>
      </c>
      <c r="S129" s="989" t="s">
        <v>125</v>
      </c>
      <c r="T129" s="993">
        <v>5</v>
      </c>
    </row>
    <row r="130" spans="1:20" s="347" customFormat="1" x14ac:dyDescent="0.25">
      <c r="A130" s="701" t="s">
        <v>1114</v>
      </c>
      <c r="B130" s="702" t="s">
        <v>205</v>
      </c>
      <c r="C130" s="703" t="s">
        <v>931</v>
      </c>
      <c r="D130" s="689" t="s">
        <v>122</v>
      </c>
      <c r="E130" s="988">
        <v>1</v>
      </c>
      <c r="F130" s="988">
        <v>1</v>
      </c>
      <c r="G130" s="988" t="s">
        <v>125</v>
      </c>
      <c r="H130" s="988" t="s">
        <v>125</v>
      </c>
      <c r="I130" s="988" t="s">
        <v>125</v>
      </c>
      <c r="J130" s="988" t="s">
        <v>125</v>
      </c>
      <c r="K130" s="988" t="s">
        <v>125</v>
      </c>
      <c r="L130" s="988" t="s">
        <v>125</v>
      </c>
      <c r="M130" s="988" t="s">
        <v>125</v>
      </c>
      <c r="N130" s="988" t="s">
        <v>125</v>
      </c>
      <c r="O130" s="988" t="s">
        <v>125</v>
      </c>
      <c r="P130" s="988" t="s">
        <v>125</v>
      </c>
      <c r="Q130" s="988" t="s">
        <v>125</v>
      </c>
      <c r="R130" s="988" t="s">
        <v>125</v>
      </c>
      <c r="S130" s="988" t="s">
        <v>125</v>
      </c>
      <c r="T130" s="991">
        <v>1</v>
      </c>
    </row>
    <row r="131" spans="1:20" x14ac:dyDescent="0.25">
      <c r="A131" s="693"/>
      <c r="B131" s="704"/>
      <c r="C131" s="705"/>
      <c r="D131" s="692" t="s">
        <v>145</v>
      </c>
      <c r="E131" s="989">
        <v>1</v>
      </c>
      <c r="F131" s="989">
        <v>1</v>
      </c>
      <c r="G131" s="989" t="s">
        <v>125</v>
      </c>
      <c r="H131" s="989" t="s">
        <v>125</v>
      </c>
      <c r="I131" s="989" t="s">
        <v>125</v>
      </c>
      <c r="J131" s="989" t="s">
        <v>125</v>
      </c>
      <c r="K131" s="989" t="s">
        <v>125</v>
      </c>
      <c r="L131" s="989" t="s">
        <v>125</v>
      </c>
      <c r="M131" s="989" t="s">
        <v>125</v>
      </c>
      <c r="N131" s="989" t="s">
        <v>125</v>
      </c>
      <c r="O131" s="989" t="s">
        <v>125</v>
      </c>
      <c r="P131" s="989" t="s">
        <v>125</v>
      </c>
      <c r="Q131" s="989" t="s">
        <v>125</v>
      </c>
      <c r="R131" s="989" t="s">
        <v>125</v>
      </c>
      <c r="S131" s="989" t="s">
        <v>125</v>
      </c>
      <c r="T131" s="993">
        <v>1</v>
      </c>
    </row>
    <row r="132" spans="1:20" ht="22.5" x14ac:dyDescent="0.25">
      <c r="A132" s="701" t="s">
        <v>1115</v>
      </c>
      <c r="B132" s="702" t="s">
        <v>206</v>
      </c>
      <c r="C132" s="703" t="s">
        <v>1116</v>
      </c>
      <c r="D132" s="689" t="s">
        <v>122</v>
      </c>
      <c r="E132" s="988">
        <v>11</v>
      </c>
      <c r="F132" s="988">
        <v>11</v>
      </c>
      <c r="G132" s="988" t="s">
        <v>125</v>
      </c>
      <c r="H132" s="988" t="s">
        <v>125</v>
      </c>
      <c r="I132" s="988" t="s">
        <v>125</v>
      </c>
      <c r="J132" s="988" t="s">
        <v>125</v>
      </c>
      <c r="K132" s="988" t="s">
        <v>125</v>
      </c>
      <c r="L132" s="988" t="s">
        <v>125</v>
      </c>
      <c r="M132" s="988" t="s">
        <v>125</v>
      </c>
      <c r="N132" s="988" t="s">
        <v>125</v>
      </c>
      <c r="O132" s="988" t="s">
        <v>125</v>
      </c>
      <c r="P132" s="988" t="s">
        <v>125</v>
      </c>
      <c r="Q132" s="988" t="s">
        <v>125</v>
      </c>
      <c r="R132" s="988" t="s">
        <v>125</v>
      </c>
      <c r="S132" s="988">
        <v>1</v>
      </c>
      <c r="T132" s="991">
        <v>10</v>
      </c>
    </row>
    <row r="133" spans="1:20" s="347" customFormat="1" x14ac:dyDescent="0.25">
      <c r="A133" s="693"/>
      <c r="B133" s="704"/>
      <c r="C133" s="705"/>
      <c r="D133" s="692" t="s">
        <v>145</v>
      </c>
      <c r="E133" s="989">
        <v>5</v>
      </c>
      <c r="F133" s="989">
        <v>5</v>
      </c>
      <c r="G133" s="989" t="s">
        <v>125</v>
      </c>
      <c r="H133" s="989" t="s">
        <v>125</v>
      </c>
      <c r="I133" s="989" t="s">
        <v>125</v>
      </c>
      <c r="J133" s="989" t="s">
        <v>125</v>
      </c>
      <c r="K133" s="989" t="s">
        <v>125</v>
      </c>
      <c r="L133" s="989" t="s">
        <v>125</v>
      </c>
      <c r="M133" s="989" t="s">
        <v>125</v>
      </c>
      <c r="N133" s="989" t="s">
        <v>125</v>
      </c>
      <c r="O133" s="989" t="s">
        <v>125</v>
      </c>
      <c r="P133" s="989" t="s">
        <v>125</v>
      </c>
      <c r="Q133" s="989" t="s">
        <v>125</v>
      </c>
      <c r="R133" s="989" t="s">
        <v>125</v>
      </c>
      <c r="S133" s="989" t="s">
        <v>125</v>
      </c>
      <c r="T133" s="993">
        <v>5</v>
      </c>
    </row>
    <row r="134" spans="1:20" x14ac:dyDescent="0.25">
      <c r="A134" s="693"/>
      <c r="B134" s="704"/>
      <c r="C134" s="705"/>
      <c r="D134" s="692" t="s">
        <v>146</v>
      </c>
      <c r="E134" s="989">
        <v>6</v>
      </c>
      <c r="F134" s="989">
        <v>6</v>
      </c>
      <c r="G134" s="989" t="s">
        <v>125</v>
      </c>
      <c r="H134" s="989" t="s">
        <v>125</v>
      </c>
      <c r="I134" s="989" t="s">
        <v>125</v>
      </c>
      <c r="J134" s="989" t="s">
        <v>125</v>
      </c>
      <c r="K134" s="989" t="s">
        <v>125</v>
      </c>
      <c r="L134" s="989" t="s">
        <v>125</v>
      </c>
      <c r="M134" s="989" t="s">
        <v>125</v>
      </c>
      <c r="N134" s="989" t="s">
        <v>125</v>
      </c>
      <c r="O134" s="989" t="s">
        <v>125</v>
      </c>
      <c r="P134" s="989" t="s">
        <v>125</v>
      </c>
      <c r="Q134" s="989" t="s">
        <v>125</v>
      </c>
      <c r="R134" s="989" t="s">
        <v>125</v>
      </c>
      <c r="S134" s="989">
        <v>1</v>
      </c>
      <c r="T134" s="993">
        <v>5</v>
      </c>
    </row>
    <row r="135" spans="1:20" ht="22.5" x14ac:dyDescent="0.25">
      <c r="A135" s="701" t="s">
        <v>321</v>
      </c>
      <c r="B135" s="702" t="s">
        <v>207</v>
      </c>
      <c r="C135" s="703" t="s">
        <v>322</v>
      </c>
      <c r="D135" s="689" t="s">
        <v>122</v>
      </c>
      <c r="E135" s="988">
        <v>52</v>
      </c>
      <c r="F135" s="988">
        <v>52</v>
      </c>
      <c r="G135" s="988" t="s">
        <v>125</v>
      </c>
      <c r="H135" s="988" t="s">
        <v>125</v>
      </c>
      <c r="I135" s="988" t="s">
        <v>125</v>
      </c>
      <c r="J135" s="988" t="s">
        <v>125</v>
      </c>
      <c r="K135" s="988" t="s">
        <v>125</v>
      </c>
      <c r="L135" s="988">
        <v>1</v>
      </c>
      <c r="M135" s="988" t="s">
        <v>125</v>
      </c>
      <c r="N135" s="988" t="s">
        <v>125</v>
      </c>
      <c r="O135" s="988" t="s">
        <v>125</v>
      </c>
      <c r="P135" s="988" t="s">
        <v>125</v>
      </c>
      <c r="Q135" s="988" t="s">
        <v>125</v>
      </c>
      <c r="R135" s="988">
        <v>6</v>
      </c>
      <c r="S135" s="988">
        <v>14</v>
      </c>
      <c r="T135" s="991">
        <v>31</v>
      </c>
    </row>
    <row r="136" spans="1:20" s="347" customFormat="1" x14ac:dyDescent="0.25">
      <c r="A136" s="693"/>
      <c r="B136" s="704"/>
      <c r="C136" s="705"/>
      <c r="D136" s="692" t="s">
        <v>145</v>
      </c>
      <c r="E136" s="989">
        <v>34</v>
      </c>
      <c r="F136" s="989">
        <v>34</v>
      </c>
      <c r="G136" s="989" t="s">
        <v>125</v>
      </c>
      <c r="H136" s="989" t="s">
        <v>125</v>
      </c>
      <c r="I136" s="989" t="s">
        <v>125</v>
      </c>
      <c r="J136" s="989" t="s">
        <v>125</v>
      </c>
      <c r="K136" s="989" t="s">
        <v>125</v>
      </c>
      <c r="L136" s="989" t="s">
        <v>125</v>
      </c>
      <c r="M136" s="989" t="s">
        <v>125</v>
      </c>
      <c r="N136" s="989" t="s">
        <v>125</v>
      </c>
      <c r="O136" s="989" t="s">
        <v>125</v>
      </c>
      <c r="P136" s="989" t="s">
        <v>125</v>
      </c>
      <c r="Q136" s="989" t="s">
        <v>125</v>
      </c>
      <c r="R136" s="989">
        <v>5</v>
      </c>
      <c r="S136" s="989">
        <v>11</v>
      </c>
      <c r="T136" s="993">
        <v>18</v>
      </c>
    </row>
    <row r="137" spans="1:20" x14ac:dyDescent="0.25">
      <c r="A137" s="693"/>
      <c r="B137" s="704"/>
      <c r="C137" s="705"/>
      <c r="D137" s="692" t="s">
        <v>146</v>
      </c>
      <c r="E137" s="989">
        <v>18</v>
      </c>
      <c r="F137" s="989">
        <v>18</v>
      </c>
      <c r="G137" s="989" t="s">
        <v>125</v>
      </c>
      <c r="H137" s="989" t="s">
        <v>125</v>
      </c>
      <c r="I137" s="989" t="s">
        <v>125</v>
      </c>
      <c r="J137" s="989" t="s">
        <v>125</v>
      </c>
      <c r="K137" s="989" t="s">
        <v>125</v>
      </c>
      <c r="L137" s="989">
        <v>1</v>
      </c>
      <c r="M137" s="989" t="s">
        <v>125</v>
      </c>
      <c r="N137" s="989" t="s">
        <v>125</v>
      </c>
      <c r="O137" s="989" t="s">
        <v>125</v>
      </c>
      <c r="P137" s="989" t="s">
        <v>125</v>
      </c>
      <c r="Q137" s="989" t="s">
        <v>125</v>
      </c>
      <c r="R137" s="989">
        <v>1</v>
      </c>
      <c r="S137" s="989">
        <v>3</v>
      </c>
      <c r="T137" s="993">
        <v>13</v>
      </c>
    </row>
    <row r="138" spans="1:20" ht="22.5" x14ac:dyDescent="0.25">
      <c r="A138" s="701" t="s">
        <v>391</v>
      </c>
      <c r="B138" s="702" t="s">
        <v>208</v>
      </c>
      <c r="C138" s="703" t="s">
        <v>392</v>
      </c>
      <c r="D138" s="689" t="s">
        <v>122</v>
      </c>
      <c r="E138" s="988">
        <v>17</v>
      </c>
      <c r="F138" s="988">
        <v>17</v>
      </c>
      <c r="G138" s="988" t="s">
        <v>125</v>
      </c>
      <c r="H138" s="988" t="s">
        <v>125</v>
      </c>
      <c r="I138" s="988" t="s">
        <v>125</v>
      </c>
      <c r="J138" s="988" t="s">
        <v>125</v>
      </c>
      <c r="K138" s="988" t="s">
        <v>125</v>
      </c>
      <c r="L138" s="988" t="s">
        <v>125</v>
      </c>
      <c r="M138" s="988" t="s">
        <v>125</v>
      </c>
      <c r="N138" s="988" t="s">
        <v>125</v>
      </c>
      <c r="O138" s="988" t="s">
        <v>125</v>
      </c>
      <c r="P138" s="988">
        <v>2</v>
      </c>
      <c r="Q138" s="988">
        <v>1</v>
      </c>
      <c r="R138" s="988">
        <v>2</v>
      </c>
      <c r="S138" s="988">
        <v>1</v>
      </c>
      <c r="T138" s="991">
        <v>11</v>
      </c>
    </row>
    <row r="139" spans="1:20" s="347" customFormat="1" x14ac:dyDescent="0.25">
      <c r="A139" s="693"/>
      <c r="B139" s="704"/>
      <c r="C139" s="705"/>
      <c r="D139" s="692" t="s">
        <v>145</v>
      </c>
      <c r="E139" s="989">
        <v>6</v>
      </c>
      <c r="F139" s="989">
        <v>6</v>
      </c>
      <c r="G139" s="989" t="s">
        <v>125</v>
      </c>
      <c r="H139" s="989" t="s">
        <v>125</v>
      </c>
      <c r="I139" s="989" t="s">
        <v>125</v>
      </c>
      <c r="J139" s="989" t="s">
        <v>125</v>
      </c>
      <c r="K139" s="989" t="s">
        <v>125</v>
      </c>
      <c r="L139" s="989" t="s">
        <v>125</v>
      </c>
      <c r="M139" s="989" t="s">
        <v>125</v>
      </c>
      <c r="N139" s="989" t="s">
        <v>125</v>
      </c>
      <c r="O139" s="989" t="s">
        <v>125</v>
      </c>
      <c r="P139" s="989" t="s">
        <v>125</v>
      </c>
      <c r="Q139" s="989" t="s">
        <v>125</v>
      </c>
      <c r="R139" s="989">
        <v>1</v>
      </c>
      <c r="S139" s="989" t="s">
        <v>125</v>
      </c>
      <c r="T139" s="993">
        <v>5</v>
      </c>
    </row>
    <row r="140" spans="1:20" x14ac:dyDescent="0.25">
      <c r="A140" s="693"/>
      <c r="B140" s="704"/>
      <c r="C140" s="705"/>
      <c r="D140" s="692" t="s">
        <v>146</v>
      </c>
      <c r="E140" s="989">
        <v>11</v>
      </c>
      <c r="F140" s="989">
        <v>11</v>
      </c>
      <c r="G140" s="989" t="s">
        <v>125</v>
      </c>
      <c r="H140" s="989" t="s">
        <v>125</v>
      </c>
      <c r="I140" s="989" t="s">
        <v>125</v>
      </c>
      <c r="J140" s="989" t="s">
        <v>125</v>
      </c>
      <c r="K140" s="989" t="s">
        <v>125</v>
      </c>
      <c r="L140" s="989" t="s">
        <v>125</v>
      </c>
      <c r="M140" s="989" t="s">
        <v>125</v>
      </c>
      <c r="N140" s="989" t="s">
        <v>125</v>
      </c>
      <c r="O140" s="989" t="s">
        <v>125</v>
      </c>
      <c r="P140" s="989">
        <v>2</v>
      </c>
      <c r="Q140" s="989">
        <v>1</v>
      </c>
      <c r="R140" s="989">
        <v>1</v>
      </c>
      <c r="S140" s="989">
        <v>1</v>
      </c>
      <c r="T140" s="993">
        <v>6</v>
      </c>
    </row>
    <row r="141" spans="1:20" x14ac:dyDescent="0.25">
      <c r="A141" s="701" t="s">
        <v>324</v>
      </c>
      <c r="B141" s="702" t="s">
        <v>209</v>
      </c>
      <c r="C141" s="703" t="s">
        <v>325</v>
      </c>
      <c r="D141" s="689" t="s">
        <v>122</v>
      </c>
      <c r="E141" s="988">
        <v>34</v>
      </c>
      <c r="F141" s="988">
        <v>34</v>
      </c>
      <c r="G141" s="988" t="s">
        <v>125</v>
      </c>
      <c r="H141" s="988" t="s">
        <v>125</v>
      </c>
      <c r="I141" s="988" t="s">
        <v>125</v>
      </c>
      <c r="J141" s="988" t="s">
        <v>125</v>
      </c>
      <c r="K141" s="988" t="s">
        <v>125</v>
      </c>
      <c r="L141" s="988" t="s">
        <v>125</v>
      </c>
      <c r="M141" s="988" t="s">
        <v>125</v>
      </c>
      <c r="N141" s="988" t="s">
        <v>125</v>
      </c>
      <c r="O141" s="988" t="s">
        <v>125</v>
      </c>
      <c r="P141" s="988" t="s">
        <v>125</v>
      </c>
      <c r="Q141" s="988" t="s">
        <v>125</v>
      </c>
      <c r="R141" s="988">
        <v>2</v>
      </c>
      <c r="S141" s="988">
        <v>7</v>
      </c>
      <c r="T141" s="991">
        <v>25</v>
      </c>
    </row>
    <row r="142" spans="1:20" s="347" customFormat="1" x14ac:dyDescent="0.25">
      <c r="A142" s="693"/>
      <c r="B142" s="704"/>
      <c r="C142" s="705"/>
      <c r="D142" s="692" t="s">
        <v>145</v>
      </c>
      <c r="E142" s="989">
        <v>24</v>
      </c>
      <c r="F142" s="989">
        <v>24</v>
      </c>
      <c r="G142" s="989" t="s">
        <v>125</v>
      </c>
      <c r="H142" s="989" t="s">
        <v>125</v>
      </c>
      <c r="I142" s="989" t="s">
        <v>125</v>
      </c>
      <c r="J142" s="989" t="s">
        <v>125</v>
      </c>
      <c r="K142" s="989" t="s">
        <v>125</v>
      </c>
      <c r="L142" s="989" t="s">
        <v>125</v>
      </c>
      <c r="M142" s="989" t="s">
        <v>125</v>
      </c>
      <c r="N142" s="989" t="s">
        <v>125</v>
      </c>
      <c r="O142" s="989" t="s">
        <v>125</v>
      </c>
      <c r="P142" s="989" t="s">
        <v>125</v>
      </c>
      <c r="Q142" s="989" t="s">
        <v>125</v>
      </c>
      <c r="R142" s="989">
        <v>2</v>
      </c>
      <c r="S142" s="989">
        <v>4</v>
      </c>
      <c r="T142" s="993">
        <v>18</v>
      </c>
    </row>
    <row r="143" spans="1:20" x14ac:dyDescent="0.25">
      <c r="A143" s="693"/>
      <c r="B143" s="704"/>
      <c r="C143" s="705"/>
      <c r="D143" s="692" t="s">
        <v>146</v>
      </c>
      <c r="E143" s="989">
        <v>10</v>
      </c>
      <c r="F143" s="989">
        <v>10</v>
      </c>
      <c r="G143" s="989" t="s">
        <v>125</v>
      </c>
      <c r="H143" s="989" t="s">
        <v>125</v>
      </c>
      <c r="I143" s="989" t="s">
        <v>125</v>
      </c>
      <c r="J143" s="989" t="s">
        <v>125</v>
      </c>
      <c r="K143" s="989" t="s">
        <v>125</v>
      </c>
      <c r="L143" s="989" t="s">
        <v>125</v>
      </c>
      <c r="M143" s="989" t="s">
        <v>125</v>
      </c>
      <c r="N143" s="989" t="s">
        <v>125</v>
      </c>
      <c r="O143" s="989" t="s">
        <v>125</v>
      </c>
      <c r="P143" s="989" t="s">
        <v>125</v>
      </c>
      <c r="Q143" s="989" t="s">
        <v>125</v>
      </c>
      <c r="R143" s="989" t="s">
        <v>125</v>
      </c>
      <c r="S143" s="989">
        <v>3</v>
      </c>
      <c r="T143" s="993">
        <v>7</v>
      </c>
    </row>
    <row r="144" spans="1:20" x14ac:dyDescent="0.25">
      <c r="A144" s="701" t="s">
        <v>1117</v>
      </c>
      <c r="B144" s="702" t="s">
        <v>2909</v>
      </c>
      <c r="C144" s="703" t="s">
        <v>1118</v>
      </c>
      <c r="D144" s="689" t="s">
        <v>122</v>
      </c>
      <c r="E144" s="988">
        <v>2</v>
      </c>
      <c r="F144" s="988">
        <v>2</v>
      </c>
      <c r="G144" s="988" t="s">
        <v>125</v>
      </c>
      <c r="H144" s="988" t="s">
        <v>125</v>
      </c>
      <c r="I144" s="988" t="s">
        <v>125</v>
      </c>
      <c r="J144" s="988" t="s">
        <v>125</v>
      </c>
      <c r="K144" s="988" t="s">
        <v>125</v>
      </c>
      <c r="L144" s="988" t="s">
        <v>125</v>
      </c>
      <c r="M144" s="988" t="s">
        <v>125</v>
      </c>
      <c r="N144" s="988" t="s">
        <v>125</v>
      </c>
      <c r="O144" s="988">
        <v>1</v>
      </c>
      <c r="P144" s="988">
        <v>1</v>
      </c>
      <c r="Q144" s="988" t="s">
        <v>125</v>
      </c>
      <c r="R144" s="988" t="s">
        <v>125</v>
      </c>
      <c r="S144" s="988" t="s">
        <v>125</v>
      </c>
      <c r="T144" s="991" t="s">
        <v>125</v>
      </c>
    </row>
    <row r="145" spans="1:20" s="347" customFormat="1" x14ac:dyDescent="0.25">
      <c r="A145" s="693"/>
      <c r="B145" s="704"/>
      <c r="C145" s="705"/>
      <c r="D145" s="692" t="s">
        <v>146</v>
      </c>
      <c r="E145" s="989">
        <v>2</v>
      </c>
      <c r="F145" s="989">
        <v>2</v>
      </c>
      <c r="G145" s="989" t="s">
        <v>125</v>
      </c>
      <c r="H145" s="989" t="s">
        <v>125</v>
      </c>
      <c r="I145" s="989" t="s">
        <v>125</v>
      </c>
      <c r="J145" s="989" t="s">
        <v>125</v>
      </c>
      <c r="K145" s="989" t="s">
        <v>125</v>
      </c>
      <c r="L145" s="989" t="s">
        <v>125</v>
      </c>
      <c r="M145" s="989" t="s">
        <v>125</v>
      </c>
      <c r="N145" s="989" t="s">
        <v>125</v>
      </c>
      <c r="O145" s="989">
        <v>1</v>
      </c>
      <c r="P145" s="989">
        <v>1</v>
      </c>
      <c r="Q145" s="989" t="s">
        <v>125</v>
      </c>
      <c r="R145" s="989" t="s">
        <v>125</v>
      </c>
      <c r="S145" s="989" t="s">
        <v>125</v>
      </c>
      <c r="T145" s="993" t="s">
        <v>125</v>
      </c>
    </row>
    <row r="146" spans="1:20" ht="22.5" x14ac:dyDescent="0.25">
      <c r="A146" s="701" t="s">
        <v>332</v>
      </c>
      <c r="B146" s="702" t="s">
        <v>211</v>
      </c>
      <c r="C146" s="703" t="s">
        <v>333</v>
      </c>
      <c r="D146" s="689" t="s">
        <v>122</v>
      </c>
      <c r="E146" s="988">
        <v>42</v>
      </c>
      <c r="F146" s="988">
        <v>42</v>
      </c>
      <c r="G146" s="988" t="s">
        <v>125</v>
      </c>
      <c r="H146" s="988">
        <v>26</v>
      </c>
      <c r="I146" s="988">
        <v>12</v>
      </c>
      <c r="J146" s="988">
        <v>1</v>
      </c>
      <c r="K146" s="988">
        <v>3</v>
      </c>
      <c r="L146" s="988" t="s">
        <v>125</v>
      </c>
      <c r="M146" s="988" t="s">
        <v>125</v>
      </c>
      <c r="N146" s="988" t="s">
        <v>125</v>
      </c>
      <c r="O146" s="988" t="s">
        <v>125</v>
      </c>
      <c r="P146" s="988" t="s">
        <v>125</v>
      </c>
      <c r="Q146" s="988" t="s">
        <v>125</v>
      </c>
      <c r="R146" s="988" t="s">
        <v>125</v>
      </c>
      <c r="S146" s="988" t="s">
        <v>125</v>
      </c>
      <c r="T146" s="991" t="s">
        <v>125</v>
      </c>
    </row>
    <row r="147" spans="1:20" x14ac:dyDescent="0.25">
      <c r="A147" s="693"/>
      <c r="B147" s="704"/>
      <c r="C147" s="705"/>
      <c r="D147" s="692" t="s">
        <v>145</v>
      </c>
      <c r="E147" s="989">
        <v>22</v>
      </c>
      <c r="F147" s="989">
        <v>22</v>
      </c>
      <c r="G147" s="989" t="s">
        <v>125</v>
      </c>
      <c r="H147" s="989">
        <v>14</v>
      </c>
      <c r="I147" s="989">
        <v>6</v>
      </c>
      <c r="J147" s="989" t="s">
        <v>125</v>
      </c>
      <c r="K147" s="989">
        <v>2</v>
      </c>
      <c r="L147" s="989" t="s">
        <v>125</v>
      </c>
      <c r="M147" s="989" t="s">
        <v>125</v>
      </c>
      <c r="N147" s="989" t="s">
        <v>125</v>
      </c>
      <c r="O147" s="989" t="s">
        <v>125</v>
      </c>
      <c r="P147" s="989" t="s">
        <v>125</v>
      </c>
      <c r="Q147" s="989" t="s">
        <v>125</v>
      </c>
      <c r="R147" s="989" t="s">
        <v>125</v>
      </c>
      <c r="S147" s="989" t="s">
        <v>125</v>
      </c>
      <c r="T147" s="993" t="s">
        <v>125</v>
      </c>
    </row>
    <row r="148" spans="1:20" s="347" customFormat="1" x14ac:dyDescent="0.25">
      <c r="A148" s="693"/>
      <c r="B148" s="704"/>
      <c r="C148" s="705"/>
      <c r="D148" s="692" t="s">
        <v>146</v>
      </c>
      <c r="E148" s="989">
        <v>20</v>
      </c>
      <c r="F148" s="989">
        <v>20</v>
      </c>
      <c r="G148" s="989" t="s">
        <v>125</v>
      </c>
      <c r="H148" s="989">
        <v>12</v>
      </c>
      <c r="I148" s="989">
        <v>6</v>
      </c>
      <c r="J148" s="989">
        <v>1</v>
      </c>
      <c r="K148" s="989">
        <v>1</v>
      </c>
      <c r="L148" s="989" t="s">
        <v>125</v>
      </c>
      <c r="M148" s="989" t="s">
        <v>125</v>
      </c>
      <c r="N148" s="989" t="s">
        <v>125</v>
      </c>
      <c r="O148" s="989" t="s">
        <v>125</v>
      </c>
      <c r="P148" s="989" t="s">
        <v>125</v>
      </c>
      <c r="Q148" s="989" t="s">
        <v>125</v>
      </c>
      <c r="R148" s="989" t="s">
        <v>125</v>
      </c>
      <c r="S148" s="989" t="s">
        <v>125</v>
      </c>
      <c r="T148" s="993" t="s">
        <v>125</v>
      </c>
    </row>
    <row r="149" spans="1:20" ht="33.75" x14ac:dyDescent="0.25">
      <c r="A149" s="701" t="s">
        <v>347</v>
      </c>
      <c r="B149" s="702" t="s">
        <v>212</v>
      </c>
      <c r="C149" s="703" t="s">
        <v>348</v>
      </c>
      <c r="D149" s="689" t="s">
        <v>122</v>
      </c>
      <c r="E149" s="988">
        <v>30</v>
      </c>
      <c r="F149" s="988">
        <v>30</v>
      </c>
      <c r="G149" s="988" t="s">
        <v>125</v>
      </c>
      <c r="H149" s="988">
        <v>9</v>
      </c>
      <c r="I149" s="988">
        <v>2</v>
      </c>
      <c r="J149" s="988" t="s">
        <v>125</v>
      </c>
      <c r="K149" s="988">
        <v>8</v>
      </c>
      <c r="L149" s="988">
        <v>4</v>
      </c>
      <c r="M149" s="988">
        <v>2</v>
      </c>
      <c r="N149" s="988">
        <v>1</v>
      </c>
      <c r="O149" s="988">
        <v>1</v>
      </c>
      <c r="P149" s="988" t="s">
        <v>125</v>
      </c>
      <c r="Q149" s="988" t="s">
        <v>125</v>
      </c>
      <c r="R149" s="988">
        <v>1</v>
      </c>
      <c r="S149" s="988" t="s">
        <v>125</v>
      </c>
      <c r="T149" s="991">
        <v>2</v>
      </c>
    </row>
    <row r="150" spans="1:20" x14ac:dyDescent="0.25">
      <c r="A150" s="693"/>
      <c r="B150" s="704"/>
      <c r="C150" s="705"/>
      <c r="D150" s="692" t="s">
        <v>145</v>
      </c>
      <c r="E150" s="989">
        <v>16</v>
      </c>
      <c r="F150" s="989">
        <v>16</v>
      </c>
      <c r="G150" s="989" t="s">
        <v>125</v>
      </c>
      <c r="H150" s="989">
        <v>6</v>
      </c>
      <c r="I150" s="989" t="s">
        <v>125</v>
      </c>
      <c r="J150" s="989" t="s">
        <v>125</v>
      </c>
      <c r="K150" s="989">
        <v>6</v>
      </c>
      <c r="L150" s="989">
        <v>2</v>
      </c>
      <c r="M150" s="989">
        <v>1</v>
      </c>
      <c r="N150" s="989" t="s">
        <v>125</v>
      </c>
      <c r="O150" s="989" t="s">
        <v>125</v>
      </c>
      <c r="P150" s="989" t="s">
        <v>125</v>
      </c>
      <c r="Q150" s="989" t="s">
        <v>125</v>
      </c>
      <c r="R150" s="989">
        <v>1</v>
      </c>
      <c r="S150" s="989" t="s">
        <v>125</v>
      </c>
      <c r="T150" s="993" t="s">
        <v>125</v>
      </c>
    </row>
    <row r="151" spans="1:20" s="347" customFormat="1" x14ac:dyDescent="0.25">
      <c r="A151" s="693"/>
      <c r="B151" s="704"/>
      <c r="C151" s="705"/>
      <c r="D151" s="692" t="s">
        <v>146</v>
      </c>
      <c r="E151" s="989">
        <v>14</v>
      </c>
      <c r="F151" s="989">
        <v>14</v>
      </c>
      <c r="G151" s="989" t="s">
        <v>125</v>
      </c>
      <c r="H151" s="989">
        <v>3</v>
      </c>
      <c r="I151" s="989">
        <v>2</v>
      </c>
      <c r="J151" s="989" t="s">
        <v>125</v>
      </c>
      <c r="K151" s="989">
        <v>2</v>
      </c>
      <c r="L151" s="989">
        <v>2</v>
      </c>
      <c r="M151" s="989">
        <v>1</v>
      </c>
      <c r="N151" s="989">
        <v>1</v>
      </c>
      <c r="O151" s="989">
        <v>1</v>
      </c>
      <c r="P151" s="989" t="s">
        <v>125</v>
      </c>
      <c r="Q151" s="989" t="s">
        <v>125</v>
      </c>
      <c r="R151" s="989" t="s">
        <v>125</v>
      </c>
      <c r="S151" s="989" t="s">
        <v>125</v>
      </c>
      <c r="T151" s="993">
        <v>2</v>
      </c>
    </row>
    <row r="152" spans="1:20" x14ac:dyDescent="0.25">
      <c r="A152" s="701" t="s">
        <v>318</v>
      </c>
      <c r="B152" s="702" t="s">
        <v>213</v>
      </c>
      <c r="C152" s="703" t="s">
        <v>319</v>
      </c>
      <c r="D152" s="689" t="s">
        <v>122</v>
      </c>
      <c r="E152" s="988">
        <v>78</v>
      </c>
      <c r="F152" s="988">
        <v>78</v>
      </c>
      <c r="G152" s="988" t="s">
        <v>125</v>
      </c>
      <c r="H152" s="988" t="s">
        <v>125</v>
      </c>
      <c r="I152" s="988" t="s">
        <v>125</v>
      </c>
      <c r="J152" s="988" t="s">
        <v>125</v>
      </c>
      <c r="K152" s="988" t="s">
        <v>125</v>
      </c>
      <c r="L152" s="988">
        <v>2</v>
      </c>
      <c r="M152" s="988">
        <v>2</v>
      </c>
      <c r="N152" s="988" t="s">
        <v>125</v>
      </c>
      <c r="O152" s="988">
        <v>6</v>
      </c>
      <c r="P152" s="988">
        <v>12</v>
      </c>
      <c r="Q152" s="988">
        <v>5</v>
      </c>
      <c r="R152" s="988">
        <v>24</v>
      </c>
      <c r="S152" s="988">
        <v>9</v>
      </c>
      <c r="T152" s="991">
        <v>18</v>
      </c>
    </row>
    <row r="153" spans="1:20" s="347" customFormat="1" x14ac:dyDescent="0.25">
      <c r="A153" s="693"/>
      <c r="B153" s="704"/>
      <c r="C153" s="705"/>
      <c r="D153" s="692" t="s">
        <v>145</v>
      </c>
      <c r="E153" s="989">
        <v>59</v>
      </c>
      <c r="F153" s="989">
        <v>59</v>
      </c>
      <c r="G153" s="989" t="s">
        <v>125</v>
      </c>
      <c r="H153" s="989" t="s">
        <v>125</v>
      </c>
      <c r="I153" s="989" t="s">
        <v>125</v>
      </c>
      <c r="J153" s="989" t="s">
        <v>125</v>
      </c>
      <c r="K153" s="989" t="s">
        <v>125</v>
      </c>
      <c r="L153" s="989">
        <v>1</v>
      </c>
      <c r="M153" s="989">
        <v>2</v>
      </c>
      <c r="N153" s="989" t="s">
        <v>125</v>
      </c>
      <c r="O153" s="989">
        <v>5</v>
      </c>
      <c r="P153" s="989">
        <v>10</v>
      </c>
      <c r="Q153" s="989">
        <v>4</v>
      </c>
      <c r="R153" s="989">
        <v>17</v>
      </c>
      <c r="S153" s="989">
        <v>8</v>
      </c>
      <c r="T153" s="993">
        <v>12</v>
      </c>
    </row>
    <row r="154" spans="1:20" x14ac:dyDescent="0.25">
      <c r="A154" s="693"/>
      <c r="B154" s="704"/>
      <c r="C154" s="705"/>
      <c r="D154" s="692" t="s">
        <v>146</v>
      </c>
      <c r="E154" s="989">
        <v>19</v>
      </c>
      <c r="F154" s="989">
        <v>19</v>
      </c>
      <c r="G154" s="989" t="s">
        <v>125</v>
      </c>
      <c r="H154" s="989" t="s">
        <v>125</v>
      </c>
      <c r="I154" s="989" t="s">
        <v>125</v>
      </c>
      <c r="J154" s="989" t="s">
        <v>125</v>
      </c>
      <c r="K154" s="989" t="s">
        <v>125</v>
      </c>
      <c r="L154" s="989">
        <v>1</v>
      </c>
      <c r="M154" s="989" t="s">
        <v>125</v>
      </c>
      <c r="N154" s="989" t="s">
        <v>125</v>
      </c>
      <c r="O154" s="989">
        <v>1</v>
      </c>
      <c r="P154" s="989">
        <v>2</v>
      </c>
      <c r="Q154" s="989">
        <v>1</v>
      </c>
      <c r="R154" s="989">
        <v>7</v>
      </c>
      <c r="S154" s="989">
        <v>1</v>
      </c>
      <c r="T154" s="993">
        <v>6</v>
      </c>
    </row>
    <row r="155" spans="1:20" x14ac:dyDescent="0.25">
      <c r="A155" s="701" t="s">
        <v>382</v>
      </c>
      <c r="B155" s="702" t="s">
        <v>214</v>
      </c>
      <c r="C155" s="703" t="s">
        <v>383</v>
      </c>
      <c r="D155" s="689" t="s">
        <v>122</v>
      </c>
      <c r="E155" s="988">
        <v>25</v>
      </c>
      <c r="F155" s="988">
        <v>25</v>
      </c>
      <c r="G155" s="988" t="s">
        <v>125</v>
      </c>
      <c r="H155" s="988" t="s">
        <v>125</v>
      </c>
      <c r="I155" s="988" t="s">
        <v>125</v>
      </c>
      <c r="J155" s="988" t="s">
        <v>125</v>
      </c>
      <c r="K155" s="988" t="s">
        <v>125</v>
      </c>
      <c r="L155" s="988" t="s">
        <v>125</v>
      </c>
      <c r="M155" s="988" t="s">
        <v>125</v>
      </c>
      <c r="N155" s="988" t="s">
        <v>125</v>
      </c>
      <c r="O155" s="988">
        <v>1</v>
      </c>
      <c r="P155" s="988">
        <v>1</v>
      </c>
      <c r="Q155" s="988" t="s">
        <v>125</v>
      </c>
      <c r="R155" s="988">
        <v>4</v>
      </c>
      <c r="S155" s="988">
        <v>5</v>
      </c>
      <c r="T155" s="991">
        <v>14</v>
      </c>
    </row>
    <row r="156" spans="1:20" s="347" customFormat="1" x14ac:dyDescent="0.25">
      <c r="A156" s="693"/>
      <c r="B156" s="704"/>
      <c r="C156" s="705"/>
      <c r="D156" s="692" t="s">
        <v>145</v>
      </c>
      <c r="E156" s="989">
        <v>16</v>
      </c>
      <c r="F156" s="989">
        <v>16</v>
      </c>
      <c r="G156" s="989" t="s">
        <v>125</v>
      </c>
      <c r="H156" s="989" t="s">
        <v>125</v>
      </c>
      <c r="I156" s="989" t="s">
        <v>125</v>
      </c>
      <c r="J156" s="989" t="s">
        <v>125</v>
      </c>
      <c r="K156" s="989" t="s">
        <v>125</v>
      </c>
      <c r="L156" s="989" t="s">
        <v>125</v>
      </c>
      <c r="M156" s="989" t="s">
        <v>125</v>
      </c>
      <c r="N156" s="989" t="s">
        <v>125</v>
      </c>
      <c r="O156" s="989">
        <v>1</v>
      </c>
      <c r="P156" s="989">
        <v>1</v>
      </c>
      <c r="Q156" s="989" t="s">
        <v>125</v>
      </c>
      <c r="R156" s="989">
        <v>4</v>
      </c>
      <c r="S156" s="989">
        <v>4</v>
      </c>
      <c r="T156" s="993">
        <v>6</v>
      </c>
    </row>
    <row r="157" spans="1:20" x14ac:dyDescent="0.25">
      <c r="A157" s="693"/>
      <c r="B157" s="704"/>
      <c r="C157" s="705"/>
      <c r="D157" s="692" t="s">
        <v>146</v>
      </c>
      <c r="E157" s="989">
        <v>9</v>
      </c>
      <c r="F157" s="989">
        <v>9</v>
      </c>
      <c r="G157" s="989" t="s">
        <v>125</v>
      </c>
      <c r="H157" s="989" t="s">
        <v>125</v>
      </c>
      <c r="I157" s="989" t="s">
        <v>125</v>
      </c>
      <c r="J157" s="989" t="s">
        <v>125</v>
      </c>
      <c r="K157" s="989" t="s">
        <v>125</v>
      </c>
      <c r="L157" s="989" t="s">
        <v>125</v>
      </c>
      <c r="M157" s="989" t="s">
        <v>125</v>
      </c>
      <c r="N157" s="989" t="s">
        <v>125</v>
      </c>
      <c r="O157" s="989" t="s">
        <v>125</v>
      </c>
      <c r="P157" s="989" t="s">
        <v>125</v>
      </c>
      <c r="Q157" s="989" t="s">
        <v>125</v>
      </c>
      <c r="R157" s="989" t="s">
        <v>125</v>
      </c>
      <c r="S157" s="989">
        <v>1</v>
      </c>
      <c r="T157" s="993">
        <v>8</v>
      </c>
    </row>
    <row r="158" spans="1:20" ht="22.5" x14ac:dyDescent="0.25">
      <c r="A158" s="701" t="s">
        <v>1121</v>
      </c>
      <c r="B158" s="702" t="s">
        <v>216</v>
      </c>
      <c r="C158" s="703" t="s">
        <v>1122</v>
      </c>
      <c r="D158" s="689" t="s">
        <v>122</v>
      </c>
      <c r="E158" s="988">
        <v>7</v>
      </c>
      <c r="F158" s="988">
        <v>7</v>
      </c>
      <c r="G158" s="988" t="s">
        <v>125</v>
      </c>
      <c r="H158" s="988" t="s">
        <v>125</v>
      </c>
      <c r="I158" s="988" t="s">
        <v>125</v>
      </c>
      <c r="J158" s="988" t="s">
        <v>125</v>
      </c>
      <c r="K158" s="988" t="s">
        <v>125</v>
      </c>
      <c r="L158" s="988">
        <v>1</v>
      </c>
      <c r="M158" s="988" t="s">
        <v>125</v>
      </c>
      <c r="N158" s="988">
        <v>1</v>
      </c>
      <c r="O158" s="988" t="s">
        <v>125</v>
      </c>
      <c r="P158" s="988">
        <v>3</v>
      </c>
      <c r="Q158" s="988" t="s">
        <v>125</v>
      </c>
      <c r="R158" s="988">
        <v>1</v>
      </c>
      <c r="S158" s="988">
        <v>1</v>
      </c>
      <c r="T158" s="991" t="s">
        <v>125</v>
      </c>
    </row>
    <row r="159" spans="1:20" s="347" customFormat="1" x14ac:dyDescent="0.25">
      <c r="A159" s="693"/>
      <c r="B159" s="704"/>
      <c r="C159" s="705"/>
      <c r="D159" s="692" t="s">
        <v>145</v>
      </c>
      <c r="E159" s="989">
        <v>5</v>
      </c>
      <c r="F159" s="989">
        <v>5</v>
      </c>
      <c r="G159" s="989" t="s">
        <v>125</v>
      </c>
      <c r="H159" s="989" t="s">
        <v>125</v>
      </c>
      <c r="I159" s="989" t="s">
        <v>125</v>
      </c>
      <c r="J159" s="989" t="s">
        <v>125</v>
      </c>
      <c r="K159" s="989" t="s">
        <v>125</v>
      </c>
      <c r="L159" s="989" t="s">
        <v>125</v>
      </c>
      <c r="M159" s="989" t="s">
        <v>125</v>
      </c>
      <c r="N159" s="989" t="s">
        <v>125</v>
      </c>
      <c r="O159" s="989" t="s">
        <v>125</v>
      </c>
      <c r="P159" s="989">
        <v>3</v>
      </c>
      <c r="Q159" s="989" t="s">
        <v>125</v>
      </c>
      <c r="R159" s="989">
        <v>1</v>
      </c>
      <c r="S159" s="989">
        <v>1</v>
      </c>
      <c r="T159" s="993" t="s">
        <v>125</v>
      </c>
    </row>
    <row r="160" spans="1:20" x14ac:dyDescent="0.25">
      <c r="A160" s="693"/>
      <c r="B160" s="704"/>
      <c r="C160" s="705"/>
      <c r="D160" s="692" t="s">
        <v>146</v>
      </c>
      <c r="E160" s="989">
        <v>2</v>
      </c>
      <c r="F160" s="989">
        <v>2</v>
      </c>
      <c r="G160" s="989" t="s">
        <v>125</v>
      </c>
      <c r="H160" s="989" t="s">
        <v>125</v>
      </c>
      <c r="I160" s="989" t="s">
        <v>125</v>
      </c>
      <c r="J160" s="989" t="s">
        <v>125</v>
      </c>
      <c r="K160" s="989" t="s">
        <v>125</v>
      </c>
      <c r="L160" s="989">
        <v>1</v>
      </c>
      <c r="M160" s="989" t="s">
        <v>125</v>
      </c>
      <c r="N160" s="989">
        <v>1</v>
      </c>
      <c r="O160" s="989" t="s">
        <v>125</v>
      </c>
      <c r="P160" s="989" t="s">
        <v>125</v>
      </c>
      <c r="Q160" s="989" t="s">
        <v>125</v>
      </c>
      <c r="R160" s="989" t="s">
        <v>125</v>
      </c>
      <c r="S160" s="989" t="s">
        <v>125</v>
      </c>
      <c r="T160" s="993" t="s">
        <v>125</v>
      </c>
    </row>
    <row r="161" spans="1:20" ht="22.5" x14ac:dyDescent="0.25">
      <c r="A161" s="701" t="s">
        <v>1123</v>
      </c>
      <c r="B161" s="702" t="s">
        <v>217</v>
      </c>
      <c r="C161" s="703" t="s">
        <v>1124</v>
      </c>
      <c r="D161" s="689" t="s">
        <v>122</v>
      </c>
      <c r="E161" s="988">
        <v>6</v>
      </c>
      <c r="F161" s="988">
        <v>6</v>
      </c>
      <c r="G161" s="988" t="s">
        <v>125</v>
      </c>
      <c r="H161" s="988" t="s">
        <v>125</v>
      </c>
      <c r="I161" s="988" t="s">
        <v>125</v>
      </c>
      <c r="J161" s="988" t="s">
        <v>125</v>
      </c>
      <c r="K161" s="988" t="s">
        <v>125</v>
      </c>
      <c r="L161" s="988" t="s">
        <v>125</v>
      </c>
      <c r="M161" s="988" t="s">
        <v>125</v>
      </c>
      <c r="N161" s="988" t="s">
        <v>125</v>
      </c>
      <c r="O161" s="988" t="s">
        <v>125</v>
      </c>
      <c r="P161" s="988">
        <v>2</v>
      </c>
      <c r="Q161" s="988">
        <v>1</v>
      </c>
      <c r="R161" s="988" t="s">
        <v>125</v>
      </c>
      <c r="S161" s="988">
        <v>1</v>
      </c>
      <c r="T161" s="991">
        <v>2</v>
      </c>
    </row>
    <row r="162" spans="1:20" s="347" customFormat="1" x14ac:dyDescent="0.25">
      <c r="A162" s="693"/>
      <c r="B162" s="704"/>
      <c r="C162" s="705"/>
      <c r="D162" s="692" t="s">
        <v>145</v>
      </c>
      <c r="E162" s="989">
        <v>6</v>
      </c>
      <c r="F162" s="989">
        <v>6</v>
      </c>
      <c r="G162" s="989" t="s">
        <v>125</v>
      </c>
      <c r="H162" s="989" t="s">
        <v>125</v>
      </c>
      <c r="I162" s="989" t="s">
        <v>125</v>
      </c>
      <c r="J162" s="989" t="s">
        <v>125</v>
      </c>
      <c r="K162" s="989" t="s">
        <v>125</v>
      </c>
      <c r="L162" s="989" t="s">
        <v>125</v>
      </c>
      <c r="M162" s="989" t="s">
        <v>125</v>
      </c>
      <c r="N162" s="989" t="s">
        <v>125</v>
      </c>
      <c r="O162" s="989" t="s">
        <v>125</v>
      </c>
      <c r="P162" s="989">
        <v>2</v>
      </c>
      <c r="Q162" s="989">
        <v>1</v>
      </c>
      <c r="R162" s="989" t="s">
        <v>125</v>
      </c>
      <c r="S162" s="989">
        <v>1</v>
      </c>
      <c r="T162" s="993">
        <v>2</v>
      </c>
    </row>
    <row r="163" spans="1:20" x14ac:dyDescent="0.25">
      <c r="A163" s="701" t="s">
        <v>1125</v>
      </c>
      <c r="B163" s="702" t="s">
        <v>218</v>
      </c>
      <c r="C163" s="703" t="s">
        <v>1126</v>
      </c>
      <c r="D163" s="689" t="s">
        <v>122</v>
      </c>
      <c r="E163" s="988">
        <v>8</v>
      </c>
      <c r="F163" s="988">
        <v>8</v>
      </c>
      <c r="G163" s="988" t="s">
        <v>125</v>
      </c>
      <c r="H163" s="988" t="s">
        <v>125</v>
      </c>
      <c r="I163" s="988" t="s">
        <v>125</v>
      </c>
      <c r="J163" s="988" t="s">
        <v>125</v>
      </c>
      <c r="K163" s="988" t="s">
        <v>125</v>
      </c>
      <c r="L163" s="988">
        <v>1</v>
      </c>
      <c r="M163" s="988" t="s">
        <v>125</v>
      </c>
      <c r="N163" s="988">
        <v>1</v>
      </c>
      <c r="O163" s="988" t="s">
        <v>125</v>
      </c>
      <c r="P163" s="988" t="s">
        <v>125</v>
      </c>
      <c r="Q163" s="988">
        <v>1</v>
      </c>
      <c r="R163" s="988" t="s">
        <v>125</v>
      </c>
      <c r="S163" s="988">
        <v>4</v>
      </c>
      <c r="T163" s="991">
        <v>1</v>
      </c>
    </row>
    <row r="164" spans="1:20" x14ac:dyDescent="0.25">
      <c r="A164" s="693"/>
      <c r="B164" s="704"/>
      <c r="C164" s="705"/>
      <c r="D164" s="692" t="s">
        <v>145</v>
      </c>
      <c r="E164" s="989">
        <v>7</v>
      </c>
      <c r="F164" s="989">
        <v>7</v>
      </c>
      <c r="G164" s="989" t="s">
        <v>125</v>
      </c>
      <c r="H164" s="989" t="s">
        <v>125</v>
      </c>
      <c r="I164" s="989" t="s">
        <v>125</v>
      </c>
      <c r="J164" s="989" t="s">
        <v>125</v>
      </c>
      <c r="K164" s="989" t="s">
        <v>125</v>
      </c>
      <c r="L164" s="989" t="s">
        <v>125</v>
      </c>
      <c r="M164" s="989" t="s">
        <v>125</v>
      </c>
      <c r="N164" s="989">
        <v>1</v>
      </c>
      <c r="O164" s="989" t="s">
        <v>125</v>
      </c>
      <c r="P164" s="989" t="s">
        <v>125</v>
      </c>
      <c r="Q164" s="989">
        <v>1</v>
      </c>
      <c r="R164" s="989" t="s">
        <v>125</v>
      </c>
      <c r="S164" s="989">
        <v>4</v>
      </c>
      <c r="T164" s="993">
        <v>1</v>
      </c>
    </row>
    <row r="165" spans="1:20" s="347" customFormat="1" x14ac:dyDescent="0.25">
      <c r="A165" s="693"/>
      <c r="B165" s="704"/>
      <c r="C165" s="705"/>
      <c r="D165" s="692" t="s">
        <v>146</v>
      </c>
      <c r="E165" s="989">
        <v>1</v>
      </c>
      <c r="F165" s="989">
        <v>1</v>
      </c>
      <c r="G165" s="989" t="s">
        <v>125</v>
      </c>
      <c r="H165" s="989" t="s">
        <v>125</v>
      </c>
      <c r="I165" s="989" t="s">
        <v>125</v>
      </c>
      <c r="J165" s="989" t="s">
        <v>125</v>
      </c>
      <c r="K165" s="989" t="s">
        <v>125</v>
      </c>
      <c r="L165" s="989">
        <v>1</v>
      </c>
      <c r="M165" s="989" t="s">
        <v>125</v>
      </c>
      <c r="N165" s="989" t="s">
        <v>125</v>
      </c>
      <c r="O165" s="989" t="s">
        <v>125</v>
      </c>
      <c r="P165" s="989" t="s">
        <v>125</v>
      </c>
      <c r="Q165" s="989" t="s">
        <v>125</v>
      </c>
      <c r="R165" s="989" t="s">
        <v>125</v>
      </c>
      <c r="S165" s="989" t="s">
        <v>125</v>
      </c>
      <c r="T165" s="993" t="s">
        <v>125</v>
      </c>
    </row>
    <row r="166" spans="1:20" ht="22.5" x14ac:dyDescent="0.25">
      <c r="A166" s="701" t="s">
        <v>355</v>
      </c>
      <c r="B166" s="702" t="s">
        <v>219</v>
      </c>
      <c r="C166" s="703" t="s">
        <v>356</v>
      </c>
      <c r="D166" s="689" t="s">
        <v>122</v>
      </c>
      <c r="E166" s="988">
        <v>32</v>
      </c>
      <c r="F166" s="988">
        <v>32</v>
      </c>
      <c r="G166" s="988" t="s">
        <v>125</v>
      </c>
      <c r="H166" s="988" t="s">
        <v>125</v>
      </c>
      <c r="I166" s="988" t="s">
        <v>125</v>
      </c>
      <c r="J166" s="988" t="s">
        <v>125</v>
      </c>
      <c r="K166" s="988" t="s">
        <v>125</v>
      </c>
      <c r="L166" s="988" t="s">
        <v>125</v>
      </c>
      <c r="M166" s="988" t="s">
        <v>125</v>
      </c>
      <c r="N166" s="988">
        <v>3</v>
      </c>
      <c r="O166" s="988">
        <v>7</v>
      </c>
      <c r="P166" s="988">
        <v>5</v>
      </c>
      <c r="Q166" s="988">
        <v>3</v>
      </c>
      <c r="R166" s="988">
        <v>11</v>
      </c>
      <c r="S166" s="988" t="s">
        <v>125</v>
      </c>
      <c r="T166" s="991">
        <v>3</v>
      </c>
    </row>
    <row r="167" spans="1:20" x14ac:dyDescent="0.25">
      <c r="A167" s="693"/>
      <c r="B167" s="704"/>
      <c r="C167" s="705"/>
      <c r="D167" s="692" t="s">
        <v>145</v>
      </c>
      <c r="E167" s="989">
        <v>21</v>
      </c>
      <c r="F167" s="989">
        <v>21</v>
      </c>
      <c r="G167" s="989" t="s">
        <v>125</v>
      </c>
      <c r="H167" s="989" t="s">
        <v>125</v>
      </c>
      <c r="I167" s="989" t="s">
        <v>125</v>
      </c>
      <c r="J167" s="989" t="s">
        <v>125</v>
      </c>
      <c r="K167" s="989" t="s">
        <v>125</v>
      </c>
      <c r="L167" s="989" t="s">
        <v>125</v>
      </c>
      <c r="M167" s="989" t="s">
        <v>125</v>
      </c>
      <c r="N167" s="989">
        <v>2</v>
      </c>
      <c r="O167" s="989">
        <v>4</v>
      </c>
      <c r="P167" s="989">
        <v>3</v>
      </c>
      <c r="Q167" s="989">
        <v>2</v>
      </c>
      <c r="R167" s="989">
        <v>8</v>
      </c>
      <c r="S167" s="989" t="s">
        <v>125</v>
      </c>
      <c r="T167" s="993">
        <v>2</v>
      </c>
    </row>
    <row r="168" spans="1:20" s="347" customFormat="1" x14ac:dyDescent="0.25">
      <c r="A168" s="693"/>
      <c r="B168" s="704"/>
      <c r="C168" s="705"/>
      <c r="D168" s="692" t="s">
        <v>146</v>
      </c>
      <c r="E168" s="989">
        <v>11</v>
      </c>
      <c r="F168" s="989">
        <v>11</v>
      </c>
      <c r="G168" s="989" t="s">
        <v>125</v>
      </c>
      <c r="H168" s="989" t="s">
        <v>125</v>
      </c>
      <c r="I168" s="989" t="s">
        <v>125</v>
      </c>
      <c r="J168" s="989" t="s">
        <v>125</v>
      </c>
      <c r="K168" s="989" t="s">
        <v>125</v>
      </c>
      <c r="L168" s="989" t="s">
        <v>125</v>
      </c>
      <c r="M168" s="989" t="s">
        <v>125</v>
      </c>
      <c r="N168" s="989">
        <v>1</v>
      </c>
      <c r="O168" s="989">
        <v>3</v>
      </c>
      <c r="P168" s="989">
        <v>2</v>
      </c>
      <c r="Q168" s="989">
        <v>1</v>
      </c>
      <c r="R168" s="989">
        <v>3</v>
      </c>
      <c r="S168" s="989" t="s">
        <v>125</v>
      </c>
      <c r="T168" s="993">
        <v>1</v>
      </c>
    </row>
    <row r="169" spans="1:20" x14ac:dyDescent="0.25">
      <c r="A169" s="701" t="s">
        <v>344</v>
      </c>
      <c r="B169" s="702" t="s">
        <v>220</v>
      </c>
      <c r="C169" s="703" t="s">
        <v>345</v>
      </c>
      <c r="D169" s="689" t="s">
        <v>122</v>
      </c>
      <c r="E169" s="988">
        <v>21</v>
      </c>
      <c r="F169" s="988">
        <v>21</v>
      </c>
      <c r="G169" s="988" t="s">
        <v>125</v>
      </c>
      <c r="H169" s="988" t="s">
        <v>125</v>
      </c>
      <c r="I169" s="988" t="s">
        <v>125</v>
      </c>
      <c r="J169" s="988" t="s">
        <v>125</v>
      </c>
      <c r="K169" s="988" t="s">
        <v>125</v>
      </c>
      <c r="L169" s="988" t="s">
        <v>125</v>
      </c>
      <c r="M169" s="988">
        <v>1</v>
      </c>
      <c r="N169" s="988" t="s">
        <v>125</v>
      </c>
      <c r="O169" s="988">
        <v>2</v>
      </c>
      <c r="P169" s="988">
        <v>3</v>
      </c>
      <c r="Q169" s="988">
        <v>3</v>
      </c>
      <c r="R169" s="988">
        <v>5</v>
      </c>
      <c r="S169" s="988">
        <v>4</v>
      </c>
      <c r="T169" s="991">
        <v>3</v>
      </c>
    </row>
    <row r="170" spans="1:20" x14ac:dyDescent="0.25">
      <c r="A170" s="693"/>
      <c r="B170" s="704"/>
      <c r="C170" s="705"/>
      <c r="D170" s="692" t="s">
        <v>145</v>
      </c>
      <c r="E170" s="989">
        <v>16</v>
      </c>
      <c r="F170" s="989">
        <v>16</v>
      </c>
      <c r="G170" s="989" t="s">
        <v>125</v>
      </c>
      <c r="H170" s="989" t="s">
        <v>125</v>
      </c>
      <c r="I170" s="989" t="s">
        <v>125</v>
      </c>
      <c r="J170" s="989" t="s">
        <v>125</v>
      </c>
      <c r="K170" s="989" t="s">
        <v>125</v>
      </c>
      <c r="L170" s="989" t="s">
        <v>125</v>
      </c>
      <c r="M170" s="989" t="s">
        <v>125</v>
      </c>
      <c r="N170" s="989" t="s">
        <v>125</v>
      </c>
      <c r="O170" s="989">
        <v>1</v>
      </c>
      <c r="P170" s="989">
        <v>3</v>
      </c>
      <c r="Q170" s="989">
        <v>3</v>
      </c>
      <c r="R170" s="989">
        <v>4</v>
      </c>
      <c r="S170" s="989">
        <v>2</v>
      </c>
      <c r="T170" s="993">
        <v>3</v>
      </c>
    </row>
    <row r="171" spans="1:20" s="347" customFormat="1" x14ac:dyDescent="0.25">
      <c r="A171" s="693"/>
      <c r="B171" s="704"/>
      <c r="C171" s="705"/>
      <c r="D171" s="692" t="s">
        <v>146</v>
      </c>
      <c r="E171" s="989">
        <v>5</v>
      </c>
      <c r="F171" s="989">
        <v>5</v>
      </c>
      <c r="G171" s="989" t="s">
        <v>125</v>
      </c>
      <c r="H171" s="989" t="s">
        <v>125</v>
      </c>
      <c r="I171" s="989" t="s">
        <v>125</v>
      </c>
      <c r="J171" s="989" t="s">
        <v>125</v>
      </c>
      <c r="K171" s="989" t="s">
        <v>125</v>
      </c>
      <c r="L171" s="989" t="s">
        <v>125</v>
      </c>
      <c r="M171" s="989">
        <v>1</v>
      </c>
      <c r="N171" s="989" t="s">
        <v>125</v>
      </c>
      <c r="O171" s="989">
        <v>1</v>
      </c>
      <c r="P171" s="989" t="s">
        <v>125</v>
      </c>
      <c r="Q171" s="989" t="s">
        <v>125</v>
      </c>
      <c r="R171" s="989">
        <v>1</v>
      </c>
      <c r="S171" s="989">
        <v>2</v>
      </c>
      <c r="T171" s="993" t="s">
        <v>125</v>
      </c>
    </row>
    <row r="172" spans="1:20" x14ac:dyDescent="0.25">
      <c r="A172" s="701" t="s">
        <v>338</v>
      </c>
      <c r="B172" s="702" t="s">
        <v>221</v>
      </c>
      <c r="C172" s="703" t="s">
        <v>339</v>
      </c>
      <c r="D172" s="689" t="s">
        <v>122</v>
      </c>
      <c r="E172" s="988">
        <v>7</v>
      </c>
      <c r="F172" s="988">
        <v>7</v>
      </c>
      <c r="G172" s="988" t="s">
        <v>125</v>
      </c>
      <c r="H172" s="988" t="s">
        <v>125</v>
      </c>
      <c r="I172" s="988" t="s">
        <v>125</v>
      </c>
      <c r="J172" s="988" t="s">
        <v>125</v>
      </c>
      <c r="K172" s="988" t="s">
        <v>125</v>
      </c>
      <c r="L172" s="988">
        <v>1</v>
      </c>
      <c r="M172" s="988" t="s">
        <v>125</v>
      </c>
      <c r="N172" s="988" t="s">
        <v>125</v>
      </c>
      <c r="O172" s="988" t="s">
        <v>125</v>
      </c>
      <c r="P172" s="988">
        <v>1</v>
      </c>
      <c r="Q172" s="988">
        <v>2</v>
      </c>
      <c r="R172" s="988">
        <v>3</v>
      </c>
      <c r="S172" s="988" t="s">
        <v>125</v>
      </c>
      <c r="T172" s="991" t="s">
        <v>125</v>
      </c>
    </row>
    <row r="173" spans="1:20" x14ac:dyDescent="0.25">
      <c r="A173" s="693"/>
      <c r="B173" s="704"/>
      <c r="C173" s="705"/>
      <c r="D173" s="692" t="s">
        <v>145</v>
      </c>
      <c r="E173" s="989">
        <v>4</v>
      </c>
      <c r="F173" s="989">
        <v>4</v>
      </c>
      <c r="G173" s="989" t="s">
        <v>125</v>
      </c>
      <c r="H173" s="989" t="s">
        <v>125</v>
      </c>
      <c r="I173" s="989" t="s">
        <v>125</v>
      </c>
      <c r="J173" s="989" t="s">
        <v>125</v>
      </c>
      <c r="K173" s="989" t="s">
        <v>125</v>
      </c>
      <c r="L173" s="989" t="s">
        <v>125</v>
      </c>
      <c r="M173" s="989" t="s">
        <v>125</v>
      </c>
      <c r="N173" s="989" t="s">
        <v>125</v>
      </c>
      <c r="O173" s="989" t="s">
        <v>125</v>
      </c>
      <c r="P173" s="989">
        <v>1</v>
      </c>
      <c r="Q173" s="989">
        <v>2</v>
      </c>
      <c r="R173" s="989">
        <v>1</v>
      </c>
      <c r="S173" s="989" t="s">
        <v>125</v>
      </c>
      <c r="T173" s="993" t="s">
        <v>125</v>
      </c>
    </row>
    <row r="174" spans="1:20" s="347" customFormat="1" x14ac:dyDescent="0.25">
      <c r="A174" s="693"/>
      <c r="B174" s="704"/>
      <c r="C174" s="705"/>
      <c r="D174" s="692" t="s">
        <v>146</v>
      </c>
      <c r="E174" s="989">
        <v>3</v>
      </c>
      <c r="F174" s="989">
        <v>3</v>
      </c>
      <c r="G174" s="989" t="s">
        <v>125</v>
      </c>
      <c r="H174" s="989" t="s">
        <v>125</v>
      </c>
      <c r="I174" s="989" t="s">
        <v>125</v>
      </c>
      <c r="J174" s="989" t="s">
        <v>125</v>
      </c>
      <c r="K174" s="989" t="s">
        <v>125</v>
      </c>
      <c r="L174" s="989">
        <v>1</v>
      </c>
      <c r="M174" s="989" t="s">
        <v>125</v>
      </c>
      <c r="N174" s="989" t="s">
        <v>125</v>
      </c>
      <c r="O174" s="989" t="s">
        <v>125</v>
      </c>
      <c r="P174" s="989" t="s">
        <v>125</v>
      </c>
      <c r="Q174" s="989" t="s">
        <v>125</v>
      </c>
      <c r="R174" s="989">
        <v>2</v>
      </c>
      <c r="S174" s="989" t="s">
        <v>125</v>
      </c>
      <c r="T174" s="993" t="s">
        <v>125</v>
      </c>
    </row>
    <row r="175" spans="1:20" x14ac:dyDescent="0.25">
      <c r="A175" s="701" t="s">
        <v>376</v>
      </c>
      <c r="B175" s="702" t="s">
        <v>222</v>
      </c>
      <c r="C175" s="703" t="s">
        <v>377</v>
      </c>
      <c r="D175" s="689" t="s">
        <v>122</v>
      </c>
      <c r="E175" s="988">
        <v>178</v>
      </c>
      <c r="F175" s="988">
        <v>178</v>
      </c>
      <c r="G175" s="988" t="s">
        <v>125</v>
      </c>
      <c r="H175" s="988" t="s">
        <v>125</v>
      </c>
      <c r="I175" s="988" t="s">
        <v>125</v>
      </c>
      <c r="J175" s="988" t="s">
        <v>125</v>
      </c>
      <c r="K175" s="988">
        <v>1</v>
      </c>
      <c r="L175" s="988" t="s">
        <v>125</v>
      </c>
      <c r="M175" s="988">
        <v>4</v>
      </c>
      <c r="N175" s="988">
        <v>3</v>
      </c>
      <c r="O175" s="988">
        <v>3</v>
      </c>
      <c r="P175" s="988">
        <v>1</v>
      </c>
      <c r="Q175" s="988">
        <v>3</v>
      </c>
      <c r="R175" s="988">
        <v>12</v>
      </c>
      <c r="S175" s="988">
        <v>27</v>
      </c>
      <c r="T175" s="991">
        <v>124</v>
      </c>
    </row>
    <row r="176" spans="1:20" x14ac:dyDescent="0.25">
      <c r="A176" s="693"/>
      <c r="B176" s="704"/>
      <c r="C176" s="705"/>
      <c r="D176" s="692" t="s">
        <v>145</v>
      </c>
      <c r="E176" s="989">
        <v>77</v>
      </c>
      <c r="F176" s="989">
        <v>77</v>
      </c>
      <c r="G176" s="989" t="s">
        <v>125</v>
      </c>
      <c r="H176" s="989" t="s">
        <v>125</v>
      </c>
      <c r="I176" s="989" t="s">
        <v>125</v>
      </c>
      <c r="J176" s="989" t="s">
        <v>125</v>
      </c>
      <c r="K176" s="989" t="s">
        <v>125</v>
      </c>
      <c r="L176" s="989" t="s">
        <v>125</v>
      </c>
      <c r="M176" s="989">
        <v>2</v>
      </c>
      <c r="N176" s="989">
        <v>2</v>
      </c>
      <c r="O176" s="989">
        <v>2</v>
      </c>
      <c r="P176" s="989">
        <v>1</v>
      </c>
      <c r="Q176" s="989">
        <v>3</v>
      </c>
      <c r="R176" s="989">
        <v>7</v>
      </c>
      <c r="S176" s="989">
        <v>12</v>
      </c>
      <c r="T176" s="993">
        <v>48</v>
      </c>
    </row>
    <row r="177" spans="1:20" s="347" customFormat="1" x14ac:dyDescent="0.25">
      <c r="A177" s="693"/>
      <c r="B177" s="704"/>
      <c r="C177" s="705"/>
      <c r="D177" s="692" t="s">
        <v>146</v>
      </c>
      <c r="E177" s="989">
        <v>101</v>
      </c>
      <c r="F177" s="989">
        <v>101</v>
      </c>
      <c r="G177" s="989" t="s">
        <v>125</v>
      </c>
      <c r="H177" s="989" t="s">
        <v>125</v>
      </c>
      <c r="I177" s="989" t="s">
        <v>125</v>
      </c>
      <c r="J177" s="989" t="s">
        <v>125</v>
      </c>
      <c r="K177" s="989">
        <v>1</v>
      </c>
      <c r="L177" s="989" t="s">
        <v>125</v>
      </c>
      <c r="M177" s="989">
        <v>2</v>
      </c>
      <c r="N177" s="989">
        <v>1</v>
      </c>
      <c r="O177" s="989">
        <v>1</v>
      </c>
      <c r="P177" s="989" t="s">
        <v>125</v>
      </c>
      <c r="Q177" s="989" t="s">
        <v>125</v>
      </c>
      <c r="R177" s="989">
        <v>5</v>
      </c>
      <c r="S177" s="989">
        <v>15</v>
      </c>
      <c r="T177" s="993">
        <v>76</v>
      </c>
    </row>
    <row r="178" spans="1:20" x14ac:dyDescent="0.25">
      <c r="A178" s="701" t="s">
        <v>378</v>
      </c>
      <c r="B178" s="702" t="s">
        <v>223</v>
      </c>
      <c r="C178" s="703" t="s">
        <v>1127</v>
      </c>
      <c r="D178" s="689" t="s">
        <v>122</v>
      </c>
      <c r="E178" s="988">
        <v>510</v>
      </c>
      <c r="F178" s="988">
        <v>20</v>
      </c>
      <c r="G178" s="988">
        <v>490</v>
      </c>
      <c r="H178" s="988">
        <v>1</v>
      </c>
      <c r="I178" s="988" t="s">
        <v>125</v>
      </c>
      <c r="J178" s="988" t="s">
        <v>125</v>
      </c>
      <c r="K178" s="988">
        <v>10</v>
      </c>
      <c r="L178" s="988">
        <v>3</v>
      </c>
      <c r="M178" s="988">
        <v>1</v>
      </c>
      <c r="N178" s="988">
        <v>2</v>
      </c>
      <c r="O178" s="988">
        <v>3</v>
      </c>
      <c r="P178" s="988">
        <v>4</v>
      </c>
      <c r="Q178" s="988">
        <v>1</v>
      </c>
      <c r="R178" s="988">
        <v>15</v>
      </c>
      <c r="S178" s="988">
        <v>37</v>
      </c>
      <c r="T178" s="991">
        <v>433</v>
      </c>
    </row>
    <row r="179" spans="1:20" x14ac:dyDescent="0.25">
      <c r="A179" s="693"/>
      <c r="B179" s="704"/>
      <c r="C179" s="705"/>
      <c r="D179" s="692" t="s">
        <v>145</v>
      </c>
      <c r="E179" s="989">
        <v>222</v>
      </c>
      <c r="F179" s="989">
        <v>10</v>
      </c>
      <c r="G179" s="989">
        <v>212</v>
      </c>
      <c r="H179" s="989" t="s">
        <v>125</v>
      </c>
      <c r="I179" s="989" t="s">
        <v>125</v>
      </c>
      <c r="J179" s="989" t="s">
        <v>125</v>
      </c>
      <c r="K179" s="989">
        <v>5</v>
      </c>
      <c r="L179" s="989">
        <v>2</v>
      </c>
      <c r="M179" s="989">
        <v>1</v>
      </c>
      <c r="N179" s="989">
        <v>2</v>
      </c>
      <c r="O179" s="989">
        <v>2</v>
      </c>
      <c r="P179" s="989">
        <v>3</v>
      </c>
      <c r="Q179" s="989" t="s">
        <v>125</v>
      </c>
      <c r="R179" s="989">
        <v>8</v>
      </c>
      <c r="S179" s="989">
        <v>19</v>
      </c>
      <c r="T179" s="993">
        <v>180</v>
      </c>
    </row>
    <row r="180" spans="1:20" s="347" customFormat="1" x14ac:dyDescent="0.25">
      <c r="A180" s="693"/>
      <c r="B180" s="704"/>
      <c r="C180" s="705"/>
      <c r="D180" s="692" t="s">
        <v>146</v>
      </c>
      <c r="E180" s="989">
        <v>288</v>
      </c>
      <c r="F180" s="989">
        <v>10</v>
      </c>
      <c r="G180" s="989">
        <v>278</v>
      </c>
      <c r="H180" s="989">
        <v>1</v>
      </c>
      <c r="I180" s="989" t="s">
        <v>125</v>
      </c>
      <c r="J180" s="989" t="s">
        <v>125</v>
      </c>
      <c r="K180" s="989">
        <v>5</v>
      </c>
      <c r="L180" s="989">
        <v>1</v>
      </c>
      <c r="M180" s="989" t="s">
        <v>125</v>
      </c>
      <c r="N180" s="989" t="s">
        <v>125</v>
      </c>
      <c r="O180" s="989">
        <v>1</v>
      </c>
      <c r="P180" s="989">
        <v>1</v>
      </c>
      <c r="Q180" s="989">
        <v>1</v>
      </c>
      <c r="R180" s="989">
        <v>7</v>
      </c>
      <c r="S180" s="989">
        <v>18</v>
      </c>
      <c r="T180" s="993">
        <v>253</v>
      </c>
    </row>
    <row r="182" spans="1:20" x14ac:dyDescent="0.25">
      <c r="A182" s="1400" t="s">
        <v>1300</v>
      </c>
      <c r="B182" s="1104"/>
      <c r="C182" s="1104"/>
      <c r="D182" s="1104"/>
      <c r="E182" s="1104"/>
      <c r="F182" s="1104"/>
      <c r="G182" s="1104"/>
      <c r="H182" s="1104"/>
      <c r="I182" s="1104"/>
      <c r="J182" s="1104"/>
      <c r="K182" s="1104"/>
      <c r="L182" s="1104"/>
    </row>
    <row r="183" spans="1:20" x14ac:dyDescent="0.25">
      <c r="A183" s="1401" t="s">
        <v>3035</v>
      </c>
    </row>
    <row r="184" spans="1:20" x14ac:dyDescent="0.2">
      <c r="A184" s="1399" t="s">
        <v>1260</v>
      </c>
    </row>
    <row r="185" spans="1:20" x14ac:dyDescent="0.25">
      <c r="A185" s="1458" t="s">
        <v>3153</v>
      </c>
    </row>
    <row r="186" spans="1:20" ht="15" x14ac:dyDescent="0.25">
      <c r="A186" s="1454" t="s">
        <v>3151</v>
      </c>
    </row>
  </sheetData>
  <mergeCells count="8">
    <mergeCell ref="A1:S1"/>
    <mergeCell ref="A2:S2"/>
    <mergeCell ref="A3:A4"/>
    <mergeCell ref="B3:D3"/>
    <mergeCell ref="E3:E4"/>
    <mergeCell ref="F3:G3"/>
    <mergeCell ref="H3:K3"/>
    <mergeCell ref="L3:T3"/>
  </mergeCells>
  <hyperlinks>
    <hyperlink ref="U2" location="INDICE!B156" display="ÍNDICE"/>
    <hyperlink ref="A186"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85"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1"/>
  <sheetViews>
    <sheetView showGridLines="0" topLeftCell="C1" zoomScaleNormal="100" workbookViewId="0">
      <selection activeCell="U2" sqref="U2"/>
    </sheetView>
  </sheetViews>
  <sheetFormatPr baseColWidth="10" defaultColWidth="9.140625" defaultRowHeight="11.25" x14ac:dyDescent="0.25"/>
  <cols>
    <col min="1" max="1" width="7.140625" style="367" customWidth="1"/>
    <col min="2" max="2" width="37" style="348" customWidth="1"/>
    <col min="3" max="3" width="13.85546875" style="350" customWidth="1"/>
    <col min="4" max="4" width="8.5703125" style="344" customWidth="1"/>
    <col min="5" max="9" width="6" style="344" customWidth="1"/>
    <col min="10" max="10" width="7" style="344" customWidth="1"/>
    <col min="11" max="18" width="6" style="344" customWidth="1"/>
    <col min="19" max="19" width="7.42578125" style="344" customWidth="1"/>
    <col min="20" max="16384" width="9.140625" style="344"/>
  </cols>
  <sheetData>
    <row r="1" spans="1:21" ht="13.5" customHeight="1" x14ac:dyDescent="0.25">
      <c r="A1" s="1755" t="s">
        <v>1150</v>
      </c>
      <c r="B1" s="1755"/>
      <c r="C1" s="1755"/>
      <c r="D1" s="1755"/>
      <c r="E1" s="1755"/>
      <c r="F1" s="1755"/>
      <c r="G1" s="1755"/>
      <c r="H1" s="1755"/>
      <c r="I1" s="1755"/>
      <c r="J1" s="1755"/>
      <c r="K1" s="1755"/>
      <c r="L1" s="1755"/>
      <c r="M1" s="1755"/>
      <c r="N1" s="1755"/>
      <c r="O1" s="1755"/>
      <c r="P1" s="1755"/>
      <c r="Q1" s="1755"/>
      <c r="R1" s="1755"/>
      <c r="S1" s="1755"/>
    </row>
    <row r="2" spans="1:21" ht="31.5" customHeight="1" x14ac:dyDescent="0.25">
      <c r="A2" s="1756" t="s">
        <v>3034</v>
      </c>
      <c r="B2" s="1761"/>
      <c r="C2" s="1761"/>
      <c r="D2" s="1761"/>
      <c r="E2" s="1761"/>
      <c r="F2" s="1761"/>
      <c r="G2" s="1761"/>
      <c r="H2" s="1761"/>
      <c r="I2" s="1761"/>
      <c r="J2" s="1761"/>
      <c r="K2" s="1761"/>
      <c r="L2" s="1761"/>
      <c r="M2" s="1761"/>
      <c r="N2" s="1761"/>
      <c r="O2" s="1761"/>
      <c r="P2" s="1761"/>
      <c r="Q2" s="1761"/>
      <c r="R2" s="1761"/>
      <c r="S2" s="1761"/>
      <c r="U2" s="179" t="s">
        <v>120</v>
      </c>
    </row>
    <row r="3" spans="1:21" s="346" customFormat="1" ht="15" customHeight="1" x14ac:dyDescent="0.25">
      <c r="A3" s="1772" t="s">
        <v>1052</v>
      </c>
      <c r="B3" s="1773" t="s">
        <v>1151</v>
      </c>
      <c r="C3" s="1773"/>
      <c r="D3" s="1773"/>
      <c r="E3" s="1774" t="s">
        <v>122</v>
      </c>
      <c r="F3" s="1773" t="s">
        <v>1053</v>
      </c>
      <c r="G3" s="1773"/>
      <c r="H3" s="1773" t="s">
        <v>1274</v>
      </c>
      <c r="I3" s="1773"/>
      <c r="J3" s="1773"/>
      <c r="K3" s="1773" t="s">
        <v>1275</v>
      </c>
      <c r="L3" s="1773"/>
      <c r="M3" s="1773"/>
      <c r="N3" s="1773"/>
      <c r="O3" s="1773"/>
      <c r="P3" s="1773"/>
      <c r="Q3" s="1773"/>
      <c r="R3" s="1773"/>
      <c r="S3" s="1773"/>
    </row>
    <row r="4" spans="1:21" s="346" customFormat="1" ht="34.5" customHeight="1" x14ac:dyDescent="0.25">
      <c r="A4" s="1772"/>
      <c r="B4" s="1259" t="s">
        <v>1054</v>
      </c>
      <c r="C4" s="1259" t="s">
        <v>1055</v>
      </c>
      <c r="D4" s="1259" t="s">
        <v>224</v>
      </c>
      <c r="E4" s="1774"/>
      <c r="F4" s="1259" t="s">
        <v>1132</v>
      </c>
      <c r="G4" s="1259" t="s">
        <v>1133</v>
      </c>
      <c r="H4" s="700" t="s">
        <v>1309</v>
      </c>
      <c r="I4" s="1259" t="s">
        <v>1056</v>
      </c>
      <c r="J4" s="1259" t="s">
        <v>1058</v>
      </c>
      <c r="K4" s="1259" t="s">
        <v>1059</v>
      </c>
      <c r="L4" s="1259" t="s">
        <v>1060</v>
      </c>
      <c r="M4" s="1259" t="s">
        <v>1061</v>
      </c>
      <c r="N4" s="1259" t="s">
        <v>1062</v>
      </c>
      <c r="O4" s="1259" t="s">
        <v>1063</v>
      </c>
      <c r="P4" s="1259" t="s">
        <v>1064</v>
      </c>
      <c r="Q4" s="1259" t="s">
        <v>1065</v>
      </c>
      <c r="R4" s="1259" t="s">
        <v>1066</v>
      </c>
      <c r="S4" s="1259" t="s">
        <v>777</v>
      </c>
    </row>
    <row r="5" spans="1:21" s="347" customFormat="1" x14ac:dyDescent="0.25">
      <c r="A5" s="687"/>
      <c r="B5" s="702"/>
      <c r="C5" s="703"/>
      <c r="D5" s="702"/>
      <c r="E5" s="994">
        <v>2148</v>
      </c>
      <c r="F5" s="994">
        <v>1645</v>
      </c>
      <c r="G5" s="994">
        <v>503</v>
      </c>
      <c r="H5" s="994">
        <v>18</v>
      </c>
      <c r="I5" s="994">
        <v>11</v>
      </c>
      <c r="J5" s="994">
        <v>28</v>
      </c>
      <c r="K5" s="994">
        <v>29</v>
      </c>
      <c r="L5" s="994">
        <v>11</v>
      </c>
      <c r="M5" s="994">
        <v>15</v>
      </c>
      <c r="N5" s="994">
        <v>26</v>
      </c>
      <c r="O5" s="994">
        <v>40</v>
      </c>
      <c r="P5" s="994">
        <v>45</v>
      </c>
      <c r="Q5" s="994">
        <v>175</v>
      </c>
      <c r="R5" s="994">
        <v>279</v>
      </c>
      <c r="S5" s="994">
        <v>1471</v>
      </c>
    </row>
    <row r="6" spans="1:21" x14ac:dyDescent="0.25">
      <c r="A6" s="690"/>
      <c r="B6" s="704"/>
      <c r="C6" s="705"/>
      <c r="D6" s="704" t="s">
        <v>145</v>
      </c>
      <c r="E6" s="995">
        <v>1153</v>
      </c>
      <c r="F6" s="995">
        <v>885</v>
      </c>
      <c r="G6" s="995">
        <v>268</v>
      </c>
      <c r="H6" s="995">
        <v>11</v>
      </c>
      <c r="I6" s="995">
        <v>7</v>
      </c>
      <c r="J6" s="995">
        <v>17</v>
      </c>
      <c r="K6" s="995">
        <v>17</v>
      </c>
      <c r="L6" s="995">
        <v>4</v>
      </c>
      <c r="M6" s="995">
        <v>7</v>
      </c>
      <c r="N6" s="995">
        <v>17</v>
      </c>
      <c r="O6" s="995">
        <v>33</v>
      </c>
      <c r="P6" s="995">
        <v>27</v>
      </c>
      <c r="Q6" s="995">
        <v>112</v>
      </c>
      <c r="R6" s="995">
        <v>158</v>
      </c>
      <c r="S6" s="995">
        <v>743</v>
      </c>
    </row>
    <row r="7" spans="1:21" x14ac:dyDescent="0.25">
      <c r="A7" s="690"/>
      <c r="B7" s="704"/>
      <c r="C7" s="705"/>
      <c r="D7" s="704" t="s">
        <v>146</v>
      </c>
      <c r="E7" s="995">
        <v>995</v>
      </c>
      <c r="F7" s="995">
        <v>760</v>
      </c>
      <c r="G7" s="995">
        <v>235</v>
      </c>
      <c r="H7" s="995">
        <v>7</v>
      </c>
      <c r="I7" s="995">
        <v>4</v>
      </c>
      <c r="J7" s="995">
        <v>11</v>
      </c>
      <c r="K7" s="995">
        <v>12</v>
      </c>
      <c r="L7" s="995">
        <v>7</v>
      </c>
      <c r="M7" s="995">
        <v>8</v>
      </c>
      <c r="N7" s="995">
        <v>9</v>
      </c>
      <c r="O7" s="995">
        <v>7</v>
      </c>
      <c r="P7" s="995">
        <v>18</v>
      </c>
      <c r="Q7" s="995">
        <v>63</v>
      </c>
      <c r="R7" s="995">
        <v>121</v>
      </c>
      <c r="S7" s="995">
        <v>728</v>
      </c>
    </row>
    <row r="8" spans="1:21" s="347" customFormat="1" x14ac:dyDescent="0.25">
      <c r="A8" s="687" t="s">
        <v>1068</v>
      </c>
      <c r="B8" s="702" t="s">
        <v>158</v>
      </c>
      <c r="C8" s="703" t="s">
        <v>1069</v>
      </c>
      <c r="D8" s="702" t="s">
        <v>122</v>
      </c>
      <c r="E8" s="994">
        <v>5</v>
      </c>
      <c r="F8" s="994">
        <v>5</v>
      </c>
      <c r="G8" s="994" t="s">
        <v>125</v>
      </c>
      <c r="H8" s="994" t="s">
        <v>125</v>
      </c>
      <c r="I8" s="994" t="s">
        <v>125</v>
      </c>
      <c r="J8" s="994" t="s">
        <v>125</v>
      </c>
      <c r="K8" s="994">
        <v>1</v>
      </c>
      <c r="L8" s="994" t="s">
        <v>125</v>
      </c>
      <c r="M8" s="994" t="s">
        <v>125</v>
      </c>
      <c r="N8" s="994" t="s">
        <v>125</v>
      </c>
      <c r="O8" s="994" t="s">
        <v>125</v>
      </c>
      <c r="P8" s="994" t="s">
        <v>125</v>
      </c>
      <c r="Q8" s="994" t="s">
        <v>125</v>
      </c>
      <c r="R8" s="994" t="s">
        <v>125</v>
      </c>
      <c r="S8" s="994">
        <v>4</v>
      </c>
    </row>
    <row r="9" spans="1:21" x14ac:dyDescent="0.25">
      <c r="A9" s="690"/>
      <c r="B9" s="704"/>
      <c r="C9" s="705"/>
      <c r="D9" s="704" t="s">
        <v>145</v>
      </c>
      <c r="E9" s="995">
        <v>2</v>
      </c>
      <c r="F9" s="995">
        <v>2</v>
      </c>
      <c r="G9" s="995" t="s">
        <v>125</v>
      </c>
      <c r="H9" s="995" t="s">
        <v>125</v>
      </c>
      <c r="I9" s="995" t="s">
        <v>125</v>
      </c>
      <c r="J9" s="995" t="s">
        <v>125</v>
      </c>
      <c r="K9" s="995">
        <v>1</v>
      </c>
      <c r="L9" s="995" t="s">
        <v>125</v>
      </c>
      <c r="M9" s="995" t="s">
        <v>125</v>
      </c>
      <c r="N9" s="995" t="s">
        <v>125</v>
      </c>
      <c r="O9" s="995" t="s">
        <v>125</v>
      </c>
      <c r="P9" s="995" t="s">
        <v>125</v>
      </c>
      <c r="Q9" s="995" t="s">
        <v>125</v>
      </c>
      <c r="R9" s="995" t="s">
        <v>125</v>
      </c>
      <c r="S9" s="995">
        <v>1</v>
      </c>
    </row>
    <row r="10" spans="1:21" x14ac:dyDescent="0.25">
      <c r="A10" s="690"/>
      <c r="B10" s="704"/>
      <c r="C10" s="705"/>
      <c r="D10" s="704" t="s">
        <v>146</v>
      </c>
      <c r="E10" s="995">
        <v>3</v>
      </c>
      <c r="F10" s="995">
        <v>3</v>
      </c>
      <c r="G10" s="995" t="s">
        <v>125</v>
      </c>
      <c r="H10" s="995" t="s">
        <v>125</v>
      </c>
      <c r="I10" s="995" t="s">
        <v>125</v>
      </c>
      <c r="J10" s="995" t="s">
        <v>125</v>
      </c>
      <c r="K10" s="995" t="s">
        <v>125</v>
      </c>
      <c r="L10" s="995" t="s">
        <v>125</v>
      </c>
      <c r="M10" s="995" t="s">
        <v>125</v>
      </c>
      <c r="N10" s="995" t="s">
        <v>125</v>
      </c>
      <c r="O10" s="995" t="s">
        <v>125</v>
      </c>
      <c r="P10" s="995" t="s">
        <v>125</v>
      </c>
      <c r="Q10" s="995" t="s">
        <v>125</v>
      </c>
      <c r="R10" s="995" t="s">
        <v>125</v>
      </c>
      <c r="S10" s="995">
        <v>3</v>
      </c>
    </row>
    <row r="11" spans="1:21" s="347" customFormat="1" x14ac:dyDescent="0.25">
      <c r="A11" s="687" t="s">
        <v>1070</v>
      </c>
      <c r="B11" s="702" t="s">
        <v>159</v>
      </c>
      <c r="C11" s="703" t="s">
        <v>1071</v>
      </c>
      <c r="D11" s="702" t="s">
        <v>122</v>
      </c>
      <c r="E11" s="994">
        <v>10</v>
      </c>
      <c r="F11" s="994">
        <v>10</v>
      </c>
      <c r="G11" s="994" t="s">
        <v>125</v>
      </c>
      <c r="H11" s="994" t="s">
        <v>125</v>
      </c>
      <c r="I11" s="994" t="s">
        <v>125</v>
      </c>
      <c r="J11" s="994" t="s">
        <v>125</v>
      </c>
      <c r="K11" s="994" t="s">
        <v>125</v>
      </c>
      <c r="L11" s="994" t="s">
        <v>125</v>
      </c>
      <c r="M11" s="994" t="s">
        <v>125</v>
      </c>
      <c r="N11" s="994" t="s">
        <v>125</v>
      </c>
      <c r="O11" s="994" t="s">
        <v>125</v>
      </c>
      <c r="P11" s="994" t="s">
        <v>125</v>
      </c>
      <c r="Q11" s="994">
        <v>1</v>
      </c>
      <c r="R11" s="994">
        <v>2</v>
      </c>
      <c r="S11" s="994">
        <v>7</v>
      </c>
    </row>
    <row r="12" spans="1:21" x14ac:dyDescent="0.25">
      <c r="A12" s="690"/>
      <c r="B12" s="704"/>
      <c r="C12" s="705"/>
      <c r="D12" s="704" t="s">
        <v>145</v>
      </c>
      <c r="E12" s="995">
        <v>4</v>
      </c>
      <c r="F12" s="995">
        <v>4</v>
      </c>
      <c r="G12" s="995" t="s">
        <v>125</v>
      </c>
      <c r="H12" s="995" t="s">
        <v>125</v>
      </c>
      <c r="I12" s="995" t="s">
        <v>125</v>
      </c>
      <c r="J12" s="995" t="s">
        <v>125</v>
      </c>
      <c r="K12" s="995" t="s">
        <v>125</v>
      </c>
      <c r="L12" s="995" t="s">
        <v>125</v>
      </c>
      <c r="M12" s="995" t="s">
        <v>125</v>
      </c>
      <c r="N12" s="995" t="s">
        <v>125</v>
      </c>
      <c r="O12" s="995" t="s">
        <v>125</v>
      </c>
      <c r="P12" s="995" t="s">
        <v>125</v>
      </c>
      <c r="Q12" s="995">
        <v>1</v>
      </c>
      <c r="R12" s="995" t="s">
        <v>125</v>
      </c>
      <c r="S12" s="995">
        <v>3</v>
      </c>
    </row>
    <row r="13" spans="1:21" x14ac:dyDescent="0.25">
      <c r="A13" s="690"/>
      <c r="B13" s="704"/>
      <c r="C13" s="705"/>
      <c r="D13" s="704" t="s">
        <v>146</v>
      </c>
      <c r="E13" s="995">
        <v>6</v>
      </c>
      <c r="F13" s="995">
        <v>6</v>
      </c>
      <c r="G13" s="995" t="s">
        <v>125</v>
      </c>
      <c r="H13" s="995" t="s">
        <v>125</v>
      </c>
      <c r="I13" s="995" t="s">
        <v>125</v>
      </c>
      <c r="J13" s="995" t="s">
        <v>125</v>
      </c>
      <c r="K13" s="995" t="s">
        <v>125</v>
      </c>
      <c r="L13" s="995" t="s">
        <v>125</v>
      </c>
      <c r="M13" s="995" t="s">
        <v>125</v>
      </c>
      <c r="N13" s="995" t="s">
        <v>125</v>
      </c>
      <c r="O13" s="995" t="s">
        <v>125</v>
      </c>
      <c r="P13" s="995" t="s">
        <v>125</v>
      </c>
      <c r="Q13" s="995" t="s">
        <v>125</v>
      </c>
      <c r="R13" s="995">
        <v>2</v>
      </c>
      <c r="S13" s="995">
        <v>4</v>
      </c>
    </row>
    <row r="14" spans="1:21" s="347" customFormat="1" ht="22.5" x14ac:dyDescent="0.25">
      <c r="A14" s="687" t="s">
        <v>1076</v>
      </c>
      <c r="B14" s="702" t="s">
        <v>162</v>
      </c>
      <c r="C14" s="703" t="s">
        <v>1077</v>
      </c>
      <c r="D14" s="702" t="s">
        <v>122</v>
      </c>
      <c r="E14" s="994">
        <v>3</v>
      </c>
      <c r="F14" s="994">
        <v>3</v>
      </c>
      <c r="G14" s="994" t="s">
        <v>125</v>
      </c>
      <c r="H14" s="994" t="s">
        <v>125</v>
      </c>
      <c r="I14" s="994" t="s">
        <v>125</v>
      </c>
      <c r="J14" s="994" t="s">
        <v>125</v>
      </c>
      <c r="K14" s="994" t="s">
        <v>125</v>
      </c>
      <c r="L14" s="994" t="s">
        <v>125</v>
      </c>
      <c r="M14" s="994" t="s">
        <v>125</v>
      </c>
      <c r="N14" s="994" t="s">
        <v>125</v>
      </c>
      <c r="O14" s="994" t="s">
        <v>125</v>
      </c>
      <c r="P14" s="994" t="s">
        <v>125</v>
      </c>
      <c r="Q14" s="994">
        <v>2</v>
      </c>
      <c r="R14" s="994" t="s">
        <v>125</v>
      </c>
      <c r="S14" s="994">
        <v>1</v>
      </c>
    </row>
    <row r="15" spans="1:21" x14ac:dyDescent="0.25">
      <c r="A15" s="690"/>
      <c r="B15" s="704"/>
      <c r="C15" s="705"/>
      <c r="D15" s="704" t="s">
        <v>145</v>
      </c>
      <c r="E15" s="995">
        <v>2</v>
      </c>
      <c r="F15" s="995">
        <v>2</v>
      </c>
      <c r="G15" s="995" t="s">
        <v>125</v>
      </c>
      <c r="H15" s="995" t="s">
        <v>125</v>
      </c>
      <c r="I15" s="995" t="s">
        <v>125</v>
      </c>
      <c r="J15" s="995" t="s">
        <v>125</v>
      </c>
      <c r="K15" s="995" t="s">
        <v>125</v>
      </c>
      <c r="L15" s="995" t="s">
        <v>125</v>
      </c>
      <c r="M15" s="995" t="s">
        <v>125</v>
      </c>
      <c r="N15" s="995" t="s">
        <v>125</v>
      </c>
      <c r="O15" s="995" t="s">
        <v>125</v>
      </c>
      <c r="P15" s="995" t="s">
        <v>125</v>
      </c>
      <c r="Q15" s="995">
        <v>2</v>
      </c>
      <c r="R15" s="995" t="s">
        <v>125</v>
      </c>
      <c r="S15" s="995" t="s">
        <v>125</v>
      </c>
    </row>
    <row r="16" spans="1:21" s="347" customFormat="1" x14ac:dyDescent="0.25">
      <c r="A16" s="690"/>
      <c r="B16" s="704"/>
      <c r="C16" s="705"/>
      <c r="D16" s="704" t="s">
        <v>146</v>
      </c>
      <c r="E16" s="995">
        <v>1</v>
      </c>
      <c r="F16" s="995">
        <v>1</v>
      </c>
      <c r="G16" s="995" t="s">
        <v>125</v>
      </c>
      <c r="H16" s="995" t="s">
        <v>125</v>
      </c>
      <c r="I16" s="995" t="s">
        <v>125</v>
      </c>
      <c r="J16" s="995" t="s">
        <v>125</v>
      </c>
      <c r="K16" s="995" t="s">
        <v>125</v>
      </c>
      <c r="L16" s="995" t="s">
        <v>125</v>
      </c>
      <c r="M16" s="995" t="s">
        <v>125</v>
      </c>
      <c r="N16" s="995" t="s">
        <v>125</v>
      </c>
      <c r="O16" s="995" t="s">
        <v>125</v>
      </c>
      <c r="P16" s="995" t="s">
        <v>125</v>
      </c>
      <c r="Q16" s="995" t="s">
        <v>125</v>
      </c>
      <c r="R16" s="995" t="s">
        <v>125</v>
      </c>
      <c r="S16" s="995">
        <v>1</v>
      </c>
    </row>
    <row r="17" spans="1:19" x14ac:dyDescent="0.25">
      <c r="A17" s="687" t="s">
        <v>1078</v>
      </c>
      <c r="B17" s="702" t="s">
        <v>163</v>
      </c>
      <c r="C17" s="703" t="s">
        <v>1079</v>
      </c>
      <c r="D17" s="702" t="s">
        <v>122</v>
      </c>
      <c r="E17" s="994">
        <v>9</v>
      </c>
      <c r="F17" s="994">
        <v>9</v>
      </c>
      <c r="G17" s="994" t="s">
        <v>125</v>
      </c>
      <c r="H17" s="994" t="s">
        <v>125</v>
      </c>
      <c r="I17" s="994" t="s">
        <v>125</v>
      </c>
      <c r="J17" s="994" t="s">
        <v>125</v>
      </c>
      <c r="K17" s="994" t="s">
        <v>125</v>
      </c>
      <c r="L17" s="994" t="s">
        <v>125</v>
      </c>
      <c r="M17" s="994" t="s">
        <v>125</v>
      </c>
      <c r="N17" s="994" t="s">
        <v>125</v>
      </c>
      <c r="O17" s="994" t="s">
        <v>125</v>
      </c>
      <c r="P17" s="994" t="s">
        <v>125</v>
      </c>
      <c r="Q17" s="994" t="s">
        <v>125</v>
      </c>
      <c r="R17" s="994">
        <v>3</v>
      </c>
      <c r="S17" s="994">
        <v>6</v>
      </c>
    </row>
    <row r="18" spans="1:19" x14ac:dyDescent="0.25">
      <c r="A18" s="690"/>
      <c r="B18" s="704"/>
      <c r="C18" s="705"/>
      <c r="D18" s="704" t="s">
        <v>145</v>
      </c>
      <c r="E18" s="995">
        <v>3</v>
      </c>
      <c r="F18" s="995">
        <v>3</v>
      </c>
      <c r="G18" s="995" t="s">
        <v>125</v>
      </c>
      <c r="H18" s="995" t="s">
        <v>125</v>
      </c>
      <c r="I18" s="995" t="s">
        <v>125</v>
      </c>
      <c r="J18" s="995" t="s">
        <v>125</v>
      </c>
      <c r="K18" s="995" t="s">
        <v>125</v>
      </c>
      <c r="L18" s="995" t="s">
        <v>125</v>
      </c>
      <c r="M18" s="995" t="s">
        <v>125</v>
      </c>
      <c r="N18" s="995" t="s">
        <v>125</v>
      </c>
      <c r="O18" s="995" t="s">
        <v>125</v>
      </c>
      <c r="P18" s="995" t="s">
        <v>125</v>
      </c>
      <c r="Q18" s="995" t="s">
        <v>125</v>
      </c>
      <c r="R18" s="995" t="s">
        <v>125</v>
      </c>
      <c r="S18" s="995">
        <v>3</v>
      </c>
    </row>
    <row r="19" spans="1:19" s="347" customFormat="1" x14ac:dyDescent="0.25">
      <c r="A19" s="690"/>
      <c r="B19" s="704"/>
      <c r="C19" s="705"/>
      <c r="D19" s="704" t="s">
        <v>146</v>
      </c>
      <c r="E19" s="995">
        <v>6</v>
      </c>
      <c r="F19" s="995">
        <v>6</v>
      </c>
      <c r="G19" s="995" t="s">
        <v>125</v>
      </c>
      <c r="H19" s="995" t="s">
        <v>125</v>
      </c>
      <c r="I19" s="995" t="s">
        <v>125</v>
      </c>
      <c r="J19" s="995" t="s">
        <v>125</v>
      </c>
      <c r="K19" s="995" t="s">
        <v>125</v>
      </c>
      <c r="L19" s="995" t="s">
        <v>125</v>
      </c>
      <c r="M19" s="995" t="s">
        <v>125</v>
      </c>
      <c r="N19" s="995" t="s">
        <v>125</v>
      </c>
      <c r="O19" s="995" t="s">
        <v>125</v>
      </c>
      <c r="P19" s="995" t="s">
        <v>125</v>
      </c>
      <c r="Q19" s="995" t="s">
        <v>125</v>
      </c>
      <c r="R19" s="995">
        <v>3</v>
      </c>
      <c r="S19" s="995">
        <v>3</v>
      </c>
    </row>
    <row r="20" spans="1:19" ht="22.5" x14ac:dyDescent="0.25">
      <c r="A20" s="687" t="s">
        <v>1080</v>
      </c>
      <c r="B20" s="702" t="s">
        <v>164</v>
      </c>
      <c r="C20" s="703" t="s">
        <v>353</v>
      </c>
      <c r="D20" s="702" t="s">
        <v>122</v>
      </c>
      <c r="E20" s="994">
        <v>5</v>
      </c>
      <c r="F20" s="994">
        <v>5</v>
      </c>
      <c r="G20" s="994" t="s">
        <v>125</v>
      </c>
      <c r="H20" s="994" t="s">
        <v>125</v>
      </c>
      <c r="I20" s="994" t="s">
        <v>125</v>
      </c>
      <c r="J20" s="994" t="s">
        <v>125</v>
      </c>
      <c r="K20" s="994" t="s">
        <v>125</v>
      </c>
      <c r="L20" s="994" t="s">
        <v>125</v>
      </c>
      <c r="M20" s="994" t="s">
        <v>125</v>
      </c>
      <c r="N20" s="994" t="s">
        <v>125</v>
      </c>
      <c r="O20" s="994" t="s">
        <v>125</v>
      </c>
      <c r="P20" s="994" t="s">
        <v>125</v>
      </c>
      <c r="Q20" s="994">
        <v>4</v>
      </c>
      <c r="R20" s="994" t="s">
        <v>125</v>
      </c>
      <c r="S20" s="994">
        <v>1</v>
      </c>
    </row>
    <row r="21" spans="1:19" x14ac:dyDescent="0.25">
      <c r="A21" s="690"/>
      <c r="B21" s="704"/>
      <c r="C21" s="705"/>
      <c r="D21" s="704" t="s">
        <v>145</v>
      </c>
      <c r="E21" s="995">
        <v>5</v>
      </c>
      <c r="F21" s="995">
        <v>5</v>
      </c>
      <c r="G21" s="995" t="s">
        <v>125</v>
      </c>
      <c r="H21" s="995" t="s">
        <v>125</v>
      </c>
      <c r="I21" s="995" t="s">
        <v>125</v>
      </c>
      <c r="J21" s="995" t="s">
        <v>125</v>
      </c>
      <c r="K21" s="995" t="s">
        <v>125</v>
      </c>
      <c r="L21" s="995" t="s">
        <v>125</v>
      </c>
      <c r="M21" s="995" t="s">
        <v>125</v>
      </c>
      <c r="N21" s="995" t="s">
        <v>125</v>
      </c>
      <c r="O21" s="995" t="s">
        <v>125</v>
      </c>
      <c r="P21" s="995" t="s">
        <v>125</v>
      </c>
      <c r="Q21" s="995">
        <v>4</v>
      </c>
      <c r="R21" s="995" t="s">
        <v>125</v>
      </c>
      <c r="S21" s="995">
        <v>1</v>
      </c>
    </row>
    <row r="22" spans="1:19" s="347" customFormat="1" x14ac:dyDescent="0.25">
      <c r="A22" s="687" t="s">
        <v>1081</v>
      </c>
      <c r="B22" s="702" t="s">
        <v>165</v>
      </c>
      <c r="C22" s="703" t="s">
        <v>919</v>
      </c>
      <c r="D22" s="702" t="s">
        <v>122</v>
      </c>
      <c r="E22" s="994">
        <v>2</v>
      </c>
      <c r="F22" s="994">
        <v>2</v>
      </c>
      <c r="G22" s="994" t="s">
        <v>125</v>
      </c>
      <c r="H22" s="994" t="s">
        <v>125</v>
      </c>
      <c r="I22" s="994" t="s">
        <v>125</v>
      </c>
      <c r="J22" s="994" t="s">
        <v>125</v>
      </c>
      <c r="K22" s="994" t="s">
        <v>125</v>
      </c>
      <c r="L22" s="994" t="s">
        <v>125</v>
      </c>
      <c r="M22" s="994" t="s">
        <v>125</v>
      </c>
      <c r="N22" s="994" t="s">
        <v>125</v>
      </c>
      <c r="O22" s="994" t="s">
        <v>125</v>
      </c>
      <c r="P22" s="994" t="s">
        <v>125</v>
      </c>
      <c r="Q22" s="994" t="s">
        <v>125</v>
      </c>
      <c r="R22" s="994" t="s">
        <v>125</v>
      </c>
      <c r="S22" s="994">
        <v>2</v>
      </c>
    </row>
    <row r="23" spans="1:19" x14ac:dyDescent="0.25">
      <c r="A23" s="690"/>
      <c r="B23" s="704"/>
      <c r="C23" s="705"/>
      <c r="D23" s="704" t="s">
        <v>145</v>
      </c>
      <c r="E23" s="995">
        <v>1</v>
      </c>
      <c r="F23" s="995">
        <v>1</v>
      </c>
      <c r="G23" s="995" t="s">
        <v>125</v>
      </c>
      <c r="H23" s="995" t="s">
        <v>125</v>
      </c>
      <c r="I23" s="995" t="s">
        <v>125</v>
      </c>
      <c r="J23" s="995" t="s">
        <v>125</v>
      </c>
      <c r="K23" s="995" t="s">
        <v>125</v>
      </c>
      <c r="L23" s="995" t="s">
        <v>125</v>
      </c>
      <c r="M23" s="995" t="s">
        <v>125</v>
      </c>
      <c r="N23" s="995" t="s">
        <v>125</v>
      </c>
      <c r="O23" s="995" t="s">
        <v>125</v>
      </c>
      <c r="P23" s="995" t="s">
        <v>125</v>
      </c>
      <c r="Q23" s="995" t="s">
        <v>125</v>
      </c>
      <c r="R23" s="995" t="s">
        <v>125</v>
      </c>
      <c r="S23" s="995">
        <v>1</v>
      </c>
    </row>
    <row r="24" spans="1:19" x14ac:dyDescent="0.25">
      <c r="A24" s="690"/>
      <c r="B24" s="704"/>
      <c r="C24" s="705"/>
      <c r="D24" s="704" t="s">
        <v>146</v>
      </c>
      <c r="E24" s="995">
        <v>1</v>
      </c>
      <c r="F24" s="995">
        <v>1</v>
      </c>
      <c r="G24" s="995" t="s">
        <v>125</v>
      </c>
      <c r="H24" s="995" t="s">
        <v>125</v>
      </c>
      <c r="I24" s="995" t="s">
        <v>125</v>
      </c>
      <c r="J24" s="995" t="s">
        <v>125</v>
      </c>
      <c r="K24" s="995" t="s">
        <v>125</v>
      </c>
      <c r="L24" s="995" t="s">
        <v>125</v>
      </c>
      <c r="M24" s="995" t="s">
        <v>125</v>
      </c>
      <c r="N24" s="995" t="s">
        <v>125</v>
      </c>
      <c r="O24" s="995" t="s">
        <v>125</v>
      </c>
      <c r="P24" s="995" t="s">
        <v>125</v>
      </c>
      <c r="Q24" s="995" t="s">
        <v>125</v>
      </c>
      <c r="R24" s="995" t="s">
        <v>125</v>
      </c>
      <c r="S24" s="995">
        <v>1</v>
      </c>
    </row>
    <row r="25" spans="1:19" s="347" customFormat="1" x14ac:dyDescent="0.25">
      <c r="A25" s="687" t="s">
        <v>1082</v>
      </c>
      <c r="B25" s="702" t="s">
        <v>166</v>
      </c>
      <c r="C25" s="703" t="s">
        <v>330</v>
      </c>
      <c r="D25" s="702" t="s">
        <v>122</v>
      </c>
      <c r="E25" s="994">
        <v>52</v>
      </c>
      <c r="F25" s="994">
        <v>52</v>
      </c>
      <c r="G25" s="994" t="s">
        <v>125</v>
      </c>
      <c r="H25" s="994" t="s">
        <v>125</v>
      </c>
      <c r="I25" s="994" t="s">
        <v>125</v>
      </c>
      <c r="J25" s="994" t="s">
        <v>125</v>
      </c>
      <c r="K25" s="994" t="s">
        <v>125</v>
      </c>
      <c r="L25" s="994" t="s">
        <v>125</v>
      </c>
      <c r="M25" s="994" t="s">
        <v>125</v>
      </c>
      <c r="N25" s="994">
        <v>1</v>
      </c>
      <c r="O25" s="994" t="s">
        <v>125</v>
      </c>
      <c r="P25" s="994" t="s">
        <v>125</v>
      </c>
      <c r="Q25" s="994">
        <v>2</v>
      </c>
      <c r="R25" s="994">
        <v>10</v>
      </c>
      <c r="S25" s="994">
        <v>39</v>
      </c>
    </row>
    <row r="26" spans="1:19" x14ac:dyDescent="0.25">
      <c r="A26" s="690"/>
      <c r="B26" s="704"/>
      <c r="C26" s="705"/>
      <c r="D26" s="704" t="s">
        <v>145</v>
      </c>
      <c r="E26" s="995">
        <v>22</v>
      </c>
      <c r="F26" s="995">
        <v>22</v>
      </c>
      <c r="G26" s="995" t="s">
        <v>125</v>
      </c>
      <c r="H26" s="995" t="s">
        <v>125</v>
      </c>
      <c r="I26" s="995" t="s">
        <v>125</v>
      </c>
      <c r="J26" s="995" t="s">
        <v>125</v>
      </c>
      <c r="K26" s="995" t="s">
        <v>125</v>
      </c>
      <c r="L26" s="995" t="s">
        <v>125</v>
      </c>
      <c r="M26" s="995" t="s">
        <v>125</v>
      </c>
      <c r="N26" s="995">
        <v>1</v>
      </c>
      <c r="O26" s="995" t="s">
        <v>125</v>
      </c>
      <c r="P26" s="995" t="s">
        <v>125</v>
      </c>
      <c r="Q26" s="995" t="s">
        <v>125</v>
      </c>
      <c r="R26" s="995">
        <v>4</v>
      </c>
      <c r="S26" s="995">
        <v>17</v>
      </c>
    </row>
    <row r="27" spans="1:19" s="347" customFormat="1" x14ac:dyDescent="0.25">
      <c r="A27" s="690"/>
      <c r="B27" s="704"/>
      <c r="C27" s="705"/>
      <c r="D27" s="704" t="s">
        <v>146</v>
      </c>
      <c r="E27" s="995">
        <v>30</v>
      </c>
      <c r="F27" s="995">
        <v>30</v>
      </c>
      <c r="G27" s="995" t="s">
        <v>125</v>
      </c>
      <c r="H27" s="995" t="s">
        <v>125</v>
      </c>
      <c r="I27" s="995" t="s">
        <v>125</v>
      </c>
      <c r="J27" s="995" t="s">
        <v>125</v>
      </c>
      <c r="K27" s="995" t="s">
        <v>125</v>
      </c>
      <c r="L27" s="995" t="s">
        <v>125</v>
      </c>
      <c r="M27" s="995" t="s">
        <v>125</v>
      </c>
      <c r="N27" s="995" t="s">
        <v>125</v>
      </c>
      <c r="O27" s="995" t="s">
        <v>125</v>
      </c>
      <c r="P27" s="995" t="s">
        <v>125</v>
      </c>
      <c r="Q27" s="995">
        <v>2</v>
      </c>
      <c r="R27" s="995">
        <v>6</v>
      </c>
      <c r="S27" s="995">
        <v>22</v>
      </c>
    </row>
    <row r="28" spans="1:19" ht="22.5" x14ac:dyDescent="0.25">
      <c r="A28" s="687" t="s">
        <v>367</v>
      </c>
      <c r="B28" s="702" t="s">
        <v>167</v>
      </c>
      <c r="C28" s="703" t="s">
        <v>368</v>
      </c>
      <c r="D28" s="702" t="s">
        <v>122</v>
      </c>
      <c r="E28" s="994">
        <v>22</v>
      </c>
      <c r="F28" s="994">
        <v>22</v>
      </c>
      <c r="G28" s="994" t="s">
        <v>125</v>
      </c>
      <c r="H28" s="994" t="s">
        <v>125</v>
      </c>
      <c r="I28" s="994" t="s">
        <v>125</v>
      </c>
      <c r="J28" s="994" t="s">
        <v>125</v>
      </c>
      <c r="K28" s="994" t="s">
        <v>125</v>
      </c>
      <c r="L28" s="994" t="s">
        <v>125</v>
      </c>
      <c r="M28" s="994" t="s">
        <v>125</v>
      </c>
      <c r="N28" s="994" t="s">
        <v>125</v>
      </c>
      <c r="O28" s="994" t="s">
        <v>125</v>
      </c>
      <c r="P28" s="994" t="s">
        <v>125</v>
      </c>
      <c r="Q28" s="994" t="s">
        <v>125</v>
      </c>
      <c r="R28" s="994">
        <v>3</v>
      </c>
      <c r="S28" s="994">
        <v>19</v>
      </c>
    </row>
    <row r="29" spans="1:19" x14ac:dyDescent="0.25">
      <c r="A29" s="690"/>
      <c r="B29" s="704"/>
      <c r="C29" s="705"/>
      <c r="D29" s="704" t="s">
        <v>145</v>
      </c>
      <c r="E29" s="995">
        <v>11</v>
      </c>
      <c r="F29" s="995">
        <v>11</v>
      </c>
      <c r="G29" s="995" t="s">
        <v>125</v>
      </c>
      <c r="H29" s="995" t="s">
        <v>125</v>
      </c>
      <c r="I29" s="995" t="s">
        <v>125</v>
      </c>
      <c r="J29" s="995" t="s">
        <v>125</v>
      </c>
      <c r="K29" s="995" t="s">
        <v>125</v>
      </c>
      <c r="L29" s="995" t="s">
        <v>125</v>
      </c>
      <c r="M29" s="995" t="s">
        <v>125</v>
      </c>
      <c r="N29" s="995" t="s">
        <v>125</v>
      </c>
      <c r="O29" s="995" t="s">
        <v>125</v>
      </c>
      <c r="P29" s="995" t="s">
        <v>125</v>
      </c>
      <c r="Q29" s="995" t="s">
        <v>125</v>
      </c>
      <c r="R29" s="995">
        <v>2</v>
      </c>
      <c r="S29" s="995">
        <v>9</v>
      </c>
    </row>
    <row r="30" spans="1:19" s="347" customFormat="1" x14ac:dyDescent="0.25">
      <c r="A30" s="690"/>
      <c r="B30" s="704"/>
      <c r="C30" s="705"/>
      <c r="D30" s="704" t="s">
        <v>146</v>
      </c>
      <c r="E30" s="995">
        <v>11</v>
      </c>
      <c r="F30" s="995">
        <v>11</v>
      </c>
      <c r="G30" s="995" t="s">
        <v>125</v>
      </c>
      <c r="H30" s="995" t="s">
        <v>125</v>
      </c>
      <c r="I30" s="995" t="s">
        <v>125</v>
      </c>
      <c r="J30" s="995" t="s">
        <v>125</v>
      </c>
      <c r="K30" s="995" t="s">
        <v>125</v>
      </c>
      <c r="L30" s="995" t="s">
        <v>125</v>
      </c>
      <c r="M30" s="995" t="s">
        <v>125</v>
      </c>
      <c r="N30" s="995" t="s">
        <v>125</v>
      </c>
      <c r="O30" s="995" t="s">
        <v>125</v>
      </c>
      <c r="P30" s="995" t="s">
        <v>125</v>
      </c>
      <c r="Q30" s="995" t="s">
        <v>125</v>
      </c>
      <c r="R30" s="995">
        <v>1</v>
      </c>
      <c r="S30" s="995">
        <v>10</v>
      </c>
    </row>
    <row r="31" spans="1:19" ht="22.5" x14ac:dyDescent="0.25">
      <c r="A31" s="687" t="s">
        <v>373</v>
      </c>
      <c r="B31" s="702" t="s">
        <v>168</v>
      </c>
      <c r="C31" s="703" t="s">
        <v>374</v>
      </c>
      <c r="D31" s="702" t="s">
        <v>122</v>
      </c>
      <c r="E31" s="994">
        <v>14</v>
      </c>
      <c r="F31" s="994">
        <v>14</v>
      </c>
      <c r="G31" s="994" t="s">
        <v>125</v>
      </c>
      <c r="H31" s="994" t="s">
        <v>125</v>
      </c>
      <c r="I31" s="994" t="s">
        <v>125</v>
      </c>
      <c r="J31" s="994" t="s">
        <v>125</v>
      </c>
      <c r="K31" s="994">
        <v>1</v>
      </c>
      <c r="L31" s="994" t="s">
        <v>125</v>
      </c>
      <c r="M31" s="994" t="s">
        <v>125</v>
      </c>
      <c r="N31" s="994" t="s">
        <v>125</v>
      </c>
      <c r="O31" s="994" t="s">
        <v>125</v>
      </c>
      <c r="P31" s="994" t="s">
        <v>125</v>
      </c>
      <c r="Q31" s="994" t="s">
        <v>125</v>
      </c>
      <c r="R31" s="994">
        <v>4</v>
      </c>
      <c r="S31" s="994">
        <v>9</v>
      </c>
    </row>
    <row r="32" spans="1:19" x14ac:dyDescent="0.25">
      <c r="A32" s="690"/>
      <c r="B32" s="704"/>
      <c r="C32" s="705"/>
      <c r="D32" s="704" t="s">
        <v>145</v>
      </c>
      <c r="E32" s="995">
        <v>7</v>
      </c>
      <c r="F32" s="995">
        <v>7</v>
      </c>
      <c r="G32" s="995" t="s">
        <v>125</v>
      </c>
      <c r="H32" s="995" t="s">
        <v>125</v>
      </c>
      <c r="I32" s="995" t="s">
        <v>125</v>
      </c>
      <c r="J32" s="995" t="s">
        <v>125</v>
      </c>
      <c r="K32" s="995" t="s">
        <v>125</v>
      </c>
      <c r="L32" s="995" t="s">
        <v>125</v>
      </c>
      <c r="M32" s="995" t="s">
        <v>125</v>
      </c>
      <c r="N32" s="995" t="s">
        <v>125</v>
      </c>
      <c r="O32" s="995" t="s">
        <v>125</v>
      </c>
      <c r="P32" s="995" t="s">
        <v>125</v>
      </c>
      <c r="Q32" s="995" t="s">
        <v>125</v>
      </c>
      <c r="R32" s="995">
        <v>2</v>
      </c>
      <c r="S32" s="995">
        <v>5</v>
      </c>
    </row>
    <row r="33" spans="1:19" s="347" customFormat="1" x14ac:dyDescent="0.25">
      <c r="A33" s="690"/>
      <c r="B33" s="704"/>
      <c r="C33" s="705"/>
      <c r="D33" s="704" t="s">
        <v>146</v>
      </c>
      <c r="E33" s="995">
        <v>7</v>
      </c>
      <c r="F33" s="995">
        <v>7</v>
      </c>
      <c r="G33" s="995" t="s">
        <v>125</v>
      </c>
      <c r="H33" s="995" t="s">
        <v>125</v>
      </c>
      <c r="I33" s="995" t="s">
        <v>125</v>
      </c>
      <c r="J33" s="995" t="s">
        <v>125</v>
      </c>
      <c r="K33" s="995">
        <v>1</v>
      </c>
      <c r="L33" s="995" t="s">
        <v>125</v>
      </c>
      <c r="M33" s="995" t="s">
        <v>125</v>
      </c>
      <c r="N33" s="995" t="s">
        <v>125</v>
      </c>
      <c r="O33" s="995" t="s">
        <v>125</v>
      </c>
      <c r="P33" s="995" t="s">
        <v>125</v>
      </c>
      <c r="Q33" s="995" t="s">
        <v>125</v>
      </c>
      <c r="R33" s="995">
        <v>2</v>
      </c>
      <c r="S33" s="995">
        <v>4</v>
      </c>
    </row>
    <row r="34" spans="1:19" ht="22.5" x14ac:dyDescent="0.25">
      <c r="A34" s="687" t="s">
        <v>1083</v>
      </c>
      <c r="B34" s="702" t="s">
        <v>169</v>
      </c>
      <c r="C34" s="703" t="s">
        <v>1084</v>
      </c>
      <c r="D34" s="702" t="s">
        <v>122</v>
      </c>
      <c r="E34" s="994">
        <v>8</v>
      </c>
      <c r="F34" s="994">
        <v>8</v>
      </c>
      <c r="G34" s="994" t="s">
        <v>125</v>
      </c>
      <c r="H34" s="994" t="s">
        <v>125</v>
      </c>
      <c r="I34" s="994" t="s">
        <v>125</v>
      </c>
      <c r="J34" s="994" t="s">
        <v>125</v>
      </c>
      <c r="K34" s="994" t="s">
        <v>125</v>
      </c>
      <c r="L34" s="994" t="s">
        <v>125</v>
      </c>
      <c r="M34" s="994" t="s">
        <v>125</v>
      </c>
      <c r="N34" s="994" t="s">
        <v>125</v>
      </c>
      <c r="O34" s="994" t="s">
        <v>125</v>
      </c>
      <c r="P34" s="994" t="s">
        <v>125</v>
      </c>
      <c r="Q34" s="994" t="s">
        <v>125</v>
      </c>
      <c r="R34" s="994">
        <v>1</v>
      </c>
      <c r="S34" s="994">
        <v>7</v>
      </c>
    </row>
    <row r="35" spans="1:19" x14ac:dyDescent="0.25">
      <c r="A35" s="690"/>
      <c r="B35" s="704"/>
      <c r="C35" s="705"/>
      <c r="D35" s="704" t="s">
        <v>145</v>
      </c>
      <c r="E35" s="995">
        <v>3</v>
      </c>
      <c r="F35" s="995">
        <v>3</v>
      </c>
      <c r="G35" s="995" t="s">
        <v>125</v>
      </c>
      <c r="H35" s="995" t="s">
        <v>125</v>
      </c>
      <c r="I35" s="995" t="s">
        <v>125</v>
      </c>
      <c r="J35" s="995" t="s">
        <v>125</v>
      </c>
      <c r="K35" s="995" t="s">
        <v>125</v>
      </c>
      <c r="L35" s="995" t="s">
        <v>125</v>
      </c>
      <c r="M35" s="995" t="s">
        <v>125</v>
      </c>
      <c r="N35" s="995" t="s">
        <v>125</v>
      </c>
      <c r="O35" s="995" t="s">
        <v>125</v>
      </c>
      <c r="P35" s="995" t="s">
        <v>125</v>
      </c>
      <c r="Q35" s="995" t="s">
        <v>125</v>
      </c>
      <c r="R35" s="995">
        <v>1</v>
      </c>
      <c r="S35" s="995">
        <v>2</v>
      </c>
    </row>
    <row r="36" spans="1:19" s="347" customFormat="1" x14ac:dyDescent="0.25">
      <c r="A36" s="690"/>
      <c r="B36" s="704"/>
      <c r="C36" s="705"/>
      <c r="D36" s="704" t="s">
        <v>146</v>
      </c>
      <c r="E36" s="995">
        <v>5</v>
      </c>
      <c r="F36" s="995">
        <v>5</v>
      </c>
      <c r="G36" s="995" t="s">
        <v>125</v>
      </c>
      <c r="H36" s="995" t="s">
        <v>125</v>
      </c>
      <c r="I36" s="995" t="s">
        <v>125</v>
      </c>
      <c r="J36" s="995" t="s">
        <v>125</v>
      </c>
      <c r="K36" s="995" t="s">
        <v>125</v>
      </c>
      <c r="L36" s="995" t="s">
        <v>125</v>
      </c>
      <c r="M36" s="995" t="s">
        <v>125</v>
      </c>
      <c r="N36" s="995" t="s">
        <v>125</v>
      </c>
      <c r="O36" s="995" t="s">
        <v>125</v>
      </c>
      <c r="P36" s="995" t="s">
        <v>125</v>
      </c>
      <c r="Q36" s="995" t="s">
        <v>125</v>
      </c>
      <c r="R36" s="995" t="s">
        <v>125</v>
      </c>
      <c r="S36" s="995">
        <v>5</v>
      </c>
    </row>
    <row r="37" spans="1:19" x14ac:dyDescent="0.25">
      <c r="A37" s="687" t="s">
        <v>1085</v>
      </c>
      <c r="B37" s="702" t="s">
        <v>170</v>
      </c>
      <c r="C37" s="703" t="s">
        <v>920</v>
      </c>
      <c r="D37" s="702" t="s">
        <v>122</v>
      </c>
      <c r="E37" s="994">
        <v>12</v>
      </c>
      <c r="F37" s="994">
        <v>12</v>
      </c>
      <c r="G37" s="994" t="s">
        <v>125</v>
      </c>
      <c r="H37" s="994" t="s">
        <v>125</v>
      </c>
      <c r="I37" s="994" t="s">
        <v>125</v>
      </c>
      <c r="J37" s="994" t="s">
        <v>125</v>
      </c>
      <c r="K37" s="994" t="s">
        <v>125</v>
      </c>
      <c r="L37" s="994" t="s">
        <v>125</v>
      </c>
      <c r="M37" s="994" t="s">
        <v>125</v>
      </c>
      <c r="N37" s="994" t="s">
        <v>125</v>
      </c>
      <c r="O37" s="994" t="s">
        <v>125</v>
      </c>
      <c r="P37" s="994" t="s">
        <v>125</v>
      </c>
      <c r="Q37" s="994">
        <v>1</v>
      </c>
      <c r="R37" s="994">
        <v>2</v>
      </c>
      <c r="S37" s="994">
        <v>9</v>
      </c>
    </row>
    <row r="38" spans="1:19" x14ac:dyDescent="0.25">
      <c r="A38" s="690"/>
      <c r="B38" s="704"/>
      <c r="C38" s="705"/>
      <c r="D38" s="704" t="s">
        <v>145</v>
      </c>
      <c r="E38" s="995">
        <v>2</v>
      </c>
      <c r="F38" s="995">
        <v>2</v>
      </c>
      <c r="G38" s="995" t="s">
        <v>125</v>
      </c>
      <c r="H38" s="995" t="s">
        <v>125</v>
      </c>
      <c r="I38" s="995" t="s">
        <v>125</v>
      </c>
      <c r="J38" s="995" t="s">
        <v>125</v>
      </c>
      <c r="K38" s="995" t="s">
        <v>125</v>
      </c>
      <c r="L38" s="995" t="s">
        <v>125</v>
      </c>
      <c r="M38" s="995" t="s">
        <v>125</v>
      </c>
      <c r="N38" s="995" t="s">
        <v>125</v>
      </c>
      <c r="O38" s="995" t="s">
        <v>125</v>
      </c>
      <c r="P38" s="995" t="s">
        <v>125</v>
      </c>
      <c r="Q38" s="995" t="s">
        <v>125</v>
      </c>
      <c r="R38" s="995">
        <v>1</v>
      </c>
      <c r="S38" s="995">
        <v>1</v>
      </c>
    </row>
    <row r="39" spans="1:19" s="347" customFormat="1" x14ac:dyDescent="0.25">
      <c r="A39" s="690"/>
      <c r="B39" s="704"/>
      <c r="C39" s="705"/>
      <c r="D39" s="704" t="s">
        <v>146</v>
      </c>
      <c r="E39" s="995">
        <v>10</v>
      </c>
      <c r="F39" s="995">
        <v>10</v>
      </c>
      <c r="G39" s="995" t="s">
        <v>125</v>
      </c>
      <c r="H39" s="995" t="s">
        <v>125</v>
      </c>
      <c r="I39" s="995" t="s">
        <v>125</v>
      </c>
      <c r="J39" s="995" t="s">
        <v>125</v>
      </c>
      <c r="K39" s="995" t="s">
        <v>125</v>
      </c>
      <c r="L39" s="995" t="s">
        <v>125</v>
      </c>
      <c r="M39" s="995" t="s">
        <v>125</v>
      </c>
      <c r="N39" s="995" t="s">
        <v>125</v>
      </c>
      <c r="O39" s="995" t="s">
        <v>125</v>
      </c>
      <c r="P39" s="995" t="s">
        <v>125</v>
      </c>
      <c r="Q39" s="995">
        <v>1</v>
      </c>
      <c r="R39" s="995">
        <v>1</v>
      </c>
      <c r="S39" s="995">
        <v>8</v>
      </c>
    </row>
    <row r="40" spans="1:19" x14ac:dyDescent="0.25">
      <c r="A40" s="687" t="s">
        <v>1086</v>
      </c>
      <c r="B40" s="702" t="s">
        <v>171</v>
      </c>
      <c r="C40" s="703" t="s">
        <v>921</v>
      </c>
      <c r="D40" s="702" t="s">
        <v>122</v>
      </c>
      <c r="E40" s="994">
        <v>1</v>
      </c>
      <c r="F40" s="994">
        <v>1</v>
      </c>
      <c r="G40" s="994" t="s">
        <v>125</v>
      </c>
      <c r="H40" s="994" t="s">
        <v>125</v>
      </c>
      <c r="I40" s="994" t="s">
        <v>125</v>
      </c>
      <c r="J40" s="994" t="s">
        <v>125</v>
      </c>
      <c r="K40" s="994" t="s">
        <v>125</v>
      </c>
      <c r="L40" s="994" t="s">
        <v>125</v>
      </c>
      <c r="M40" s="994" t="s">
        <v>125</v>
      </c>
      <c r="N40" s="994" t="s">
        <v>125</v>
      </c>
      <c r="O40" s="994" t="s">
        <v>125</v>
      </c>
      <c r="P40" s="994" t="s">
        <v>125</v>
      </c>
      <c r="Q40" s="994" t="s">
        <v>125</v>
      </c>
      <c r="R40" s="994">
        <v>1</v>
      </c>
      <c r="S40" s="994" t="s">
        <v>125</v>
      </c>
    </row>
    <row r="41" spans="1:19" s="347" customFormat="1" x14ac:dyDescent="0.25">
      <c r="A41" s="690"/>
      <c r="B41" s="704"/>
      <c r="C41" s="705"/>
      <c r="D41" s="704" t="s">
        <v>145</v>
      </c>
      <c r="E41" s="995">
        <v>1</v>
      </c>
      <c r="F41" s="995">
        <v>1</v>
      </c>
      <c r="G41" s="995" t="s">
        <v>125</v>
      </c>
      <c r="H41" s="995" t="s">
        <v>125</v>
      </c>
      <c r="I41" s="995" t="s">
        <v>125</v>
      </c>
      <c r="J41" s="995" t="s">
        <v>125</v>
      </c>
      <c r="K41" s="995" t="s">
        <v>125</v>
      </c>
      <c r="L41" s="995" t="s">
        <v>125</v>
      </c>
      <c r="M41" s="995" t="s">
        <v>125</v>
      </c>
      <c r="N41" s="995" t="s">
        <v>125</v>
      </c>
      <c r="O41" s="995" t="s">
        <v>125</v>
      </c>
      <c r="P41" s="995" t="s">
        <v>125</v>
      </c>
      <c r="Q41" s="995" t="s">
        <v>125</v>
      </c>
      <c r="R41" s="995">
        <v>1</v>
      </c>
      <c r="S41" s="995" t="s">
        <v>125</v>
      </c>
    </row>
    <row r="42" spans="1:19" ht="22.5" x14ac:dyDescent="0.25">
      <c r="A42" s="687" t="s">
        <v>361</v>
      </c>
      <c r="B42" s="702" t="s">
        <v>172</v>
      </c>
      <c r="C42" s="703" t="s">
        <v>362</v>
      </c>
      <c r="D42" s="702" t="s">
        <v>122</v>
      </c>
      <c r="E42" s="994">
        <v>26</v>
      </c>
      <c r="F42" s="994">
        <v>26</v>
      </c>
      <c r="G42" s="994" t="s">
        <v>125</v>
      </c>
      <c r="H42" s="994" t="s">
        <v>125</v>
      </c>
      <c r="I42" s="994" t="s">
        <v>125</v>
      </c>
      <c r="J42" s="994" t="s">
        <v>125</v>
      </c>
      <c r="K42" s="994" t="s">
        <v>125</v>
      </c>
      <c r="L42" s="994" t="s">
        <v>125</v>
      </c>
      <c r="M42" s="994">
        <v>1</v>
      </c>
      <c r="N42" s="994" t="s">
        <v>125</v>
      </c>
      <c r="O42" s="994" t="s">
        <v>125</v>
      </c>
      <c r="P42" s="994" t="s">
        <v>125</v>
      </c>
      <c r="Q42" s="994">
        <v>2</v>
      </c>
      <c r="R42" s="994">
        <v>5</v>
      </c>
      <c r="S42" s="994">
        <v>18</v>
      </c>
    </row>
    <row r="43" spans="1:19" x14ac:dyDescent="0.25">
      <c r="A43" s="690"/>
      <c r="B43" s="704"/>
      <c r="C43" s="705"/>
      <c r="D43" s="704" t="s">
        <v>145</v>
      </c>
      <c r="E43" s="995">
        <v>16</v>
      </c>
      <c r="F43" s="995">
        <v>16</v>
      </c>
      <c r="G43" s="995" t="s">
        <v>125</v>
      </c>
      <c r="H43" s="995" t="s">
        <v>125</v>
      </c>
      <c r="I43" s="995" t="s">
        <v>125</v>
      </c>
      <c r="J43" s="995" t="s">
        <v>125</v>
      </c>
      <c r="K43" s="995" t="s">
        <v>125</v>
      </c>
      <c r="L43" s="995" t="s">
        <v>125</v>
      </c>
      <c r="M43" s="995" t="s">
        <v>125</v>
      </c>
      <c r="N43" s="995" t="s">
        <v>125</v>
      </c>
      <c r="O43" s="995" t="s">
        <v>125</v>
      </c>
      <c r="P43" s="995" t="s">
        <v>125</v>
      </c>
      <c r="Q43" s="995" t="s">
        <v>125</v>
      </c>
      <c r="R43" s="995">
        <v>5</v>
      </c>
      <c r="S43" s="995">
        <v>11</v>
      </c>
    </row>
    <row r="44" spans="1:19" s="347" customFormat="1" x14ac:dyDescent="0.25">
      <c r="A44" s="690"/>
      <c r="B44" s="704"/>
      <c r="C44" s="705"/>
      <c r="D44" s="704" t="s">
        <v>146</v>
      </c>
      <c r="E44" s="995">
        <v>10</v>
      </c>
      <c r="F44" s="995">
        <v>10</v>
      </c>
      <c r="G44" s="995" t="s">
        <v>125</v>
      </c>
      <c r="H44" s="995" t="s">
        <v>125</v>
      </c>
      <c r="I44" s="995" t="s">
        <v>125</v>
      </c>
      <c r="J44" s="995" t="s">
        <v>125</v>
      </c>
      <c r="K44" s="995" t="s">
        <v>125</v>
      </c>
      <c r="L44" s="995" t="s">
        <v>125</v>
      </c>
      <c r="M44" s="995">
        <v>1</v>
      </c>
      <c r="N44" s="995" t="s">
        <v>125</v>
      </c>
      <c r="O44" s="995" t="s">
        <v>125</v>
      </c>
      <c r="P44" s="995" t="s">
        <v>125</v>
      </c>
      <c r="Q44" s="995">
        <v>2</v>
      </c>
      <c r="R44" s="995" t="s">
        <v>125</v>
      </c>
      <c r="S44" s="995">
        <v>7</v>
      </c>
    </row>
    <row r="45" spans="1:19" ht="22.5" x14ac:dyDescent="0.25">
      <c r="A45" s="687" t="s">
        <v>1087</v>
      </c>
      <c r="B45" s="702" t="s">
        <v>173</v>
      </c>
      <c r="C45" s="703" t="s">
        <v>1088</v>
      </c>
      <c r="D45" s="702" t="s">
        <v>122</v>
      </c>
      <c r="E45" s="994">
        <v>9</v>
      </c>
      <c r="F45" s="994">
        <v>9</v>
      </c>
      <c r="G45" s="994" t="s">
        <v>125</v>
      </c>
      <c r="H45" s="994" t="s">
        <v>125</v>
      </c>
      <c r="I45" s="994" t="s">
        <v>125</v>
      </c>
      <c r="J45" s="994" t="s">
        <v>125</v>
      </c>
      <c r="K45" s="994" t="s">
        <v>125</v>
      </c>
      <c r="L45" s="994" t="s">
        <v>125</v>
      </c>
      <c r="M45" s="994" t="s">
        <v>125</v>
      </c>
      <c r="N45" s="994" t="s">
        <v>125</v>
      </c>
      <c r="O45" s="994" t="s">
        <v>125</v>
      </c>
      <c r="P45" s="994" t="s">
        <v>125</v>
      </c>
      <c r="Q45" s="994" t="s">
        <v>125</v>
      </c>
      <c r="R45" s="994">
        <v>2</v>
      </c>
      <c r="S45" s="994">
        <v>7</v>
      </c>
    </row>
    <row r="46" spans="1:19" x14ac:dyDescent="0.25">
      <c r="A46" s="690"/>
      <c r="B46" s="704"/>
      <c r="C46" s="705"/>
      <c r="D46" s="704" t="s">
        <v>145</v>
      </c>
      <c r="E46" s="995">
        <v>4</v>
      </c>
      <c r="F46" s="995">
        <v>4</v>
      </c>
      <c r="G46" s="995" t="s">
        <v>125</v>
      </c>
      <c r="H46" s="995" t="s">
        <v>125</v>
      </c>
      <c r="I46" s="995" t="s">
        <v>125</v>
      </c>
      <c r="J46" s="995" t="s">
        <v>125</v>
      </c>
      <c r="K46" s="995" t="s">
        <v>125</v>
      </c>
      <c r="L46" s="995" t="s">
        <v>125</v>
      </c>
      <c r="M46" s="995" t="s">
        <v>125</v>
      </c>
      <c r="N46" s="995" t="s">
        <v>125</v>
      </c>
      <c r="O46" s="995" t="s">
        <v>125</v>
      </c>
      <c r="P46" s="995" t="s">
        <v>125</v>
      </c>
      <c r="Q46" s="995" t="s">
        <v>125</v>
      </c>
      <c r="R46" s="995" t="s">
        <v>125</v>
      </c>
      <c r="S46" s="995">
        <v>4</v>
      </c>
    </row>
    <row r="47" spans="1:19" s="347" customFormat="1" x14ac:dyDescent="0.25">
      <c r="A47" s="690"/>
      <c r="B47" s="704"/>
      <c r="C47" s="705"/>
      <c r="D47" s="704" t="s">
        <v>146</v>
      </c>
      <c r="E47" s="995">
        <v>5</v>
      </c>
      <c r="F47" s="995">
        <v>5</v>
      </c>
      <c r="G47" s="995" t="s">
        <v>125</v>
      </c>
      <c r="H47" s="995" t="s">
        <v>125</v>
      </c>
      <c r="I47" s="995" t="s">
        <v>125</v>
      </c>
      <c r="J47" s="995" t="s">
        <v>125</v>
      </c>
      <c r="K47" s="995" t="s">
        <v>125</v>
      </c>
      <c r="L47" s="995" t="s">
        <v>125</v>
      </c>
      <c r="M47" s="995" t="s">
        <v>125</v>
      </c>
      <c r="N47" s="995" t="s">
        <v>125</v>
      </c>
      <c r="O47" s="995" t="s">
        <v>125</v>
      </c>
      <c r="P47" s="995" t="s">
        <v>125</v>
      </c>
      <c r="Q47" s="995" t="s">
        <v>125</v>
      </c>
      <c r="R47" s="995">
        <v>2</v>
      </c>
      <c r="S47" s="995">
        <v>3</v>
      </c>
    </row>
    <row r="48" spans="1:19" x14ac:dyDescent="0.25">
      <c r="A48" s="687" t="s">
        <v>385</v>
      </c>
      <c r="B48" s="702" t="s">
        <v>174</v>
      </c>
      <c r="C48" s="703" t="s">
        <v>386</v>
      </c>
      <c r="D48" s="702" t="s">
        <v>122</v>
      </c>
      <c r="E48" s="994">
        <v>14</v>
      </c>
      <c r="F48" s="994">
        <v>14</v>
      </c>
      <c r="G48" s="994" t="s">
        <v>125</v>
      </c>
      <c r="H48" s="994" t="s">
        <v>125</v>
      </c>
      <c r="I48" s="994" t="s">
        <v>125</v>
      </c>
      <c r="J48" s="994" t="s">
        <v>125</v>
      </c>
      <c r="K48" s="994" t="s">
        <v>125</v>
      </c>
      <c r="L48" s="994" t="s">
        <v>125</v>
      </c>
      <c r="M48" s="994" t="s">
        <v>125</v>
      </c>
      <c r="N48" s="994" t="s">
        <v>125</v>
      </c>
      <c r="O48" s="994" t="s">
        <v>125</v>
      </c>
      <c r="P48" s="994" t="s">
        <v>125</v>
      </c>
      <c r="Q48" s="994">
        <v>3</v>
      </c>
      <c r="R48" s="994">
        <v>4</v>
      </c>
      <c r="S48" s="994">
        <v>7</v>
      </c>
    </row>
    <row r="49" spans="1:19" s="347" customFormat="1" x14ac:dyDescent="0.25">
      <c r="A49" s="690"/>
      <c r="B49" s="704"/>
      <c r="C49" s="705"/>
      <c r="D49" s="704" t="s">
        <v>146</v>
      </c>
      <c r="E49" s="995">
        <v>14</v>
      </c>
      <c r="F49" s="995">
        <v>14</v>
      </c>
      <c r="G49" s="995" t="s">
        <v>125</v>
      </c>
      <c r="H49" s="995" t="s">
        <v>125</v>
      </c>
      <c r="I49" s="995" t="s">
        <v>125</v>
      </c>
      <c r="J49" s="995" t="s">
        <v>125</v>
      </c>
      <c r="K49" s="995" t="s">
        <v>125</v>
      </c>
      <c r="L49" s="995" t="s">
        <v>125</v>
      </c>
      <c r="M49" s="995" t="s">
        <v>125</v>
      </c>
      <c r="N49" s="995" t="s">
        <v>125</v>
      </c>
      <c r="O49" s="995" t="s">
        <v>125</v>
      </c>
      <c r="P49" s="995" t="s">
        <v>125</v>
      </c>
      <c r="Q49" s="995">
        <v>3</v>
      </c>
      <c r="R49" s="995">
        <v>4</v>
      </c>
      <c r="S49" s="995">
        <v>7</v>
      </c>
    </row>
    <row r="50" spans="1:19" x14ac:dyDescent="0.25">
      <c r="A50" s="687" t="s">
        <v>358</v>
      </c>
      <c r="B50" s="702" t="s">
        <v>175</v>
      </c>
      <c r="C50" s="703" t="s">
        <v>359</v>
      </c>
      <c r="D50" s="702" t="s">
        <v>122</v>
      </c>
      <c r="E50" s="994">
        <v>13</v>
      </c>
      <c r="F50" s="994">
        <v>13</v>
      </c>
      <c r="G50" s="994" t="s">
        <v>125</v>
      </c>
      <c r="H50" s="994" t="s">
        <v>125</v>
      </c>
      <c r="I50" s="994" t="s">
        <v>125</v>
      </c>
      <c r="J50" s="994" t="s">
        <v>125</v>
      </c>
      <c r="K50" s="994" t="s">
        <v>125</v>
      </c>
      <c r="L50" s="994" t="s">
        <v>125</v>
      </c>
      <c r="M50" s="994" t="s">
        <v>125</v>
      </c>
      <c r="N50" s="994" t="s">
        <v>125</v>
      </c>
      <c r="O50" s="994" t="s">
        <v>125</v>
      </c>
      <c r="P50" s="994" t="s">
        <v>125</v>
      </c>
      <c r="Q50" s="994">
        <v>1</v>
      </c>
      <c r="R50" s="994">
        <v>5</v>
      </c>
      <c r="S50" s="994">
        <v>7</v>
      </c>
    </row>
    <row r="51" spans="1:19" s="347" customFormat="1" x14ac:dyDescent="0.25">
      <c r="A51" s="690"/>
      <c r="B51" s="704"/>
      <c r="C51" s="705"/>
      <c r="D51" s="704" t="s">
        <v>146</v>
      </c>
      <c r="E51" s="995">
        <v>13</v>
      </c>
      <c r="F51" s="995">
        <v>13</v>
      </c>
      <c r="G51" s="995" t="s">
        <v>125</v>
      </c>
      <c r="H51" s="995" t="s">
        <v>125</v>
      </c>
      <c r="I51" s="995" t="s">
        <v>125</v>
      </c>
      <c r="J51" s="995" t="s">
        <v>125</v>
      </c>
      <c r="K51" s="995" t="s">
        <v>125</v>
      </c>
      <c r="L51" s="995" t="s">
        <v>125</v>
      </c>
      <c r="M51" s="995" t="s">
        <v>125</v>
      </c>
      <c r="N51" s="995" t="s">
        <v>125</v>
      </c>
      <c r="O51" s="995" t="s">
        <v>125</v>
      </c>
      <c r="P51" s="995" t="s">
        <v>125</v>
      </c>
      <c r="Q51" s="995">
        <v>1</v>
      </c>
      <c r="R51" s="995">
        <v>5</v>
      </c>
      <c r="S51" s="995">
        <v>7</v>
      </c>
    </row>
    <row r="52" spans="1:19" x14ac:dyDescent="0.25">
      <c r="A52" s="687" t="s">
        <v>1089</v>
      </c>
      <c r="B52" s="702" t="s">
        <v>176</v>
      </c>
      <c r="C52" s="703" t="s">
        <v>922</v>
      </c>
      <c r="D52" s="702" t="s">
        <v>122</v>
      </c>
      <c r="E52" s="994">
        <v>11</v>
      </c>
      <c r="F52" s="994">
        <v>11</v>
      </c>
      <c r="G52" s="994" t="s">
        <v>125</v>
      </c>
      <c r="H52" s="994" t="s">
        <v>125</v>
      </c>
      <c r="I52" s="994" t="s">
        <v>125</v>
      </c>
      <c r="J52" s="994" t="s">
        <v>125</v>
      </c>
      <c r="K52" s="994" t="s">
        <v>125</v>
      </c>
      <c r="L52" s="994" t="s">
        <v>125</v>
      </c>
      <c r="M52" s="994">
        <v>1</v>
      </c>
      <c r="N52" s="994" t="s">
        <v>125</v>
      </c>
      <c r="O52" s="994" t="s">
        <v>125</v>
      </c>
      <c r="P52" s="994" t="s">
        <v>125</v>
      </c>
      <c r="Q52" s="994">
        <v>2</v>
      </c>
      <c r="R52" s="994">
        <v>2</v>
      </c>
      <c r="S52" s="994">
        <v>6</v>
      </c>
    </row>
    <row r="53" spans="1:19" s="347" customFormat="1" x14ac:dyDescent="0.25">
      <c r="A53" s="690"/>
      <c r="B53" s="704"/>
      <c r="C53" s="705"/>
      <c r="D53" s="704" t="s">
        <v>146</v>
      </c>
      <c r="E53" s="995">
        <v>11</v>
      </c>
      <c r="F53" s="995">
        <v>11</v>
      </c>
      <c r="G53" s="995" t="s">
        <v>125</v>
      </c>
      <c r="H53" s="995" t="s">
        <v>125</v>
      </c>
      <c r="I53" s="995" t="s">
        <v>125</v>
      </c>
      <c r="J53" s="995" t="s">
        <v>125</v>
      </c>
      <c r="K53" s="995" t="s">
        <v>125</v>
      </c>
      <c r="L53" s="995" t="s">
        <v>125</v>
      </c>
      <c r="M53" s="995">
        <v>1</v>
      </c>
      <c r="N53" s="995" t="s">
        <v>125</v>
      </c>
      <c r="O53" s="995" t="s">
        <v>125</v>
      </c>
      <c r="P53" s="995" t="s">
        <v>125</v>
      </c>
      <c r="Q53" s="995">
        <v>2</v>
      </c>
      <c r="R53" s="995">
        <v>2</v>
      </c>
      <c r="S53" s="995">
        <v>6</v>
      </c>
    </row>
    <row r="54" spans="1:19" x14ac:dyDescent="0.25">
      <c r="A54" s="687" t="s">
        <v>350</v>
      </c>
      <c r="B54" s="702" t="s">
        <v>177</v>
      </c>
      <c r="C54" s="703" t="s">
        <v>351</v>
      </c>
      <c r="D54" s="702" t="s">
        <v>122</v>
      </c>
      <c r="E54" s="994">
        <v>34</v>
      </c>
      <c r="F54" s="994">
        <v>34</v>
      </c>
      <c r="G54" s="994" t="s">
        <v>125</v>
      </c>
      <c r="H54" s="994" t="s">
        <v>125</v>
      </c>
      <c r="I54" s="994" t="s">
        <v>125</v>
      </c>
      <c r="J54" s="994" t="s">
        <v>125</v>
      </c>
      <c r="K54" s="994" t="s">
        <v>125</v>
      </c>
      <c r="L54" s="994" t="s">
        <v>125</v>
      </c>
      <c r="M54" s="994" t="s">
        <v>125</v>
      </c>
      <c r="N54" s="994" t="s">
        <v>125</v>
      </c>
      <c r="O54" s="994" t="s">
        <v>125</v>
      </c>
      <c r="P54" s="994" t="s">
        <v>125</v>
      </c>
      <c r="Q54" s="994" t="s">
        <v>125</v>
      </c>
      <c r="R54" s="994">
        <v>4</v>
      </c>
      <c r="S54" s="994">
        <v>30</v>
      </c>
    </row>
    <row r="55" spans="1:19" s="347" customFormat="1" x14ac:dyDescent="0.25">
      <c r="A55" s="690"/>
      <c r="B55" s="704"/>
      <c r="C55" s="705"/>
      <c r="D55" s="704" t="s">
        <v>145</v>
      </c>
      <c r="E55" s="995">
        <v>34</v>
      </c>
      <c r="F55" s="995">
        <v>34</v>
      </c>
      <c r="G55" s="995" t="s">
        <v>125</v>
      </c>
      <c r="H55" s="995" t="s">
        <v>125</v>
      </c>
      <c r="I55" s="995" t="s">
        <v>125</v>
      </c>
      <c r="J55" s="995" t="s">
        <v>125</v>
      </c>
      <c r="K55" s="995" t="s">
        <v>125</v>
      </c>
      <c r="L55" s="995" t="s">
        <v>125</v>
      </c>
      <c r="M55" s="995" t="s">
        <v>125</v>
      </c>
      <c r="N55" s="995" t="s">
        <v>125</v>
      </c>
      <c r="O55" s="995" t="s">
        <v>125</v>
      </c>
      <c r="P55" s="995" t="s">
        <v>125</v>
      </c>
      <c r="Q55" s="995" t="s">
        <v>125</v>
      </c>
      <c r="R55" s="995">
        <v>4</v>
      </c>
      <c r="S55" s="995">
        <v>30</v>
      </c>
    </row>
    <row r="56" spans="1:19" ht="22.5" x14ac:dyDescent="0.25">
      <c r="A56" s="687" t="s">
        <v>1090</v>
      </c>
      <c r="B56" s="702" t="s">
        <v>178</v>
      </c>
      <c r="C56" s="703" t="s">
        <v>923</v>
      </c>
      <c r="D56" s="702" t="s">
        <v>122</v>
      </c>
      <c r="E56" s="994">
        <v>4</v>
      </c>
      <c r="F56" s="994">
        <v>4</v>
      </c>
      <c r="G56" s="994" t="s">
        <v>125</v>
      </c>
      <c r="H56" s="994" t="s">
        <v>125</v>
      </c>
      <c r="I56" s="994" t="s">
        <v>125</v>
      </c>
      <c r="J56" s="994" t="s">
        <v>125</v>
      </c>
      <c r="K56" s="994" t="s">
        <v>125</v>
      </c>
      <c r="L56" s="994" t="s">
        <v>125</v>
      </c>
      <c r="M56" s="994" t="s">
        <v>125</v>
      </c>
      <c r="N56" s="994" t="s">
        <v>125</v>
      </c>
      <c r="O56" s="994" t="s">
        <v>125</v>
      </c>
      <c r="P56" s="994" t="s">
        <v>125</v>
      </c>
      <c r="Q56" s="994" t="s">
        <v>125</v>
      </c>
      <c r="R56" s="994">
        <v>1</v>
      </c>
      <c r="S56" s="994">
        <v>3</v>
      </c>
    </row>
    <row r="57" spans="1:19" x14ac:dyDescent="0.25">
      <c r="A57" s="690"/>
      <c r="B57" s="704"/>
      <c r="C57" s="705"/>
      <c r="D57" s="704" t="s">
        <v>145</v>
      </c>
      <c r="E57" s="995">
        <v>1</v>
      </c>
      <c r="F57" s="995">
        <v>1</v>
      </c>
      <c r="G57" s="995" t="s">
        <v>125</v>
      </c>
      <c r="H57" s="995" t="s">
        <v>125</v>
      </c>
      <c r="I57" s="995" t="s">
        <v>125</v>
      </c>
      <c r="J57" s="995" t="s">
        <v>125</v>
      </c>
      <c r="K57" s="995" t="s">
        <v>125</v>
      </c>
      <c r="L57" s="995" t="s">
        <v>125</v>
      </c>
      <c r="M57" s="995" t="s">
        <v>125</v>
      </c>
      <c r="N57" s="995" t="s">
        <v>125</v>
      </c>
      <c r="O57" s="995" t="s">
        <v>125</v>
      </c>
      <c r="P57" s="995" t="s">
        <v>125</v>
      </c>
      <c r="Q57" s="995" t="s">
        <v>125</v>
      </c>
      <c r="R57" s="995" t="s">
        <v>125</v>
      </c>
      <c r="S57" s="995">
        <v>1</v>
      </c>
    </row>
    <row r="58" spans="1:19" s="347" customFormat="1" x14ac:dyDescent="0.25">
      <c r="A58" s="690"/>
      <c r="B58" s="704"/>
      <c r="C58" s="705"/>
      <c r="D58" s="704" t="s">
        <v>146</v>
      </c>
      <c r="E58" s="995">
        <v>3</v>
      </c>
      <c r="F58" s="995">
        <v>3</v>
      </c>
      <c r="G58" s="995" t="s">
        <v>125</v>
      </c>
      <c r="H58" s="995" t="s">
        <v>125</v>
      </c>
      <c r="I58" s="995" t="s">
        <v>125</v>
      </c>
      <c r="J58" s="995" t="s">
        <v>125</v>
      </c>
      <c r="K58" s="995" t="s">
        <v>125</v>
      </c>
      <c r="L58" s="995" t="s">
        <v>125</v>
      </c>
      <c r="M58" s="995" t="s">
        <v>125</v>
      </c>
      <c r="N58" s="995" t="s">
        <v>125</v>
      </c>
      <c r="O58" s="995" t="s">
        <v>125</v>
      </c>
      <c r="P58" s="995" t="s">
        <v>125</v>
      </c>
      <c r="Q58" s="995" t="s">
        <v>125</v>
      </c>
      <c r="R58" s="995">
        <v>1</v>
      </c>
      <c r="S58" s="995">
        <v>2</v>
      </c>
    </row>
    <row r="59" spans="1:19" x14ac:dyDescent="0.25">
      <c r="A59" s="687" t="s">
        <v>1091</v>
      </c>
      <c r="B59" s="702" t="s">
        <v>179</v>
      </c>
      <c r="C59" s="703" t="s">
        <v>924</v>
      </c>
      <c r="D59" s="702" t="s">
        <v>122</v>
      </c>
      <c r="E59" s="994">
        <v>5</v>
      </c>
      <c r="F59" s="994">
        <v>5</v>
      </c>
      <c r="G59" s="994" t="s">
        <v>125</v>
      </c>
      <c r="H59" s="994" t="s">
        <v>125</v>
      </c>
      <c r="I59" s="994" t="s">
        <v>125</v>
      </c>
      <c r="J59" s="994" t="s">
        <v>125</v>
      </c>
      <c r="K59" s="994" t="s">
        <v>125</v>
      </c>
      <c r="L59" s="994" t="s">
        <v>125</v>
      </c>
      <c r="M59" s="994" t="s">
        <v>125</v>
      </c>
      <c r="N59" s="994" t="s">
        <v>125</v>
      </c>
      <c r="O59" s="994" t="s">
        <v>125</v>
      </c>
      <c r="P59" s="994" t="s">
        <v>125</v>
      </c>
      <c r="Q59" s="994" t="s">
        <v>125</v>
      </c>
      <c r="R59" s="994">
        <v>1</v>
      </c>
      <c r="S59" s="994">
        <v>4</v>
      </c>
    </row>
    <row r="60" spans="1:19" x14ac:dyDescent="0.25">
      <c r="A60" s="690"/>
      <c r="B60" s="704"/>
      <c r="C60" s="705"/>
      <c r="D60" s="704" t="s">
        <v>145</v>
      </c>
      <c r="E60" s="995">
        <v>4</v>
      </c>
      <c r="F60" s="995">
        <v>4</v>
      </c>
      <c r="G60" s="995" t="s">
        <v>125</v>
      </c>
      <c r="H60" s="995" t="s">
        <v>125</v>
      </c>
      <c r="I60" s="995" t="s">
        <v>125</v>
      </c>
      <c r="J60" s="995" t="s">
        <v>125</v>
      </c>
      <c r="K60" s="995" t="s">
        <v>125</v>
      </c>
      <c r="L60" s="995" t="s">
        <v>125</v>
      </c>
      <c r="M60" s="995" t="s">
        <v>125</v>
      </c>
      <c r="N60" s="995" t="s">
        <v>125</v>
      </c>
      <c r="O60" s="995" t="s">
        <v>125</v>
      </c>
      <c r="P60" s="995" t="s">
        <v>125</v>
      </c>
      <c r="Q60" s="995" t="s">
        <v>125</v>
      </c>
      <c r="R60" s="995">
        <v>1</v>
      </c>
      <c r="S60" s="995">
        <v>3</v>
      </c>
    </row>
    <row r="61" spans="1:19" s="347" customFormat="1" x14ac:dyDescent="0.25">
      <c r="A61" s="690"/>
      <c r="B61" s="704"/>
      <c r="C61" s="705"/>
      <c r="D61" s="704" t="s">
        <v>146</v>
      </c>
      <c r="E61" s="995">
        <v>1</v>
      </c>
      <c r="F61" s="995">
        <v>1</v>
      </c>
      <c r="G61" s="995" t="s">
        <v>125</v>
      </c>
      <c r="H61" s="995" t="s">
        <v>125</v>
      </c>
      <c r="I61" s="995" t="s">
        <v>125</v>
      </c>
      <c r="J61" s="995" t="s">
        <v>125</v>
      </c>
      <c r="K61" s="995" t="s">
        <v>125</v>
      </c>
      <c r="L61" s="995" t="s">
        <v>125</v>
      </c>
      <c r="M61" s="995" t="s">
        <v>125</v>
      </c>
      <c r="N61" s="995" t="s">
        <v>125</v>
      </c>
      <c r="O61" s="995" t="s">
        <v>125</v>
      </c>
      <c r="P61" s="995" t="s">
        <v>125</v>
      </c>
      <c r="Q61" s="995" t="s">
        <v>125</v>
      </c>
      <c r="R61" s="995" t="s">
        <v>125</v>
      </c>
      <c r="S61" s="995">
        <v>1</v>
      </c>
    </row>
    <row r="62" spans="1:19" x14ac:dyDescent="0.25">
      <c r="A62" s="687" t="s">
        <v>1092</v>
      </c>
      <c r="B62" s="702" t="s">
        <v>180</v>
      </c>
      <c r="C62" s="703" t="s">
        <v>925</v>
      </c>
      <c r="D62" s="702" t="s">
        <v>122</v>
      </c>
      <c r="E62" s="994">
        <v>7</v>
      </c>
      <c r="F62" s="994">
        <v>7</v>
      </c>
      <c r="G62" s="994" t="s">
        <v>125</v>
      </c>
      <c r="H62" s="994" t="s">
        <v>125</v>
      </c>
      <c r="I62" s="994" t="s">
        <v>125</v>
      </c>
      <c r="J62" s="994" t="s">
        <v>125</v>
      </c>
      <c r="K62" s="994" t="s">
        <v>125</v>
      </c>
      <c r="L62" s="994" t="s">
        <v>125</v>
      </c>
      <c r="M62" s="994">
        <v>1</v>
      </c>
      <c r="N62" s="994" t="s">
        <v>125</v>
      </c>
      <c r="O62" s="994" t="s">
        <v>125</v>
      </c>
      <c r="P62" s="994" t="s">
        <v>125</v>
      </c>
      <c r="Q62" s="994">
        <v>1</v>
      </c>
      <c r="R62" s="994">
        <v>4</v>
      </c>
      <c r="S62" s="994">
        <v>1</v>
      </c>
    </row>
    <row r="63" spans="1:19" x14ac:dyDescent="0.25">
      <c r="A63" s="690"/>
      <c r="B63" s="704"/>
      <c r="C63" s="705"/>
      <c r="D63" s="704" t="s">
        <v>145</v>
      </c>
      <c r="E63" s="995">
        <v>4</v>
      </c>
      <c r="F63" s="995">
        <v>4</v>
      </c>
      <c r="G63" s="995" t="s">
        <v>125</v>
      </c>
      <c r="H63" s="995" t="s">
        <v>125</v>
      </c>
      <c r="I63" s="995" t="s">
        <v>125</v>
      </c>
      <c r="J63" s="995" t="s">
        <v>125</v>
      </c>
      <c r="K63" s="995" t="s">
        <v>125</v>
      </c>
      <c r="L63" s="995" t="s">
        <v>125</v>
      </c>
      <c r="M63" s="995" t="s">
        <v>125</v>
      </c>
      <c r="N63" s="995" t="s">
        <v>125</v>
      </c>
      <c r="O63" s="995" t="s">
        <v>125</v>
      </c>
      <c r="P63" s="995" t="s">
        <v>125</v>
      </c>
      <c r="Q63" s="995">
        <v>1</v>
      </c>
      <c r="R63" s="995">
        <v>3</v>
      </c>
      <c r="S63" s="995" t="s">
        <v>125</v>
      </c>
    </row>
    <row r="64" spans="1:19" s="347" customFormat="1" x14ac:dyDescent="0.25">
      <c r="A64" s="690"/>
      <c r="B64" s="704"/>
      <c r="C64" s="705"/>
      <c r="D64" s="704" t="s">
        <v>146</v>
      </c>
      <c r="E64" s="995">
        <v>3</v>
      </c>
      <c r="F64" s="995">
        <v>3</v>
      </c>
      <c r="G64" s="995" t="s">
        <v>125</v>
      </c>
      <c r="H64" s="995" t="s">
        <v>125</v>
      </c>
      <c r="I64" s="995" t="s">
        <v>125</v>
      </c>
      <c r="J64" s="995" t="s">
        <v>125</v>
      </c>
      <c r="K64" s="995" t="s">
        <v>125</v>
      </c>
      <c r="L64" s="995" t="s">
        <v>125</v>
      </c>
      <c r="M64" s="995">
        <v>1</v>
      </c>
      <c r="N64" s="995" t="s">
        <v>125</v>
      </c>
      <c r="O64" s="995" t="s">
        <v>125</v>
      </c>
      <c r="P64" s="995" t="s">
        <v>125</v>
      </c>
      <c r="Q64" s="995" t="s">
        <v>125</v>
      </c>
      <c r="R64" s="995">
        <v>1</v>
      </c>
      <c r="S64" s="995">
        <v>1</v>
      </c>
    </row>
    <row r="65" spans="1:19" ht="22.5" x14ac:dyDescent="0.25">
      <c r="A65" s="687" t="s">
        <v>341</v>
      </c>
      <c r="B65" s="702" t="s">
        <v>181</v>
      </c>
      <c r="C65" s="703" t="s">
        <v>342</v>
      </c>
      <c r="D65" s="702" t="s">
        <v>122</v>
      </c>
      <c r="E65" s="994">
        <v>43</v>
      </c>
      <c r="F65" s="994">
        <v>43</v>
      </c>
      <c r="G65" s="994" t="s">
        <v>125</v>
      </c>
      <c r="H65" s="994" t="s">
        <v>125</v>
      </c>
      <c r="I65" s="994" t="s">
        <v>125</v>
      </c>
      <c r="J65" s="994" t="s">
        <v>125</v>
      </c>
      <c r="K65" s="994">
        <v>1</v>
      </c>
      <c r="L65" s="994">
        <v>2</v>
      </c>
      <c r="M65" s="994">
        <v>1</v>
      </c>
      <c r="N65" s="994">
        <v>1</v>
      </c>
      <c r="O65" s="994" t="s">
        <v>125</v>
      </c>
      <c r="P65" s="994" t="s">
        <v>125</v>
      </c>
      <c r="Q65" s="994">
        <v>8</v>
      </c>
      <c r="R65" s="994">
        <v>8</v>
      </c>
      <c r="S65" s="994">
        <v>22</v>
      </c>
    </row>
    <row r="66" spans="1:19" x14ac:dyDescent="0.25">
      <c r="A66" s="690"/>
      <c r="B66" s="704"/>
      <c r="C66" s="705"/>
      <c r="D66" s="704" t="s">
        <v>145</v>
      </c>
      <c r="E66" s="995">
        <v>23</v>
      </c>
      <c r="F66" s="995">
        <v>23</v>
      </c>
      <c r="G66" s="995" t="s">
        <v>125</v>
      </c>
      <c r="H66" s="995" t="s">
        <v>125</v>
      </c>
      <c r="I66" s="995" t="s">
        <v>125</v>
      </c>
      <c r="J66" s="995" t="s">
        <v>125</v>
      </c>
      <c r="K66" s="995">
        <v>1</v>
      </c>
      <c r="L66" s="995">
        <v>1</v>
      </c>
      <c r="M66" s="995">
        <v>1</v>
      </c>
      <c r="N66" s="995">
        <v>1</v>
      </c>
      <c r="O66" s="995" t="s">
        <v>125</v>
      </c>
      <c r="P66" s="995" t="s">
        <v>125</v>
      </c>
      <c r="Q66" s="995">
        <v>4</v>
      </c>
      <c r="R66" s="995">
        <v>4</v>
      </c>
      <c r="S66" s="995">
        <v>11</v>
      </c>
    </row>
    <row r="67" spans="1:19" s="347" customFormat="1" x14ac:dyDescent="0.25">
      <c r="A67" s="690"/>
      <c r="B67" s="704"/>
      <c r="C67" s="705"/>
      <c r="D67" s="704" t="s">
        <v>146</v>
      </c>
      <c r="E67" s="995">
        <v>20</v>
      </c>
      <c r="F67" s="995">
        <v>20</v>
      </c>
      <c r="G67" s="995" t="s">
        <v>125</v>
      </c>
      <c r="H67" s="995" t="s">
        <v>125</v>
      </c>
      <c r="I67" s="995" t="s">
        <v>125</v>
      </c>
      <c r="J67" s="995" t="s">
        <v>125</v>
      </c>
      <c r="K67" s="995" t="s">
        <v>125</v>
      </c>
      <c r="L67" s="995">
        <v>1</v>
      </c>
      <c r="M67" s="995" t="s">
        <v>125</v>
      </c>
      <c r="N67" s="995" t="s">
        <v>125</v>
      </c>
      <c r="O67" s="995" t="s">
        <v>125</v>
      </c>
      <c r="P67" s="995" t="s">
        <v>125</v>
      </c>
      <c r="Q67" s="995">
        <v>4</v>
      </c>
      <c r="R67" s="995">
        <v>4</v>
      </c>
      <c r="S67" s="995">
        <v>11</v>
      </c>
    </row>
    <row r="68" spans="1:19" ht="22.5" x14ac:dyDescent="0.25">
      <c r="A68" s="687" t="s">
        <v>370</v>
      </c>
      <c r="B68" s="702" t="s">
        <v>182</v>
      </c>
      <c r="C68" s="703" t="s">
        <v>371</v>
      </c>
      <c r="D68" s="702" t="s">
        <v>122</v>
      </c>
      <c r="E68" s="994">
        <v>16</v>
      </c>
      <c r="F68" s="994">
        <v>16</v>
      </c>
      <c r="G68" s="994" t="s">
        <v>125</v>
      </c>
      <c r="H68" s="994" t="s">
        <v>125</v>
      </c>
      <c r="I68" s="994" t="s">
        <v>125</v>
      </c>
      <c r="J68" s="994">
        <v>1</v>
      </c>
      <c r="K68" s="994" t="s">
        <v>125</v>
      </c>
      <c r="L68" s="994" t="s">
        <v>125</v>
      </c>
      <c r="M68" s="994" t="s">
        <v>125</v>
      </c>
      <c r="N68" s="994">
        <v>1</v>
      </c>
      <c r="O68" s="994" t="s">
        <v>125</v>
      </c>
      <c r="P68" s="994">
        <v>1</v>
      </c>
      <c r="Q68" s="994">
        <v>3</v>
      </c>
      <c r="R68" s="994" t="s">
        <v>125</v>
      </c>
      <c r="S68" s="994">
        <v>10</v>
      </c>
    </row>
    <row r="69" spans="1:19" x14ac:dyDescent="0.25">
      <c r="A69" s="690"/>
      <c r="B69" s="704"/>
      <c r="C69" s="705"/>
      <c r="D69" s="704" t="s">
        <v>145</v>
      </c>
      <c r="E69" s="995">
        <v>8</v>
      </c>
      <c r="F69" s="995">
        <v>8</v>
      </c>
      <c r="G69" s="995" t="s">
        <v>125</v>
      </c>
      <c r="H69" s="995" t="s">
        <v>125</v>
      </c>
      <c r="I69" s="995" t="s">
        <v>125</v>
      </c>
      <c r="J69" s="995">
        <v>1</v>
      </c>
      <c r="K69" s="995" t="s">
        <v>125</v>
      </c>
      <c r="L69" s="995" t="s">
        <v>125</v>
      </c>
      <c r="M69" s="995" t="s">
        <v>125</v>
      </c>
      <c r="N69" s="995">
        <v>1</v>
      </c>
      <c r="O69" s="995" t="s">
        <v>125</v>
      </c>
      <c r="P69" s="995" t="s">
        <v>125</v>
      </c>
      <c r="Q69" s="995">
        <v>1</v>
      </c>
      <c r="R69" s="995" t="s">
        <v>125</v>
      </c>
      <c r="S69" s="995">
        <v>5</v>
      </c>
    </row>
    <row r="70" spans="1:19" s="347" customFormat="1" x14ac:dyDescent="0.25">
      <c r="A70" s="690"/>
      <c r="B70" s="704"/>
      <c r="C70" s="705"/>
      <c r="D70" s="704" t="s">
        <v>146</v>
      </c>
      <c r="E70" s="995">
        <v>8</v>
      </c>
      <c r="F70" s="995">
        <v>8</v>
      </c>
      <c r="G70" s="995" t="s">
        <v>125</v>
      </c>
      <c r="H70" s="995" t="s">
        <v>125</v>
      </c>
      <c r="I70" s="995" t="s">
        <v>125</v>
      </c>
      <c r="J70" s="995" t="s">
        <v>125</v>
      </c>
      <c r="K70" s="995" t="s">
        <v>125</v>
      </c>
      <c r="L70" s="995" t="s">
        <v>125</v>
      </c>
      <c r="M70" s="995" t="s">
        <v>125</v>
      </c>
      <c r="N70" s="995" t="s">
        <v>125</v>
      </c>
      <c r="O70" s="995" t="s">
        <v>125</v>
      </c>
      <c r="P70" s="995">
        <v>1</v>
      </c>
      <c r="Q70" s="995">
        <v>2</v>
      </c>
      <c r="R70" s="995" t="s">
        <v>125</v>
      </c>
      <c r="S70" s="995">
        <v>5</v>
      </c>
    </row>
    <row r="71" spans="1:19" x14ac:dyDescent="0.25">
      <c r="A71" s="687" t="s">
        <v>306</v>
      </c>
      <c r="B71" s="702" t="s">
        <v>183</v>
      </c>
      <c r="C71" s="703" t="s">
        <v>307</v>
      </c>
      <c r="D71" s="702" t="s">
        <v>122</v>
      </c>
      <c r="E71" s="994">
        <v>88</v>
      </c>
      <c r="F71" s="994">
        <v>88</v>
      </c>
      <c r="G71" s="994" t="s">
        <v>125</v>
      </c>
      <c r="H71" s="994" t="s">
        <v>125</v>
      </c>
      <c r="I71" s="994" t="s">
        <v>125</v>
      </c>
      <c r="J71" s="994" t="s">
        <v>125</v>
      </c>
      <c r="K71" s="994" t="s">
        <v>125</v>
      </c>
      <c r="L71" s="994" t="s">
        <v>125</v>
      </c>
      <c r="M71" s="994" t="s">
        <v>125</v>
      </c>
      <c r="N71" s="994" t="s">
        <v>125</v>
      </c>
      <c r="O71" s="994" t="s">
        <v>125</v>
      </c>
      <c r="P71" s="994" t="s">
        <v>125</v>
      </c>
      <c r="Q71" s="994">
        <v>1</v>
      </c>
      <c r="R71" s="994">
        <v>15</v>
      </c>
      <c r="S71" s="994">
        <v>72</v>
      </c>
    </row>
    <row r="72" spans="1:19" x14ac:dyDescent="0.25">
      <c r="A72" s="690"/>
      <c r="B72" s="704"/>
      <c r="C72" s="705"/>
      <c r="D72" s="704" t="s">
        <v>145</v>
      </c>
      <c r="E72" s="995">
        <v>30</v>
      </c>
      <c r="F72" s="995">
        <v>30</v>
      </c>
      <c r="G72" s="995" t="s">
        <v>125</v>
      </c>
      <c r="H72" s="995" t="s">
        <v>125</v>
      </c>
      <c r="I72" s="995" t="s">
        <v>125</v>
      </c>
      <c r="J72" s="995" t="s">
        <v>125</v>
      </c>
      <c r="K72" s="995" t="s">
        <v>125</v>
      </c>
      <c r="L72" s="995" t="s">
        <v>125</v>
      </c>
      <c r="M72" s="995" t="s">
        <v>125</v>
      </c>
      <c r="N72" s="995" t="s">
        <v>125</v>
      </c>
      <c r="O72" s="995" t="s">
        <v>125</v>
      </c>
      <c r="P72" s="995" t="s">
        <v>125</v>
      </c>
      <c r="Q72" s="995">
        <v>1</v>
      </c>
      <c r="R72" s="995">
        <v>6</v>
      </c>
      <c r="S72" s="995">
        <v>23</v>
      </c>
    </row>
    <row r="73" spans="1:19" s="347" customFormat="1" x14ac:dyDescent="0.25">
      <c r="A73" s="690"/>
      <c r="B73" s="704"/>
      <c r="C73" s="705"/>
      <c r="D73" s="704" t="s">
        <v>146</v>
      </c>
      <c r="E73" s="995">
        <v>58</v>
      </c>
      <c r="F73" s="995">
        <v>58</v>
      </c>
      <c r="G73" s="995" t="s">
        <v>125</v>
      </c>
      <c r="H73" s="995" t="s">
        <v>125</v>
      </c>
      <c r="I73" s="995" t="s">
        <v>125</v>
      </c>
      <c r="J73" s="995" t="s">
        <v>125</v>
      </c>
      <c r="K73" s="995" t="s">
        <v>125</v>
      </c>
      <c r="L73" s="995" t="s">
        <v>125</v>
      </c>
      <c r="M73" s="995" t="s">
        <v>125</v>
      </c>
      <c r="N73" s="995" t="s">
        <v>125</v>
      </c>
      <c r="O73" s="995" t="s">
        <v>125</v>
      </c>
      <c r="P73" s="995" t="s">
        <v>125</v>
      </c>
      <c r="Q73" s="995" t="s">
        <v>125</v>
      </c>
      <c r="R73" s="995">
        <v>9</v>
      </c>
      <c r="S73" s="995">
        <v>49</v>
      </c>
    </row>
    <row r="74" spans="1:19" x14ac:dyDescent="0.25">
      <c r="A74" s="687" t="s">
        <v>388</v>
      </c>
      <c r="B74" s="702" t="s">
        <v>184</v>
      </c>
      <c r="C74" s="703" t="s">
        <v>389</v>
      </c>
      <c r="D74" s="702" t="s">
        <v>122</v>
      </c>
      <c r="E74" s="994">
        <v>18</v>
      </c>
      <c r="F74" s="994">
        <v>18</v>
      </c>
      <c r="G74" s="994" t="s">
        <v>125</v>
      </c>
      <c r="H74" s="994" t="s">
        <v>125</v>
      </c>
      <c r="I74" s="994" t="s">
        <v>125</v>
      </c>
      <c r="J74" s="994" t="s">
        <v>125</v>
      </c>
      <c r="K74" s="994">
        <v>1</v>
      </c>
      <c r="L74" s="994" t="s">
        <v>125</v>
      </c>
      <c r="M74" s="994" t="s">
        <v>125</v>
      </c>
      <c r="N74" s="994" t="s">
        <v>125</v>
      </c>
      <c r="O74" s="994" t="s">
        <v>125</v>
      </c>
      <c r="P74" s="994" t="s">
        <v>125</v>
      </c>
      <c r="Q74" s="994" t="s">
        <v>125</v>
      </c>
      <c r="R74" s="994" t="s">
        <v>125</v>
      </c>
      <c r="S74" s="994">
        <v>17</v>
      </c>
    </row>
    <row r="75" spans="1:19" x14ac:dyDescent="0.25">
      <c r="A75" s="690"/>
      <c r="B75" s="704"/>
      <c r="C75" s="705"/>
      <c r="D75" s="704" t="s">
        <v>145</v>
      </c>
      <c r="E75" s="995">
        <v>8</v>
      </c>
      <c r="F75" s="995">
        <v>8</v>
      </c>
      <c r="G75" s="995" t="s">
        <v>125</v>
      </c>
      <c r="H75" s="995" t="s">
        <v>125</v>
      </c>
      <c r="I75" s="995" t="s">
        <v>125</v>
      </c>
      <c r="J75" s="995" t="s">
        <v>125</v>
      </c>
      <c r="K75" s="995" t="s">
        <v>125</v>
      </c>
      <c r="L75" s="995" t="s">
        <v>125</v>
      </c>
      <c r="M75" s="995" t="s">
        <v>125</v>
      </c>
      <c r="N75" s="995" t="s">
        <v>125</v>
      </c>
      <c r="O75" s="995" t="s">
        <v>125</v>
      </c>
      <c r="P75" s="995" t="s">
        <v>125</v>
      </c>
      <c r="Q75" s="995" t="s">
        <v>125</v>
      </c>
      <c r="R75" s="995" t="s">
        <v>125</v>
      </c>
      <c r="S75" s="995">
        <v>8</v>
      </c>
    </row>
    <row r="76" spans="1:19" s="347" customFormat="1" x14ac:dyDescent="0.25">
      <c r="A76" s="690"/>
      <c r="B76" s="704"/>
      <c r="C76" s="705"/>
      <c r="D76" s="704" t="s">
        <v>146</v>
      </c>
      <c r="E76" s="995">
        <v>10</v>
      </c>
      <c r="F76" s="995">
        <v>10</v>
      </c>
      <c r="G76" s="995" t="s">
        <v>125</v>
      </c>
      <c r="H76" s="995" t="s">
        <v>125</v>
      </c>
      <c r="I76" s="995" t="s">
        <v>125</v>
      </c>
      <c r="J76" s="995" t="s">
        <v>125</v>
      </c>
      <c r="K76" s="995">
        <v>1</v>
      </c>
      <c r="L76" s="995" t="s">
        <v>125</v>
      </c>
      <c r="M76" s="995" t="s">
        <v>125</v>
      </c>
      <c r="N76" s="995" t="s">
        <v>125</v>
      </c>
      <c r="O76" s="995" t="s">
        <v>125</v>
      </c>
      <c r="P76" s="995" t="s">
        <v>125</v>
      </c>
      <c r="Q76" s="995" t="s">
        <v>125</v>
      </c>
      <c r="R76" s="995" t="s">
        <v>125</v>
      </c>
      <c r="S76" s="995">
        <v>9</v>
      </c>
    </row>
    <row r="77" spans="1:19" ht="22.5" x14ac:dyDescent="0.25">
      <c r="A77" s="687" t="s">
        <v>1093</v>
      </c>
      <c r="B77" s="702" t="s">
        <v>2742</v>
      </c>
      <c r="C77" s="703" t="s">
        <v>1094</v>
      </c>
      <c r="D77" s="702" t="s">
        <v>122</v>
      </c>
      <c r="E77" s="994">
        <v>5</v>
      </c>
      <c r="F77" s="994">
        <v>5</v>
      </c>
      <c r="G77" s="994" t="s">
        <v>125</v>
      </c>
      <c r="H77" s="994" t="s">
        <v>125</v>
      </c>
      <c r="I77" s="994" t="s">
        <v>125</v>
      </c>
      <c r="J77" s="994" t="s">
        <v>125</v>
      </c>
      <c r="K77" s="994" t="s">
        <v>125</v>
      </c>
      <c r="L77" s="994" t="s">
        <v>125</v>
      </c>
      <c r="M77" s="994" t="s">
        <v>125</v>
      </c>
      <c r="N77" s="994" t="s">
        <v>125</v>
      </c>
      <c r="O77" s="994" t="s">
        <v>125</v>
      </c>
      <c r="P77" s="994" t="s">
        <v>125</v>
      </c>
      <c r="Q77" s="994">
        <v>1</v>
      </c>
      <c r="R77" s="994">
        <v>1</v>
      </c>
      <c r="S77" s="994">
        <v>3</v>
      </c>
    </row>
    <row r="78" spans="1:19" x14ac:dyDescent="0.25">
      <c r="A78" s="690"/>
      <c r="B78" s="704"/>
      <c r="C78" s="705"/>
      <c r="D78" s="704" t="s">
        <v>145</v>
      </c>
      <c r="E78" s="995">
        <v>3</v>
      </c>
      <c r="F78" s="995">
        <v>3</v>
      </c>
      <c r="G78" s="995" t="s">
        <v>125</v>
      </c>
      <c r="H78" s="995" t="s">
        <v>125</v>
      </c>
      <c r="I78" s="995" t="s">
        <v>125</v>
      </c>
      <c r="J78" s="995" t="s">
        <v>125</v>
      </c>
      <c r="K78" s="995" t="s">
        <v>125</v>
      </c>
      <c r="L78" s="995" t="s">
        <v>125</v>
      </c>
      <c r="M78" s="995" t="s">
        <v>125</v>
      </c>
      <c r="N78" s="995" t="s">
        <v>125</v>
      </c>
      <c r="O78" s="995" t="s">
        <v>125</v>
      </c>
      <c r="P78" s="995" t="s">
        <v>125</v>
      </c>
      <c r="Q78" s="995">
        <v>1</v>
      </c>
      <c r="R78" s="995">
        <v>1</v>
      </c>
      <c r="S78" s="995">
        <v>1</v>
      </c>
    </row>
    <row r="79" spans="1:19" s="347" customFormat="1" x14ac:dyDescent="0.25">
      <c r="A79" s="690"/>
      <c r="B79" s="704"/>
      <c r="C79" s="705"/>
      <c r="D79" s="704" t="s">
        <v>146</v>
      </c>
      <c r="E79" s="995">
        <v>2</v>
      </c>
      <c r="F79" s="995">
        <v>2</v>
      </c>
      <c r="G79" s="995" t="s">
        <v>125</v>
      </c>
      <c r="H79" s="995" t="s">
        <v>125</v>
      </c>
      <c r="I79" s="995" t="s">
        <v>125</v>
      </c>
      <c r="J79" s="995" t="s">
        <v>125</v>
      </c>
      <c r="K79" s="995" t="s">
        <v>125</v>
      </c>
      <c r="L79" s="995" t="s">
        <v>125</v>
      </c>
      <c r="M79" s="995" t="s">
        <v>125</v>
      </c>
      <c r="N79" s="995" t="s">
        <v>125</v>
      </c>
      <c r="O79" s="995" t="s">
        <v>125</v>
      </c>
      <c r="P79" s="995" t="s">
        <v>125</v>
      </c>
      <c r="Q79" s="995" t="s">
        <v>125</v>
      </c>
      <c r="R79" s="995" t="s">
        <v>125</v>
      </c>
      <c r="S79" s="995">
        <v>2</v>
      </c>
    </row>
    <row r="80" spans="1:19" x14ac:dyDescent="0.25">
      <c r="A80" s="687" t="s">
        <v>394</v>
      </c>
      <c r="B80" s="702" t="s">
        <v>185</v>
      </c>
      <c r="C80" s="703" t="s">
        <v>395</v>
      </c>
      <c r="D80" s="702" t="s">
        <v>122</v>
      </c>
      <c r="E80" s="994">
        <v>11</v>
      </c>
      <c r="F80" s="994">
        <v>11</v>
      </c>
      <c r="G80" s="994" t="s">
        <v>125</v>
      </c>
      <c r="H80" s="994" t="s">
        <v>125</v>
      </c>
      <c r="I80" s="994" t="s">
        <v>125</v>
      </c>
      <c r="J80" s="994" t="s">
        <v>125</v>
      </c>
      <c r="K80" s="994" t="s">
        <v>125</v>
      </c>
      <c r="L80" s="994" t="s">
        <v>125</v>
      </c>
      <c r="M80" s="994" t="s">
        <v>125</v>
      </c>
      <c r="N80" s="994" t="s">
        <v>125</v>
      </c>
      <c r="O80" s="994" t="s">
        <v>125</v>
      </c>
      <c r="P80" s="994" t="s">
        <v>125</v>
      </c>
      <c r="Q80" s="994" t="s">
        <v>125</v>
      </c>
      <c r="R80" s="994" t="s">
        <v>125</v>
      </c>
      <c r="S80" s="994">
        <v>11</v>
      </c>
    </row>
    <row r="81" spans="1:19" x14ac:dyDescent="0.25">
      <c r="A81" s="690"/>
      <c r="B81" s="704"/>
      <c r="C81" s="705"/>
      <c r="D81" s="704" t="s">
        <v>145</v>
      </c>
      <c r="E81" s="995">
        <v>6</v>
      </c>
      <c r="F81" s="995">
        <v>6</v>
      </c>
      <c r="G81" s="995" t="s">
        <v>125</v>
      </c>
      <c r="H81" s="995" t="s">
        <v>125</v>
      </c>
      <c r="I81" s="995" t="s">
        <v>125</v>
      </c>
      <c r="J81" s="995" t="s">
        <v>125</v>
      </c>
      <c r="K81" s="995" t="s">
        <v>125</v>
      </c>
      <c r="L81" s="995" t="s">
        <v>125</v>
      </c>
      <c r="M81" s="995" t="s">
        <v>125</v>
      </c>
      <c r="N81" s="995" t="s">
        <v>125</v>
      </c>
      <c r="O81" s="995" t="s">
        <v>125</v>
      </c>
      <c r="P81" s="995" t="s">
        <v>125</v>
      </c>
      <c r="Q81" s="995" t="s">
        <v>125</v>
      </c>
      <c r="R81" s="995" t="s">
        <v>125</v>
      </c>
      <c r="S81" s="995">
        <v>6</v>
      </c>
    </row>
    <row r="82" spans="1:19" s="347" customFormat="1" x14ac:dyDescent="0.25">
      <c r="A82" s="690"/>
      <c r="B82" s="704"/>
      <c r="C82" s="705"/>
      <c r="D82" s="704" t="s">
        <v>146</v>
      </c>
      <c r="E82" s="995">
        <v>5</v>
      </c>
      <c r="F82" s="995">
        <v>5</v>
      </c>
      <c r="G82" s="995" t="s">
        <v>125</v>
      </c>
      <c r="H82" s="995" t="s">
        <v>125</v>
      </c>
      <c r="I82" s="995" t="s">
        <v>125</v>
      </c>
      <c r="J82" s="995" t="s">
        <v>125</v>
      </c>
      <c r="K82" s="995" t="s">
        <v>125</v>
      </c>
      <c r="L82" s="995" t="s">
        <v>125</v>
      </c>
      <c r="M82" s="995" t="s">
        <v>125</v>
      </c>
      <c r="N82" s="995" t="s">
        <v>125</v>
      </c>
      <c r="O82" s="995" t="s">
        <v>125</v>
      </c>
      <c r="P82" s="995" t="s">
        <v>125</v>
      </c>
      <c r="Q82" s="995" t="s">
        <v>125</v>
      </c>
      <c r="R82" s="995" t="s">
        <v>125</v>
      </c>
      <c r="S82" s="995">
        <v>5</v>
      </c>
    </row>
    <row r="83" spans="1:19" ht="33.75" x14ac:dyDescent="0.25">
      <c r="A83" s="687" t="s">
        <v>1095</v>
      </c>
      <c r="B83" s="702" t="s">
        <v>186</v>
      </c>
      <c r="C83" s="703" t="s">
        <v>1096</v>
      </c>
      <c r="D83" s="702" t="s">
        <v>122</v>
      </c>
      <c r="E83" s="994">
        <v>5</v>
      </c>
      <c r="F83" s="994">
        <v>5</v>
      </c>
      <c r="G83" s="994" t="s">
        <v>125</v>
      </c>
      <c r="H83" s="994" t="s">
        <v>125</v>
      </c>
      <c r="I83" s="994" t="s">
        <v>125</v>
      </c>
      <c r="J83" s="994" t="s">
        <v>125</v>
      </c>
      <c r="K83" s="994" t="s">
        <v>125</v>
      </c>
      <c r="L83" s="994" t="s">
        <v>125</v>
      </c>
      <c r="M83" s="994" t="s">
        <v>125</v>
      </c>
      <c r="N83" s="994" t="s">
        <v>125</v>
      </c>
      <c r="O83" s="994" t="s">
        <v>125</v>
      </c>
      <c r="P83" s="994">
        <v>1</v>
      </c>
      <c r="Q83" s="994">
        <v>1</v>
      </c>
      <c r="R83" s="994">
        <v>2</v>
      </c>
      <c r="S83" s="994">
        <v>1</v>
      </c>
    </row>
    <row r="84" spans="1:19" s="347" customFormat="1" x14ac:dyDescent="0.25">
      <c r="A84" s="690"/>
      <c r="B84" s="704"/>
      <c r="C84" s="705"/>
      <c r="D84" s="704" t="s">
        <v>145</v>
      </c>
      <c r="E84" s="995">
        <v>5</v>
      </c>
      <c r="F84" s="995">
        <v>5</v>
      </c>
      <c r="G84" s="995" t="s">
        <v>125</v>
      </c>
      <c r="H84" s="995" t="s">
        <v>125</v>
      </c>
      <c r="I84" s="995" t="s">
        <v>125</v>
      </c>
      <c r="J84" s="995" t="s">
        <v>125</v>
      </c>
      <c r="K84" s="995" t="s">
        <v>125</v>
      </c>
      <c r="L84" s="995" t="s">
        <v>125</v>
      </c>
      <c r="M84" s="995" t="s">
        <v>125</v>
      </c>
      <c r="N84" s="995" t="s">
        <v>125</v>
      </c>
      <c r="O84" s="995" t="s">
        <v>125</v>
      </c>
      <c r="P84" s="995">
        <v>1</v>
      </c>
      <c r="Q84" s="995">
        <v>1</v>
      </c>
      <c r="R84" s="995">
        <v>2</v>
      </c>
      <c r="S84" s="995">
        <v>1</v>
      </c>
    </row>
    <row r="85" spans="1:19" x14ac:dyDescent="0.25">
      <c r="A85" s="687" t="s">
        <v>1097</v>
      </c>
      <c r="B85" s="702" t="s">
        <v>187</v>
      </c>
      <c r="C85" s="703" t="s">
        <v>926</v>
      </c>
      <c r="D85" s="702" t="s">
        <v>122</v>
      </c>
      <c r="E85" s="994">
        <v>8</v>
      </c>
      <c r="F85" s="994">
        <v>8</v>
      </c>
      <c r="G85" s="994" t="s">
        <v>125</v>
      </c>
      <c r="H85" s="994" t="s">
        <v>125</v>
      </c>
      <c r="I85" s="994" t="s">
        <v>125</v>
      </c>
      <c r="J85" s="994" t="s">
        <v>125</v>
      </c>
      <c r="K85" s="994" t="s">
        <v>125</v>
      </c>
      <c r="L85" s="994" t="s">
        <v>125</v>
      </c>
      <c r="M85" s="994" t="s">
        <v>125</v>
      </c>
      <c r="N85" s="994" t="s">
        <v>125</v>
      </c>
      <c r="O85" s="994" t="s">
        <v>125</v>
      </c>
      <c r="P85" s="994" t="s">
        <v>125</v>
      </c>
      <c r="Q85" s="994" t="s">
        <v>125</v>
      </c>
      <c r="R85" s="994" t="s">
        <v>125</v>
      </c>
      <c r="S85" s="994">
        <v>8</v>
      </c>
    </row>
    <row r="86" spans="1:19" x14ac:dyDescent="0.25">
      <c r="A86" s="690"/>
      <c r="B86" s="704"/>
      <c r="C86" s="705"/>
      <c r="D86" s="704" t="s">
        <v>145</v>
      </c>
      <c r="E86" s="995">
        <v>5</v>
      </c>
      <c r="F86" s="995">
        <v>5</v>
      </c>
      <c r="G86" s="995" t="s">
        <v>125</v>
      </c>
      <c r="H86" s="995" t="s">
        <v>125</v>
      </c>
      <c r="I86" s="995" t="s">
        <v>125</v>
      </c>
      <c r="J86" s="995" t="s">
        <v>125</v>
      </c>
      <c r="K86" s="995" t="s">
        <v>125</v>
      </c>
      <c r="L86" s="995" t="s">
        <v>125</v>
      </c>
      <c r="M86" s="995" t="s">
        <v>125</v>
      </c>
      <c r="N86" s="995" t="s">
        <v>125</v>
      </c>
      <c r="O86" s="995" t="s">
        <v>125</v>
      </c>
      <c r="P86" s="995" t="s">
        <v>125</v>
      </c>
      <c r="Q86" s="995" t="s">
        <v>125</v>
      </c>
      <c r="R86" s="995" t="s">
        <v>125</v>
      </c>
      <c r="S86" s="995">
        <v>5</v>
      </c>
    </row>
    <row r="87" spans="1:19" s="347" customFormat="1" x14ac:dyDescent="0.25">
      <c r="A87" s="690"/>
      <c r="B87" s="704"/>
      <c r="C87" s="705"/>
      <c r="D87" s="704" t="s">
        <v>146</v>
      </c>
      <c r="E87" s="995">
        <v>3</v>
      </c>
      <c r="F87" s="995">
        <v>3</v>
      </c>
      <c r="G87" s="995" t="s">
        <v>125</v>
      </c>
      <c r="H87" s="995" t="s">
        <v>125</v>
      </c>
      <c r="I87" s="995" t="s">
        <v>125</v>
      </c>
      <c r="J87" s="995" t="s">
        <v>125</v>
      </c>
      <c r="K87" s="995" t="s">
        <v>125</v>
      </c>
      <c r="L87" s="995" t="s">
        <v>125</v>
      </c>
      <c r="M87" s="995" t="s">
        <v>125</v>
      </c>
      <c r="N87" s="995" t="s">
        <v>125</v>
      </c>
      <c r="O87" s="995" t="s">
        <v>125</v>
      </c>
      <c r="P87" s="995" t="s">
        <v>125</v>
      </c>
      <c r="Q87" s="995" t="s">
        <v>125</v>
      </c>
      <c r="R87" s="995" t="s">
        <v>125</v>
      </c>
      <c r="S87" s="995">
        <v>3</v>
      </c>
    </row>
    <row r="88" spans="1:19" x14ac:dyDescent="0.25">
      <c r="A88" s="687" t="s">
        <v>1098</v>
      </c>
      <c r="B88" s="702" t="s">
        <v>188</v>
      </c>
      <c r="C88" s="703" t="s">
        <v>1099</v>
      </c>
      <c r="D88" s="702" t="s">
        <v>122</v>
      </c>
      <c r="E88" s="994">
        <v>10</v>
      </c>
      <c r="F88" s="994">
        <v>10</v>
      </c>
      <c r="G88" s="994" t="s">
        <v>125</v>
      </c>
      <c r="H88" s="994" t="s">
        <v>125</v>
      </c>
      <c r="I88" s="994" t="s">
        <v>125</v>
      </c>
      <c r="J88" s="994">
        <v>1</v>
      </c>
      <c r="K88" s="994">
        <v>1</v>
      </c>
      <c r="L88" s="994">
        <v>1</v>
      </c>
      <c r="M88" s="994" t="s">
        <v>125</v>
      </c>
      <c r="N88" s="994">
        <v>1</v>
      </c>
      <c r="O88" s="994" t="s">
        <v>125</v>
      </c>
      <c r="P88" s="994" t="s">
        <v>125</v>
      </c>
      <c r="Q88" s="994">
        <v>1</v>
      </c>
      <c r="R88" s="994" t="s">
        <v>125</v>
      </c>
      <c r="S88" s="994">
        <v>5</v>
      </c>
    </row>
    <row r="89" spans="1:19" x14ac:dyDescent="0.25">
      <c r="A89" s="690"/>
      <c r="B89" s="704"/>
      <c r="C89" s="705"/>
      <c r="D89" s="704" t="s">
        <v>145</v>
      </c>
      <c r="E89" s="995">
        <v>8</v>
      </c>
      <c r="F89" s="995">
        <v>8</v>
      </c>
      <c r="G89" s="995" t="s">
        <v>125</v>
      </c>
      <c r="H89" s="995" t="s">
        <v>125</v>
      </c>
      <c r="I89" s="995" t="s">
        <v>125</v>
      </c>
      <c r="J89" s="995">
        <v>1</v>
      </c>
      <c r="K89" s="995">
        <v>1</v>
      </c>
      <c r="L89" s="995">
        <v>1</v>
      </c>
      <c r="M89" s="995" t="s">
        <v>125</v>
      </c>
      <c r="N89" s="995">
        <v>1</v>
      </c>
      <c r="O89" s="995" t="s">
        <v>125</v>
      </c>
      <c r="P89" s="995" t="s">
        <v>125</v>
      </c>
      <c r="Q89" s="995" t="s">
        <v>125</v>
      </c>
      <c r="R89" s="995" t="s">
        <v>125</v>
      </c>
      <c r="S89" s="995">
        <v>4</v>
      </c>
    </row>
    <row r="90" spans="1:19" s="347" customFormat="1" x14ac:dyDescent="0.25">
      <c r="A90" s="690"/>
      <c r="B90" s="704"/>
      <c r="C90" s="705"/>
      <c r="D90" s="704" t="s">
        <v>146</v>
      </c>
      <c r="E90" s="995">
        <v>2</v>
      </c>
      <c r="F90" s="995">
        <v>2</v>
      </c>
      <c r="G90" s="995" t="s">
        <v>125</v>
      </c>
      <c r="H90" s="995" t="s">
        <v>125</v>
      </c>
      <c r="I90" s="995" t="s">
        <v>125</v>
      </c>
      <c r="J90" s="995" t="s">
        <v>125</v>
      </c>
      <c r="K90" s="995" t="s">
        <v>125</v>
      </c>
      <c r="L90" s="995" t="s">
        <v>125</v>
      </c>
      <c r="M90" s="995" t="s">
        <v>125</v>
      </c>
      <c r="N90" s="995" t="s">
        <v>125</v>
      </c>
      <c r="O90" s="995" t="s">
        <v>125</v>
      </c>
      <c r="P90" s="995" t="s">
        <v>125</v>
      </c>
      <c r="Q90" s="995">
        <v>1</v>
      </c>
      <c r="R90" s="995" t="s">
        <v>125</v>
      </c>
      <c r="S90" s="995">
        <v>1</v>
      </c>
    </row>
    <row r="91" spans="1:19" x14ac:dyDescent="0.25">
      <c r="A91" s="687" t="s">
        <v>312</v>
      </c>
      <c r="B91" s="702" t="s">
        <v>190</v>
      </c>
      <c r="C91" s="703" t="s">
        <v>313</v>
      </c>
      <c r="D91" s="702" t="s">
        <v>122</v>
      </c>
      <c r="E91" s="994">
        <v>82</v>
      </c>
      <c r="F91" s="994">
        <v>82</v>
      </c>
      <c r="G91" s="994" t="s">
        <v>125</v>
      </c>
      <c r="H91" s="994" t="s">
        <v>125</v>
      </c>
      <c r="I91" s="994" t="s">
        <v>125</v>
      </c>
      <c r="J91" s="994" t="s">
        <v>125</v>
      </c>
      <c r="K91" s="994" t="s">
        <v>125</v>
      </c>
      <c r="L91" s="994" t="s">
        <v>125</v>
      </c>
      <c r="M91" s="994" t="s">
        <v>125</v>
      </c>
      <c r="N91" s="994" t="s">
        <v>125</v>
      </c>
      <c r="O91" s="994" t="s">
        <v>125</v>
      </c>
      <c r="P91" s="994" t="s">
        <v>125</v>
      </c>
      <c r="Q91" s="994">
        <v>2</v>
      </c>
      <c r="R91" s="994">
        <v>11</v>
      </c>
      <c r="S91" s="994">
        <v>69</v>
      </c>
    </row>
    <row r="92" spans="1:19" x14ac:dyDescent="0.25">
      <c r="A92" s="690"/>
      <c r="B92" s="704"/>
      <c r="C92" s="705"/>
      <c r="D92" s="704" t="s">
        <v>145</v>
      </c>
      <c r="E92" s="995">
        <v>41</v>
      </c>
      <c r="F92" s="995">
        <v>41</v>
      </c>
      <c r="G92" s="995" t="s">
        <v>125</v>
      </c>
      <c r="H92" s="995" t="s">
        <v>125</v>
      </c>
      <c r="I92" s="995" t="s">
        <v>125</v>
      </c>
      <c r="J92" s="995" t="s">
        <v>125</v>
      </c>
      <c r="K92" s="995" t="s">
        <v>125</v>
      </c>
      <c r="L92" s="995" t="s">
        <v>125</v>
      </c>
      <c r="M92" s="995" t="s">
        <v>125</v>
      </c>
      <c r="N92" s="995" t="s">
        <v>125</v>
      </c>
      <c r="O92" s="995" t="s">
        <v>125</v>
      </c>
      <c r="P92" s="995" t="s">
        <v>125</v>
      </c>
      <c r="Q92" s="995">
        <v>1</v>
      </c>
      <c r="R92" s="995">
        <v>7</v>
      </c>
      <c r="S92" s="995">
        <v>33</v>
      </c>
    </row>
    <row r="93" spans="1:19" s="347" customFormat="1" x14ac:dyDescent="0.25">
      <c r="A93" s="690"/>
      <c r="B93" s="704"/>
      <c r="C93" s="705"/>
      <c r="D93" s="704" t="s">
        <v>146</v>
      </c>
      <c r="E93" s="995">
        <v>41</v>
      </c>
      <c r="F93" s="995">
        <v>41</v>
      </c>
      <c r="G93" s="995" t="s">
        <v>125</v>
      </c>
      <c r="H93" s="995" t="s">
        <v>125</v>
      </c>
      <c r="I93" s="995" t="s">
        <v>125</v>
      </c>
      <c r="J93" s="995" t="s">
        <v>125</v>
      </c>
      <c r="K93" s="995" t="s">
        <v>125</v>
      </c>
      <c r="L93" s="995" t="s">
        <v>125</v>
      </c>
      <c r="M93" s="995" t="s">
        <v>125</v>
      </c>
      <c r="N93" s="995" t="s">
        <v>125</v>
      </c>
      <c r="O93" s="995" t="s">
        <v>125</v>
      </c>
      <c r="P93" s="995" t="s">
        <v>125</v>
      </c>
      <c r="Q93" s="995">
        <v>1</v>
      </c>
      <c r="R93" s="995">
        <v>4</v>
      </c>
      <c r="S93" s="995">
        <v>36</v>
      </c>
    </row>
    <row r="94" spans="1:19" x14ac:dyDescent="0.25">
      <c r="A94" s="687" t="s">
        <v>303</v>
      </c>
      <c r="B94" s="702" t="s">
        <v>191</v>
      </c>
      <c r="C94" s="703" t="s">
        <v>304</v>
      </c>
      <c r="D94" s="702" t="s">
        <v>122</v>
      </c>
      <c r="E94" s="994">
        <v>101</v>
      </c>
      <c r="F94" s="994">
        <v>101</v>
      </c>
      <c r="G94" s="994" t="s">
        <v>125</v>
      </c>
      <c r="H94" s="994" t="s">
        <v>125</v>
      </c>
      <c r="I94" s="994" t="s">
        <v>125</v>
      </c>
      <c r="J94" s="994" t="s">
        <v>125</v>
      </c>
      <c r="K94" s="994" t="s">
        <v>125</v>
      </c>
      <c r="L94" s="994" t="s">
        <v>125</v>
      </c>
      <c r="M94" s="994" t="s">
        <v>125</v>
      </c>
      <c r="N94" s="994" t="s">
        <v>125</v>
      </c>
      <c r="O94" s="994" t="s">
        <v>125</v>
      </c>
      <c r="P94" s="994" t="s">
        <v>125</v>
      </c>
      <c r="Q94" s="994">
        <v>5</v>
      </c>
      <c r="R94" s="994">
        <v>9</v>
      </c>
      <c r="S94" s="994">
        <v>87</v>
      </c>
    </row>
    <row r="95" spans="1:19" x14ac:dyDescent="0.25">
      <c r="A95" s="690"/>
      <c r="B95" s="704"/>
      <c r="C95" s="705"/>
      <c r="D95" s="704" t="s">
        <v>145</v>
      </c>
      <c r="E95" s="995">
        <v>64</v>
      </c>
      <c r="F95" s="995">
        <v>64</v>
      </c>
      <c r="G95" s="995" t="s">
        <v>125</v>
      </c>
      <c r="H95" s="995" t="s">
        <v>125</v>
      </c>
      <c r="I95" s="995" t="s">
        <v>125</v>
      </c>
      <c r="J95" s="995" t="s">
        <v>125</v>
      </c>
      <c r="K95" s="995" t="s">
        <v>125</v>
      </c>
      <c r="L95" s="995" t="s">
        <v>125</v>
      </c>
      <c r="M95" s="995" t="s">
        <v>125</v>
      </c>
      <c r="N95" s="995" t="s">
        <v>125</v>
      </c>
      <c r="O95" s="995" t="s">
        <v>125</v>
      </c>
      <c r="P95" s="995" t="s">
        <v>125</v>
      </c>
      <c r="Q95" s="995">
        <v>4</v>
      </c>
      <c r="R95" s="995">
        <v>3</v>
      </c>
      <c r="S95" s="995">
        <v>57</v>
      </c>
    </row>
    <row r="96" spans="1:19" s="347" customFormat="1" x14ac:dyDescent="0.25">
      <c r="A96" s="690"/>
      <c r="B96" s="704"/>
      <c r="C96" s="705"/>
      <c r="D96" s="704" t="s">
        <v>146</v>
      </c>
      <c r="E96" s="995">
        <v>37</v>
      </c>
      <c r="F96" s="995">
        <v>37</v>
      </c>
      <c r="G96" s="995" t="s">
        <v>125</v>
      </c>
      <c r="H96" s="995" t="s">
        <v>125</v>
      </c>
      <c r="I96" s="995" t="s">
        <v>125</v>
      </c>
      <c r="J96" s="995" t="s">
        <v>125</v>
      </c>
      <c r="K96" s="995" t="s">
        <v>125</v>
      </c>
      <c r="L96" s="995" t="s">
        <v>125</v>
      </c>
      <c r="M96" s="995" t="s">
        <v>125</v>
      </c>
      <c r="N96" s="995" t="s">
        <v>125</v>
      </c>
      <c r="O96" s="995" t="s">
        <v>125</v>
      </c>
      <c r="P96" s="995" t="s">
        <v>125</v>
      </c>
      <c r="Q96" s="995">
        <v>1</v>
      </c>
      <c r="R96" s="995">
        <v>6</v>
      </c>
      <c r="S96" s="995">
        <v>30</v>
      </c>
    </row>
    <row r="97" spans="1:19" ht="22.5" x14ac:dyDescent="0.25">
      <c r="A97" s="687" t="s">
        <v>1102</v>
      </c>
      <c r="B97" s="702" t="s">
        <v>192</v>
      </c>
      <c r="C97" s="703" t="s">
        <v>1103</v>
      </c>
      <c r="D97" s="702" t="s">
        <v>122</v>
      </c>
      <c r="E97" s="994">
        <v>5</v>
      </c>
      <c r="F97" s="994">
        <v>5</v>
      </c>
      <c r="G97" s="994" t="s">
        <v>125</v>
      </c>
      <c r="H97" s="994" t="s">
        <v>125</v>
      </c>
      <c r="I97" s="994" t="s">
        <v>125</v>
      </c>
      <c r="J97" s="994" t="s">
        <v>125</v>
      </c>
      <c r="K97" s="994" t="s">
        <v>125</v>
      </c>
      <c r="L97" s="994" t="s">
        <v>125</v>
      </c>
      <c r="M97" s="994" t="s">
        <v>125</v>
      </c>
      <c r="N97" s="994" t="s">
        <v>125</v>
      </c>
      <c r="O97" s="994" t="s">
        <v>125</v>
      </c>
      <c r="P97" s="994" t="s">
        <v>125</v>
      </c>
      <c r="Q97" s="994" t="s">
        <v>125</v>
      </c>
      <c r="R97" s="994" t="s">
        <v>125</v>
      </c>
      <c r="S97" s="994">
        <v>5</v>
      </c>
    </row>
    <row r="98" spans="1:19" x14ac:dyDescent="0.25">
      <c r="A98" s="690"/>
      <c r="B98" s="704"/>
      <c r="C98" s="705"/>
      <c r="D98" s="704" t="s">
        <v>145</v>
      </c>
      <c r="E98" s="995">
        <v>2</v>
      </c>
      <c r="F98" s="995">
        <v>2</v>
      </c>
      <c r="G98" s="995" t="s">
        <v>125</v>
      </c>
      <c r="H98" s="995" t="s">
        <v>125</v>
      </c>
      <c r="I98" s="995" t="s">
        <v>125</v>
      </c>
      <c r="J98" s="995" t="s">
        <v>125</v>
      </c>
      <c r="K98" s="995" t="s">
        <v>125</v>
      </c>
      <c r="L98" s="995" t="s">
        <v>125</v>
      </c>
      <c r="M98" s="995" t="s">
        <v>125</v>
      </c>
      <c r="N98" s="995" t="s">
        <v>125</v>
      </c>
      <c r="O98" s="995" t="s">
        <v>125</v>
      </c>
      <c r="P98" s="995" t="s">
        <v>125</v>
      </c>
      <c r="Q98" s="995" t="s">
        <v>125</v>
      </c>
      <c r="R98" s="995" t="s">
        <v>125</v>
      </c>
      <c r="S98" s="995">
        <v>2</v>
      </c>
    </row>
    <row r="99" spans="1:19" s="347" customFormat="1" x14ac:dyDescent="0.25">
      <c r="A99" s="690"/>
      <c r="B99" s="704"/>
      <c r="C99" s="705"/>
      <c r="D99" s="704" t="s">
        <v>146</v>
      </c>
      <c r="E99" s="995">
        <v>3</v>
      </c>
      <c r="F99" s="995">
        <v>3</v>
      </c>
      <c r="G99" s="995" t="s">
        <v>125</v>
      </c>
      <c r="H99" s="995" t="s">
        <v>125</v>
      </c>
      <c r="I99" s="995" t="s">
        <v>125</v>
      </c>
      <c r="J99" s="995" t="s">
        <v>125</v>
      </c>
      <c r="K99" s="995" t="s">
        <v>125</v>
      </c>
      <c r="L99" s="995" t="s">
        <v>125</v>
      </c>
      <c r="M99" s="995" t="s">
        <v>125</v>
      </c>
      <c r="N99" s="995" t="s">
        <v>125</v>
      </c>
      <c r="O99" s="995" t="s">
        <v>125</v>
      </c>
      <c r="P99" s="995" t="s">
        <v>125</v>
      </c>
      <c r="Q99" s="995" t="s">
        <v>125</v>
      </c>
      <c r="R99" s="995" t="s">
        <v>125</v>
      </c>
      <c r="S99" s="995">
        <v>3</v>
      </c>
    </row>
    <row r="100" spans="1:19" x14ac:dyDescent="0.25">
      <c r="A100" s="687" t="s">
        <v>1104</v>
      </c>
      <c r="B100" s="702" t="s">
        <v>193</v>
      </c>
      <c r="C100" s="703" t="s">
        <v>1105</v>
      </c>
      <c r="D100" s="702" t="s">
        <v>122</v>
      </c>
      <c r="E100" s="994">
        <v>6</v>
      </c>
      <c r="F100" s="994">
        <v>6</v>
      </c>
      <c r="G100" s="994" t="s">
        <v>125</v>
      </c>
      <c r="H100" s="994" t="s">
        <v>125</v>
      </c>
      <c r="I100" s="994" t="s">
        <v>125</v>
      </c>
      <c r="J100" s="994" t="s">
        <v>125</v>
      </c>
      <c r="K100" s="994" t="s">
        <v>125</v>
      </c>
      <c r="L100" s="994" t="s">
        <v>125</v>
      </c>
      <c r="M100" s="994" t="s">
        <v>125</v>
      </c>
      <c r="N100" s="994" t="s">
        <v>125</v>
      </c>
      <c r="O100" s="994" t="s">
        <v>125</v>
      </c>
      <c r="P100" s="994" t="s">
        <v>125</v>
      </c>
      <c r="Q100" s="994">
        <v>2</v>
      </c>
      <c r="R100" s="994" t="s">
        <v>125</v>
      </c>
      <c r="S100" s="994">
        <v>4</v>
      </c>
    </row>
    <row r="101" spans="1:19" x14ac:dyDescent="0.25">
      <c r="A101" s="690"/>
      <c r="B101" s="704"/>
      <c r="C101" s="705"/>
      <c r="D101" s="704" t="s">
        <v>145</v>
      </c>
      <c r="E101" s="995">
        <v>3</v>
      </c>
      <c r="F101" s="995">
        <v>3</v>
      </c>
      <c r="G101" s="995" t="s">
        <v>125</v>
      </c>
      <c r="H101" s="995" t="s">
        <v>125</v>
      </c>
      <c r="I101" s="995" t="s">
        <v>125</v>
      </c>
      <c r="J101" s="995" t="s">
        <v>125</v>
      </c>
      <c r="K101" s="995" t="s">
        <v>125</v>
      </c>
      <c r="L101" s="995" t="s">
        <v>125</v>
      </c>
      <c r="M101" s="995" t="s">
        <v>125</v>
      </c>
      <c r="N101" s="995" t="s">
        <v>125</v>
      </c>
      <c r="O101" s="995" t="s">
        <v>125</v>
      </c>
      <c r="P101" s="995" t="s">
        <v>125</v>
      </c>
      <c r="Q101" s="995">
        <v>2</v>
      </c>
      <c r="R101" s="995" t="s">
        <v>125</v>
      </c>
      <c r="S101" s="995">
        <v>1</v>
      </c>
    </row>
    <row r="102" spans="1:19" s="347" customFormat="1" x14ac:dyDescent="0.25">
      <c r="A102" s="690"/>
      <c r="B102" s="704"/>
      <c r="C102" s="705"/>
      <c r="D102" s="704" t="s">
        <v>146</v>
      </c>
      <c r="E102" s="995">
        <v>3</v>
      </c>
      <c r="F102" s="995">
        <v>3</v>
      </c>
      <c r="G102" s="995" t="s">
        <v>125</v>
      </c>
      <c r="H102" s="995" t="s">
        <v>125</v>
      </c>
      <c r="I102" s="995" t="s">
        <v>125</v>
      </c>
      <c r="J102" s="995" t="s">
        <v>125</v>
      </c>
      <c r="K102" s="995" t="s">
        <v>125</v>
      </c>
      <c r="L102" s="995" t="s">
        <v>125</v>
      </c>
      <c r="M102" s="995" t="s">
        <v>125</v>
      </c>
      <c r="N102" s="995" t="s">
        <v>125</v>
      </c>
      <c r="O102" s="995" t="s">
        <v>125</v>
      </c>
      <c r="P102" s="995" t="s">
        <v>125</v>
      </c>
      <c r="Q102" s="995" t="s">
        <v>125</v>
      </c>
      <c r="R102" s="995" t="s">
        <v>125</v>
      </c>
      <c r="S102" s="995">
        <v>3</v>
      </c>
    </row>
    <row r="103" spans="1:19" x14ac:dyDescent="0.25">
      <c r="A103" s="687" t="s">
        <v>1106</v>
      </c>
      <c r="B103" s="702" t="s">
        <v>194</v>
      </c>
      <c r="C103" s="703" t="s">
        <v>927</v>
      </c>
      <c r="D103" s="702" t="s">
        <v>122</v>
      </c>
      <c r="E103" s="994">
        <v>6</v>
      </c>
      <c r="F103" s="994">
        <v>6</v>
      </c>
      <c r="G103" s="994" t="s">
        <v>125</v>
      </c>
      <c r="H103" s="994" t="s">
        <v>125</v>
      </c>
      <c r="I103" s="994" t="s">
        <v>125</v>
      </c>
      <c r="J103" s="994" t="s">
        <v>125</v>
      </c>
      <c r="K103" s="994">
        <v>1</v>
      </c>
      <c r="L103" s="994" t="s">
        <v>125</v>
      </c>
      <c r="M103" s="994" t="s">
        <v>125</v>
      </c>
      <c r="N103" s="994" t="s">
        <v>125</v>
      </c>
      <c r="O103" s="994" t="s">
        <v>125</v>
      </c>
      <c r="P103" s="994">
        <v>1</v>
      </c>
      <c r="Q103" s="994">
        <v>2</v>
      </c>
      <c r="R103" s="994" t="s">
        <v>125</v>
      </c>
      <c r="S103" s="994">
        <v>2</v>
      </c>
    </row>
    <row r="104" spans="1:19" s="347" customFormat="1" x14ac:dyDescent="0.25">
      <c r="A104" s="690"/>
      <c r="B104" s="704"/>
      <c r="C104" s="705"/>
      <c r="D104" s="704" t="s">
        <v>145</v>
      </c>
      <c r="E104" s="995">
        <v>4</v>
      </c>
      <c r="F104" s="995">
        <v>4</v>
      </c>
      <c r="G104" s="995" t="s">
        <v>125</v>
      </c>
      <c r="H104" s="995" t="s">
        <v>125</v>
      </c>
      <c r="I104" s="995" t="s">
        <v>125</v>
      </c>
      <c r="J104" s="995" t="s">
        <v>125</v>
      </c>
      <c r="K104" s="995">
        <v>1</v>
      </c>
      <c r="L104" s="995" t="s">
        <v>125</v>
      </c>
      <c r="M104" s="995" t="s">
        <v>125</v>
      </c>
      <c r="N104" s="995" t="s">
        <v>125</v>
      </c>
      <c r="O104" s="995" t="s">
        <v>125</v>
      </c>
      <c r="P104" s="995">
        <v>1</v>
      </c>
      <c r="Q104" s="995">
        <v>1</v>
      </c>
      <c r="R104" s="995" t="s">
        <v>125</v>
      </c>
      <c r="S104" s="995">
        <v>1</v>
      </c>
    </row>
    <row r="105" spans="1:19" x14ac:dyDescent="0.25">
      <c r="A105" s="690"/>
      <c r="B105" s="704"/>
      <c r="C105" s="705"/>
      <c r="D105" s="704" t="s">
        <v>146</v>
      </c>
      <c r="E105" s="995">
        <v>2</v>
      </c>
      <c r="F105" s="995">
        <v>2</v>
      </c>
      <c r="G105" s="995" t="s">
        <v>125</v>
      </c>
      <c r="H105" s="995" t="s">
        <v>125</v>
      </c>
      <c r="I105" s="995" t="s">
        <v>125</v>
      </c>
      <c r="J105" s="995" t="s">
        <v>125</v>
      </c>
      <c r="K105" s="995" t="s">
        <v>125</v>
      </c>
      <c r="L105" s="995" t="s">
        <v>125</v>
      </c>
      <c r="M105" s="995" t="s">
        <v>125</v>
      </c>
      <c r="N105" s="995" t="s">
        <v>125</v>
      </c>
      <c r="O105" s="995" t="s">
        <v>125</v>
      </c>
      <c r="P105" s="995" t="s">
        <v>125</v>
      </c>
      <c r="Q105" s="995">
        <v>1</v>
      </c>
      <c r="R105" s="995" t="s">
        <v>125</v>
      </c>
      <c r="S105" s="995">
        <v>1</v>
      </c>
    </row>
    <row r="106" spans="1:19" x14ac:dyDescent="0.25">
      <c r="A106" s="687" t="s">
        <v>1107</v>
      </c>
      <c r="B106" s="702" t="s">
        <v>195</v>
      </c>
      <c r="C106" s="703" t="s">
        <v>928</v>
      </c>
      <c r="D106" s="702" t="s">
        <v>122</v>
      </c>
      <c r="E106" s="994">
        <v>12</v>
      </c>
      <c r="F106" s="994">
        <v>12</v>
      </c>
      <c r="G106" s="994" t="s">
        <v>125</v>
      </c>
      <c r="H106" s="994" t="s">
        <v>125</v>
      </c>
      <c r="I106" s="994" t="s">
        <v>125</v>
      </c>
      <c r="J106" s="994" t="s">
        <v>125</v>
      </c>
      <c r="K106" s="994">
        <v>1</v>
      </c>
      <c r="L106" s="994" t="s">
        <v>125</v>
      </c>
      <c r="M106" s="994" t="s">
        <v>125</v>
      </c>
      <c r="N106" s="994" t="s">
        <v>125</v>
      </c>
      <c r="O106" s="994" t="s">
        <v>125</v>
      </c>
      <c r="P106" s="994" t="s">
        <v>125</v>
      </c>
      <c r="Q106" s="994">
        <v>1</v>
      </c>
      <c r="R106" s="994">
        <v>1</v>
      </c>
      <c r="S106" s="994">
        <v>9</v>
      </c>
    </row>
    <row r="107" spans="1:19" s="347" customFormat="1" x14ac:dyDescent="0.25">
      <c r="A107" s="690"/>
      <c r="B107" s="704"/>
      <c r="C107" s="705"/>
      <c r="D107" s="704" t="s">
        <v>145</v>
      </c>
      <c r="E107" s="995">
        <v>5</v>
      </c>
      <c r="F107" s="995">
        <v>5</v>
      </c>
      <c r="G107" s="995" t="s">
        <v>125</v>
      </c>
      <c r="H107" s="995" t="s">
        <v>125</v>
      </c>
      <c r="I107" s="995" t="s">
        <v>125</v>
      </c>
      <c r="J107" s="995" t="s">
        <v>125</v>
      </c>
      <c r="K107" s="995" t="s">
        <v>125</v>
      </c>
      <c r="L107" s="995" t="s">
        <v>125</v>
      </c>
      <c r="M107" s="995" t="s">
        <v>125</v>
      </c>
      <c r="N107" s="995" t="s">
        <v>125</v>
      </c>
      <c r="O107" s="995" t="s">
        <v>125</v>
      </c>
      <c r="P107" s="995" t="s">
        <v>125</v>
      </c>
      <c r="Q107" s="995">
        <v>1</v>
      </c>
      <c r="R107" s="995">
        <v>1</v>
      </c>
      <c r="S107" s="995">
        <v>3</v>
      </c>
    </row>
    <row r="108" spans="1:19" x14ac:dyDescent="0.25">
      <c r="A108" s="690"/>
      <c r="B108" s="704"/>
      <c r="C108" s="705"/>
      <c r="D108" s="704" t="s">
        <v>146</v>
      </c>
      <c r="E108" s="995">
        <v>7</v>
      </c>
      <c r="F108" s="995">
        <v>7</v>
      </c>
      <c r="G108" s="995" t="s">
        <v>125</v>
      </c>
      <c r="H108" s="995" t="s">
        <v>125</v>
      </c>
      <c r="I108" s="995" t="s">
        <v>125</v>
      </c>
      <c r="J108" s="995" t="s">
        <v>125</v>
      </c>
      <c r="K108" s="995">
        <v>1</v>
      </c>
      <c r="L108" s="995" t="s">
        <v>125</v>
      </c>
      <c r="M108" s="995" t="s">
        <v>125</v>
      </c>
      <c r="N108" s="995" t="s">
        <v>125</v>
      </c>
      <c r="O108" s="995" t="s">
        <v>125</v>
      </c>
      <c r="P108" s="995" t="s">
        <v>125</v>
      </c>
      <c r="Q108" s="995" t="s">
        <v>125</v>
      </c>
      <c r="R108" s="995" t="s">
        <v>125</v>
      </c>
      <c r="S108" s="995">
        <v>6</v>
      </c>
    </row>
    <row r="109" spans="1:19" x14ac:dyDescent="0.25">
      <c r="A109" s="687" t="s">
        <v>1108</v>
      </c>
      <c r="B109" s="702" t="s">
        <v>196</v>
      </c>
      <c r="C109" s="703" t="s">
        <v>1109</v>
      </c>
      <c r="D109" s="702" t="s">
        <v>122</v>
      </c>
      <c r="E109" s="994">
        <v>8</v>
      </c>
      <c r="F109" s="994">
        <v>8</v>
      </c>
      <c r="G109" s="994" t="s">
        <v>125</v>
      </c>
      <c r="H109" s="994" t="s">
        <v>125</v>
      </c>
      <c r="I109" s="994" t="s">
        <v>125</v>
      </c>
      <c r="J109" s="994" t="s">
        <v>125</v>
      </c>
      <c r="K109" s="994" t="s">
        <v>125</v>
      </c>
      <c r="L109" s="994" t="s">
        <v>125</v>
      </c>
      <c r="M109" s="994" t="s">
        <v>125</v>
      </c>
      <c r="N109" s="994" t="s">
        <v>125</v>
      </c>
      <c r="O109" s="994" t="s">
        <v>125</v>
      </c>
      <c r="P109" s="994" t="s">
        <v>125</v>
      </c>
      <c r="Q109" s="994" t="s">
        <v>125</v>
      </c>
      <c r="R109" s="994">
        <v>1</v>
      </c>
      <c r="S109" s="994">
        <v>7</v>
      </c>
    </row>
    <row r="110" spans="1:19" s="347" customFormat="1" x14ac:dyDescent="0.25">
      <c r="A110" s="690"/>
      <c r="B110" s="704"/>
      <c r="C110" s="705"/>
      <c r="D110" s="704" t="s">
        <v>145</v>
      </c>
      <c r="E110" s="995">
        <v>4</v>
      </c>
      <c r="F110" s="995">
        <v>4</v>
      </c>
      <c r="G110" s="995" t="s">
        <v>125</v>
      </c>
      <c r="H110" s="995" t="s">
        <v>125</v>
      </c>
      <c r="I110" s="995" t="s">
        <v>125</v>
      </c>
      <c r="J110" s="995" t="s">
        <v>125</v>
      </c>
      <c r="K110" s="995" t="s">
        <v>125</v>
      </c>
      <c r="L110" s="995" t="s">
        <v>125</v>
      </c>
      <c r="M110" s="995" t="s">
        <v>125</v>
      </c>
      <c r="N110" s="995" t="s">
        <v>125</v>
      </c>
      <c r="O110" s="995" t="s">
        <v>125</v>
      </c>
      <c r="P110" s="995" t="s">
        <v>125</v>
      </c>
      <c r="Q110" s="995" t="s">
        <v>125</v>
      </c>
      <c r="R110" s="995" t="s">
        <v>125</v>
      </c>
      <c r="S110" s="995">
        <v>4</v>
      </c>
    </row>
    <row r="111" spans="1:19" x14ac:dyDescent="0.25">
      <c r="A111" s="690"/>
      <c r="B111" s="704"/>
      <c r="C111" s="705"/>
      <c r="D111" s="704" t="s">
        <v>146</v>
      </c>
      <c r="E111" s="995">
        <v>4</v>
      </c>
      <c r="F111" s="995">
        <v>4</v>
      </c>
      <c r="G111" s="995" t="s">
        <v>125</v>
      </c>
      <c r="H111" s="995" t="s">
        <v>125</v>
      </c>
      <c r="I111" s="995" t="s">
        <v>125</v>
      </c>
      <c r="J111" s="995" t="s">
        <v>125</v>
      </c>
      <c r="K111" s="995" t="s">
        <v>125</v>
      </c>
      <c r="L111" s="995" t="s">
        <v>125</v>
      </c>
      <c r="M111" s="995" t="s">
        <v>125</v>
      </c>
      <c r="N111" s="995" t="s">
        <v>125</v>
      </c>
      <c r="O111" s="995" t="s">
        <v>125</v>
      </c>
      <c r="P111" s="995" t="s">
        <v>125</v>
      </c>
      <c r="Q111" s="995" t="s">
        <v>125</v>
      </c>
      <c r="R111" s="995">
        <v>1</v>
      </c>
      <c r="S111" s="995">
        <v>3</v>
      </c>
    </row>
    <row r="112" spans="1:19" ht="22.5" x14ac:dyDescent="0.25">
      <c r="A112" s="687" t="s">
        <v>335</v>
      </c>
      <c r="B112" s="702" t="s">
        <v>197</v>
      </c>
      <c r="C112" s="703" t="s">
        <v>336</v>
      </c>
      <c r="D112" s="702" t="s">
        <v>122</v>
      </c>
      <c r="E112" s="994">
        <v>40</v>
      </c>
      <c r="F112" s="994">
        <v>40</v>
      </c>
      <c r="G112" s="994" t="s">
        <v>125</v>
      </c>
      <c r="H112" s="994" t="s">
        <v>125</v>
      </c>
      <c r="I112" s="994" t="s">
        <v>125</v>
      </c>
      <c r="J112" s="994" t="s">
        <v>125</v>
      </c>
      <c r="K112" s="994" t="s">
        <v>125</v>
      </c>
      <c r="L112" s="994" t="s">
        <v>125</v>
      </c>
      <c r="M112" s="994" t="s">
        <v>125</v>
      </c>
      <c r="N112" s="994" t="s">
        <v>125</v>
      </c>
      <c r="O112" s="994" t="s">
        <v>125</v>
      </c>
      <c r="P112" s="994" t="s">
        <v>125</v>
      </c>
      <c r="Q112" s="994" t="s">
        <v>125</v>
      </c>
      <c r="R112" s="994">
        <v>5</v>
      </c>
      <c r="S112" s="994">
        <v>35</v>
      </c>
    </row>
    <row r="113" spans="1:19" s="347" customFormat="1" x14ac:dyDescent="0.25">
      <c r="A113" s="690"/>
      <c r="B113" s="704"/>
      <c r="C113" s="705"/>
      <c r="D113" s="704" t="s">
        <v>145</v>
      </c>
      <c r="E113" s="995">
        <v>22</v>
      </c>
      <c r="F113" s="995">
        <v>22</v>
      </c>
      <c r="G113" s="995" t="s">
        <v>125</v>
      </c>
      <c r="H113" s="995" t="s">
        <v>125</v>
      </c>
      <c r="I113" s="995" t="s">
        <v>125</v>
      </c>
      <c r="J113" s="995" t="s">
        <v>125</v>
      </c>
      <c r="K113" s="995" t="s">
        <v>125</v>
      </c>
      <c r="L113" s="995" t="s">
        <v>125</v>
      </c>
      <c r="M113" s="995" t="s">
        <v>125</v>
      </c>
      <c r="N113" s="995" t="s">
        <v>125</v>
      </c>
      <c r="O113" s="995" t="s">
        <v>125</v>
      </c>
      <c r="P113" s="995" t="s">
        <v>125</v>
      </c>
      <c r="Q113" s="995" t="s">
        <v>125</v>
      </c>
      <c r="R113" s="995">
        <v>3</v>
      </c>
      <c r="S113" s="995">
        <v>19</v>
      </c>
    </row>
    <row r="114" spans="1:19" x14ac:dyDescent="0.25">
      <c r="A114" s="690"/>
      <c r="B114" s="704"/>
      <c r="C114" s="705"/>
      <c r="D114" s="704" t="s">
        <v>146</v>
      </c>
      <c r="E114" s="995">
        <v>18</v>
      </c>
      <c r="F114" s="995">
        <v>18</v>
      </c>
      <c r="G114" s="995" t="s">
        <v>125</v>
      </c>
      <c r="H114" s="995" t="s">
        <v>125</v>
      </c>
      <c r="I114" s="995" t="s">
        <v>125</v>
      </c>
      <c r="J114" s="995" t="s">
        <v>125</v>
      </c>
      <c r="K114" s="995" t="s">
        <v>125</v>
      </c>
      <c r="L114" s="995" t="s">
        <v>125</v>
      </c>
      <c r="M114" s="995" t="s">
        <v>125</v>
      </c>
      <c r="N114" s="995" t="s">
        <v>125</v>
      </c>
      <c r="O114" s="995" t="s">
        <v>125</v>
      </c>
      <c r="P114" s="995" t="s">
        <v>125</v>
      </c>
      <c r="Q114" s="995" t="s">
        <v>125</v>
      </c>
      <c r="R114" s="995">
        <v>2</v>
      </c>
      <c r="S114" s="995">
        <v>16</v>
      </c>
    </row>
    <row r="115" spans="1:19" x14ac:dyDescent="0.25">
      <c r="A115" s="687" t="s">
        <v>309</v>
      </c>
      <c r="B115" s="702" t="s">
        <v>198</v>
      </c>
      <c r="C115" s="703" t="s">
        <v>310</v>
      </c>
      <c r="D115" s="702" t="s">
        <v>122</v>
      </c>
      <c r="E115" s="994">
        <v>131</v>
      </c>
      <c r="F115" s="994">
        <v>131</v>
      </c>
      <c r="G115" s="994" t="s">
        <v>125</v>
      </c>
      <c r="H115" s="994" t="s">
        <v>125</v>
      </c>
      <c r="I115" s="994" t="s">
        <v>125</v>
      </c>
      <c r="J115" s="994" t="s">
        <v>125</v>
      </c>
      <c r="K115" s="994" t="s">
        <v>125</v>
      </c>
      <c r="L115" s="994" t="s">
        <v>125</v>
      </c>
      <c r="M115" s="994">
        <v>1</v>
      </c>
      <c r="N115" s="994">
        <v>1</v>
      </c>
      <c r="O115" s="994" t="s">
        <v>125</v>
      </c>
      <c r="P115" s="994">
        <v>2</v>
      </c>
      <c r="Q115" s="994">
        <v>7</v>
      </c>
      <c r="R115" s="994">
        <v>15</v>
      </c>
      <c r="S115" s="994">
        <v>105</v>
      </c>
    </row>
    <row r="116" spans="1:19" s="347" customFormat="1" x14ac:dyDescent="0.25">
      <c r="A116" s="690"/>
      <c r="B116" s="704"/>
      <c r="C116" s="705"/>
      <c r="D116" s="704" t="s">
        <v>145</v>
      </c>
      <c r="E116" s="995">
        <v>48</v>
      </c>
      <c r="F116" s="995">
        <v>48</v>
      </c>
      <c r="G116" s="995" t="s">
        <v>125</v>
      </c>
      <c r="H116" s="995" t="s">
        <v>125</v>
      </c>
      <c r="I116" s="995" t="s">
        <v>125</v>
      </c>
      <c r="J116" s="995" t="s">
        <v>125</v>
      </c>
      <c r="K116" s="995" t="s">
        <v>125</v>
      </c>
      <c r="L116" s="995" t="s">
        <v>125</v>
      </c>
      <c r="M116" s="995">
        <v>1</v>
      </c>
      <c r="N116" s="995" t="s">
        <v>125</v>
      </c>
      <c r="O116" s="995" t="s">
        <v>125</v>
      </c>
      <c r="P116" s="995">
        <v>1</v>
      </c>
      <c r="Q116" s="995">
        <v>3</v>
      </c>
      <c r="R116" s="995">
        <v>6</v>
      </c>
      <c r="S116" s="995">
        <v>37</v>
      </c>
    </row>
    <row r="117" spans="1:19" x14ac:dyDescent="0.25">
      <c r="A117" s="690"/>
      <c r="B117" s="704"/>
      <c r="C117" s="705"/>
      <c r="D117" s="704" t="s">
        <v>146</v>
      </c>
      <c r="E117" s="995">
        <v>83</v>
      </c>
      <c r="F117" s="995">
        <v>83</v>
      </c>
      <c r="G117" s="995" t="s">
        <v>125</v>
      </c>
      <c r="H117" s="995" t="s">
        <v>125</v>
      </c>
      <c r="I117" s="995" t="s">
        <v>125</v>
      </c>
      <c r="J117" s="995" t="s">
        <v>125</v>
      </c>
      <c r="K117" s="995" t="s">
        <v>125</v>
      </c>
      <c r="L117" s="995" t="s">
        <v>125</v>
      </c>
      <c r="M117" s="995" t="s">
        <v>125</v>
      </c>
      <c r="N117" s="995">
        <v>1</v>
      </c>
      <c r="O117" s="995" t="s">
        <v>125</v>
      </c>
      <c r="P117" s="995">
        <v>1</v>
      </c>
      <c r="Q117" s="995">
        <v>4</v>
      </c>
      <c r="R117" s="995">
        <v>9</v>
      </c>
      <c r="S117" s="995">
        <v>68</v>
      </c>
    </row>
    <row r="118" spans="1:19" x14ac:dyDescent="0.25">
      <c r="A118" s="687" t="s">
        <v>1110</v>
      </c>
      <c r="B118" s="702" t="s">
        <v>199</v>
      </c>
      <c r="C118" s="703" t="s">
        <v>929</v>
      </c>
      <c r="D118" s="702" t="s">
        <v>122</v>
      </c>
      <c r="E118" s="994">
        <v>1</v>
      </c>
      <c r="F118" s="994">
        <v>1</v>
      </c>
      <c r="G118" s="994" t="s">
        <v>125</v>
      </c>
      <c r="H118" s="994" t="s">
        <v>125</v>
      </c>
      <c r="I118" s="994" t="s">
        <v>125</v>
      </c>
      <c r="J118" s="994" t="s">
        <v>125</v>
      </c>
      <c r="K118" s="994" t="s">
        <v>125</v>
      </c>
      <c r="L118" s="994" t="s">
        <v>125</v>
      </c>
      <c r="M118" s="994" t="s">
        <v>125</v>
      </c>
      <c r="N118" s="994" t="s">
        <v>125</v>
      </c>
      <c r="O118" s="994" t="s">
        <v>125</v>
      </c>
      <c r="P118" s="994" t="s">
        <v>125</v>
      </c>
      <c r="Q118" s="994" t="s">
        <v>125</v>
      </c>
      <c r="R118" s="994" t="s">
        <v>125</v>
      </c>
      <c r="S118" s="994">
        <v>1</v>
      </c>
    </row>
    <row r="119" spans="1:19" s="347" customFormat="1" x14ac:dyDescent="0.25">
      <c r="A119" s="690"/>
      <c r="B119" s="704"/>
      <c r="C119" s="705"/>
      <c r="D119" s="704" t="s">
        <v>146</v>
      </c>
      <c r="E119" s="995">
        <v>1</v>
      </c>
      <c r="F119" s="995">
        <v>1</v>
      </c>
      <c r="G119" s="995" t="s">
        <v>125</v>
      </c>
      <c r="H119" s="995" t="s">
        <v>125</v>
      </c>
      <c r="I119" s="995" t="s">
        <v>125</v>
      </c>
      <c r="J119" s="995" t="s">
        <v>125</v>
      </c>
      <c r="K119" s="995" t="s">
        <v>125</v>
      </c>
      <c r="L119" s="995" t="s">
        <v>125</v>
      </c>
      <c r="M119" s="995" t="s">
        <v>125</v>
      </c>
      <c r="N119" s="995" t="s">
        <v>125</v>
      </c>
      <c r="O119" s="995" t="s">
        <v>125</v>
      </c>
      <c r="P119" s="995" t="s">
        <v>125</v>
      </c>
      <c r="Q119" s="995" t="s">
        <v>125</v>
      </c>
      <c r="R119" s="995" t="s">
        <v>125</v>
      </c>
      <c r="S119" s="995">
        <v>1</v>
      </c>
    </row>
    <row r="120" spans="1:19" x14ac:dyDescent="0.25">
      <c r="A120" s="687" t="s">
        <v>1111</v>
      </c>
      <c r="B120" s="702" t="s">
        <v>200</v>
      </c>
      <c r="C120" s="703" t="s">
        <v>930</v>
      </c>
      <c r="D120" s="702" t="s">
        <v>122</v>
      </c>
      <c r="E120" s="994">
        <v>1</v>
      </c>
      <c r="F120" s="994">
        <v>1</v>
      </c>
      <c r="G120" s="994" t="s">
        <v>125</v>
      </c>
      <c r="H120" s="994" t="s">
        <v>125</v>
      </c>
      <c r="I120" s="994" t="s">
        <v>125</v>
      </c>
      <c r="J120" s="994" t="s">
        <v>125</v>
      </c>
      <c r="K120" s="994" t="s">
        <v>125</v>
      </c>
      <c r="L120" s="994" t="s">
        <v>125</v>
      </c>
      <c r="M120" s="994" t="s">
        <v>125</v>
      </c>
      <c r="N120" s="994" t="s">
        <v>125</v>
      </c>
      <c r="O120" s="994" t="s">
        <v>125</v>
      </c>
      <c r="P120" s="994" t="s">
        <v>125</v>
      </c>
      <c r="Q120" s="994" t="s">
        <v>125</v>
      </c>
      <c r="R120" s="994" t="s">
        <v>125</v>
      </c>
      <c r="S120" s="994">
        <v>1</v>
      </c>
    </row>
    <row r="121" spans="1:19" x14ac:dyDescent="0.25">
      <c r="A121" s="690"/>
      <c r="B121" s="704"/>
      <c r="C121" s="705"/>
      <c r="D121" s="704" t="s">
        <v>146</v>
      </c>
      <c r="E121" s="995">
        <v>1</v>
      </c>
      <c r="F121" s="995">
        <v>1</v>
      </c>
      <c r="G121" s="995" t="s">
        <v>125</v>
      </c>
      <c r="H121" s="995" t="s">
        <v>125</v>
      </c>
      <c r="I121" s="995" t="s">
        <v>125</v>
      </c>
      <c r="J121" s="995" t="s">
        <v>125</v>
      </c>
      <c r="K121" s="995" t="s">
        <v>125</v>
      </c>
      <c r="L121" s="995" t="s">
        <v>125</v>
      </c>
      <c r="M121" s="995" t="s">
        <v>125</v>
      </c>
      <c r="N121" s="995" t="s">
        <v>125</v>
      </c>
      <c r="O121" s="995" t="s">
        <v>125</v>
      </c>
      <c r="P121" s="995" t="s">
        <v>125</v>
      </c>
      <c r="Q121" s="995" t="s">
        <v>125</v>
      </c>
      <c r="R121" s="995" t="s">
        <v>125</v>
      </c>
      <c r="S121" s="995">
        <v>1</v>
      </c>
    </row>
    <row r="122" spans="1:19" s="347" customFormat="1" ht="22.5" x14ac:dyDescent="0.25">
      <c r="A122" s="687" t="s">
        <v>1112</v>
      </c>
      <c r="B122" s="702" t="s">
        <v>201</v>
      </c>
      <c r="C122" s="703" t="s">
        <v>1113</v>
      </c>
      <c r="D122" s="702" t="s">
        <v>122</v>
      </c>
      <c r="E122" s="994">
        <v>2</v>
      </c>
      <c r="F122" s="994">
        <v>2</v>
      </c>
      <c r="G122" s="994" t="s">
        <v>125</v>
      </c>
      <c r="H122" s="994" t="s">
        <v>125</v>
      </c>
      <c r="I122" s="994" t="s">
        <v>125</v>
      </c>
      <c r="J122" s="994" t="s">
        <v>125</v>
      </c>
      <c r="K122" s="994" t="s">
        <v>125</v>
      </c>
      <c r="L122" s="994" t="s">
        <v>125</v>
      </c>
      <c r="M122" s="994" t="s">
        <v>125</v>
      </c>
      <c r="N122" s="994" t="s">
        <v>125</v>
      </c>
      <c r="O122" s="994" t="s">
        <v>125</v>
      </c>
      <c r="P122" s="994" t="s">
        <v>125</v>
      </c>
      <c r="Q122" s="994">
        <v>1</v>
      </c>
      <c r="R122" s="994" t="s">
        <v>125</v>
      </c>
      <c r="S122" s="994">
        <v>1</v>
      </c>
    </row>
    <row r="123" spans="1:19" x14ac:dyDescent="0.25">
      <c r="A123" s="690"/>
      <c r="B123" s="704"/>
      <c r="C123" s="705"/>
      <c r="D123" s="704" t="s">
        <v>145</v>
      </c>
      <c r="E123" s="995">
        <v>1</v>
      </c>
      <c r="F123" s="995">
        <v>1</v>
      </c>
      <c r="G123" s="995" t="s">
        <v>125</v>
      </c>
      <c r="H123" s="995" t="s">
        <v>125</v>
      </c>
      <c r="I123" s="995" t="s">
        <v>125</v>
      </c>
      <c r="J123" s="995" t="s">
        <v>125</v>
      </c>
      <c r="K123" s="995" t="s">
        <v>125</v>
      </c>
      <c r="L123" s="995" t="s">
        <v>125</v>
      </c>
      <c r="M123" s="995" t="s">
        <v>125</v>
      </c>
      <c r="N123" s="995" t="s">
        <v>125</v>
      </c>
      <c r="O123" s="995" t="s">
        <v>125</v>
      </c>
      <c r="P123" s="995" t="s">
        <v>125</v>
      </c>
      <c r="Q123" s="995">
        <v>1</v>
      </c>
      <c r="R123" s="995" t="s">
        <v>125</v>
      </c>
      <c r="S123" s="995" t="s">
        <v>125</v>
      </c>
    </row>
    <row r="124" spans="1:19" s="347" customFormat="1" x14ac:dyDescent="0.25">
      <c r="A124" s="690"/>
      <c r="B124" s="704"/>
      <c r="C124" s="705"/>
      <c r="D124" s="704" t="s">
        <v>146</v>
      </c>
      <c r="E124" s="995">
        <v>1</v>
      </c>
      <c r="F124" s="995">
        <v>1</v>
      </c>
      <c r="G124" s="995" t="s">
        <v>125</v>
      </c>
      <c r="H124" s="995" t="s">
        <v>125</v>
      </c>
      <c r="I124" s="995" t="s">
        <v>125</v>
      </c>
      <c r="J124" s="995" t="s">
        <v>125</v>
      </c>
      <c r="K124" s="995" t="s">
        <v>125</v>
      </c>
      <c r="L124" s="995" t="s">
        <v>125</v>
      </c>
      <c r="M124" s="995" t="s">
        <v>125</v>
      </c>
      <c r="N124" s="995" t="s">
        <v>125</v>
      </c>
      <c r="O124" s="995" t="s">
        <v>125</v>
      </c>
      <c r="P124" s="995" t="s">
        <v>125</v>
      </c>
      <c r="Q124" s="995" t="s">
        <v>125</v>
      </c>
      <c r="R124" s="995" t="s">
        <v>125</v>
      </c>
      <c r="S124" s="995">
        <v>1</v>
      </c>
    </row>
    <row r="125" spans="1:19" x14ac:dyDescent="0.25">
      <c r="A125" s="687" t="s">
        <v>315</v>
      </c>
      <c r="B125" s="702" t="s">
        <v>202</v>
      </c>
      <c r="C125" s="703" t="s">
        <v>316</v>
      </c>
      <c r="D125" s="702" t="s">
        <v>122</v>
      </c>
      <c r="E125" s="994">
        <v>82</v>
      </c>
      <c r="F125" s="994">
        <v>82</v>
      </c>
      <c r="G125" s="994" t="s">
        <v>125</v>
      </c>
      <c r="H125" s="994" t="s">
        <v>125</v>
      </c>
      <c r="I125" s="994" t="s">
        <v>125</v>
      </c>
      <c r="J125" s="994">
        <v>3</v>
      </c>
      <c r="K125" s="994" t="s">
        <v>125</v>
      </c>
      <c r="L125" s="994" t="s">
        <v>125</v>
      </c>
      <c r="M125" s="994">
        <v>1</v>
      </c>
      <c r="N125" s="994" t="s">
        <v>125</v>
      </c>
      <c r="O125" s="994" t="s">
        <v>125</v>
      </c>
      <c r="P125" s="994" t="s">
        <v>125</v>
      </c>
      <c r="Q125" s="994">
        <v>3</v>
      </c>
      <c r="R125" s="994">
        <v>7</v>
      </c>
      <c r="S125" s="994">
        <v>68</v>
      </c>
    </row>
    <row r="126" spans="1:19" x14ac:dyDescent="0.25">
      <c r="A126" s="690"/>
      <c r="B126" s="704"/>
      <c r="C126" s="705"/>
      <c r="D126" s="704" t="s">
        <v>145</v>
      </c>
      <c r="E126" s="995">
        <v>44</v>
      </c>
      <c r="F126" s="995">
        <v>44</v>
      </c>
      <c r="G126" s="995" t="s">
        <v>125</v>
      </c>
      <c r="H126" s="995" t="s">
        <v>125</v>
      </c>
      <c r="I126" s="995" t="s">
        <v>125</v>
      </c>
      <c r="J126" s="995">
        <v>2</v>
      </c>
      <c r="K126" s="995" t="s">
        <v>125</v>
      </c>
      <c r="L126" s="995" t="s">
        <v>125</v>
      </c>
      <c r="M126" s="995">
        <v>1</v>
      </c>
      <c r="N126" s="995" t="s">
        <v>125</v>
      </c>
      <c r="O126" s="995" t="s">
        <v>125</v>
      </c>
      <c r="P126" s="995" t="s">
        <v>125</v>
      </c>
      <c r="Q126" s="995">
        <v>1</v>
      </c>
      <c r="R126" s="995">
        <v>2</v>
      </c>
      <c r="S126" s="995">
        <v>38</v>
      </c>
    </row>
    <row r="127" spans="1:19" s="347" customFormat="1" x14ac:dyDescent="0.25">
      <c r="A127" s="690"/>
      <c r="B127" s="704"/>
      <c r="C127" s="705"/>
      <c r="D127" s="704" t="s">
        <v>146</v>
      </c>
      <c r="E127" s="995">
        <v>38</v>
      </c>
      <c r="F127" s="995">
        <v>38</v>
      </c>
      <c r="G127" s="995" t="s">
        <v>125</v>
      </c>
      <c r="H127" s="995" t="s">
        <v>125</v>
      </c>
      <c r="I127" s="995" t="s">
        <v>125</v>
      </c>
      <c r="J127" s="995">
        <v>1</v>
      </c>
      <c r="K127" s="995" t="s">
        <v>125</v>
      </c>
      <c r="L127" s="995" t="s">
        <v>125</v>
      </c>
      <c r="M127" s="995" t="s">
        <v>125</v>
      </c>
      <c r="N127" s="995" t="s">
        <v>125</v>
      </c>
      <c r="O127" s="995" t="s">
        <v>125</v>
      </c>
      <c r="P127" s="995" t="s">
        <v>125</v>
      </c>
      <c r="Q127" s="995">
        <v>2</v>
      </c>
      <c r="R127" s="995">
        <v>5</v>
      </c>
      <c r="S127" s="995">
        <v>30</v>
      </c>
    </row>
    <row r="128" spans="1:19" ht="22.5" x14ac:dyDescent="0.25">
      <c r="A128" s="687" t="s">
        <v>327</v>
      </c>
      <c r="B128" s="702" t="s">
        <v>203</v>
      </c>
      <c r="C128" s="703" t="s">
        <v>328</v>
      </c>
      <c r="D128" s="702" t="s">
        <v>122</v>
      </c>
      <c r="E128" s="994">
        <v>34</v>
      </c>
      <c r="F128" s="994">
        <v>34</v>
      </c>
      <c r="G128" s="994" t="s">
        <v>125</v>
      </c>
      <c r="H128" s="994" t="s">
        <v>125</v>
      </c>
      <c r="I128" s="994" t="s">
        <v>125</v>
      </c>
      <c r="J128" s="994" t="s">
        <v>125</v>
      </c>
      <c r="K128" s="994" t="s">
        <v>125</v>
      </c>
      <c r="L128" s="994" t="s">
        <v>125</v>
      </c>
      <c r="M128" s="994" t="s">
        <v>125</v>
      </c>
      <c r="N128" s="994" t="s">
        <v>125</v>
      </c>
      <c r="O128" s="994" t="s">
        <v>125</v>
      </c>
      <c r="P128" s="994" t="s">
        <v>125</v>
      </c>
      <c r="Q128" s="994">
        <v>1</v>
      </c>
      <c r="R128" s="994" t="s">
        <v>125</v>
      </c>
      <c r="S128" s="994">
        <v>33</v>
      </c>
    </row>
    <row r="129" spans="1:19" x14ac:dyDescent="0.25">
      <c r="A129" s="690"/>
      <c r="B129" s="704"/>
      <c r="C129" s="705"/>
      <c r="D129" s="704" t="s">
        <v>145</v>
      </c>
      <c r="E129" s="995">
        <v>20</v>
      </c>
      <c r="F129" s="995">
        <v>20</v>
      </c>
      <c r="G129" s="995" t="s">
        <v>125</v>
      </c>
      <c r="H129" s="995" t="s">
        <v>125</v>
      </c>
      <c r="I129" s="995" t="s">
        <v>125</v>
      </c>
      <c r="J129" s="995" t="s">
        <v>125</v>
      </c>
      <c r="K129" s="995" t="s">
        <v>125</v>
      </c>
      <c r="L129" s="995" t="s">
        <v>125</v>
      </c>
      <c r="M129" s="995" t="s">
        <v>125</v>
      </c>
      <c r="N129" s="995" t="s">
        <v>125</v>
      </c>
      <c r="O129" s="995" t="s">
        <v>125</v>
      </c>
      <c r="P129" s="995" t="s">
        <v>125</v>
      </c>
      <c r="Q129" s="995">
        <v>1</v>
      </c>
      <c r="R129" s="995" t="s">
        <v>125</v>
      </c>
      <c r="S129" s="995">
        <v>19</v>
      </c>
    </row>
    <row r="130" spans="1:19" s="347" customFormat="1" x14ac:dyDescent="0.25">
      <c r="A130" s="690"/>
      <c r="B130" s="704"/>
      <c r="C130" s="705"/>
      <c r="D130" s="704" t="s">
        <v>146</v>
      </c>
      <c r="E130" s="995">
        <v>14</v>
      </c>
      <c r="F130" s="995">
        <v>14</v>
      </c>
      <c r="G130" s="995" t="s">
        <v>125</v>
      </c>
      <c r="H130" s="995" t="s">
        <v>125</v>
      </c>
      <c r="I130" s="995" t="s">
        <v>125</v>
      </c>
      <c r="J130" s="995" t="s">
        <v>125</v>
      </c>
      <c r="K130" s="995" t="s">
        <v>125</v>
      </c>
      <c r="L130" s="995" t="s">
        <v>125</v>
      </c>
      <c r="M130" s="995" t="s">
        <v>125</v>
      </c>
      <c r="N130" s="995" t="s">
        <v>125</v>
      </c>
      <c r="O130" s="995" t="s">
        <v>125</v>
      </c>
      <c r="P130" s="995" t="s">
        <v>125</v>
      </c>
      <c r="Q130" s="995" t="s">
        <v>125</v>
      </c>
      <c r="R130" s="995" t="s">
        <v>125</v>
      </c>
      <c r="S130" s="995">
        <v>14</v>
      </c>
    </row>
    <row r="131" spans="1:19" ht="22.5" x14ac:dyDescent="0.25">
      <c r="A131" s="687" t="s">
        <v>364</v>
      </c>
      <c r="B131" s="702" t="s">
        <v>204</v>
      </c>
      <c r="C131" s="703" t="s">
        <v>365</v>
      </c>
      <c r="D131" s="702" t="s">
        <v>122</v>
      </c>
      <c r="E131" s="994">
        <v>16</v>
      </c>
      <c r="F131" s="994">
        <v>16</v>
      </c>
      <c r="G131" s="994" t="s">
        <v>125</v>
      </c>
      <c r="H131" s="994" t="s">
        <v>125</v>
      </c>
      <c r="I131" s="994" t="s">
        <v>125</v>
      </c>
      <c r="J131" s="994">
        <v>1</v>
      </c>
      <c r="K131" s="994" t="s">
        <v>125</v>
      </c>
      <c r="L131" s="994" t="s">
        <v>125</v>
      </c>
      <c r="M131" s="994" t="s">
        <v>125</v>
      </c>
      <c r="N131" s="994" t="s">
        <v>125</v>
      </c>
      <c r="O131" s="994" t="s">
        <v>125</v>
      </c>
      <c r="P131" s="994" t="s">
        <v>125</v>
      </c>
      <c r="Q131" s="994" t="s">
        <v>125</v>
      </c>
      <c r="R131" s="994">
        <v>1</v>
      </c>
      <c r="S131" s="994">
        <v>14</v>
      </c>
    </row>
    <row r="132" spans="1:19" x14ac:dyDescent="0.25">
      <c r="A132" s="690"/>
      <c r="B132" s="704"/>
      <c r="C132" s="705"/>
      <c r="D132" s="704" t="s">
        <v>145</v>
      </c>
      <c r="E132" s="995">
        <v>5</v>
      </c>
      <c r="F132" s="995">
        <v>5</v>
      </c>
      <c r="G132" s="995" t="s">
        <v>125</v>
      </c>
      <c r="H132" s="995" t="s">
        <v>125</v>
      </c>
      <c r="I132" s="995" t="s">
        <v>125</v>
      </c>
      <c r="J132" s="995">
        <v>1</v>
      </c>
      <c r="K132" s="995" t="s">
        <v>125</v>
      </c>
      <c r="L132" s="995" t="s">
        <v>125</v>
      </c>
      <c r="M132" s="995" t="s">
        <v>125</v>
      </c>
      <c r="N132" s="995" t="s">
        <v>125</v>
      </c>
      <c r="O132" s="995" t="s">
        <v>125</v>
      </c>
      <c r="P132" s="995" t="s">
        <v>125</v>
      </c>
      <c r="Q132" s="995" t="s">
        <v>125</v>
      </c>
      <c r="R132" s="995" t="s">
        <v>125</v>
      </c>
      <c r="S132" s="995">
        <v>4</v>
      </c>
    </row>
    <row r="133" spans="1:19" s="347" customFormat="1" x14ac:dyDescent="0.25">
      <c r="A133" s="690"/>
      <c r="B133" s="704"/>
      <c r="C133" s="705"/>
      <c r="D133" s="704" t="s">
        <v>146</v>
      </c>
      <c r="E133" s="995">
        <v>11</v>
      </c>
      <c r="F133" s="995">
        <v>11</v>
      </c>
      <c r="G133" s="995" t="s">
        <v>125</v>
      </c>
      <c r="H133" s="995" t="s">
        <v>125</v>
      </c>
      <c r="I133" s="995" t="s">
        <v>125</v>
      </c>
      <c r="J133" s="995" t="s">
        <v>125</v>
      </c>
      <c r="K133" s="995" t="s">
        <v>125</v>
      </c>
      <c r="L133" s="995" t="s">
        <v>125</v>
      </c>
      <c r="M133" s="995" t="s">
        <v>125</v>
      </c>
      <c r="N133" s="995" t="s">
        <v>125</v>
      </c>
      <c r="O133" s="995" t="s">
        <v>125</v>
      </c>
      <c r="P133" s="995" t="s">
        <v>125</v>
      </c>
      <c r="Q133" s="995" t="s">
        <v>125</v>
      </c>
      <c r="R133" s="995">
        <v>1</v>
      </c>
      <c r="S133" s="995">
        <v>10</v>
      </c>
    </row>
    <row r="134" spans="1:19" x14ac:dyDescent="0.25">
      <c r="A134" s="687" t="s">
        <v>1114</v>
      </c>
      <c r="B134" s="702" t="s">
        <v>205</v>
      </c>
      <c r="C134" s="703" t="s">
        <v>931</v>
      </c>
      <c r="D134" s="702" t="s">
        <v>122</v>
      </c>
      <c r="E134" s="994">
        <v>1</v>
      </c>
      <c r="F134" s="994">
        <v>1</v>
      </c>
      <c r="G134" s="994" t="s">
        <v>125</v>
      </c>
      <c r="H134" s="994" t="s">
        <v>125</v>
      </c>
      <c r="I134" s="994" t="s">
        <v>125</v>
      </c>
      <c r="J134" s="994" t="s">
        <v>125</v>
      </c>
      <c r="K134" s="994" t="s">
        <v>125</v>
      </c>
      <c r="L134" s="994" t="s">
        <v>125</v>
      </c>
      <c r="M134" s="994" t="s">
        <v>125</v>
      </c>
      <c r="N134" s="994" t="s">
        <v>125</v>
      </c>
      <c r="O134" s="994" t="s">
        <v>125</v>
      </c>
      <c r="P134" s="994" t="s">
        <v>125</v>
      </c>
      <c r="Q134" s="994" t="s">
        <v>125</v>
      </c>
      <c r="R134" s="994" t="s">
        <v>125</v>
      </c>
      <c r="S134" s="994">
        <v>1</v>
      </c>
    </row>
    <row r="135" spans="1:19" s="347" customFormat="1" x14ac:dyDescent="0.25">
      <c r="A135" s="690"/>
      <c r="B135" s="704"/>
      <c r="C135" s="705"/>
      <c r="D135" s="704" t="s">
        <v>145</v>
      </c>
      <c r="E135" s="995">
        <v>1</v>
      </c>
      <c r="F135" s="995">
        <v>1</v>
      </c>
      <c r="G135" s="995" t="s">
        <v>125</v>
      </c>
      <c r="H135" s="995" t="s">
        <v>125</v>
      </c>
      <c r="I135" s="995" t="s">
        <v>125</v>
      </c>
      <c r="J135" s="995" t="s">
        <v>125</v>
      </c>
      <c r="K135" s="995" t="s">
        <v>125</v>
      </c>
      <c r="L135" s="995" t="s">
        <v>125</v>
      </c>
      <c r="M135" s="995" t="s">
        <v>125</v>
      </c>
      <c r="N135" s="995" t="s">
        <v>125</v>
      </c>
      <c r="O135" s="995" t="s">
        <v>125</v>
      </c>
      <c r="P135" s="995" t="s">
        <v>125</v>
      </c>
      <c r="Q135" s="995" t="s">
        <v>125</v>
      </c>
      <c r="R135" s="995" t="s">
        <v>125</v>
      </c>
      <c r="S135" s="995">
        <v>1</v>
      </c>
    </row>
    <row r="136" spans="1:19" ht="22.5" x14ac:dyDescent="0.25">
      <c r="A136" s="687" t="s">
        <v>1115</v>
      </c>
      <c r="B136" s="702" t="s">
        <v>206</v>
      </c>
      <c r="C136" s="703" t="s">
        <v>1116</v>
      </c>
      <c r="D136" s="702" t="s">
        <v>122</v>
      </c>
      <c r="E136" s="994">
        <v>17</v>
      </c>
      <c r="F136" s="994">
        <v>17</v>
      </c>
      <c r="G136" s="994" t="s">
        <v>125</v>
      </c>
      <c r="H136" s="994" t="s">
        <v>125</v>
      </c>
      <c r="I136" s="994" t="s">
        <v>125</v>
      </c>
      <c r="J136" s="994">
        <v>1</v>
      </c>
      <c r="K136" s="994" t="s">
        <v>125</v>
      </c>
      <c r="L136" s="994" t="s">
        <v>125</v>
      </c>
      <c r="M136" s="994" t="s">
        <v>125</v>
      </c>
      <c r="N136" s="994" t="s">
        <v>125</v>
      </c>
      <c r="O136" s="994" t="s">
        <v>125</v>
      </c>
      <c r="P136" s="994" t="s">
        <v>125</v>
      </c>
      <c r="Q136" s="994">
        <v>4</v>
      </c>
      <c r="R136" s="994">
        <v>3</v>
      </c>
      <c r="S136" s="994">
        <v>9</v>
      </c>
    </row>
    <row r="137" spans="1:19" x14ac:dyDescent="0.25">
      <c r="A137" s="690"/>
      <c r="B137" s="704"/>
      <c r="C137" s="705"/>
      <c r="D137" s="704" t="s">
        <v>145</v>
      </c>
      <c r="E137" s="995">
        <v>10</v>
      </c>
      <c r="F137" s="995">
        <v>10</v>
      </c>
      <c r="G137" s="995" t="s">
        <v>125</v>
      </c>
      <c r="H137" s="995" t="s">
        <v>125</v>
      </c>
      <c r="I137" s="995" t="s">
        <v>125</v>
      </c>
      <c r="J137" s="995" t="s">
        <v>125</v>
      </c>
      <c r="K137" s="995" t="s">
        <v>125</v>
      </c>
      <c r="L137" s="995" t="s">
        <v>125</v>
      </c>
      <c r="M137" s="995" t="s">
        <v>125</v>
      </c>
      <c r="N137" s="995" t="s">
        <v>125</v>
      </c>
      <c r="O137" s="995" t="s">
        <v>125</v>
      </c>
      <c r="P137" s="995" t="s">
        <v>125</v>
      </c>
      <c r="Q137" s="995">
        <v>2</v>
      </c>
      <c r="R137" s="995">
        <v>2</v>
      </c>
      <c r="S137" s="995">
        <v>6</v>
      </c>
    </row>
    <row r="138" spans="1:19" s="347" customFormat="1" x14ac:dyDescent="0.25">
      <c r="A138" s="690"/>
      <c r="B138" s="704"/>
      <c r="C138" s="705"/>
      <c r="D138" s="704" t="s">
        <v>146</v>
      </c>
      <c r="E138" s="995">
        <v>7</v>
      </c>
      <c r="F138" s="995">
        <v>7</v>
      </c>
      <c r="G138" s="995" t="s">
        <v>125</v>
      </c>
      <c r="H138" s="995" t="s">
        <v>125</v>
      </c>
      <c r="I138" s="995" t="s">
        <v>125</v>
      </c>
      <c r="J138" s="995">
        <v>1</v>
      </c>
      <c r="K138" s="995" t="s">
        <v>125</v>
      </c>
      <c r="L138" s="995" t="s">
        <v>125</v>
      </c>
      <c r="M138" s="995" t="s">
        <v>125</v>
      </c>
      <c r="N138" s="995" t="s">
        <v>125</v>
      </c>
      <c r="O138" s="995" t="s">
        <v>125</v>
      </c>
      <c r="P138" s="995" t="s">
        <v>125</v>
      </c>
      <c r="Q138" s="995">
        <v>2</v>
      </c>
      <c r="R138" s="995">
        <v>1</v>
      </c>
      <c r="S138" s="995">
        <v>3</v>
      </c>
    </row>
    <row r="139" spans="1:19" ht="22.5" x14ac:dyDescent="0.25">
      <c r="A139" s="687" t="s">
        <v>321</v>
      </c>
      <c r="B139" s="702" t="s">
        <v>207</v>
      </c>
      <c r="C139" s="703" t="s">
        <v>322</v>
      </c>
      <c r="D139" s="702" t="s">
        <v>122</v>
      </c>
      <c r="E139" s="994">
        <v>55</v>
      </c>
      <c r="F139" s="994">
        <v>55</v>
      </c>
      <c r="G139" s="994" t="s">
        <v>125</v>
      </c>
      <c r="H139" s="994" t="s">
        <v>125</v>
      </c>
      <c r="I139" s="994" t="s">
        <v>125</v>
      </c>
      <c r="J139" s="994" t="s">
        <v>125</v>
      </c>
      <c r="K139" s="994" t="s">
        <v>125</v>
      </c>
      <c r="L139" s="994" t="s">
        <v>125</v>
      </c>
      <c r="M139" s="994" t="s">
        <v>125</v>
      </c>
      <c r="N139" s="994" t="s">
        <v>125</v>
      </c>
      <c r="O139" s="994" t="s">
        <v>125</v>
      </c>
      <c r="P139" s="994">
        <v>2</v>
      </c>
      <c r="Q139" s="994">
        <v>6</v>
      </c>
      <c r="R139" s="994">
        <v>13</v>
      </c>
      <c r="S139" s="994">
        <v>34</v>
      </c>
    </row>
    <row r="140" spans="1:19" x14ac:dyDescent="0.25">
      <c r="A140" s="690"/>
      <c r="B140" s="704"/>
      <c r="C140" s="705"/>
      <c r="D140" s="704" t="s">
        <v>145</v>
      </c>
      <c r="E140" s="995">
        <v>38</v>
      </c>
      <c r="F140" s="995">
        <v>38</v>
      </c>
      <c r="G140" s="995" t="s">
        <v>125</v>
      </c>
      <c r="H140" s="995" t="s">
        <v>125</v>
      </c>
      <c r="I140" s="995" t="s">
        <v>125</v>
      </c>
      <c r="J140" s="995" t="s">
        <v>125</v>
      </c>
      <c r="K140" s="995" t="s">
        <v>125</v>
      </c>
      <c r="L140" s="995" t="s">
        <v>125</v>
      </c>
      <c r="M140" s="995" t="s">
        <v>125</v>
      </c>
      <c r="N140" s="995" t="s">
        <v>125</v>
      </c>
      <c r="O140" s="995" t="s">
        <v>125</v>
      </c>
      <c r="P140" s="995">
        <v>2</v>
      </c>
      <c r="Q140" s="995">
        <v>5</v>
      </c>
      <c r="R140" s="995">
        <v>10</v>
      </c>
      <c r="S140" s="995">
        <v>21</v>
      </c>
    </row>
    <row r="141" spans="1:19" s="347" customFormat="1" x14ac:dyDescent="0.25">
      <c r="A141" s="690"/>
      <c r="B141" s="704"/>
      <c r="C141" s="705"/>
      <c r="D141" s="704" t="s">
        <v>146</v>
      </c>
      <c r="E141" s="995">
        <v>17</v>
      </c>
      <c r="F141" s="995">
        <v>17</v>
      </c>
      <c r="G141" s="995" t="s">
        <v>125</v>
      </c>
      <c r="H141" s="995" t="s">
        <v>125</v>
      </c>
      <c r="I141" s="995" t="s">
        <v>125</v>
      </c>
      <c r="J141" s="995" t="s">
        <v>125</v>
      </c>
      <c r="K141" s="995" t="s">
        <v>125</v>
      </c>
      <c r="L141" s="995" t="s">
        <v>125</v>
      </c>
      <c r="M141" s="995" t="s">
        <v>125</v>
      </c>
      <c r="N141" s="995" t="s">
        <v>125</v>
      </c>
      <c r="O141" s="995" t="s">
        <v>125</v>
      </c>
      <c r="P141" s="995" t="s">
        <v>125</v>
      </c>
      <c r="Q141" s="995">
        <v>1</v>
      </c>
      <c r="R141" s="995">
        <v>3</v>
      </c>
      <c r="S141" s="995">
        <v>13</v>
      </c>
    </row>
    <row r="142" spans="1:19" ht="22.5" x14ac:dyDescent="0.25">
      <c r="A142" s="687" t="s">
        <v>391</v>
      </c>
      <c r="B142" s="702" t="s">
        <v>208</v>
      </c>
      <c r="C142" s="703" t="s">
        <v>392</v>
      </c>
      <c r="D142" s="702" t="s">
        <v>122</v>
      </c>
      <c r="E142" s="994">
        <v>13</v>
      </c>
      <c r="F142" s="994">
        <v>13</v>
      </c>
      <c r="G142" s="994" t="s">
        <v>125</v>
      </c>
      <c r="H142" s="994" t="s">
        <v>125</v>
      </c>
      <c r="I142" s="994" t="s">
        <v>125</v>
      </c>
      <c r="J142" s="994" t="s">
        <v>125</v>
      </c>
      <c r="K142" s="994" t="s">
        <v>125</v>
      </c>
      <c r="L142" s="994" t="s">
        <v>125</v>
      </c>
      <c r="M142" s="994" t="s">
        <v>125</v>
      </c>
      <c r="N142" s="994" t="s">
        <v>125</v>
      </c>
      <c r="O142" s="994" t="s">
        <v>125</v>
      </c>
      <c r="P142" s="994">
        <v>1</v>
      </c>
      <c r="Q142" s="994">
        <v>4</v>
      </c>
      <c r="R142" s="994">
        <v>1</v>
      </c>
      <c r="S142" s="994">
        <v>7</v>
      </c>
    </row>
    <row r="143" spans="1:19" x14ac:dyDescent="0.25">
      <c r="A143" s="690"/>
      <c r="B143" s="704"/>
      <c r="C143" s="705"/>
      <c r="D143" s="704" t="s">
        <v>145</v>
      </c>
      <c r="E143" s="995">
        <v>1</v>
      </c>
      <c r="F143" s="995">
        <v>1</v>
      </c>
      <c r="G143" s="995" t="s">
        <v>125</v>
      </c>
      <c r="H143" s="995" t="s">
        <v>125</v>
      </c>
      <c r="I143" s="995" t="s">
        <v>125</v>
      </c>
      <c r="J143" s="995" t="s">
        <v>125</v>
      </c>
      <c r="K143" s="995" t="s">
        <v>125</v>
      </c>
      <c r="L143" s="995" t="s">
        <v>125</v>
      </c>
      <c r="M143" s="995" t="s">
        <v>125</v>
      </c>
      <c r="N143" s="995" t="s">
        <v>125</v>
      </c>
      <c r="O143" s="995" t="s">
        <v>125</v>
      </c>
      <c r="P143" s="995" t="s">
        <v>125</v>
      </c>
      <c r="Q143" s="995" t="s">
        <v>125</v>
      </c>
      <c r="R143" s="995" t="s">
        <v>125</v>
      </c>
      <c r="S143" s="995">
        <v>1</v>
      </c>
    </row>
    <row r="144" spans="1:19" s="347" customFormat="1" x14ac:dyDescent="0.25">
      <c r="A144" s="690"/>
      <c r="B144" s="704"/>
      <c r="C144" s="705"/>
      <c r="D144" s="704" t="s">
        <v>146</v>
      </c>
      <c r="E144" s="995">
        <v>12</v>
      </c>
      <c r="F144" s="995">
        <v>12</v>
      </c>
      <c r="G144" s="995" t="s">
        <v>125</v>
      </c>
      <c r="H144" s="995" t="s">
        <v>125</v>
      </c>
      <c r="I144" s="995" t="s">
        <v>125</v>
      </c>
      <c r="J144" s="995" t="s">
        <v>125</v>
      </c>
      <c r="K144" s="995" t="s">
        <v>125</v>
      </c>
      <c r="L144" s="995" t="s">
        <v>125</v>
      </c>
      <c r="M144" s="995" t="s">
        <v>125</v>
      </c>
      <c r="N144" s="995" t="s">
        <v>125</v>
      </c>
      <c r="O144" s="995" t="s">
        <v>125</v>
      </c>
      <c r="P144" s="995">
        <v>1</v>
      </c>
      <c r="Q144" s="995">
        <v>4</v>
      </c>
      <c r="R144" s="995">
        <v>1</v>
      </c>
      <c r="S144" s="995">
        <v>6</v>
      </c>
    </row>
    <row r="145" spans="1:19" x14ac:dyDescent="0.25">
      <c r="A145" s="687" t="s">
        <v>324</v>
      </c>
      <c r="B145" s="702" t="s">
        <v>209</v>
      </c>
      <c r="C145" s="703" t="s">
        <v>325</v>
      </c>
      <c r="D145" s="702" t="s">
        <v>122</v>
      </c>
      <c r="E145" s="994">
        <v>55</v>
      </c>
      <c r="F145" s="994">
        <v>55</v>
      </c>
      <c r="G145" s="994" t="s">
        <v>125</v>
      </c>
      <c r="H145" s="994" t="s">
        <v>125</v>
      </c>
      <c r="I145" s="994" t="s">
        <v>125</v>
      </c>
      <c r="J145" s="994" t="s">
        <v>125</v>
      </c>
      <c r="K145" s="994" t="s">
        <v>125</v>
      </c>
      <c r="L145" s="994" t="s">
        <v>125</v>
      </c>
      <c r="M145" s="994" t="s">
        <v>125</v>
      </c>
      <c r="N145" s="994" t="s">
        <v>125</v>
      </c>
      <c r="O145" s="994">
        <v>1</v>
      </c>
      <c r="P145" s="994" t="s">
        <v>125</v>
      </c>
      <c r="Q145" s="994">
        <v>2</v>
      </c>
      <c r="R145" s="994">
        <v>7</v>
      </c>
      <c r="S145" s="994">
        <v>45</v>
      </c>
    </row>
    <row r="146" spans="1:19" x14ac:dyDescent="0.25">
      <c r="A146" s="690"/>
      <c r="B146" s="704"/>
      <c r="C146" s="705"/>
      <c r="D146" s="704" t="s">
        <v>145</v>
      </c>
      <c r="E146" s="995">
        <v>27</v>
      </c>
      <c r="F146" s="995">
        <v>27</v>
      </c>
      <c r="G146" s="995" t="s">
        <v>125</v>
      </c>
      <c r="H146" s="995" t="s">
        <v>125</v>
      </c>
      <c r="I146" s="995" t="s">
        <v>125</v>
      </c>
      <c r="J146" s="995" t="s">
        <v>125</v>
      </c>
      <c r="K146" s="995" t="s">
        <v>125</v>
      </c>
      <c r="L146" s="995" t="s">
        <v>125</v>
      </c>
      <c r="M146" s="995" t="s">
        <v>125</v>
      </c>
      <c r="N146" s="995" t="s">
        <v>125</v>
      </c>
      <c r="O146" s="995" t="s">
        <v>125</v>
      </c>
      <c r="P146" s="995" t="s">
        <v>125</v>
      </c>
      <c r="Q146" s="995">
        <v>1</v>
      </c>
      <c r="R146" s="995">
        <v>5</v>
      </c>
      <c r="S146" s="995">
        <v>21</v>
      </c>
    </row>
    <row r="147" spans="1:19" s="347" customFormat="1" x14ac:dyDescent="0.25">
      <c r="A147" s="690"/>
      <c r="B147" s="704"/>
      <c r="C147" s="705"/>
      <c r="D147" s="704" t="s">
        <v>146</v>
      </c>
      <c r="E147" s="995">
        <v>28</v>
      </c>
      <c r="F147" s="995">
        <v>28</v>
      </c>
      <c r="G147" s="995" t="s">
        <v>125</v>
      </c>
      <c r="H147" s="995" t="s">
        <v>125</v>
      </c>
      <c r="I147" s="995" t="s">
        <v>125</v>
      </c>
      <c r="J147" s="995" t="s">
        <v>125</v>
      </c>
      <c r="K147" s="995" t="s">
        <v>125</v>
      </c>
      <c r="L147" s="995" t="s">
        <v>125</v>
      </c>
      <c r="M147" s="995" t="s">
        <v>125</v>
      </c>
      <c r="N147" s="995" t="s">
        <v>125</v>
      </c>
      <c r="O147" s="995">
        <v>1</v>
      </c>
      <c r="P147" s="995" t="s">
        <v>125</v>
      </c>
      <c r="Q147" s="995">
        <v>1</v>
      </c>
      <c r="R147" s="995">
        <v>2</v>
      </c>
      <c r="S147" s="995">
        <v>24</v>
      </c>
    </row>
    <row r="148" spans="1:19" x14ac:dyDescent="0.25">
      <c r="A148" s="687" t="s">
        <v>1117</v>
      </c>
      <c r="B148" s="702" t="s">
        <v>2909</v>
      </c>
      <c r="C148" s="703" t="s">
        <v>1118</v>
      </c>
      <c r="D148" s="702" t="s">
        <v>122</v>
      </c>
      <c r="E148" s="994">
        <v>5</v>
      </c>
      <c r="F148" s="994">
        <v>5</v>
      </c>
      <c r="G148" s="994" t="s">
        <v>125</v>
      </c>
      <c r="H148" s="994" t="s">
        <v>125</v>
      </c>
      <c r="I148" s="994" t="s">
        <v>125</v>
      </c>
      <c r="J148" s="994" t="s">
        <v>125</v>
      </c>
      <c r="K148" s="994" t="s">
        <v>125</v>
      </c>
      <c r="L148" s="994" t="s">
        <v>125</v>
      </c>
      <c r="M148" s="994" t="s">
        <v>125</v>
      </c>
      <c r="N148" s="994" t="s">
        <v>125</v>
      </c>
      <c r="O148" s="994" t="s">
        <v>125</v>
      </c>
      <c r="P148" s="994">
        <v>4</v>
      </c>
      <c r="Q148" s="994">
        <v>1</v>
      </c>
      <c r="R148" s="994" t="s">
        <v>125</v>
      </c>
      <c r="S148" s="994" t="s">
        <v>125</v>
      </c>
    </row>
    <row r="149" spans="1:19" s="347" customFormat="1" x14ac:dyDescent="0.25">
      <c r="A149" s="690"/>
      <c r="B149" s="704"/>
      <c r="C149" s="705"/>
      <c r="D149" s="704" t="s">
        <v>146</v>
      </c>
      <c r="E149" s="995">
        <v>5</v>
      </c>
      <c r="F149" s="995">
        <v>5</v>
      </c>
      <c r="G149" s="995" t="s">
        <v>125</v>
      </c>
      <c r="H149" s="995" t="s">
        <v>125</v>
      </c>
      <c r="I149" s="995" t="s">
        <v>125</v>
      </c>
      <c r="J149" s="995" t="s">
        <v>125</v>
      </c>
      <c r="K149" s="995" t="s">
        <v>125</v>
      </c>
      <c r="L149" s="995" t="s">
        <v>125</v>
      </c>
      <c r="M149" s="995" t="s">
        <v>125</v>
      </c>
      <c r="N149" s="995" t="s">
        <v>125</v>
      </c>
      <c r="O149" s="995" t="s">
        <v>125</v>
      </c>
      <c r="P149" s="995">
        <v>4</v>
      </c>
      <c r="Q149" s="995">
        <v>1</v>
      </c>
      <c r="R149" s="995" t="s">
        <v>125</v>
      </c>
      <c r="S149" s="995" t="s">
        <v>125</v>
      </c>
    </row>
    <row r="150" spans="1:19" ht="22.5" x14ac:dyDescent="0.25">
      <c r="A150" s="687" t="s">
        <v>332</v>
      </c>
      <c r="B150" s="702" t="s">
        <v>211</v>
      </c>
      <c r="C150" s="703" t="s">
        <v>333</v>
      </c>
      <c r="D150" s="702" t="s">
        <v>122</v>
      </c>
      <c r="E150" s="994">
        <v>18</v>
      </c>
      <c r="F150" s="994">
        <v>18</v>
      </c>
      <c r="G150" s="994" t="s">
        <v>125</v>
      </c>
      <c r="H150" s="994">
        <v>12</v>
      </c>
      <c r="I150" s="994">
        <v>6</v>
      </c>
      <c r="J150" s="994" t="s">
        <v>125</v>
      </c>
      <c r="K150" s="994" t="s">
        <v>125</v>
      </c>
      <c r="L150" s="994" t="s">
        <v>125</v>
      </c>
      <c r="M150" s="994" t="s">
        <v>125</v>
      </c>
      <c r="N150" s="994" t="s">
        <v>125</v>
      </c>
      <c r="O150" s="994" t="s">
        <v>125</v>
      </c>
      <c r="P150" s="994" t="s">
        <v>125</v>
      </c>
      <c r="Q150" s="994" t="s">
        <v>125</v>
      </c>
      <c r="R150" s="994" t="s">
        <v>125</v>
      </c>
      <c r="S150" s="994" t="s">
        <v>125</v>
      </c>
    </row>
    <row r="151" spans="1:19" x14ac:dyDescent="0.25">
      <c r="A151" s="690"/>
      <c r="B151" s="704"/>
      <c r="C151" s="705"/>
      <c r="D151" s="704" t="s">
        <v>145</v>
      </c>
      <c r="E151" s="995">
        <v>13</v>
      </c>
      <c r="F151" s="995">
        <v>13</v>
      </c>
      <c r="G151" s="995" t="s">
        <v>125</v>
      </c>
      <c r="H151" s="995">
        <v>9</v>
      </c>
      <c r="I151" s="995">
        <v>4</v>
      </c>
      <c r="J151" s="995" t="s">
        <v>125</v>
      </c>
      <c r="K151" s="995" t="s">
        <v>125</v>
      </c>
      <c r="L151" s="995" t="s">
        <v>125</v>
      </c>
      <c r="M151" s="995" t="s">
        <v>125</v>
      </c>
      <c r="N151" s="995" t="s">
        <v>125</v>
      </c>
      <c r="O151" s="995" t="s">
        <v>125</v>
      </c>
      <c r="P151" s="995" t="s">
        <v>125</v>
      </c>
      <c r="Q151" s="995" t="s">
        <v>125</v>
      </c>
      <c r="R151" s="995" t="s">
        <v>125</v>
      </c>
      <c r="S151" s="995" t="s">
        <v>125</v>
      </c>
    </row>
    <row r="152" spans="1:19" s="347" customFormat="1" x14ac:dyDescent="0.25">
      <c r="A152" s="690"/>
      <c r="B152" s="704"/>
      <c r="C152" s="705"/>
      <c r="D152" s="704" t="s">
        <v>146</v>
      </c>
      <c r="E152" s="995">
        <v>5</v>
      </c>
      <c r="F152" s="995">
        <v>5</v>
      </c>
      <c r="G152" s="995" t="s">
        <v>125</v>
      </c>
      <c r="H152" s="995">
        <v>3</v>
      </c>
      <c r="I152" s="995">
        <v>2</v>
      </c>
      <c r="J152" s="995" t="s">
        <v>125</v>
      </c>
      <c r="K152" s="995" t="s">
        <v>125</v>
      </c>
      <c r="L152" s="995" t="s">
        <v>125</v>
      </c>
      <c r="M152" s="995" t="s">
        <v>125</v>
      </c>
      <c r="N152" s="995" t="s">
        <v>125</v>
      </c>
      <c r="O152" s="995" t="s">
        <v>125</v>
      </c>
      <c r="P152" s="995" t="s">
        <v>125</v>
      </c>
      <c r="Q152" s="995" t="s">
        <v>125</v>
      </c>
      <c r="R152" s="995" t="s">
        <v>125</v>
      </c>
      <c r="S152" s="995" t="s">
        <v>125</v>
      </c>
    </row>
    <row r="153" spans="1:19" ht="22.5" x14ac:dyDescent="0.25">
      <c r="A153" s="687" t="s">
        <v>347</v>
      </c>
      <c r="B153" s="702" t="s">
        <v>212</v>
      </c>
      <c r="C153" s="703" t="s">
        <v>348</v>
      </c>
      <c r="D153" s="702" t="s">
        <v>122</v>
      </c>
      <c r="E153" s="994">
        <v>24</v>
      </c>
      <c r="F153" s="994">
        <v>24</v>
      </c>
      <c r="G153" s="994" t="s">
        <v>125</v>
      </c>
      <c r="H153" s="994">
        <v>6</v>
      </c>
      <c r="I153" s="994">
        <v>2</v>
      </c>
      <c r="J153" s="994">
        <v>9</v>
      </c>
      <c r="K153" s="994">
        <v>2</v>
      </c>
      <c r="L153" s="994" t="s">
        <v>125</v>
      </c>
      <c r="M153" s="994" t="s">
        <v>125</v>
      </c>
      <c r="N153" s="994" t="s">
        <v>125</v>
      </c>
      <c r="O153" s="994" t="s">
        <v>125</v>
      </c>
      <c r="P153" s="994" t="s">
        <v>125</v>
      </c>
      <c r="Q153" s="994">
        <v>1</v>
      </c>
      <c r="R153" s="994">
        <v>3</v>
      </c>
      <c r="S153" s="994">
        <v>1</v>
      </c>
    </row>
    <row r="154" spans="1:19" x14ac:dyDescent="0.25">
      <c r="A154" s="690"/>
      <c r="B154" s="704"/>
      <c r="C154" s="705"/>
      <c r="D154" s="704" t="s">
        <v>145</v>
      </c>
      <c r="E154" s="995">
        <v>13</v>
      </c>
      <c r="F154" s="995">
        <v>13</v>
      </c>
      <c r="G154" s="995" t="s">
        <v>125</v>
      </c>
      <c r="H154" s="995">
        <v>2</v>
      </c>
      <c r="I154" s="995">
        <v>1</v>
      </c>
      <c r="J154" s="995">
        <v>6</v>
      </c>
      <c r="K154" s="995">
        <v>1</v>
      </c>
      <c r="L154" s="995" t="s">
        <v>125</v>
      </c>
      <c r="M154" s="995" t="s">
        <v>125</v>
      </c>
      <c r="N154" s="995" t="s">
        <v>125</v>
      </c>
      <c r="O154" s="995" t="s">
        <v>125</v>
      </c>
      <c r="P154" s="995" t="s">
        <v>125</v>
      </c>
      <c r="Q154" s="995">
        <v>1</v>
      </c>
      <c r="R154" s="995">
        <v>2</v>
      </c>
      <c r="S154" s="995" t="s">
        <v>125</v>
      </c>
    </row>
    <row r="155" spans="1:19" s="347" customFormat="1" x14ac:dyDescent="0.25">
      <c r="A155" s="690"/>
      <c r="B155" s="704"/>
      <c r="C155" s="705"/>
      <c r="D155" s="704" t="s">
        <v>146</v>
      </c>
      <c r="E155" s="995">
        <v>11</v>
      </c>
      <c r="F155" s="995">
        <v>11</v>
      </c>
      <c r="G155" s="995" t="s">
        <v>125</v>
      </c>
      <c r="H155" s="995">
        <v>4</v>
      </c>
      <c r="I155" s="995">
        <v>1</v>
      </c>
      <c r="J155" s="995">
        <v>3</v>
      </c>
      <c r="K155" s="995">
        <v>1</v>
      </c>
      <c r="L155" s="995" t="s">
        <v>125</v>
      </c>
      <c r="M155" s="995" t="s">
        <v>125</v>
      </c>
      <c r="N155" s="995" t="s">
        <v>125</v>
      </c>
      <c r="O155" s="995" t="s">
        <v>125</v>
      </c>
      <c r="P155" s="995" t="s">
        <v>125</v>
      </c>
      <c r="Q155" s="995" t="s">
        <v>125</v>
      </c>
      <c r="R155" s="995">
        <v>1</v>
      </c>
      <c r="S155" s="995">
        <v>1</v>
      </c>
    </row>
    <row r="156" spans="1:19" x14ac:dyDescent="0.25">
      <c r="A156" s="687" t="s">
        <v>318</v>
      </c>
      <c r="B156" s="702" t="s">
        <v>213</v>
      </c>
      <c r="C156" s="703" t="s">
        <v>319</v>
      </c>
      <c r="D156" s="702" t="s">
        <v>122</v>
      </c>
      <c r="E156" s="994">
        <v>86</v>
      </c>
      <c r="F156" s="994">
        <v>86</v>
      </c>
      <c r="G156" s="994" t="s">
        <v>125</v>
      </c>
      <c r="H156" s="994" t="s">
        <v>125</v>
      </c>
      <c r="I156" s="994" t="s">
        <v>125</v>
      </c>
      <c r="J156" s="994" t="s">
        <v>125</v>
      </c>
      <c r="K156" s="994">
        <v>5</v>
      </c>
      <c r="L156" s="994">
        <v>2</v>
      </c>
      <c r="M156" s="994" t="s">
        <v>125</v>
      </c>
      <c r="N156" s="994">
        <v>5</v>
      </c>
      <c r="O156" s="994">
        <v>14</v>
      </c>
      <c r="P156" s="994">
        <v>8</v>
      </c>
      <c r="Q156" s="994">
        <v>19</v>
      </c>
      <c r="R156" s="994">
        <v>15</v>
      </c>
      <c r="S156" s="994">
        <v>18</v>
      </c>
    </row>
    <row r="157" spans="1:19" x14ac:dyDescent="0.25">
      <c r="A157" s="690"/>
      <c r="B157" s="704"/>
      <c r="C157" s="705"/>
      <c r="D157" s="704" t="s">
        <v>145</v>
      </c>
      <c r="E157" s="995">
        <v>66</v>
      </c>
      <c r="F157" s="995">
        <v>66</v>
      </c>
      <c r="G157" s="995" t="s">
        <v>125</v>
      </c>
      <c r="H157" s="995" t="s">
        <v>125</v>
      </c>
      <c r="I157" s="995" t="s">
        <v>125</v>
      </c>
      <c r="J157" s="995" t="s">
        <v>125</v>
      </c>
      <c r="K157" s="995">
        <v>2</v>
      </c>
      <c r="L157" s="995">
        <v>1</v>
      </c>
      <c r="M157" s="995" t="s">
        <v>125</v>
      </c>
      <c r="N157" s="995">
        <v>4</v>
      </c>
      <c r="O157" s="995">
        <v>12</v>
      </c>
      <c r="P157" s="995">
        <v>7</v>
      </c>
      <c r="Q157" s="995">
        <v>15</v>
      </c>
      <c r="R157" s="995">
        <v>13</v>
      </c>
      <c r="S157" s="995">
        <v>12</v>
      </c>
    </row>
    <row r="158" spans="1:19" s="347" customFormat="1" x14ac:dyDescent="0.25">
      <c r="A158" s="690"/>
      <c r="B158" s="704"/>
      <c r="C158" s="705"/>
      <c r="D158" s="704" t="s">
        <v>146</v>
      </c>
      <c r="E158" s="995">
        <v>20</v>
      </c>
      <c r="F158" s="995">
        <v>20</v>
      </c>
      <c r="G158" s="995" t="s">
        <v>125</v>
      </c>
      <c r="H158" s="995" t="s">
        <v>125</v>
      </c>
      <c r="I158" s="995" t="s">
        <v>125</v>
      </c>
      <c r="J158" s="995" t="s">
        <v>125</v>
      </c>
      <c r="K158" s="995">
        <v>3</v>
      </c>
      <c r="L158" s="995">
        <v>1</v>
      </c>
      <c r="M158" s="995" t="s">
        <v>125</v>
      </c>
      <c r="N158" s="995">
        <v>1</v>
      </c>
      <c r="O158" s="995">
        <v>2</v>
      </c>
      <c r="P158" s="995">
        <v>1</v>
      </c>
      <c r="Q158" s="995">
        <v>4</v>
      </c>
      <c r="R158" s="995">
        <v>2</v>
      </c>
      <c r="S158" s="995">
        <v>6</v>
      </c>
    </row>
    <row r="159" spans="1:19" x14ac:dyDescent="0.25">
      <c r="A159" s="687" t="s">
        <v>382</v>
      </c>
      <c r="B159" s="702" t="s">
        <v>214</v>
      </c>
      <c r="C159" s="703" t="s">
        <v>383</v>
      </c>
      <c r="D159" s="702" t="s">
        <v>122</v>
      </c>
      <c r="E159" s="994">
        <v>18</v>
      </c>
      <c r="F159" s="994">
        <v>18</v>
      </c>
      <c r="G159" s="994" t="s">
        <v>125</v>
      </c>
      <c r="H159" s="994" t="s">
        <v>125</v>
      </c>
      <c r="I159" s="994" t="s">
        <v>125</v>
      </c>
      <c r="J159" s="994" t="s">
        <v>125</v>
      </c>
      <c r="K159" s="994">
        <v>2</v>
      </c>
      <c r="L159" s="994" t="s">
        <v>125</v>
      </c>
      <c r="M159" s="994" t="s">
        <v>125</v>
      </c>
      <c r="N159" s="994" t="s">
        <v>125</v>
      </c>
      <c r="O159" s="994">
        <v>3</v>
      </c>
      <c r="P159" s="994">
        <v>1</v>
      </c>
      <c r="Q159" s="994">
        <v>3</v>
      </c>
      <c r="R159" s="994">
        <v>3</v>
      </c>
      <c r="S159" s="994">
        <v>6</v>
      </c>
    </row>
    <row r="160" spans="1:19" x14ac:dyDescent="0.25">
      <c r="A160" s="690"/>
      <c r="B160" s="704"/>
      <c r="C160" s="705"/>
      <c r="D160" s="704" t="s">
        <v>145</v>
      </c>
      <c r="E160" s="995">
        <v>15</v>
      </c>
      <c r="F160" s="995">
        <v>15</v>
      </c>
      <c r="G160" s="995" t="s">
        <v>125</v>
      </c>
      <c r="H160" s="995" t="s">
        <v>125</v>
      </c>
      <c r="I160" s="995" t="s">
        <v>125</v>
      </c>
      <c r="J160" s="995" t="s">
        <v>125</v>
      </c>
      <c r="K160" s="995">
        <v>2</v>
      </c>
      <c r="L160" s="995" t="s">
        <v>125</v>
      </c>
      <c r="M160" s="995" t="s">
        <v>125</v>
      </c>
      <c r="N160" s="995" t="s">
        <v>125</v>
      </c>
      <c r="O160" s="995">
        <v>3</v>
      </c>
      <c r="P160" s="995">
        <v>1</v>
      </c>
      <c r="Q160" s="995">
        <v>3</v>
      </c>
      <c r="R160" s="995">
        <v>3</v>
      </c>
      <c r="S160" s="995">
        <v>3</v>
      </c>
    </row>
    <row r="161" spans="1:19" s="347" customFormat="1" x14ac:dyDescent="0.25">
      <c r="A161" s="690"/>
      <c r="B161" s="704"/>
      <c r="C161" s="705"/>
      <c r="D161" s="704" t="s">
        <v>146</v>
      </c>
      <c r="E161" s="995">
        <v>3</v>
      </c>
      <c r="F161" s="995">
        <v>3</v>
      </c>
      <c r="G161" s="995" t="s">
        <v>125</v>
      </c>
      <c r="H161" s="995" t="s">
        <v>125</v>
      </c>
      <c r="I161" s="995" t="s">
        <v>125</v>
      </c>
      <c r="J161" s="995" t="s">
        <v>125</v>
      </c>
      <c r="K161" s="995" t="s">
        <v>125</v>
      </c>
      <c r="L161" s="995" t="s">
        <v>125</v>
      </c>
      <c r="M161" s="995" t="s">
        <v>125</v>
      </c>
      <c r="N161" s="995" t="s">
        <v>125</v>
      </c>
      <c r="O161" s="995" t="s">
        <v>125</v>
      </c>
      <c r="P161" s="995" t="s">
        <v>125</v>
      </c>
      <c r="Q161" s="995" t="s">
        <v>125</v>
      </c>
      <c r="R161" s="995" t="s">
        <v>125</v>
      </c>
      <c r="S161" s="995">
        <v>3</v>
      </c>
    </row>
    <row r="162" spans="1:19" x14ac:dyDescent="0.25">
      <c r="A162" s="687" t="s">
        <v>1121</v>
      </c>
      <c r="B162" s="702" t="s">
        <v>216</v>
      </c>
      <c r="C162" s="703" t="s">
        <v>1122</v>
      </c>
      <c r="D162" s="702" t="s">
        <v>122</v>
      </c>
      <c r="E162" s="994">
        <v>14</v>
      </c>
      <c r="F162" s="994">
        <v>14</v>
      </c>
      <c r="G162" s="994" t="s">
        <v>125</v>
      </c>
      <c r="H162" s="994" t="s">
        <v>125</v>
      </c>
      <c r="I162" s="994" t="s">
        <v>125</v>
      </c>
      <c r="J162" s="994" t="s">
        <v>125</v>
      </c>
      <c r="K162" s="994">
        <v>1</v>
      </c>
      <c r="L162" s="994" t="s">
        <v>125</v>
      </c>
      <c r="M162" s="994" t="s">
        <v>125</v>
      </c>
      <c r="N162" s="994">
        <v>1</v>
      </c>
      <c r="O162" s="994">
        <v>2</v>
      </c>
      <c r="P162" s="994">
        <v>1</v>
      </c>
      <c r="Q162" s="994">
        <v>4</v>
      </c>
      <c r="R162" s="994">
        <v>4</v>
      </c>
      <c r="S162" s="994">
        <v>1</v>
      </c>
    </row>
    <row r="163" spans="1:19" s="347" customFormat="1" x14ac:dyDescent="0.25">
      <c r="A163" s="690"/>
      <c r="B163" s="704"/>
      <c r="C163" s="705"/>
      <c r="D163" s="704" t="s">
        <v>145</v>
      </c>
      <c r="E163" s="995">
        <v>13</v>
      </c>
      <c r="F163" s="995">
        <v>13</v>
      </c>
      <c r="G163" s="995" t="s">
        <v>125</v>
      </c>
      <c r="H163" s="995" t="s">
        <v>125</v>
      </c>
      <c r="I163" s="995" t="s">
        <v>125</v>
      </c>
      <c r="J163" s="995" t="s">
        <v>125</v>
      </c>
      <c r="K163" s="995">
        <v>1</v>
      </c>
      <c r="L163" s="995" t="s">
        <v>125</v>
      </c>
      <c r="M163" s="995" t="s">
        <v>125</v>
      </c>
      <c r="N163" s="995" t="s">
        <v>125</v>
      </c>
      <c r="O163" s="995">
        <v>2</v>
      </c>
      <c r="P163" s="995">
        <v>1</v>
      </c>
      <c r="Q163" s="995">
        <v>4</v>
      </c>
      <c r="R163" s="995">
        <v>4</v>
      </c>
      <c r="S163" s="995">
        <v>1</v>
      </c>
    </row>
    <row r="164" spans="1:19" x14ac:dyDescent="0.25">
      <c r="A164" s="690"/>
      <c r="B164" s="704"/>
      <c r="C164" s="705"/>
      <c r="D164" s="704" t="s">
        <v>146</v>
      </c>
      <c r="E164" s="995">
        <v>1</v>
      </c>
      <c r="F164" s="995">
        <v>1</v>
      </c>
      <c r="G164" s="995" t="s">
        <v>125</v>
      </c>
      <c r="H164" s="995" t="s">
        <v>125</v>
      </c>
      <c r="I164" s="995" t="s">
        <v>125</v>
      </c>
      <c r="J164" s="995" t="s">
        <v>125</v>
      </c>
      <c r="K164" s="995" t="s">
        <v>125</v>
      </c>
      <c r="L164" s="995" t="s">
        <v>125</v>
      </c>
      <c r="M164" s="995" t="s">
        <v>125</v>
      </c>
      <c r="N164" s="995">
        <v>1</v>
      </c>
      <c r="O164" s="995" t="s">
        <v>125</v>
      </c>
      <c r="P164" s="995" t="s">
        <v>125</v>
      </c>
      <c r="Q164" s="995" t="s">
        <v>125</v>
      </c>
      <c r="R164" s="995" t="s">
        <v>125</v>
      </c>
      <c r="S164" s="995" t="s">
        <v>125</v>
      </c>
    </row>
    <row r="165" spans="1:19" x14ac:dyDescent="0.25">
      <c r="A165" s="687" t="s">
        <v>1123</v>
      </c>
      <c r="B165" s="702" t="s">
        <v>217</v>
      </c>
      <c r="C165" s="703" t="s">
        <v>1124</v>
      </c>
      <c r="D165" s="702" t="s">
        <v>122</v>
      </c>
      <c r="E165" s="994">
        <v>24</v>
      </c>
      <c r="F165" s="994">
        <v>24</v>
      </c>
      <c r="G165" s="994" t="s">
        <v>125</v>
      </c>
      <c r="H165" s="994" t="s">
        <v>125</v>
      </c>
      <c r="I165" s="994">
        <v>1</v>
      </c>
      <c r="J165" s="994">
        <v>3</v>
      </c>
      <c r="K165" s="994" t="s">
        <v>125</v>
      </c>
      <c r="L165" s="994">
        <v>1</v>
      </c>
      <c r="M165" s="994" t="s">
        <v>125</v>
      </c>
      <c r="N165" s="994">
        <v>1</v>
      </c>
      <c r="O165" s="994">
        <v>1</v>
      </c>
      <c r="P165" s="994">
        <v>1</v>
      </c>
      <c r="Q165" s="994">
        <v>10</v>
      </c>
      <c r="R165" s="994" t="s">
        <v>125</v>
      </c>
      <c r="S165" s="994">
        <v>6</v>
      </c>
    </row>
    <row r="166" spans="1:19" s="347" customFormat="1" x14ac:dyDescent="0.25">
      <c r="A166" s="690"/>
      <c r="B166" s="704"/>
      <c r="C166" s="705"/>
      <c r="D166" s="704" t="s">
        <v>145</v>
      </c>
      <c r="E166" s="995">
        <v>17</v>
      </c>
      <c r="F166" s="995">
        <v>17</v>
      </c>
      <c r="G166" s="995" t="s">
        <v>125</v>
      </c>
      <c r="H166" s="995" t="s">
        <v>125</v>
      </c>
      <c r="I166" s="995">
        <v>1</v>
      </c>
      <c r="J166" s="995">
        <v>1</v>
      </c>
      <c r="K166" s="995" t="s">
        <v>125</v>
      </c>
      <c r="L166" s="995" t="s">
        <v>125</v>
      </c>
      <c r="M166" s="995" t="s">
        <v>125</v>
      </c>
      <c r="N166" s="995">
        <v>1</v>
      </c>
      <c r="O166" s="995">
        <v>1</v>
      </c>
      <c r="P166" s="995">
        <v>1</v>
      </c>
      <c r="Q166" s="995">
        <v>8</v>
      </c>
      <c r="R166" s="995" t="s">
        <v>125</v>
      </c>
      <c r="S166" s="995">
        <v>4</v>
      </c>
    </row>
    <row r="167" spans="1:19" x14ac:dyDescent="0.25">
      <c r="A167" s="690"/>
      <c r="B167" s="704"/>
      <c r="C167" s="705"/>
      <c r="D167" s="704" t="s">
        <v>146</v>
      </c>
      <c r="E167" s="995">
        <v>7</v>
      </c>
      <c r="F167" s="995">
        <v>7</v>
      </c>
      <c r="G167" s="995" t="s">
        <v>125</v>
      </c>
      <c r="H167" s="995" t="s">
        <v>125</v>
      </c>
      <c r="I167" s="995" t="s">
        <v>125</v>
      </c>
      <c r="J167" s="995">
        <v>2</v>
      </c>
      <c r="K167" s="995" t="s">
        <v>125</v>
      </c>
      <c r="L167" s="995">
        <v>1</v>
      </c>
      <c r="M167" s="995" t="s">
        <v>125</v>
      </c>
      <c r="N167" s="995" t="s">
        <v>125</v>
      </c>
      <c r="O167" s="995" t="s">
        <v>125</v>
      </c>
      <c r="P167" s="995" t="s">
        <v>125</v>
      </c>
      <c r="Q167" s="995">
        <v>2</v>
      </c>
      <c r="R167" s="995" t="s">
        <v>125</v>
      </c>
      <c r="S167" s="995">
        <v>2</v>
      </c>
    </row>
    <row r="168" spans="1:19" x14ac:dyDescent="0.25">
      <c r="A168" s="687" t="s">
        <v>1125</v>
      </c>
      <c r="B168" s="702" t="s">
        <v>218</v>
      </c>
      <c r="C168" s="703" t="s">
        <v>1126</v>
      </c>
      <c r="D168" s="702" t="s">
        <v>122</v>
      </c>
      <c r="E168" s="994">
        <v>8</v>
      </c>
      <c r="F168" s="994">
        <v>8</v>
      </c>
      <c r="G168" s="994" t="s">
        <v>125</v>
      </c>
      <c r="H168" s="994" t="s">
        <v>125</v>
      </c>
      <c r="I168" s="994" t="s">
        <v>125</v>
      </c>
      <c r="J168" s="994" t="s">
        <v>125</v>
      </c>
      <c r="K168" s="994" t="s">
        <v>125</v>
      </c>
      <c r="L168" s="994" t="s">
        <v>125</v>
      </c>
      <c r="M168" s="994" t="s">
        <v>125</v>
      </c>
      <c r="N168" s="994">
        <v>1</v>
      </c>
      <c r="O168" s="994">
        <v>2</v>
      </c>
      <c r="P168" s="994" t="s">
        <v>125</v>
      </c>
      <c r="Q168" s="994">
        <v>2</v>
      </c>
      <c r="R168" s="994">
        <v>3</v>
      </c>
      <c r="S168" s="994" t="s">
        <v>125</v>
      </c>
    </row>
    <row r="169" spans="1:19" s="347" customFormat="1" x14ac:dyDescent="0.25">
      <c r="A169" s="690"/>
      <c r="B169" s="704"/>
      <c r="C169" s="705"/>
      <c r="D169" s="704" t="s">
        <v>145</v>
      </c>
      <c r="E169" s="995">
        <v>6</v>
      </c>
      <c r="F169" s="995">
        <v>6</v>
      </c>
      <c r="G169" s="995" t="s">
        <v>125</v>
      </c>
      <c r="H169" s="995" t="s">
        <v>125</v>
      </c>
      <c r="I169" s="995" t="s">
        <v>125</v>
      </c>
      <c r="J169" s="995" t="s">
        <v>125</v>
      </c>
      <c r="K169" s="995" t="s">
        <v>125</v>
      </c>
      <c r="L169" s="995" t="s">
        <v>125</v>
      </c>
      <c r="M169" s="995" t="s">
        <v>125</v>
      </c>
      <c r="N169" s="995" t="s">
        <v>125</v>
      </c>
      <c r="O169" s="995">
        <v>2</v>
      </c>
      <c r="P169" s="995" t="s">
        <v>125</v>
      </c>
      <c r="Q169" s="995">
        <v>1</v>
      </c>
      <c r="R169" s="995">
        <v>3</v>
      </c>
      <c r="S169" s="995" t="s">
        <v>125</v>
      </c>
    </row>
    <row r="170" spans="1:19" x14ac:dyDescent="0.25">
      <c r="A170" s="690"/>
      <c r="B170" s="704"/>
      <c r="C170" s="705"/>
      <c r="D170" s="704" t="s">
        <v>146</v>
      </c>
      <c r="E170" s="995">
        <v>2</v>
      </c>
      <c r="F170" s="995">
        <v>2</v>
      </c>
      <c r="G170" s="995" t="s">
        <v>125</v>
      </c>
      <c r="H170" s="995" t="s">
        <v>125</v>
      </c>
      <c r="I170" s="995" t="s">
        <v>125</v>
      </c>
      <c r="J170" s="995" t="s">
        <v>125</v>
      </c>
      <c r="K170" s="995" t="s">
        <v>125</v>
      </c>
      <c r="L170" s="995" t="s">
        <v>125</v>
      </c>
      <c r="M170" s="995" t="s">
        <v>125</v>
      </c>
      <c r="N170" s="995">
        <v>1</v>
      </c>
      <c r="O170" s="995" t="s">
        <v>125</v>
      </c>
      <c r="P170" s="995" t="s">
        <v>125</v>
      </c>
      <c r="Q170" s="995">
        <v>1</v>
      </c>
      <c r="R170" s="995" t="s">
        <v>125</v>
      </c>
      <c r="S170" s="995" t="s">
        <v>125</v>
      </c>
    </row>
    <row r="171" spans="1:19" ht="22.5" x14ac:dyDescent="0.25">
      <c r="A171" s="687" t="s">
        <v>355</v>
      </c>
      <c r="B171" s="702" t="s">
        <v>219</v>
      </c>
      <c r="C171" s="703" t="s">
        <v>356</v>
      </c>
      <c r="D171" s="702" t="s">
        <v>122</v>
      </c>
      <c r="E171" s="994">
        <v>31</v>
      </c>
      <c r="F171" s="994">
        <v>31</v>
      </c>
      <c r="G171" s="994" t="s">
        <v>125</v>
      </c>
      <c r="H171" s="994" t="s">
        <v>125</v>
      </c>
      <c r="I171" s="994" t="s">
        <v>125</v>
      </c>
      <c r="J171" s="994" t="s">
        <v>125</v>
      </c>
      <c r="K171" s="994" t="s">
        <v>125</v>
      </c>
      <c r="L171" s="994" t="s">
        <v>125</v>
      </c>
      <c r="M171" s="994">
        <v>1</v>
      </c>
      <c r="N171" s="994">
        <v>6</v>
      </c>
      <c r="O171" s="994">
        <v>5</v>
      </c>
      <c r="P171" s="994">
        <v>8</v>
      </c>
      <c r="Q171" s="994">
        <v>5</v>
      </c>
      <c r="R171" s="994">
        <v>4</v>
      </c>
      <c r="S171" s="994">
        <v>2</v>
      </c>
    </row>
    <row r="172" spans="1:19" s="347" customFormat="1" x14ac:dyDescent="0.25">
      <c r="A172" s="690"/>
      <c r="B172" s="704"/>
      <c r="C172" s="705"/>
      <c r="D172" s="704" t="s">
        <v>145</v>
      </c>
      <c r="E172" s="995">
        <v>26</v>
      </c>
      <c r="F172" s="995">
        <v>26</v>
      </c>
      <c r="G172" s="995" t="s">
        <v>125</v>
      </c>
      <c r="H172" s="995" t="s">
        <v>125</v>
      </c>
      <c r="I172" s="995" t="s">
        <v>125</v>
      </c>
      <c r="J172" s="995" t="s">
        <v>125</v>
      </c>
      <c r="K172" s="995" t="s">
        <v>125</v>
      </c>
      <c r="L172" s="995" t="s">
        <v>125</v>
      </c>
      <c r="M172" s="995" t="s">
        <v>125</v>
      </c>
      <c r="N172" s="995">
        <v>5</v>
      </c>
      <c r="O172" s="995">
        <v>5</v>
      </c>
      <c r="P172" s="995">
        <v>6</v>
      </c>
      <c r="Q172" s="995">
        <v>4</v>
      </c>
      <c r="R172" s="995">
        <v>4</v>
      </c>
      <c r="S172" s="995">
        <v>2</v>
      </c>
    </row>
    <row r="173" spans="1:19" x14ac:dyDescent="0.25">
      <c r="A173" s="690"/>
      <c r="B173" s="704"/>
      <c r="C173" s="705"/>
      <c r="D173" s="704" t="s">
        <v>146</v>
      </c>
      <c r="E173" s="995">
        <v>5</v>
      </c>
      <c r="F173" s="995">
        <v>5</v>
      </c>
      <c r="G173" s="995" t="s">
        <v>125</v>
      </c>
      <c r="H173" s="995" t="s">
        <v>125</v>
      </c>
      <c r="I173" s="995" t="s">
        <v>125</v>
      </c>
      <c r="J173" s="995" t="s">
        <v>125</v>
      </c>
      <c r="K173" s="995" t="s">
        <v>125</v>
      </c>
      <c r="L173" s="995" t="s">
        <v>125</v>
      </c>
      <c r="M173" s="995">
        <v>1</v>
      </c>
      <c r="N173" s="995">
        <v>1</v>
      </c>
      <c r="O173" s="995" t="s">
        <v>125</v>
      </c>
      <c r="P173" s="995">
        <v>2</v>
      </c>
      <c r="Q173" s="995">
        <v>1</v>
      </c>
      <c r="R173" s="995" t="s">
        <v>125</v>
      </c>
      <c r="S173" s="995" t="s">
        <v>125</v>
      </c>
    </row>
    <row r="174" spans="1:19" x14ac:dyDescent="0.25">
      <c r="A174" s="687" t="s">
        <v>344</v>
      </c>
      <c r="B174" s="702" t="s">
        <v>220</v>
      </c>
      <c r="C174" s="703" t="s">
        <v>345</v>
      </c>
      <c r="D174" s="702" t="s">
        <v>122</v>
      </c>
      <c r="E174" s="994">
        <v>13</v>
      </c>
      <c r="F174" s="994">
        <v>13</v>
      </c>
      <c r="G174" s="994" t="s">
        <v>125</v>
      </c>
      <c r="H174" s="994" t="s">
        <v>125</v>
      </c>
      <c r="I174" s="994" t="s">
        <v>125</v>
      </c>
      <c r="J174" s="994" t="s">
        <v>125</v>
      </c>
      <c r="K174" s="994">
        <v>1</v>
      </c>
      <c r="L174" s="994" t="s">
        <v>125</v>
      </c>
      <c r="M174" s="994">
        <v>1</v>
      </c>
      <c r="N174" s="994" t="s">
        <v>125</v>
      </c>
      <c r="O174" s="994">
        <v>3</v>
      </c>
      <c r="P174" s="994">
        <v>2</v>
      </c>
      <c r="Q174" s="994">
        <v>1</v>
      </c>
      <c r="R174" s="994">
        <v>1</v>
      </c>
      <c r="S174" s="994">
        <v>4</v>
      </c>
    </row>
    <row r="175" spans="1:19" s="347" customFormat="1" x14ac:dyDescent="0.25">
      <c r="A175" s="690"/>
      <c r="B175" s="704"/>
      <c r="C175" s="705"/>
      <c r="D175" s="704" t="s">
        <v>145</v>
      </c>
      <c r="E175" s="995">
        <v>8</v>
      </c>
      <c r="F175" s="995">
        <v>8</v>
      </c>
      <c r="G175" s="995" t="s">
        <v>125</v>
      </c>
      <c r="H175" s="995" t="s">
        <v>125</v>
      </c>
      <c r="I175" s="995" t="s">
        <v>125</v>
      </c>
      <c r="J175" s="995" t="s">
        <v>125</v>
      </c>
      <c r="K175" s="995" t="s">
        <v>125</v>
      </c>
      <c r="L175" s="995" t="s">
        <v>125</v>
      </c>
      <c r="M175" s="995" t="s">
        <v>125</v>
      </c>
      <c r="N175" s="995" t="s">
        <v>125</v>
      </c>
      <c r="O175" s="995">
        <v>3</v>
      </c>
      <c r="P175" s="995" t="s">
        <v>125</v>
      </c>
      <c r="Q175" s="995">
        <v>1</v>
      </c>
      <c r="R175" s="995">
        <v>1</v>
      </c>
      <c r="S175" s="995">
        <v>3</v>
      </c>
    </row>
    <row r="176" spans="1:19" x14ac:dyDescent="0.25">
      <c r="A176" s="690"/>
      <c r="B176" s="704"/>
      <c r="C176" s="705"/>
      <c r="D176" s="704" t="s">
        <v>146</v>
      </c>
      <c r="E176" s="995">
        <v>5</v>
      </c>
      <c r="F176" s="995">
        <v>5</v>
      </c>
      <c r="G176" s="995" t="s">
        <v>125</v>
      </c>
      <c r="H176" s="995" t="s">
        <v>125</v>
      </c>
      <c r="I176" s="995" t="s">
        <v>125</v>
      </c>
      <c r="J176" s="995" t="s">
        <v>125</v>
      </c>
      <c r="K176" s="995">
        <v>1</v>
      </c>
      <c r="L176" s="995" t="s">
        <v>125</v>
      </c>
      <c r="M176" s="995">
        <v>1</v>
      </c>
      <c r="N176" s="995" t="s">
        <v>125</v>
      </c>
      <c r="O176" s="995" t="s">
        <v>125</v>
      </c>
      <c r="P176" s="995">
        <v>2</v>
      </c>
      <c r="Q176" s="995" t="s">
        <v>125</v>
      </c>
      <c r="R176" s="995" t="s">
        <v>125</v>
      </c>
      <c r="S176" s="995">
        <v>1</v>
      </c>
    </row>
    <row r="177" spans="1:19" s="347" customFormat="1" x14ac:dyDescent="0.25">
      <c r="A177" s="687" t="s">
        <v>338</v>
      </c>
      <c r="B177" s="702" t="s">
        <v>221</v>
      </c>
      <c r="C177" s="703" t="s">
        <v>339</v>
      </c>
      <c r="D177" s="702" t="s">
        <v>122</v>
      </c>
      <c r="E177" s="994">
        <v>23</v>
      </c>
      <c r="F177" s="994">
        <v>23</v>
      </c>
      <c r="G177" s="994" t="s">
        <v>125</v>
      </c>
      <c r="H177" s="994" t="s">
        <v>125</v>
      </c>
      <c r="I177" s="994" t="s">
        <v>125</v>
      </c>
      <c r="J177" s="994" t="s">
        <v>125</v>
      </c>
      <c r="K177" s="994">
        <v>1</v>
      </c>
      <c r="L177" s="994" t="s">
        <v>125</v>
      </c>
      <c r="M177" s="994" t="s">
        <v>125</v>
      </c>
      <c r="N177" s="994">
        <v>1</v>
      </c>
      <c r="O177" s="994">
        <v>1</v>
      </c>
      <c r="P177" s="994">
        <v>1</v>
      </c>
      <c r="Q177" s="994">
        <v>7</v>
      </c>
      <c r="R177" s="994">
        <v>3</v>
      </c>
      <c r="S177" s="994">
        <v>9</v>
      </c>
    </row>
    <row r="178" spans="1:19" x14ac:dyDescent="0.25">
      <c r="A178" s="690"/>
      <c r="B178" s="704"/>
      <c r="C178" s="705"/>
      <c r="D178" s="704" t="s">
        <v>145</v>
      </c>
      <c r="E178" s="995">
        <v>12</v>
      </c>
      <c r="F178" s="995">
        <v>12</v>
      </c>
      <c r="G178" s="995" t="s">
        <v>125</v>
      </c>
      <c r="H178" s="995" t="s">
        <v>125</v>
      </c>
      <c r="I178" s="995" t="s">
        <v>125</v>
      </c>
      <c r="J178" s="995" t="s">
        <v>125</v>
      </c>
      <c r="K178" s="995" t="s">
        <v>125</v>
      </c>
      <c r="L178" s="995" t="s">
        <v>125</v>
      </c>
      <c r="M178" s="995" t="s">
        <v>125</v>
      </c>
      <c r="N178" s="995" t="s">
        <v>125</v>
      </c>
      <c r="O178" s="995" t="s">
        <v>125</v>
      </c>
      <c r="P178" s="995">
        <v>1</v>
      </c>
      <c r="Q178" s="995">
        <v>4</v>
      </c>
      <c r="R178" s="995">
        <v>3</v>
      </c>
      <c r="S178" s="995">
        <v>4</v>
      </c>
    </row>
    <row r="179" spans="1:19" x14ac:dyDescent="0.25">
      <c r="A179" s="690"/>
      <c r="B179" s="704"/>
      <c r="C179" s="705"/>
      <c r="D179" s="704" t="s">
        <v>146</v>
      </c>
      <c r="E179" s="995">
        <v>11</v>
      </c>
      <c r="F179" s="995">
        <v>11</v>
      </c>
      <c r="G179" s="995" t="s">
        <v>125</v>
      </c>
      <c r="H179" s="995" t="s">
        <v>125</v>
      </c>
      <c r="I179" s="995" t="s">
        <v>125</v>
      </c>
      <c r="J179" s="995" t="s">
        <v>125</v>
      </c>
      <c r="K179" s="995">
        <v>1</v>
      </c>
      <c r="L179" s="995" t="s">
        <v>125</v>
      </c>
      <c r="M179" s="995" t="s">
        <v>125</v>
      </c>
      <c r="N179" s="995">
        <v>1</v>
      </c>
      <c r="O179" s="995">
        <v>1</v>
      </c>
      <c r="P179" s="995" t="s">
        <v>125</v>
      </c>
      <c r="Q179" s="995">
        <v>3</v>
      </c>
      <c r="R179" s="995" t="s">
        <v>125</v>
      </c>
      <c r="S179" s="995">
        <v>5</v>
      </c>
    </row>
    <row r="180" spans="1:19" s="347" customFormat="1" ht="22.5" x14ac:dyDescent="0.25">
      <c r="A180" s="687" t="s">
        <v>376</v>
      </c>
      <c r="B180" s="702" t="s">
        <v>222</v>
      </c>
      <c r="C180" s="703" t="s">
        <v>377</v>
      </c>
      <c r="D180" s="702" t="s">
        <v>122</v>
      </c>
      <c r="E180" s="994">
        <v>235</v>
      </c>
      <c r="F180" s="994">
        <v>235</v>
      </c>
      <c r="G180" s="994" t="s">
        <v>125</v>
      </c>
      <c r="H180" s="994" t="s">
        <v>125</v>
      </c>
      <c r="I180" s="994" t="s">
        <v>125</v>
      </c>
      <c r="J180" s="994">
        <v>3</v>
      </c>
      <c r="K180" s="994">
        <v>5</v>
      </c>
      <c r="L180" s="994">
        <v>3</v>
      </c>
      <c r="M180" s="994">
        <v>6</v>
      </c>
      <c r="N180" s="994">
        <v>4</v>
      </c>
      <c r="O180" s="994">
        <v>5</v>
      </c>
      <c r="P180" s="994">
        <v>7</v>
      </c>
      <c r="Q180" s="994">
        <v>26</v>
      </c>
      <c r="R180" s="994">
        <v>36</v>
      </c>
      <c r="S180" s="994">
        <v>140</v>
      </c>
    </row>
    <row r="181" spans="1:19" x14ac:dyDescent="0.25">
      <c r="A181" s="690"/>
      <c r="B181" s="704"/>
      <c r="C181" s="705"/>
      <c r="D181" s="704" t="s">
        <v>145</v>
      </c>
      <c r="E181" s="995">
        <v>131</v>
      </c>
      <c r="F181" s="995">
        <v>131</v>
      </c>
      <c r="G181" s="995" t="s">
        <v>125</v>
      </c>
      <c r="H181" s="995" t="s">
        <v>125</v>
      </c>
      <c r="I181" s="995" t="s">
        <v>125</v>
      </c>
      <c r="J181" s="995">
        <v>1</v>
      </c>
      <c r="K181" s="995">
        <v>4</v>
      </c>
      <c r="L181" s="995">
        <v>1</v>
      </c>
      <c r="M181" s="995">
        <v>3</v>
      </c>
      <c r="N181" s="995">
        <v>2</v>
      </c>
      <c r="O181" s="995">
        <v>4</v>
      </c>
      <c r="P181" s="995">
        <v>4</v>
      </c>
      <c r="Q181" s="995">
        <v>17</v>
      </c>
      <c r="R181" s="995">
        <v>24</v>
      </c>
      <c r="S181" s="995">
        <v>71</v>
      </c>
    </row>
    <row r="182" spans="1:19" x14ac:dyDescent="0.25">
      <c r="A182" s="690"/>
      <c r="B182" s="704"/>
      <c r="C182" s="705"/>
      <c r="D182" s="704" t="s">
        <v>146</v>
      </c>
      <c r="E182" s="995">
        <v>104</v>
      </c>
      <c r="F182" s="995">
        <v>104</v>
      </c>
      <c r="G182" s="995" t="s">
        <v>125</v>
      </c>
      <c r="H182" s="995" t="s">
        <v>125</v>
      </c>
      <c r="I182" s="995" t="s">
        <v>125</v>
      </c>
      <c r="J182" s="995">
        <v>2</v>
      </c>
      <c r="K182" s="995">
        <v>1</v>
      </c>
      <c r="L182" s="995">
        <v>2</v>
      </c>
      <c r="M182" s="995">
        <v>3</v>
      </c>
      <c r="N182" s="995">
        <v>2</v>
      </c>
      <c r="O182" s="995">
        <v>1</v>
      </c>
      <c r="P182" s="995">
        <v>3</v>
      </c>
      <c r="Q182" s="995">
        <v>9</v>
      </c>
      <c r="R182" s="995">
        <v>12</v>
      </c>
      <c r="S182" s="995">
        <v>69</v>
      </c>
    </row>
    <row r="183" spans="1:19" s="347" customFormat="1" x14ac:dyDescent="0.25">
      <c r="A183" s="687" t="s">
        <v>378</v>
      </c>
      <c r="B183" s="702" t="s">
        <v>223</v>
      </c>
      <c r="C183" s="703" t="s">
        <v>1127</v>
      </c>
      <c r="D183" s="702" t="s">
        <v>122</v>
      </c>
      <c r="E183" s="994">
        <v>511</v>
      </c>
      <c r="F183" s="994">
        <v>8</v>
      </c>
      <c r="G183" s="994">
        <v>503</v>
      </c>
      <c r="H183" s="994" t="s">
        <v>125</v>
      </c>
      <c r="I183" s="994">
        <v>2</v>
      </c>
      <c r="J183" s="994">
        <v>6</v>
      </c>
      <c r="K183" s="994">
        <v>5</v>
      </c>
      <c r="L183" s="994">
        <v>2</v>
      </c>
      <c r="M183" s="994">
        <v>1</v>
      </c>
      <c r="N183" s="994">
        <v>2</v>
      </c>
      <c r="O183" s="994">
        <v>3</v>
      </c>
      <c r="P183" s="994">
        <v>4</v>
      </c>
      <c r="Q183" s="994">
        <v>22</v>
      </c>
      <c r="R183" s="994">
        <v>53</v>
      </c>
      <c r="S183" s="994">
        <v>411</v>
      </c>
    </row>
    <row r="184" spans="1:19" x14ac:dyDescent="0.25">
      <c r="A184" s="690"/>
      <c r="B184" s="704"/>
      <c r="C184" s="705"/>
      <c r="D184" s="704" t="s">
        <v>145</v>
      </c>
      <c r="E184" s="995">
        <v>271</v>
      </c>
      <c r="F184" s="995">
        <v>3</v>
      </c>
      <c r="G184" s="995">
        <v>268</v>
      </c>
      <c r="H184" s="995" t="s">
        <v>125</v>
      </c>
      <c r="I184" s="995">
        <v>1</v>
      </c>
      <c r="J184" s="995">
        <v>4</v>
      </c>
      <c r="K184" s="995">
        <v>3</v>
      </c>
      <c r="L184" s="995" t="s">
        <v>125</v>
      </c>
      <c r="M184" s="995">
        <v>1</v>
      </c>
      <c r="N184" s="995">
        <v>1</v>
      </c>
      <c r="O184" s="995">
        <v>1</v>
      </c>
      <c r="P184" s="995">
        <v>1</v>
      </c>
      <c r="Q184" s="995">
        <v>15</v>
      </c>
      <c r="R184" s="995">
        <v>25</v>
      </c>
      <c r="S184" s="995">
        <v>219</v>
      </c>
    </row>
    <row r="185" spans="1:19" x14ac:dyDescent="0.25">
      <c r="A185" s="690"/>
      <c r="B185" s="704"/>
      <c r="C185" s="705"/>
      <c r="D185" s="704" t="s">
        <v>146</v>
      </c>
      <c r="E185" s="995">
        <v>240</v>
      </c>
      <c r="F185" s="995">
        <v>5</v>
      </c>
      <c r="G185" s="995">
        <v>235</v>
      </c>
      <c r="H185" s="995" t="s">
        <v>125</v>
      </c>
      <c r="I185" s="995">
        <v>1</v>
      </c>
      <c r="J185" s="995">
        <v>2</v>
      </c>
      <c r="K185" s="995">
        <v>2</v>
      </c>
      <c r="L185" s="995">
        <v>2</v>
      </c>
      <c r="M185" s="995" t="s">
        <v>125</v>
      </c>
      <c r="N185" s="995">
        <v>1</v>
      </c>
      <c r="O185" s="995">
        <v>2</v>
      </c>
      <c r="P185" s="995">
        <v>3</v>
      </c>
      <c r="Q185" s="995">
        <v>7</v>
      </c>
      <c r="R185" s="995">
        <v>28</v>
      </c>
      <c r="S185" s="995">
        <v>192</v>
      </c>
    </row>
    <row r="186" spans="1:19" x14ac:dyDescent="0.25">
      <c r="A186" s="789"/>
      <c r="B186" s="808"/>
      <c r="C186" s="806"/>
      <c r="D186" s="808"/>
      <c r="E186" s="808"/>
      <c r="F186" s="808"/>
      <c r="G186" s="808"/>
      <c r="H186" s="808"/>
      <c r="I186" s="808"/>
      <c r="J186" s="808"/>
      <c r="K186" s="808"/>
      <c r="L186" s="808"/>
      <c r="M186" s="808"/>
      <c r="N186" s="808"/>
      <c r="O186" s="808"/>
      <c r="P186" s="808"/>
      <c r="Q186" s="808"/>
      <c r="R186" s="808"/>
      <c r="S186" s="808"/>
    </row>
    <row r="187" spans="1:19" x14ac:dyDescent="0.25">
      <c r="A187" s="1403" t="s">
        <v>1300</v>
      </c>
      <c r="B187" s="1104"/>
      <c r="C187" s="1104"/>
      <c r="D187" s="1104"/>
      <c r="E187" s="1104"/>
      <c r="F187" s="1104"/>
      <c r="G187" s="1104"/>
      <c r="H187" s="1104"/>
      <c r="I187" s="1104"/>
      <c r="J187" s="1104"/>
      <c r="K187" s="1104"/>
      <c r="L187" s="1104"/>
    </row>
    <row r="188" spans="1:19" x14ac:dyDescent="0.25">
      <c r="A188" s="1404" t="s">
        <v>3035</v>
      </c>
    </row>
    <row r="189" spans="1:19" x14ac:dyDescent="0.2">
      <c r="A189" s="1402" t="s">
        <v>1260</v>
      </c>
    </row>
    <row r="190" spans="1:19" x14ac:dyDescent="0.25">
      <c r="A190" s="1458" t="s">
        <v>3153</v>
      </c>
    </row>
    <row r="191" spans="1:19" ht="15" x14ac:dyDescent="0.25">
      <c r="A191" s="1454" t="s">
        <v>3151</v>
      </c>
    </row>
  </sheetData>
  <mergeCells count="8">
    <mergeCell ref="A1:S1"/>
    <mergeCell ref="A2:S2"/>
    <mergeCell ref="A3:A4"/>
    <mergeCell ref="B3:D3"/>
    <mergeCell ref="E3:E4"/>
    <mergeCell ref="F3:G3"/>
    <mergeCell ref="H3:J3"/>
    <mergeCell ref="K3:S3"/>
  </mergeCells>
  <hyperlinks>
    <hyperlink ref="U2" location="INDICE!B157" display="ÍNDICE"/>
    <hyperlink ref="A19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89"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8"/>
  <sheetViews>
    <sheetView showGridLines="0" topLeftCell="C1" zoomScaleNormal="100" workbookViewId="0">
      <selection activeCell="U2" sqref="U2"/>
    </sheetView>
  </sheetViews>
  <sheetFormatPr baseColWidth="10" defaultColWidth="37" defaultRowHeight="11.25" x14ac:dyDescent="0.25"/>
  <cols>
    <col min="1" max="1" width="7.5703125" style="367" customWidth="1"/>
    <col min="2" max="2" width="34.42578125" style="348" customWidth="1"/>
    <col min="3" max="3" width="13.85546875" style="350" customWidth="1"/>
    <col min="4" max="4" width="8.5703125" style="344" customWidth="1"/>
    <col min="5" max="19" width="6" style="344" customWidth="1"/>
    <col min="20" max="252" width="9.140625" style="344" customWidth="1"/>
    <col min="253" max="253" width="6.42578125" style="344" customWidth="1"/>
    <col min="254" max="16384" width="37" style="344"/>
  </cols>
  <sheetData>
    <row r="1" spans="1:21" ht="10.5" customHeight="1" x14ac:dyDescent="0.25">
      <c r="A1" s="1770" t="s">
        <v>1152</v>
      </c>
      <c r="B1" s="1770"/>
      <c r="C1" s="1770"/>
      <c r="D1" s="1770"/>
      <c r="E1" s="1770"/>
      <c r="F1" s="1770"/>
      <c r="G1" s="1770"/>
      <c r="H1" s="1770"/>
      <c r="I1" s="1770"/>
      <c r="J1" s="1770"/>
      <c r="K1" s="1770"/>
      <c r="L1" s="1770"/>
      <c r="M1" s="1770"/>
      <c r="N1" s="1770"/>
      <c r="O1" s="1770"/>
      <c r="P1" s="1770"/>
      <c r="Q1" s="1770"/>
      <c r="R1" s="1770"/>
      <c r="S1" s="1770"/>
    </row>
    <row r="2" spans="1:21" ht="28.5"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s="346" customFormat="1" ht="15" customHeight="1" x14ac:dyDescent="0.25">
      <c r="A3" s="1772" t="s">
        <v>1052</v>
      </c>
      <c r="B3" s="1773" t="s">
        <v>1153</v>
      </c>
      <c r="C3" s="1773"/>
      <c r="D3" s="1773"/>
      <c r="E3" s="1774" t="s">
        <v>122</v>
      </c>
      <c r="F3" s="1773" t="s">
        <v>1053</v>
      </c>
      <c r="G3" s="1773"/>
      <c r="H3" s="1773" t="s">
        <v>1274</v>
      </c>
      <c r="I3" s="1773"/>
      <c r="J3" s="1773"/>
      <c r="K3" s="1773" t="s">
        <v>1275</v>
      </c>
      <c r="L3" s="1773"/>
      <c r="M3" s="1773"/>
      <c r="N3" s="1773"/>
      <c r="O3" s="1773"/>
      <c r="P3" s="1773"/>
      <c r="Q3" s="1773"/>
      <c r="R3" s="1773"/>
      <c r="S3" s="1773"/>
    </row>
    <row r="4" spans="1:21" s="346" customFormat="1" ht="36.75" customHeight="1" x14ac:dyDescent="0.25">
      <c r="A4" s="1772"/>
      <c r="B4" s="1259" t="s">
        <v>1054</v>
      </c>
      <c r="C4" s="1259" t="s">
        <v>1055</v>
      </c>
      <c r="D4" s="1259" t="s">
        <v>224</v>
      </c>
      <c r="E4" s="1774"/>
      <c r="F4" s="1259" t="s">
        <v>1132</v>
      </c>
      <c r="G4" s="1259" t="s">
        <v>1133</v>
      </c>
      <c r="H4" s="669" t="s">
        <v>1309</v>
      </c>
      <c r="I4" s="1257" t="s">
        <v>1056</v>
      </c>
      <c r="J4" s="669" t="s">
        <v>1058</v>
      </c>
      <c r="K4" s="1257" t="s">
        <v>1059</v>
      </c>
      <c r="L4" s="1257" t="s">
        <v>1060</v>
      </c>
      <c r="M4" s="1257" t="s">
        <v>1061</v>
      </c>
      <c r="N4" s="1257" t="s">
        <v>1062</v>
      </c>
      <c r="O4" s="1257" t="s">
        <v>1063</v>
      </c>
      <c r="P4" s="1257" t="s">
        <v>1064</v>
      </c>
      <c r="Q4" s="1257" t="s">
        <v>1065</v>
      </c>
      <c r="R4" s="1257" t="s">
        <v>1066</v>
      </c>
      <c r="S4" s="1257" t="s">
        <v>777</v>
      </c>
    </row>
    <row r="5" spans="1:21" s="347" customFormat="1" x14ac:dyDescent="0.25">
      <c r="A5" s="687"/>
      <c r="B5" s="702"/>
      <c r="C5" s="703"/>
      <c r="D5" s="702"/>
      <c r="E5" s="994">
        <v>3559</v>
      </c>
      <c r="F5" s="994">
        <v>3298</v>
      </c>
      <c r="G5" s="994">
        <v>261</v>
      </c>
      <c r="H5" s="994">
        <v>56</v>
      </c>
      <c r="I5" s="994">
        <v>42</v>
      </c>
      <c r="J5" s="994">
        <v>58</v>
      </c>
      <c r="K5" s="994">
        <v>35</v>
      </c>
      <c r="L5" s="994">
        <v>21</v>
      </c>
      <c r="M5" s="994">
        <v>31</v>
      </c>
      <c r="N5" s="994">
        <v>71</v>
      </c>
      <c r="O5" s="994">
        <v>106</v>
      </c>
      <c r="P5" s="994">
        <v>118</v>
      </c>
      <c r="Q5" s="994">
        <v>456</v>
      </c>
      <c r="R5" s="994">
        <v>593</v>
      </c>
      <c r="S5" s="994">
        <v>1972</v>
      </c>
    </row>
    <row r="6" spans="1:21" x14ac:dyDescent="0.25">
      <c r="A6" s="690"/>
      <c r="B6" s="704"/>
      <c r="C6" s="705"/>
      <c r="D6" s="704" t="s">
        <v>145</v>
      </c>
      <c r="E6" s="995">
        <v>2072</v>
      </c>
      <c r="F6" s="995">
        <v>1923</v>
      </c>
      <c r="G6" s="995">
        <v>149</v>
      </c>
      <c r="H6" s="995">
        <v>41</v>
      </c>
      <c r="I6" s="995">
        <v>22</v>
      </c>
      <c r="J6" s="995">
        <v>28</v>
      </c>
      <c r="K6" s="995">
        <v>19</v>
      </c>
      <c r="L6" s="995">
        <v>11</v>
      </c>
      <c r="M6" s="995">
        <v>19</v>
      </c>
      <c r="N6" s="995">
        <v>57</v>
      </c>
      <c r="O6" s="995">
        <v>80</v>
      </c>
      <c r="P6" s="995">
        <v>93</v>
      </c>
      <c r="Q6" s="995">
        <v>307</v>
      </c>
      <c r="R6" s="995">
        <v>325</v>
      </c>
      <c r="S6" s="995">
        <v>1070</v>
      </c>
    </row>
    <row r="7" spans="1:21" x14ac:dyDescent="0.25">
      <c r="A7" s="690"/>
      <c r="B7" s="704"/>
      <c r="C7" s="705"/>
      <c r="D7" s="704" t="s">
        <v>146</v>
      </c>
      <c r="E7" s="995">
        <v>1487</v>
      </c>
      <c r="F7" s="995">
        <v>1375</v>
      </c>
      <c r="G7" s="995">
        <v>112</v>
      </c>
      <c r="H7" s="995">
        <v>15</v>
      </c>
      <c r="I7" s="995">
        <v>20</v>
      </c>
      <c r="J7" s="995">
        <v>30</v>
      </c>
      <c r="K7" s="995">
        <v>16</v>
      </c>
      <c r="L7" s="995">
        <v>10</v>
      </c>
      <c r="M7" s="995">
        <v>12</v>
      </c>
      <c r="N7" s="995">
        <v>14</v>
      </c>
      <c r="O7" s="995">
        <v>26</v>
      </c>
      <c r="P7" s="995">
        <v>25</v>
      </c>
      <c r="Q7" s="995">
        <v>149</v>
      </c>
      <c r="R7" s="995">
        <v>268</v>
      </c>
      <c r="S7" s="995">
        <v>902</v>
      </c>
    </row>
    <row r="8" spans="1:21" s="347" customFormat="1" x14ac:dyDescent="0.25">
      <c r="A8" s="687" t="s">
        <v>1068</v>
      </c>
      <c r="B8" s="702" t="s">
        <v>158</v>
      </c>
      <c r="C8" s="703" t="s">
        <v>1069</v>
      </c>
      <c r="D8" s="702" t="s">
        <v>122</v>
      </c>
      <c r="E8" s="994">
        <v>5</v>
      </c>
      <c r="F8" s="994">
        <v>5</v>
      </c>
      <c r="G8" s="994" t="s">
        <v>125</v>
      </c>
      <c r="H8" s="994" t="s">
        <v>125</v>
      </c>
      <c r="I8" s="994" t="s">
        <v>125</v>
      </c>
      <c r="J8" s="994">
        <v>1</v>
      </c>
      <c r="K8" s="994" t="s">
        <v>125</v>
      </c>
      <c r="L8" s="994" t="s">
        <v>125</v>
      </c>
      <c r="M8" s="994" t="s">
        <v>125</v>
      </c>
      <c r="N8" s="994" t="s">
        <v>125</v>
      </c>
      <c r="O8" s="994" t="s">
        <v>125</v>
      </c>
      <c r="P8" s="994" t="s">
        <v>125</v>
      </c>
      <c r="Q8" s="994">
        <v>1</v>
      </c>
      <c r="R8" s="994" t="s">
        <v>125</v>
      </c>
      <c r="S8" s="994">
        <v>3</v>
      </c>
    </row>
    <row r="9" spans="1:21" x14ac:dyDescent="0.25">
      <c r="A9" s="690"/>
      <c r="B9" s="704"/>
      <c r="C9" s="705"/>
      <c r="D9" s="704" t="s">
        <v>145</v>
      </c>
      <c r="E9" s="995">
        <v>1</v>
      </c>
      <c r="F9" s="995">
        <v>1</v>
      </c>
      <c r="G9" s="995" t="s">
        <v>125</v>
      </c>
      <c r="H9" s="995" t="s">
        <v>125</v>
      </c>
      <c r="I9" s="995" t="s">
        <v>125</v>
      </c>
      <c r="J9" s="995" t="s">
        <v>125</v>
      </c>
      <c r="K9" s="995" t="s">
        <v>125</v>
      </c>
      <c r="L9" s="995" t="s">
        <v>125</v>
      </c>
      <c r="M9" s="995" t="s">
        <v>125</v>
      </c>
      <c r="N9" s="995" t="s">
        <v>125</v>
      </c>
      <c r="O9" s="995" t="s">
        <v>125</v>
      </c>
      <c r="P9" s="995" t="s">
        <v>125</v>
      </c>
      <c r="Q9" s="995">
        <v>1</v>
      </c>
      <c r="R9" s="995" t="s">
        <v>125</v>
      </c>
      <c r="S9" s="995" t="s">
        <v>125</v>
      </c>
    </row>
    <row r="10" spans="1:21" s="347" customFormat="1" x14ac:dyDescent="0.25">
      <c r="A10" s="690"/>
      <c r="B10" s="704"/>
      <c r="C10" s="705"/>
      <c r="D10" s="704" t="s">
        <v>146</v>
      </c>
      <c r="E10" s="995">
        <v>4</v>
      </c>
      <c r="F10" s="995">
        <v>4</v>
      </c>
      <c r="G10" s="995" t="s">
        <v>125</v>
      </c>
      <c r="H10" s="995" t="s">
        <v>125</v>
      </c>
      <c r="I10" s="995" t="s">
        <v>125</v>
      </c>
      <c r="J10" s="995">
        <v>1</v>
      </c>
      <c r="K10" s="995" t="s">
        <v>125</v>
      </c>
      <c r="L10" s="995" t="s">
        <v>125</v>
      </c>
      <c r="M10" s="995" t="s">
        <v>125</v>
      </c>
      <c r="N10" s="995" t="s">
        <v>125</v>
      </c>
      <c r="O10" s="995" t="s">
        <v>125</v>
      </c>
      <c r="P10" s="995" t="s">
        <v>125</v>
      </c>
      <c r="Q10" s="995" t="s">
        <v>125</v>
      </c>
      <c r="R10" s="995" t="s">
        <v>125</v>
      </c>
      <c r="S10" s="995">
        <v>3</v>
      </c>
    </row>
    <row r="11" spans="1:21" x14ac:dyDescent="0.25">
      <c r="A11" s="687" t="s">
        <v>1070</v>
      </c>
      <c r="B11" s="702" t="s">
        <v>159</v>
      </c>
      <c r="C11" s="703" t="s">
        <v>1071</v>
      </c>
      <c r="D11" s="702" t="s">
        <v>122</v>
      </c>
      <c r="E11" s="994">
        <v>37</v>
      </c>
      <c r="F11" s="994">
        <v>37</v>
      </c>
      <c r="G11" s="994" t="s">
        <v>125</v>
      </c>
      <c r="H11" s="994" t="s">
        <v>125</v>
      </c>
      <c r="I11" s="994" t="s">
        <v>125</v>
      </c>
      <c r="J11" s="994" t="s">
        <v>125</v>
      </c>
      <c r="K11" s="994" t="s">
        <v>125</v>
      </c>
      <c r="L11" s="994" t="s">
        <v>125</v>
      </c>
      <c r="M11" s="994" t="s">
        <v>125</v>
      </c>
      <c r="N11" s="994" t="s">
        <v>125</v>
      </c>
      <c r="O11" s="994">
        <v>1</v>
      </c>
      <c r="P11" s="994">
        <v>3</v>
      </c>
      <c r="Q11" s="994">
        <v>11</v>
      </c>
      <c r="R11" s="994">
        <v>7</v>
      </c>
      <c r="S11" s="994">
        <v>15</v>
      </c>
    </row>
    <row r="12" spans="1:21" x14ac:dyDescent="0.25">
      <c r="A12" s="690"/>
      <c r="B12" s="704"/>
      <c r="C12" s="705"/>
      <c r="D12" s="704" t="s">
        <v>145</v>
      </c>
      <c r="E12" s="995">
        <v>24</v>
      </c>
      <c r="F12" s="995">
        <v>24</v>
      </c>
      <c r="G12" s="995" t="s">
        <v>125</v>
      </c>
      <c r="H12" s="995" t="s">
        <v>125</v>
      </c>
      <c r="I12" s="995" t="s">
        <v>125</v>
      </c>
      <c r="J12" s="995" t="s">
        <v>125</v>
      </c>
      <c r="K12" s="995" t="s">
        <v>125</v>
      </c>
      <c r="L12" s="995" t="s">
        <v>125</v>
      </c>
      <c r="M12" s="995" t="s">
        <v>125</v>
      </c>
      <c r="N12" s="995" t="s">
        <v>125</v>
      </c>
      <c r="O12" s="995" t="s">
        <v>125</v>
      </c>
      <c r="P12" s="995">
        <v>3</v>
      </c>
      <c r="Q12" s="995">
        <v>8</v>
      </c>
      <c r="R12" s="995">
        <v>4</v>
      </c>
      <c r="S12" s="995">
        <v>9</v>
      </c>
    </row>
    <row r="13" spans="1:21" s="347" customFormat="1" x14ac:dyDescent="0.25">
      <c r="A13" s="690"/>
      <c r="B13" s="704"/>
      <c r="C13" s="705"/>
      <c r="D13" s="704" t="s">
        <v>146</v>
      </c>
      <c r="E13" s="995">
        <v>13</v>
      </c>
      <c r="F13" s="995">
        <v>13</v>
      </c>
      <c r="G13" s="995" t="s">
        <v>125</v>
      </c>
      <c r="H13" s="995" t="s">
        <v>125</v>
      </c>
      <c r="I13" s="995" t="s">
        <v>125</v>
      </c>
      <c r="J13" s="995" t="s">
        <v>125</v>
      </c>
      <c r="K13" s="995" t="s">
        <v>125</v>
      </c>
      <c r="L13" s="995" t="s">
        <v>125</v>
      </c>
      <c r="M13" s="995" t="s">
        <v>125</v>
      </c>
      <c r="N13" s="995" t="s">
        <v>125</v>
      </c>
      <c r="O13" s="995">
        <v>1</v>
      </c>
      <c r="P13" s="995" t="s">
        <v>125</v>
      </c>
      <c r="Q13" s="995">
        <v>3</v>
      </c>
      <c r="R13" s="995">
        <v>3</v>
      </c>
      <c r="S13" s="995">
        <v>6</v>
      </c>
    </row>
    <row r="14" spans="1:21" ht="45" x14ac:dyDescent="0.25">
      <c r="A14" s="687" t="s">
        <v>1072</v>
      </c>
      <c r="B14" s="702" t="s">
        <v>160</v>
      </c>
      <c r="C14" s="703" t="s">
        <v>1073</v>
      </c>
      <c r="D14" s="702" t="s">
        <v>122</v>
      </c>
      <c r="E14" s="994">
        <v>3</v>
      </c>
      <c r="F14" s="994">
        <v>3</v>
      </c>
      <c r="G14" s="994" t="s">
        <v>125</v>
      </c>
      <c r="H14" s="994" t="s">
        <v>125</v>
      </c>
      <c r="I14" s="994" t="s">
        <v>125</v>
      </c>
      <c r="J14" s="994" t="s">
        <v>125</v>
      </c>
      <c r="K14" s="994" t="s">
        <v>125</v>
      </c>
      <c r="L14" s="994" t="s">
        <v>125</v>
      </c>
      <c r="M14" s="994" t="s">
        <v>125</v>
      </c>
      <c r="N14" s="994" t="s">
        <v>125</v>
      </c>
      <c r="O14" s="994" t="s">
        <v>125</v>
      </c>
      <c r="P14" s="994">
        <v>1</v>
      </c>
      <c r="Q14" s="994" t="s">
        <v>125</v>
      </c>
      <c r="R14" s="994">
        <v>1</v>
      </c>
      <c r="S14" s="994">
        <v>1</v>
      </c>
    </row>
    <row r="15" spans="1:21" s="347" customFormat="1" x14ac:dyDescent="0.25">
      <c r="A15" s="690"/>
      <c r="B15" s="704"/>
      <c r="C15" s="705"/>
      <c r="D15" s="704" t="s">
        <v>146</v>
      </c>
      <c r="E15" s="995">
        <v>3</v>
      </c>
      <c r="F15" s="995">
        <v>3</v>
      </c>
      <c r="G15" s="995" t="s">
        <v>125</v>
      </c>
      <c r="H15" s="995" t="s">
        <v>125</v>
      </c>
      <c r="I15" s="995" t="s">
        <v>125</v>
      </c>
      <c r="J15" s="995" t="s">
        <v>125</v>
      </c>
      <c r="K15" s="995" t="s">
        <v>125</v>
      </c>
      <c r="L15" s="995" t="s">
        <v>125</v>
      </c>
      <c r="M15" s="995" t="s">
        <v>125</v>
      </c>
      <c r="N15" s="995" t="s">
        <v>125</v>
      </c>
      <c r="O15" s="995" t="s">
        <v>125</v>
      </c>
      <c r="P15" s="995">
        <v>1</v>
      </c>
      <c r="Q15" s="995" t="s">
        <v>125</v>
      </c>
      <c r="R15" s="995">
        <v>1</v>
      </c>
      <c r="S15" s="995">
        <v>1</v>
      </c>
    </row>
    <row r="16" spans="1:21" ht="45" x14ac:dyDescent="0.25">
      <c r="A16" s="687" t="s">
        <v>1074</v>
      </c>
      <c r="B16" s="702" t="s">
        <v>161</v>
      </c>
      <c r="C16" s="703" t="s">
        <v>1075</v>
      </c>
      <c r="D16" s="702" t="s">
        <v>122</v>
      </c>
      <c r="E16" s="994">
        <v>1</v>
      </c>
      <c r="F16" s="994">
        <v>1</v>
      </c>
      <c r="G16" s="994" t="s">
        <v>125</v>
      </c>
      <c r="H16" s="994" t="s">
        <v>125</v>
      </c>
      <c r="I16" s="994" t="s">
        <v>125</v>
      </c>
      <c r="J16" s="994" t="s">
        <v>125</v>
      </c>
      <c r="K16" s="994" t="s">
        <v>125</v>
      </c>
      <c r="L16" s="994" t="s">
        <v>125</v>
      </c>
      <c r="M16" s="994" t="s">
        <v>125</v>
      </c>
      <c r="N16" s="994" t="s">
        <v>125</v>
      </c>
      <c r="O16" s="994" t="s">
        <v>125</v>
      </c>
      <c r="P16" s="994" t="s">
        <v>125</v>
      </c>
      <c r="Q16" s="994" t="s">
        <v>125</v>
      </c>
      <c r="R16" s="994" t="s">
        <v>125</v>
      </c>
      <c r="S16" s="994">
        <v>1</v>
      </c>
    </row>
    <row r="17" spans="1:19" s="347" customFormat="1" x14ac:dyDescent="0.25">
      <c r="A17" s="690"/>
      <c r="B17" s="704"/>
      <c r="C17" s="705"/>
      <c r="D17" s="704" t="s">
        <v>146</v>
      </c>
      <c r="E17" s="995">
        <v>1</v>
      </c>
      <c r="F17" s="995">
        <v>1</v>
      </c>
      <c r="G17" s="995" t="s">
        <v>125</v>
      </c>
      <c r="H17" s="995" t="s">
        <v>125</v>
      </c>
      <c r="I17" s="995" t="s">
        <v>125</v>
      </c>
      <c r="J17" s="995" t="s">
        <v>125</v>
      </c>
      <c r="K17" s="995" t="s">
        <v>125</v>
      </c>
      <c r="L17" s="995" t="s">
        <v>125</v>
      </c>
      <c r="M17" s="995" t="s">
        <v>125</v>
      </c>
      <c r="N17" s="995" t="s">
        <v>125</v>
      </c>
      <c r="O17" s="995" t="s">
        <v>125</v>
      </c>
      <c r="P17" s="995" t="s">
        <v>125</v>
      </c>
      <c r="Q17" s="995" t="s">
        <v>125</v>
      </c>
      <c r="R17" s="995" t="s">
        <v>125</v>
      </c>
      <c r="S17" s="995">
        <v>1</v>
      </c>
    </row>
    <row r="18" spans="1:19" ht="22.5" x14ac:dyDescent="0.25">
      <c r="A18" s="687" t="s">
        <v>1076</v>
      </c>
      <c r="B18" s="702" t="s">
        <v>162</v>
      </c>
      <c r="C18" s="703" t="s">
        <v>1077</v>
      </c>
      <c r="D18" s="702" t="s">
        <v>122</v>
      </c>
      <c r="E18" s="994">
        <v>3</v>
      </c>
      <c r="F18" s="994">
        <v>3</v>
      </c>
      <c r="G18" s="994" t="s">
        <v>125</v>
      </c>
      <c r="H18" s="994" t="s">
        <v>125</v>
      </c>
      <c r="I18" s="994" t="s">
        <v>125</v>
      </c>
      <c r="J18" s="994" t="s">
        <v>125</v>
      </c>
      <c r="K18" s="994" t="s">
        <v>125</v>
      </c>
      <c r="L18" s="994" t="s">
        <v>125</v>
      </c>
      <c r="M18" s="994" t="s">
        <v>125</v>
      </c>
      <c r="N18" s="994" t="s">
        <v>125</v>
      </c>
      <c r="O18" s="994" t="s">
        <v>125</v>
      </c>
      <c r="P18" s="994" t="s">
        <v>125</v>
      </c>
      <c r="Q18" s="994" t="s">
        <v>125</v>
      </c>
      <c r="R18" s="994" t="s">
        <v>125</v>
      </c>
      <c r="S18" s="994">
        <v>3</v>
      </c>
    </row>
    <row r="19" spans="1:19" s="347" customFormat="1" x14ac:dyDescent="0.25">
      <c r="A19" s="690"/>
      <c r="B19" s="704"/>
      <c r="C19" s="705"/>
      <c r="D19" s="704" t="s">
        <v>145</v>
      </c>
      <c r="E19" s="995">
        <v>1</v>
      </c>
      <c r="F19" s="995">
        <v>1</v>
      </c>
      <c r="G19" s="995" t="s">
        <v>125</v>
      </c>
      <c r="H19" s="995" t="s">
        <v>125</v>
      </c>
      <c r="I19" s="995" t="s">
        <v>125</v>
      </c>
      <c r="J19" s="995" t="s">
        <v>125</v>
      </c>
      <c r="K19" s="995" t="s">
        <v>125</v>
      </c>
      <c r="L19" s="995" t="s">
        <v>125</v>
      </c>
      <c r="M19" s="995" t="s">
        <v>125</v>
      </c>
      <c r="N19" s="995" t="s">
        <v>125</v>
      </c>
      <c r="O19" s="995" t="s">
        <v>125</v>
      </c>
      <c r="P19" s="995" t="s">
        <v>125</v>
      </c>
      <c r="Q19" s="995" t="s">
        <v>125</v>
      </c>
      <c r="R19" s="995" t="s">
        <v>125</v>
      </c>
      <c r="S19" s="995">
        <v>1</v>
      </c>
    </row>
    <row r="20" spans="1:19" x14ac:dyDescent="0.25">
      <c r="A20" s="690"/>
      <c r="B20" s="704"/>
      <c r="C20" s="705"/>
      <c r="D20" s="704" t="s">
        <v>146</v>
      </c>
      <c r="E20" s="995">
        <v>2</v>
      </c>
      <c r="F20" s="995">
        <v>2</v>
      </c>
      <c r="G20" s="995" t="s">
        <v>125</v>
      </c>
      <c r="H20" s="995" t="s">
        <v>125</v>
      </c>
      <c r="I20" s="995" t="s">
        <v>125</v>
      </c>
      <c r="J20" s="995" t="s">
        <v>125</v>
      </c>
      <c r="K20" s="995" t="s">
        <v>125</v>
      </c>
      <c r="L20" s="995" t="s">
        <v>125</v>
      </c>
      <c r="M20" s="995" t="s">
        <v>125</v>
      </c>
      <c r="N20" s="995" t="s">
        <v>125</v>
      </c>
      <c r="O20" s="995" t="s">
        <v>125</v>
      </c>
      <c r="P20" s="995" t="s">
        <v>125</v>
      </c>
      <c r="Q20" s="995" t="s">
        <v>125</v>
      </c>
      <c r="R20" s="995" t="s">
        <v>125</v>
      </c>
      <c r="S20" s="995">
        <v>2</v>
      </c>
    </row>
    <row r="21" spans="1:19" x14ac:dyDescent="0.25">
      <c r="A21" s="687" t="s">
        <v>1078</v>
      </c>
      <c r="B21" s="702" t="s">
        <v>163</v>
      </c>
      <c r="C21" s="703" t="s">
        <v>1079</v>
      </c>
      <c r="D21" s="702" t="s">
        <v>122</v>
      </c>
      <c r="E21" s="994">
        <v>7</v>
      </c>
      <c r="F21" s="994">
        <v>7</v>
      </c>
      <c r="G21" s="994" t="s">
        <v>125</v>
      </c>
      <c r="H21" s="994" t="s">
        <v>125</v>
      </c>
      <c r="I21" s="994" t="s">
        <v>125</v>
      </c>
      <c r="J21" s="994" t="s">
        <v>125</v>
      </c>
      <c r="K21" s="994">
        <v>1</v>
      </c>
      <c r="L21" s="994" t="s">
        <v>125</v>
      </c>
      <c r="M21" s="994">
        <v>1</v>
      </c>
      <c r="N21" s="994" t="s">
        <v>125</v>
      </c>
      <c r="O21" s="994">
        <v>1</v>
      </c>
      <c r="P21" s="994">
        <v>1</v>
      </c>
      <c r="Q21" s="994">
        <v>1</v>
      </c>
      <c r="R21" s="994" t="s">
        <v>125</v>
      </c>
      <c r="S21" s="994">
        <v>2</v>
      </c>
    </row>
    <row r="22" spans="1:19" s="347" customFormat="1" x14ac:dyDescent="0.25">
      <c r="A22" s="690"/>
      <c r="B22" s="704"/>
      <c r="C22" s="705"/>
      <c r="D22" s="704" t="s">
        <v>145</v>
      </c>
      <c r="E22" s="995">
        <v>4</v>
      </c>
      <c r="F22" s="995">
        <v>4</v>
      </c>
      <c r="G22" s="995" t="s">
        <v>125</v>
      </c>
      <c r="H22" s="995" t="s">
        <v>125</v>
      </c>
      <c r="I22" s="995" t="s">
        <v>125</v>
      </c>
      <c r="J22" s="995" t="s">
        <v>125</v>
      </c>
      <c r="K22" s="995" t="s">
        <v>125</v>
      </c>
      <c r="L22" s="995" t="s">
        <v>125</v>
      </c>
      <c r="M22" s="995">
        <v>1</v>
      </c>
      <c r="N22" s="995" t="s">
        <v>125</v>
      </c>
      <c r="O22" s="995">
        <v>1</v>
      </c>
      <c r="P22" s="995" t="s">
        <v>125</v>
      </c>
      <c r="Q22" s="995" t="s">
        <v>125</v>
      </c>
      <c r="R22" s="995" t="s">
        <v>125</v>
      </c>
      <c r="S22" s="995">
        <v>2</v>
      </c>
    </row>
    <row r="23" spans="1:19" x14ac:dyDescent="0.25">
      <c r="A23" s="690"/>
      <c r="B23" s="704"/>
      <c r="C23" s="705"/>
      <c r="D23" s="704" t="s">
        <v>146</v>
      </c>
      <c r="E23" s="995">
        <v>3</v>
      </c>
      <c r="F23" s="995">
        <v>3</v>
      </c>
      <c r="G23" s="995" t="s">
        <v>125</v>
      </c>
      <c r="H23" s="995" t="s">
        <v>125</v>
      </c>
      <c r="I23" s="995" t="s">
        <v>125</v>
      </c>
      <c r="J23" s="995" t="s">
        <v>125</v>
      </c>
      <c r="K23" s="995">
        <v>1</v>
      </c>
      <c r="L23" s="995" t="s">
        <v>125</v>
      </c>
      <c r="M23" s="995" t="s">
        <v>125</v>
      </c>
      <c r="N23" s="995" t="s">
        <v>125</v>
      </c>
      <c r="O23" s="995" t="s">
        <v>125</v>
      </c>
      <c r="P23" s="995">
        <v>1</v>
      </c>
      <c r="Q23" s="995">
        <v>1</v>
      </c>
      <c r="R23" s="995" t="s">
        <v>125</v>
      </c>
      <c r="S23" s="995" t="s">
        <v>125</v>
      </c>
    </row>
    <row r="24" spans="1:19" ht="22.5" x14ac:dyDescent="0.25">
      <c r="A24" s="687" t="s">
        <v>1080</v>
      </c>
      <c r="B24" s="702" t="s">
        <v>164</v>
      </c>
      <c r="C24" s="703" t="s">
        <v>353</v>
      </c>
      <c r="D24" s="702" t="s">
        <v>122</v>
      </c>
      <c r="E24" s="994">
        <v>68</v>
      </c>
      <c r="F24" s="994">
        <v>68</v>
      </c>
      <c r="G24" s="994" t="s">
        <v>125</v>
      </c>
      <c r="H24" s="994" t="s">
        <v>125</v>
      </c>
      <c r="I24" s="994" t="s">
        <v>125</v>
      </c>
      <c r="J24" s="994" t="s">
        <v>125</v>
      </c>
      <c r="K24" s="994" t="s">
        <v>125</v>
      </c>
      <c r="L24" s="994" t="s">
        <v>125</v>
      </c>
      <c r="M24" s="994" t="s">
        <v>125</v>
      </c>
      <c r="N24" s="994" t="s">
        <v>125</v>
      </c>
      <c r="O24" s="994">
        <v>7</v>
      </c>
      <c r="P24" s="994">
        <v>12</v>
      </c>
      <c r="Q24" s="994">
        <v>42</v>
      </c>
      <c r="R24" s="994">
        <v>3</v>
      </c>
      <c r="S24" s="994">
        <v>4</v>
      </c>
    </row>
    <row r="25" spans="1:19" s="347" customFormat="1" x14ac:dyDescent="0.25">
      <c r="A25" s="690"/>
      <c r="B25" s="704"/>
      <c r="C25" s="705"/>
      <c r="D25" s="704" t="s">
        <v>145</v>
      </c>
      <c r="E25" s="995">
        <v>54</v>
      </c>
      <c r="F25" s="995">
        <v>54</v>
      </c>
      <c r="G25" s="995" t="s">
        <v>125</v>
      </c>
      <c r="H25" s="995" t="s">
        <v>125</v>
      </c>
      <c r="I25" s="995" t="s">
        <v>125</v>
      </c>
      <c r="J25" s="995" t="s">
        <v>125</v>
      </c>
      <c r="K25" s="995" t="s">
        <v>125</v>
      </c>
      <c r="L25" s="995" t="s">
        <v>125</v>
      </c>
      <c r="M25" s="995" t="s">
        <v>125</v>
      </c>
      <c r="N25" s="995" t="s">
        <v>125</v>
      </c>
      <c r="O25" s="995">
        <v>5</v>
      </c>
      <c r="P25" s="995">
        <v>11</v>
      </c>
      <c r="Q25" s="995">
        <v>32</v>
      </c>
      <c r="R25" s="995">
        <v>2</v>
      </c>
      <c r="S25" s="995">
        <v>4</v>
      </c>
    </row>
    <row r="26" spans="1:19" x14ac:dyDescent="0.25">
      <c r="A26" s="690"/>
      <c r="B26" s="704"/>
      <c r="C26" s="705"/>
      <c r="D26" s="704" t="s">
        <v>146</v>
      </c>
      <c r="E26" s="995">
        <v>14</v>
      </c>
      <c r="F26" s="995">
        <v>14</v>
      </c>
      <c r="G26" s="995" t="s">
        <v>125</v>
      </c>
      <c r="H26" s="995" t="s">
        <v>125</v>
      </c>
      <c r="I26" s="995" t="s">
        <v>125</v>
      </c>
      <c r="J26" s="995" t="s">
        <v>125</v>
      </c>
      <c r="K26" s="995" t="s">
        <v>125</v>
      </c>
      <c r="L26" s="995" t="s">
        <v>125</v>
      </c>
      <c r="M26" s="995" t="s">
        <v>125</v>
      </c>
      <c r="N26" s="995" t="s">
        <v>125</v>
      </c>
      <c r="O26" s="995">
        <v>2</v>
      </c>
      <c r="P26" s="995">
        <v>1</v>
      </c>
      <c r="Q26" s="995">
        <v>10</v>
      </c>
      <c r="R26" s="995">
        <v>1</v>
      </c>
      <c r="S26" s="995" t="s">
        <v>125</v>
      </c>
    </row>
    <row r="27" spans="1:19" x14ac:dyDescent="0.25">
      <c r="A27" s="687" t="s">
        <v>1081</v>
      </c>
      <c r="B27" s="702" t="s">
        <v>165</v>
      </c>
      <c r="C27" s="703" t="s">
        <v>919</v>
      </c>
      <c r="D27" s="702" t="s">
        <v>122</v>
      </c>
      <c r="E27" s="994">
        <v>5</v>
      </c>
      <c r="F27" s="994">
        <v>5</v>
      </c>
      <c r="G27" s="994" t="s">
        <v>125</v>
      </c>
      <c r="H27" s="994" t="s">
        <v>125</v>
      </c>
      <c r="I27" s="994" t="s">
        <v>125</v>
      </c>
      <c r="J27" s="994" t="s">
        <v>125</v>
      </c>
      <c r="K27" s="994" t="s">
        <v>125</v>
      </c>
      <c r="L27" s="994" t="s">
        <v>125</v>
      </c>
      <c r="M27" s="994" t="s">
        <v>125</v>
      </c>
      <c r="N27" s="994" t="s">
        <v>125</v>
      </c>
      <c r="O27" s="994" t="s">
        <v>125</v>
      </c>
      <c r="P27" s="994" t="s">
        <v>125</v>
      </c>
      <c r="Q27" s="994" t="s">
        <v>125</v>
      </c>
      <c r="R27" s="994" t="s">
        <v>125</v>
      </c>
      <c r="S27" s="994">
        <v>5</v>
      </c>
    </row>
    <row r="28" spans="1:19" s="347" customFormat="1" x14ac:dyDescent="0.25">
      <c r="A28" s="690"/>
      <c r="B28" s="704"/>
      <c r="C28" s="705"/>
      <c r="D28" s="704" t="s">
        <v>145</v>
      </c>
      <c r="E28" s="995">
        <v>4</v>
      </c>
      <c r="F28" s="995">
        <v>4</v>
      </c>
      <c r="G28" s="995" t="s">
        <v>125</v>
      </c>
      <c r="H28" s="995" t="s">
        <v>125</v>
      </c>
      <c r="I28" s="995" t="s">
        <v>125</v>
      </c>
      <c r="J28" s="995" t="s">
        <v>125</v>
      </c>
      <c r="K28" s="995" t="s">
        <v>125</v>
      </c>
      <c r="L28" s="995" t="s">
        <v>125</v>
      </c>
      <c r="M28" s="995" t="s">
        <v>125</v>
      </c>
      <c r="N28" s="995" t="s">
        <v>125</v>
      </c>
      <c r="O28" s="995" t="s">
        <v>125</v>
      </c>
      <c r="P28" s="995" t="s">
        <v>125</v>
      </c>
      <c r="Q28" s="995" t="s">
        <v>125</v>
      </c>
      <c r="R28" s="995" t="s">
        <v>125</v>
      </c>
      <c r="S28" s="995">
        <v>4</v>
      </c>
    </row>
    <row r="29" spans="1:19" x14ac:dyDescent="0.25">
      <c r="A29" s="690"/>
      <c r="B29" s="704"/>
      <c r="C29" s="705"/>
      <c r="D29" s="704" t="s">
        <v>146</v>
      </c>
      <c r="E29" s="995">
        <v>1</v>
      </c>
      <c r="F29" s="995">
        <v>1</v>
      </c>
      <c r="G29" s="995" t="s">
        <v>125</v>
      </c>
      <c r="H29" s="995" t="s">
        <v>125</v>
      </c>
      <c r="I29" s="995" t="s">
        <v>125</v>
      </c>
      <c r="J29" s="995" t="s">
        <v>125</v>
      </c>
      <c r="K29" s="995" t="s">
        <v>125</v>
      </c>
      <c r="L29" s="995" t="s">
        <v>125</v>
      </c>
      <c r="M29" s="995" t="s">
        <v>125</v>
      </c>
      <c r="N29" s="995" t="s">
        <v>125</v>
      </c>
      <c r="O29" s="995" t="s">
        <v>125</v>
      </c>
      <c r="P29" s="995" t="s">
        <v>125</v>
      </c>
      <c r="Q29" s="995" t="s">
        <v>125</v>
      </c>
      <c r="R29" s="995" t="s">
        <v>125</v>
      </c>
      <c r="S29" s="995">
        <v>1</v>
      </c>
    </row>
    <row r="30" spans="1:19" x14ac:dyDescent="0.25">
      <c r="A30" s="687" t="s">
        <v>1082</v>
      </c>
      <c r="B30" s="702" t="s">
        <v>166</v>
      </c>
      <c r="C30" s="703" t="s">
        <v>330</v>
      </c>
      <c r="D30" s="702" t="s">
        <v>122</v>
      </c>
      <c r="E30" s="994">
        <v>86</v>
      </c>
      <c r="F30" s="994">
        <v>86</v>
      </c>
      <c r="G30" s="994" t="s">
        <v>125</v>
      </c>
      <c r="H30" s="994" t="s">
        <v>125</v>
      </c>
      <c r="I30" s="994" t="s">
        <v>125</v>
      </c>
      <c r="J30" s="994" t="s">
        <v>125</v>
      </c>
      <c r="K30" s="994" t="s">
        <v>125</v>
      </c>
      <c r="L30" s="994" t="s">
        <v>125</v>
      </c>
      <c r="M30" s="994" t="s">
        <v>125</v>
      </c>
      <c r="N30" s="994" t="s">
        <v>125</v>
      </c>
      <c r="O30" s="994" t="s">
        <v>125</v>
      </c>
      <c r="P30" s="994" t="s">
        <v>125</v>
      </c>
      <c r="Q30" s="994">
        <v>7</v>
      </c>
      <c r="R30" s="994">
        <v>25</v>
      </c>
      <c r="S30" s="994">
        <v>54</v>
      </c>
    </row>
    <row r="31" spans="1:19" s="347" customFormat="1" x14ac:dyDescent="0.25">
      <c r="A31" s="690"/>
      <c r="B31" s="704"/>
      <c r="C31" s="705"/>
      <c r="D31" s="704" t="s">
        <v>145</v>
      </c>
      <c r="E31" s="995">
        <v>60</v>
      </c>
      <c r="F31" s="995">
        <v>60</v>
      </c>
      <c r="G31" s="995" t="s">
        <v>125</v>
      </c>
      <c r="H31" s="995" t="s">
        <v>125</v>
      </c>
      <c r="I31" s="995" t="s">
        <v>125</v>
      </c>
      <c r="J31" s="995" t="s">
        <v>125</v>
      </c>
      <c r="K31" s="995" t="s">
        <v>125</v>
      </c>
      <c r="L31" s="995" t="s">
        <v>125</v>
      </c>
      <c r="M31" s="995" t="s">
        <v>125</v>
      </c>
      <c r="N31" s="995" t="s">
        <v>125</v>
      </c>
      <c r="O31" s="995" t="s">
        <v>125</v>
      </c>
      <c r="P31" s="995" t="s">
        <v>125</v>
      </c>
      <c r="Q31" s="995">
        <v>5</v>
      </c>
      <c r="R31" s="995">
        <v>18</v>
      </c>
      <c r="S31" s="995">
        <v>37</v>
      </c>
    </row>
    <row r="32" spans="1:19" x14ac:dyDescent="0.25">
      <c r="A32" s="690"/>
      <c r="B32" s="704"/>
      <c r="C32" s="705"/>
      <c r="D32" s="704" t="s">
        <v>146</v>
      </c>
      <c r="E32" s="995">
        <v>26</v>
      </c>
      <c r="F32" s="995">
        <v>26</v>
      </c>
      <c r="G32" s="995" t="s">
        <v>125</v>
      </c>
      <c r="H32" s="995" t="s">
        <v>125</v>
      </c>
      <c r="I32" s="995" t="s">
        <v>125</v>
      </c>
      <c r="J32" s="995" t="s">
        <v>125</v>
      </c>
      <c r="K32" s="995" t="s">
        <v>125</v>
      </c>
      <c r="L32" s="995" t="s">
        <v>125</v>
      </c>
      <c r="M32" s="995" t="s">
        <v>125</v>
      </c>
      <c r="N32" s="995" t="s">
        <v>125</v>
      </c>
      <c r="O32" s="995" t="s">
        <v>125</v>
      </c>
      <c r="P32" s="995" t="s">
        <v>125</v>
      </c>
      <c r="Q32" s="995">
        <v>2</v>
      </c>
      <c r="R32" s="995">
        <v>7</v>
      </c>
      <c r="S32" s="995">
        <v>17</v>
      </c>
    </row>
    <row r="33" spans="1:19" ht="22.5" x14ac:dyDescent="0.25">
      <c r="A33" s="687" t="s">
        <v>367</v>
      </c>
      <c r="B33" s="702" t="s">
        <v>167</v>
      </c>
      <c r="C33" s="703" t="s">
        <v>368</v>
      </c>
      <c r="D33" s="702" t="s">
        <v>122</v>
      </c>
      <c r="E33" s="994">
        <v>33</v>
      </c>
      <c r="F33" s="994">
        <v>33</v>
      </c>
      <c r="G33" s="994" t="s">
        <v>125</v>
      </c>
      <c r="H33" s="994" t="s">
        <v>125</v>
      </c>
      <c r="I33" s="994" t="s">
        <v>125</v>
      </c>
      <c r="J33" s="994" t="s">
        <v>125</v>
      </c>
      <c r="K33" s="994" t="s">
        <v>125</v>
      </c>
      <c r="L33" s="994" t="s">
        <v>125</v>
      </c>
      <c r="M33" s="994" t="s">
        <v>125</v>
      </c>
      <c r="N33" s="994" t="s">
        <v>125</v>
      </c>
      <c r="O33" s="994" t="s">
        <v>125</v>
      </c>
      <c r="P33" s="994">
        <v>1</v>
      </c>
      <c r="Q33" s="994">
        <v>6</v>
      </c>
      <c r="R33" s="994">
        <v>9</v>
      </c>
      <c r="S33" s="994">
        <v>17</v>
      </c>
    </row>
    <row r="34" spans="1:19" s="347" customFormat="1" x14ac:dyDescent="0.25">
      <c r="A34" s="690"/>
      <c r="B34" s="704"/>
      <c r="C34" s="705"/>
      <c r="D34" s="704" t="s">
        <v>145</v>
      </c>
      <c r="E34" s="995">
        <v>16</v>
      </c>
      <c r="F34" s="995">
        <v>16</v>
      </c>
      <c r="G34" s="995" t="s">
        <v>125</v>
      </c>
      <c r="H34" s="995" t="s">
        <v>125</v>
      </c>
      <c r="I34" s="995" t="s">
        <v>125</v>
      </c>
      <c r="J34" s="995" t="s">
        <v>125</v>
      </c>
      <c r="K34" s="995" t="s">
        <v>125</v>
      </c>
      <c r="L34" s="995" t="s">
        <v>125</v>
      </c>
      <c r="M34" s="995" t="s">
        <v>125</v>
      </c>
      <c r="N34" s="995" t="s">
        <v>125</v>
      </c>
      <c r="O34" s="995" t="s">
        <v>125</v>
      </c>
      <c r="P34" s="995" t="s">
        <v>125</v>
      </c>
      <c r="Q34" s="995">
        <v>2</v>
      </c>
      <c r="R34" s="995">
        <v>4</v>
      </c>
      <c r="S34" s="995">
        <v>10</v>
      </c>
    </row>
    <row r="35" spans="1:19" x14ac:dyDescent="0.25">
      <c r="A35" s="690"/>
      <c r="B35" s="704"/>
      <c r="C35" s="705"/>
      <c r="D35" s="704" t="s">
        <v>146</v>
      </c>
      <c r="E35" s="995">
        <v>17</v>
      </c>
      <c r="F35" s="995">
        <v>17</v>
      </c>
      <c r="G35" s="995" t="s">
        <v>125</v>
      </c>
      <c r="H35" s="995" t="s">
        <v>125</v>
      </c>
      <c r="I35" s="995" t="s">
        <v>125</v>
      </c>
      <c r="J35" s="995" t="s">
        <v>125</v>
      </c>
      <c r="K35" s="995" t="s">
        <v>125</v>
      </c>
      <c r="L35" s="995" t="s">
        <v>125</v>
      </c>
      <c r="M35" s="995" t="s">
        <v>125</v>
      </c>
      <c r="N35" s="995" t="s">
        <v>125</v>
      </c>
      <c r="O35" s="995" t="s">
        <v>125</v>
      </c>
      <c r="P35" s="995">
        <v>1</v>
      </c>
      <c r="Q35" s="995">
        <v>4</v>
      </c>
      <c r="R35" s="995">
        <v>5</v>
      </c>
      <c r="S35" s="995">
        <v>7</v>
      </c>
    </row>
    <row r="36" spans="1:19" ht="22.5" x14ac:dyDescent="0.25">
      <c r="A36" s="687" t="s">
        <v>373</v>
      </c>
      <c r="B36" s="702" t="s">
        <v>168</v>
      </c>
      <c r="C36" s="703" t="s">
        <v>374</v>
      </c>
      <c r="D36" s="702" t="s">
        <v>122</v>
      </c>
      <c r="E36" s="994">
        <v>29</v>
      </c>
      <c r="F36" s="994">
        <v>29</v>
      </c>
      <c r="G36" s="994" t="s">
        <v>125</v>
      </c>
      <c r="H36" s="994" t="s">
        <v>125</v>
      </c>
      <c r="I36" s="994" t="s">
        <v>125</v>
      </c>
      <c r="J36" s="994" t="s">
        <v>125</v>
      </c>
      <c r="K36" s="994" t="s">
        <v>125</v>
      </c>
      <c r="L36" s="994" t="s">
        <v>125</v>
      </c>
      <c r="M36" s="994" t="s">
        <v>125</v>
      </c>
      <c r="N36" s="994" t="s">
        <v>125</v>
      </c>
      <c r="O36" s="994" t="s">
        <v>125</v>
      </c>
      <c r="P36" s="994" t="s">
        <v>125</v>
      </c>
      <c r="Q36" s="994">
        <v>3</v>
      </c>
      <c r="R36" s="994">
        <v>8</v>
      </c>
      <c r="S36" s="994">
        <v>18</v>
      </c>
    </row>
    <row r="37" spans="1:19" s="347" customFormat="1" x14ac:dyDescent="0.25">
      <c r="A37" s="690"/>
      <c r="B37" s="704"/>
      <c r="C37" s="705"/>
      <c r="D37" s="704" t="s">
        <v>145</v>
      </c>
      <c r="E37" s="995">
        <v>14</v>
      </c>
      <c r="F37" s="995">
        <v>14</v>
      </c>
      <c r="G37" s="995" t="s">
        <v>125</v>
      </c>
      <c r="H37" s="995" t="s">
        <v>125</v>
      </c>
      <c r="I37" s="995" t="s">
        <v>125</v>
      </c>
      <c r="J37" s="995" t="s">
        <v>125</v>
      </c>
      <c r="K37" s="995" t="s">
        <v>125</v>
      </c>
      <c r="L37" s="995" t="s">
        <v>125</v>
      </c>
      <c r="M37" s="995" t="s">
        <v>125</v>
      </c>
      <c r="N37" s="995" t="s">
        <v>125</v>
      </c>
      <c r="O37" s="995" t="s">
        <v>125</v>
      </c>
      <c r="P37" s="995" t="s">
        <v>125</v>
      </c>
      <c r="Q37" s="995">
        <v>1</v>
      </c>
      <c r="R37" s="995">
        <v>5</v>
      </c>
      <c r="S37" s="995">
        <v>8</v>
      </c>
    </row>
    <row r="38" spans="1:19" x14ac:dyDescent="0.25">
      <c r="A38" s="690"/>
      <c r="B38" s="704"/>
      <c r="C38" s="705"/>
      <c r="D38" s="704" t="s">
        <v>146</v>
      </c>
      <c r="E38" s="995">
        <v>15</v>
      </c>
      <c r="F38" s="995">
        <v>15</v>
      </c>
      <c r="G38" s="995" t="s">
        <v>125</v>
      </c>
      <c r="H38" s="995" t="s">
        <v>125</v>
      </c>
      <c r="I38" s="995" t="s">
        <v>125</v>
      </c>
      <c r="J38" s="995" t="s">
        <v>125</v>
      </c>
      <c r="K38" s="995" t="s">
        <v>125</v>
      </c>
      <c r="L38" s="995" t="s">
        <v>125</v>
      </c>
      <c r="M38" s="995" t="s">
        <v>125</v>
      </c>
      <c r="N38" s="995" t="s">
        <v>125</v>
      </c>
      <c r="O38" s="995" t="s">
        <v>125</v>
      </c>
      <c r="P38" s="995" t="s">
        <v>125</v>
      </c>
      <c r="Q38" s="995">
        <v>2</v>
      </c>
      <c r="R38" s="995">
        <v>3</v>
      </c>
      <c r="S38" s="995">
        <v>10</v>
      </c>
    </row>
    <row r="39" spans="1:19" ht="22.5" x14ac:dyDescent="0.25">
      <c r="A39" s="687" t="s">
        <v>1083</v>
      </c>
      <c r="B39" s="702" t="s">
        <v>169</v>
      </c>
      <c r="C39" s="703" t="s">
        <v>1084</v>
      </c>
      <c r="D39" s="702" t="s">
        <v>122</v>
      </c>
      <c r="E39" s="994">
        <v>6</v>
      </c>
      <c r="F39" s="994">
        <v>6</v>
      </c>
      <c r="G39" s="994" t="s">
        <v>125</v>
      </c>
      <c r="H39" s="994" t="s">
        <v>125</v>
      </c>
      <c r="I39" s="994" t="s">
        <v>125</v>
      </c>
      <c r="J39" s="994" t="s">
        <v>125</v>
      </c>
      <c r="K39" s="994" t="s">
        <v>125</v>
      </c>
      <c r="L39" s="994" t="s">
        <v>125</v>
      </c>
      <c r="M39" s="994" t="s">
        <v>125</v>
      </c>
      <c r="N39" s="994" t="s">
        <v>125</v>
      </c>
      <c r="O39" s="994" t="s">
        <v>125</v>
      </c>
      <c r="P39" s="994" t="s">
        <v>125</v>
      </c>
      <c r="Q39" s="994">
        <v>1</v>
      </c>
      <c r="R39" s="994">
        <v>1</v>
      </c>
      <c r="S39" s="994">
        <v>4</v>
      </c>
    </row>
    <row r="40" spans="1:19" s="347" customFormat="1" x14ac:dyDescent="0.25">
      <c r="A40" s="690"/>
      <c r="B40" s="704"/>
      <c r="C40" s="705"/>
      <c r="D40" s="704" t="s">
        <v>145</v>
      </c>
      <c r="E40" s="995">
        <v>3</v>
      </c>
      <c r="F40" s="995">
        <v>3</v>
      </c>
      <c r="G40" s="995" t="s">
        <v>125</v>
      </c>
      <c r="H40" s="995" t="s">
        <v>125</v>
      </c>
      <c r="I40" s="995" t="s">
        <v>125</v>
      </c>
      <c r="J40" s="995" t="s">
        <v>125</v>
      </c>
      <c r="K40" s="995" t="s">
        <v>125</v>
      </c>
      <c r="L40" s="995" t="s">
        <v>125</v>
      </c>
      <c r="M40" s="995" t="s">
        <v>125</v>
      </c>
      <c r="N40" s="995" t="s">
        <v>125</v>
      </c>
      <c r="O40" s="995" t="s">
        <v>125</v>
      </c>
      <c r="P40" s="995" t="s">
        <v>125</v>
      </c>
      <c r="Q40" s="995" t="s">
        <v>125</v>
      </c>
      <c r="R40" s="995">
        <v>1</v>
      </c>
      <c r="S40" s="995">
        <v>2</v>
      </c>
    </row>
    <row r="41" spans="1:19" x14ac:dyDescent="0.25">
      <c r="A41" s="690"/>
      <c r="B41" s="704"/>
      <c r="C41" s="705"/>
      <c r="D41" s="704" t="s">
        <v>146</v>
      </c>
      <c r="E41" s="995">
        <v>3</v>
      </c>
      <c r="F41" s="995">
        <v>3</v>
      </c>
      <c r="G41" s="995" t="s">
        <v>125</v>
      </c>
      <c r="H41" s="995" t="s">
        <v>125</v>
      </c>
      <c r="I41" s="995" t="s">
        <v>125</v>
      </c>
      <c r="J41" s="995" t="s">
        <v>125</v>
      </c>
      <c r="K41" s="995" t="s">
        <v>125</v>
      </c>
      <c r="L41" s="995" t="s">
        <v>125</v>
      </c>
      <c r="M41" s="995" t="s">
        <v>125</v>
      </c>
      <c r="N41" s="995" t="s">
        <v>125</v>
      </c>
      <c r="O41" s="995" t="s">
        <v>125</v>
      </c>
      <c r="P41" s="995" t="s">
        <v>125</v>
      </c>
      <c r="Q41" s="995">
        <v>1</v>
      </c>
      <c r="R41" s="995" t="s">
        <v>125</v>
      </c>
      <c r="S41" s="995">
        <v>2</v>
      </c>
    </row>
    <row r="42" spans="1:19" x14ac:dyDescent="0.25">
      <c r="A42" s="687" t="s">
        <v>1085</v>
      </c>
      <c r="B42" s="702" t="s">
        <v>170</v>
      </c>
      <c r="C42" s="703" t="s">
        <v>920</v>
      </c>
      <c r="D42" s="702" t="s">
        <v>122</v>
      </c>
      <c r="E42" s="994">
        <v>16</v>
      </c>
      <c r="F42" s="994">
        <v>16</v>
      </c>
      <c r="G42" s="994" t="s">
        <v>125</v>
      </c>
      <c r="H42" s="994" t="s">
        <v>125</v>
      </c>
      <c r="I42" s="994" t="s">
        <v>125</v>
      </c>
      <c r="J42" s="994" t="s">
        <v>125</v>
      </c>
      <c r="K42" s="994" t="s">
        <v>125</v>
      </c>
      <c r="L42" s="994" t="s">
        <v>125</v>
      </c>
      <c r="M42" s="994" t="s">
        <v>125</v>
      </c>
      <c r="N42" s="994" t="s">
        <v>125</v>
      </c>
      <c r="O42" s="994" t="s">
        <v>125</v>
      </c>
      <c r="P42" s="994" t="s">
        <v>125</v>
      </c>
      <c r="Q42" s="994" t="s">
        <v>125</v>
      </c>
      <c r="R42" s="994">
        <v>3</v>
      </c>
      <c r="S42" s="994">
        <v>13</v>
      </c>
    </row>
    <row r="43" spans="1:19" s="347" customFormat="1" x14ac:dyDescent="0.25">
      <c r="A43" s="690"/>
      <c r="B43" s="704"/>
      <c r="C43" s="705"/>
      <c r="D43" s="704" t="s">
        <v>145</v>
      </c>
      <c r="E43" s="995">
        <v>7</v>
      </c>
      <c r="F43" s="995">
        <v>7</v>
      </c>
      <c r="G43" s="995" t="s">
        <v>125</v>
      </c>
      <c r="H43" s="995" t="s">
        <v>125</v>
      </c>
      <c r="I43" s="995" t="s">
        <v>125</v>
      </c>
      <c r="J43" s="995" t="s">
        <v>125</v>
      </c>
      <c r="K43" s="995" t="s">
        <v>125</v>
      </c>
      <c r="L43" s="995" t="s">
        <v>125</v>
      </c>
      <c r="M43" s="995" t="s">
        <v>125</v>
      </c>
      <c r="N43" s="995" t="s">
        <v>125</v>
      </c>
      <c r="O43" s="995" t="s">
        <v>125</v>
      </c>
      <c r="P43" s="995" t="s">
        <v>125</v>
      </c>
      <c r="Q43" s="995" t="s">
        <v>125</v>
      </c>
      <c r="R43" s="995" t="s">
        <v>125</v>
      </c>
      <c r="S43" s="995">
        <v>7</v>
      </c>
    </row>
    <row r="44" spans="1:19" x14ac:dyDescent="0.25">
      <c r="A44" s="690"/>
      <c r="B44" s="704"/>
      <c r="C44" s="705"/>
      <c r="D44" s="704" t="s">
        <v>146</v>
      </c>
      <c r="E44" s="995">
        <v>9</v>
      </c>
      <c r="F44" s="995">
        <v>9</v>
      </c>
      <c r="G44" s="995" t="s">
        <v>125</v>
      </c>
      <c r="H44" s="995" t="s">
        <v>125</v>
      </c>
      <c r="I44" s="995" t="s">
        <v>125</v>
      </c>
      <c r="J44" s="995" t="s">
        <v>125</v>
      </c>
      <c r="K44" s="995" t="s">
        <v>125</v>
      </c>
      <c r="L44" s="995" t="s">
        <v>125</v>
      </c>
      <c r="M44" s="995" t="s">
        <v>125</v>
      </c>
      <c r="N44" s="995" t="s">
        <v>125</v>
      </c>
      <c r="O44" s="995" t="s">
        <v>125</v>
      </c>
      <c r="P44" s="995" t="s">
        <v>125</v>
      </c>
      <c r="Q44" s="995" t="s">
        <v>125</v>
      </c>
      <c r="R44" s="995">
        <v>3</v>
      </c>
      <c r="S44" s="995">
        <v>6</v>
      </c>
    </row>
    <row r="45" spans="1:19" s="347" customFormat="1" x14ac:dyDescent="0.25">
      <c r="A45" s="687" t="s">
        <v>1086</v>
      </c>
      <c r="B45" s="702" t="s">
        <v>171</v>
      </c>
      <c r="C45" s="703" t="s">
        <v>921</v>
      </c>
      <c r="D45" s="702" t="s">
        <v>122</v>
      </c>
      <c r="E45" s="994">
        <v>1</v>
      </c>
      <c r="F45" s="994">
        <v>1</v>
      </c>
      <c r="G45" s="994" t="s">
        <v>125</v>
      </c>
      <c r="H45" s="994" t="s">
        <v>125</v>
      </c>
      <c r="I45" s="994" t="s">
        <v>125</v>
      </c>
      <c r="J45" s="994" t="s">
        <v>125</v>
      </c>
      <c r="K45" s="994" t="s">
        <v>125</v>
      </c>
      <c r="L45" s="994" t="s">
        <v>125</v>
      </c>
      <c r="M45" s="994" t="s">
        <v>125</v>
      </c>
      <c r="N45" s="994" t="s">
        <v>125</v>
      </c>
      <c r="O45" s="994" t="s">
        <v>125</v>
      </c>
      <c r="P45" s="994" t="s">
        <v>125</v>
      </c>
      <c r="Q45" s="994" t="s">
        <v>125</v>
      </c>
      <c r="R45" s="994" t="s">
        <v>125</v>
      </c>
      <c r="S45" s="994">
        <v>1</v>
      </c>
    </row>
    <row r="46" spans="1:19" x14ac:dyDescent="0.25">
      <c r="A46" s="690"/>
      <c r="B46" s="704"/>
      <c r="C46" s="705"/>
      <c r="D46" s="704" t="s">
        <v>146</v>
      </c>
      <c r="E46" s="995">
        <v>1</v>
      </c>
      <c r="F46" s="995">
        <v>1</v>
      </c>
      <c r="G46" s="995" t="s">
        <v>125</v>
      </c>
      <c r="H46" s="995" t="s">
        <v>125</v>
      </c>
      <c r="I46" s="995" t="s">
        <v>125</v>
      </c>
      <c r="J46" s="995" t="s">
        <v>125</v>
      </c>
      <c r="K46" s="995" t="s">
        <v>125</v>
      </c>
      <c r="L46" s="995" t="s">
        <v>125</v>
      </c>
      <c r="M46" s="995" t="s">
        <v>125</v>
      </c>
      <c r="N46" s="995" t="s">
        <v>125</v>
      </c>
      <c r="O46" s="995" t="s">
        <v>125</v>
      </c>
      <c r="P46" s="995" t="s">
        <v>125</v>
      </c>
      <c r="Q46" s="995" t="s">
        <v>125</v>
      </c>
      <c r="R46" s="995" t="s">
        <v>125</v>
      </c>
      <c r="S46" s="995">
        <v>1</v>
      </c>
    </row>
    <row r="47" spans="1:19" ht="22.5" x14ac:dyDescent="0.25">
      <c r="A47" s="687" t="s">
        <v>361</v>
      </c>
      <c r="B47" s="702" t="s">
        <v>172</v>
      </c>
      <c r="C47" s="703" t="s">
        <v>362</v>
      </c>
      <c r="D47" s="702" t="s">
        <v>122</v>
      </c>
      <c r="E47" s="994">
        <v>36</v>
      </c>
      <c r="F47" s="994">
        <v>36</v>
      </c>
      <c r="G47" s="994" t="s">
        <v>125</v>
      </c>
      <c r="H47" s="994" t="s">
        <v>125</v>
      </c>
      <c r="I47" s="994" t="s">
        <v>125</v>
      </c>
      <c r="J47" s="994" t="s">
        <v>125</v>
      </c>
      <c r="K47" s="994" t="s">
        <v>125</v>
      </c>
      <c r="L47" s="994" t="s">
        <v>125</v>
      </c>
      <c r="M47" s="994" t="s">
        <v>125</v>
      </c>
      <c r="N47" s="994" t="s">
        <v>125</v>
      </c>
      <c r="O47" s="994" t="s">
        <v>125</v>
      </c>
      <c r="P47" s="994" t="s">
        <v>125</v>
      </c>
      <c r="Q47" s="994">
        <v>1</v>
      </c>
      <c r="R47" s="994">
        <v>4</v>
      </c>
      <c r="S47" s="994">
        <v>31</v>
      </c>
    </row>
    <row r="48" spans="1:19" s="347" customFormat="1" x14ac:dyDescent="0.25">
      <c r="A48" s="690"/>
      <c r="B48" s="704"/>
      <c r="C48" s="705"/>
      <c r="D48" s="704" t="s">
        <v>145</v>
      </c>
      <c r="E48" s="995">
        <v>25</v>
      </c>
      <c r="F48" s="995">
        <v>25</v>
      </c>
      <c r="G48" s="995" t="s">
        <v>125</v>
      </c>
      <c r="H48" s="995" t="s">
        <v>125</v>
      </c>
      <c r="I48" s="995" t="s">
        <v>125</v>
      </c>
      <c r="J48" s="995" t="s">
        <v>125</v>
      </c>
      <c r="K48" s="995" t="s">
        <v>125</v>
      </c>
      <c r="L48" s="995" t="s">
        <v>125</v>
      </c>
      <c r="M48" s="995" t="s">
        <v>125</v>
      </c>
      <c r="N48" s="995" t="s">
        <v>125</v>
      </c>
      <c r="O48" s="995" t="s">
        <v>125</v>
      </c>
      <c r="P48" s="995" t="s">
        <v>125</v>
      </c>
      <c r="Q48" s="995">
        <v>1</v>
      </c>
      <c r="R48" s="995">
        <v>2</v>
      </c>
      <c r="S48" s="995">
        <v>22</v>
      </c>
    </row>
    <row r="49" spans="1:19" x14ac:dyDescent="0.25">
      <c r="A49" s="690"/>
      <c r="B49" s="704"/>
      <c r="C49" s="705"/>
      <c r="D49" s="704" t="s">
        <v>146</v>
      </c>
      <c r="E49" s="995">
        <v>11</v>
      </c>
      <c r="F49" s="995">
        <v>11</v>
      </c>
      <c r="G49" s="995" t="s">
        <v>125</v>
      </c>
      <c r="H49" s="995" t="s">
        <v>125</v>
      </c>
      <c r="I49" s="995" t="s">
        <v>125</v>
      </c>
      <c r="J49" s="995" t="s">
        <v>125</v>
      </c>
      <c r="K49" s="995" t="s">
        <v>125</v>
      </c>
      <c r="L49" s="995" t="s">
        <v>125</v>
      </c>
      <c r="M49" s="995" t="s">
        <v>125</v>
      </c>
      <c r="N49" s="995" t="s">
        <v>125</v>
      </c>
      <c r="O49" s="995" t="s">
        <v>125</v>
      </c>
      <c r="P49" s="995" t="s">
        <v>125</v>
      </c>
      <c r="Q49" s="995" t="s">
        <v>125</v>
      </c>
      <c r="R49" s="995">
        <v>2</v>
      </c>
      <c r="S49" s="995">
        <v>9</v>
      </c>
    </row>
    <row r="50" spans="1:19" s="347" customFormat="1" ht="22.5" x14ac:dyDescent="0.25">
      <c r="A50" s="687" t="s">
        <v>1087</v>
      </c>
      <c r="B50" s="702" t="s">
        <v>173</v>
      </c>
      <c r="C50" s="703" t="s">
        <v>1088</v>
      </c>
      <c r="D50" s="702" t="s">
        <v>122</v>
      </c>
      <c r="E50" s="994">
        <v>8</v>
      </c>
      <c r="F50" s="994">
        <v>8</v>
      </c>
      <c r="G50" s="994" t="s">
        <v>125</v>
      </c>
      <c r="H50" s="994" t="s">
        <v>125</v>
      </c>
      <c r="I50" s="994" t="s">
        <v>125</v>
      </c>
      <c r="J50" s="994" t="s">
        <v>125</v>
      </c>
      <c r="K50" s="994" t="s">
        <v>125</v>
      </c>
      <c r="L50" s="994" t="s">
        <v>125</v>
      </c>
      <c r="M50" s="994" t="s">
        <v>125</v>
      </c>
      <c r="N50" s="994" t="s">
        <v>125</v>
      </c>
      <c r="O50" s="994" t="s">
        <v>125</v>
      </c>
      <c r="P50" s="994" t="s">
        <v>125</v>
      </c>
      <c r="Q50" s="994">
        <v>1</v>
      </c>
      <c r="R50" s="994" t="s">
        <v>125</v>
      </c>
      <c r="S50" s="994">
        <v>7</v>
      </c>
    </row>
    <row r="51" spans="1:19" x14ac:dyDescent="0.25">
      <c r="A51" s="690"/>
      <c r="B51" s="704"/>
      <c r="C51" s="705"/>
      <c r="D51" s="704" t="s">
        <v>145</v>
      </c>
      <c r="E51" s="995">
        <v>6</v>
      </c>
      <c r="F51" s="995">
        <v>6</v>
      </c>
      <c r="G51" s="995" t="s">
        <v>125</v>
      </c>
      <c r="H51" s="995" t="s">
        <v>125</v>
      </c>
      <c r="I51" s="995" t="s">
        <v>125</v>
      </c>
      <c r="J51" s="995" t="s">
        <v>125</v>
      </c>
      <c r="K51" s="995" t="s">
        <v>125</v>
      </c>
      <c r="L51" s="995" t="s">
        <v>125</v>
      </c>
      <c r="M51" s="995" t="s">
        <v>125</v>
      </c>
      <c r="N51" s="995" t="s">
        <v>125</v>
      </c>
      <c r="O51" s="995" t="s">
        <v>125</v>
      </c>
      <c r="P51" s="995" t="s">
        <v>125</v>
      </c>
      <c r="Q51" s="995">
        <v>1</v>
      </c>
      <c r="R51" s="995" t="s">
        <v>125</v>
      </c>
      <c r="S51" s="995">
        <v>5</v>
      </c>
    </row>
    <row r="52" spans="1:19" x14ac:dyDescent="0.25">
      <c r="A52" s="690"/>
      <c r="B52" s="704"/>
      <c r="C52" s="705"/>
      <c r="D52" s="704" t="s">
        <v>146</v>
      </c>
      <c r="E52" s="995">
        <v>2</v>
      </c>
      <c r="F52" s="995">
        <v>2</v>
      </c>
      <c r="G52" s="995" t="s">
        <v>125</v>
      </c>
      <c r="H52" s="995" t="s">
        <v>125</v>
      </c>
      <c r="I52" s="995" t="s">
        <v>125</v>
      </c>
      <c r="J52" s="995" t="s">
        <v>125</v>
      </c>
      <c r="K52" s="995" t="s">
        <v>125</v>
      </c>
      <c r="L52" s="995" t="s">
        <v>125</v>
      </c>
      <c r="M52" s="995" t="s">
        <v>125</v>
      </c>
      <c r="N52" s="995" t="s">
        <v>125</v>
      </c>
      <c r="O52" s="995" t="s">
        <v>125</v>
      </c>
      <c r="P52" s="995" t="s">
        <v>125</v>
      </c>
      <c r="Q52" s="995" t="s">
        <v>125</v>
      </c>
      <c r="R52" s="995" t="s">
        <v>125</v>
      </c>
      <c r="S52" s="995">
        <v>2</v>
      </c>
    </row>
    <row r="53" spans="1:19" s="347" customFormat="1" x14ac:dyDescent="0.25">
      <c r="A53" s="687" t="s">
        <v>385</v>
      </c>
      <c r="B53" s="702" t="s">
        <v>174</v>
      </c>
      <c r="C53" s="703" t="s">
        <v>386</v>
      </c>
      <c r="D53" s="702" t="s">
        <v>122</v>
      </c>
      <c r="E53" s="994">
        <v>25</v>
      </c>
      <c r="F53" s="994">
        <v>25</v>
      </c>
      <c r="G53" s="994" t="s">
        <v>125</v>
      </c>
      <c r="H53" s="994" t="s">
        <v>125</v>
      </c>
      <c r="I53" s="994" t="s">
        <v>125</v>
      </c>
      <c r="J53" s="994" t="s">
        <v>125</v>
      </c>
      <c r="K53" s="994" t="s">
        <v>125</v>
      </c>
      <c r="L53" s="994" t="s">
        <v>125</v>
      </c>
      <c r="M53" s="994" t="s">
        <v>125</v>
      </c>
      <c r="N53" s="994" t="s">
        <v>125</v>
      </c>
      <c r="O53" s="994">
        <v>1</v>
      </c>
      <c r="P53" s="994" t="s">
        <v>125</v>
      </c>
      <c r="Q53" s="994">
        <v>7</v>
      </c>
      <c r="R53" s="994">
        <v>10</v>
      </c>
      <c r="S53" s="994">
        <v>7</v>
      </c>
    </row>
    <row r="54" spans="1:19" x14ac:dyDescent="0.25">
      <c r="A54" s="690"/>
      <c r="B54" s="704"/>
      <c r="C54" s="705"/>
      <c r="D54" s="704" t="s">
        <v>146</v>
      </c>
      <c r="E54" s="995">
        <v>25</v>
      </c>
      <c r="F54" s="995">
        <v>25</v>
      </c>
      <c r="G54" s="995" t="s">
        <v>125</v>
      </c>
      <c r="H54" s="995" t="s">
        <v>125</v>
      </c>
      <c r="I54" s="995" t="s">
        <v>125</v>
      </c>
      <c r="J54" s="995" t="s">
        <v>125</v>
      </c>
      <c r="K54" s="995" t="s">
        <v>125</v>
      </c>
      <c r="L54" s="995" t="s">
        <v>125</v>
      </c>
      <c r="M54" s="995" t="s">
        <v>125</v>
      </c>
      <c r="N54" s="995" t="s">
        <v>125</v>
      </c>
      <c r="O54" s="995">
        <v>1</v>
      </c>
      <c r="P54" s="995" t="s">
        <v>125</v>
      </c>
      <c r="Q54" s="995">
        <v>7</v>
      </c>
      <c r="R54" s="995">
        <v>10</v>
      </c>
      <c r="S54" s="995">
        <v>7</v>
      </c>
    </row>
    <row r="55" spans="1:19" s="347" customFormat="1" x14ac:dyDescent="0.25">
      <c r="A55" s="687" t="s">
        <v>358</v>
      </c>
      <c r="B55" s="702" t="s">
        <v>175</v>
      </c>
      <c r="C55" s="703" t="s">
        <v>359</v>
      </c>
      <c r="D55" s="702" t="s">
        <v>122</v>
      </c>
      <c r="E55" s="994">
        <v>59</v>
      </c>
      <c r="F55" s="994">
        <v>59</v>
      </c>
      <c r="G55" s="994" t="s">
        <v>125</v>
      </c>
      <c r="H55" s="994" t="s">
        <v>125</v>
      </c>
      <c r="I55" s="994" t="s">
        <v>125</v>
      </c>
      <c r="J55" s="994" t="s">
        <v>125</v>
      </c>
      <c r="K55" s="994" t="s">
        <v>125</v>
      </c>
      <c r="L55" s="994" t="s">
        <v>125</v>
      </c>
      <c r="M55" s="994" t="s">
        <v>125</v>
      </c>
      <c r="N55" s="994" t="s">
        <v>125</v>
      </c>
      <c r="O55" s="994" t="s">
        <v>125</v>
      </c>
      <c r="P55" s="994" t="s">
        <v>125</v>
      </c>
      <c r="Q55" s="994">
        <v>13</v>
      </c>
      <c r="R55" s="994">
        <v>14</v>
      </c>
      <c r="S55" s="994">
        <v>32</v>
      </c>
    </row>
    <row r="56" spans="1:19" x14ac:dyDescent="0.25">
      <c r="A56" s="690"/>
      <c r="B56" s="704"/>
      <c r="C56" s="705"/>
      <c r="D56" s="704" t="s">
        <v>146</v>
      </c>
      <c r="E56" s="995">
        <v>59</v>
      </c>
      <c r="F56" s="995">
        <v>59</v>
      </c>
      <c r="G56" s="995" t="s">
        <v>125</v>
      </c>
      <c r="H56" s="995" t="s">
        <v>125</v>
      </c>
      <c r="I56" s="995" t="s">
        <v>125</v>
      </c>
      <c r="J56" s="995" t="s">
        <v>125</v>
      </c>
      <c r="K56" s="995" t="s">
        <v>125</v>
      </c>
      <c r="L56" s="995" t="s">
        <v>125</v>
      </c>
      <c r="M56" s="995" t="s">
        <v>125</v>
      </c>
      <c r="N56" s="995" t="s">
        <v>125</v>
      </c>
      <c r="O56" s="995" t="s">
        <v>125</v>
      </c>
      <c r="P56" s="995" t="s">
        <v>125</v>
      </c>
      <c r="Q56" s="995">
        <v>13</v>
      </c>
      <c r="R56" s="995">
        <v>14</v>
      </c>
      <c r="S56" s="995">
        <v>32</v>
      </c>
    </row>
    <row r="57" spans="1:19" s="347" customFormat="1" x14ac:dyDescent="0.25">
      <c r="A57" s="687" t="s">
        <v>1089</v>
      </c>
      <c r="B57" s="702" t="s">
        <v>176</v>
      </c>
      <c r="C57" s="703" t="s">
        <v>922</v>
      </c>
      <c r="D57" s="702" t="s">
        <v>122</v>
      </c>
      <c r="E57" s="994">
        <v>4</v>
      </c>
      <c r="F57" s="994">
        <v>4</v>
      </c>
      <c r="G57" s="994" t="s">
        <v>125</v>
      </c>
      <c r="H57" s="994" t="s">
        <v>125</v>
      </c>
      <c r="I57" s="994" t="s">
        <v>125</v>
      </c>
      <c r="J57" s="994" t="s">
        <v>125</v>
      </c>
      <c r="K57" s="994" t="s">
        <v>125</v>
      </c>
      <c r="L57" s="994" t="s">
        <v>125</v>
      </c>
      <c r="M57" s="994" t="s">
        <v>125</v>
      </c>
      <c r="N57" s="994" t="s">
        <v>125</v>
      </c>
      <c r="O57" s="994" t="s">
        <v>125</v>
      </c>
      <c r="P57" s="994" t="s">
        <v>125</v>
      </c>
      <c r="Q57" s="994">
        <v>1</v>
      </c>
      <c r="R57" s="994">
        <v>2</v>
      </c>
      <c r="S57" s="994">
        <v>1</v>
      </c>
    </row>
    <row r="58" spans="1:19" x14ac:dyDescent="0.25">
      <c r="A58" s="690"/>
      <c r="B58" s="704"/>
      <c r="C58" s="705"/>
      <c r="D58" s="704" t="s">
        <v>146</v>
      </c>
      <c r="E58" s="995">
        <v>4</v>
      </c>
      <c r="F58" s="995">
        <v>4</v>
      </c>
      <c r="G58" s="995" t="s">
        <v>125</v>
      </c>
      <c r="H58" s="995" t="s">
        <v>125</v>
      </c>
      <c r="I58" s="995" t="s">
        <v>125</v>
      </c>
      <c r="J58" s="995" t="s">
        <v>125</v>
      </c>
      <c r="K58" s="995" t="s">
        <v>125</v>
      </c>
      <c r="L58" s="995" t="s">
        <v>125</v>
      </c>
      <c r="M58" s="995" t="s">
        <v>125</v>
      </c>
      <c r="N58" s="995" t="s">
        <v>125</v>
      </c>
      <c r="O58" s="995" t="s">
        <v>125</v>
      </c>
      <c r="P58" s="995" t="s">
        <v>125</v>
      </c>
      <c r="Q58" s="995">
        <v>1</v>
      </c>
      <c r="R58" s="995">
        <v>2</v>
      </c>
      <c r="S58" s="995">
        <v>1</v>
      </c>
    </row>
    <row r="59" spans="1:19" s="347" customFormat="1" x14ac:dyDescent="0.25">
      <c r="A59" s="687" t="s">
        <v>350</v>
      </c>
      <c r="B59" s="702" t="s">
        <v>177</v>
      </c>
      <c r="C59" s="703" t="s">
        <v>351</v>
      </c>
      <c r="D59" s="702" t="s">
        <v>122</v>
      </c>
      <c r="E59" s="994">
        <v>38</v>
      </c>
      <c r="F59" s="994">
        <v>38</v>
      </c>
      <c r="G59" s="994" t="s">
        <v>125</v>
      </c>
      <c r="H59" s="994" t="s">
        <v>125</v>
      </c>
      <c r="I59" s="994" t="s">
        <v>125</v>
      </c>
      <c r="J59" s="994" t="s">
        <v>125</v>
      </c>
      <c r="K59" s="994" t="s">
        <v>125</v>
      </c>
      <c r="L59" s="994" t="s">
        <v>125</v>
      </c>
      <c r="M59" s="994" t="s">
        <v>125</v>
      </c>
      <c r="N59" s="994" t="s">
        <v>125</v>
      </c>
      <c r="O59" s="994" t="s">
        <v>125</v>
      </c>
      <c r="P59" s="994" t="s">
        <v>125</v>
      </c>
      <c r="Q59" s="994" t="s">
        <v>125</v>
      </c>
      <c r="R59" s="994">
        <v>2</v>
      </c>
      <c r="S59" s="994">
        <v>36</v>
      </c>
    </row>
    <row r="60" spans="1:19" x14ac:dyDescent="0.25">
      <c r="A60" s="690"/>
      <c r="B60" s="704"/>
      <c r="C60" s="705"/>
      <c r="D60" s="704" t="s">
        <v>145</v>
      </c>
      <c r="E60" s="995">
        <v>38</v>
      </c>
      <c r="F60" s="995">
        <v>38</v>
      </c>
      <c r="G60" s="995" t="s">
        <v>125</v>
      </c>
      <c r="H60" s="995" t="s">
        <v>125</v>
      </c>
      <c r="I60" s="995" t="s">
        <v>125</v>
      </c>
      <c r="J60" s="995" t="s">
        <v>125</v>
      </c>
      <c r="K60" s="995" t="s">
        <v>125</v>
      </c>
      <c r="L60" s="995" t="s">
        <v>125</v>
      </c>
      <c r="M60" s="995" t="s">
        <v>125</v>
      </c>
      <c r="N60" s="995" t="s">
        <v>125</v>
      </c>
      <c r="O60" s="995" t="s">
        <v>125</v>
      </c>
      <c r="P60" s="995" t="s">
        <v>125</v>
      </c>
      <c r="Q60" s="995" t="s">
        <v>125</v>
      </c>
      <c r="R60" s="995">
        <v>2</v>
      </c>
      <c r="S60" s="995">
        <v>36</v>
      </c>
    </row>
    <row r="61" spans="1:19" ht="22.5" x14ac:dyDescent="0.25">
      <c r="A61" s="687" t="s">
        <v>1090</v>
      </c>
      <c r="B61" s="702" t="s">
        <v>178</v>
      </c>
      <c r="C61" s="703" t="s">
        <v>923</v>
      </c>
      <c r="D61" s="702" t="s">
        <v>122</v>
      </c>
      <c r="E61" s="994">
        <v>7</v>
      </c>
      <c r="F61" s="994">
        <v>7</v>
      </c>
      <c r="G61" s="994" t="s">
        <v>125</v>
      </c>
      <c r="H61" s="994" t="s">
        <v>125</v>
      </c>
      <c r="I61" s="994" t="s">
        <v>125</v>
      </c>
      <c r="J61" s="994" t="s">
        <v>125</v>
      </c>
      <c r="K61" s="994" t="s">
        <v>125</v>
      </c>
      <c r="L61" s="994" t="s">
        <v>125</v>
      </c>
      <c r="M61" s="994" t="s">
        <v>125</v>
      </c>
      <c r="N61" s="994" t="s">
        <v>125</v>
      </c>
      <c r="O61" s="994" t="s">
        <v>125</v>
      </c>
      <c r="P61" s="994" t="s">
        <v>125</v>
      </c>
      <c r="Q61" s="994">
        <v>1</v>
      </c>
      <c r="R61" s="994">
        <v>1</v>
      </c>
      <c r="S61" s="994">
        <v>5</v>
      </c>
    </row>
    <row r="62" spans="1:19" s="347" customFormat="1" x14ac:dyDescent="0.25">
      <c r="A62" s="690"/>
      <c r="B62" s="704"/>
      <c r="C62" s="705"/>
      <c r="D62" s="704" t="s">
        <v>145</v>
      </c>
      <c r="E62" s="995">
        <v>6</v>
      </c>
      <c r="F62" s="995">
        <v>6</v>
      </c>
      <c r="G62" s="995" t="s">
        <v>125</v>
      </c>
      <c r="H62" s="995" t="s">
        <v>125</v>
      </c>
      <c r="I62" s="995" t="s">
        <v>125</v>
      </c>
      <c r="J62" s="995" t="s">
        <v>125</v>
      </c>
      <c r="K62" s="995" t="s">
        <v>125</v>
      </c>
      <c r="L62" s="995" t="s">
        <v>125</v>
      </c>
      <c r="M62" s="995" t="s">
        <v>125</v>
      </c>
      <c r="N62" s="995" t="s">
        <v>125</v>
      </c>
      <c r="O62" s="995" t="s">
        <v>125</v>
      </c>
      <c r="P62" s="995" t="s">
        <v>125</v>
      </c>
      <c r="Q62" s="995">
        <v>1</v>
      </c>
      <c r="R62" s="995">
        <v>1</v>
      </c>
      <c r="S62" s="995">
        <v>4</v>
      </c>
    </row>
    <row r="63" spans="1:19" x14ac:dyDescent="0.25">
      <c r="A63" s="690"/>
      <c r="B63" s="704"/>
      <c r="C63" s="705"/>
      <c r="D63" s="704" t="s">
        <v>146</v>
      </c>
      <c r="E63" s="995">
        <v>1</v>
      </c>
      <c r="F63" s="995">
        <v>1</v>
      </c>
      <c r="G63" s="995" t="s">
        <v>125</v>
      </c>
      <c r="H63" s="995" t="s">
        <v>125</v>
      </c>
      <c r="I63" s="995" t="s">
        <v>125</v>
      </c>
      <c r="J63" s="995" t="s">
        <v>125</v>
      </c>
      <c r="K63" s="995" t="s">
        <v>125</v>
      </c>
      <c r="L63" s="995" t="s">
        <v>125</v>
      </c>
      <c r="M63" s="995" t="s">
        <v>125</v>
      </c>
      <c r="N63" s="995" t="s">
        <v>125</v>
      </c>
      <c r="O63" s="995" t="s">
        <v>125</v>
      </c>
      <c r="P63" s="995" t="s">
        <v>125</v>
      </c>
      <c r="Q63" s="995" t="s">
        <v>125</v>
      </c>
      <c r="R63" s="995" t="s">
        <v>125</v>
      </c>
      <c r="S63" s="995">
        <v>1</v>
      </c>
    </row>
    <row r="64" spans="1:19" x14ac:dyDescent="0.25">
      <c r="A64" s="687" t="s">
        <v>1091</v>
      </c>
      <c r="B64" s="702" t="s">
        <v>179</v>
      </c>
      <c r="C64" s="703" t="s">
        <v>924</v>
      </c>
      <c r="D64" s="702" t="s">
        <v>122</v>
      </c>
      <c r="E64" s="994">
        <v>5</v>
      </c>
      <c r="F64" s="994">
        <v>5</v>
      </c>
      <c r="G64" s="994" t="s">
        <v>125</v>
      </c>
      <c r="H64" s="994" t="s">
        <v>125</v>
      </c>
      <c r="I64" s="994" t="s">
        <v>125</v>
      </c>
      <c r="J64" s="994" t="s">
        <v>125</v>
      </c>
      <c r="K64" s="994" t="s">
        <v>125</v>
      </c>
      <c r="L64" s="994" t="s">
        <v>125</v>
      </c>
      <c r="M64" s="994" t="s">
        <v>125</v>
      </c>
      <c r="N64" s="994" t="s">
        <v>125</v>
      </c>
      <c r="O64" s="994" t="s">
        <v>125</v>
      </c>
      <c r="P64" s="994" t="s">
        <v>125</v>
      </c>
      <c r="Q64" s="994" t="s">
        <v>125</v>
      </c>
      <c r="R64" s="994" t="s">
        <v>125</v>
      </c>
      <c r="S64" s="994">
        <v>5</v>
      </c>
    </row>
    <row r="65" spans="1:19" s="347" customFormat="1" x14ac:dyDescent="0.25">
      <c r="A65" s="690"/>
      <c r="B65" s="704"/>
      <c r="C65" s="705"/>
      <c r="D65" s="704" t="s">
        <v>145</v>
      </c>
      <c r="E65" s="995">
        <v>4</v>
      </c>
      <c r="F65" s="995">
        <v>4</v>
      </c>
      <c r="G65" s="995" t="s">
        <v>125</v>
      </c>
      <c r="H65" s="995" t="s">
        <v>125</v>
      </c>
      <c r="I65" s="995" t="s">
        <v>125</v>
      </c>
      <c r="J65" s="995" t="s">
        <v>125</v>
      </c>
      <c r="K65" s="995" t="s">
        <v>125</v>
      </c>
      <c r="L65" s="995" t="s">
        <v>125</v>
      </c>
      <c r="M65" s="995" t="s">
        <v>125</v>
      </c>
      <c r="N65" s="995" t="s">
        <v>125</v>
      </c>
      <c r="O65" s="995" t="s">
        <v>125</v>
      </c>
      <c r="P65" s="995" t="s">
        <v>125</v>
      </c>
      <c r="Q65" s="995" t="s">
        <v>125</v>
      </c>
      <c r="R65" s="995" t="s">
        <v>125</v>
      </c>
      <c r="S65" s="995">
        <v>4</v>
      </c>
    </row>
    <row r="66" spans="1:19" x14ac:dyDescent="0.25">
      <c r="A66" s="690"/>
      <c r="B66" s="704"/>
      <c r="C66" s="705"/>
      <c r="D66" s="704" t="s">
        <v>146</v>
      </c>
      <c r="E66" s="995">
        <v>1</v>
      </c>
      <c r="F66" s="995">
        <v>1</v>
      </c>
      <c r="G66" s="995" t="s">
        <v>125</v>
      </c>
      <c r="H66" s="995" t="s">
        <v>125</v>
      </c>
      <c r="I66" s="995" t="s">
        <v>125</v>
      </c>
      <c r="J66" s="995" t="s">
        <v>125</v>
      </c>
      <c r="K66" s="995" t="s">
        <v>125</v>
      </c>
      <c r="L66" s="995" t="s">
        <v>125</v>
      </c>
      <c r="M66" s="995" t="s">
        <v>125</v>
      </c>
      <c r="N66" s="995" t="s">
        <v>125</v>
      </c>
      <c r="O66" s="995" t="s">
        <v>125</v>
      </c>
      <c r="P66" s="995" t="s">
        <v>125</v>
      </c>
      <c r="Q66" s="995" t="s">
        <v>125</v>
      </c>
      <c r="R66" s="995" t="s">
        <v>125</v>
      </c>
      <c r="S66" s="995">
        <v>1</v>
      </c>
    </row>
    <row r="67" spans="1:19" x14ac:dyDescent="0.25">
      <c r="A67" s="687" t="s">
        <v>1092</v>
      </c>
      <c r="B67" s="702" t="s">
        <v>180</v>
      </c>
      <c r="C67" s="703" t="s">
        <v>925</v>
      </c>
      <c r="D67" s="702" t="s">
        <v>122</v>
      </c>
      <c r="E67" s="994">
        <v>12</v>
      </c>
      <c r="F67" s="994">
        <v>12</v>
      </c>
      <c r="G67" s="994" t="s">
        <v>125</v>
      </c>
      <c r="H67" s="994" t="s">
        <v>125</v>
      </c>
      <c r="I67" s="994" t="s">
        <v>125</v>
      </c>
      <c r="J67" s="994" t="s">
        <v>125</v>
      </c>
      <c r="K67" s="994" t="s">
        <v>125</v>
      </c>
      <c r="L67" s="994" t="s">
        <v>125</v>
      </c>
      <c r="M67" s="994" t="s">
        <v>125</v>
      </c>
      <c r="N67" s="994" t="s">
        <v>125</v>
      </c>
      <c r="O67" s="994" t="s">
        <v>125</v>
      </c>
      <c r="P67" s="994" t="s">
        <v>125</v>
      </c>
      <c r="Q67" s="994">
        <v>2</v>
      </c>
      <c r="R67" s="994">
        <v>7</v>
      </c>
      <c r="S67" s="994">
        <v>3</v>
      </c>
    </row>
    <row r="68" spans="1:19" s="347" customFormat="1" x14ac:dyDescent="0.25">
      <c r="A68" s="690"/>
      <c r="B68" s="704"/>
      <c r="C68" s="705"/>
      <c r="D68" s="704" t="s">
        <v>145</v>
      </c>
      <c r="E68" s="995">
        <v>5</v>
      </c>
      <c r="F68" s="995">
        <v>5</v>
      </c>
      <c r="G68" s="995" t="s">
        <v>125</v>
      </c>
      <c r="H68" s="995" t="s">
        <v>125</v>
      </c>
      <c r="I68" s="995" t="s">
        <v>125</v>
      </c>
      <c r="J68" s="995" t="s">
        <v>125</v>
      </c>
      <c r="K68" s="995" t="s">
        <v>125</v>
      </c>
      <c r="L68" s="995" t="s">
        <v>125</v>
      </c>
      <c r="M68" s="995" t="s">
        <v>125</v>
      </c>
      <c r="N68" s="995" t="s">
        <v>125</v>
      </c>
      <c r="O68" s="995" t="s">
        <v>125</v>
      </c>
      <c r="P68" s="995" t="s">
        <v>125</v>
      </c>
      <c r="Q68" s="995">
        <v>2</v>
      </c>
      <c r="R68" s="995">
        <v>1</v>
      </c>
      <c r="S68" s="995">
        <v>2</v>
      </c>
    </row>
    <row r="69" spans="1:19" x14ac:dyDescent="0.25">
      <c r="A69" s="690"/>
      <c r="B69" s="704"/>
      <c r="C69" s="705"/>
      <c r="D69" s="704" t="s">
        <v>146</v>
      </c>
      <c r="E69" s="995">
        <v>7</v>
      </c>
      <c r="F69" s="995">
        <v>7</v>
      </c>
      <c r="G69" s="995" t="s">
        <v>125</v>
      </c>
      <c r="H69" s="995" t="s">
        <v>125</v>
      </c>
      <c r="I69" s="995" t="s">
        <v>125</v>
      </c>
      <c r="J69" s="995" t="s">
        <v>125</v>
      </c>
      <c r="K69" s="995" t="s">
        <v>125</v>
      </c>
      <c r="L69" s="995" t="s">
        <v>125</v>
      </c>
      <c r="M69" s="995" t="s">
        <v>125</v>
      </c>
      <c r="N69" s="995" t="s">
        <v>125</v>
      </c>
      <c r="O69" s="995" t="s">
        <v>125</v>
      </c>
      <c r="P69" s="995" t="s">
        <v>125</v>
      </c>
      <c r="Q69" s="995" t="s">
        <v>125</v>
      </c>
      <c r="R69" s="995">
        <v>6</v>
      </c>
      <c r="S69" s="995">
        <v>1</v>
      </c>
    </row>
    <row r="70" spans="1:19" ht="22.5" x14ac:dyDescent="0.25">
      <c r="A70" s="687" t="s">
        <v>341</v>
      </c>
      <c r="B70" s="702" t="s">
        <v>181</v>
      </c>
      <c r="C70" s="703" t="s">
        <v>342</v>
      </c>
      <c r="D70" s="702" t="s">
        <v>122</v>
      </c>
      <c r="E70" s="994">
        <v>34</v>
      </c>
      <c r="F70" s="994">
        <v>34</v>
      </c>
      <c r="G70" s="994" t="s">
        <v>125</v>
      </c>
      <c r="H70" s="994" t="s">
        <v>125</v>
      </c>
      <c r="I70" s="994" t="s">
        <v>125</v>
      </c>
      <c r="J70" s="994" t="s">
        <v>125</v>
      </c>
      <c r="K70" s="994" t="s">
        <v>125</v>
      </c>
      <c r="L70" s="994">
        <v>2</v>
      </c>
      <c r="M70" s="994" t="s">
        <v>125</v>
      </c>
      <c r="N70" s="994">
        <v>6</v>
      </c>
      <c r="O70" s="994">
        <v>1</v>
      </c>
      <c r="P70" s="994" t="s">
        <v>125</v>
      </c>
      <c r="Q70" s="994">
        <v>5</v>
      </c>
      <c r="R70" s="994">
        <v>6</v>
      </c>
      <c r="S70" s="994">
        <v>14</v>
      </c>
    </row>
    <row r="71" spans="1:19" s="347" customFormat="1" x14ac:dyDescent="0.25">
      <c r="A71" s="690"/>
      <c r="B71" s="704"/>
      <c r="C71" s="705"/>
      <c r="D71" s="704" t="s">
        <v>145</v>
      </c>
      <c r="E71" s="995">
        <v>20</v>
      </c>
      <c r="F71" s="995">
        <v>20</v>
      </c>
      <c r="G71" s="995" t="s">
        <v>125</v>
      </c>
      <c r="H71" s="995" t="s">
        <v>125</v>
      </c>
      <c r="I71" s="995" t="s">
        <v>125</v>
      </c>
      <c r="J71" s="995" t="s">
        <v>125</v>
      </c>
      <c r="K71" s="995" t="s">
        <v>125</v>
      </c>
      <c r="L71" s="995">
        <v>2</v>
      </c>
      <c r="M71" s="995" t="s">
        <v>125</v>
      </c>
      <c r="N71" s="995">
        <v>4</v>
      </c>
      <c r="O71" s="995" t="s">
        <v>125</v>
      </c>
      <c r="P71" s="995" t="s">
        <v>125</v>
      </c>
      <c r="Q71" s="995">
        <v>3</v>
      </c>
      <c r="R71" s="995">
        <v>3</v>
      </c>
      <c r="S71" s="995">
        <v>8</v>
      </c>
    </row>
    <row r="72" spans="1:19" x14ac:dyDescent="0.25">
      <c r="A72" s="690"/>
      <c r="B72" s="704"/>
      <c r="C72" s="705"/>
      <c r="D72" s="704" t="s">
        <v>146</v>
      </c>
      <c r="E72" s="995">
        <v>14</v>
      </c>
      <c r="F72" s="995">
        <v>14</v>
      </c>
      <c r="G72" s="995" t="s">
        <v>125</v>
      </c>
      <c r="H72" s="995" t="s">
        <v>125</v>
      </c>
      <c r="I72" s="995" t="s">
        <v>125</v>
      </c>
      <c r="J72" s="995" t="s">
        <v>125</v>
      </c>
      <c r="K72" s="995" t="s">
        <v>125</v>
      </c>
      <c r="L72" s="995" t="s">
        <v>125</v>
      </c>
      <c r="M72" s="995" t="s">
        <v>125</v>
      </c>
      <c r="N72" s="995">
        <v>2</v>
      </c>
      <c r="O72" s="995">
        <v>1</v>
      </c>
      <c r="P72" s="995" t="s">
        <v>125</v>
      </c>
      <c r="Q72" s="995">
        <v>2</v>
      </c>
      <c r="R72" s="995">
        <v>3</v>
      </c>
      <c r="S72" s="995">
        <v>6</v>
      </c>
    </row>
    <row r="73" spans="1:19" ht="22.5" x14ac:dyDescent="0.25">
      <c r="A73" s="687" t="s">
        <v>370</v>
      </c>
      <c r="B73" s="702" t="s">
        <v>182</v>
      </c>
      <c r="C73" s="703" t="s">
        <v>371</v>
      </c>
      <c r="D73" s="702" t="s">
        <v>122</v>
      </c>
      <c r="E73" s="994">
        <v>34</v>
      </c>
      <c r="F73" s="994">
        <v>34</v>
      </c>
      <c r="G73" s="994" t="s">
        <v>125</v>
      </c>
      <c r="H73" s="994" t="s">
        <v>125</v>
      </c>
      <c r="I73" s="994" t="s">
        <v>125</v>
      </c>
      <c r="J73" s="994" t="s">
        <v>125</v>
      </c>
      <c r="K73" s="994">
        <v>1</v>
      </c>
      <c r="L73" s="994">
        <v>2</v>
      </c>
      <c r="M73" s="994" t="s">
        <v>125</v>
      </c>
      <c r="N73" s="994" t="s">
        <v>125</v>
      </c>
      <c r="O73" s="994" t="s">
        <v>125</v>
      </c>
      <c r="P73" s="994" t="s">
        <v>125</v>
      </c>
      <c r="Q73" s="994">
        <v>6</v>
      </c>
      <c r="R73" s="994">
        <v>8</v>
      </c>
      <c r="S73" s="994">
        <v>17</v>
      </c>
    </row>
    <row r="74" spans="1:19" s="347" customFormat="1" x14ac:dyDescent="0.25">
      <c r="A74" s="690"/>
      <c r="B74" s="704"/>
      <c r="C74" s="705"/>
      <c r="D74" s="704" t="s">
        <v>145</v>
      </c>
      <c r="E74" s="995">
        <v>19</v>
      </c>
      <c r="F74" s="995">
        <v>19</v>
      </c>
      <c r="G74" s="995" t="s">
        <v>125</v>
      </c>
      <c r="H74" s="995" t="s">
        <v>125</v>
      </c>
      <c r="I74" s="995" t="s">
        <v>125</v>
      </c>
      <c r="J74" s="995" t="s">
        <v>125</v>
      </c>
      <c r="K74" s="995">
        <v>1</v>
      </c>
      <c r="L74" s="995" t="s">
        <v>125</v>
      </c>
      <c r="M74" s="995" t="s">
        <v>125</v>
      </c>
      <c r="N74" s="995" t="s">
        <v>125</v>
      </c>
      <c r="O74" s="995" t="s">
        <v>125</v>
      </c>
      <c r="P74" s="995" t="s">
        <v>125</v>
      </c>
      <c r="Q74" s="995">
        <v>3</v>
      </c>
      <c r="R74" s="995">
        <v>5</v>
      </c>
      <c r="S74" s="995">
        <v>10</v>
      </c>
    </row>
    <row r="75" spans="1:19" x14ac:dyDescent="0.25">
      <c r="A75" s="690"/>
      <c r="B75" s="704"/>
      <c r="C75" s="705"/>
      <c r="D75" s="704" t="s">
        <v>146</v>
      </c>
      <c r="E75" s="995">
        <v>15</v>
      </c>
      <c r="F75" s="995">
        <v>15</v>
      </c>
      <c r="G75" s="995" t="s">
        <v>125</v>
      </c>
      <c r="H75" s="995" t="s">
        <v>125</v>
      </c>
      <c r="I75" s="995" t="s">
        <v>125</v>
      </c>
      <c r="J75" s="995" t="s">
        <v>125</v>
      </c>
      <c r="K75" s="995" t="s">
        <v>125</v>
      </c>
      <c r="L75" s="995">
        <v>2</v>
      </c>
      <c r="M75" s="995" t="s">
        <v>125</v>
      </c>
      <c r="N75" s="995" t="s">
        <v>125</v>
      </c>
      <c r="O75" s="995" t="s">
        <v>125</v>
      </c>
      <c r="P75" s="995" t="s">
        <v>125</v>
      </c>
      <c r="Q75" s="995">
        <v>3</v>
      </c>
      <c r="R75" s="995">
        <v>3</v>
      </c>
      <c r="S75" s="995">
        <v>7</v>
      </c>
    </row>
    <row r="76" spans="1:19" x14ac:dyDescent="0.25">
      <c r="A76" s="687" t="s">
        <v>306</v>
      </c>
      <c r="B76" s="702" t="s">
        <v>183</v>
      </c>
      <c r="C76" s="703" t="s">
        <v>307</v>
      </c>
      <c r="D76" s="702" t="s">
        <v>122</v>
      </c>
      <c r="E76" s="994">
        <v>343</v>
      </c>
      <c r="F76" s="994">
        <v>343</v>
      </c>
      <c r="G76" s="994" t="s">
        <v>125</v>
      </c>
      <c r="H76" s="994" t="s">
        <v>125</v>
      </c>
      <c r="I76" s="994" t="s">
        <v>125</v>
      </c>
      <c r="J76" s="994" t="s">
        <v>125</v>
      </c>
      <c r="K76" s="994">
        <v>1</v>
      </c>
      <c r="L76" s="994" t="s">
        <v>125</v>
      </c>
      <c r="M76" s="994" t="s">
        <v>125</v>
      </c>
      <c r="N76" s="994" t="s">
        <v>125</v>
      </c>
      <c r="O76" s="994" t="s">
        <v>125</v>
      </c>
      <c r="P76" s="994">
        <v>5</v>
      </c>
      <c r="Q76" s="994">
        <v>27</v>
      </c>
      <c r="R76" s="994">
        <v>100</v>
      </c>
      <c r="S76" s="994">
        <v>210</v>
      </c>
    </row>
    <row r="77" spans="1:19" s="347" customFormat="1" x14ac:dyDescent="0.25">
      <c r="A77" s="690"/>
      <c r="B77" s="704"/>
      <c r="C77" s="705"/>
      <c r="D77" s="704" t="s">
        <v>145</v>
      </c>
      <c r="E77" s="995">
        <v>145</v>
      </c>
      <c r="F77" s="995">
        <v>145</v>
      </c>
      <c r="G77" s="995" t="s">
        <v>125</v>
      </c>
      <c r="H77" s="995" t="s">
        <v>125</v>
      </c>
      <c r="I77" s="995" t="s">
        <v>125</v>
      </c>
      <c r="J77" s="995" t="s">
        <v>125</v>
      </c>
      <c r="K77" s="995">
        <v>1</v>
      </c>
      <c r="L77" s="995" t="s">
        <v>125</v>
      </c>
      <c r="M77" s="995" t="s">
        <v>125</v>
      </c>
      <c r="N77" s="995" t="s">
        <v>125</v>
      </c>
      <c r="O77" s="995" t="s">
        <v>125</v>
      </c>
      <c r="P77" s="995">
        <v>2</v>
      </c>
      <c r="Q77" s="995">
        <v>13</v>
      </c>
      <c r="R77" s="995">
        <v>42</v>
      </c>
      <c r="S77" s="995">
        <v>87</v>
      </c>
    </row>
    <row r="78" spans="1:19" x14ac:dyDescent="0.25">
      <c r="A78" s="690"/>
      <c r="B78" s="704"/>
      <c r="C78" s="705"/>
      <c r="D78" s="704" t="s">
        <v>146</v>
      </c>
      <c r="E78" s="995">
        <v>198</v>
      </c>
      <c r="F78" s="995">
        <v>198</v>
      </c>
      <c r="G78" s="995" t="s">
        <v>125</v>
      </c>
      <c r="H78" s="995" t="s">
        <v>125</v>
      </c>
      <c r="I78" s="995" t="s">
        <v>125</v>
      </c>
      <c r="J78" s="995" t="s">
        <v>125</v>
      </c>
      <c r="K78" s="995" t="s">
        <v>125</v>
      </c>
      <c r="L78" s="995" t="s">
        <v>125</v>
      </c>
      <c r="M78" s="995" t="s">
        <v>125</v>
      </c>
      <c r="N78" s="995" t="s">
        <v>125</v>
      </c>
      <c r="O78" s="995" t="s">
        <v>125</v>
      </c>
      <c r="P78" s="995">
        <v>3</v>
      </c>
      <c r="Q78" s="995">
        <v>14</v>
      </c>
      <c r="R78" s="995">
        <v>58</v>
      </c>
      <c r="S78" s="995">
        <v>123</v>
      </c>
    </row>
    <row r="79" spans="1:19" x14ac:dyDescent="0.25">
      <c r="A79" s="687" t="s">
        <v>388</v>
      </c>
      <c r="B79" s="702" t="s">
        <v>184</v>
      </c>
      <c r="C79" s="703" t="s">
        <v>389</v>
      </c>
      <c r="D79" s="702" t="s">
        <v>122</v>
      </c>
      <c r="E79" s="994">
        <v>35</v>
      </c>
      <c r="F79" s="994">
        <v>35</v>
      </c>
      <c r="G79" s="994" t="s">
        <v>125</v>
      </c>
      <c r="H79" s="994" t="s">
        <v>125</v>
      </c>
      <c r="I79" s="994" t="s">
        <v>125</v>
      </c>
      <c r="J79" s="994">
        <v>1</v>
      </c>
      <c r="K79" s="994" t="s">
        <v>125</v>
      </c>
      <c r="L79" s="994" t="s">
        <v>125</v>
      </c>
      <c r="M79" s="994" t="s">
        <v>125</v>
      </c>
      <c r="N79" s="994" t="s">
        <v>125</v>
      </c>
      <c r="O79" s="994">
        <v>1</v>
      </c>
      <c r="P79" s="994" t="s">
        <v>125</v>
      </c>
      <c r="Q79" s="994">
        <v>2</v>
      </c>
      <c r="R79" s="994">
        <v>1</v>
      </c>
      <c r="S79" s="994">
        <v>30</v>
      </c>
    </row>
    <row r="80" spans="1:19" s="347" customFormat="1" x14ac:dyDescent="0.25">
      <c r="A80" s="690"/>
      <c r="B80" s="704"/>
      <c r="C80" s="705"/>
      <c r="D80" s="704" t="s">
        <v>145</v>
      </c>
      <c r="E80" s="995">
        <v>22</v>
      </c>
      <c r="F80" s="995">
        <v>22</v>
      </c>
      <c r="G80" s="995" t="s">
        <v>125</v>
      </c>
      <c r="H80" s="995" t="s">
        <v>125</v>
      </c>
      <c r="I80" s="995" t="s">
        <v>125</v>
      </c>
      <c r="J80" s="995">
        <v>1</v>
      </c>
      <c r="K80" s="995" t="s">
        <v>125</v>
      </c>
      <c r="L80" s="995" t="s">
        <v>125</v>
      </c>
      <c r="M80" s="995" t="s">
        <v>125</v>
      </c>
      <c r="N80" s="995" t="s">
        <v>125</v>
      </c>
      <c r="O80" s="995">
        <v>1</v>
      </c>
      <c r="P80" s="995" t="s">
        <v>125</v>
      </c>
      <c r="Q80" s="995">
        <v>2</v>
      </c>
      <c r="R80" s="995">
        <v>1</v>
      </c>
      <c r="S80" s="995">
        <v>17</v>
      </c>
    </row>
    <row r="81" spans="1:19" x14ac:dyDescent="0.25">
      <c r="A81" s="690"/>
      <c r="B81" s="704"/>
      <c r="C81" s="705"/>
      <c r="D81" s="704" t="s">
        <v>146</v>
      </c>
      <c r="E81" s="995">
        <v>13</v>
      </c>
      <c r="F81" s="995">
        <v>13</v>
      </c>
      <c r="G81" s="995" t="s">
        <v>125</v>
      </c>
      <c r="H81" s="995" t="s">
        <v>125</v>
      </c>
      <c r="I81" s="995" t="s">
        <v>125</v>
      </c>
      <c r="J81" s="995" t="s">
        <v>125</v>
      </c>
      <c r="K81" s="995" t="s">
        <v>125</v>
      </c>
      <c r="L81" s="995" t="s">
        <v>125</v>
      </c>
      <c r="M81" s="995" t="s">
        <v>125</v>
      </c>
      <c r="N81" s="995" t="s">
        <v>125</v>
      </c>
      <c r="O81" s="995" t="s">
        <v>125</v>
      </c>
      <c r="P81" s="995" t="s">
        <v>125</v>
      </c>
      <c r="Q81" s="995" t="s">
        <v>125</v>
      </c>
      <c r="R81" s="995" t="s">
        <v>125</v>
      </c>
      <c r="S81" s="995">
        <v>13</v>
      </c>
    </row>
    <row r="82" spans="1:19" s="347" customFormat="1" ht="22.5" x14ac:dyDescent="0.25">
      <c r="A82" s="687" t="s">
        <v>1093</v>
      </c>
      <c r="B82" s="702" t="s">
        <v>2742</v>
      </c>
      <c r="C82" s="703" t="s">
        <v>1094</v>
      </c>
      <c r="D82" s="702" t="s">
        <v>122</v>
      </c>
      <c r="E82" s="994">
        <v>4</v>
      </c>
      <c r="F82" s="994">
        <v>4</v>
      </c>
      <c r="G82" s="994" t="s">
        <v>125</v>
      </c>
      <c r="H82" s="994" t="s">
        <v>125</v>
      </c>
      <c r="I82" s="994" t="s">
        <v>125</v>
      </c>
      <c r="J82" s="994" t="s">
        <v>125</v>
      </c>
      <c r="K82" s="994" t="s">
        <v>125</v>
      </c>
      <c r="L82" s="994" t="s">
        <v>125</v>
      </c>
      <c r="M82" s="994" t="s">
        <v>125</v>
      </c>
      <c r="N82" s="994" t="s">
        <v>125</v>
      </c>
      <c r="O82" s="994" t="s">
        <v>125</v>
      </c>
      <c r="P82" s="994" t="s">
        <v>125</v>
      </c>
      <c r="Q82" s="994" t="s">
        <v>125</v>
      </c>
      <c r="R82" s="994" t="s">
        <v>125</v>
      </c>
      <c r="S82" s="994">
        <v>4</v>
      </c>
    </row>
    <row r="83" spans="1:19" x14ac:dyDescent="0.25">
      <c r="A83" s="690"/>
      <c r="B83" s="704"/>
      <c r="C83" s="705"/>
      <c r="D83" s="704" t="s">
        <v>145</v>
      </c>
      <c r="E83" s="995">
        <v>2</v>
      </c>
      <c r="F83" s="995">
        <v>2</v>
      </c>
      <c r="G83" s="995" t="s">
        <v>125</v>
      </c>
      <c r="H83" s="995" t="s">
        <v>125</v>
      </c>
      <c r="I83" s="995" t="s">
        <v>125</v>
      </c>
      <c r="J83" s="995" t="s">
        <v>125</v>
      </c>
      <c r="K83" s="995" t="s">
        <v>125</v>
      </c>
      <c r="L83" s="995" t="s">
        <v>125</v>
      </c>
      <c r="M83" s="995" t="s">
        <v>125</v>
      </c>
      <c r="N83" s="995" t="s">
        <v>125</v>
      </c>
      <c r="O83" s="995" t="s">
        <v>125</v>
      </c>
      <c r="P83" s="995" t="s">
        <v>125</v>
      </c>
      <c r="Q83" s="995" t="s">
        <v>125</v>
      </c>
      <c r="R83" s="995" t="s">
        <v>125</v>
      </c>
      <c r="S83" s="995">
        <v>2</v>
      </c>
    </row>
    <row r="84" spans="1:19" x14ac:dyDescent="0.25">
      <c r="A84" s="690"/>
      <c r="B84" s="704"/>
      <c r="C84" s="705"/>
      <c r="D84" s="704" t="s">
        <v>146</v>
      </c>
      <c r="E84" s="995">
        <v>2</v>
      </c>
      <c r="F84" s="995">
        <v>2</v>
      </c>
      <c r="G84" s="995" t="s">
        <v>125</v>
      </c>
      <c r="H84" s="995" t="s">
        <v>125</v>
      </c>
      <c r="I84" s="995" t="s">
        <v>125</v>
      </c>
      <c r="J84" s="995" t="s">
        <v>125</v>
      </c>
      <c r="K84" s="995" t="s">
        <v>125</v>
      </c>
      <c r="L84" s="995" t="s">
        <v>125</v>
      </c>
      <c r="M84" s="995" t="s">
        <v>125</v>
      </c>
      <c r="N84" s="995" t="s">
        <v>125</v>
      </c>
      <c r="O84" s="995" t="s">
        <v>125</v>
      </c>
      <c r="P84" s="995" t="s">
        <v>125</v>
      </c>
      <c r="Q84" s="995" t="s">
        <v>125</v>
      </c>
      <c r="R84" s="995" t="s">
        <v>125</v>
      </c>
      <c r="S84" s="995">
        <v>2</v>
      </c>
    </row>
    <row r="85" spans="1:19" s="347" customFormat="1" x14ac:dyDescent="0.25">
      <c r="A85" s="687" t="s">
        <v>394</v>
      </c>
      <c r="B85" s="702" t="s">
        <v>185</v>
      </c>
      <c r="C85" s="703" t="s">
        <v>395</v>
      </c>
      <c r="D85" s="702" t="s">
        <v>122</v>
      </c>
      <c r="E85" s="994">
        <v>12</v>
      </c>
      <c r="F85" s="994">
        <v>12</v>
      </c>
      <c r="G85" s="994" t="s">
        <v>125</v>
      </c>
      <c r="H85" s="994" t="s">
        <v>125</v>
      </c>
      <c r="I85" s="994" t="s">
        <v>125</v>
      </c>
      <c r="J85" s="994" t="s">
        <v>125</v>
      </c>
      <c r="K85" s="994" t="s">
        <v>125</v>
      </c>
      <c r="L85" s="994" t="s">
        <v>125</v>
      </c>
      <c r="M85" s="994" t="s">
        <v>125</v>
      </c>
      <c r="N85" s="994" t="s">
        <v>125</v>
      </c>
      <c r="O85" s="994" t="s">
        <v>125</v>
      </c>
      <c r="P85" s="994" t="s">
        <v>125</v>
      </c>
      <c r="Q85" s="994" t="s">
        <v>125</v>
      </c>
      <c r="R85" s="994" t="s">
        <v>125</v>
      </c>
      <c r="S85" s="994">
        <v>12</v>
      </c>
    </row>
    <row r="86" spans="1:19" x14ac:dyDescent="0.25">
      <c r="A86" s="690"/>
      <c r="B86" s="704"/>
      <c r="C86" s="705"/>
      <c r="D86" s="704" t="s">
        <v>145</v>
      </c>
      <c r="E86" s="995">
        <v>3</v>
      </c>
      <c r="F86" s="995">
        <v>3</v>
      </c>
      <c r="G86" s="995" t="s">
        <v>125</v>
      </c>
      <c r="H86" s="995" t="s">
        <v>125</v>
      </c>
      <c r="I86" s="995" t="s">
        <v>125</v>
      </c>
      <c r="J86" s="995" t="s">
        <v>125</v>
      </c>
      <c r="K86" s="995" t="s">
        <v>125</v>
      </c>
      <c r="L86" s="995" t="s">
        <v>125</v>
      </c>
      <c r="M86" s="995" t="s">
        <v>125</v>
      </c>
      <c r="N86" s="995" t="s">
        <v>125</v>
      </c>
      <c r="O86" s="995" t="s">
        <v>125</v>
      </c>
      <c r="P86" s="995" t="s">
        <v>125</v>
      </c>
      <c r="Q86" s="995" t="s">
        <v>125</v>
      </c>
      <c r="R86" s="995" t="s">
        <v>125</v>
      </c>
      <c r="S86" s="995">
        <v>3</v>
      </c>
    </row>
    <row r="87" spans="1:19" s="347" customFormat="1" x14ac:dyDescent="0.25">
      <c r="A87" s="690"/>
      <c r="B87" s="704"/>
      <c r="C87" s="705"/>
      <c r="D87" s="704" t="s">
        <v>146</v>
      </c>
      <c r="E87" s="995">
        <v>9</v>
      </c>
      <c r="F87" s="995">
        <v>9</v>
      </c>
      <c r="G87" s="995" t="s">
        <v>125</v>
      </c>
      <c r="H87" s="995" t="s">
        <v>125</v>
      </c>
      <c r="I87" s="995" t="s">
        <v>125</v>
      </c>
      <c r="J87" s="995" t="s">
        <v>125</v>
      </c>
      <c r="K87" s="995" t="s">
        <v>125</v>
      </c>
      <c r="L87" s="995" t="s">
        <v>125</v>
      </c>
      <c r="M87" s="995" t="s">
        <v>125</v>
      </c>
      <c r="N87" s="995" t="s">
        <v>125</v>
      </c>
      <c r="O87" s="995" t="s">
        <v>125</v>
      </c>
      <c r="P87" s="995" t="s">
        <v>125</v>
      </c>
      <c r="Q87" s="995" t="s">
        <v>125</v>
      </c>
      <c r="R87" s="995" t="s">
        <v>125</v>
      </c>
      <c r="S87" s="995">
        <v>9</v>
      </c>
    </row>
    <row r="88" spans="1:19" ht="33.75" x14ac:dyDescent="0.25">
      <c r="A88" s="687" t="s">
        <v>1095</v>
      </c>
      <c r="B88" s="702" t="s">
        <v>186</v>
      </c>
      <c r="C88" s="703" t="s">
        <v>1096</v>
      </c>
      <c r="D88" s="702" t="s">
        <v>122</v>
      </c>
      <c r="E88" s="994">
        <v>7</v>
      </c>
      <c r="F88" s="994">
        <v>7</v>
      </c>
      <c r="G88" s="994" t="s">
        <v>125</v>
      </c>
      <c r="H88" s="994" t="s">
        <v>125</v>
      </c>
      <c r="I88" s="994" t="s">
        <v>125</v>
      </c>
      <c r="J88" s="994" t="s">
        <v>125</v>
      </c>
      <c r="K88" s="994" t="s">
        <v>125</v>
      </c>
      <c r="L88" s="994" t="s">
        <v>125</v>
      </c>
      <c r="M88" s="994" t="s">
        <v>125</v>
      </c>
      <c r="N88" s="994">
        <v>1</v>
      </c>
      <c r="O88" s="994" t="s">
        <v>125</v>
      </c>
      <c r="P88" s="994" t="s">
        <v>125</v>
      </c>
      <c r="Q88" s="994">
        <v>2</v>
      </c>
      <c r="R88" s="994">
        <v>3</v>
      </c>
      <c r="S88" s="994">
        <v>1</v>
      </c>
    </row>
    <row r="89" spans="1:19" x14ac:dyDescent="0.25">
      <c r="A89" s="690"/>
      <c r="B89" s="704"/>
      <c r="C89" s="705"/>
      <c r="D89" s="704" t="s">
        <v>145</v>
      </c>
      <c r="E89" s="995">
        <v>7</v>
      </c>
      <c r="F89" s="995">
        <v>7</v>
      </c>
      <c r="G89" s="995" t="s">
        <v>125</v>
      </c>
      <c r="H89" s="995" t="s">
        <v>125</v>
      </c>
      <c r="I89" s="995" t="s">
        <v>125</v>
      </c>
      <c r="J89" s="995" t="s">
        <v>125</v>
      </c>
      <c r="K89" s="995" t="s">
        <v>125</v>
      </c>
      <c r="L89" s="995" t="s">
        <v>125</v>
      </c>
      <c r="M89" s="995" t="s">
        <v>125</v>
      </c>
      <c r="N89" s="995">
        <v>1</v>
      </c>
      <c r="O89" s="995" t="s">
        <v>125</v>
      </c>
      <c r="P89" s="995" t="s">
        <v>125</v>
      </c>
      <c r="Q89" s="995">
        <v>2</v>
      </c>
      <c r="R89" s="995">
        <v>3</v>
      </c>
      <c r="S89" s="995">
        <v>1</v>
      </c>
    </row>
    <row r="90" spans="1:19" s="347" customFormat="1" x14ac:dyDescent="0.25">
      <c r="A90" s="687" t="s">
        <v>1097</v>
      </c>
      <c r="B90" s="702" t="s">
        <v>187</v>
      </c>
      <c r="C90" s="703" t="s">
        <v>926</v>
      </c>
      <c r="D90" s="702" t="s">
        <v>122</v>
      </c>
      <c r="E90" s="994">
        <v>12</v>
      </c>
      <c r="F90" s="994">
        <v>12</v>
      </c>
      <c r="G90" s="994" t="s">
        <v>125</v>
      </c>
      <c r="H90" s="994" t="s">
        <v>125</v>
      </c>
      <c r="I90" s="994" t="s">
        <v>125</v>
      </c>
      <c r="J90" s="994" t="s">
        <v>125</v>
      </c>
      <c r="K90" s="994" t="s">
        <v>125</v>
      </c>
      <c r="L90" s="994" t="s">
        <v>125</v>
      </c>
      <c r="M90" s="994" t="s">
        <v>125</v>
      </c>
      <c r="N90" s="994" t="s">
        <v>125</v>
      </c>
      <c r="O90" s="994" t="s">
        <v>125</v>
      </c>
      <c r="P90" s="994" t="s">
        <v>125</v>
      </c>
      <c r="Q90" s="994" t="s">
        <v>125</v>
      </c>
      <c r="R90" s="994">
        <v>1</v>
      </c>
      <c r="S90" s="994">
        <v>11</v>
      </c>
    </row>
    <row r="91" spans="1:19" x14ac:dyDescent="0.25">
      <c r="A91" s="690"/>
      <c r="B91" s="704"/>
      <c r="C91" s="705"/>
      <c r="D91" s="704" t="s">
        <v>145</v>
      </c>
      <c r="E91" s="995">
        <v>7</v>
      </c>
      <c r="F91" s="995">
        <v>7</v>
      </c>
      <c r="G91" s="995" t="s">
        <v>125</v>
      </c>
      <c r="H91" s="995" t="s">
        <v>125</v>
      </c>
      <c r="I91" s="995" t="s">
        <v>125</v>
      </c>
      <c r="J91" s="995" t="s">
        <v>125</v>
      </c>
      <c r="K91" s="995" t="s">
        <v>125</v>
      </c>
      <c r="L91" s="995" t="s">
        <v>125</v>
      </c>
      <c r="M91" s="995" t="s">
        <v>125</v>
      </c>
      <c r="N91" s="995" t="s">
        <v>125</v>
      </c>
      <c r="O91" s="995" t="s">
        <v>125</v>
      </c>
      <c r="P91" s="995" t="s">
        <v>125</v>
      </c>
      <c r="Q91" s="995" t="s">
        <v>125</v>
      </c>
      <c r="R91" s="995" t="s">
        <v>125</v>
      </c>
      <c r="S91" s="995">
        <v>7</v>
      </c>
    </row>
    <row r="92" spans="1:19" x14ac:dyDescent="0.25">
      <c r="A92" s="690"/>
      <c r="B92" s="704"/>
      <c r="C92" s="705"/>
      <c r="D92" s="704" t="s">
        <v>146</v>
      </c>
      <c r="E92" s="995">
        <v>5</v>
      </c>
      <c r="F92" s="995">
        <v>5</v>
      </c>
      <c r="G92" s="995" t="s">
        <v>125</v>
      </c>
      <c r="H92" s="995" t="s">
        <v>125</v>
      </c>
      <c r="I92" s="995" t="s">
        <v>125</v>
      </c>
      <c r="J92" s="995" t="s">
        <v>125</v>
      </c>
      <c r="K92" s="995" t="s">
        <v>125</v>
      </c>
      <c r="L92" s="995" t="s">
        <v>125</v>
      </c>
      <c r="M92" s="995" t="s">
        <v>125</v>
      </c>
      <c r="N92" s="995" t="s">
        <v>125</v>
      </c>
      <c r="O92" s="995" t="s">
        <v>125</v>
      </c>
      <c r="P92" s="995" t="s">
        <v>125</v>
      </c>
      <c r="Q92" s="995" t="s">
        <v>125</v>
      </c>
      <c r="R92" s="995">
        <v>1</v>
      </c>
      <c r="S92" s="995">
        <v>4</v>
      </c>
    </row>
    <row r="93" spans="1:19" s="347" customFormat="1" x14ac:dyDescent="0.25">
      <c r="A93" s="687" t="s">
        <v>1098</v>
      </c>
      <c r="B93" s="702" t="s">
        <v>188</v>
      </c>
      <c r="C93" s="703" t="s">
        <v>1099</v>
      </c>
      <c r="D93" s="702" t="s">
        <v>122</v>
      </c>
      <c r="E93" s="994">
        <v>13</v>
      </c>
      <c r="F93" s="994">
        <v>13</v>
      </c>
      <c r="G93" s="994" t="s">
        <v>125</v>
      </c>
      <c r="H93" s="994" t="s">
        <v>125</v>
      </c>
      <c r="I93" s="994" t="s">
        <v>125</v>
      </c>
      <c r="J93" s="994" t="s">
        <v>125</v>
      </c>
      <c r="K93" s="994">
        <v>1</v>
      </c>
      <c r="L93" s="994">
        <v>1</v>
      </c>
      <c r="M93" s="994">
        <v>1</v>
      </c>
      <c r="N93" s="994">
        <v>2</v>
      </c>
      <c r="O93" s="994">
        <v>2</v>
      </c>
      <c r="P93" s="994">
        <v>1</v>
      </c>
      <c r="Q93" s="994">
        <v>3</v>
      </c>
      <c r="R93" s="994">
        <v>1</v>
      </c>
      <c r="S93" s="994">
        <v>1</v>
      </c>
    </row>
    <row r="94" spans="1:19" x14ac:dyDescent="0.25">
      <c r="A94" s="690"/>
      <c r="B94" s="704"/>
      <c r="C94" s="705"/>
      <c r="D94" s="704" t="s">
        <v>145</v>
      </c>
      <c r="E94" s="995">
        <v>7</v>
      </c>
      <c r="F94" s="995">
        <v>7</v>
      </c>
      <c r="G94" s="995" t="s">
        <v>125</v>
      </c>
      <c r="H94" s="995" t="s">
        <v>125</v>
      </c>
      <c r="I94" s="995" t="s">
        <v>125</v>
      </c>
      <c r="J94" s="995" t="s">
        <v>125</v>
      </c>
      <c r="K94" s="995" t="s">
        <v>125</v>
      </c>
      <c r="L94" s="995">
        <v>1</v>
      </c>
      <c r="M94" s="995">
        <v>1</v>
      </c>
      <c r="N94" s="995">
        <v>2</v>
      </c>
      <c r="O94" s="995">
        <v>1</v>
      </c>
      <c r="P94" s="995">
        <v>1</v>
      </c>
      <c r="Q94" s="995" t="s">
        <v>125</v>
      </c>
      <c r="R94" s="995" t="s">
        <v>125</v>
      </c>
      <c r="S94" s="995">
        <v>1</v>
      </c>
    </row>
    <row r="95" spans="1:19" s="347" customFormat="1" x14ac:dyDescent="0.25">
      <c r="A95" s="690"/>
      <c r="B95" s="704"/>
      <c r="C95" s="705"/>
      <c r="D95" s="704" t="s">
        <v>146</v>
      </c>
      <c r="E95" s="995">
        <v>6</v>
      </c>
      <c r="F95" s="995">
        <v>6</v>
      </c>
      <c r="G95" s="995" t="s">
        <v>125</v>
      </c>
      <c r="H95" s="995" t="s">
        <v>125</v>
      </c>
      <c r="I95" s="995" t="s">
        <v>125</v>
      </c>
      <c r="J95" s="995" t="s">
        <v>125</v>
      </c>
      <c r="K95" s="995">
        <v>1</v>
      </c>
      <c r="L95" s="995" t="s">
        <v>125</v>
      </c>
      <c r="M95" s="995" t="s">
        <v>125</v>
      </c>
      <c r="N95" s="995" t="s">
        <v>125</v>
      </c>
      <c r="O95" s="995">
        <v>1</v>
      </c>
      <c r="P95" s="995" t="s">
        <v>125</v>
      </c>
      <c r="Q95" s="995">
        <v>3</v>
      </c>
      <c r="R95" s="995">
        <v>1</v>
      </c>
      <c r="S95" s="995" t="s">
        <v>125</v>
      </c>
    </row>
    <row r="96" spans="1:19" ht="22.5" x14ac:dyDescent="0.25">
      <c r="A96" s="687" t="s">
        <v>1100</v>
      </c>
      <c r="B96" s="702" t="s">
        <v>189</v>
      </c>
      <c r="C96" s="703" t="s">
        <v>1101</v>
      </c>
      <c r="D96" s="702" t="s">
        <v>122</v>
      </c>
      <c r="E96" s="994">
        <v>2</v>
      </c>
      <c r="F96" s="994">
        <v>2</v>
      </c>
      <c r="G96" s="994" t="s">
        <v>125</v>
      </c>
      <c r="H96" s="994" t="s">
        <v>125</v>
      </c>
      <c r="I96" s="994" t="s">
        <v>125</v>
      </c>
      <c r="J96" s="994" t="s">
        <v>125</v>
      </c>
      <c r="K96" s="994" t="s">
        <v>125</v>
      </c>
      <c r="L96" s="994" t="s">
        <v>125</v>
      </c>
      <c r="M96" s="994" t="s">
        <v>125</v>
      </c>
      <c r="N96" s="994" t="s">
        <v>125</v>
      </c>
      <c r="O96" s="994" t="s">
        <v>125</v>
      </c>
      <c r="P96" s="994" t="s">
        <v>125</v>
      </c>
      <c r="Q96" s="994" t="s">
        <v>125</v>
      </c>
      <c r="R96" s="994">
        <v>2</v>
      </c>
      <c r="S96" s="994" t="s">
        <v>125</v>
      </c>
    </row>
    <row r="97" spans="1:19" x14ac:dyDescent="0.25">
      <c r="A97" s="690"/>
      <c r="B97" s="704"/>
      <c r="C97" s="705"/>
      <c r="D97" s="704" t="s">
        <v>145</v>
      </c>
      <c r="E97" s="995">
        <v>1</v>
      </c>
      <c r="F97" s="995">
        <v>1</v>
      </c>
      <c r="G97" s="995" t="s">
        <v>125</v>
      </c>
      <c r="H97" s="995" t="s">
        <v>125</v>
      </c>
      <c r="I97" s="995" t="s">
        <v>125</v>
      </c>
      <c r="J97" s="995" t="s">
        <v>125</v>
      </c>
      <c r="K97" s="995" t="s">
        <v>125</v>
      </c>
      <c r="L97" s="995" t="s">
        <v>125</v>
      </c>
      <c r="M97" s="995" t="s">
        <v>125</v>
      </c>
      <c r="N97" s="995" t="s">
        <v>125</v>
      </c>
      <c r="O97" s="995" t="s">
        <v>125</v>
      </c>
      <c r="P97" s="995" t="s">
        <v>125</v>
      </c>
      <c r="Q97" s="995" t="s">
        <v>125</v>
      </c>
      <c r="R97" s="995">
        <v>1</v>
      </c>
      <c r="S97" s="995" t="s">
        <v>125</v>
      </c>
    </row>
    <row r="98" spans="1:19" s="347" customFormat="1" x14ac:dyDescent="0.25">
      <c r="A98" s="690"/>
      <c r="B98" s="704"/>
      <c r="C98" s="705"/>
      <c r="D98" s="704" t="s">
        <v>146</v>
      </c>
      <c r="E98" s="995">
        <v>1</v>
      </c>
      <c r="F98" s="995">
        <v>1</v>
      </c>
      <c r="G98" s="995" t="s">
        <v>125</v>
      </c>
      <c r="H98" s="995" t="s">
        <v>125</v>
      </c>
      <c r="I98" s="995" t="s">
        <v>125</v>
      </c>
      <c r="J98" s="995" t="s">
        <v>125</v>
      </c>
      <c r="K98" s="995" t="s">
        <v>125</v>
      </c>
      <c r="L98" s="995" t="s">
        <v>125</v>
      </c>
      <c r="M98" s="995" t="s">
        <v>125</v>
      </c>
      <c r="N98" s="995" t="s">
        <v>125</v>
      </c>
      <c r="O98" s="995" t="s">
        <v>125</v>
      </c>
      <c r="P98" s="995" t="s">
        <v>125</v>
      </c>
      <c r="Q98" s="995" t="s">
        <v>125</v>
      </c>
      <c r="R98" s="995">
        <v>1</v>
      </c>
      <c r="S98" s="995" t="s">
        <v>125</v>
      </c>
    </row>
    <row r="99" spans="1:19" x14ac:dyDescent="0.25">
      <c r="A99" s="687" t="s">
        <v>312</v>
      </c>
      <c r="B99" s="702" t="s">
        <v>190</v>
      </c>
      <c r="C99" s="703" t="s">
        <v>313</v>
      </c>
      <c r="D99" s="702" t="s">
        <v>122</v>
      </c>
      <c r="E99" s="994">
        <v>264</v>
      </c>
      <c r="F99" s="994">
        <v>264</v>
      </c>
      <c r="G99" s="994" t="s">
        <v>125</v>
      </c>
      <c r="H99" s="994" t="s">
        <v>125</v>
      </c>
      <c r="I99" s="994" t="s">
        <v>125</v>
      </c>
      <c r="J99" s="994" t="s">
        <v>125</v>
      </c>
      <c r="K99" s="994" t="s">
        <v>125</v>
      </c>
      <c r="L99" s="994" t="s">
        <v>125</v>
      </c>
      <c r="M99" s="994">
        <v>1</v>
      </c>
      <c r="N99" s="994" t="s">
        <v>125</v>
      </c>
      <c r="O99" s="994">
        <v>1</v>
      </c>
      <c r="P99" s="994">
        <v>2</v>
      </c>
      <c r="Q99" s="994">
        <v>13</v>
      </c>
      <c r="R99" s="994">
        <v>38</v>
      </c>
      <c r="S99" s="994">
        <v>209</v>
      </c>
    </row>
    <row r="100" spans="1:19" x14ac:dyDescent="0.25">
      <c r="A100" s="690"/>
      <c r="B100" s="704"/>
      <c r="C100" s="705"/>
      <c r="D100" s="704" t="s">
        <v>145</v>
      </c>
      <c r="E100" s="995">
        <v>149</v>
      </c>
      <c r="F100" s="995">
        <v>149</v>
      </c>
      <c r="G100" s="995" t="s">
        <v>125</v>
      </c>
      <c r="H100" s="995" t="s">
        <v>125</v>
      </c>
      <c r="I100" s="995" t="s">
        <v>125</v>
      </c>
      <c r="J100" s="995" t="s">
        <v>125</v>
      </c>
      <c r="K100" s="995" t="s">
        <v>125</v>
      </c>
      <c r="L100" s="995" t="s">
        <v>125</v>
      </c>
      <c r="M100" s="995" t="s">
        <v>125</v>
      </c>
      <c r="N100" s="995" t="s">
        <v>125</v>
      </c>
      <c r="O100" s="995">
        <v>1</v>
      </c>
      <c r="P100" s="995">
        <v>2</v>
      </c>
      <c r="Q100" s="995">
        <v>9</v>
      </c>
      <c r="R100" s="995">
        <v>23</v>
      </c>
      <c r="S100" s="995">
        <v>114</v>
      </c>
    </row>
    <row r="101" spans="1:19" s="347" customFormat="1" x14ac:dyDescent="0.25">
      <c r="A101" s="690"/>
      <c r="B101" s="704"/>
      <c r="C101" s="705"/>
      <c r="D101" s="704" t="s">
        <v>146</v>
      </c>
      <c r="E101" s="995">
        <v>115</v>
      </c>
      <c r="F101" s="995">
        <v>115</v>
      </c>
      <c r="G101" s="995" t="s">
        <v>125</v>
      </c>
      <c r="H101" s="995" t="s">
        <v>125</v>
      </c>
      <c r="I101" s="995" t="s">
        <v>125</v>
      </c>
      <c r="J101" s="995" t="s">
        <v>125</v>
      </c>
      <c r="K101" s="995" t="s">
        <v>125</v>
      </c>
      <c r="L101" s="995" t="s">
        <v>125</v>
      </c>
      <c r="M101" s="995">
        <v>1</v>
      </c>
      <c r="N101" s="995" t="s">
        <v>125</v>
      </c>
      <c r="O101" s="995" t="s">
        <v>125</v>
      </c>
      <c r="P101" s="995" t="s">
        <v>125</v>
      </c>
      <c r="Q101" s="995">
        <v>4</v>
      </c>
      <c r="R101" s="995">
        <v>15</v>
      </c>
      <c r="S101" s="995">
        <v>95</v>
      </c>
    </row>
    <row r="102" spans="1:19" ht="22.5" x14ac:dyDescent="0.25">
      <c r="A102" s="687" t="s">
        <v>303</v>
      </c>
      <c r="B102" s="702" t="s">
        <v>191</v>
      </c>
      <c r="C102" s="703" t="s">
        <v>304</v>
      </c>
      <c r="D102" s="702" t="s">
        <v>122</v>
      </c>
      <c r="E102" s="994">
        <v>366</v>
      </c>
      <c r="F102" s="994">
        <v>366</v>
      </c>
      <c r="G102" s="994" t="s">
        <v>125</v>
      </c>
      <c r="H102" s="994" t="s">
        <v>125</v>
      </c>
      <c r="I102" s="994" t="s">
        <v>125</v>
      </c>
      <c r="J102" s="994" t="s">
        <v>125</v>
      </c>
      <c r="K102" s="994" t="s">
        <v>125</v>
      </c>
      <c r="L102" s="994" t="s">
        <v>125</v>
      </c>
      <c r="M102" s="994" t="s">
        <v>125</v>
      </c>
      <c r="N102" s="994">
        <v>3</v>
      </c>
      <c r="O102" s="994">
        <v>1</v>
      </c>
      <c r="P102" s="994">
        <v>3</v>
      </c>
      <c r="Q102" s="994">
        <v>38</v>
      </c>
      <c r="R102" s="994">
        <v>58</v>
      </c>
      <c r="S102" s="994">
        <v>263</v>
      </c>
    </row>
    <row r="103" spans="1:19" x14ac:dyDescent="0.25">
      <c r="A103" s="690"/>
      <c r="B103" s="704"/>
      <c r="C103" s="705"/>
      <c r="D103" s="704" t="s">
        <v>145</v>
      </c>
      <c r="E103" s="995">
        <v>214</v>
      </c>
      <c r="F103" s="995">
        <v>214</v>
      </c>
      <c r="G103" s="995" t="s">
        <v>125</v>
      </c>
      <c r="H103" s="995" t="s">
        <v>125</v>
      </c>
      <c r="I103" s="995" t="s">
        <v>125</v>
      </c>
      <c r="J103" s="995" t="s">
        <v>125</v>
      </c>
      <c r="K103" s="995" t="s">
        <v>125</v>
      </c>
      <c r="L103" s="995" t="s">
        <v>125</v>
      </c>
      <c r="M103" s="995" t="s">
        <v>125</v>
      </c>
      <c r="N103" s="995">
        <v>2</v>
      </c>
      <c r="O103" s="995">
        <v>1</v>
      </c>
      <c r="P103" s="995">
        <v>3</v>
      </c>
      <c r="Q103" s="995">
        <v>25</v>
      </c>
      <c r="R103" s="995">
        <v>36</v>
      </c>
      <c r="S103" s="995">
        <v>147</v>
      </c>
    </row>
    <row r="104" spans="1:19" s="347" customFormat="1" x14ac:dyDescent="0.25">
      <c r="A104" s="690"/>
      <c r="B104" s="704"/>
      <c r="C104" s="705"/>
      <c r="D104" s="704" t="s">
        <v>146</v>
      </c>
      <c r="E104" s="995">
        <v>152</v>
      </c>
      <c r="F104" s="995">
        <v>152</v>
      </c>
      <c r="G104" s="995" t="s">
        <v>125</v>
      </c>
      <c r="H104" s="995" t="s">
        <v>125</v>
      </c>
      <c r="I104" s="995" t="s">
        <v>125</v>
      </c>
      <c r="J104" s="995" t="s">
        <v>125</v>
      </c>
      <c r="K104" s="995" t="s">
        <v>125</v>
      </c>
      <c r="L104" s="995" t="s">
        <v>125</v>
      </c>
      <c r="M104" s="995" t="s">
        <v>125</v>
      </c>
      <c r="N104" s="995">
        <v>1</v>
      </c>
      <c r="O104" s="995" t="s">
        <v>125</v>
      </c>
      <c r="P104" s="995" t="s">
        <v>125</v>
      </c>
      <c r="Q104" s="995">
        <v>13</v>
      </c>
      <c r="R104" s="995">
        <v>22</v>
      </c>
      <c r="S104" s="995">
        <v>116</v>
      </c>
    </row>
    <row r="105" spans="1:19" ht="22.5" x14ac:dyDescent="0.25">
      <c r="A105" s="687" t="s">
        <v>1102</v>
      </c>
      <c r="B105" s="702" t="s">
        <v>192</v>
      </c>
      <c r="C105" s="703" t="s">
        <v>1103</v>
      </c>
      <c r="D105" s="702" t="s">
        <v>122</v>
      </c>
      <c r="E105" s="994">
        <v>2</v>
      </c>
      <c r="F105" s="994">
        <v>2</v>
      </c>
      <c r="G105" s="994" t="s">
        <v>125</v>
      </c>
      <c r="H105" s="994" t="s">
        <v>125</v>
      </c>
      <c r="I105" s="994" t="s">
        <v>125</v>
      </c>
      <c r="J105" s="994" t="s">
        <v>125</v>
      </c>
      <c r="K105" s="994" t="s">
        <v>125</v>
      </c>
      <c r="L105" s="994" t="s">
        <v>125</v>
      </c>
      <c r="M105" s="994" t="s">
        <v>125</v>
      </c>
      <c r="N105" s="994" t="s">
        <v>125</v>
      </c>
      <c r="O105" s="994" t="s">
        <v>125</v>
      </c>
      <c r="P105" s="994" t="s">
        <v>125</v>
      </c>
      <c r="Q105" s="994">
        <v>1</v>
      </c>
      <c r="R105" s="994" t="s">
        <v>125</v>
      </c>
      <c r="S105" s="994">
        <v>1</v>
      </c>
    </row>
    <row r="106" spans="1:19" x14ac:dyDescent="0.25">
      <c r="A106" s="690"/>
      <c r="B106" s="704"/>
      <c r="C106" s="705"/>
      <c r="D106" s="704" t="s">
        <v>145</v>
      </c>
      <c r="E106" s="995">
        <v>1</v>
      </c>
      <c r="F106" s="995">
        <v>1</v>
      </c>
      <c r="G106" s="995" t="s">
        <v>125</v>
      </c>
      <c r="H106" s="995" t="s">
        <v>125</v>
      </c>
      <c r="I106" s="995" t="s">
        <v>125</v>
      </c>
      <c r="J106" s="995" t="s">
        <v>125</v>
      </c>
      <c r="K106" s="995" t="s">
        <v>125</v>
      </c>
      <c r="L106" s="995" t="s">
        <v>125</v>
      </c>
      <c r="M106" s="995" t="s">
        <v>125</v>
      </c>
      <c r="N106" s="995" t="s">
        <v>125</v>
      </c>
      <c r="O106" s="995" t="s">
        <v>125</v>
      </c>
      <c r="P106" s="995" t="s">
        <v>125</v>
      </c>
      <c r="Q106" s="995" t="s">
        <v>125</v>
      </c>
      <c r="R106" s="995" t="s">
        <v>125</v>
      </c>
      <c r="S106" s="995">
        <v>1</v>
      </c>
    </row>
    <row r="107" spans="1:19" s="347" customFormat="1" x14ac:dyDescent="0.25">
      <c r="A107" s="690"/>
      <c r="B107" s="704"/>
      <c r="C107" s="705"/>
      <c r="D107" s="704" t="s">
        <v>146</v>
      </c>
      <c r="E107" s="995">
        <v>1</v>
      </c>
      <c r="F107" s="995">
        <v>1</v>
      </c>
      <c r="G107" s="995" t="s">
        <v>125</v>
      </c>
      <c r="H107" s="995" t="s">
        <v>125</v>
      </c>
      <c r="I107" s="995" t="s">
        <v>125</v>
      </c>
      <c r="J107" s="995" t="s">
        <v>125</v>
      </c>
      <c r="K107" s="995" t="s">
        <v>125</v>
      </c>
      <c r="L107" s="995" t="s">
        <v>125</v>
      </c>
      <c r="M107" s="995" t="s">
        <v>125</v>
      </c>
      <c r="N107" s="995" t="s">
        <v>125</v>
      </c>
      <c r="O107" s="995" t="s">
        <v>125</v>
      </c>
      <c r="P107" s="995" t="s">
        <v>125</v>
      </c>
      <c r="Q107" s="995">
        <v>1</v>
      </c>
      <c r="R107" s="995" t="s">
        <v>125</v>
      </c>
      <c r="S107" s="995" t="s">
        <v>125</v>
      </c>
    </row>
    <row r="108" spans="1:19" x14ac:dyDescent="0.25">
      <c r="A108" s="687" t="s">
        <v>1104</v>
      </c>
      <c r="B108" s="702" t="s">
        <v>193</v>
      </c>
      <c r="C108" s="703" t="s">
        <v>1105</v>
      </c>
      <c r="D108" s="702" t="s">
        <v>122</v>
      </c>
      <c r="E108" s="994">
        <v>9</v>
      </c>
      <c r="F108" s="994">
        <v>9</v>
      </c>
      <c r="G108" s="994" t="s">
        <v>125</v>
      </c>
      <c r="H108" s="994" t="s">
        <v>125</v>
      </c>
      <c r="I108" s="994" t="s">
        <v>125</v>
      </c>
      <c r="J108" s="994" t="s">
        <v>125</v>
      </c>
      <c r="K108" s="994" t="s">
        <v>125</v>
      </c>
      <c r="L108" s="994" t="s">
        <v>125</v>
      </c>
      <c r="M108" s="994" t="s">
        <v>125</v>
      </c>
      <c r="N108" s="994" t="s">
        <v>125</v>
      </c>
      <c r="O108" s="994" t="s">
        <v>125</v>
      </c>
      <c r="P108" s="994" t="s">
        <v>125</v>
      </c>
      <c r="Q108" s="994" t="s">
        <v>125</v>
      </c>
      <c r="R108" s="994">
        <v>2</v>
      </c>
      <c r="S108" s="994">
        <v>7</v>
      </c>
    </row>
    <row r="109" spans="1:19" x14ac:dyDescent="0.25">
      <c r="A109" s="690"/>
      <c r="B109" s="704"/>
      <c r="C109" s="705"/>
      <c r="D109" s="704" t="s">
        <v>145</v>
      </c>
      <c r="E109" s="995">
        <v>3</v>
      </c>
      <c r="F109" s="995">
        <v>3</v>
      </c>
      <c r="G109" s="995" t="s">
        <v>125</v>
      </c>
      <c r="H109" s="995" t="s">
        <v>125</v>
      </c>
      <c r="I109" s="995" t="s">
        <v>125</v>
      </c>
      <c r="J109" s="995" t="s">
        <v>125</v>
      </c>
      <c r="K109" s="995" t="s">
        <v>125</v>
      </c>
      <c r="L109" s="995" t="s">
        <v>125</v>
      </c>
      <c r="M109" s="995" t="s">
        <v>125</v>
      </c>
      <c r="N109" s="995" t="s">
        <v>125</v>
      </c>
      <c r="O109" s="995" t="s">
        <v>125</v>
      </c>
      <c r="P109" s="995" t="s">
        <v>125</v>
      </c>
      <c r="Q109" s="995" t="s">
        <v>125</v>
      </c>
      <c r="R109" s="995">
        <v>1</v>
      </c>
      <c r="S109" s="995">
        <v>2</v>
      </c>
    </row>
    <row r="110" spans="1:19" s="347" customFormat="1" x14ac:dyDescent="0.25">
      <c r="A110" s="690"/>
      <c r="B110" s="704"/>
      <c r="C110" s="705"/>
      <c r="D110" s="704" t="s">
        <v>146</v>
      </c>
      <c r="E110" s="995">
        <v>6</v>
      </c>
      <c r="F110" s="995">
        <v>6</v>
      </c>
      <c r="G110" s="995" t="s">
        <v>125</v>
      </c>
      <c r="H110" s="995" t="s">
        <v>125</v>
      </c>
      <c r="I110" s="995" t="s">
        <v>125</v>
      </c>
      <c r="J110" s="995" t="s">
        <v>125</v>
      </c>
      <c r="K110" s="995" t="s">
        <v>125</v>
      </c>
      <c r="L110" s="995" t="s">
        <v>125</v>
      </c>
      <c r="M110" s="995" t="s">
        <v>125</v>
      </c>
      <c r="N110" s="995" t="s">
        <v>125</v>
      </c>
      <c r="O110" s="995" t="s">
        <v>125</v>
      </c>
      <c r="P110" s="995" t="s">
        <v>125</v>
      </c>
      <c r="Q110" s="995" t="s">
        <v>125</v>
      </c>
      <c r="R110" s="995">
        <v>1</v>
      </c>
      <c r="S110" s="995">
        <v>5</v>
      </c>
    </row>
    <row r="111" spans="1:19" x14ac:dyDescent="0.25">
      <c r="A111" s="687" t="s">
        <v>1106</v>
      </c>
      <c r="B111" s="702" t="s">
        <v>194</v>
      </c>
      <c r="C111" s="703" t="s">
        <v>927</v>
      </c>
      <c r="D111" s="702" t="s">
        <v>122</v>
      </c>
      <c r="E111" s="994">
        <v>5</v>
      </c>
      <c r="F111" s="994">
        <v>5</v>
      </c>
      <c r="G111" s="994" t="s">
        <v>125</v>
      </c>
      <c r="H111" s="994" t="s">
        <v>125</v>
      </c>
      <c r="I111" s="994" t="s">
        <v>125</v>
      </c>
      <c r="J111" s="994" t="s">
        <v>125</v>
      </c>
      <c r="K111" s="994" t="s">
        <v>125</v>
      </c>
      <c r="L111" s="994" t="s">
        <v>125</v>
      </c>
      <c r="M111" s="994" t="s">
        <v>125</v>
      </c>
      <c r="N111" s="994" t="s">
        <v>125</v>
      </c>
      <c r="O111" s="994" t="s">
        <v>125</v>
      </c>
      <c r="P111" s="994" t="s">
        <v>125</v>
      </c>
      <c r="Q111" s="994">
        <v>1</v>
      </c>
      <c r="R111" s="994">
        <v>2</v>
      </c>
      <c r="S111" s="994">
        <v>2</v>
      </c>
    </row>
    <row r="112" spans="1:19" s="347" customFormat="1" x14ac:dyDescent="0.25">
      <c r="A112" s="690"/>
      <c r="B112" s="704"/>
      <c r="C112" s="705"/>
      <c r="D112" s="704" t="s">
        <v>145</v>
      </c>
      <c r="E112" s="995">
        <v>3</v>
      </c>
      <c r="F112" s="995">
        <v>3</v>
      </c>
      <c r="G112" s="995" t="s">
        <v>125</v>
      </c>
      <c r="H112" s="995" t="s">
        <v>125</v>
      </c>
      <c r="I112" s="995" t="s">
        <v>125</v>
      </c>
      <c r="J112" s="995" t="s">
        <v>125</v>
      </c>
      <c r="K112" s="995" t="s">
        <v>125</v>
      </c>
      <c r="L112" s="995" t="s">
        <v>125</v>
      </c>
      <c r="M112" s="995" t="s">
        <v>125</v>
      </c>
      <c r="N112" s="995" t="s">
        <v>125</v>
      </c>
      <c r="O112" s="995" t="s">
        <v>125</v>
      </c>
      <c r="P112" s="995" t="s">
        <v>125</v>
      </c>
      <c r="Q112" s="995">
        <v>1</v>
      </c>
      <c r="R112" s="995" t="s">
        <v>125</v>
      </c>
      <c r="S112" s="995">
        <v>2</v>
      </c>
    </row>
    <row r="113" spans="1:19" x14ac:dyDescent="0.25">
      <c r="A113" s="690"/>
      <c r="B113" s="704"/>
      <c r="C113" s="705"/>
      <c r="D113" s="704" t="s">
        <v>146</v>
      </c>
      <c r="E113" s="995">
        <v>2</v>
      </c>
      <c r="F113" s="995">
        <v>2</v>
      </c>
      <c r="G113" s="995" t="s">
        <v>125</v>
      </c>
      <c r="H113" s="995" t="s">
        <v>125</v>
      </c>
      <c r="I113" s="995" t="s">
        <v>125</v>
      </c>
      <c r="J113" s="995" t="s">
        <v>125</v>
      </c>
      <c r="K113" s="995" t="s">
        <v>125</v>
      </c>
      <c r="L113" s="995" t="s">
        <v>125</v>
      </c>
      <c r="M113" s="995" t="s">
        <v>125</v>
      </c>
      <c r="N113" s="995" t="s">
        <v>125</v>
      </c>
      <c r="O113" s="995" t="s">
        <v>125</v>
      </c>
      <c r="P113" s="995" t="s">
        <v>125</v>
      </c>
      <c r="Q113" s="995" t="s">
        <v>125</v>
      </c>
      <c r="R113" s="995">
        <v>2</v>
      </c>
      <c r="S113" s="995" t="s">
        <v>125</v>
      </c>
    </row>
    <row r="114" spans="1:19" s="347" customFormat="1" x14ac:dyDescent="0.25">
      <c r="A114" s="687" t="s">
        <v>1107</v>
      </c>
      <c r="B114" s="702" t="s">
        <v>195</v>
      </c>
      <c r="C114" s="703" t="s">
        <v>928</v>
      </c>
      <c r="D114" s="702" t="s">
        <v>122</v>
      </c>
      <c r="E114" s="994">
        <v>1</v>
      </c>
      <c r="F114" s="994">
        <v>1</v>
      </c>
      <c r="G114" s="994" t="s">
        <v>125</v>
      </c>
      <c r="H114" s="994" t="s">
        <v>125</v>
      </c>
      <c r="I114" s="994" t="s">
        <v>125</v>
      </c>
      <c r="J114" s="994" t="s">
        <v>125</v>
      </c>
      <c r="K114" s="994" t="s">
        <v>125</v>
      </c>
      <c r="L114" s="994" t="s">
        <v>125</v>
      </c>
      <c r="M114" s="994" t="s">
        <v>125</v>
      </c>
      <c r="N114" s="994" t="s">
        <v>125</v>
      </c>
      <c r="O114" s="994" t="s">
        <v>125</v>
      </c>
      <c r="P114" s="994" t="s">
        <v>125</v>
      </c>
      <c r="Q114" s="994" t="s">
        <v>125</v>
      </c>
      <c r="R114" s="994" t="s">
        <v>125</v>
      </c>
      <c r="S114" s="994">
        <v>1</v>
      </c>
    </row>
    <row r="115" spans="1:19" x14ac:dyDescent="0.25">
      <c r="A115" s="690"/>
      <c r="B115" s="704"/>
      <c r="C115" s="705"/>
      <c r="D115" s="704" t="s">
        <v>145</v>
      </c>
      <c r="E115" s="995">
        <v>1</v>
      </c>
      <c r="F115" s="995">
        <v>1</v>
      </c>
      <c r="G115" s="995" t="s">
        <v>125</v>
      </c>
      <c r="H115" s="995" t="s">
        <v>125</v>
      </c>
      <c r="I115" s="995" t="s">
        <v>125</v>
      </c>
      <c r="J115" s="995" t="s">
        <v>125</v>
      </c>
      <c r="K115" s="995" t="s">
        <v>125</v>
      </c>
      <c r="L115" s="995" t="s">
        <v>125</v>
      </c>
      <c r="M115" s="995" t="s">
        <v>125</v>
      </c>
      <c r="N115" s="995" t="s">
        <v>125</v>
      </c>
      <c r="O115" s="995" t="s">
        <v>125</v>
      </c>
      <c r="P115" s="995" t="s">
        <v>125</v>
      </c>
      <c r="Q115" s="995" t="s">
        <v>125</v>
      </c>
      <c r="R115" s="995" t="s">
        <v>125</v>
      </c>
      <c r="S115" s="995">
        <v>1</v>
      </c>
    </row>
    <row r="116" spans="1:19" x14ac:dyDescent="0.25">
      <c r="A116" s="687" t="s">
        <v>1108</v>
      </c>
      <c r="B116" s="702" t="s">
        <v>196</v>
      </c>
      <c r="C116" s="703" t="s">
        <v>1109</v>
      </c>
      <c r="D116" s="702" t="s">
        <v>122</v>
      </c>
      <c r="E116" s="994">
        <v>9</v>
      </c>
      <c r="F116" s="994">
        <v>9</v>
      </c>
      <c r="G116" s="994" t="s">
        <v>125</v>
      </c>
      <c r="H116" s="994" t="s">
        <v>125</v>
      </c>
      <c r="I116" s="994" t="s">
        <v>125</v>
      </c>
      <c r="J116" s="994" t="s">
        <v>125</v>
      </c>
      <c r="K116" s="994" t="s">
        <v>125</v>
      </c>
      <c r="L116" s="994" t="s">
        <v>125</v>
      </c>
      <c r="M116" s="994" t="s">
        <v>125</v>
      </c>
      <c r="N116" s="994" t="s">
        <v>125</v>
      </c>
      <c r="O116" s="994">
        <v>1</v>
      </c>
      <c r="P116" s="994" t="s">
        <v>125</v>
      </c>
      <c r="Q116" s="994">
        <v>2</v>
      </c>
      <c r="R116" s="994">
        <v>1</v>
      </c>
      <c r="S116" s="994">
        <v>5</v>
      </c>
    </row>
    <row r="117" spans="1:19" s="347" customFormat="1" x14ac:dyDescent="0.25">
      <c r="A117" s="690"/>
      <c r="B117" s="704"/>
      <c r="C117" s="705"/>
      <c r="D117" s="704" t="s">
        <v>145</v>
      </c>
      <c r="E117" s="995">
        <v>6</v>
      </c>
      <c r="F117" s="995">
        <v>6</v>
      </c>
      <c r="G117" s="995" t="s">
        <v>125</v>
      </c>
      <c r="H117" s="995" t="s">
        <v>125</v>
      </c>
      <c r="I117" s="995" t="s">
        <v>125</v>
      </c>
      <c r="J117" s="995" t="s">
        <v>125</v>
      </c>
      <c r="K117" s="995" t="s">
        <v>125</v>
      </c>
      <c r="L117" s="995" t="s">
        <v>125</v>
      </c>
      <c r="M117" s="995" t="s">
        <v>125</v>
      </c>
      <c r="N117" s="995" t="s">
        <v>125</v>
      </c>
      <c r="O117" s="995">
        <v>1</v>
      </c>
      <c r="P117" s="995" t="s">
        <v>125</v>
      </c>
      <c r="Q117" s="995">
        <v>1</v>
      </c>
      <c r="R117" s="995">
        <v>1</v>
      </c>
      <c r="S117" s="995">
        <v>3</v>
      </c>
    </row>
    <row r="118" spans="1:19" x14ac:dyDescent="0.25">
      <c r="A118" s="690"/>
      <c r="B118" s="704"/>
      <c r="C118" s="705"/>
      <c r="D118" s="704" t="s">
        <v>146</v>
      </c>
      <c r="E118" s="995">
        <v>3</v>
      </c>
      <c r="F118" s="995">
        <v>3</v>
      </c>
      <c r="G118" s="995" t="s">
        <v>125</v>
      </c>
      <c r="H118" s="995" t="s">
        <v>125</v>
      </c>
      <c r="I118" s="995" t="s">
        <v>125</v>
      </c>
      <c r="J118" s="995" t="s">
        <v>125</v>
      </c>
      <c r="K118" s="995" t="s">
        <v>125</v>
      </c>
      <c r="L118" s="995" t="s">
        <v>125</v>
      </c>
      <c r="M118" s="995" t="s">
        <v>125</v>
      </c>
      <c r="N118" s="995" t="s">
        <v>125</v>
      </c>
      <c r="O118" s="995" t="s">
        <v>125</v>
      </c>
      <c r="P118" s="995" t="s">
        <v>125</v>
      </c>
      <c r="Q118" s="995">
        <v>1</v>
      </c>
      <c r="R118" s="995" t="s">
        <v>125</v>
      </c>
      <c r="S118" s="995">
        <v>2</v>
      </c>
    </row>
    <row r="119" spans="1:19" ht="22.5" x14ac:dyDescent="0.25">
      <c r="A119" s="687" t="s">
        <v>335</v>
      </c>
      <c r="B119" s="702" t="s">
        <v>197</v>
      </c>
      <c r="C119" s="703" t="s">
        <v>336</v>
      </c>
      <c r="D119" s="702" t="s">
        <v>122</v>
      </c>
      <c r="E119" s="994">
        <v>47</v>
      </c>
      <c r="F119" s="994">
        <v>47</v>
      </c>
      <c r="G119" s="994" t="s">
        <v>125</v>
      </c>
      <c r="H119" s="994" t="s">
        <v>125</v>
      </c>
      <c r="I119" s="994" t="s">
        <v>125</v>
      </c>
      <c r="J119" s="994">
        <v>1</v>
      </c>
      <c r="K119" s="994">
        <v>2</v>
      </c>
      <c r="L119" s="994" t="s">
        <v>125</v>
      </c>
      <c r="M119" s="994">
        <v>1</v>
      </c>
      <c r="N119" s="994" t="s">
        <v>125</v>
      </c>
      <c r="O119" s="994">
        <v>2</v>
      </c>
      <c r="P119" s="994" t="s">
        <v>125</v>
      </c>
      <c r="Q119" s="994">
        <v>5</v>
      </c>
      <c r="R119" s="994">
        <v>7</v>
      </c>
      <c r="S119" s="994">
        <v>29</v>
      </c>
    </row>
    <row r="120" spans="1:19" s="347" customFormat="1" x14ac:dyDescent="0.25">
      <c r="A120" s="690"/>
      <c r="B120" s="704"/>
      <c r="C120" s="705"/>
      <c r="D120" s="704" t="s">
        <v>145</v>
      </c>
      <c r="E120" s="995">
        <v>27</v>
      </c>
      <c r="F120" s="995">
        <v>27</v>
      </c>
      <c r="G120" s="995" t="s">
        <v>125</v>
      </c>
      <c r="H120" s="995" t="s">
        <v>125</v>
      </c>
      <c r="I120" s="995" t="s">
        <v>125</v>
      </c>
      <c r="J120" s="995">
        <v>1</v>
      </c>
      <c r="K120" s="995">
        <v>2</v>
      </c>
      <c r="L120" s="995" t="s">
        <v>125</v>
      </c>
      <c r="M120" s="995">
        <v>1</v>
      </c>
      <c r="N120" s="995" t="s">
        <v>125</v>
      </c>
      <c r="O120" s="995">
        <v>1</v>
      </c>
      <c r="P120" s="995" t="s">
        <v>125</v>
      </c>
      <c r="Q120" s="995">
        <v>4</v>
      </c>
      <c r="R120" s="995">
        <v>5</v>
      </c>
      <c r="S120" s="995">
        <v>13</v>
      </c>
    </row>
    <row r="121" spans="1:19" x14ac:dyDescent="0.25">
      <c r="A121" s="690"/>
      <c r="B121" s="704"/>
      <c r="C121" s="705"/>
      <c r="D121" s="704" t="s">
        <v>146</v>
      </c>
      <c r="E121" s="995">
        <v>20</v>
      </c>
      <c r="F121" s="995">
        <v>20</v>
      </c>
      <c r="G121" s="995" t="s">
        <v>125</v>
      </c>
      <c r="H121" s="995" t="s">
        <v>125</v>
      </c>
      <c r="I121" s="995" t="s">
        <v>125</v>
      </c>
      <c r="J121" s="995" t="s">
        <v>125</v>
      </c>
      <c r="K121" s="995" t="s">
        <v>125</v>
      </c>
      <c r="L121" s="995" t="s">
        <v>125</v>
      </c>
      <c r="M121" s="995" t="s">
        <v>125</v>
      </c>
      <c r="N121" s="995" t="s">
        <v>125</v>
      </c>
      <c r="O121" s="995">
        <v>1</v>
      </c>
      <c r="P121" s="995" t="s">
        <v>125</v>
      </c>
      <c r="Q121" s="995">
        <v>1</v>
      </c>
      <c r="R121" s="995">
        <v>2</v>
      </c>
      <c r="S121" s="995">
        <v>16</v>
      </c>
    </row>
    <row r="122" spans="1:19" x14ac:dyDescent="0.25">
      <c r="A122" s="687" t="s">
        <v>309</v>
      </c>
      <c r="B122" s="702" t="s">
        <v>198</v>
      </c>
      <c r="C122" s="703" t="s">
        <v>310</v>
      </c>
      <c r="D122" s="702" t="s">
        <v>122</v>
      </c>
      <c r="E122" s="994">
        <v>272</v>
      </c>
      <c r="F122" s="994">
        <v>272</v>
      </c>
      <c r="G122" s="994" t="s">
        <v>125</v>
      </c>
      <c r="H122" s="994" t="s">
        <v>125</v>
      </c>
      <c r="I122" s="994" t="s">
        <v>125</v>
      </c>
      <c r="J122" s="994" t="s">
        <v>125</v>
      </c>
      <c r="K122" s="994" t="s">
        <v>125</v>
      </c>
      <c r="L122" s="994" t="s">
        <v>125</v>
      </c>
      <c r="M122" s="994" t="s">
        <v>125</v>
      </c>
      <c r="N122" s="994">
        <v>2</v>
      </c>
      <c r="O122" s="994">
        <v>3</v>
      </c>
      <c r="P122" s="994">
        <v>2</v>
      </c>
      <c r="Q122" s="994">
        <v>18</v>
      </c>
      <c r="R122" s="994">
        <v>51</v>
      </c>
      <c r="S122" s="994">
        <v>196</v>
      </c>
    </row>
    <row r="123" spans="1:19" s="347" customFormat="1" x14ac:dyDescent="0.25">
      <c r="A123" s="690"/>
      <c r="B123" s="704"/>
      <c r="C123" s="705"/>
      <c r="D123" s="704" t="s">
        <v>145</v>
      </c>
      <c r="E123" s="995">
        <v>137</v>
      </c>
      <c r="F123" s="995">
        <v>137</v>
      </c>
      <c r="G123" s="995" t="s">
        <v>125</v>
      </c>
      <c r="H123" s="995" t="s">
        <v>125</v>
      </c>
      <c r="I123" s="995" t="s">
        <v>125</v>
      </c>
      <c r="J123" s="995" t="s">
        <v>125</v>
      </c>
      <c r="K123" s="995" t="s">
        <v>125</v>
      </c>
      <c r="L123" s="995" t="s">
        <v>125</v>
      </c>
      <c r="M123" s="995" t="s">
        <v>125</v>
      </c>
      <c r="N123" s="995">
        <v>2</v>
      </c>
      <c r="O123" s="995">
        <v>2</v>
      </c>
      <c r="P123" s="995">
        <v>1</v>
      </c>
      <c r="Q123" s="995">
        <v>9</v>
      </c>
      <c r="R123" s="995">
        <v>23</v>
      </c>
      <c r="S123" s="995">
        <v>100</v>
      </c>
    </row>
    <row r="124" spans="1:19" x14ac:dyDescent="0.25">
      <c r="A124" s="690"/>
      <c r="B124" s="704"/>
      <c r="C124" s="705"/>
      <c r="D124" s="704" t="s">
        <v>146</v>
      </c>
      <c r="E124" s="995">
        <v>135</v>
      </c>
      <c r="F124" s="995">
        <v>135</v>
      </c>
      <c r="G124" s="995" t="s">
        <v>125</v>
      </c>
      <c r="H124" s="995" t="s">
        <v>125</v>
      </c>
      <c r="I124" s="995" t="s">
        <v>125</v>
      </c>
      <c r="J124" s="995" t="s">
        <v>125</v>
      </c>
      <c r="K124" s="995" t="s">
        <v>125</v>
      </c>
      <c r="L124" s="995" t="s">
        <v>125</v>
      </c>
      <c r="M124" s="995" t="s">
        <v>125</v>
      </c>
      <c r="N124" s="995" t="s">
        <v>125</v>
      </c>
      <c r="O124" s="995">
        <v>1</v>
      </c>
      <c r="P124" s="995">
        <v>1</v>
      </c>
      <c r="Q124" s="995">
        <v>9</v>
      </c>
      <c r="R124" s="995">
        <v>28</v>
      </c>
      <c r="S124" s="995">
        <v>96</v>
      </c>
    </row>
    <row r="125" spans="1:19" s="347" customFormat="1" x14ac:dyDescent="0.25">
      <c r="A125" s="687" t="s">
        <v>1110</v>
      </c>
      <c r="B125" s="702" t="s">
        <v>199</v>
      </c>
      <c r="C125" s="703" t="s">
        <v>929</v>
      </c>
      <c r="D125" s="702" t="s">
        <v>122</v>
      </c>
      <c r="E125" s="994">
        <v>3</v>
      </c>
      <c r="F125" s="994">
        <v>3</v>
      </c>
      <c r="G125" s="994" t="s">
        <v>125</v>
      </c>
      <c r="H125" s="994" t="s">
        <v>125</v>
      </c>
      <c r="I125" s="994" t="s">
        <v>125</v>
      </c>
      <c r="J125" s="994" t="s">
        <v>125</v>
      </c>
      <c r="K125" s="994" t="s">
        <v>125</v>
      </c>
      <c r="L125" s="994" t="s">
        <v>125</v>
      </c>
      <c r="M125" s="994" t="s">
        <v>125</v>
      </c>
      <c r="N125" s="994" t="s">
        <v>125</v>
      </c>
      <c r="O125" s="994" t="s">
        <v>125</v>
      </c>
      <c r="P125" s="994" t="s">
        <v>125</v>
      </c>
      <c r="Q125" s="994" t="s">
        <v>125</v>
      </c>
      <c r="R125" s="994" t="s">
        <v>125</v>
      </c>
      <c r="S125" s="994">
        <v>3</v>
      </c>
    </row>
    <row r="126" spans="1:19" x14ac:dyDescent="0.25">
      <c r="A126" s="690"/>
      <c r="B126" s="704"/>
      <c r="C126" s="705"/>
      <c r="D126" s="704" t="s">
        <v>145</v>
      </c>
      <c r="E126" s="995">
        <v>2</v>
      </c>
      <c r="F126" s="995">
        <v>2</v>
      </c>
      <c r="G126" s="995" t="s">
        <v>125</v>
      </c>
      <c r="H126" s="995" t="s">
        <v>125</v>
      </c>
      <c r="I126" s="995" t="s">
        <v>125</v>
      </c>
      <c r="J126" s="995" t="s">
        <v>125</v>
      </c>
      <c r="K126" s="995" t="s">
        <v>125</v>
      </c>
      <c r="L126" s="995" t="s">
        <v>125</v>
      </c>
      <c r="M126" s="995" t="s">
        <v>125</v>
      </c>
      <c r="N126" s="995" t="s">
        <v>125</v>
      </c>
      <c r="O126" s="995" t="s">
        <v>125</v>
      </c>
      <c r="P126" s="995" t="s">
        <v>125</v>
      </c>
      <c r="Q126" s="995" t="s">
        <v>125</v>
      </c>
      <c r="R126" s="995" t="s">
        <v>125</v>
      </c>
      <c r="S126" s="995">
        <v>2</v>
      </c>
    </row>
    <row r="127" spans="1:19" s="347" customFormat="1" x14ac:dyDescent="0.25">
      <c r="A127" s="690"/>
      <c r="B127" s="704"/>
      <c r="C127" s="705"/>
      <c r="D127" s="704" t="s">
        <v>146</v>
      </c>
      <c r="E127" s="995">
        <v>1</v>
      </c>
      <c r="F127" s="995">
        <v>1</v>
      </c>
      <c r="G127" s="995" t="s">
        <v>125</v>
      </c>
      <c r="H127" s="995" t="s">
        <v>125</v>
      </c>
      <c r="I127" s="995" t="s">
        <v>125</v>
      </c>
      <c r="J127" s="995" t="s">
        <v>125</v>
      </c>
      <c r="K127" s="995" t="s">
        <v>125</v>
      </c>
      <c r="L127" s="995" t="s">
        <v>125</v>
      </c>
      <c r="M127" s="995" t="s">
        <v>125</v>
      </c>
      <c r="N127" s="995" t="s">
        <v>125</v>
      </c>
      <c r="O127" s="995" t="s">
        <v>125</v>
      </c>
      <c r="P127" s="995" t="s">
        <v>125</v>
      </c>
      <c r="Q127" s="995" t="s">
        <v>125</v>
      </c>
      <c r="R127" s="995" t="s">
        <v>125</v>
      </c>
      <c r="S127" s="995">
        <v>1</v>
      </c>
    </row>
    <row r="128" spans="1:19" x14ac:dyDescent="0.25">
      <c r="A128" s="687" t="s">
        <v>1111</v>
      </c>
      <c r="B128" s="702" t="s">
        <v>200</v>
      </c>
      <c r="C128" s="703" t="s">
        <v>930</v>
      </c>
      <c r="D128" s="702" t="s">
        <v>122</v>
      </c>
      <c r="E128" s="994">
        <v>4</v>
      </c>
      <c r="F128" s="994">
        <v>4</v>
      </c>
      <c r="G128" s="994" t="s">
        <v>125</v>
      </c>
      <c r="H128" s="994" t="s">
        <v>125</v>
      </c>
      <c r="I128" s="994" t="s">
        <v>125</v>
      </c>
      <c r="J128" s="994" t="s">
        <v>125</v>
      </c>
      <c r="K128" s="994" t="s">
        <v>125</v>
      </c>
      <c r="L128" s="994" t="s">
        <v>125</v>
      </c>
      <c r="M128" s="994" t="s">
        <v>125</v>
      </c>
      <c r="N128" s="994" t="s">
        <v>125</v>
      </c>
      <c r="O128" s="994" t="s">
        <v>125</v>
      </c>
      <c r="P128" s="994" t="s">
        <v>125</v>
      </c>
      <c r="Q128" s="994" t="s">
        <v>125</v>
      </c>
      <c r="R128" s="994" t="s">
        <v>125</v>
      </c>
      <c r="S128" s="994">
        <v>4</v>
      </c>
    </row>
    <row r="129" spans="1:19" x14ac:dyDescent="0.25">
      <c r="A129" s="690"/>
      <c r="B129" s="704"/>
      <c r="C129" s="705"/>
      <c r="D129" s="704" t="s">
        <v>145</v>
      </c>
      <c r="E129" s="995">
        <v>2</v>
      </c>
      <c r="F129" s="995">
        <v>2</v>
      </c>
      <c r="G129" s="995" t="s">
        <v>125</v>
      </c>
      <c r="H129" s="995" t="s">
        <v>125</v>
      </c>
      <c r="I129" s="995" t="s">
        <v>125</v>
      </c>
      <c r="J129" s="995" t="s">
        <v>125</v>
      </c>
      <c r="K129" s="995" t="s">
        <v>125</v>
      </c>
      <c r="L129" s="995" t="s">
        <v>125</v>
      </c>
      <c r="M129" s="995" t="s">
        <v>125</v>
      </c>
      <c r="N129" s="995" t="s">
        <v>125</v>
      </c>
      <c r="O129" s="995" t="s">
        <v>125</v>
      </c>
      <c r="P129" s="995" t="s">
        <v>125</v>
      </c>
      <c r="Q129" s="995" t="s">
        <v>125</v>
      </c>
      <c r="R129" s="995" t="s">
        <v>125</v>
      </c>
      <c r="S129" s="995">
        <v>2</v>
      </c>
    </row>
    <row r="130" spans="1:19" s="347" customFormat="1" x14ac:dyDescent="0.25">
      <c r="A130" s="690"/>
      <c r="B130" s="704"/>
      <c r="C130" s="705"/>
      <c r="D130" s="704" t="s">
        <v>146</v>
      </c>
      <c r="E130" s="995">
        <v>2</v>
      </c>
      <c r="F130" s="995">
        <v>2</v>
      </c>
      <c r="G130" s="995" t="s">
        <v>125</v>
      </c>
      <c r="H130" s="995" t="s">
        <v>125</v>
      </c>
      <c r="I130" s="995" t="s">
        <v>125</v>
      </c>
      <c r="J130" s="995" t="s">
        <v>125</v>
      </c>
      <c r="K130" s="995" t="s">
        <v>125</v>
      </c>
      <c r="L130" s="995" t="s">
        <v>125</v>
      </c>
      <c r="M130" s="995" t="s">
        <v>125</v>
      </c>
      <c r="N130" s="995" t="s">
        <v>125</v>
      </c>
      <c r="O130" s="995" t="s">
        <v>125</v>
      </c>
      <c r="P130" s="995" t="s">
        <v>125</v>
      </c>
      <c r="Q130" s="995" t="s">
        <v>125</v>
      </c>
      <c r="R130" s="995" t="s">
        <v>125</v>
      </c>
      <c r="S130" s="995">
        <v>2</v>
      </c>
    </row>
    <row r="131" spans="1:19" ht="22.5" x14ac:dyDescent="0.25">
      <c r="A131" s="687" t="s">
        <v>1112</v>
      </c>
      <c r="B131" s="702" t="s">
        <v>201</v>
      </c>
      <c r="C131" s="703" t="s">
        <v>1113</v>
      </c>
      <c r="D131" s="702" t="s">
        <v>122</v>
      </c>
      <c r="E131" s="994">
        <v>5</v>
      </c>
      <c r="F131" s="994">
        <v>5</v>
      </c>
      <c r="G131" s="994" t="s">
        <v>125</v>
      </c>
      <c r="H131" s="994" t="s">
        <v>125</v>
      </c>
      <c r="I131" s="994">
        <v>1</v>
      </c>
      <c r="J131" s="994">
        <v>1</v>
      </c>
      <c r="K131" s="994" t="s">
        <v>125</v>
      </c>
      <c r="L131" s="994" t="s">
        <v>125</v>
      </c>
      <c r="M131" s="994" t="s">
        <v>125</v>
      </c>
      <c r="N131" s="994" t="s">
        <v>125</v>
      </c>
      <c r="O131" s="994" t="s">
        <v>125</v>
      </c>
      <c r="P131" s="994" t="s">
        <v>125</v>
      </c>
      <c r="Q131" s="994" t="s">
        <v>125</v>
      </c>
      <c r="R131" s="994" t="s">
        <v>125</v>
      </c>
      <c r="S131" s="994">
        <v>3</v>
      </c>
    </row>
    <row r="132" spans="1:19" x14ac:dyDescent="0.25">
      <c r="A132" s="690"/>
      <c r="B132" s="704"/>
      <c r="C132" s="705"/>
      <c r="D132" s="704" t="s">
        <v>145</v>
      </c>
      <c r="E132" s="995">
        <v>2</v>
      </c>
      <c r="F132" s="995">
        <v>2</v>
      </c>
      <c r="G132" s="995" t="s">
        <v>125</v>
      </c>
      <c r="H132" s="995" t="s">
        <v>125</v>
      </c>
      <c r="I132" s="995">
        <v>1</v>
      </c>
      <c r="J132" s="995">
        <v>1</v>
      </c>
      <c r="K132" s="995" t="s">
        <v>125</v>
      </c>
      <c r="L132" s="995" t="s">
        <v>125</v>
      </c>
      <c r="M132" s="995" t="s">
        <v>125</v>
      </c>
      <c r="N132" s="995" t="s">
        <v>125</v>
      </c>
      <c r="O132" s="995" t="s">
        <v>125</v>
      </c>
      <c r="P132" s="995" t="s">
        <v>125</v>
      </c>
      <c r="Q132" s="995" t="s">
        <v>125</v>
      </c>
      <c r="R132" s="995" t="s">
        <v>125</v>
      </c>
      <c r="S132" s="995" t="s">
        <v>125</v>
      </c>
    </row>
    <row r="133" spans="1:19" s="347" customFormat="1" x14ac:dyDescent="0.25">
      <c r="A133" s="690"/>
      <c r="B133" s="704"/>
      <c r="C133" s="705"/>
      <c r="D133" s="704" t="s">
        <v>146</v>
      </c>
      <c r="E133" s="995">
        <v>3</v>
      </c>
      <c r="F133" s="995">
        <v>3</v>
      </c>
      <c r="G133" s="995" t="s">
        <v>125</v>
      </c>
      <c r="H133" s="995" t="s">
        <v>125</v>
      </c>
      <c r="I133" s="995" t="s">
        <v>125</v>
      </c>
      <c r="J133" s="995" t="s">
        <v>125</v>
      </c>
      <c r="K133" s="995" t="s">
        <v>125</v>
      </c>
      <c r="L133" s="995" t="s">
        <v>125</v>
      </c>
      <c r="M133" s="995" t="s">
        <v>125</v>
      </c>
      <c r="N133" s="995" t="s">
        <v>125</v>
      </c>
      <c r="O133" s="995" t="s">
        <v>125</v>
      </c>
      <c r="P133" s="995" t="s">
        <v>125</v>
      </c>
      <c r="Q133" s="995" t="s">
        <v>125</v>
      </c>
      <c r="R133" s="995" t="s">
        <v>125</v>
      </c>
      <c r="S133" s="995">
        <v>3</v>
      </c>
    </row>
    <row r="134" spans="1:19" x14ac:dyDescent="0.25">
      <c r="A134" s="687" t="s">
        <v>315</v>
      </c>
      <c r="B134" s="702" t="s">
        <v>202</v>
      </c>
      <c r="C134" s="703" t="s">
        <v>316</v>
      </c>
      <c r="D134" s="702" t="s">
        <v>122</v>
      </c>
      <c r="E134" s="994">
        <v>107</v>
      </c>
      <c r="F134" s="994">
        <v>107</v>
      </c>
      <c r="G134" s="994" t="s">
        <v>125</v>
      </c>
      <c r="H134" s="994" t="s">
        <v>125</v>
      </c>
      <c r="I134" s="994" t="s">
        <v>125</v>
      </c>
      <c r="J134" s="994">
        <v>5</v>
      </c>
      <c r="K134" s="994">
        <v>6</v>
      </c>
      <c r="L134" s="994">
        <v>1</v>
      </c>
      <c r="M134" s="994">
        <v>1</v>
      </c>
      <c r="N134" s="994">
        <v>1</v>
      </c>
      <c r="O134" s="994">
        <v>2</v>
      </c>
      <c r="P134" s="994">
        <v>3</v>
      </c>
      <c r="Q134" s="994">
        <v>9</v>
      </c>
      <c r="R134" s="994">
        <v>6</v>
      </c>
      <c r="S134" s="994">
        <v>73</v>
      </c>
    </row>
    <row r="135" spans="1:19" x14ac:dyDescent="0.25">
      <c r="A135" s="690"/>
      <c r="B135" s="704"/>
      <c r="C135" s="705"/>
      <c r="D135" s="704" t="s">
        <v>145</v>
      </c>
      <c r="E135" s="995">
        <v>57</v>
      </c>
      <c r="F135" s="995">
        <v>57</v>
      </c>
      <c r="G135" s="995" t="s">
        <v>125</v>
      </c>
      <c r="H135" s="995" t="s">
        <v>125</v>
      </c>
      <c r="I135" s="995" t="s">
        <v>125</v>
      </c>
      <c r="J135" s="995">
        <v>1</v>
      </c>
      <c r="K135" s="995">
        <v>2</v>
      </c>
      <c r="L135" s="995" t="s">
        <v>125</v>
      </c>
      <c r="M135" s="995">
        <v>1</v>
      </c>
      <c r="N135" s="995">
        <v>1</v>
      </c>
      <c r="O135" s="995">
        <v>2</v>
      </c>
      <c r="P135" s="995">
        <v>2</v>
      </c>
      <c r="Q135" s="995">
        <v>6</v>
      </c>
      <c r="R135" s="995">
        <v>3</v>
      </c>
      <c r="S135" s="995">
        <v>39</v>
      </c>
    </row>
    <row r="136" spans="1:19" s="347" customFormat="1" x14ac:dyDescent="0.25">
      <c r="A136" s="690"/>
      <c r="B136" s="704"/>
      <c r="C136" s="705"/>
      <c r="D136" s="704" t="s">
        <v>146</v>
      </c>
      <c r="E136" s="995">
        <v>50</v>
      </c>
      <c r="F136" s="995">
        <v>50</v>
      </c>
      <c r="G136" s="995" t="s">
        <v>125</v>
      </c>
      <c r="H136" s="995" t="s">
        <v>125</v>
      </c>
      <c r="I136" s="995" t="s">
        <v>125</v>
      </c>
      <c r="J136" s="995">
        <v>4</v>
      </c>
      <c r="K136" s="995">
        <v>4</v>
      </c>
      <c r="L136" s="995">
        <v>1</v>
      </c>
      <c r="M136" s="995" t="s">
        <v>125</v>
      </c>
      <c r="N136" s="995" t="s">
        <v>125</v>
      </c>
      <c r="O136" s="995" t="s">
        <v>125</v>
      </c>
      <c r="P136" s="995">
        <v>1</v>
      </c>
      <c r="Q136" s="995">
        <v>3</v>
      </c>
      <c r="R136" s="995">
        <v>3</v>
      </c>
      <c r="S136" s="995">
        <v>34</v>
      </c>
    </row>
    <row r="137" spans="1:19" ht="22.5" x14ac:dyDescent="0.25">
      <c r="A137" s="687" t="s">
        <v>327</v>
      </c>
      <c r="B137" s="702" t="s">
        <v>203</v>
      </c>
      <c r="C137" s="703" t="s">
        <v>328</v>
      </c>
      <c r="D137" s="702" t="s">
        <v>122</v>
      </c>
      <c r="E137" s="994">
        <v>64</v>
      </c>
      <c r="F137" s="994">
        <v>64</v>
      </c>
      <c r="G137" s="994" t="s">
        <v>125</v>
      </c>
      <c r="H137" s="994" t="s">
        <v>125</v>
      </c>
      <c r="I137" s="994" t="s">
        <v>125</v>
      </c>
      <c r="J137" s="994">
        <v>3</v>
      </c>
      <c r="K137" s="994">
        <v>1</v>
      </c>
      <c r="L137" s="994" t="s">
        <v>125</v>
      </c>
      <c r="M137" s="994" t="s">
        <v>125</v>
      </c>
      <c r="N137" s="994">
        <v>1</v>
      </c>
      <c r="O137" s="994" t="s">
        <v>125</v>
      </c>
      <c r="P137" s="994">
        <v>1</v>
      </c>
      <c r="Q137" s="994">
        <v>4</v>
      </c>
      <c r="R137" s="994">
        <v>1</v>
      </c>
      <c r="S137" s="994">
        <v>53</v>
      </c>
    </row>
    <row r="138" spans="1:19" x14ac:dyDescent="0.25">
      <c r="A138" s="690"/>
      <c r="B138" s="704"/>
      <c r="C138" s="705"/>
      <c r="D138" s="704" t="s">
        <v>145</v>
      </c>
      <c r="E138" s="995">
        <v>43</v>
      </c>
      <c r="F138" s="995">
        <v>43</v>
      </c>
      <c r="G138" s="995" t="s">
        <v>125</v>
      </c>
      <c r="H138" s="995" t="s">
        <v>125</v>
      </c>
      <c r="I138" s="995" t="s">
        <v>125</v>
      </c>
      <c r="J138" s="995">
        <v>2</v>
      </c>
      <c r="K138" s="995">
        <v>1</v>
      </c>
      <c r="L138" s="995" t="s">
        <v>125</v>
      </c>
      <c r="M138" s="995" t="s">
        <v>125</v>
      </c>
      <c r="N138" s="995">
        <v>1</v>
      </c>
      <c r="O138" s="995" t="s">
        <v>125</v>
      </c>
      <c r="P138" s="995" t="s">
        <v>125</v>
      </c>
      <c r="Q138" s="995">
        <v>1</v>
      </c>
      <c r="R138" s="995">
        <v>1</v>
      </c>
      <c r="S138" s="995">
        <v>37</v>
      </c>
    </row>
    <row r="139" spans="1:19" s="347" customFormat="1" x14ac:dyDescent="0.25">
      <c r="A139" s="690"/>
      <c r="B139" s="704"/>
      <c r="C139" s="705"/>
      <c r="D139" s="704" t="s">
        <v>146</v>
      </c>
      <c r="E139" s="995">
        <v>21</v>
      </c>
      <c r="F139" s="995">
        <v>21</v>
      </c>
      <c r="G139" s="995" t="s">
        <v>125</v>
      </c>
      <c r="H139" s="995" t="s">
        <v>125</v>
      </c>
      <c r="I139" s="995" t="s">
        <v>125</v>
      </c>
      <c r="J139" s="995">
        <v>1</v>
      </c>
      <c r="K139" s="995" t="s">
        <v>125</v>
      </c>
      <c r="L139" s="995" t="s">
        <v>125</v>
      </c>
      <c r="M139" s="995" t="s">
        <v>125</v>
      </c>
      <c r="N139" s="995" t="s">
        <v>125</v>
      </c>
      <c r="O139" s="995" t="s">
        <v>125</v>
      </c>
      <c r="P139" s="995">
        <v>1</v>
      </c>
      <c r="Q139" s="995">
        <v>3</v>
      </c>
      <c r="R139" s="995" t="s">
        <v>125</v>
      </c>
      <c r="S139" s="995">
        <v>16</v>
      </c>
    </row>
    <row r="140" spans="1:19" ht="33.75" x14ac:dyDescent="0.25">
      <c r="A140" s="687" t="s">
        <v>364</v>
      </c>
      <c r="B140" s="702" t="s">
        <v>204</v>
      </c>
      <c r="C140" s="703" t="s">
        <v>365</v>
      </c>
      <c r="D140" s="702" t="s">
        <v>122</v>
      </c>
      <c r="E140" s="994">
        <v>29</v>
      </c>
      <c r="F140" s="994">
        <v>29</v>
      </c>
      <c r="G140" s="994" t="s">
        <v>125</v>
      </c>
      <c r="H140" s="994" t="s">
        <v>125</v>
      </c>
      <c r="I140" s="994" t="s">
        <v>125</v>
      </c>
      <c r="J140" s="994">
        <v>2</v>
      </c>
      <c r="K140" s="994">
        <v>1</v>
      </c>
      <c r="L140" s="994" t="s">
        <v>125</v>
      </c>
      <c r="M140" s="994" t="s">
        <v>125</v>
      </c>
      <c r="N140" s="994" t="s">
        <v>125</v>
      </c>
      <c r="O140" s="994" t="s">
        <v>125</v>
      </c>
      <c r="P140" s="994" t="s">
        <v>125</v>
      </c>
      <c r="Q140" s="994">
        <v>3</v>
      </c>
      <c r="R140" s="994">
        <v>2</v>
      </c>
      <c r="S140" s="994">
        <v>21</v>
      </c>
    </row>
    <row r="141" spans="1:19" x14ac:dyDescent="0.25">
      <c r="A141" s="690"/>
      <c r="B141" s="704"/>
      <c r="C141" s="705"/>
      <c r="D141" s="704" t="s">
        <v>145</v>
      </c>
      <c r="E141" s="995">
        <v>16</v>
      </c>
      <c r="F141" s="995">
        <v>16</v>
      </c>
      <c r="G141" s="995" t="s">
        <v>125</v>
      </c>
      <c r="H141" s="995" t="s">
        <v>125</v>
      </c>
      <c r="I141" s="995" t="s">
        <v>125</v>
      </c>
      <c r="J141" s="995">
        <v>2</v>
      </c>
      <c r="K141" s="995" t="s">
        <v>125</v>
      </c>
      <c r="L141" s="995" t="s">
        <v>125</v>
      </c>
      <c r="M141" s="995" t="s">
        <v>125</v>
      </c>
      <c r="N141" s="995" t="s">
        <v>125</v>
      </c>
      <c r="O141" s="995" t="s">
        <v>125</v>
      </c>
      <c r="P141" s="995" t="s">
        <v>125</v>
      </c>
      <c r="Q141" s="995">
        <v>1</v>
      </c>
      <c r="R141" s="995" t="s">
        <v>125</v>
      </c>
      <c r="S141" s="995">
        <v>13</v>
      </c>
    </row>
    <row r="142" spans="1:19" s="347" customFormat="1" x14ac:dyDescent="0.25">
      <c r="A142" s="690"/>
      <c r="B142" s="704"/>
      <c r="C142" s="705"/>
      <c r="D142" s="704" t="s">
        <v>146</v>
      </c>
      <c r="E142" s="995">
        <v>13</v>
      </c>
      <c r="F142" s="995">
        <v>13</v>
      </c>
      <c r="G142" s="995" t="s">
        <v>125</v>
      </c>
      <c r="H142" s="995" t="s">
        <v>125</v>
      </c>
      <c r="I142" s="995" t="s">
        <v>125</v>
      </c>
      <c r="J142" s="995" t="s">
        <v>125</v>
      </c>
      <c r="K142" s="995">
        <v>1</v>
      </c>
      <c r="L142" s="995" t="s">
        <v>125</v>
      </c>
      <c r="M142" s="995" t="s">
        <v>125</v>
      </c>
      <c r="N142" s="995" t="s">
        <v>125</v>
      </c>
      <c r="O142" s="995" t="s">
        <v>125</v>
      </c>
      <c r="P142" s="995" t="s">
        <v>125</v>
      </c>
      <c r="Q142" s="995">
        <v>2</v>
      </c>
      <c r="R142" s="995">
        <v>2</v>
      </c>
      <c r="S142" s="995">
        <v>8</v>
      </c>
    </row>
    <row r="143" spans="1:19" x14ac:dyDescent="0.25">
      <c r="A143" s="687" t="s">
        <v>1114</v>
      </c>
      <c r="B143" s="702" t="s">
        <v>205</v>
      </c>
      <c r="C143" s="703" t="s">
        <v>931</v>
      </c>
      <c r="D143" s="702" t="s">
        <v>122</v>
      </c>
      <c r="E143" s="994">
        <v>2</v>
      </c>
      <c r="F143" s="994">
        <v>2</v>
      </c>
      <c r="G143" s="994" t="s">
        <v>125</v>
      </c>
      <c r="H143" s="994" t="s">
        <v>125</v>
      </c>
      <c r="I143" s="994" t="s">
        <v>125</v>
      </c>
      <c r="J143" s="994" t="s">
        <v>125</v>
      </c>
      <c r="K143" s="994">
        <v>1</v>
      </c>
      <c r="L143" s="994" t="s">
        <v>125</v>
      </c>
      <c r="M143" s="994" t="s">
        <v>125</v>
      </c>
      <c r="N143" s="994" t="s">
        <v>125</v>
      </c>
      <c r="O143" s="994" t="s">
        <v>125</v>
      </c>
      <c r="P143" s="994" t="s">
        <v>125</v>
      </c>
      <c r="Q143" s="994" t="s">
        <v>125</v>
      </c>
      <c r="R143" s="994" t="s">
        <v>125</v>
      </c>
      <c r="S143" s="994">
        <v>1</v>
      </c>
    </row>
    <row r="144" spans="1:19" x14ac:dyDescent="0.25">
      <c r="A144" s="690"/>
      <c r="B144" s="704"/>
      <c r="C144" s="705"/>
      <c r="D144" s="704" t="s">
        <v>145</v>
      </c>
      <c r="E144" s="995">
        <v>2</v>
      </c>
      <c r="F144" s="995">
        <v>2</v>
      </c>
      <c r="G144" s="995" t="s">
        <v>125</v>
      </c>
      <c r="H144" s="995" t="s">
        <v>125</v>
      </c>
      <c r="I144" s="995" t="s">
        <v>125</v>
      </c>
      <c r="J144" s="995" t="s">
        <v>125</v>
      </c>
      <c r="K144" s="995">
        <v>1</v>
      </c>
      <c r="L144" s="995" t="s">
        <v>125</v>
      </c>
      <c r="M144" s="995" t="s">
        <v>125</v>
      </c>
      <c r="N144" s="995" t="s">
        <v>125</v>
      </c>
      <c r="O144" s="995" t="s">
        <v>125</v>
      </c>
      <c r="P144" s="995" t="s">
        <v>125</v>
      </c>
      <c r="Q144" s="995" t="s">
        <v>125</v>
      </c>
      <c r="R144" s="995" t="s">
        <v>125</v>
      </c>
      <c r="S144" s="995">
        <v>1</v>
      </c>
    </row>
    <row r="145" spans="1:19" s="347" customFormat="1" ht="22.5" x14ac:dyDescent="0.25">
      <c r="A145" s="687" t="s">
        <v>1115</v>
      </c>
      <c r="B145" s="702" t="s">
        <v>206</v>
      </c>
      <c r="C145" s="703" t="s">
        <v>1116</v>
      </c>
      <c r="D145" s="702" t="s">
        <v>122</v>
      </c>
      <c r="E145" s="994">
        <v>20</v>
      </c>
      <c r="F145" s="994">
        <v>20</v>
      </c>
      <c r="G145" s="994" t="s">
        <v>125</v>
      </c>
      <c r="H145" s="994" t="s">
        <v>125</v>
      </c>
      <c r="I145" s="994" t="s">
        <v>125</v>
      </c>
      <c r="J145" s="994">
        <v>1</v>
      </c>
      <c r="K145" s="994">
        <v>1</v>
      </c>
      <c r="L145" s="994" t="s">
        <v>125</v>
      </c>
      <c r="M145" s="994" t="s">
        <v>125</v>
      </c>
      <c r="N145" s="994">
        <v>1</v>
      </c>
      <c r="O145" s="994" t="s">
        <v>125</v>
      </c>
      <c r="P145" s="994">
        <v>1</v>
      </c>
      <c r="Q145" s="994">
        <v>2</v>
      </c>
      <c r="R145" s="994">
        <v>3</v>
      </c>
      <c r="S145" s="994">
        <v>11</v>
      </c>
    </row>
    <row r="146" spans="1:19" x14ac:dyDescent="0.25">
      <c r="A146" s="690"/>
      <c r="B146" s="704"/>
      <c r="C146" s="705"/>
      <c r="D146" s="704" t="s">
        <v>145</v>
      </c>
      <c r="E146" s="995">
        <v>11</v>
      </c>
      <c r="F146" s="995">
        <v>11</v>
      </c>
      <c r="G146" s="995" t="s">
        <v>125</v>
      </c>
      <c r="H146" s="995" t="s">
        <v>125</v>
      </c>
      <c r="I146" s="995" t="s">
        <v>125</v>
      </c>
      <c r="J146" s="995">
        <v>1</v>
      </c>
      <c r="K146" s="995" t="s">
        <v>125</v>
      </c>
      <c r="L146" s="995" t="s">
        <v>125</v>
      </c>
      <c r="M146" s="995" t="s">
        <v>125</v>
      </c>
      <c r="N146" s="995" t="s">
        <v>125</v>
      </c>
      <c r="O146" s="995" t="s">
        <v>125</v>
      </c>
      <c r="P146" s="995">
        <v>1</v>
      </c>
      <c r="Q146" s="995">
        <v>2</v>
      </c>
      <c r="R146" s="995">
        <v>1</v>
      </c>
      <c r="S146" s="995">
        <v>6</v>
      </c>
    </row>
    <row r="147" spans="1:19" x14ac:dyDescent="0.25">
      <c r="A147" s="690"/>
      <c r="B147" s="704"/>
      <c r="C147" s="705"/>
      <c r="D147" s="704" t="s">
        <v>146</v>
      </c>
      <c r="E147" s="995">
        <v>9</v>
      </c>
      <c r="F147" s="995">
        <v>9</v>
      </c>
      <c r="G147" s="995" t="s">
        <v>125</v>
      </c>
      <c r="H147" s="995" t="s">
        <v>125</v>
      </c>
      <c r="I147" s="995" t="s">
        <v>125</v>
      </c>
      <c r="J147" s="995" t="s">
        <v>125</v>
      </c>
      <c r="K147" s="995">
        <v>1</v>
      </c>
      <c r="L147" s="995" t="s">
        <v>125</v>
      </c>
      <c r="M147" s="995" t="s">
        <v>125</v>
      </c>
      <c r="N147" s="995">
        <v>1</v>
      </c>
      <c r="O147" s="995" t="s">
        <v>125</v>
      </c>
      <c r="P147" s="995" t="s">
        <v>125</v>
      </c>
      <c r="Q147" s="995" t="s">
        <v>125</v>
      </c>
      <c r="R147" s="995">
        <v>2</v>
      </c>
      <c r="S147" s="995">
        <v>5</v>
      </c>
    </row>
    <row r="148" spans="1:19" s="347" customFormat="1" ht="22.5" x14ac:dyDescent="0.25">
      <c r="A148" s="687" t="s">
        <v>321</v>
      </c>
      <c r="B148" s="702" t="s">
        <v>207</v>
      </c>
      <c r="C148" s="703" t="s">
        <v>322</v>
      </c>
      <c r="D148" s="702" t="s">
        <v>122</v>
      </c>
      <c r="E148" s="994">
        <v>99</v>
      </c>
      <c r="F148" s="994">
        <v>99</v>
      </c>
      <c r="G148" s="994" t="s">
        <v>125</v>
      </c>
      <c r="H148" s="994" t="s">
        <v>125</v>
      </c>
      <c r="I148" s="994" t="s">
        <v>125</v>
      </c>
      <c r="J148" s="994">
        <v>1</v>
      </c>
      <c r="K148" s="994" t="s">
        <v>125</v>
      </c>
      <c r="L148" s="994" t="s">
        <v>125</v>
      </c>
      <c r="M148" s="994">
        <v>1</v>
      </c>
      <c r="N148" s="994">
        <v>2</v>
      </c>
      <c r="O148" s="994">
        <v>2</v>
      </c>
      <c r="P148" s="994">
        <v>1</v>
      </c>
      <c r="Q148" s="994">
        <v>4</v>
      </c>
      <c r="R148" s="994">
        <v>30</v>
      </c>
      <c r="S148" s="994">
        <v>58</v>
      </c>
    </row>
    <row r="149" spans="1:19" x14ac:dyDescent="0.25">
      <c r="A149" s="690"/>
      <c r="B149" s="704"/>
      <c r="C149" s="705"/>
      <c r="D149" s="704" t="s">
        <v>145</v>
      </c>
      <c r="E149" s="995">
        <v>54</v>
      </c>
      <c r="F149" s="995">
        <v>54</v>
      </c>
      <c r="G149" s="995" t="s">
        <v>125</v>
      </c>
      <c r="H149" s="995" t="s">
        <v>125</v>
      </c>
      <c r="I149" s="995" t="s">
        <v>125</v>
      </c>
      <c r="J149" s="995" t="s">
        <v>125</v>
      </c>
      <c r="K149" s="995" t="s">
        <v>125</v>
      </c>
      <c r="L149" s="995" t="s">
        <v>125</v>
      </c>
      <c r="M149" s="995">
        <v>1</v>
      </c>
      <c r="N149" s="995">
        <v>2</v>
      </c>
      <c r="O149" s="995">
        <v>1</v>
      </c>
      <c r="P149" s="995" t="s">
        <v>125</v>
      </c>
      <c r="Q149" s="995">
        <v>4</v>
      </c>
      <c r="R149" s="995">
        <v>20</v>
      </c>
      <c r="S149" s="995">
        <v>26</v>
      </c>
    </row>
    <row r="150" spans="1:19" x14ac:dyDescent="0.25">
      <c r="A150" s="690"/>
      <c r="B150" s="704"/>
      <c r="C150" s="705"/>
      <c r="D150" s="704" t="s">
        <v>146</v>
      </c>
      <c r="E150" s="995">
        <v>45</v>
      </c>
      <c r="F150" s="995">
        <v>45</v>
      </c>
      <c r="G150" s="995" t="s">
        <v>125</v>
      </c>
      <c r="H150" s="995" t="s">
        <v>125</v>
      </c>
      <c r="I150" s="995" t="s">
        <v>125</v>
      </c>
      <c r="J150" s="995">
        <v>1</v>
      </c>
      <c r="K150" s="995" t="s">
        <v>125</v>
      </c>
      <c r="L150" s="995" t="s">
        <v>125</v>
      </c>
      <c r="M150" s="995" t="s">
        <v>125</v>
      </c>
      <c r="N150" s="995" t="s">
        <v>125</v>
      </c>
      <c r="O150" s="995">
        <v>1</v>
      </c>
      <c r="P150" s="995">
        <v>1</v>
      </c>
      <c r="Q150" s="995" t="s">
        <v>125</v>
      </c>
      <c r="R150" s="995">
        <v>10</v>
      </c>
      <c r="S150" s="995">
        <v>32</v>
      </c>
    </row>
    <row r="151" spans="1:19" s="347" customFormat="1" ht="22.5" x14ac:dyDescent="0.25">
      <c r="A151" s="687" t="s">
        <v>391</v>
      </c>
      <c r="B151" s="702" t="s">
        <v>208</v>
      </c>
      <c r="C151" s="703" t="s">
        <v>392</v>
      </c>
      <c r="D151" s="702" t="s">
        <v>122</v>
      </c>
      <c r="E151" s="994">
        <v>13</v>
      </c>
      <c r="F151" s="994">
        <v>13</v>
      </c>
      <c r="G151" s="994" t="s">
        <v>125</v>
      </c>
      <c r="H151" s="994" t="s">
        <v>125</v>
      </c>
      <c r="I151" s="994" t="s">
        <v>125</v>
      </c>
      <c r="J151" s="994" t="s">
        <v>125</v>
      </c>
      <c r="K151" s="994" t="s">
        <v>125</v>
      </c>
      <c r="L151" s="994" t="s">
        <v>125</v>
      </c>
      <c r="M151" s="994" t="s">
        <v>125</v>
      </c>
      <c r="N151" s="994">
        <v>1</v>
      </c>
      <c r="O151" s="994" t="s">
        <v>125</v>
      </c>
      <c r="P151" s="994" t="s">
        <v>125</v>
      </c>
      <c r="Q151" s="994">
        <v>1</v>
      </c>
      <c r="R151" s="994">
        <v>2</v>
      </c>
      <c r="S151" s="994">
        <v>9</v>
      </c>
    </row>
    <row r="152" spans="1:19" x14ac:dyDescent="0.25">
      <c r="A152" s="690"/>
      <c r="B152" s="704"/>
      <c r="C152" s="705"/>
      <c r="D152" s="704" t="s">
        <v>145</v>
      </c>
      <c r="E152" s="995">
        <v>7</v>
      </c>
      <c r="F152" s="995">
        <v>7</v>
      </c>
      <c r="G152" s="995" t="s">
        <v>125</v>
      </c>
      <c r="H152" s="995" t="s">
        <v>125</v>
      </c>
      <c r="I152" s="995" t="s">
        <v>125</v>
      </c>
      <c r="J152" s="995" t="s">
        <v>125</v>
      </c>
      <c r="K152" s="995" t="s">
        <v>125</v>
      </c>
      <c r="L152" s="995" t="s">
        <v>125</v>
      </c>
      <c r="M152" s="995" t="s">
        <v>125</v>
      </c>
      <c r="N152" s="995" t="s">
        <v>125</v>
      </c>
      <c r="O152" s="995" t="s">
        <v>125</v>
      </c>
      <c r="P152" s="995" t="s">
        <v>125</v>
      </c>
      <c r="Q152" s="995" t="s">
        <v>125</v>
      </c>
      <c r="R152" s="995">
        <v>2</v>
      </c>
      <c r="S152" s="995">
        <v>5</v>
      </c>
    </row>
    <row r="153" spans="1:19" s="347" customFormat="1" x14ac:dyDescent="0.25">
      <c r="A153" s="690"/>
      <c r="B153" s="704"/>
      <c r="C153" s="705"/>
      <c r="D153" s="704" t="s">
        <v>146</v>
      </c>
      <c r="E153" s="995">
        <v>6</v>
      </c>
      <c r="F153" s="995">
        <v>6</v>
      </c>
      <c r="G153" s="995" t="s">
        <v>125</v>
      </c>
      <c r="H153" s="995" t="s">
        <v>125</v>
      </c>
      <c r="I153" s="995" t="s">
        <v>125</v>
      </c>
      <c r="J153" s="995" t="s">
        <v>125</v>
      </c>
      <c r="K153" s="995" t="s">
        <v>125</v>
      </c>
      <c r="L153" s="995" t="s">
        <v>125</v>
      </c>
      <c r="M153" s="995" t="s">
        <v>125</v>
      </c>
      <c r="N153" s="995">
        <v>1</v>
      </c>
      <c r="O153" s="995" t="s">
        <v>125</v>
      </c>
      <c r="P153" s="995" t="s">
        <v>125</v>
      </c>
      <c r="Q153" s="995">
        <v>1</v>
      </c>
      <c r="R153" s="995" t="s">
        <v>125</v>
      </c>
      <c r="S153" s="995">
        <v>4</v>
      </c>
    </row>
    <row r="154" spans="1:19" x14ac:dyDescent="0.25">
      <c r="A154" s="687" t="s">
        <v>324</v>
      </c>
      <c r="B154" s="702" t="s">
        <v>209</v>
      </c>
      <c r="C154" s="703" t="s">
        <v>325</v>
      </c>
      <c r="D154" s="702" t="s">
        <v>122</v>
      </c>
      <c r="E154" s="994">
        <v>87</v>
      </c>
      <c r="F154" s="994">
        <v>87</v>
      </c>
      <c r="G154" s="994" t="s">
        <v>125</v>
      </c>
      <c r="H154" s="994" t="s">
        <v>125</v>
      </c>
      <c r="I154" s="994" t="s">
        <v>125</v>
      </c>
      <c r="J154" s="994" t="s">
        <v>125</v>
      </c>
      <c r="K154" s="994" t="s">
        <v>125</v>
      </c>
      <c r="L154" s="994">
        <v>2</v>
      </c>
      <c r="M154" s="994">
        <v>1</v>
      </c>
      <c r="N154" s="994" t="s">
        <v>125</v>
      </c>
      <c r="O154" s="994">
        <v>1</v>
      </c>
      <c r="P154" s="994">
        <v>1</v>
      </c>
      <c r="Q154" s="994">
        <v>8</v>
      </c>
      <c r="R154" s="994">
        <v>25</v>
      </c>
      <c r="S154" s="994">
        <v>49</v>
      </c>
    </row>
    <row r="155" spans="1:19" x14ac:dyDescent="0.25">
      <c r="A155" s="690"/>
      <c r="B155" s="704"/>
      <c r="C155" s="705"/>
      <c r="D155" s="704" t="s">
        <v>145</v>
      </c>
      <c r="E155" s="995">
        <v>41</v>
      </c>
      <c r="F155" s="995">
        <v>41</v>
      </c>
      <c r="G155" s="995" t="s">
        <v>125</v>
      </c>
      <c r="H155" s="995" t="s">
        <v>125</v>
      </c>
      <c r="I155" s="995" t="s">
        <v>125</v>
      </c>
      <c r="J155" s="995" t="s">
        <v>125</v>
      </c>
      <c r="K155" s="995" t="s">
        <v>125</v>
      </c>
      <c r="L155" s="995">
        <v>1</v>
      </c>
      <c r="M155" s="995" t="s">
        <v>125</v>
      </c>
      <c r="N155" s="995" t="s">
        <v>125</v>
      </c>
      <c r="O155" s="995">
        <v>1</v>
      </c>
      <c r="P155" s="995" t="s">
        <v>125</v>
      </c>
      <c r="Q155" s="995">
        <v>4</v>
      </c>
      <c r="R155" s="995">
        <v>8</v>
      </c>
      <c r="S155" s="995">
        <v>27</v>
      </c>
    </row>
    <row r="156" spans="1:19" s="347" customFormat="1" x14ac:dyDescent="0.25">
      <c r="A156" s="690"/>
      <c r="B156" s="704"/>
      <c r="C156" s="705"/>
      <c r="D156" s="704" t="s">
        <v>146</v>
      </c>
      <c r="E156" s="995">
        <v>46</v>
      </c>
      <c r="F156" s="995">
        <v>46</v>
      </c>
      <c r="G156" s="995" t="s">
        <v>125</v>
      </c>
      <c r="H156" s="995" t="s">
        <v>125</v>
      </c>
      <c r="I156" s="995" t="s">
        <v>125</v>
      </c>
      <c r="J156" s="995" t="s">
        <v>125</v>
      </c>
      <c r="K156" s="995" t="s">
        <v>125</v>
      </c>
      <c r="L156" s="995">
        <v>1</v>
      </c>
      <c r="M156" s="995">
        <v>1</v>
      </c>
      <c r="N156" s="995" t="s">
        <v>125</v>
      </c>
      <c r="O156" s="995" t="s">
        <v>125</v>
      </c>
      <c r="P156" s="995">
        <v>1</v>
      </c>
      <c r="Q156" s="995">
        <v>4</v>
      </c>
      <c r="R156" s="995">
        <v>17</v>
      </c>
      <c r="S156" s="995">
        <v>22</v>
      </c>
    </row>
    <row r="157" spans="1:19" x14ac:dyDescent="0.25">
      <c r="A157" s="687" t="s">
        <v>1117</v>
      </c>
      <c r="B157" s="702" t="s">
        <v>2909</v>
      </c>
      <c r="C157" s="703" t="s">
        <v>1118</v>
      </c>
      <c r="D157" s="702" t="s">
        <v>122</v>
      </c>
      <c r="E157" s="994">
        <v>16</v>
      </c>
      <c r="F157" s="994">
        <v>16</v>
      </c>
      <c r="G157" s="994" t="s">
        <v>125</v>
      </c>
      <c r="H157" s="994" t="s">
        <v>125</v>
      </c>
      <c r="I157" s="994" t="s">
        <v>125</v>
      </c>
      <c r="J157" s="994" t="s">
        <v>125</v>
      </c>
      <c r="K157" s="994" t="s">
        <v>125</v>
      </c>
      <c r="L157" s="994" t="s">
        <v>125</v>
      </c>
      <c r="M157" s="994">
        <v>1</v>
      </c>
      <c r="N157" s="994">
        <v>3</v>
      </c>
      <c r="O157" s="994">
        <v>2</v>
      </c>
      <c r="P157" s="994">
        <v>4</v>
      </c>
      <c r="Q157" s="994">
        <v>6</v>
      </c>
      <c r="R157" s="994" t="s">
        <v>125</v>
      </c>
      <c r="S157" s="994" t="s">
        <v>125</v>
      </c>
    </row>
    <row r="158" spans="1:19" x14ac:dyDescent="0.25">
      <c r="A158" s="690"/>
      <c r="B158" s="704"/>
      <c r="C158" s="705"/>
      <c r="D158" s="704" t="s">
        <v>146</v>
      </c>
      <c r="E158" s="995">
        <v>16</v>
      </c>
      <c r="F158" s="995">
        <v>16</v>
      </c>
      <c r="G158" s="995" t="s">
        <v>125</v>
      </c>
      <c r="H158" s="995" t="s">
        <v>125</v>
      </c>
      <c r="I158" s="995" t="s">
        <v>125</v>
      </c>
      <c r="J158" s="995" t="s">
        <v>125</v>
      </c>
      <c r="K158" s="995" t="s">
        <v>125</v>
      </c>
      <c r="L158" s="995" t="s">
        <v>125</v>
      </c>
      <c r="M158" s="995">
        <v>1</v>
      </c>
      <c r="N158" s="995">
        <v>3</v>
      </c>
      <c r="O158" s="995">
        <v>2</v>
      </c>
      <c r="P158" s="995">
        <v>4</v>
      </c>
      <c r="Q158" s="995">
        <v>6</v>
      </c>
      <c r="R158" s="995" t="s">
        <v>125</v>
      </c>
      <c r="S158" s="995" t="s">
        <v>125</v>
      </c>
    </row>
    <row r="159" spans="1:19" s="347" customFormat="1" ht="22.5" x14ac:dyDescent="0.25">
      <c r="A159" s="687" t="s">
        <v>332</v>
      </c>
      <c r="B159" s="702" t="s">
        <v>211</v>
      </c>
      <c r="C159" s="703" t="s">
        <v>333</v>
      </c>
      <c r="D159" s="702" t="s">
        <v>122</v>
      </c>
      <c r="E159" s="994">
        <v>78</v>
      </c>
      <c r="F159" s="994">
        <v>78</v>
      </c>
      <c r="G159" s="994" t="s">
        <v>125</v>
      </c>
      <c r="H159" s="994">
        <v>42</v>
      </c>
      <c r="I159" s="994">
        <v>24</v>
      </c>
      <c r="J159" s="994">
        <v>12</v>
      </c>
      <c r="K159" s="994" t="s">
        <v>125</v>
      </c>
      <c r="L159" s="994" t="s">
        <v>125</v>
      </c>
      <c r="M159" s="994" t="s">
        <v>125</v>
      </c>
      <c r="N159" s="994" t="s">
        <v>125</v>
      </c>
      <c r="O159" s="994" t="s">
        <v>125</v>
      </c>
      <c r="P159" s="994" t="s">
        <v>125</v>
      </c>
      <c r="Q159" s="994" t="s">
        <v>125</v>
      </c>
      <c r="R159" s="994" t="s">
        <v>125</v>
      </c>
      <c r="S159" s="994" t="s">
        <v>125</v>
      </c>
    </row>
    <row r="160" spans="1:19" x14ac:dyDescent="0.25">
      <c r="A160" s="690"/>
      <c r="B160" s="704"/>
      <c r="C160" s="705"/>
      <c r="D160" s="704" t="s">
        <v>145</v>
      </c>
      <c r="E160" s="995">
        <v>45</v>
      </c>
      <c r="F160" s="995">
        <v>45</v>
      </c>
      <c r="G160" s="995" t="s">
        <v>125</v>
      </c>
      <c r="H160" s="995">
        <v>30</v>
      </c>
      <c r="I160" s="995">
        <v>11</v>
      </c>
      <c r="J160" s="995">
        <v>4</v>
      </c>
      <c r="K160" s="995" t="s">
        <v>125</v>
      </c>
      <c r="L160" s="995" t="s">
        <v>125</v>
      </c>
      <c r="M160" s="995" t="s">
        <v>125</v>
      </c>
      <c r="N160" s="995" t="s">
        <v>125</v>
      </c>
      <c r="O160" s="995" t="s">
        <v>125</v>
      </c>
      <c r="P160" s="995" t="s">
        <v>125</v>
      </c>
      <c r="Q160" s="995" t="s">
        <v>125</v>
      </c>
      <c r="R160" s="995" t="s">
        <v>125</v>
      </c>
      <c r="S160" s="995" t="s">
        <v>125</v>
      </c>
    </row>
    <row r="161" spans="1:19" x14ac:dyDescent="0.25">
      <c r="A161" s="690"/>
      <c r="B161" s="704"/>
      <c r="C161" s="705"/>
      <c r="D161" s="704" t="s">
        <v>146</v>
      </c>
      <c r="E161" s="995">
        <v>33</v>
      </c>
      <c r="F161" s="995">
        <v>33</v>
      </c>
      <c r="G161" s="995" t="s">
        <v>125</v>
      </c>
      <c r="H161" s="995">
        <v>12</v>
      </c>
      <c r="I161" s="995">
        <v>13</v>
      </c>
      <c r="J161" s="995">
        <v>8</v>
      </c>
      <c r="K161" s="995" t="s">
        <v>125</v>
      </c>
      <c r="L161" s="995" t="s">
        <v>125</v>
      </c>
      <c r="M161" s="995" t="s">
        <v>125</v>
      </c>
      <c r="N161" s="995" t="s">
        <v>125</v>
      </c>
      <c r="O161" s="995" t="s">
        <v>125</v>
      </c>
      <c r="P161" s="995" t="s">
        <v>125</v>
      </c>
      <c r="Q161" s="995" t="s">
        <v>125</v>
      </c>
      <c r="R161" s="995" t="s">
        <v>125</v>
      </c>
      <c r="S161" s="995" t="s">
        <v>125</v>
      </c>
    </row>
    <row r="162" spans="1:19" s="347" customFormat="1" ht="33.75" x14ac:dyDescent="0.25">
      <c r="A162" s="687" t="s">
        <v>347</v>
      </c>
      <c r="B162" s="702" t="s">
        <v>212</v>
      </c>
      <c r="C162" s="703" t="s">
        <v>348</v>
      </c>
      <c r="D162" s="702" t="s">
        <v>122</v>
      </c>
      <c r="E162" s="994">
        <v>61</v>
      </c>
      <c r="F162" s="994">
        <v>61</v>
      </c>
      <c r="G162" s="994" t="s">
        <v>125</v>
      </c>
      <c r="H162" s="994">
        <v>12</v>
      </c>
      <c r="I162" s="994">
        <v>16</v>
      </c>
      <c r="J162" s="994">
        <v>22</v>
      </c>
      <c r="K162" s="994">
        <v>3</v>
      </c>
      <c r="L162" s="994">
        <v>1</v>
      </c>
      <c r="M162" s="994" t="s">
        <v>125</v>
      </c>
      <c r="N162" s="994" t="s">
        <v>125</v>
      </c>
      <c r="O162" s="994">
        <v>4</v>
      </c>
      <c r="P162" s="994" t="s">
        <v>125</v>
      </c>
      <c r="Q162" s="994">
        <v>1</v>
      </c>
      <c r="R162" s="994">
        <v>2</v>
      </c>
      <c r="S162" s="994" t="s">
        <v>125</v>
      </c>
    </row>
    <row r="163" spans="1:19" x14ac:dyDescent="0.25">
      <c r="A163" s="690"/>
      <c r="B163" s="704"/>
      <c r="C163" s="705"/>
      <c r="D163" s="704" t="s">
        <v>145</v>
      </c>
      <c r="E163" s="995">
        <v>35</v>
      </c>
      <c r="F163" s="995">
        <v>35</v>
      </c>
      <c r="G163" s="995" t="s">
        <v>125</v>
      </c>
      <c r="H163" s="995">
        <v>9</v>
      </c>
      <c r="I163" s="995">
        <v>10</v>
      </c>
      <c r="J163" s="995">
        <v>10</v>
      </c>
      <c r="K163" s="995">
        <v>1</v>
      </c>
      <c r="L163" s="995" t="s">
        <v>125</v>
      </c>
      <c r="M163" s="995" t="s">
        <v>125</v>
      </c>
      <c r="N163" s="995" t="s">
        <v>125</v>
      </c>
      <c r="O163" s="995">
        <v>2</v>
      </c>
      <c r="P163" s="995" t="s">
        <v>125</v>
      </c>
      <c r="Q163" s="995">
        <v>1</v>
      </c>
      <c r="R163" s="995">
        <v>2</v>
      </c>
      <c r="S163" s="995" t="s">
        <v>125</v>
      </c>
    </row>
    <row r="164" spans="1:19" x14ac:dyDescent="0.25">
      <c r="A164" s="690"/>
      <c r="B164" s="704"/>
      <c r="C164" s="705"/>
      <c r="D164" s="704" t="s">
        <v>146</v>
      </c>
      <c r="E164" s="995">
        <v>26</v>
      </c>
      <c r="F164" s="995">
        <v>26</v>
      </c>
      <c r="G164" s="995" t="s">
        <v>125</v>
      </c>
      <c r="H164" s="995">
        <v>3</v>
      </c>
      <c r="I164" s="995">
        <v>6</v>
      </c>
      <c r="J164" s="995">
        <v>12</v>
      </c>
      <c r="K164" s="995">
        <v>2</v>
      </c>
      <c r="L164" s="995">
        <v>1</v>
      </c>
      <c r="M164" s="995" t="s">
        <v>125</v>
      </c>
      <c r="N164" s="995" t="s">
        <v>125</v>
      </c>
      <c r="O164" s="995">
        <v>2</v>
      </c>
      <c r="P164" s="995" t="s">
        <v>125</v>
      </c>
      <c r="Q164" s="995" t="s">
        <v>125</v>
      </c>
      <c r="R164" s="995" t="s">
        <v>125</v>
      </c>
      <c r="S164" s="995" t="s">
        <v>125</v>
      </c>
    </row>
    <row r="165" spans="1:19" s="347" customFormat="1" x14ac:dyDescent="0.25">
      <c r="A165" s="687" t="s">
        <v>318</v>
      </c>
      <c r="B165" s="702" t="s">
        <v>213</v>
      </c>
      <c r="C165" s="703" t="s">
        <v>319</v>
      </c>
      <c r="D165" s="702" t="s">
        <v>122</v>
      </c>
      <c r="E165" s="994">
        <v>266</v>
      </c>
      <c r="F165" s="994">
        <v>266</v>
      </c>
      <c r="G165" s="994" t="s">
        <v>125</v>
      </c>
      <c r="H165" s="994" t="s">
        <v>125</v>
      </c>
      <c r="I165" s="994" t="s">
        <v>125</v>
      </c>
      <c r="J165" s="994" t="s">
        <v>125</v>
      </c>
      <c r="K165" s="994">
        <v>1</v>
      </c>
      <c r="L165" s="994">
        <v>4</v>
      </c>
      <c r="M165" s="994">
        <v>9</v>
      </c>
      <c r="N165" s="994">
        <v>28</v>
      </c>
      <c r="O165" s="994">
        <v>36</v>
      </c>
      <c r="P165" s="994">
        <v>35</v>
      </c>
      <c r="Q165" s="994">
        <v>88</v>
      </c>
      <c r="R165" s="994">
        <v>35</v>
      </c>
      <c r="S165" s="994">
        <v>30</v>
      </c>
    </row>
    <row r="166" spans="1:19" x14ac:dyDescent="0.25">
      <c r="A166" s="690"/>
      <c r="B166" s="704"/>
      <c r="C166" s="705"/>
      <c r="D166" s="704" t="s">
        <v>145</v>
      </c>
      <c r="E166" s="995">
        <v>228</v>
      </c>
      <c r="F166" s="995">
        <v>228</v>
      </c>
      <c r="G166" s="995" t="s">
        <v>125</v>
      </c>
      <c r="H166" s="995" t="s">
        <v>125</v>
      </c>
      <c r="I166" s="995" t="s">
        <v>125</v>
      </c>
      <c r="J166" s="995" t="s">
        <v>125</v>
      </c>
      <c r="K166" s="995" t="s">
        <v>125</v>
      </c>
      <c r="L166" s="995">
        <v>2</v>
      </c>
      <c r="M166" s="995">
        <v>6</v>
      </c>
      <c r="N166" s="995">
        <v>27</v>
      </c>
      <c r="O166" s="995">
        <v>30</v>
      </c>
      <c r="P166" s="995">
        <v>30</v>
      </c>
      <c r="Q166" s="995">
        <v>77</v>
      </c>
      <c r="R166" s="995">
        <v>30</v>
      </c>
      <c r="S166" s="995">
        <v>26</v>
      </c>
    </row>
    <row r="167" spans="1:19" s="347" customFormat="1" x14ac:dyDescent="0.25">
      <c r="A167" s="690"/>
      <c r="B167" s="704"/>
      <c r="C167" s="705"/>
      <c r="D167" s="704" t="s">
        <v>146</v>
      </c>
      <c r="E167" s="995">
        <v>38</v>
      </c>
      <c r="F167" s="995">
        <v>38</v>
      </c>
      <c r="G167" s="995" t="s">
        <v>125</v>
      </c>
      <c r="H167" s="995" t="s">
        <v>125</v>
      </c>
      <c r="I167" s="995" t="s">
        <v>125</v>
      </c>
      <c r="J167" s="995" t="s">
        <v>125</v>
      </c>
      <c r="K167" s="995">
        <v>1</v>
      </c>
      <c r="L167" s="995">
        <v>2</v>
      </c>
      <c r="M167" s="995">
        <v>3</v>
      </c>
      <c r="N167" s="995">
        <v>1</v>
      </c>
      <c r="O167" s="995">
        <v>6</v>
      </c>
      <c r="P167" s="995">
        <v>5</v>
      </c>
      <c r="Q167" s="995">
        <v>11</v>
      </c>
      <c r="R167" s="995">
        <v>5</v>
      </c>
      <c r="S167" s="995">
        <v>4</v>
      </c>
    </row>
    <row r="168" spans="1:19" x14ac:dyDescent="0.25">
      <c r="A168" s="687" t="s">
        <v>382</v>
      </c>
      <c r="B168" s="702" t="s">
        <v>214</v>
      </c>
      <c r="C168" s="703" t="s">
        <v>383</v>
      </c>
      <c r="D168" s="702" t="s">
        <v>122</v>
      </c>
      <c r="E168" s="994">
        <v>10</v>
      </c>
      <c r="F168" s="994">
        <v>10</v>
      </c>
      <c r="G168" s="994" t="s">
        <v>125</v>
      </c>
      <c r="H168" s="994" t="s">
        <v>125</v>
      </c>
      <c r="I168" s="994" t="s">
        <v>125</v>
      </c>
      <c r="J168" s="994" t="s">
        <v>125</v>
      </c>
      <c r="K168" s="994">
        <v>1</v>
      </c>
      <c r="L168" s="994">
        <v>1</v>
      </c>
      <c r="M168" s="994" t="s">
        <v>125</v>
      </c>
      <c r="N168" s="994" t="s">
        <v>125</v>
      </c>
      <c r="O168" s="994" t="s">
        <v>125</v>
      </c>
      <c r="P168" s="994" t="s">
        <v>125</v>
      </c>
      <c r="Q168" s="994">
        <v>4</v>
      </c>
      <c r="R168" s="994" t="s">
        <v>125</v>
      </c>
      <c r="S168" s="994">
        <v>4</v>
      </c>
    </row>
    <row r="169" spans="1:19" x14ac:dyDescent="0.25">
      <c r="A169" s="690"/>
      <c r="B169" s="704"/>
      <c r="C169" s="705"/>
      <c r="D169" s="704" t="s">
        <v>145</v>
      </c>
      <c r="E169" s="995">
        <v>10</v>
      </c>
      <c r="F169" s="995">
        <v>10</v>
      </c>
      <c r="G169" s="995" t="s">
        <v>125</v>
      </c>
      <c r="H169" s="995" t="s">
        <v>125</v>
      </c>
      <c r="I169" s="995" t="s">
        <v>125</v>
      </c>
      <c r="J169" s="995" t="s">
        <v>125</v>
      </c>
      <c r="K169" s="995">
        <v>1</v>
      </c>
      <c r="L169" s="995">
        <v>1</v>
      </c>
      <c r="M169" s="995" t="s">
        <v>125</v>
      </c>
      <c r="N169" s="995" t="s">
        <v>125</v>
      </c>
      <c r="O169" s="995" t="s">
        <v>125</v>
      </c>
      <c r="P169" s="995" t="s">
        <v>125</v>
      </c>
      <c r="Q169" s="995">
        <v>4</v>
      </c>
      <c r="R169" s="995" t="s">
        <v>125</v>
      </c>
      <c r="S169" s="995">
        <v>4</v>
      </c>
    </row>
    <row r="170" spans="1:19" s="347" customFormat="1" ht="22.5" x14ac:dyDescent="0.25">
      <c r="A170" s="687" t="s">
        <v>1121</v>
      </c>
      <c r="B170" s="702" t="s">
        <v>216</v>
      </c>
      <c r="C170" s="703" t="s">
        <v>1122</v>
      </c>
      <c r="D170" s="702" t="s">
        <v>122</v>
      </c>
      <c r="E170" s="994">
        <v>28</v>
      </c>
      <c r="F170" s="994">
        <v>28</v>
      </c>
      <c r="G170" s="994" t="s">
        <v>125</v>
      </c>
      <c r="H170" s="994" t="s">
        <v>125</v>
      </c>
      <c r="I170" s="994" t="s">
        <v>125</v>
      </c>
      <c r="J170" s="994" t="s">
        <v>125</v>
      </c>
      <c r="K170" s="994">
        <v>5</v>
      </c>
      <c r="L170" s="994">
        <v>1</v>
      </c>
      <c r="M170" s="994">
        <v>1</v>
      </c>
      <c r="N170" s="994">
        <v>6</v>
      </c>
      <c r="O170" s="994">
        <v>3</v>
      </c>
      <c r="P170" s="994">
        <v>4</v>
      </c>
      <c r="Q170" s="994">
        <v>5</v>
      </c>
      <c r="R170" s="994">
        <v>2</v>
      </c>
      <c r="S170" s="994">
        <v>1</v>
      </c>
    </row>
    <row r="171" spans="1:19" x14ac:dyDescent="0.25">
      <c r="A171" s="690"/>
      <c r="B171" s="704"/>
      <c r="C171" s="705"/>
      <c r="D171" s="704" t="s">
        <v>145</v>
      </c>
      <c r="E171" s="995">
        <v>23</v>
      </c>
      <c r="F171" s="995">
        <v>23</v>
      </c>
      <c r="G171" s="995" t="s">
        <v>125</v>
      </c>
      <c r="H171" s="995" t="s">
        <v>125</v>
      </c>
      <c r="I171" s="995" t="s">
        <v>125</v>
      </c>
      <c r="J171" s="995" t="s">
        <v>125</v>
      </c>
      <c r="K171" s="995">
        <v>4</v>
      </c>
      <c r="L171" s="995">
        <v>1</v>
      </c>
      <c r="M171" s="995" t="s">
        <v>125</v>
      </c>
      <c r="N171" s="995">
        <v>5</v>
      </c>
      <c r="O171" s="995">
        <v>3</v>
      </c>
      <c r="P171" s="995">
        <v>3</v>
      </c>
      <c r="Q171" s="995">
        <v>4</v>
      </c>
      <c r="R171" s="995">
        <v>2</v>
      </c>
      <c r="S171" s="995">
        <v>1</v>
      </c>
    </row>
    <row r="172" spans="1:19" x14ac:dyDescent="0.25">
      <c r="A172" s="690"/>
      <c r="B172" s="704"/>
      <c r="C172" s="705"/>
      <c r="D172" s="704" t="s">
        <v>146</v>
      </c>
      <c r="E172" s="995">
        <v>5</v>
      </c>
      <c r="F172" s="995">
        <v>5</v>
      </c>
      <c r="G172" s="995" t="s">
        <v>125</v>
      </c>
      <c r="H172" s="995" t="s">
        <v>125</v>
      </c>
      <c r="I172" s="995" t="s">
        <v>125</v>
      </c>
      <c r="J172" s="995" t="s">
        <v>125</v>
      </c>
      <c r="K172" s="995">
        <v>1</v>
      </c>
      <c r="L172" s="995" t="s">
        <v>125</v>
      </c>
      <c r="M172" s="995">
        <v>1</v>
      </c>
      <c r="N172" s="995">
        <v>1</v>
      </c>
      <c r="O172" s="995" t="s">
        <v>125</v>
      </c>
      <c r="P172" s="995">
        <v>1</v>
      </c>
      <c r="Q172" s="995">
        <v>1</v>
      </c>
      <c r="R172" s="995" t="s">
        <v>125</v>
      </c>
      <c r="S172" s="995" t="s">
        <v>125</v>
      </c>
    </row>
    <row r="173" spans="1:19" s="347" customFormat="1" ht="22.5" x14ac:dyDescent="0.25">
      <c r="A173" s="687" t="s">
        <v>1123</v>
      </c>
      <c r="B173" s="702" t="s">
        <v>217</v>
      </c>
      <c r="C173" s="703" t="s">
        <v>1124</v>
      </c>
      <c r="D173" s="702" t="s">
        <v>122</v>
      </c>
      <c r="E173" s="994">
        <v>4</v>
      </c>
      <c r="F173" s="994">
        <v>4</v>
      </c>
      <c r="G173" s="994" t="s">
        <v>125</v>
      </c>
      <c r="H173" s="994">
        <v>1</v>
      </c>
      <c r="I173" s="994" t="s">
        <v>125</v>
      </c>
      <c r="J173" s="994" t="s">
        <v>125</v>
      </c>
      <c r="K173" s="994">
        <v>1</v>
      </c>
      <c r="L173" s="994" t="s">
        <v>125</v>
      </c>
      <c r="M173" s="994">
        <v>1</v>
      </c>
      <c r="N173" s="994" t="s">
        <v>125</v>
      </c>
      <c r="O173" s="994" t="s">
        <v>125</v>
      </c>
      <c r="P173" s="994">
        <v>1</v>
      </c>
      <c r="Q173" s="994" t="s">
        <v>125</v>
      </c>
      <c r="R173" s="994" t="s">
        <v>125</v>
      </c>
      <c r="S173" s="994" t="s">
        <v>125</v>
      </c>
    </row>
    <row r="174" spans="1:19" x14ac:dyDescent="0.25">
      <c r="A174" s="690"/>
      <c r="B174" s="704"/>
      <c r="C174" s="705"/>
      <c r="D174" s="704" t="s">
        <v>145</v>
      </c>
      <c r="E174" s="995">
        <v>3</v>
      </c>
      <c r="F174" s="995">
        <v>3</v>
      </c>
      <c r="G174" s="995" t="s">
        <v>125</v>
      </c>
      <c r="H174" s="995">
        <v>1</v>
      </c>
      <c r="I174" s="995" t="s">
        <v>125</v>
      </c>
      <c r="J174" s="995" t="s">
        <v>125</v>
      </c>
      <c r="K174" s="995" t="s">
        <v>125</v>
      </c>
      <c r="L174" s="995" t="s">
        <v>125</v>
      </c>
      <c r="M174" s="995">
        <v>1</v>
      </c>
      <c r="N174" s="995" t="s">
        <v>125</v>
      </c>
      <c r="O174" s="995" t="s">
        <v>125</v>
      </c>
      <c r="P174" s="995">
        <v>1</v>
      </c>
      <c r="Q174" s="995" t="s">
        <v>125</v>
      </c>
      <c r="R174" s="995" t="s">
        <v>125</v>
      </c>
      <c r="S174" s="995" t="s">
        <v>125</v>
      </c>
    </row>
    <row r="175" spans="1:19" x14ac:dyDescent="0.25">
      <c r="A175" s="690"/>
      <c r="B175" s="704"/>
      <c r="C175" s="705"/>
      <c r="D175" s="704" t="s">
        <v>146</v>
      </c>
      <c r="E175" s="995">
        <v>1</v>
      </c>
      <c r="F175" s="995">
        <v>1</v>
      </c>
      <c r="G175" s="995" t="s">
        <v>125</v>
      </c>
      <c r="H175" s="995" t="s">
        <v>125</v>
      </c>
      <c r="I175" s="995" t="s">
        <v>125</v>
      </c>
      <c r="J175" s="995" t="s">
        <v>125</v>
      </c>
      <c r="K175" s="995">
        <v>1</v>
      </c>
      <c r="L175" s="995" t="s">
        <v>125</v>
      </c>
      <c r="M175" s="995" t="s">
        <v>125</v>
      </c>
      <c r="N175" s="995" t="s">
        <v>125</v>
      </c>
      <c r="O175" s="995" t="s">
        <v>125</v>
      </c>
      <c r="P175" s="995" t="s">
        <v>125</v>
      </c>
      <c r="Q175" s="995" t="s">
        <v>125</v>
      </c>
      <c r="R175" s="995" t="s">
        <v>125</v>
      </c>
      <c r="S175" s="995" t="s">
        <v>125</v>
      </c>
    </row>
    <row r="176" spans="1:19" s="347" customFormat="1" x14ac:dyDescent="0.25">
      <c r="A176" s="687" t="s">
        <v>1125</v>
      </c>
      <c r="B176" s="702" t="s">
        <v>218</v>
      </c>
      <c r="C176" s="703" t="s">
        <v>1126</v>
      </c>
      <c r="D176" s="702" t="s">
        <v>122</v>
      </c>
      <c r="E176" s="994">
        <v>2</v>
      </c>
      <c r="F176" s="994">
        <v>2</v>
      </c>
      <c r="G176" s="994" t="s">
        <v>125</v>
      </c>
      <c r="H176" s="994" t="s">
        <v>125</v>
      </c>
      <c r="I176" s="994" t="s">
        <v>125</v>
      </c>
      <c r="J176" s="994" t="s">
        <v>125</v>
      </c>
      <c r="K176" s="994" t="s">
        <v>125</v>
      </c>
      <c r="L176" s="994" t="s">
        <v>125</v>
      </c>
      <c r="M176" s="994" t="s">
        <v>125</v>
      </c>
      <c r="N176" s="994" t="s">
        <v>125</v>
      </c>
      <c r="O176" s="994" t="s">
        <v>125</v>
      </c>
      <c r="P176" s="994" t="s">
        <v>125</v>
      </c>
      <c r="Q176" s="994">
        <v>2</v>
      </c>
      <c r="R176" s="994" t="s">
        <v>125</v>
      </c>
      <c r="S176" s="994" t="s">
        <v>125</v>
      </c>
    </row>
    <row r="177" spans="1:19" x14ac:dyDescent="0.25">
      <c r="A177" s="690"/>
      <c r="B177" s="704"/>
      <c r="C177" s="705"/>
      <c r="D177" s="704" t="s">
        <v>145</v>
      </c>
      <c r="E177" s="995">
        <v>2</v>
      </c>
      <c r="F177" s="995">
        <v>2</v>
      </c>
      <c r="G177" s="995" t="s">
        <v>125</v>
      </c>
      <c r="H177" s="995" t="s">
        <v>125</v>
      </c>
      <c r="I177" s="995" t="s">
        <v>125</v>
      </c>
      <c r="J177" s="995" t="s">
        <v>125</v>
      </c>
      <c r="K177" s="995" t="s">
        <v>125</v>
      </c>
      <c r="L177" s="995" t="s">
        <v>125</v>
      </c>
      <c r="M177" s="995" t="s">
        <v>125</v>
      </c>
      <c r="N177" s="995" t="s">
        <v>125</v>
      </c>
      <c r="O177" s="995" t="s">
        <v>125</v>
      </c>
      <c r="P177" s="995" t="s">
        <v>125</v>
      </c>
      <c r="Q177" s="995">
        <v>2</v>
      </c>
      <c r="R177" s="995" t="s">
        <v>125</v>
      </c>
      <c r="S177" s="995" t="s">
        <v>125</v>
      </c>
    </row>
    <row r="178" spans="1:19" ht="22.5" x14ac:dyDescent="0.25">
      <c r="A178" s="687" t="s">
        <v>355</v>
      </c>
      <c r="B178" s="702" t="s">
        <v>219</v>
      </c>
      <c r="C178" s="703" t="s">
        <v>356</v>
      </c>
      <c r="D178" s="702" t="s">
        <v>122</v>
      </c>
      <c r="E178" s="994">
        <v>52</v>
      </c>
      <c r="F178" s="994">
        <v>52</v>
      </c>
      <c r="G178" s="994" t="s">
        <v>125</v>
      </c>
      <c r="H178" s="994" t="s">
        <v>125</v>
      </c>
      <c r="I178" s="994" t="s">
        <v>125</v>
      </c>
      <c r="J178" s="994" t="s">
        <v>125</v>
      </c>
      <c r="K178" s="994" t="s">
        <v>125</v>
      </c>
      <c r="L178" s="994" t="s">
        <v>125</v>
      </c>
      <c r="M178" s="994">
        <v>2</v>
      </c>
      <c r="N178" s="994">
        <v>4</v>
      </c>
      <c r="O178" s="994">
        <v>8</v>
      </c>
      <c r="P178" s="994">
        <v>5</v>
      </c>
      <c r="Q178" s="994">
        <v>17</v>
      </c>
      <c r="R178" s="994">
        <v>8</v>
      </c>
      <c r="S178" s="994">
        <v>8</v>
      </c>
    </row>
    <row r="179" spans="1:19" s="347" customFormat="1" x14ac:dyDescent="0.25">
      <c r="A179" s="690"/>
      <c r="B179" s="704"/>
      <c r="C179" s="705"/>
      <c r="D179" s="704" t="s">
        <v>145</v>
      </c>
      <c r="E179" s="995">
        <v>39</v>
      </c>
      <c r="F179" s="995">
        <v>39</v>
      </c>
      <c r="G179" s="995" t="s">
        <v>125</v>
      </c>
      <c r="H179" s="995" t="s">
        <v>125</v>
      </c>
      <c r="I179" s="995" t="s">
        <v>125</v>
      </c>
      <c r="J179" s="995" t="s">
        <v>125</v>
      </c>
      <c r="K179" s="995" t="s">
        <v>125</v>
      </c>
      <c r="L179" s="995" t="s">
        <v>125</v>
      </c>
      <c r="M179" s="995" t="s">
        <v>125</v>
      </c>
      <c r="N179" s="995">
        <v>2</v>
      </c>
      <c r="O179" s="995">
        <v>4</v>
      </c>
      <c r="P179" s="995">
        <v>5</v>
      </c>
      <c r="Q179" s="995">
        <v>13</v>
      </c>
      <c r="R179" s="995">
        <v>7</v>
      </c>
      <c r="S179" s="995">
        <v>8</v>
      </c>
    </row>
    <row r="180" spans="1:19" x14ac:dyDescent="0.25">
      <c r="A180" s="690"/>
      <c r="B180" s="704"/>
      <c r="C180" s="705"/>
      <c r="D180" s="704" t="s">
        <v>146</v>
      </c>
      <c r="E180" s="995">
        <v>13</v>
      </c>
      <c r="F180" s="995">
        <v>13</v>
      </c>
      <c r="G180" s="995" t="s">
        <v>125</v>
      </c>
      <c r="H180" s="995" t="s">
        <v>125</v>
      </c>
      <c r="I180" s="995" t="s">
        <v>125</v>
      </c>
      <c r="J180" s="995" t="s">
        <v>125</v>
      </c>
      <c r="K180" s="995" t="s">
        <v>125</v>
      </c>
      <c r="L180" s="995" t="s">
        <v>125</v>
      </c>
      <c r="M180" s="995">
        <v>2</v>
      </c>
      <c r="N180" s="995">
        <v>2</v>
      </c>
      <c r="O180" s="995">
        <v>4</v>
      </c>
      <c r="P180" s="995" t="s">
        <v>125</v>
      </c>
      <c r="Q180" s="995">
        <v>4</v>
      </c>
      <c r="R180" s="995">
        <v>1</v>
      </c>
      <c r="S180" s="995" t="s">
        <v>125</v>
      </c>
    </row>
    <row r="181" spans="1:19" x14ac:dyDescent="0.25">
      <c r="A181" s="687" t="s">
        <v>344</v>
      </c>
      <c r="B181" s="702" t="s">
        <v>220</v>
      </c>
      <c r="C181" s="703" t="s">
        <v>345</v>
      </c>
      <c r="D181" s="702" t="s">
        <v>122</v>
      </c>
      <c r="E181" s="994">
        <v>74</v>
      </c>
      <c r="F181" s="994">
        <v>73</v>
      </c>
      <c r="G181" s="994">
        <v>1</v>
      </c>
      <c r="H181" s="994" t="s">
        <v>125</v>
      </c>
      <c r="I181" s="994" t="s">
        <v>125</v>
      </c>
      <c r="J181" s="994" t="s">
        <v>125</v>
      </c>
      <c r="K181" s="994" t="s">
        <v>125</v>
      </c>
      <c r="L181" s="994" t="s">
        <v>125</v>
      </c>
      <c r="M181" s="994" t="s">
        <v>125</v>
      </c>
      <c r="N181" s="994">
        <v>5</v>
      </c>
      <c r="O181" s="994">
        <v>14</v>
      </c>
      <c r="P181" s="994">
        <v>18</v>
      </c>
      <c r="Q181" s="994">
        <v>20</v>
      </c>
      <c r="R181" s="994">
        <v>10</v>
      </c>
      <c r="S181" s="994">
        <v>7</v>
      </c>
    </row>
    <row r="182" spans="1:19" s="347" customFormat="1" x14ac:dyDescent="0.25">
      <c r="A182" s="690"/>
      <c r="B182" s="704"/>
      <c r="C182" s="705"/>
      <c r="D182" s="704" t="s">
        <v>145</v>
      </c>
      <c r="E182" s="995">
        <v>68</v>
      </c>
      <c r="F182" s="995">
        <v>67</v>
      </c>
      <c r="G182" s="995">
        <v>1</v>
      </c>
      <c r="H182" s="995" t="s">
        <v>125</v>
      </c>
      <c r="I182" s="995" t="s">
        <v>125</v>
      </c>
      <c r="J182" s="995" t="s">
        <v>125</v>
      </c>
      <c r="K182" s="995" t="s">
        <v>125</v>
      </c>
      <c r="L182" s="995" t="s">
        <v>125</v>
      </c>
      <c r="M182" s="995" t="s">
        <v>125</v>
      </c>
      <c r="N182" s="995">
        <v>4</v>
      </c>
      <c r="O182" s="995">
        <v>14</v>
      </c>
      <c r="P182" s="995">
        <v>17</v>
      </c>
      <c r="Q182" s="995">
        <v>17</v>
      </c>
      <c r="R182" s="995">
        <v>10</v>
      </c>
      <c r="S182" s="995">
        <v>6</v>
      </c>
    </row>
    <row r="183" spans="1:19" x14ac:dyDescent="0.25">
      <c r="A183" s="690"/>
      <c r="B183" s="704"/>
      <c r="C183" s="705"/>
      <c r="D183" s="704" t="s">
        <v>146</v>
      </c>
      <c r="E183" s="995">
        <v>6</v>
      </c>
      <c r="F183" s="995">
        <v>6</v>
      </c>
      <c r="G183" s="995" t="s">
        <v>125</v>
      </c>
      <c r="H183" s="995" t="s">
        <v>125</v>
      </c>
      <c r="I183" s="995" t="s">
        <v>125</v>
      </c>
      <c r="J183" s="995" t="s">
        <v>125</v>
      </c>
      <c r="K183" s="995" t="s">
        <v>125</v>
      </c>
      <c r="L183" s="995" t="s">
        <v>125</v>
      </c>
      <c r="M183" s="995" t="s">
        <v>125</v>
      </c>
      <c r="N183" s="995">
        <v>1</v>
      </c>
      <c r="O183" s="995" t="s">
        <v>125</v>
      </c>
      <c r="P183" s="995">
        <v>1</v>
      </c>
      <c r="Q183" s="995">
        <v>3</v>
      </c>
      <c r="R183" s="995" t="s">
        <v>125</v>
      </c>
      <c r="S183" s="995">
        <v>1</v>
      </c>
    </row>
    <row r="184" spans="1:19" x14ac:dyDescent="0.25">
      <c r="A184" s="687" t="s">
        <v>338</v>
      </c>
      <c r="B184" s="702" t="s">
        <v>221</v>
      </c>
      <c r="C184" s="703" t="s">
        <v>339</v>
      </c>
      <c r="D184" s="702" t="s">
        <v>122</v>
      </c>
      <c r="E184" s="994">
        <v>34</v>
      </c>
      <c r="F184" s="994">
        <v>34</v>
      </c>
      <c r="G184" s="994" t="s">
        <v>125</v>
      </c>
      <c r="H184" s="994">
        <v>1</v>
      </c>
      <c r="I184" s="994" t="s">
        <v>125</v>
      </c>
      <c r="J184" s="994" t="s">
        <v>125</v>
      </c>
      <c r="K184" s="994" t="s">
        <v>125</v>
      </c>
      <c r="L184" s="994">
        <v>1</v>
      </c>
      <c r="M184" s="994">
        <v>1</v>
      </c>
      <c r="N184" s="994">
        <v>1</v>
      </c>
      <c r="O184" s="994">
        <v>2</v>
      </c>
      <c r="P184" s="994">
        <v>3</v>
      </c>
      <c r="Q184" s="994">
        <v>7</v>
      </c>
      <c r="R184" s="994">
        <v>7</v>
      </c>
      <c r="S184" s="994">
        <v>11</v>
      </c>
    </row>
    <row r="185" spans="1:19" s="347" customFormat="1" x14ac:dyDescent="0.25">
      <c r="A185" s="690"/>
      <c r="B185" s="704"/>
      <c r="C185" s="705"/>
      <c r="D185" s="704" t="s">
        <v>145</v>
      </c>
      <c r="E185" s="995">
        <v>26</v>
      </c>
      <c r="F185" s="995">
        <v>26</v>
      </c>
      <c r="G185" s="995" t="s">
        <v>125</v>
      </c>
      <c r="H185" s="995">
        <v>1</v>
      </c>
      <c r="I185" s="995" t="s">
        <v>125</v>
      </c>
      <c r="J185" s="995" t="s">
        <v>125</v>
      </c>
      <c r="K185" s="995" t="s">
        <v>125</v>
      </c>
      <c r="L185" s="995">
        <v>1</v>
      </c>
      <c r="M185" s="995" t="s">
        <v>125</v>
      </c>
      <c r="N185" s="995">
        <v>1</v>
      </c>
      <c r="O185" s="995">
        <v>1</v>
      </c>
      <c r="P185" s="995">
        <v>3</v>
      </c>
      <c r="Q185" s="995">
        <v>7</v>
      </c>
      <c r="R185" s="995">
        <v>6</v>
      </c>
      <c r="S185" s="995">
        <v>6</v>
      </c>
    </row>
    <row r="186" spans="1:19" x14ac:dyDescent="0.25">
      <c r="A186" s="690"/>
      <c r="B186" s="704"/>
      <c r="C186" s="705"/>
      <c r="D186" s="704" t="s">
        <v>146</v>
      </c>
      <c r="E186" s="995">
        <v>8</v>
      </c>
      <c r="F186" s="995">
        <v>8</v>
      </c>
      <c r="G186" s="995" t="s">
        <v>125</v>
      </c>
      <c r="H186" s="995" t="s">
        <v>125</v>
      </c>
      <c r="I186" s="995" t="s">
        <v>125</v>
      </c>
      <c r="J186" s="995" t="s">
        <v>125</v>
      </c>
      <c r="K186" s="995" t="s">
        <v>125</v>
      </c>
      <c r="L186" s="995" t="s">
        <v>125</v>
      </c>
      <c r="M186" s="995">
        <v>1</v>
      </c>
      <c r="N186" s="995" t="s">
        <v>125</v>
      </c>
      <c r="O186" s="995">
        <v>1</v>
      </c>
      <c r="P186" s="995" t="s">
        <v>125</v>
      </c>
      <c r="Q186" s="995" t="s">
        <v>125</v>
      </c>
      <c r="R186" s="995">
        <v>1</v>
      </c>
      <c r="S186" s="995">
        <v>5</v>
      </c>
    </row>
    <row r="187" spans="1:19" ht="22.5" x14ac:dyDescent="0.25">
      <c r="A187" s="687" t="s">
        <v>376</v>
      </c>
      <c r="B187" s="702" t="s">
        <v>222</v>
      </c>
      <c r="C187" s="703" t="s">
        <v>377</v>
      </c>
      <c r="D187" s="702" t="s">
        <v>122</v>
      </c>
      <c r="E187" s="994">
        <v>256</v>
      </c>
      <c r="F187" s="994">
        <v>256</v>
      </c>
      <c r="G187" s="994" t="s">
        <v>125</v>
      </c>
      <c r="H187" s="994" t="s">
        <v>125</v>
      </c>
      <c r="I187" s="994" t="s">
        <v>125</v>
      </c>
      <c r="J187" s="994">
        <v>3</v>
      </c>
      <c r="K187" s="994">
        <v>6</v>
      </c>
      <c r="L187" s="994">
        <v>3</v>
      </c>
      <c r="M187" s="994">
        <v>9</v>
      </c>
      <c r="N187" s="994">
        <v>3</v>
      </c>
      <c r="O187" s="994">
        <v>8</v>
      </c>
      <c r="P187" s="994">
        <v>6</v>
      </c>
      <c r="Q187" s="994">
        <v>32</v>
      </c>
      <c r="R187" s="994">
        <v>43</v>
      </c>
      <c r="S187" s="994">
        <v>143</v>
      </c>
    </row>
    <row r="188" spans="1:19" s="347" customFormat="1" x14ac:dyDescent="0.25">
      <c r="A188" s="690"/>
      <c r="B188" s="704"/>
      <c r="C188" s="705"/>
      <c r="D188" s="704" t="s">
        <v>145</v>
      </c>
      <c r="E188" s="995">
        <v>150</v>
      </c>
      <c r="F188" s="995">
        <v>150</v>
      </c>
      <c r="G188" s="995" t="s">
        <v>125</v>
      </c>
      <c r="H188" s="995" t="s">
        <v>125</v>
      </c>
      <c r="I188" s="995" t="s">
        <v>125</v>
      </c>
      <c r="J188" s="995">
        <v>1</v>
      </c>
      <c r="K188" s="995">
        <v>3</v>
      </c>
      <c r="L188" s="995" t="s">
        <v>125</v>
      </c>
      <c r="M188" s="995">
        <v>7</v>
      </c>
      <c r="N188" s="995">
        <v>2</v>
      </c>
      <c r="O188" s="995">
        <v>6</v>
      </c>
      <c r="P188" s="995">
        <v>4</v>
      </c>
      <c r="Q188" s="995">
        <v>25</v>
      </c>
      <c r="R188" s="995">
        <v>28</v>
      </c>
      <c r="S188" s="995">
        <v>74</v>
      </c>
    </row>
    <row r="189" spans="1:19" x14ac:dyDescent="0.25">
      <c r="A189" s="690"/>
      <c r="B189" s="704"/>
      <c r="C189" s="705"/>
      <c r="D189" s="704" t="s">
        <v>146</v>
      </c>
      <c r="E189" s="995">
        <v>106</v>
      </c>
      <c r="F189" s="995">
        <v>106</v>
      </c>
      <c r="G189" s="995" t="s">
        <v>125</v>
      </c>
      <c r="H189" s="995" t="s">
        <v>125</v>
      </c>
      <c r="I189" s="995" t="s">
        <v>125</v>
      </c>
      <c r="J189" s="995">
        <v>2</v>
      </c>
      <c r="K189" s="995">
        <v>3</v>
      </c>
      <c r="L189" s="995">
        <v>3</v>
      </c>
      <c r="M189" s="995">
        <v>2</v>
      </c>
      <c r="N189" s="995">
        <v>1</v>
      </c>
      <c r="O189" s="995">
        <v>2</v>
      </c>
      <c r="P189" s="995">
        <v>2</v>
      </c>
      <c r="Q189" s="995">
        <v>7</v>
      </c>
      <c r="R189" s="995">
        <v>15</v>
      </c>
      <c r="S189" s="995">
        <v>69</v>
      </c>
    </row>
    <row r="190" spans="1:19" x14ac:dyDescent="0.25">
      <c r="A190" s="687" t="s">
        <v>378</v>
      </c>
      <c r="B190" s="702" t="s">
        <v>223</v>
      </c>
      <c r="C190" s="703" t="s">
        <v>1127</v>
      </c>
      <c r="D190" s="702" t="s">
        <v>122</v>
      </c>
      <c r="E190" s="994">
        <v>280</v>
      </c>
      <c r="F190" s="994">
        <v>20</v>
      </c>
      <c r="G190" s="994">
        <v>260</v>
      </c>
      <c r="H190" s="994" t="s">
        <v>125</v>
      </c>
      <c r="I190" s="994">
        <v>1</v>
      </c>
      <c r="J190" s="994">
        <v>5</v>
      </c>
      <c r="K190" s="994">
        <v>2</v>
      </c>
      <c r="L190" s="994">
        <v>2</v>
      </c>
      <c r="M190" s="994" t="s">
        <v>125</v>
      </c>
      <c r="N190" s="994">
        <v>1</v>
      </c>
      <c r="O190" s="994">
        <v>2</v>
      </c>
      <c r="P190" s="994">
        <v>4</v>
      </c>
      <c r="Q190" s="994">
        <v>22</v>
      </c>
      <c r="R190" s="994">
        <v>39</v>
      </c>
      <c r="S190" s="994">
        <v>202</v>
      </c>
    </row>
    <row r="191" spans="1:19" x14ac:dyDescent="0.25">
      <c r="A191" s="690"/>
      <c r="B191" s="704"/>
      <c r="C191" s="705"/>
      <c r="D191" s="704" t="s">
        <v>145</v>
      </c>
      <c r="E191" s="995">
        <v>160</v>
      </c>
      <c r="F191" s="995">
        <v>12</v>
      </c>
      <c r="G191" s="995">
        <v>148</v>
      </c>
      <c r="H191" s="995" t="s">
        <v>125</v>
      </c>
      <c r="I191" s="995" t="s">
        <v>125</v>
      </c>
      <c r="J191" s="995">
        <v>4</v>
      </c>
      <c r="K191" s="995">
        <v>2</v>
      </c>
      <c r="L191" s="995">
        <v>2</v>
      </c>
      <c r="M191" s="995" t="s">
        <v>125</v>
      </c>
      <c r="N191" s="995">
        <v>1</v>
      </c>
      <c r="O191" s="995">
        <v>2</v>
      </c>
      <c r="P191" s="995">
        <v>4</v>
      </c>
      <c r="Q191" s="995">
        <v>13</v>
      </c>
      <c r="R191" s="995">
        <v>21</v>
      </c>
      <c r="S191" s="995">
        <v>111</v>
      </c>
    </row>
    <row r="192" spans="1:19" x14ac:dyDescent="0.25">
      <c r="A192" s="690"/>
      <c r="B192" s="704"/>
      <c r="C192" s="705"/>
      <c r="D192" s="704" t="s">
        <v>146</v>
      </c>
      <c r="E192" s="995">
        <v>120</v>
      </c>
      <c r="F192" s="995">
        <v>8</v>
      </c>
      <c r="G192" s="995">
        <v>112</v>
      </c>
      <c r="H192" s="995" t="s">
        <v>125</v>
      </c>
      <c r="I192" s="995">
        <v>1</v>
      </c>
      <c r="J192" s="995">
        <v>1</v>
      </c>
      <c r="K192" s="995" t="s">
        <v>125</v>
      </c>
      <c r="L192" s="995" t="s">
        <v>125</v>
      </c>
      <c r="M192" s="995" t="s">
        <v>125</v>
      </c>
      <c r="N192" s="995" t="s">
        <v>125</v>
      </c>
      <c r="O192" s="995" t="s">
        <v>125</v>
      </c>
      <c r="P192" s="995" t="s">
        <v>125</v>
      </c>
      <c r="Q192" s="995">
        <v>9</v>
      </c>
      <c r="R192" s="995">
        <v>18</v>
      </c>
      <c r="S192" s="995">
        <v>91</v>
      </c>
    </row>
    <row r="193" spans="1:19" x14ac:dyDescent="0.25">
      <c r="A193" s="789"/>
      <c r="B193" s="808"/>
      <c r="C193" s="806"/>
      <c r="D193" s="808"/>
      <c r="E193" s="808"/>
      <c r="F193" s="808"/>
      <c r="G193" s="808"/>
      <c r="H193" s="808"/>
      <c r="I193" s="808"/>
      <c r="J193" s="808"/>
      <c r="K193" s="808"/>
      <c r="L193" s="808"/>
      <c r="M193" s="808"/>
      <c r="N193" s="808"/>
      <c r="O193" s="808"/>
      <c r="P193" s="808"/>
      <c r="Q193" s="808"/>
      <c r="R193" s="808"/>
      <c r="S193" s="808"/>
    </row>
    <row r="194" spans="1:19" x14ac:dyDescent="0.25">
      <c r="A194" s="1406" t="s">
        <v>1300</v>
      </c>
      <c r="B194" s="1104"/>
      <c r="C194" s="1104"/>
      <c r="D194" s="1104"/>
      <c r="E194" s="1104"/>
      <c r="F194" s="1104"/>
      <c r="G194" s="1104"/>
      <c r="H194" s="1104"/>
      <c r="I194" s="1104"/>
      <c r="J194" s="1104"/>
      <c r="K194" s="1104"/>
      <c r="L194" s="1104"/>
    </row>
    <row r="195" spans="1:19" x14ac:dyDescent="0.25">
      <c r="A195" s="1407" t="s">
        <v>3035</v>
      </c>
    </row>
    <row r="196" spans="1:19" x14ac:dyDescent="0.2">
      <c r="A196" s="1405" t="s">
        <v>1260</v>
      </c>
    </row>
    <row r="197" spans="1:19" x14ac:dyDescent="0.25">
      <c r="A197" s="1458" t="s">
        <v>3153</v>
      </c>
    </row>
    <row r="198" spans="1:19" ht="15" x14ac:dyDescent="0.25">
      <c r="A198" s="1454" t="s">
        <v>3151</v>
      </c>
    </row>
  </sheetData>
  <mergeCells count="8">
    <mergeCell ref="A1:S1"/>
    <mergeCell ref="A2:S2"/>
    <mergeCell ref="A3:A4"/>
    <mergeCell ref="B3:D3"/>
    <mergeCell ref="E3:E4"/>
    <mergeCell ref="F3:G3"/>
    <mergeCell ref="H3:J3"/>
    <mergeCell ref="K3:S3"/>
  </mergeCells>
  <hyperlinks>
    <hyperlink ref="U2" location="INDICE!B158" display="ÍNDICE"/>
    <hyperlink ref="A19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68" firstPageNumber="393" orientation="landscape" useFirstPageNumber="1" r:id="rId2"/>
  <headerFooter scaleWithDoc="0">
    <oddHeader>&amp;C&amp;G</oddHeader>
    <oddFooter>&amp;C&amp;10&amp;P</oddFooter>
    <evenFooter>&amp;L&amp;G&amp;C&amp;"Arial,Negrita"&amp;18&amp;P&amp;R&amp;G</evenFooter>
  </headerFooter>
  <rowBreaks count="1" manualBreakCount="1">
    <brk id="147" max="18" man="1"/>
  </rowBreaks>
  <legacyDrawingHF r:id="rId3"/>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05"/>
  <sheetViews>
    <sheetView showGridLines="0" topLeftCell="D1" zoomScaleNormal="100" workbookViewId="0">
      <selection activeCell="U2" sqref="U2"/>
    </sheetView>
  </sheetViews>
  <sheetFormatPr baseColWidth="10" defaultColWidth="9.140625" defaultRowHeight="11.25" x14ac:dyDescent="0.25"/>
  <cols>
    <col min="1" max="1" width="6.85546875" style="367" customWidth="1"/>
    <col min="2" max="2" width="33.85546875" style="348" customWidth="1"/>
    <col min="3" max="3" width="13.85546875" style="350" customWidth="1"/>
    <col min="4" max="4" width="8.5703125" style="344" customWidth="1"/>
    <col min="5" max="9" width="5.7109375" style="344" customWidth="1"/>
    <col min="10" max="10" width="6.5703125" style="344" customWidth="1"/>
    <col min="11" max="11" width="7.28515625" style="344" customWidth="1"/>
    <col min="12" max="18" width="5.7109375" style="344" customWidth="1"/>
    <col min="19" max="19" width="8.5703125" style="344" customWidth="1"/>
    <col min="20" max="16384" width="9.140625" style="344"/>
  </cols>
  <sheetData>
    <row r="1" spans="1:21" ht="13.5" customHeight="1" x14ac:dyDescent="0.25">
      <c r="A1" s="1770" t="s">
        <v>1154</v>
      </c>
      <c r="B1" s="1770"/>
      <c r="C1" s="1770"/>
      <c r="D1" s="1770"/>
      <c r="E1" s="1770"/>
      <c r="F1" s="1770"/>
      <c r="G1" s="1770"/>
      <c r="H1" s="1770"/>
      <c r="I1" s="1770"/>
      <c r="J1" s="1770"/>
      <c r="K1" s="1770"/>
      <c r="L1" s="1770"/>
      <c r="M1" s="1770"/>
      <c r="N1" s="1770"/>
      <c r="O1" s="1770"/>
      <c r="P1" s="1770"/>
      <c r="Q1" s="1770"/>
      <c r="R1" s="1770"/>
      <c r="S1" s="1770"/>
    </row>
    <row r="2" spans="1:21" ht="32.25"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s="346" customFormat="1" ht="14.25" customHeight="1" x14ac:dyDescent="0.25">
      <c r="A3" s="1772" t="s">
        <v>1052</v>
      </c>
      <c r="B3" s="1773" t="s">
        <v>1155</v>
      </c>
      <c r="C3" s="1773"/>
      <c r="D3" s="1773"/>
      <c r="E3" s="1774" t="s">
        <v>122</v>
      </c>
      <c r="F3" s="1773" t="s">
        <v>1053</v>
      </c>
      <c r="G3" s="1773"/>
      <c r="H3" s="1797" t="s">
        <v>1274</v>
      </c>
      <c r="I3" s="1798"/>
      <c r="J3" s="1799"/>
      <c r="K3" s="1797" t="s">
        <v>1276</v>
      </c>
      <c r="L3" s="1798"/>
      <c r="M3" s="1798"/>
      <c r="N3" s="1798"/>
      <c r="O3" s="1798"/>
      <c r="P3" s="1798"/>
      <c r="Q3" s="1798"/>
      <c r="R3" s="1798"/>
      <c r="S3" s="1799"/>
    </row>
    <row r="4" spans="1:21" s="346" customFormat="1" ht="36" customHeight="1" x14ac:dyDescent="0.25">
      <c r="A4" s="1772"/>
      <c r="B4" s="1259" t="s">
        <v>1054</v>
      </c>
      <c r="C4" s="1259" t="s">
        <v>1055</v>
      </c>
      <c r="D4" s="1259" t="s">
        <v>224</v>
      </c>
      <c r="E4" s="1774"/>
      <c r="F4" s="1259" t="s">
        <v>1132</v>
      </c>
      <c r="G4" s="1259" t="s">
        <v>1133</v>
      </c>
      <c r="H4" s="700" t="s">
        <v>1309</v>
      </c>
      <c r="I4" s="1259" t="s">
        <v>1056</v>
      </c>
      <c r="J4" s="1259" t="s">
        <v>1058</v>
      </c>
      <c r="K4" s="1259" t="s">
        <v>1059</v>
      </c>
      <c r="L4" s="1259" t="s">
        <v>1060</v>
      </c>
      <c r="M4" s="1259" t="s">
        <v>1061</v>
      </c>
      <c r="N4" s="1259" t="s">
        <v>1062</v>
      </c>
      <c r="O4" s="1259" t="s">
        <v>1063</v>
      </c>
      <c r="P4" s="1259" t="s">
        <v>1064</v>
      </c>
      <c r="Q4" s="1259" t="s">
        <v>1065</v>
      </c>
      <c r="R4" s="1259" t="s">
        <v>1066</v>
      </c>
      <c r="S4" s="1259" t="s">
        <v>777</v>
      </c>
    </row>
    <row r="5" spans="1:21" s="347" customFormat="1" x14ac:dyDescent="0.25">
      <c r="A5" s="701"/>
      <c r="B5" s="702"/>
      <c r="C5" s="703"/>
      <c r="D5" s="689"/>
      <c r="E5" s="988">
        <v>6464</v>
      </c>
      <c r="F5" s="988">
        <v>5606</v>
      </c>
      <c r="G5" s="988">
        <v>858</v>
      </c>
      <c r="H5" s="988">
        <v>82</v>
      </c>
      <c r="I5" s="988">
        <v>32</v>
      </c>
      <c r="J5" s="988">
        <v>83</v>
      </c>
      <c r="K5" s="988">
        <v>45</v>
      </c>
      <c r="L5" s="988">
        <v>34</v>
      </c>
      <c r="M5" s="988">
        <v>43</v>
      </c>
      <c r="N5" s="988">
        <v>96</v>
      </c>
      <c r="O5" s="988">
        <v>127</v>
      </c>
      <c r="P5" s="988">
        <v>136</v>
      </c>
      <c r="Q5" s="988">
        <v>679</v>
      </c>
      <c r="R5" s="988">
        <v>1132</v>
      </c>
      <c r="S5" s="988">
        <v>3975</v>
      </c>
    </row>
    <row r="6" spans="1:21" x14ac:dyDescent="0.25">
      <c r="A6" s="693"/>
      <c r="B6" s="704"/>
      <c r="C6" s="705"/>
      <c r="D6" s="692" t="s">
        <v>145</v>
      </c>
      <c r="E6" s="989">
        <v>3673</v>
      </c>
      <c r="F6" s="989">
        <v>3209</v>
      </c>
      <c r="G6" s="989">
        <v>464</v>
      </c>
      <c r="H6" s="989">
        <v>46</v>
      </c>
      <c r="I6" s="989">
        <v>21</v>
      </c>
      <c r="J6" s="989">
        <v>50</v>
      </c>
      <c r="K6" s="989">
        <v>20</v>
      </c>
      <c r="L6" s="989">
        <v>21</v>
      </c>
      <c r="M6" s="989">
        <v>22</v>
      </c>
      <c r="N6" s="989">
        <v>72</v>
      </c>
      <c r="O6" s="989">
        <v>99</v>
      </c>
      <c r="P6" s="989">
        <v>96</v>
      </c>
      <c r="Q6" s="989">
        <v>446</v>
      </c>
      <c r="R6" s="989">
        <v>686</v>
      </c>
      <c r="S6" s="989">
        <v>2094</v>
      </c>
    </row>
    <row r="7" spans="1:21" x14ac:dyDescent="0.25">
      <c r="A7" s="693"/>
      <c r="B7" s="704"/>
      <c r="C7" s="705"/>
      <c r="D7" s="692" t="s">
        <v>146</v>
      </c>
      <c r="E7" s="989">
        <v>2791</v>
      </c>
      <c r="F7" s="989">
        <v>2397</v>
      </c>
      <c r="G7" s="989">
        <v>394</v>
      </c>
      <c r="H7" s="989">
        <v>36</v>
      </c>
      <c r="I7" s="989">
        <v>11</v>
      </c>
      <c r="J7" s="989">
        <v>33</v>
      </c>
      <c r="K7" s="989">
        <v>25</v>
      </c>
      <c r="L7" s="989">
        <v>13</v>
      </c>
      <c r="M7" s="989">
        <v>21</v>
      </c>
      <c r="N7" s="989">
        <v>24</v>
      </c>
      <c r="O7" s="989">
        <v>28</v>
      </c>
      <c r="P7" s="989">
        <v>40</v>
      </c>
      <c r="Q7" s="989">
        <v>233</v>
      </c>
      <c r="R7" s="989">
        <v>446</v>
      </c>
      <c r="S7" s="989">
        <v>1881</v>
      </c>
    </row>
    <row r="8" spans="1:21" s="347" customFormat="1" ht="22.5" x14ac:dyDescent="0.25">
      <c r="A8" s="701" t="s">
        <v>1068</v>
      </c>
      <c r="B8" s="702" t="s">
        <v>158</v>
      </c>
      <c r="C8" s="703" t="s">
        <v>1069</v>
      </c>
      <c r="D8" s="689" t="s">
        <v>122</v>
      </c>
      <c r="E8" s="988">
        <v>8</v>
      </c>
      <c r="F8" s="988">
        <v>8</v>
      </c>
      <c r="G8" s="988" t="s">
        <v>125</v>
      </c>
      <c r="H8" s="988">
        <v>1</v>
      </c>
      <c r="I8" s="988" t="s">
        <v>125</v>
      </c>
      <c r="J8" s="988">
        <v>1</v>
      </c>
      <c r="K8" s="988" t="s">
        <v>125</v>
      </c>
      <c r="L8" s="988" t="s">
        <v>125</v>
      </c>
      <c r="M8" s="988" t="s">
        <v>125</v>
      </c>
      <c r="N8" s="988" t="s">
        <v>125</v>
      </c>
      <c r="O8" s="988" t="s">
        <v>125</v>
      </c>
      <c r="P8" s="988" t="s">
        <v>125</v>
      </c>
      <c r="Q8" s="988">
        <v>1</v>
      </c>
      <c r="R8" s="988" t="s">
        <v>125</v>
      </c>
      <c r="S8" s="988">
        <v>5</v>
      </c>
    </row>
    <row r="9" spans="1:21" x14ac:dyDescent="0.25">
      <c r="A9" s="693"/>
      <c r="B9" s="704"/>
      <c r="C9" s="705"/>
      <c r="D9" s="692" t="s">
        <v>145</v>
      </c>
      <c r="E9" s="989">
        <v>4</v>
      </c>
      <c r="F9" s="989">
        <v>4</v>
      </c>
      <c r="G9" s="989" t="s">
        <v>125</v>
      </c>
      <c r="H9" s="989">
        <v>1</v>
      </c>
      <c r="I9" s="989" t="s">
        <v>125</v>
      </c>
      <c r="J9" s="989">
        <v>1</v>
      </c>
      <c r="K9" s="989" t="s">
        <v>125</v>
      </c>
      <c r="L9" s="989" t="s">
        <v>125</v>
      </c>
      <c r="M9" s="989" t="s">
        <v>125</v>
      </c>
      <c r="N9" s="989" t="s">
        <v>125</v>
      </c>
      <c r="O9" s="989" t="s">
        <v>125</v>
      </c>
      <c r="P9" s="989" t="s">
        <v>125</v>
      </c>
      <c r="Q9" s="989">
        <v>1</v>
      </c>
      <c r="R9" s="989" t="s">
        <v>125</v>
      </c>
      <c r="S9" s="989">
        <v>1</v>
      </c>
    </row>
    <row r="10" spans="1:21" x14ac:dyDescent="0.25">
      <c r="A10" s="693"/>
      <c r="B10" s="704"/>
      <c r="C10" s="705"/>
      <c r="D10" s="692" t="s">
        <v>146</v>
      </c>
      <c r="E10" s="989">
        <v>4</v>
      </c>
      <c r="F10" s="989">
        <v>4</v>
      </c>
      <c r="G10" s="989" t="s">
        <v>125</v>
      </c>
      <c r="H10" s="989" t="s">
        <v>125</v>
      </c>
      <c r="I10" s="989" t="s">
        <v>125</v>
      </c>
      <c r="J10" s="989" t="s">
        <v>125</v>
      </c>
      <c r="K10" s="989" t="s">
        <v>125</v>
      </c>
      <c r="L10" s="989" t="s">
        <v>125</v>
      </c>
      <c r="M10" s="989" t="s">
        <v>125</v>
      </c>
      <c r="N10" s="989" t="s">
        <v>125</v>
      </c>
      <c r="O10" s="989" t="s">
        <v>125</v>
      </c>
      <c r="P10" s="989" t="s">
        <v>125</v>
      </c>
      <c r="Q10" s="989" t="s">
        <v>125</v>
      </c>
      <c r="R10" s="989" t="s">
        <v>125</v>
      </c>
      <c r="S10" s="989">
        <v>4</v>
      </c>
    </row>
    <row r="11" spans="1:21" s="347" customFormat="1" x14ac:dyDescent="0.25">
      <c r="A11" s="701" t="s">
        <v>1070</v>
      </c>
      <c r="B11" s="702" t="s">
        <v>159</v>
      </c>
      <c r="C11" s="703" t="s">
        <v>1071</v>
      </c>
      <c r="D11" s="689" t="s">
        <v>122</v>
      </c>
      <c r="E11" s="988">
        <v>14</v>
      </c>
      <c r="F11" s="988">
        <v>14</v>
      </c>
      <c r="G11" s="988" t="s">
        <v>125</v>
      </c>
      <c r="H11" s="988" t="s">
        <v>125</v>
      </c>
      <c r="I11" s="988" t="s">
        <v>125</v>
      </c>
      <c r="J11" s="988" t="s">
        <v>125</v>
      </c>
      <c r="K11" s="988" t="s">
        <v>125</v>
      </c>
      <c r="L11" s="988" t="s">
        <v>125</v>
      </c>
      <c r="M11" s="988" t="s">
        <v>125</v>
      </c>
      <c r="N11" s="988">
        <v>1</v>
      </c>
      <c r="O11" s="988" t="s">
        <v>125</v>
      </c>
      <c r="P11" s="988" t="s">
        <v>125</v>
      </c>
      <c r="Q11" s="988">
        <v>2</v>
      </c>
      <c r="R11" s="988">
        <v>4</v>
      </c>
      <c r="S11" s="988">
        <v>7</v>
      </c>
    </row>
    <row r="12" spans="1:21" x14ac:dyDescent="0.25">
      <c r="A12" s="693"/>
      <c r="B12" s="704"/>
      <c r="C12" s="705"/>
      <c r="D12" s="692" t="s">
        <v>145</v>
      </c>
      <c r="E12" s="989">
        <v>9</v>
      </c>
      <c r="F12" s="989">
        <v>9</v>
      </c>
      <c r="G12" s="989" t="s">
        <v>125</v>
      </c>
      <c r="H12" s="989" t="s">
        <v>125</v>
      </c>
      <c r="I12" s="989" t="s">
        <v>125</v>
      </c>
      <c r="J12" s="989" t="s">
        <v>125</v>
      </c>
      <c r="K12" s="989" t="s">
        <v>125</v>
      </c>
      <c r="L12" s="989" t="s">
        <v>125</v>
      </c>
      <c r="M12" s="989" t="s">
        <v>125</v>
      </c>
      <c r="N12" s="989" t="s">
        <v>125</v>
      </c>
      <c r="O12" s="989" t="s">
        <v>125</v>
      </c>
      <c r="P12" s="989" t="s">
        <v>125</v>
      </c>
      <c r="Q12" s="989">
        <v>1</v>
      </c>
      <c r="R12" s="989">
        <v>2</v>
      </c>
      <c r="S12" s="989">
        <v>6</v>
      </c>
    </row>
    <row r="13" spans="1:21" x14ac:dyDescent="0.25">
      <c r="A13" s="693"/>
      <c r="B13" s="704"/>
      <c r="C13" s="705"/>
      <c r="D13" s="692" t="s">
        <v>146</v>
      </c>
      <c r="E13" s="989">
        <v>5</v>
      </c>
      <c r="F13" s="989">
        <v>5</v>
      </c>
      <c r="G13" s="989" t="s">
        <v>125</v>
      </c>
      <c r="H13" s="989" t="s">
        <v>125</v>
      </c>
      <c r="I13" s="989" t="s">
        <v>125</v>
      </c>
      <c r="J13" s="989" t="s">
        <v>125</v>
      </c>
      <c r="K13" s="989" t="s">
        <v>125</v>
      </c>
      <c r="L13" s="989" t="s">
        <v>125</v>
      </c>
      <c r="M13" s="989" t="s">
        <v>125</v>
      </c>
      <c r="N13" s="989">
        <v>1</v>
      </c>
      <c r="O13" s="989" t="s">
        <v>125</v>
      </c>
      <c r="P13" s="989" t="s">
        <v>125</v>
      </c>
      <c r="Q13" s="989">
        <v>1</v>
      </c>
      <c r="R13" s="989">
        <v>2</v>
      </c>
      <c r="S13" s="989">
        <v>1</v>
      </c>
    </row>
    <row r="14" spans="1:21" s="347" customFormat="1" ht="45" x14ac:dyDescent="0.25">
      <c r="A14" s="701" t="s">
        <v>1072</v>
      </c>
      <c r="B14" s="702" t="s">
        <v>160</v>
      </c>
      <c r="C14" s="703" t="s">
        <v>1073</v>
      </c>
      <c r="D14" s="689" t="s">
        <v>122</v>
      </c>
      <c r="E14" s="988">
        <v>11</v>
      </c>
      <c r="F14" s="988">
        <v>11</v>
      </c>
      <c r="G14" s="988" t="s">
        <v>125</v>
      </c>
      <c r="H14" s="988" t="s">
        <v>125</v>
      </c>
      <c r="I14" s="988" t="s">
        <v>125</v>
      </c>
      <c r="J14" s="988" t="s">
        <v>125</v>
      </c>
      <c r="K14" s="988" t="s">
        <v>125</v>
      </c>
      <c r="L14" s="988" t="s">
        <v>125</v>
      </c>
      <c r="M14" s="988">
        <v>1</v>
      </c>
      <c r="N14" s="988">
        <v>1</v>
      </c>
      <c r="O14" s="988" t="s">
        <v>125</v>
      </c>
      <c r="P14" s="988" t="s">
        <v>125</v>
      </c>
      <c r="Q14" s="988" t="s">
        <v>125</v>
      </c>
      <c r="R14" s="988">
        <v>2</v>
      </c>
      <c r="S14" s="988">
        <v>7</v>
      </c>
    </row>
    <row r="15" spans="1:21" x14ac:dyDescent="0.25">
      <c r="A15" s="693"/>
      <c r="B15" s="704"/>
      <c r="C15" s="705"/>
      <c r="D15" s="692" t="s">
        <v>145</v>
      </c>
      <c r="E15" s="989">
        <v>8</v>
      </c>
      <c r="F15" s="989">
        <v>8</v>
      </c>
      <c r="G15" s="989" t="s">
        <v>125</v>
      </c>
      <c r="H15" s="989" t="s">
        <v>125</v>
      </c>
      <c r="I15" s="989" t="s">
        <v>125</v>
      </c>
      <c r="J15" s="989" t="s">
        <v>125</v>
      </c>
      <c r="K15" s="989" t="s">
        <v>125</v>
      </c>
      <c r="L15" s="989" t="s">
        <v>125</v>
      </c>
      <c r="M15" s="989">
        <v>1</v>
      </c>
      <c r="N15" s="989">
        <v>1</v>
      </c>
      <c r="O15" s="989" t="s">
        <v>125</v>
      </c>
      <c r="P15" s="989" t="s">
        <v>125</v>
      </c>
      <c r="Q15" s="989" t="s">
        <v>125</v>
      </c>
      <c r="R15" s="989">
        <v>1</v>
      </c>
      <c r="S15" s="989">
        <v>5</v>
      </c>
    </row>
    <row r="16" spans="1:21" x14ac:dyDescent="0.25">
      <c r="A16" s="693"/>
      <c r="B16" s="704"/>
      <c r="C16" s="705"/>
      <c r="D16" s="692" t="s">
        <v>146</v>
      </c>
      <c r="E16" s="989">
        <v>3</v>
      </c>
      <c r="F16" s="989">
        <v>3</v>
      </c>
      <c r="G16" s="989" t="s">
        <v>125</v>
      </c>
      <c r="H16" s="989" t="s">
        <v>125</v>
      </c>
      <c r="I16" s="989" t="s">
        <v>125</v>
      </c>
      <c r="J16" s="989" t="s">
        <v>125</v>
      </c>
      <c r="K16" s="989" t="s">
        <v>125</v>
      </c>
      <c r="L16" s="989" t="s">
        <v>125</v>
      </c>
      <c r="M16" s="989" t="s">
        <v>125</v>
      </c>
      <c r="N16" s="989" t="s">
        <v>125</v>
      </c>
      <c r="O16" s="989" t="s">
        <v>125</v>
      </c>
      <c r="P16" s="989" t="s">
        <v>125</v>
      </c>
      <c r="Q16" s="989" t="s">
        <v>125</v>
      </c>
      <c r="R16" s="989">
        <v>1</v>
      </c>
      <c r="S16" s="989">
        <v>2</v>
      </c>
    </row>
    <row r="17" spans="1:19" s="347" customFormat="1" ht="45" x14ac:dyDescent="0.25">
      <c r="A17" s="701" t="s">
        <v>1074</v>
      </c>
      <c r="B17" s="702" t="s">
        <v>161</v>
      </c>
      <c r="C17" s="703" t="s">
        <v>1075</v>
      </c>
      <c r="D17" s="689" t="s">
        <v>122</v>
      </c>
      <c r="E17" s="988">
        <v>2</v>
      </c>
      <c r="F17" s="988">
        <v>2</v>
      </c>
      <c r="G17" s="988" t="s">
        <v>125</v>
      </c>
      <c r="H17" s="988" t="s">
        <v>125</v>
      </c>
      <c r="I17" s="988" t="s">
        <v>125</v>
      </c>
      <c r="J17" s="988" t="s">
        <v>125</v>
      </c>
      <c r="K17" s="988" t="s">
        <v>125</v>
      </c>
      <c r="L17" s="988" t="s">
        <v>125</v>
      </c>
      <c r="M17" s="988" t="s">
        <v>125</v>
      </c>
      <c r="N17" s="988">
        <v>1</v>
      </c>
      <c r="O17" s="988" t="s">
        <v>125</v>
      </c>
      <c r="P17" s="988" t="s">
        <v>125</v>
      </c>
      <c r="Q17" s="988" t="s">
        <v>125</v>
      </c>
      <c r="R17" s="988">
        <v>1</v>
      </c>
      <c r="S17" s="988" t="s">
        <v>125</v>
      </c>
    </row>
    <row r="18" spans="1:19" x14ac:dyDescent="0.25">
      <c r="A18" s="693"/>
      <c r="B18" s="704"/>
      <c r="C18" s="705"/>
      <c r="D18" s="692" t="s">
        <v>145</v>
      </c>
      <c r="E18" s="989">
        <v>2</v>
      </c>
      <c r="F18" s="989">
        <v>2</v>
      </c>
      <c r="G18" s="989" t="s">
        <v>125</v>
      </c>
      <c r="H18" s="989" t="s">
        <v>125</v>
      </c>
      <c r="I18" s="989" t="s">
        <v>125</v>
      </c>
      <c r="J18" s="989" t="s">
        <v>125</v>
      </c>
      <c r="K18" s="989" t="s">
        <v>125</v>
      </c>
      <c r="L18" s="989" t="s">
        <v>125</v>
      </c>
      <c r="M18" s="989" t="s">
        <v>125</v>
      </c>
      <c r="N18" s="989">
        <v>1</v>
      </c>
      <c r="O18" s="989" t="s">
        <v>125</v>
      </c>
      <c r="P18" s="989" t="s">
        <v>125</v>
      </c>
      <c r="Q18" s="989" t="s">
        <v>125</v>
      </c>
      <c r="R18" s="989">
        <v>1</v>
      </c>
      <c r="S18" s="989" t="s">
        <v>125</v>
      </c>
    </row>
    <row r="19" spans="1:19" s="347" customFormat="1" ht="22.5" x14ac:dyDescent="0.25">
      <c r="A19" s="701" t="s">
        <v>1076</v>
      </c>
      <c r="B19" s="702" t="s">
        <v>162</v>
      </c>
      <c r="C19" s="703" t="s">
        <v>1077</v>
      </c>
      <c r="D19" s="689" t="s">
        <v>122</v>
      </c>
      <c r="E19" s="988">
        <v>6</v>
      </c>
      <c r="F19" s="988">
        <v>6</v>
      </c>
      <c r="G19" s="988" t="s">
        <v>125</v>
      </c>
      <c r="H19" s="988" t="s">
        <v>125</v>
      </c>
      <c r="I19" s="988" t="s">
        <v>125</v>
      </c>
      <c r="J19" s="988">
        <v>1</v>
      </c>
      <c r="K19" s="988" t="s">
        <v>125</v>
      </c>
      <c r="L19" s="988" t="s">
        <v>125</v>
      </c>
      <c r="M19" s="988" t="s">
        <v>125</v>
      </c>
      <c r="N19" s="988" t="s">
        <v>125</v>
      </c>
      <c r="O19" s="988" t="s">
        <v>125</v>
      </c>
      <c r="P19" s="988" t="s">
        <v>125</v>
      </c>
      <c r="Q19" s="988">
        <v>1</v>
      </c>
      <c r="R19" s="988">
        <v>1</v>
      </c>
      <c r="S19" s="988">
        <v>3</v>
      </c>
    </row>
    <row r="20" spans="1:19" x14ac:dyDescent="0.25">
      <c r="A20" s="693"/>
      <c r="B20" s="704"/>
      <c r="C20" s="705"/>
      <c r="D20" s="692" t="s">
        <v>145</v>
      </c>
      <c r="E20" s="989">
        <v>4</v>
      </c>
      <c r="F20" s="989">
        <v>4</v>
      </c>
      <c r="G20" s="989" t="s">
        <v>125</v>
      </c>
      <c r="H20" s="989" t="s">
        <v>125</v>
      </c>
      <c r="I20" s="989" t="s">
        <v>125</v>
      </c>
      <c r="J20" s="989">
        <v>1</v>
      </c>
      <c r="K20" s="989" t="s">
        <v>125</v>
      </c>
      <c r="L20" s="989" t="s">
        <v>125</v>
      </c>
      <c r="M20" s="989" t="s">
        <v>125</v>
      </c>
      <c r="N20" s="989" t="s">
        <v>125</v>
      </c>
      <c r="O20" s="989" t="s">
        <v>125</v>
      </c>
      <c r="P20" s="989" t="s">
        <v>125</v>
      </c>
      <c r="Q20" s="989" t="s">
        <v>125</v>
      </c>
      <c r="R20" s="989">
        <v>1</v>
      </c>
      <c r="S20" s="989">
        <v>2</v>
      </c>
    </row>
    <row r="21" spans="1:19" x14ac:dyDescent="0.25">
      <c r="A21" s="693"/>
      <c r="B21" s="704"/>
      <c r="C21" s="705"/>
      <c r="D21" s="692" t="s">
        <v>146</v>
      </c>
      <c r="E21" s="989">
        <v>2</v>
      </c>
      <c r="F21" s="989">
        <v>2</v>
      </c>
      <c r="G21" s="989" t="s">
        <v>125</v>
      </c>
      <c r="H21" s="989" t="s">
        <v>125</v>
      </c>
      <c r="I21" s="989" t="s">
        <v>125</v>
      </c>
      <c r="J21" s="989" t="s">
        <v>125</v>
      </c>
      <c r="K21" s="989" t="s">
        <v>125</v>
      </c>
      <c r="L21" s="989" t="s">
        <v>125</v>
      </c>
      <c r="M21" s="989" t="s">
        <v>125</v>
      </c>
      <c r="N21" s="989" t="s">
        <v>125</v>
      </c>
      <c r="O21" s="989" t="s">
        <v>125</v>
      </c>
      <c r="P21" s="989" t="s">
        <v>125</v>
      </c>
      <c r="Q21" s="989">
        <v>1</v>
      </c>
      <c r="R21" s="989" t="s">
        <v>125</v>
      </c>
      <c r="S21" s="989">
        <v>1</v>
      </c>
    </row>
    <row r="22" spans="1:19" s="347" customFormat="1" x14ac:dyDescent="0.25">
      <c r="A22" s="701" t="s">
        <v>1078</v>
      </c>
      <c r="B22" s="702" t="s">
        <v>163</v>
      </c>
      <c r="C22" s="703" t="s">
        <v>1079</v>
      </c>
      <c r="D22" s="689" t="s">
        <v>122</v>
      </c>
      <c r="E22" s="988">
        <v>50</v>
      </c>
      <c r="F22" s="988">
        <v>50</v>
      </c>
      <c r="G22" s="988" t="s">
        <v>125</v>
      </c>
      <c r="H22" s="988" t="s">
        <v>125</v>
      </c>
      <c r="I22" s="988" t="s">
        <v>125</v>
      </c>
      <c r="J22" s="988" t="s">
        <v>125</v>
      </c>
      <c r="K22" s="988">
        <v>2</v>
      </c>
      <c r="L22" s="988" t="s">
        <v>125</v>
      </c>
      <c r="M22" s="988" t="s">
        <v>125</v>
      </c>
      <c r="N22" s="988">
        <v>1</v>
      </c>
      <c r="O22" s="988" t="s">
        <v>125</v>
      </c>
      <c r="P22" s="988" t="s">
        <v>125</v>
      </c>
      <c r="Q22" s="988">
        <v>3</v>
      </c>
      <c r="R22" s="988">
        <v>8</v>
      </c>
      <c r="S22" s="988">
        <v>36</v>
      </c>
    </row>
    <row r="23" spans="1:19" x14ac:dyDescent="0.25">
      <c r="A23" s="693"/>
      <c r="B23" s="704"/>
      <c r="C23" s="705"/>
      <c r="D23" s="692" t="s">
        <v>145</v>
      </c>
      <c r="E23" s="989">
        <v>28</v>
      </c>
      <c r="F23" s="989">
        <v>28</v>
      </c>
      <c r="G23" s="989" t="s">
        <v>125</v>
      </c>
      <c r="H23" s="989" t="s">
        <v>125</v>
      </c>
      <c r="I23" s="989" t="s">
        <v>125</v>
      </c>
      <c r="J23" s="989" t="s">
        <v>125</v>
      </c>
      <c r="K23" s="989">
        <v>1</v>
      </c>
      <c r="L23" s="989" t="s">
        <v>125</v>
      </c>
      <c r="M23" s="989" t="s">
        <v>125</v>
      </c>
      <c r="N23" s="989">
        <v>1</v>
      </c>
      <c r="O23" s="989" t="s">
        <v>125</v>
      </c>
      <c r="P23" s="989" t="s">
        <v>125</v>
      </c>
      <c r="Q23" s="989">
        <v>3</v>
      </c>
      <c r="R23" s="989">
        <v>4</v>
      </c>
      <c r="S23" s="989">
        <v>19</v>
      </c>
    </row>
    <row r="24" spans="1:19" x14ac:dyDescent="0.25">
      <c r="A24" s="693"/>
      <c r="B24" s="704"/>
      <c r="C24" s="705"/>
      <c r="D24" s="692" t="s">
        <v>146</v>
      </c>
      <c r="E24" s="989">
        <v>22</v>
      </c>
      <c r="F24" s="989">
        <v>22</v>
      </c>
      <c r="G24" s="989" t="s">
        <v>125</v>
      </c>
      <c r="H24" s="989" t="s">
        <v>125</v>
      </c>
      <c r="I24" s="989" t="s">
        <v>125</v>
      </c>
      <c r="J24" s="989" t="s">
        <v>125</v>
      </c>
      <c r="K24" s="989">
        <v>1</v>
      </c>
      <c r="L24" s="989" t="s">
        <v>125</v>
      </c>
      <c r="M24" s="989" t="s">
        <v>125</v>
      </c>
      <c r="N24" s="989" t="s">
        <v>125</v>
      </c>
      <c r="O24" s="989" t="s">
        <v>125</v>
      </c>
      <c r="P24" s="989" t="s">
        <v>125</v>
      </c>
      <c r="Q24" s="989" t="s">
        <v>125</v>
      </c>
      <c r="R24" s="989">
        <v>4</v>
      </c>
      <c r="S24" s="989">
        <v>17</v>
      </c>
    </row>
    <row r="25" spans="1:19" s="347" customFormat="1" ht="22.5" x14ac:dyDescent="0.25">
      <c r="A25" s="701" t="s">
        <v>1080</v>
      </c>
      <c r="B25" s="702" t="s">
        <v>164</v>
      </c>
      <c r="C25" s="703" t="s">
        <v>353</v>
      </c>
      <c r="D25" s="689" t="s">
        <v>122</v>
      </c>
      <c r="E25" s="988">
        <v>51</v>
      </c>
      <c r="F25" s="988">
        <v>51</v>
      </c>
      <c r="G25" s="988" t="s">
        <v>125</v>
      </c>
      <c r="H25" s="988" t="s">
        <v>125</v>
      </c>
      <c r="I25" s="988" t="s">
        <v>125</v>
      </c>
      <c r="J25" s="988" t="s">
        <v>125</v>
      </c>
      <c r="K25" s="988" t="s">
        <v>125</v>
      </c>
      <c r="L25" s="988" t="s">
        <v>125</v>
      </c>
      <c r="M25" s="988" t="s">
        <v>125</v>
      </c>
      <c r="N25" s="988" t="s">
        <v>125</v>
      </c>
      <c r="O25" s="988">
        <v>3</v>
      </c>
      <c r="P25" s="988">
        <v>12</v>
      </c>
      <c r="Q25" s="988">
        <v>26</v>
      </c>
      <c r="R25" s="988">
        <v>5</v>
      </c>
      <c r="S25" s="988">
        <v>5</v>
      </c>
    </row>
    <row r="26" spans="1:19" x14ac:dyDescent="0.25">
      <c r="A26" s="693"/>
      <c r="B26" s="704"/>
      <c r="C26" s="705"/>
      <c r="D26" s="692" t="s">
        <v>145</v>
      </c>
      <c r="E26" s="989">
        <v>37</v>
      </c>
      <c r="F26" s="989">
        <v>37</v>
      </c>
      <c r="G26" s="989" t="s">
        <v>125</v>
      </c>
      <c r="H26" s="989" t="s">
        <v>125</v>
      </c>
      <c r="I26" s="989" t="s">
        <v>125</v>
      </c>
      <c r="J26" s="989" t="s">
        <v>125</v>
      </c>
      <c r="K26" s="989" t="s">
        <v>125</v>
      </c>
      <c r="L26" s="989" t="s">
        <v>125</v>
      </c>
      <c r="M26" s="989" t="s">
        <v>125</v>
      </c>
      <c r="N26" s="989" t="s">
        <v>125</v>
      </c>
      <c r="O26" s="989">
        <v>3</v>
      </c>
      <c r="P26" s="989">
        <v>7</v>
      </c>
      <c r="Q26" s="989">
        <v>20</v>
      </c>
      <c r="R26" s="989">
        <v>4</v>
      </c>
      <c r="S26" s="989">
        <v>3</v>
      </c>
    </row>
    <row r="27" spans="1:19" x14ac:dyDescent="0.25">
      <c r="A27" s="693"/>
      <c r="B27" s="704"/>
      <c r="C27" s="705"/>
      <c r="D27" s="692" t="s">
        <v>146</v>
      </c>
      <c r="E27" s="989">
        <v>14</v>
      </c>
      <c r="F27" s="989">
        <v>14</v>
      </c>
      <c r="G27" s="989" t="s">
        <v>125</v>
      </c>
      <c r="H27" s="989" t="s">
        <v>125</v>
      </c>
      <c r="I27" s="989" t="s">
        <v>125</v>
      </c>
      <c r="J27" s="989" t="s">
        <v>125</v>
      </c>
      <c r="K27" s="989" t="s">
        <v>125</v>
      </c>
      <c r="L27" s="989" t="s">
        <v>125</v>
      </c>
      <c r="M27" s="989" t="s">
        <v>125</v>
      </c>
      <c r="N27" s="989" t="s">
        <v>125</v>
      </c>
      <c r="O27" s="989" t="s">
        <v>125</v>
      </c>
      <c r="P27" s="989">
        <v>5</v>
      </c>
      <c r="Q27" s="989">
        <v>6</v>
      </c>
      <c r="R27" s="989">
        <v>1</v>
      </c>
      <c r="S27" s="989">
        <v>2</v>
      </c>
    </row>
    <row r="28" spans="1:19" s="347" customFormat="1" x14ac:dyDescent="0.25">
      <c r="A28" s="701" t="s">
        <v>1081</v>
      </c>
      <c r="B28" s="702" t="s">
        <v>165</v>
      </c>
      <c r="C28" s="703" t="s">
        <v>919</v>
      </c>
      <c r="D28" s="689" t="s">
        <v>122</v>
      </c>
      <c r="E28" s="988">
        <v>3</v>
      </c>
      <c r="F28" s="988">
        <v>3</v>
      </c>
      <c r="G28" s="988" t="s">
        <v>125</v>
      </c>
      <c r="H28" s="988" t="s">
        <v>125</v>
      </c>
      <c r="I28" s="988" t="s">
        <v>125</v>
      </c>
      <c r="J28" s="988" t="s">
        <v>125</v>
      </c>
      <c r="K28" s="988" t="s">
        <v>125</v>
      </c>
      <c r="L28" s="988" t="s">
        <v>125</v>
      </c>
      <c r="M28" s="988" t="s">
        <v>125</v>
      </c>
      <c r="N28" s="988" t="s">
        <v>125</v>
      </c>
      <c r="O28" s="988" t="s">
        <v>125</v>
      </c>
      <c r="P28" s="988" t="s">
        <v>125</v>
      </c>
      <c r="Q28" s="988" t="s">
        <v>125</v>
      </c>
      <c r="R28" s="988" t="s">
        <v>125</v>
      </c>
      <c r="S28" s="988">
        <v>3</v>
      </c>
    </row>
    <row r="29" spans="1:19" x14ac:dyDescent="0.25">
      <c r="A29" s="693"/>
      <c r="B29" s="704"/>
      <c r="C29" s="705"/>
      <c r="D29" s="692" t="s">
        <v>145</v>
      </c>
      <c r="E29" s="989">
        <v>3</v>
      </c>
      <c r="F29" s="989">
        <v>3</v>
      </c>
      <c r="G29" s="989" t="s">
        <v>125</v>
      </c>
      <c r="H29" s="989" t="s">
        <v>125</v>
      </c>
      <c r="I29" s="989" t="s">
        <v>125</v>
      </c>
      <c r="J29" s="989" t="s">
        <v>125</v>
      </c>
      <c r="K29" s="989" t="s">
        <v>125</v>
      </c>
      <c r="L29" s="989" t="s">
        <v>125</v>
      </c>
      <c r="M29" s="989" t="s">
        <v>125</v>
      </c>
      <c r="N29" s="989" t="s">
        <v>125</v>
      </c>
      <c r="O29" s="989" t="s">
        <v>125</v>
      </c>
      <c r="P29" s="989" t="s">
        <v>125</v>
      </c>
      <c r="Q29" s="989" t="s">
        <v>125</v>
      </c>
      <c r="R29" s="989" t="s">
        <v>125</v>
      </c>
      <c r="S29" s="989">
        <v>3</v>
      </c>
    </row>
    <row r="30" spans="1:19" x14ac:dyDescent="0.25">
      <c r="A30" s="701" t="s">
        <v>1082</v>
      </c>
      <c r="B30" s="702" t="s">
        <v>166</v>
      </c>
      <c r="C30" s="703" t="s">
        <v>330</v>
      </c>
      <c r="D30" s="689" t="s">
        <v>122</v>
      </c>
      <c r="E30" s="988">
        <v>146</v>
      </c>
      <c r="F30" s="988">
        <v>146</v>
      </c>
      <c r="G30" s="988" t="s">
        <v>125</v>
      </c>
      <c r="H30" s="988" t="s">
        <v>125</v>
      </c>
      <c r="I30" s="988" t="s">
        <v>125</v>
      </c>
      <c r="J30" s="988" t="s">
        <v>125</v>
      </c>
      <c r="K30" s="988" t="s">
        <v>125</v>
      </c>
      <c r="L30" s="988" t="s">
        <v>125</v>
      </c>
      <c r="M30" s="988" t="s">
        <v>125</v>
      </c>
      <c r="N30" s="988" t="s">
        <v>125</v>
      </c>
      <c r="O30" s="988">
        <v>2</v>
      </c>
      <c r="P30" s="988">
        <v>1</v>
      </c>
      <c r="Q30" s="988">
        <v>16</v>
      </c>
      <c r="R30" s="988">
        <v>32</v>
      </c>
      <c r="S30" s="988">
        <v>95</v>
      </c>
    </row>
    <row r="31" spans="1:19" s="347" customFormat="1" x14ac:dyDescent="0.25">
      <c r="A31" s="693"/>
      <c r="B31" s="704"/>
      <c r="C31" s="705"/>
      <c r="D31" s="692" t="s">
        <v>145</v>
      </c>
      <c r="E31" s="989">
        <v>95</v>
      </c>
      <c r="F31" s="989">
        <v>95</v>
      </c>
      <c r="G31" s="989" t="s">
        <v>125</v>
      </c>
      <c r="H31" s="989" t="s">
        <v>125</v>
      </c>
      <c r="I31" s="989" t="s">
        <v>125</v>
      </c>
      <c r="J31" s="989" t="s">
        <v>125</v>
      </c>
      <c r="K31" s="989" t="s">
        <v>125</v>
      </c>
      <c r="L31" s="989" t="s">
        <v>125</v>
      </c>
      <c r="M31" s="989" t="s">
        <v>125</v>
      </c>
      <c r="N31" s="989" t="s">
        <v>125</v>
      </c>
      <c r="O31" s="989">
        <v>1</v>
      </c>
      <c r="P31" s="989">
        <v>1</v>
      </c>
      <c r="Q31" s="989">
        <v>6</v>
      </c>
      <c r="R31" s="989">
        <v>24</v>
      </c>
      <c r="S31" s="989">
        <v>63</v>
      </c>
    </row>
    <row r="32" spans="1:19" x14ac:dyDescent="0.25">
      <c r="A32" s="693"/>
      <c r="B32" s="704"/>
      <c r="C32" s="705"/>
      <c r="D32" s="692" t="s">
        <v>146</v>
      </c>
      <c r="E32" s="989">
        <v>51</v>
      </c>
      <c r="F32" s="989">
        <v>51</v>
      </c>
      <c r="G32" s="989" t="s">
        <v>125</v>
      </c>
      <c r="H32" s="989" t="s">
        <v>125</v>
      </c>
      <c r="I32" s="989" t="s">
        <v>125</v>
      </c>
      <c r="J32" s="989" t="s">
        <v>125</v>
      </c>
      <c r="K32" s="989" t="s">
        <v>125</v>
      </c>
      <c r="L32" s="989" t="s">
        <v>125</v>
      </c>
      <c r="M32" s="989" t="s">
        <v>125</v>
      </c>
      <c r="N32" s="989" t="s">
        <v>125</v>
      </c>
      <c r="O32" s="989">
        <v>1</v>
      </c>
      <c r="P32" s="989" t="s">
        <v>125</v>
      </c>
      <c r="Q32" s="989">
        <v>10</v>
      </c>
      <c r="R32" s="989">
        <v>8</v>
      </c>
      <c r="S32" s="989">
        <v>32</v>
      </c>
    </row>
    <row r="33" spans="1:19" ht="22.5" x14ac:dyDescent="0.25">
      <c r="A33" s="701" t="s">
        <v>367</v>
      </c>
      <c r="B33" s="702" t="s">
        <v>167</v>
      </c>
      <c r="C33" s="703" t="s">
        <v>368</v>
      </c>
      <c r="D33" s="689" t="s">
        <v>122</v>
      </c>
      <c r="E33" s="988">
        <v>59</v>
      </c>
      <c r="F33" s="988">
        <v>59</v>
      </c>
      <c r="G33" s="988" t="s">
        <v>125</v>
      </c>
      <c r="H33" s="988" t="s">
        <v>125</v>
      </c>
      <c r="I33" s="988" t="s">
        <v>125</v>
      </c>
      <c r="J33" s="988" t="s">
        <v>125</v>
      </c>
      <c r="K33" s="988" t="s">
        <v>125</v>
      </c>
      <c r="L33" s="988" t="s">
        <v>125</v>
      </c>
      <c r="M33" s="988" t="s">
        <v>125</v>
      </c>
      <c r="N33" s="988">
        <v>1</v>
      </c>
      <c r="O33" s="988">
        <v>1</v>
      </c>
      <c r="P33" s="988">
        <v>1</v>
      </c>
      <c r="Q33" s="988">
        <v>11</v>
      </c>
      <c r="R33" s="988">
        <v>11</v>
      </c>
      <c r="S33" s="988">
        <v>34</v>
      </c>
    </row>
    <row r="34" spans="1:19" s="347" customFormat="1" x14ac:dyDescent="0.25">
      <c r="A34" s="693"/>
      <c r="B34" s="704"/>
      <c r="C34" s="705"/>
      <c r="D34" s="692" t="s">
        <v>145</v>
      </c>
      <c r="E34" s="989">
        <v>32</v>
      </c>
      <c r="F34" s="989">
        <v>32</v>
      </c>
      <c r="G34" s="989" t="s">
        <v>125</v>
      </c>
      <c r="H34" s="989" t="s">
        <v>125</v>
      </c>
      <c r="I34" s="989" t="s">
        <v>125</v>
      </c>
      <c r="J34" s="989" t="s">
        <v>125</v>
      </c>
      <c r="K34" s="989" t="s">
        <v>125</v>
      </c>
      <c r="L34" s="989" t="s">
        <v>125</v>
      </c>
      <c r="M34" s="989" t="s">
        <v>125</v>
      </c>
      <c r="N34" s="989" t="s">
        <v>125</v>
      </c>
      <c r="O34" s="989" t="s">
        <v>125</v>
      </c>
      <c r="P34" s="989">
        <v>1</v>
      </c>
      <c r="Q34" s="989">
        <v>6</v>
      </c>
      <c r="R34" s="989">
        <v>7</v>
      </c>
      <c r="S34" s="989">
        <v>18</v>
      </c>
    </row>
    <row r="35" spans="1:19" x14ac:dyDescent="0.25">
      <c r="A35" s="693"/>
      <c r="B35" s="704"/>
      <c r="C35" s="705"/>
      <c r="D35" s="692" t="s">
        <v>146</v>
      </c>
      <c r="E35" s="989">
        <v>27</v>
      </c>
      <c r="F35" s="989">
        <v>27</v>
      </c>
      <c r="G35" s="989" t="s">
        <v>125</v>
      </c>
      <c r="H35" s="989" t="s">
        <v>125</v>
      </c>
      <c r="I35" s="989" t="s">
        <v>125</v>
      </c>
      <c r="J35" s="989" t="s">
        <v>125</v>
      </c>
      <c r="K35" s="989" t="s">
        <v>125</v>
      </c>
      <c r="L35" s="989" t="s">
        <v>125</v>
      </c>
      <c r="M35" s="989" t="s">
        <v>125</v>
      </c>
      <c r="N35" s="989">
        <v>1</v>
      </c>
      <c r="O35" s="989">
        <v>1</v>
      </c>
      <c r="P35" s="989" t="s">
        <v>125</v>
      </c>
      <c r="Q35" s="989">
        <v>5</v>
      </c>
      <c r="R35" s="989">
        <v>4</v>
      </c>
      <c r="S35" s="989">
        <v>16</v>
      </c>
    </row>
    <row r="36" spans="1:19" ht="22.5" x14ac:dyDescent="0.25">
      <c r="A36" s="701" t="s">
        <v>373</v>
      </c>
      <c r="B36" s="702" t="s">
        <v>168</v>
      </c>
      <c r="C36" s="703" t="s">
        <v>374</v>
      </c>
      <c r="D36" s="689" t="s">
        <v>122</v>
      </c>
      <c r="E36" s="988">
        <v>65</v>
      </c>
      <c r="F36" s="988">
        <v>65</v>
      </c>
      <c r="G36" s="988" t="s">
        <v>125</v>
      </c>
      <c r="H36" s="988" t="s">
        <v>125</v>
      </c>
      <c r="I36" s="988" t="s">
        <v>125</v>
      </c>
      <c r="J36" s="988" t="s">
        <v>125</v>
      </c>
      <c r="K36" s="988" t="s">
        <v>125</v>
      </c>
      <c r="L36" s="988" t="s">
        <v>125</v>
      </c>
      <c r="M36" s="988" t="s">
        <v>125</v>
      </c>
      <c r="N36" s="988" t="s">
        <v>125</v>
      </c>
      <c r="O36" s="988" t="s">
        <v>125</v>
      </c>
      <c r="P36" s="988">
        <v>1</v>
      </c>
      <c r="Q36" s="988">
        <v>5</v>
      </c>
      <c r="R36" s="988">
        <v>23</v>
      </c>
      <c r="S36" s="988">
        <v>36</v>
      </c>
    </row>
    <row r="37" spans="1:19" s="347" customFormat="1" x14ac:dyDescent="0.25">
      <c r="A37" s="693"/>
      <c r="B37" s="704"/>
      <c r="C37" s="705"/>
      <c r="D37" s="692" t="s">
        <v>145</v>
      </c>
      <c r="E37" s="989">
        <v>39</v>
      </c>
      <c r="F37" s="989">
        <v>39</v>
      </c>
      <c r="G37" s="989" t="s">
        <v>125</v>
      </c>
      <c r="H37" s="989" t="s">
        <v>125</v>
      </c>
      <c r="I37" s="989" t="s">
        <v>125</v>
      </c>
      <c r="J37" s="989" t="s">
        <v>125</v>
      </c>
      <c r="K37" s="989" t="s">
        <v>125</v>
      </c>
      <c r="L37" s="989" t="s">
        <v>125</v>
      </c>
      <c r="M37" s="989" t="s">
        <v>125</v>
      </c>
      <c r="N37" s="989" t="s">
        <v>125</v>
      </c>
      <c r="O37" s="989" t="s">
        <v>125</v>
      </c>
      <c r="P37" s="989">
        <v>1</v>
      </c>
      <c r="Q37" s="989">
        <v>3</v>
      </c>
      <c r="R37" s="989">
        <v>16</v>
      </c>
      <c r="S37" s="989">
        <v>19</v>
      </c>
    </row>
    <row r="38" spans="1:19" x14ac:dyDescent="0.25">
      <c r="A38" s="693"/>
      <c r="B38" s="704"/>
      <c r="C38" s="705"/>
      <c r="D38" s="692" t="s">
        <v>146</v>
      </c>
      <c r="E38" s="989">
        <v>26</v>
      </c>
      <c r="F38" s="989">
        <v>26</v>
      </c>
      <c r="G38" s="989" t="s">
        <v>125</v>
      </c>
      <c r="H38" s="989" t="s">
        <v>125</v>
      </c>
      <c r="I38" s="989" t="s">
        <v>125</v>
      </c>
      <c r="J38" s="989" t="s">
        <v>125</v>
      </c>
      <c r="K38" s="989" t="s">
        <v>125</v>
      </c>
      <c r="L38" s="989" t="s">
        <v>125</v>
      </c>
      <c r="M38" s="989" t="s">
        <v>125</v>
      </c>
      <c r="N38" s="989" t="s">
        <v>125</v>
      </c>
      <c r="O38" s="989" t="s">
        <v>125</v>
      </c>
      <c r="P38" s="989" t="s">
        <v>125</v>
      </c>
      <c r="Q38" s="989">
        <v>2</v>
      </c>
      <c r="R38" s="989">
        <v>7</v>
      </c>
      <c r="S38" s="989">
        <v>17</v>
      </c>
    </row>
    <row r="39" spans="1:19" ht="22.5" x14ac:dyDescent="0.25">
      <c r="A39" s="701" t="s">
        <v>1083</v>
      </c>
      <c r="B39" s="702" t="s">
        <v>169</v>
      </c>
      <c r="C39" s="703" t="s">
        <v>1084</v>
      </c>
      <c r="D39" s="689" t="s">
        <v>122</v>
      </c>
      <c r="E39" s="988">
        <v>13</v>
      </c>
      <c r="F39" s="988">
        <v>13</v>
      </c>
      <c r="G39" s="988" t="s">
        <v>125</v>
      </c>
      <c r="H39" s="988" t="s">
        <v>125</v>
      </c>
      <c r="I39" s="988" t="s">
        <v>125</v>
      </c>
      <c r="J39" s="988" t="s">
        <v>125</v>
      </c>
      <c r="K39" s="988" t="s">
        <v>125</v>
      </c>
      <c r="L39" s="988" t="s">
        <v>125</v>
      </c>
      <c r="M39" s="988" t="s">
        <v>125</v>
      </c>
      <c r="N39" s="988" t="s">
        <v>125</v>
      </c>
      <c r="O39" s="988" t="s">
        <v>125</v>
      </c>
      <c r="P39" s="988" t="s">
        <v>125</v>
      </c>
      <c r="Q39" s="988">
        <v>1</v>
      </c>
      <c r="R39" s="988">
        <v>4</v>
      </c>
      <c r="S39" s="988">
        <v>8</v>
      </c>
    </row>
    <row r="40" spans="1:19" s="347" customFormat="1" x14ac:dyDescent="0.25">
      <c r="A40" s="693"/>
      <c r="B40" s="704"/>
      <c r="C40" s="705"/>
      <c r="D40" s="692" t="s">
        <v>145</v>
      </c>
      <c r="E40" s="989">
        <v>1</v>
      </c>
      <c r="F40" s="989">
        <v>1</v>
      </c>
      <c r="G40" s="989" t="s">
        <v>125</v>
      </c>
      <c r="H40" s="989" t="s">
        <v>125</v>
      </c>
      <c r="I40" s="989" t="s">
        <v>125</v>
      </c>
      <c r="J40" s="989" t="s">
        <v>125</v>
      </c>
      <c r="K40" s="989" t="s">
        <v>125</v>
      </c>
      <c r="L40" s="989" t="s">
        <v>125</v>
      </c>
      <c r="M40" s="989" t="s">
        <v>125</v>
      </c>
      <c r="N40" s="989" t="s">
        <v>125</v>
      </c>
      <c r="O40" s="989" t="s">
        <v>125</v>
      </c>
      <c r="P40" s="989" t="s">
        <v>125</v>
      </c>
      <c r="Q40" s="989" t="s">
        <v>125</v>
      </c>
      <c r="R40" s="989" t="s">
        <v>125</v>
      </c>
      <c r="S40" s="989">
        <v>1</v>
      </c>
    </row>
    <row r="41" spans="1:19" x14ac:dyDescent="0.25">
      <c r="A41" s="693"/>
      <c r="B41" s="704"/>
      <c r="C41" s="705"/>
      <c r="D41" s="692" t="s">
        <v>146</v>
      </c>
      <c r="E41" s="989">
        <v>12</v>
      </c>
      <c r="F41" s="989">
        <v>12</v>
      </c>
      <c r="G41" s="989" t="s">
        <v>125</v>
      </c>
      <c r="H41" s="989" t="s">
        <v>125</v>
      </c>
      <c r="I41" s="989" t="s">
        <v>125</v>
      </c>
      <c r="J41" s="989" t="s">
        <v>125</v>
      </c>
      <c r="K41" s="989" t="s">
        <v>125</v>
      </c>
      <c r="L41" s="989" t="s">
        <v>125</v>
      </c>
      <c r="M41" s="989" t="s">
        <v>125</v>
      </c>
      <c r="N41" s="989" t="s">
        <v>125</v>
      </c>
      <c r="O41" s="989" t="s">
        <v>125</v>
      </c>
      <c r="P41" s="989" t="s">
        <v>125</v>
      </c>
      <c r="Q41" s="989">
        <v>1</v>
      </c>
      <c r="R41" s="989">
        <v>4</v>
      </c>
      <c r="S41" s="989">
        <v>7</v>
      </c>
    </row>
    <row r="42" spans="1:19" x14ac:dyDescent="0.25">
      <c r="A42" s="701" t="s">
        <v>1085</v>
      </c>
      <c r="B42" s="702" t="s">
        <v>170</v>
      </c>
      <c r="C42" s="703" t="s">
        <v>920</v>
      </c>
      <c r="D42" s="689" t="s">
        <v>122</v>
      </c>
      <c r="E42" s="988">
        <v>35</v>
      </c>
      <c r="F42" s="988">
        <v>35</v>
      </c>
      <c r="G42" s="988" t="s">
        <v>125</v>
      </c>
      <c r="H42" s="988" t="s">
        <v>125</v>
      </c>
      <c r="I42" s="988" t="s">
        <v>125</v>
      </c>
      <c r="J42" s="988" t="s">
        <v>125</v>
      </c>
      <c r="K42" s="988" t="s">
        <v>125</v>
      </c>
      <c r="L42" s="988" t="s">
        <v>125</v>
      </c>
      <c r="M42" s="988" t="s">
        <v>125</v>
      </c>
      <c r="N42" s="988" t="s">
        <v>125</v>
      </c>
      <c r="O42" s="988" t="s">
        <v>125</v>
      </c>
      <c r="P42" s="988" t="s">
        <v>125</v>
      </c>
      <c r="Q42" s="988">
        <v>2</v>
      </c>
      <c r="R42" s="988">
        <v>8</v>
      </c>
      <c r="S42" s="988">
        <v>25</v>
      </c>
    </row>
    <row r="43" spans="1:19" s="347" customFormat="1" x14ac:dyDescent="0.25">
      <c r="A43" s="693"/>
      <c r="B43" s="704"/>
      <c r="C43" s="705"/>
      <c r="D43" s="692" t="s">
        <v>145</v>
      </c>
      <c r="E43" s="989">
        <v>22</v>
      </c>
      <c r="F43" s="989">
        <v>22</v>
      </c>
      <c r="G43" s="989" t="s">
        <v>125</v>
      </c>
      <c r="H43" s="989" t="s">
        <v>125</v>
      </c>
      <c r="I43" s="989" t="s">
        <v>125</v>
      </c>
      <c r="J43" s="989" t="s">
        <v>125</v>
      </c>
      <c r="K43" s="989" t="s">
        <v>125</v>
      </c>
      <c r="L43" s="989" t="s">
        <v>125</v>
      </c>
      <c r="M43" s="989" t="s">
        <v>125</v>
      </c>
      <c r="N43" s="989" t="s">
        <v>125</v>
      </c>
      <c r="O43" s="989" t="s">
        <v>125</v>
      </c>
      <c r="P43" s="989" t="s">
        <v>125</v>
      </c>
      <c r="Q43" s="989">
        <v>1</v>
      </c>
      <c r="R43" s="989">
        <v>6</v>
      </c>
      <c r="S43" s="989">
        <v>15</v>
      </c>
    </row>
    <row r="44" spans="1:19" x14ac:dyDescent="0.25">
      <c r="A44" s="693"/>
      <c r="B44" s="704"/>
      <c r="C44" s="705"/>
      <c r="D44" s="692" t="s">
        <v>146</v>
      </c>
      <c r="E44" s="989">
        <v>13</v>
      </c>
      <c r="F44" s="989">
        <v>13</v>
      </c>
      <c r="G44" s="989" t="s">
        <v>125</v>
      </c>
      <c r="H44" s="989" t="s">
        <v>125</v>
      </c>
      <c r="I44" s="989" t="s">
        <v>125</v>
      </c>
      <c r="J44" s="989" t="s">
        <v>125</v>
      </c>
      <c r="K44" s="989" t="s">
        <v>125</v>
      </c>
      <c r="L44" s="989" t="s">
        <v>125</v>
      </c>
      <c r="M44" s="989" t="s">
        <v>125</v>
      </c>
      <c r="N44" s="989" t="s">
        <v>125</v>
      </c>
      <c r="O44" s="989" t="s">
        <v>125</v>
      </c>
      <c r="P44" s="989" t="s">
        <v>125</v>
      </c>
      <c r="Q44" s="989">
        <v>1</v>
      </c>
      <c r="R44" s="989">
        <v>2</v>
      </c>
      <c r="S44" s="989">
        <v>10</v>
      </c>
    </row>
    <row r="45" spans="1:19" x14ac:dyDescent="0.25">
      <c r="A45" s="701" t="s">
        <v>1086</v>
      </c>
      <c r="B45" s="702" t="s">
        <v>171</v>
      </c>
      <c r="C45" s="703" t="s">
        <v>921</v>
      </c>
      <c r="D45" s="689" t="s">
        <v>122</v>
      </c>
      <c r="E45" s="988">
        <v>2</v>
      </c>
      <c r="F45" s="988">
        <v>2</v>
      </c>
      <c r="G45" s="988" t="s">
        <v>125</v>
      </c>
      <c r="H45" s="988" t="s">
        <v>125</v>
      </c>
      <c r="I45" s="988" t="s">
        <v>125</v>
      </c>
      <c r="J45" s="988" t="s">
        <v>125</v>
      </c>
      <c r="K45" s="988" t="s">
        <v>125</v>
      </c>
      <c r="L45" s="988" t="s">
        <v>125</v>
      </c>
      <c r="M45" s="988" t="s">
        <v>125</v>
      </c>
      <c r="N45" s="988" t="s">
        <v>125</v>
      </c>
      <c r="O45" s="988" t="s">
        <v>125</v>
      </c>
      <c r="P45" s="988" t="s">
        <v>125</v>
      </c>
      <c r="Q45" s="988" t="s">
        <v>125</v>
      </c>
      <c r="R45" s="988">
        <v>1</v>
      </c>
      <c r="S45" s="988">
        <v>1</v>
      </c>
    </row>
    <row r="46" spans="1:19" s="347" customFormat="1" x14ac:dyDescent="0.25">
      <c r="A46" s="693"/>
      <c r="B46" s="704"/>
      <c r="C46" s="705"/>
      <c r="D46" s="692" t="s">
        <v>145</v>
      </c>
      <c r="E46" s="989">
        <v>1</v>
      </c>
      <c r="F46" s="989">
        <v>1</v>
      </c>
      <c r="G46" s="989" t="s">
        <v>125</v>
      </c>
      <c r="H46" s="989" t="s">
        <v>125</v>
      </c>
      <c r="I46" s="989" t="s">
        <v>125</v>
      </c>
      <c r="J46" s="989" t="s">
        <v>125</v>
      </c>
      <c r="K46" s="989" t="s">
        <v>125</v>
      </c>
      <c r="L46" s="989" t="s">
        <v>125</v>
      </c>
      <c r="M46" s="989" t="s">
        <v>125</v>
      </c>
      <c r="N46" s="989" t="s">
        <v>125</v>
      </c>
      <c r="O46" s="989" t="s">
        <v>125</v>
      </c>
      <c r="P46" s="989" t="s">
        <v>125</v>
      </c>
      <c r="Q46" s="989" t="s">
        <v>125</v>
      </c>
      <c r="R46" s="989" t="s">
        <v>125</v>
      </c>
      <c r="S46" s="989">
        <v>1</v>
      </c>
    </row>
    <row r="47" spans="1:19" x14ac:dyDescent="0.25">
      <c r="A47" s="693"/>
      <c r="B47" s="704"/>
      <c r="C47" s="705"/>
      <c r="D47" s="692" t="s">
        <v>146</v>
      </c>
      <c r="E47" s="989">
        <v>1</v>
      </c>
      <c r="F47" s="989">
        <v>1</v>
      </c>
      <c r="G47" s="989" t="s">
        <v>125</v>
      </c>
      <c r="H47" s="989" t="s">
        <v>125</v>
      </c>
      <c r="I47" s="989" t="s">
        <v>125</v>
      </c>
      <c r="J47" s="989" t="s">
        <v>125</v>
      </c>
      <c r="K47" s="989" t="s">
        <v>125</v>
      </c>
      <c r="L47" s="989" t="s">
        <v>125</v>
      </c>
      <c r="M47" s="989" t="s">
        <v>125</v>
      </c>
      <c r="N47" s="989" t="s">
        <v>125</v>
      </c>
      <c r="O47" s="989" t="s">
        <v>125</v>
      </c>
      <c r="P47" s="989" t="s">
        <v>125</v>
      </c>
      <c r="Q47" s="989" t="s">
        <v>125</v>
      </c>
      <c r="R47" s="989">
        <v>1</v>
      </c>
      <c r="S47" s="989" t="s">
        <v>125</v>
      </c>
    </row>
    <row r="48" spans="1:19" ht="22.5" x14ac:dyDescent="0.25">
      <c r="A48" s="701" t="s">
        <v>361</v>
      </c>
      <c r="B48" s="702" t="s">
        <v>172</v>
      </c>
      <c r="C48" s="703" t="s">
        <v>362</v>
      </c>
      <c r="D48" s="689" t="s">
        <v>122</v>
      </c>
      <c r="E48" s="988">
        <v>59</v>
      </c>
      <c r="F48" s="988">
        <v>59</v>
      </c>
      <c r="G48" s="988" t="s">
        <v>125</v>
      </c>
      <c r="H48" s="988" t="s">
        <v>125</v>
      </c>
      <c r="I48" s="988" t="s">
        <v>125</v>
      </c>
      <c r="J48" s="988" t="s">
        <v>125</v>
      </c>
      <c r="K48" s="988" t="s">
        <v>125</v>
      </c>
      <c r="L48" s="988" t="s">
        <v>125</v>
      </c>
      <c r="M48" s="988" t="s">
        <v>125</v>
      </c>
      <c r="N48" s="988" t="s">
        <v>125</v>
      </c>
      <c r="O48" s="988" t="s">
        <v>125</v>
      </c>
      <c r="P48" s="988">
        <v>1</v>
      </c>
      <c r="Q48" s="988">
        <v>5</v>
      </c>
      <c r="R48" s="988">
        <v>14</v>
      </c>
      <c r="S48" s="988">
        <v>39</v>
      </c>
    </row>
    <row r="49" spans="1:19" s="347" customFormat="1" x14ac:dyDescent="0.25">
      <c r="A49" s="693"/>
      <c r="B49" s="704"/>
      <c r="C49" s="705"/>
      <c r="D49" s="692" t="s">
        <v>145</v>
      </c>
      <c r="E49" s="989">
        <v>37</v>
      </c>
      <c r="F49" s="989">
        <v>37</v>
      </c>
      <c r="G49" s="989" t="s">
        <v>125</v>
      </c>
      <c r="H49" s="989" t="s">
        <v>125</v>
      </c>
      <c r="I49" s="989" t="s">
        <v>125</v>
      </c>
      <c r="J49" s="989" t="s">
        <v>125</v>
      </c>
      <c r="K49" s="989" t="s">
        <v>125</v>
      </c>
      <c r="L49" s="989" t="s">
        <v>125</v>
      </c>
      <c r="M49" s="989" t="s">
        <v>125</v>
      </c>
      <c r="N49" s="989" t="s">
        <v>125</v>
      </c>
      <c r="O49" s="989" t="s">
        <v>125</v>
      </c>
      <c r="P49" s="989">
        <v>1</v>
      </c>
      <c r="Q49" s="989">
        <v>2</v>
      </c>
      <c r="R49" s="989">
        <v>7</v>
      </c>
      <c r="S49" s="989">
        <v>27</v>
      </c>
    </row>
    <row r="50" spans="1:19" x14ac:dyDescent="0.25">
      <c r="A50" s="693"/>
      <c r="B50" s="704"/>
      <c r="C50" s="705"/>
      <c r="D50" s="692" t="s">
        <v>146</v>
      </c>
      <c r="E50" s="989">
        <v>22</v>
      </c>
      <c r="F50" s="989">
        <v>22</v>
      </c>
      <c r="G50" s="989" t="s">
        <v>125</v>
      </c>
      <c r="H50" s="989" t="s">
        <v>125</v>
      </c>
      <c r="I50" s="989" t="s">
        <v>125</v>
      </c>
      <c r="J50" s="989" t="s">
        <v>125</v>
      </c>
      <c r="K50" s="989" t="s">
        <v>125</v>
      </c>
      <c r="L50" s="989" t="s">
        <v>125</v>
      </c>
      <c r="M50" s="989" t="s">
        <v>125</v>
      </c>
      <c r="N50" s="989" t="s">
        <v>125</v>
      </c>
      <c r="O50" s="989" t="s">
        <v>125</v>
      </c>
      <c r="P50" s="989" t="s">
        <v>125</v>
      </c>
      <c r="Q50" s="989">
        <v>3</v>
      </c>
      <c r="R50" s="989">
        <v>7</v>
      </c>
      <c r="S50" s="989">
        <v>12</v>
      </c>
    </row>
    <row r="51" spans="1:19" ht="22.5" x14ac:dyDescent="0.25">
      <c r="A51" s="701" t="s">
        <v>1087</v>
      </c>
      <c r="B51" s="702" t="s">
        <v>173</v>
      </c>
      <c r="C51" s="703" t="s">
        <v>1088</v>
      </c>
      <c r="D51" s="689" t="s">
        <v>122</v>
      </c>
      <c r="E51" s="988">
        <v>13</v>
      </c>
      <c r="F51" s="988">
        <v>13</v>
      </c>
      <c r="G51" s="988" t="s">
        <v>125</v>
      </c>
      <c r="H51" s="988" t="s">
        <v>125</v>
      </c>
      <c r="I51" s="988" t="s">
        <v>125</v>
      </c>
      <c r="J51" s="988" t="s">
        <v>125</v>
      </c>
      <c r="K51" s="988" t="s">
        <v>125</v>
      </c>
      <c r="L51" s="988" t="s">
        <v>125</v>
      </c>
      <c r="M51" s="988" t="s">
        <v>125</v>
      </c>
      <c r="N51" s="988" t="s">
        <v>125</v>
      </c>
      <c r="O51" s="988" t="s">
        <v>125</v>
      </c>
      <c r="P51" s="988" t="s">
        <v>125</v>
      </c>
      <c r="Q51" s="988" t="s">
        <v>125</v>
      </c>
      <c r="R51" s="988">
        <v>2</v>
      </c>
      <c r="S51" s="988">
        <v>11</v>
      </c>
    </row>
    <row r="52" spans="1:19" s="347" customFormat="1" x14ac:dyDescent="0.25">
      <c r="A52" s="693"/>
      <c r="B52" s="704"/>
      <c r="C52" s="705"/>
      <c r="D52" s="692" t="s">
        <v>145</v>
      </c>
      <c r="E52" s="989">
        <v>6</v>
      </c>
      <c r="F52" s="989">
        <v>6</v>
      </c>
      <c r="G52" s="989" t="s">
        <v>125</v>
      </c>
      <c r="H52" s="989" t="s">
        <v>125</v>
      </c>
      <c r="I52" s="989" t="s">
        <v>125</v>
      </c>
      <c r="J52" s="989" t="s">
        <v>125</v>
      </c>
      <c r="K52" s="989" t="s">
        <v>125</v>
      </c>
      <c r="L52" s="989" t="s">
        <v>125</v>
      </c>
      <c r="M52" s="989" t="s">
        <v>125</v>
      </c>
      <c r="N52" s="989" t="s">
        <v>125</v>
      </c>
      <c r="O52" s="989" t="s">
        <v>125</v>
      </c>
      <c r="P52" s="989" t="s">
        <v>125</v>
      </c>
      <c r="Q52" s="989" t="s">
        <v>125</v>
      </c>
      <c r="R52" s="989" t="s">
        <v>125</v>
      </c>
      <c r="S52" s="989">
        <v>6</v>
      </c>
    </row>
    <row r="53" spans="1:19" x14ac:dyDescent="0.25">
      <c r="A53" s="693"/>
      <c r="B53" s="704"/>
      <c r="C53" s="705"/>
      <c r="D53" s="692" t="s">
        <v>146</v>
      </c>
      <c r="E53" s="989">
        <v>7</v>
      </c>
      <c r="F53" s="989">
        <v>7</v>
      </c>
      <c r="G53" s="989" t="s">
        <v>125</v>
      </c>
      <c r="H53" s="989" t="s">
        <v>125</v>
      </c>
      <c r="I53" s="989" t="s">
        <v>125</v>
      </c>
      <c r="J53" s="989" t="s">
        <v>125</v>
      </c>
      <c r="K53" s="989" t="s">
        <v>125</v>
      </c>
      <c r="L53" s="989" t="s">
        <v>125</v>
      </c>
      <c r="M53" s="989" t="s">
        <v>125</v>
      </c>
      <c r="N53" s="989" t="s">
        <v>125</v>
      </c>
      <c r="O53" s="989" t="s">
        <v>125</v>
      </c>
      <c r="P53" s="989" t="s">
        <v>125</v>
      </c>
      <c r="Q53" s="989" t="s">
        <v>125</v>
      </c>
      <c r="R53" s="989">
        <v>2</v>
      </c>
      <c r="S53" s="989">
        <v>5</v>
      </c>
    </row>
    <row r="54" spans="1:19" x14ac:dyDescent="0.25">
      <c r="A54" s="701" t="s">
        <v>385</v>
      </c>
      <c r="B54" s="702" t="s">
        <v>174</v>
      </c>
      <c r="C54" s="703" t="s">
        <v>386</v>
      </c>
      <c r="D54" s="689" t="s">
        <v>122</v>
      </c>
      <c r="E54" s="988">
        <v>37</v>
      </c>
      <c r="F54" s="988">
        <v>37</v>
      </c>
      <c r="G54" s="988" t="s">
        <v>125</v>
      </c>
      <c r="H54" s="988" t="s">
        <v>125</v>
      </c>
      <c r="I54" s="988" t="s">
        <v>125</v>
      </c>
      <c r="J54" s="988" t="s">
        <v>125</v>
      </c>
      <c r="K54" s="988" t="s">
        <v>125</v>
      </c>
      <c r="L54" s="988" t="s">
        <v>125</v>
      </c>
      <c r="M54" s="988" t="s">
        <v>125</v>
      </c>
      <c r="N54" s="988" t="s">
        <v>125</v>
      </c>
      <c r="O54" s="988">
        <v>1</v>
      </c>
      <c r="P54" s="988" t="s">
        <v>125</v>
      </c>
      <c r="Q54" s="988">
        <v>4</v>
      </c>
      <c r="R54" s="988">
        <v>17</v>
      </c>
      <c r="S54" s="988">
        <v>15</v>
      </c>
    </row>
    <row r="55" spans="1:19" s="347" customFormat="1" x14ac:dyDescent="0.25">
      <c r="A55" s="693"/>
      <c r="B55" s="704"/>
      <c r="C55" s="705"/>
      <c r="D55" s="692" t="s">
        <v>146</v>
      </c>
      <c r="E55" s="989">
        <v>37</v>
      </c>
      <c r="F55" s="989">
        <v>37</v>
      </c>
      <c r="G55" s="989" t="s">
        <v>125</v>
      </c>
      <c r="H55" s="989" t="s">
        <v>125</v>
      </c>
      <c r="I55" s="989" t="s">
        <v>125</v>
      </c>
      <c r="J55" s="989" t="s">
        <v>125</v>
      </c>
      <c r="K55" s="989" t="s">
        <v>125</v>
      </c>
      <c r="L55" s="989" t="s">
        <v>125</v>
      </c>
      <c r="M55" s="989" t="s">
        <v>125</v>
      </c>
      <c r="N55" s="989" t="s">
        <v>125</v>
      </c>
      <c r="O55" s="989">
        <v>1</v>
      </c>
      <c r="P55" s="989" t="s">
        <v>125</v>
      </c>
      <c r="Q55" s="989">
        <v>4</v>
      </c>
      <c r="R55" s="989">
        <v>17</v>
      </c>
      <c r="S55" s="989">
        <v>15</v>
      </c>
    </row>
    <row r="56" spans="1:19" x14ac:dyDescent="0.25">
      <c r="A56" s="701" t="s">
        <v>358</v>
      </c>
      <c r="B56" s="702" t="s">
        <v>175</v>
      </c>
      <c r="C56" s="703" t="s">
        <v>359</v>
      </c>
      <c r="D56" s="689" t="s">
        <v>122</v>
      </c>
      <c r="E56" s="988">
        <v>52</v>
      </c>
      <c r="F56" s="988">
        <v>52</v>
      </c>
      <c r="G56" s="988" t="s">
        <v>125</v>
      </c>
      <c r="H56" s="988" t="s">
        <v>125</v>
      </c>
      <c r="I56" s="988" t="s">
        <v>125</v>
      </c>
      <c r="J56" s="988" t="s">
        <v>125</v>
      </c>
      <c r="K56" s="988" t="s">
        <v>125</v>
      </c>
      <c r="L56" s="988" t="s">
        <v>125</v>
      </c>
      <c r="M56" s="988" t="s">
        <v>125</v>
      </c>
      <c r="N56" s="988" t="s">
        <v>125</v>
      </c>
      <c r="O56" s="988" t="s">
        <v>125</v>
      </c>
      <c r="P56" s="988">
        <v>2</v>
      </c>
      <c r="Q56" s="988">
        <v>10</v>
      </c>
      <c r="R56" s="988">
        <v>18</v>
      </c>
      <c r="S56" s="988">
        <v>22</v>
      </c>
    </row>
    <row r="57" spans="1:19" s="347" customFormat="1" x14ac:dyDescent="0.25">
      <c r="A57" s="693"/>
      <c r="B57" s="704"/>
      <c r="C57" s="705"/>
      <c r="D57" s="692" t="s">
        <v>146</v>
      </c>
      <c r="E57" s="989">
        <v>52</v>
      </c>
      <c r="F57" s="989">
        <v>52</v>
      </c>
      <c r="G57" s="989" t="s">
        <v>125</v>
      </c>
      <c r="H57" s="989" t="s">
        <v>125</v>
      </c>
      <c r="I57" s="989" t="s">
        <v>125</v>
      </c>
      <c r="J57" s="989" t="s">
        <v>125</v>
      </c>
      <c r="K57" s="989" t="s">
        <v>125</v>
      </c>
      <c r="L57" s="989" t="s">
        <v>125</v>
      </c>
      <c r="M57" s="989" t="s">
        <v>125</v>
      </c>
      <c r="N57" s="989" t="s">
        <v>125</v>
      </c>
      <c r="O57" s="989" t="s">
        <v>125</v>
      </c>
      <c r="P57" s="989">
        <v>2</v>
      </c>
      <c r="Q57" s="989">
        <v>10</v>
      </c>
      <c r="R57" s="989">
        <v>18</v>
      </c>
      <c r="S57" s="989">
        <v>22</v>
      </c>
    </row>
    <row r="58" spans="1:19" x14ac:dyDescent="0.25">
      <c r="A58" s="701" t="s">
        <v>1089</v>
      </c>
      <c r="B58" s="702" t="s">
        <v>176</v>
      </c>
      <c r="C58" s="703" t="s">
        <v>922</v>
      </c>
      <c r="D58" s="689" t="s">
        <v>122</v>
      </c>
      <c r="E58" s="988">
        <v>23</v>
      </c>
      <c r="F58" s="988">
        <v>23</v>
      </c>
      <c r="G58" s="988" t="s">
        <v>125</v>
      </c>
      <c r="H58" s="988" t="s">
        <v>125</v>
      </c>
      <c r="I58" s="988" t="s">
        <v>125</v>
      </c>
      <c r="J58" s="988" t="s">
        <v>125</v>
      </c>
      <c r="K58" s="988" t="s">
        <v>125</v>
      </c>
      <c r="L58" s="988" t="s">
        <v>125</v>
      </c>
      <c r="M58" s="988" t="s">
        <v>125</v>
      </c>
      <c r="N58" s="988" t="s">
        <v>125</v>
      </c>
      <c r="O58" s="988" t="s">
        <v>125</v>
      </c>
      <c r="P58" s="988" t="s">
        <v>125</v>
      </c>
      <c r="Q58" s="988">
        <v>5</v>
      </c>
      <c r="R58" s="988">
        <v>8</v>
      </c>
      <c r="S58" s="988">
        <v>10</v>
      </c>
    </row>
    <row r="59" spans="1:19" s="347" customFormat="1" x14ac:dyDescent="0.25">
      <c r="A59" s="693"/>
      <c r="B59" s="704"/>
      <c r="C59" s="705"/>
      <c r="D59" s="692" t="s">
        <v>146</v>
      </c>
      <c r="E59" s="989">
        <v>23</v>
      </c>
      <c r="F59" s="989">
        <v>23</v>
      </c>
      <c r="G59" s="989" t="s">
        <v>125</v>
      </c>
      <c r="H59" s="989" t="s">
        <v>125</v>
      </c>
      <c r="I59" s="989" t="s">
        <v>125</v>
      </c>
      <c r="J59" s="989" t="s">
        <v>125</v>
      </c>
      <c r="K59" s="989" t="s">
        <v>125</v>
      </c>
      <c r="L59" s="989" t="s">
        <v>125</v>
      </c>
      <c r="M59" s="989" t="s">
        <v>125</v>
      </c>
      <c r="N59" s="989" t="s">
        <v>125</v>
      </c>
      <c r="O59" s="989" t="s">
        <v>125</v>
      </c>
      <c r="P59" s="989" t="s">
        <v>125</v>
      </c>
      <c r="Q59" s="989">
        <v>5</v>
      </c>
      <c r="R59" s="989">
        <v>8</v>
      </c>
      <c r="S59" s="989">
        <v>10</v>
      </c>
    </row>
    <row r="60" spans="1:19" x14ac:dyDescent="0.25">
      <c r="A60" s="701" t="s">
        <v>350</v>
      </c>
      <c r="B60" s="702" t="s">
        <v>177</v>
      </c>
      <c r="C60" s="703" t="s">
        <v>351</v>
      </c>
      <c r="D60" s="689" t="s">
        <v>122</v>
      </c>
      <c r="E60" s="988">
        <v>65</v>
      </c>
      <c r="F60" s="988">
        <v>65</v>
      </c>
      <c r="G60" s="988" t="s">
        <v>125</v>
      </c>
      <c r="H60" s="988" t="s">
        <v>125</v>
      </c>
      <c r="I60" s="988" t="s">
        <v>125</v>
      </c>
      <c r="J60" s="988" t="s">
        <v>125</v>
      </c>
      <c r="K60" s="988" t="s">
        <v>125</v>
      </c>
      <c r="L60" s="988" t="s">
        <v>125</v>
      </c>
      <c r="M60" s="988" t="s">
        <v>125</v>
      </c>
      <c r="N60" s="988" t="s">
        <v>125</v>
      </c>
      <c r="O60" s="988" t="s">
        <v>125</v>
      </c>
      <c r="P60" s="988" t="s">
        <v>125</v>
      </c>
      <c r="Q60" s="988" t="s">
        <v>125</v>
      </c>
      <c r="R60" s="988">
        <v>9</v>
      </c>
      <c r="S60" s="988">
        <v>56</v>
      </c>
    </row>
    <row r="61" spans="1:19" s="347" customFormat="1" x14ac:dyDescent="0.25">
      <c r="A61" s="693"/>
      <c r="B61" s="704"/>
      <c r="C61" s="705"/>
      <c r="D61" s="692" t="s">
        <v>145</v>
      </c>
      <c r="E61" s="989">
        <v>65</v>
      </c>
      <c r="F61" s="989">
        <v>65</v>
      </c>
      <c r="G61" s="989" t="s">
        <v>125</v>
      </c>
      <c r="H61" s="989" t="s">
        <v>125</v>
      </c>
      <c r="I61" s="989" t="s">
        <v>125</v>
      </c>
      <c r="J61" s="989" t="s">
        <v>125</v>
      </c>
      <c r="K61" s="989" t="s">
        <v>125</v>
      </c>
      <c r="L61" s="989" t="s">
        <v>125</v>
      </c>
      <c r="M61" s="989" t="s">
        <v>125</v>
      </c>
      <c r="N61" s="989" t="s">
        <v>125</v>
      </c>
      <c r="O61" s="989" t="s">
        <v>125</v>
      </c>
      <c r="P61" s="989" t="s">
        <v>125</v>
      </c>
      <c r="Q61" s="989" t="s">
        <v>125</v>
      </c>
      <c r="R61" s="989">
        <v>9</v>
      </c>
      <c r="S61" s="989">
        <v>56</v>
      </c>
    </row>
    <row r="62" spans="1:19" ht="22.5" x14ac:dyDescent="0.25">
      <c r="A62" s="701" t="s">
        <v>1090</v>
      </c>
      <c r="B62" s="702" t="s">
        <v>178</v>
      </c>
      <c r="C62" s="703" t="s">
        <v>923</v>
      </c>
      <c r="D62" s="689" t="s">
        <v>122</v>
      </c>
      <c r="E62" s="988">
        <v>9</v>
      </c>
      <c r="F62" s="988">
        <v>9</v>
      </c>
      <c r="G62" s="988" t="s">
        <v>125</v>
      </c>
      <c r="H62" s="988" t="s">
        <v>125</v>
      </c>
      <c r="I62" s="988" t="s">
        <v>125</v>
      </c>
      <c r="J62" s="988" t="s">
        <v>125</v>
      </c>
      <c r="K62" s="988" t="s">
        <v>125</v>
      </c>
      <c r="L62" s="988" t="s">
        <v>125</v>
      </c>
      <c r="M62" s="988" t="s">
        <v>125</v>
      </c>
      <c r="N62" s="988" t="s">
        <v>125</v>
      </c>
      <c r="O62" s="988" t="s">
        <v>125</v>
      </c>
      <c r="P62" s="988">
        <v>1</v>
      </c>
      <c r="Q62" s="988">
        <v>2</v>
      </c>
      <c r="R62" s="988">
        <v>2</v>
      </c>
      <c r="S62" s="988">
        <v>4</v>
      </c>
    </row>
    <row r="63" spans="1:19" s="347" customFormat="1" x14ac:dyDescent="0.25">
      <c r="A63" s="693"/>
      <c r="B63" s="704"/>
      <c r="C63" s="705"/>
      <c r="D63" s="692" t="s">
        <v>145</v>
      </c>
      <c r="E63" s="989">
        <v>4</v>
      </c>
      <c r="F63" s="989">
        <v>4</v>
      </c>
      <c r="G63" s="989" t="s">
        <v>125</v>
      </c>
      <c r="H63" s="989" t="s">
        <v>125</v>
      </c>
      <c r="I63" s="989" t="s">
        <v>125</v>
      </c>
      <c r="J63" s="989" t="s">
        <v>125</v>
      </c>
      <c r="K63" s="989" t="s">
        <v>125</v>
      </c>
      <c r="L63" s="989" t="s">
        <v>125</v>
      </c>
      <c r="M63" s="989" t="s">
        <v>125</v>
      </c>
      <c r="N63" s="989" t="s">
        <v>125</v>
      </c>
      <c r="O63" s="989" t="s">
        <v>125</v>
      </c>
      <c r="P63" s="989" t="s">
        <v>125</v>
      </c>
      <c r="Q63" s="989">
        <v>2</v>
      </c>
      <c r="R63" s="989">
        <v>1</v>
      </c>
      <c r="S63" s="989">
        <v>1</v>
      </c>
    </row>
    <row r="64" spans="1:19" x14ac:dyDescent="0.25">
      <c r="A64" s="693"/>
      <c r="B64" s="704"/>
      <c r="C64" s="705"/>
      <c r="D64" s="692" t="s">
        <v>146</v>
      </c>
      <c r="E64" s="989">
        <v>5</v>
      </c>
      <c r="F64" s="989">
        <v>5</v>
      </c>
      <c r="G64" s="989" t="s">
        <v>125</v>
      </c>
      <c r="H64" s="989" t="s">
        <v>125</v>
      </c>
      <c r="I64" s="989" t="s">
        <v>125</v>
      </c>
      <c r="J64" s="989" t="s">
        <v>125</v>
      </c>
      <c r="K64" s="989" t="s">
        <v>125</v>
      </c>
      <c r="L64" s="989" t="s">
        <v>125</v>
      </c>
      <c r="M64" s="989" t="s">
        <v>125</v>
      </c>
      <c r="N64" s="989" t="s">
        <v>125</v>
      </c>
      <c r="O64" s="989" t="s">
        <v>125</v>
      </c>
      <c r="P64" s="989">
        <v>1</v>
      </c>
      <c r="Q64" s="989" t="s">
        <v>125</v>
      </c>
      <c r="R64" s="989">
        <v>1</v>
      </c>
      <c r="S64" s="989">
        <v>3</v>
      </c>
    </row>
    <row r="65" spans="1:19" x14ac:dyDescent="0.25">
      <c r="A65" s="701" t="s">
        <v>1091</v>
      </c>
      <c r="B65" s="702" t="s">
        <v>179</v>
      </c>
      <c r="C65" s="703" t="s">
        <v>924</v>
      </c>
      <c r="D65" s="689" t="s">
        <v>122</v>
      </c>
      <c r="E65" s="988">
        <v>14</v>
      </c>
      <c r="F65" s="988">
        <v>14</v>
      </c>
      <c r="G65" s="988" t="s">
        <v>125</v>
      </c>
      <c r="H65" s="988" t="s">
        <v>125</v>
      </c>
      <c r="I65" s="988" t="s">
        <v>125</v>
      </c>
      <c r="J65" s="988" t="s">
        <v>125</v>
      </c>
      <c r="K65" s="988" t="s">
        <v>125</v>
      </c>
      <c r="L65" s="988" t="s">
        <v>125</v>
      </c>
      <c r="M65" s="988" t="s">
        <v>125</v>
      </c>
      <c r="N65" s="988" t="s">
        <v>125</v>
      </c>
      <c r="O65" s="988" t="s">
        <v>125</v>
      </c>
      <c r="P65" s="988" t="s">
        <v>125</v>
      </c>
      <c r="Q65" s="988">
        <v>1</v>
      </c>
      <c r="R65" s="988">
        <v>4</v>
      </c>
      <c r="S65" s="988">
        <v>9</v>
      </c>
    </row>
    <row r="66" spans="1:19" s="347" customFormat="1" x14ac:dyDescent="0.25">
      <c r="A66" s="693"/>
      <c r="B66" s="704"/>
      <c r="C66" s="705"/>
      <c r="D66" s="692" t="s">
        <v>145</v>
      </c>
      <c r="E66" s="989">
        <v>7</v>
      </c>
      <c r="F66" s="989">
        <v>7</v>
      </c>
      <c r="G66" s="989" t="s">
        <v>125</v>
      </c>
      <c r="H66" s="989" t="s">
        <v>125</v>
      </c>
      <c r="I66" s="989" t="s">
        <v>125</v>
      </c>
      <c r="J66" s="989" t="s">
        <v>125</v>
      </c>
      <c r="K66" s="989" t="s">
        <v>125</v>
      </c>
      <c r="L66" s="989" t="s">
        <v>125</v>
      </c>
      <c r="M66" s="989" t="s">
        <v>125</v>
      </c>
      <c r="N66" s="989" t="s">
        <v>125</v>
      </c>
      <c r="O66" s="989" t="s">
        <v>125</v>
      </c>
      <c r="P66" s="989" t="s">
        <v>125</v>
      </c>
      <c r="Q66" s="989" t="s">
        <v>125</v>
      </c>
      <c r="R66" s="989">
        <v>2</v>
      </c>
      <c r="S66" s="989">
        <v>5</v>
      </c>
    </row>
    <row r="67" spans="1:19" x14ac:dyDescent="0.25">
      <c r="A67" s="693"/>
      <c r="B67" s="704"/>
      <c r="C67" s="705"/>
      <c r="D67" s="692" t="s">
        <v>146</v>
      </c>
      <c r="E67" s="989">
        <v>7</v>
      </c>
      <c r="F67" s="989">
        <v>7</v>
      </c>
      <c r="G67" s="989" t="s">
        <v>125</v>
      </c>
      <c r="H67" s="989" t="s">
        <v>125</v>
      </c>
      <c r="I67" s="989" t="s">
        <v>125</v>
      </c>
      <c r="J67" s="989" t="s">
        <v>125</v>
      </c>
      <c r="K67" s="989" t="s">
        <v>125</v>
      </c>
      <c r="L67" s="989" t="s">
        <v>125</v>
      </c>
      <c r="M67" s="989" t="s">
        <v>125</v>
      </c>
      <c r="N67" s="989" t="s">
        <v>125</v>
      </c>
      <c r="O67" s="989" t="s">
        <v>125</v>
      </c>
      <c r="P67" s="989" t="s">
        <v>125</v>
      </c>
      <c r="Q67" s="989">
        <v>1</v>
      </c>
      <c r="R67" s="989">
        <v>2</v>
      </c>
      <c r="S67" s="989">
        <v>4</v>
      </c>
    </row>
    <row r="68" spans="1:19" x14ac:dyDescent="0.25">
      <c r="A68" s="701" t="s">
        <v>1092</v>
      </c>
      <c r="B68" s="702" t="s">
        <v>180</v>
      </c>
      <c r="C68" s="703" t="s">
        <v>925</v>
      </c>
      <c r="D68" s="689" t="s">
        <v>122</v>
      </c>
      <c r="E68" s="988">
        <v>28</v>
      </c>
      <c r="F68" s="988">
        <v>28</v>
      </c>
      <c r="G68" s="988" t="s">
        <v>125</v>
      </c>
      <c r="H68" s="988" t="s">
        <v>125</v>
      </c>
      <c r="I68" s="988" t="s">
        <v>125</v>
      </c>
      <c r="J68" s="988" t="s">
        <v>125</v>
      </c>
      <c r="K68" s="988" t="s">
        <v>125</v>
      </c>
      <c r="L68" s="988">
        <v>4</v>
      </c>
      <c r="M68" s="988">
        <v>2</v>
      </c>
      <c r="N68" s="988">
        <v>1</v>
      </c>
      <c r="O68" s="988">
        <v>2</v>
      </c>
      <c r="P68" s="988">
        <v>1</v>
      </c>
      <c r="Q68" s="988">
        <v>2</v>
      </c>
      <c r="R68" s="988">
        <v>10</v>
      </c>
      <c r="S68" s="988">
        <v>6</v>
      </c>
    </row>
    <row r="69" spans="1:19" s="347" customFormat="1" x14ac:dyDescent="0.25">
      <c r="A69" s="693"/>
      <c r="B69" s="704"/>
      <c r="C69" s="705"/>
      <c r="D69" s="692" t="s">
        <v>145</v>
      </c>
      <c r="E69" s="989">
        <v>15</v>
      </c>
      <c r="F69" s="989">
        <v>15</v>
      </c>
      <c r="G69" s="989" t="s">
        <v>125</v>
      </c>
      <c r="H69" s="989" t="s">
        <v>125</v>
      </c>
      <c r="I69" s="989" t="s">
        <v>125</v>
      </c>
      <c r="J69" s="989" t="s">
        <v>125</v>
      </c>
      <c r="K69" s="989" t="s">
        <v>125</v>
      </c>
      <c r="L69" s="989">
        <v>2</v>
      </c>
      <c r="M69" s="989" t="s">
        <v>125</v>
      </c>
      <c r="N69" s="989">
        <v>1</v>
      </c>
      <c r="O69" s="989">
        <v>2</v>
      </c>
      <c r="P69" s="989">
        <v>1</v>
      </c>
      <c r="Q69" s="989">
        <v>2</v>
      </c>
      <c r="R69" s="989">
        <v>4</v>
      </c>
      <c r="S69" s="989">
        <v>3</v>
      </c>
    </row>
    <row r="70" spans="1:19" x14ac:dyDescent="0.25">
      <c r="A70" s="693"/>
      <c r="B70" s="704"/>
      <c r="C70" s="705"/>
      <c r="D70" s="692" t="s">
        <v>146</v>
      </c>
      <c r="E70" s="989">
        <v>13</v>
      </c>
      <c r="F70" s="989">
        <v>13</v>
      </c>
      <c r="G70" s="989" t="s">
        <v>125</v>
      </c>
      <c r="H70" s="989" t="s">
        <v>125</v>
      </c>
      <c r="I70" s="989" t="s">
        <v>125</v>
      </c>
      <c r="J70" s="989" t="s">
        <v>125</v>
      </c>
      <c r="K70" s="989" t="s">
        <v>125</v>
      </c>
      <c r="L70" s="989">
        <v>2</v>
      </c>
      <c r="M70" s="989">
        <v>2</v>
      </c>
      <c r="N70" s="989" t="s">
        <v>125</v>
      </c>
      <c r="O70" s="989" t="s">
        <v>125</v>
      </c>
      <c r="P70" s="989" t="s">
        <v>125</v>
      </c>
      <c r="Q70" s="989" t="s">
        <v>125</v>
      </c>
      <c r="R70" s="989">
        <v>6</v>
      </c>
      <c r="S70" s="989">
        <v>3</v>
      </c>
    </row>
    <row r="71" spans="1:19" ht="22.5" x14ac:dyDescent="0.25">
      <c r="A71" s="701" t="s">
        <v>341</v>
      </c>
      <c r="B71" s="702" t="s">
        <v>181</v>
      </c>
      <c r="C71" s="703" t="s">
        <v>342</v>
      </c>
      <c r="D71" s="689" t="s">
        <v>122</v>
      </c>
      <c r="E71" s="988">
        <v>87</v>
      </c>
      <c r="F71" s="988">
        <v>87</v>
      </c>
      <c r="G71" s="988" t="s">
        <v>125</v>
      </c>
      <c r="H71" s="988" t="s">
        <v>125</v>
      </c>
      <c r="I71" s="988" t="s">
        <v>125</v>
      </c>
      <c r="J71" s="988" t="s">
        <v>125</v>
      </c>
      <c r="K71" s="988">
        <v>2</v>
      </c>
      <c r="L71" s="988">
        <v>1</v>
      </c>
      <c r="M71" s="988">
        <v>2</v>
      </c>
      <c r="N71" s="988">
        <v>5</v>
      </c>
      <c r="O71" s="988">
        <v>3</v>
      </c>
      <c r="P71" s="988">
        <v>5</v>
      </c>
      <c r="Q71" s="988">
        <v>25</v>
      </c>
      <c r="R71" s="988">
        <v>13</v>
      </c>
      <c r="S71" s="988">
        <v>31</v>
      </c>
    </row>
    <row r="72" spans="1:19" s="347" customFormat="1" x14ac:dyDescent="0.25">
      <c r="A72" s="693"/>
      <c r="B72" s="704"/>
      <c r="C72" s="705"/>
      <c r="D72" s="692" t="s">
        <v>145</v>
      </c>
      <c r="E72" s="989">
        <v>48</v>
      </c>
      <c r="F72" s="989">
        <v>48</v>
      </c>
      <c r="G72" s="989" t="s">
        <v>125</v>
      </c>
      <c r="H72" s="989" t="s">
        <v>125</v>
      </c>
      <c r="I72" s="989" t="s">
        <v>125</v>
      </c>
      <c r="J72" s="989" t="s">
        <v>125</v>
      </c>
      <c r="K72" s="989" t="s">
        <v>125</v>
      </c>
      <c r="L72" s="989" t="s">
        <v>125</v>
      </c>
      <c r="M72" s="989">
        <v>1</v>
      </c>
      <c r="N72" s="989">
        <v>2</v>
      </c>
      <c r="O72" s="989">
        <v>1</v>
      </c>
      <c r="P72" s="989">
        <v>3</v>
      </c>
      <c r="Q72" s="989">
        <v>16</v>
      </c>
      <c r="R72" s="989">
        <v>8</v>
      </c>
      <c r="S72" s="989">
        <v>17</v>
      </c>
    </row>
    <row r="73" spans="1:19" x14ac:dyDescent="0.25">
      <c r="A73" s="693"/>
      <c r="B73" s="704"/>
      <c r="C73" s="705"/>
      <c r="D73" s="692" t="s">
        <v>146</v>
      </c>
      <c r="E73" s="989">
        <v>39</v>
      </c>
      <c r="F73" s="989">
        <v>39</v>
      </c>
      <c r="G73" s="989" t="s">
        <v>125</v>
      </c>
      <c r="H73" s="989" t="s">
        <v>125</v>
      </c>
      <c r="I73" s="989" t="s">
        <v>125</v>
      </c>
      <c r="J73" s="989" t="s">
        <v>125</v>
      </c>
      <c r="K73" s="989">
        <v>2</v>
      </c>
      <c r="L73" s="989">
        <v>1</v>
      </c>
      <c r="M73" s="989">
        <v>1</v>
      </c>
      <c r="N73" s="989">
        <v>3</v>
      </c>
      <c r="O73" s="989">
        <v>2</v>
      </c>
      <c r="P73" s="989">
        <v>2</v>
      </c>
      <c r="Q73" s="989">
        <v>9</v>
      </c>
      <c r="R73" s="989">
        <v>5</v>
      </c>
      <c r="S73" s="989">
        <v>14</v>
      </c>
    </row>
    <row r="74" spans="1:19" ht="22.5" x14ac:dyDescent="0.25">
      <c r="A74" s="701" t="s">
        <v>370</v>
      </c>
      <c r="B74" s="702" t="s">
        <v>182</v>
      </c>
      <c r="C74" s="703" t="s">
        <v>371</v>
      </c>
      <c r="D74" s="689" t="s">
        <v>122</v>
      </c>
      <c r="E74" s="988">
        <v>42</v>
      </c>
      <c r="F74" s="988">
        <v>42</v>
      </c>
      <c r="G74" s="988" t="s">
        <v>125</v>
      </c>
      <c r="H74" s="988" t="s">
        <v>125</v>
      </c>
      <c r="I74" s="988" t="s">
        <v>125</v>
      </c>
      <c r="J74" s="988" t="s">
        <v>125</v>
      </c>
      <c r="K74" s="988" t="s">
        <v>125</v>
      </c>
      <c r="L74" s="988">
        <v>1</v>
      </c>
      <c r="M74" s="988" t="s">
        <v>125</v>
      </c>
      <c r="N74" s="988">
        <v>2</v>
      </c>
      <c r="O74" s="988">
        <v>1</v>
      </c>
      <c r="P74" s="988">
        <v>1</v>
      </c>
      <c r="Q74" s="988">
        <v>4</v>
      </c>
      <c r="R74" s="988">
        <v>12</v>
      </c>
      <c r="S74" s="988">
        <v>21</v>
      </c>
    </row>
    <row r="75" spans="1:19" s="347" customFormat="1" x14ac:dyDescent="0.25">
      <c r="A75" s="693"/>
      <c r="B75" s="704"/>
      <c r="C75" s="705"/>
      <c r="D75" s="692" t="s">
        <v>145</v>
      </c>
      <c r="E75" s="989">
        <v>20</v>
      </c>
      <c r="F75" s="989">
        <v>20</v>
      </c>
      <c r="G75" s="989" t="s">
        <v>125</v>
      </c>
      <c r="H75" s="989" t="s">
        <v>125</v>
      </c>
      <c r="I75" s="989" t="s">
        <v>125</v>
      </c>
      <c r="J75" s="989" t="s">
        <v>125</v>
      </c>
      <c r="K75" s="989" t="s">
        <v>125</v>
      </c>
      <c r="L75" s="989" t="s">
        <v>125</v>
      </c>
      <c r="M75" s="989" t="s">
        <v>125</v>
      </c>
      <c r="N75" s="989">
        <v>2</v>
      </c>
      <c r="O75" s="989">
        <v>1</v>
      </c>
      <c r="P75" s="989" t="s">
        <v>125</v>
      </c>
      <c r="Q75" s="989">
        <v>1</v>
      </c>
      <c r="R75" s="989">
        <v>7</v>
      </c>
      <c r="S75" s="989">
        <v>9</v>
      </c>
    </row>
    <row r="76" spans="1:19" x14ac:dyDescent="0.25">
      <c r="A76" s="693"/>
      <c r="B76" s="704"/>
      <c r="C76" s="705"/>
      <c r="D76" s="692" t="s">
        <v>146</v>
      </c>
      <c r="E76" s="989">
        <v>22</v>
      </c>
      <c r="F76" s="989">
        <v>22</v>
      </c>
      <c r="G76" s="989" t="s">
        <v>125</v>
      </c>
      <c r="H76" s="989" t="s">
        <v>125</v>
      </c>
      <c r="I76" s="989" t="s">
        <v>125</v>
      </c>
      <c r="J76" s="989" t="s">
        <v>125</v>
      </c>
      <c r="K76" s="989" t="s">
        <v>125</v>
      </c>
      <c r="L76" s="989">
        <v>1</v>
      </c>
      <c r="M76" s="989" t="s">
        <v>125</v>
      </c>
      <c r="N76" s="989" t="s">
        <v>125</v>
      </c>
      <c r="O76" s="989" t="s">
        <v>125</v>
      </c>
      <c r="P76" s="989">
        <v>1</v>
      </c>
      <c r="Q76" s="989">
        <v>3</v>
      </c>
      <c r="R76" s="989">
        <v>5</v>
      </c>
      <c r="S76" s="989">
        <v>12</v>
      </c>
    </row>
    <row r="77" spans="1:19" x14ac:dyDescent="0.25">
      <c r="A77" s="701" t="s">
        <v>306</v>
      </c>
      <c r="B77" s="702" t="s">
        <v>183</v>
      </c>
      <c r="C77" s="703" t="s">
        <v>307</v>
      </c>
      <c r="D77" s="689" t="s">
        <v>122</v>
      </c>
      <c r="E77" s="988">
        <v>562</v>
      </c>
      <c r="F77" s="988">
        <v>562</v>
      </c>
      <c r="G77" s="988" t="s">
        <v>125</v>
      </c>
      <c r="H77" s="988" t="s">
        <v>125</v>
      </c>
      <c r="I77" s="988" t="s">
        <v>125</v>
      </c>
      <c r="J77" s="988">
        <v>1</v>
      </c>
      <c r="K77" s="988" t="s">
        <v>125</v>
      </c>
      <c r="L77" s="988" t="s">
        <v>125</v>
      </c>
      <c r="M77" s="988" t="s">
        <v>125</v>
      </c>
      <c r="N77" s="988" t="s">
        <v>125</v>
      </c>
      <c r="O77" s="988" t="s">
        <v>125</v>
      </c>
      <c r="P77" s="988">
        <v>2</v>
      </c>
      <c r="Q77" s="988">
        <v>37</v>
      </c>
      <c r="R77" s="988">
        <v>159</v>
      </c>
      <c r="S77" s="988">
        <v>363</v>
      </c>
    </row>
    <row r="78" spans="1:19" s="347" customFormat="1" x14ac:dyDescent="0.25">
      <c r="A78" s="693"/>
      <c r="B78" s="704"/>
      <c r="C78" s="705"/>
      <c r="D78" s="692" t="s">
        <v>145</v>
      </c>
      <c r="E78" s="989">
        <v>266</v>
      </c>
      <c r="F78" s="989">
        <v>266</v>
      </c>
      <c r="G78" s="989" t="s">
        <v>125</v>
      </c>
      <c r="H78" s="989" t="s">
        <v>125</v>
      </c>
      <c r="I78" s="989" t="s">
        <v>125</v>
      </c>
      <c r="J78" s="989">
        <v>1</v>
      </c>
      <c r="K78" s="989" t="s">
        <v>125</v>
      </c>
      <c r="L78" s="989" t="s">
        <v>125</v>
      </c>
      <c r="M78" s="989" t="s">
        <v>125</v>
      </c>
      <c r="N78" s="989" t="s">
        <v>125</v>
      </c>
      <c r="O78" s="989" t="s">
        <v>125</v>
      </c>
      <c r="P78" s="989">
        <v>1</v>
      </c>
      <c r="Q78" s="989">
        <v>17</v>
      </c>
      <c r="R78" s="989">
        <v>83</v>
      </c>
      <c r="S78" s="989">
        <v>164</v>
      </c>
    </row>
    <row r="79" spans="1:19" x14ac:dyDescent="0.25">
      <c r="A79" s="693"/>
      <c r="B79" s="704"/>
      <c r="C79" s="705"/>
      <c r="D79" s="692" t="s">
        <v>146</v>
      </c>
      <c r="E79" s="989">
        <v>296</v>
      </c>
      <c r="F79" s="989">
        <v>296</v>
      </c>
      <c r="G79" s="989" t="s">
        <v>125</v>
      </c>
      <c r="H79" s="989" t="s">
        <v>125</v>
      </c>
      <c r="I79" s="989" t="s">
        <v>125</v>
      </c>
      <c r="J79" s="989" t="s">
        <v>125</v>
      </c>
      <c r="K79" s="989" t="s">
        <v>125</v>
      </c>
      <c r="L79" s="989" t="s">
        <v>125</v>
      </c>
      <c r="M79" s="989" t="s">
        <v>125</v>
      </c>
      <c r="N79" s="989" t="s">
        <v>125</v>
      </c>
      <c r="O79" s="989" t="s">
        <v>125</v>
      </c>
      <c r="P79" s="989">
        <v>1</v>
      </c>
      <c r="Q79" s="989">
        <v>20</v>
      </c>
      <c r="R79" s="989">
        <v>76</v>
      </c>
      <c r="S79" s="989">
        <v>199</v>
      </c>
    </row>
    <row r="80" spans="1:19" x14ac:dyDescent="0.25">
      <c r="A80" s="701" t="s">
        <v>388</v>
      </c>
      <c r="B80" s="702" t="s">
        <v>184</v>
      </c>
      <c r="C80" s="703" t="s">
        <v>389</v>
      </c>
      <c r="D80" s="689" t="s">
        <v>122</v>
      </c>
      <c r="E80" s="988">
        <v>51</v>
      </c>
      <c r="F80" s="988">
        <v>51</v>
      </c>
      <c r="G80" s="988" t="s">
        <v>125</v>
      </c>
      <c r="H80" s="988" t="s">
        <v>125</v>
      </c>
      <c r="I80" s="988" t="s">
        <v>125</v>
      </c>
      <c r="J80" s="988">
        <v>2</v>
      </c>
      <c r="K80" s="988">
        <v>1</v>
      </c>
      <c r="L80" s="988" t="s">
        <v>125</v>
      </c>
      <c r="M80" s="988" t="s">
        <v>125</v>
      </c>
      <c r="N80" s="988" t="s">
        <v>125</v>
      </c>
      <c r="O80" s="988">
        <v>1</v>
      </c>
      <c r="P80" s="988">
        <v>2</v>
      </c>
      <c r="Q80" s="988">
        <v>2</v>
      </c>
      <c r="R80" s="988">
        <v>3</v>
      </c>
      <c r="S80" s="988">
        <v>40</v>
      </c>
    </row>
    <row r="81" spans="1:19" s="347" customFormat="1" x14ac:dyDescent="0.25">
      <c r="A81" s="693"/>
      <c r="B81" s="704"/>
      <c r="C81" s="705"/>
      <c r="D81" s="692" t="s">
        <v>145</v>
      </c>
      <c r="E81" s="989">
        <v>23</v>
      </c>
      <c r="F81" s="989">
        <v>23</v>
      </c>
      <c r="G81" s="989" t="s">
        <v>125</v>
      </c>
      <c r="H81" s="989" t="s">
        <v>125</v>
      </c>
      <c r="I81" s="989" t="s">
        <v>125</v>
      </c>
      <c r="J81" s="989">
        <v>2</v>
      </c>
      <c r="K81" s="989">
        <v>1</v>
      </c>
      <c r="L81" s="989" t="s">
        <v>125</v>
      </c>
      <c r="M81" s="989" t="s">
        <v>125</v>
      </c>
      <c r="N81" s="989" t="s">
        <v>125</v>
      </c>
      <c r="O81" s="989">
        <v>1</v>
      </c>
      <c r="P81" s="989">
        <v>2</v>
      </c>
      <c r="Q81" s="989">
        <v>1</v>
      </c>
      <c r="R81" s="989">
        <v>1</v>
      </c>
      <c r="S81" s="989">
        <v>15</v>
      </c>
    </row>
    <row r="82" spans="1:19" x14ac:dyDescent="0.25">
      <c r="A82" s="693"/>
      <c r="B82" s="704"/>
      <c r="C82" s="705"/>
      <c r="D82" s="692" t="s">
        <v>146</v>
      </c>
      <c r="E82" s="989">
        <v>28</v>
      </c>
      <c r="F82" s="989">
        <v>28</v>
      </c>
      <c r="G82" s="989" t="s">
        <v>125</v>
      </c>
      <c r="H82" s="989" t="s">
        <v>125</v>
      </c>
      <c r="I82" s="989" t="s">
        <v>125</v>
      </c>
      <c r="J82" s="989" t="s">
        <v>125</v>
      </c>
      <c r="K82" s="989" t="s">
        <v>125</v>
      </c>
      <c r="L82" s="989" t="s">
        <v>125</v>
      </c>
      <c r="M82" s="989" t="s">
        <v>125</v>
      </c>
      <c r="N82" s="989" t="s">
        <v>125</v>
      </c>
      <c r="O82" s="989" t="s">
        <v>125</v>
      </c>
      <c r="P82" s="989" t="s">
        <v>125</v>
      </c>
      <c r="Q82" s="989">
        <v>1</v>
      </c>
      <c r="R82" s="989">
        <v>2</v>
      </c>
      <c r="S82" s="989">
        <v>25</v>
      </c>
    </row>
    <row r="83" spans="1:19" ht="22.5" x14ac:dyDescent="0.25">
      <c r="A83" s="701" t="s">
        <v>1093</v>
      </c>
      <c r="B83" s="702" t="s">
        <v>2742</v>
      </c>
      <c r="C83" s="703" t="s">
        <v>1094</v>
      </c>
      <c r="D83" s="689" t="s">
        <v>122</v>
      </c>
      <c r="E83" s="988">
        <v>21</v>
      </c>
      <c r="F83" s="988">
        <v>21</v>
      </c>
      <c r="G83" s="988" t="s">
        <v>125</v>
      </c>
      <c r="H83" s="988" t="s">
        <v>125</v>
      </c>
      <c r="I83" s="988" t="s">
        <v>125</v>
      </c>
      <c r="J83" s="988" t="s">
        <v>125</v>
      </c>
      <c r="K83" s="988">
        <v>3</v>
      </c>
      <c r="L83" s="988" t="s">
        <v>125</v>
      </c>
      <c r="M83" s="988" t="s">
        <v>125</v>
      </c>
      <c r="N83" s="988" t="s">
        <v>125</v>
      </c>
      <c r="O83" s="988" t="s">
        <v>125</v>
      </c>
      <c r="P83" s="988" t="s">
        <v>125</v>
      </c>
      <c r="Q83" s="988">
        <v>2</v>
      </c>
      <c r="R83" s="988">
        <v>2</v>
      </c>
      <c r="S83" s="988">
        <v>14</v>
      </c>
    </row>
    <row r="84" spans="1:19" s="347" customFormat="1" x14ac:dyDescent="0.25">
      <c r="A84" s="693"/>
      <c r="B84" s="704"/>
      <c r="C84" s="705"/>
      <c r="D84" s="692" t="s">
        <v>145</v>
      </c>
      <c r="E84" s="989">
        <v>7</v>
      </c>
      <c r="F84" s="989">
        <v>7</v>
      </c>
      <c r="G84" s="989" t="s">
        <v>125</v>
      </c>
      <c r="H84" s="989" t="s">
        <v>125</v>
      </c>
      <c r="I84" s="989" t="s">
        <v>125</v>
      </c>
      <c r="J84" s="989" t="s">
        <v>125</v>
      </c>
      <c r="K84" s="989" t="s">
        <v>125</v>
      </c>
      <c r="L84" s="989" t="s">
        <v>125</v>
      </c>
      <c r="M84" s="989" t="s">
        <v>125</v>
      </c>
      <c r="N84" s="989" t="s">
        <v>125</v>
      </c>
      <c r="O84" s="989" t="s">
        <v>125</v>
      </c>
      <c r="P84" s="989" t="s">
        <v>125</v>
      </c>
      <c r="Q84" s="989">
        <v>2</v>
      </c>
      <c r="R84" s="989">
        <v>1</v>
      </c>
      <c r="S84" s="989">
        <v>4</v>
      </c>
    </row>
    <row r="85" spans="1:19" x14ac:dyDescent="0.25">
      <c r="A85" s="693"/>
      <c r="B85" s="704"/>
      <c r="C85" s="705"/>
      <c r="D85" s="692" t="s">
        <v>146</v>
      </c>
      <c r="E85" s="989">
        <v>14</v>
      </c>
      <c r="F85" s="989">
        <v>14</v>
      </c>
      <c r="G85" s="989" t="s">
        <v>125</v>
      </c>
      <c r="H85" s="989" t="s">
        <v>125</v>
      </c>
      <c r="I85" s="989" t="s">
        <v>125</v>
      </c>
      <c r="J85" s="989" t="s">
        <v>125</v>
      </c>
      <c r="K85" s="989">
        <v>3</v>
      </c>
      <c r="L85" s="989" t="s">
        <v>125</v>
      </c>
      <c r="M85" s="989" t="s">
        <v>125</v>
      </c>
      <c r="N85" s="989" t="s">
        <v>125</v>
      </c>
      <c r="O85" s="989" t="s">
        <v>125</v>
      </c>
      <c r="P85" s="989" t="s">
        <v>125</v>
      </c>
      <c r="Q85" s="989" t="s">
        <v>125</v>
      </c>
      <c r="R85" s="989">
        <v>1</v>
      </c>
      <c r="S85" s="989">
        <v>10</v>
      </c>
    </row>
    <row r="86" spans="1:19" ht="22.5" x14ac:dyDescent="0.25">
      <c r="A86" s="701" t="s">
        <v>394</v>
      </c>
      <c r="B86" s="702" t="s">
        <v>185</v>
      </c>
      <c r="C86" s="703" t="s">
        <v>395</v>
      </c>
      <c r="D86" s="689" t="s">
        <v>122</v>
      </c>
      <c r="E86" s="988">
        <v>27</v>
      </c>
      <c r="F86" s="988">
        <v>27</v>
      </c>
      <c r="G86" s="988" t="s">
        <v>125</v>
      </c>
      <c r="H86" s="988" t="s">
        <v>125</v>
      </c>
      <c r="I86" s="988" t="s">
        <v>125</v>
      </c>
      <c r="J86" s="988" t="s">
        <v>125</v>
      </c>
      <c r="K86" s="988" t="s">
        <v>125</v>
      </c>
      <c r="L86" s="988" t="s">
        <v>125</v>
      </c>
      <c r="M86" s="988" t="s">
        <v>125</v>
      </c>
      <c r="N86" s="988" t="s">
        <v>125</v>
      </c>
      <c r="O86" s="988" t="s">
        <v>125</v>
      </c>
      <c r="P86" s="988" t="s">
        <v>125</v>
      </c>
      <c r="Q86" s="988" t="s">
        <v>125</v>
      </c>
      <c r="R86" s="988" t="s">
        <v>125</v>
      </c>
      <c r="S86" s="988">
        <v>27</v>
      </c>
    </row>
    <row r="87" spans="1:19" s="347" customFormat="1" x14ac:dyDescent="0.25">
      <c r="A87" s="693"/>
      <c r="B87" s="704"/>
      <c r="C87" s="705"/>
      <c r="D87" s="692" t="s">
        <v>145</v>
      </c>
      <c r="E87" s="989">
        <v>14</v>
      </c>
      <c r="F87" s="989">
        <v>14</v>
      </c>
      <c r="G87" s="989" t="s">
        <v>125</v>
      </c>
      <c r="H87" s="989" t="s">
        <v>125</v>
      </c>
      <c r="I87" s="989" t="s">
        <v>125</v>
      </c>
      <c r="J87" s="989" t="s">
        <v>125</v>
      </c>
      <c r="K87" s="989" t="s">
        <v>125</v>
      </c>
      <c r="L87" s="989" t="s">
        <v>125</v>
      </c>
      <c r="M87" s="989" t="s">
        <v>125</v>
      </c>
      <c r="N87" s="989" t="s">
        <v>125</v>
      </c>
      <c r="O87" s="989" t="s">
        <v>125</v>
      </c>
      <c r="P87" s="989" t="s">
        <v>125</v>
      </c>
      <c r="Q87" s="989" t="s">
        <v>125</v>
      </c>
      <c r="R87" s="989" t="s">
        <v>125</v>
      </c>
      <c r="S87" s="989">
        <v>14</v>
      </c>
    </row>
    <row r="88" spans="1:19" x14ac:dyDescent="0.25">
      <c r="A88" s="693"/>
      <c r="B88" s="704"/>
      <c r="C88" s="705"/>
      <c r="D88" s="692" t="s">
        <v>146</v>
      </c>
      <c r="E88" s="989">
        <v>13</v>
      </c>
      <c r="F88" s="989">
        <v>13</v>
      </c>
      <c r="G88" s="989" t="s">
        <v>125</v>
      </c>
      <c r="H88" s="989" t="s">
        <v>125</v>
      </c>
      <c r="I88" s="989" t="s">
        <v>125</v>
      </c>
      <c r="J88" s="989" t="s">
        <v>125</v>
      </c>
      <c r="K88" s="989" t="s">
        <v>125</v>
      </c>
      <c r="L88" s="989" t="s">
        <v>125</v>
      </c>
      <c r="M88" s="989" t="s">
        <v>125</v>
      </c>
      <c r="N88" s="989" t="s">
        <v>125</v>
      </c>
      <c r="O88" s="989" t="s">
        <v>125</v>
      </c>
      <c r="P88" s="989" t="s">
        <v>125</v>
      </c>
      <c r="Q88" s="989" t="s">
        <v>125</v>
      </c>
      <c r="R88" s="989" t="s">
        <v>125</v>
      </c>
      <c r="S88" s="989">
        <v>13</v>
      </c>
    </row>
    <row r="89" spans="1:19" ht="33.75" x14ac:dyDescent="0.25">
      <c r="A89" s="701" t="s">
        <v>1095</v>
      </c>
      <c r="B89" s="702" t="s">
        <v>186</v>
      </c>
      <c r="C89" s="703" t="s">
        <v>1096</v>
      </c>
      <c r="D89" s="689" t="s">
        <v>122</v>
      </c>
      <c r="E89" s="988">
        <v>1</v>
      </c>
      <c r="F89" s="988">
        <v>1</v>
      </c>
      <c r="G89" s="988" t="s">
        <v>125</v>
      </c>
      <c r="H89" s="988" t="s">
        <v>125</v>
      </c>
      <c r="I89" s="988" t="s">
        <v>125</v>
      </c>
      <c r="J89" s="988" t="s">
        <v>125</v>
      </c>
      <c r="K89" s="988" t="s">
        <v>125</v>
      </c>
      <c r="L89" s="988" t="s">
        <v>125</v>
      </c>
      <c r="M89" s="988" t="s">
        <v>125</v>
      </c>
      <c r="N89" s="988" t="s">
        <v>125</v>
      </c>
      <c r="O89" s="988" t="s">
        <v>125</v>
      </c>
      <c r="P89" s="988" t="s">
        <v>125</v>
      </c>
      <c r="Q89" s="988">
        <v>1</v>
      </c>
      <c r="R89" s="988" t="s">
        <v>125</v>
      </c>
      <c r="S89" s="988" t="s">
        <v>125</v>
      </c>
    </row>
    <row r="90" spans="1:19" s="347" customFormat="1" x14ac:dyDescent="0.25">
      <c r="A90" s="693"/>
      <c r="B90" s="704"/>
      <c r="C90" s="705"/>
      <c r="D90" s="692" t="s">
        <v>145</v>
      </c>
      <c r="E90" s="989">
        <v>1</v>
      </c>
      <c r="F90" s="989">
        <v>1</v>
      </c>
      <c r="G90" s="989" t="s">
        <v>125</v>
      </c>
      <c r="H90" s="989" t="s">
        <v>125</v>
      </c>
      <c r="I90" s="989" t="s">
        <v>125</v>
      </c>
      <c r="J90" s="989" t="s">
        <v>125</v>
      </c>
      <c r="K90" s="989" t="s">
        <v>125</v>
      </c>
      <c r="L90" s="989" t="s">
        <v>125</v>
      </c>
      <c r="M90" s="989" t="s">
        <v>125</v>
      </c>
      <c r="N90" s="989" t="s">
        <v>125</v>
      </c>
      <c r="O90" s="989" t="s">
        <v>125</v>
      </c>
      <c r="P90" s="989" t="s">
        <v>125</v>
      </c>
      <c r="Q90" s="989">
        <v>1</v>
      </c>
      <c r="R90" s="989" t="s">
        <v>125</v>
      </c>
      <c r="S90" s="989" t="s">
        <v>125</v>
      </c>
    </row>
    <row r="91" spans="1:19" x14ac:dyDescent="0.25">
      <c r="A91" s="701" t="s">
        <v>1097</v>
      </c>
      <c r="B91" s="702" t="s">
        <v>187</v>
      </c>
      <c r="C91" s="703" t="s">
        <v>926</v>
      </c>
      <c r="D91" s="689" t="s">
        <v>122</v>
      </c>
      <c r="E91" s="988">
        <v>9</v>
      </c>
      <c r="F91" s="988">
        <v>9</v>
      </c>
      <c r="G91" s="988" t="s">
        <v>125</v>
      </c>
      <c r="H91" s="988" t="s">
        <v>125</v>
      </c>
      <c r="I91" s="988" t="s">
        <v>125</v>
      </c>
      <c r="J91" s="988" t="s">
        <v>125</v>
      </c>
      <c r="K91" s="988" t="s">
        <v>125</v>
      </c>
      <c r="L91" s="988" t="s">
        <v>125</v>
      </c>
      <c r="M91" s="988" t="s">
        <v>125</v>
      </c>
      <c r="N91" s="988" t="s">
        <v>125</v>
      </c>
      <c r="O91" s="988" t="s">
        <v>125</v>
      </c>
      <c r="P91" s="988" t="s">
        <v>125</v>
      </c>
      <c r="Q91" s="988" t="s">
        <v>125</v>
      </c>
      <c r="R91" s="988" t="s">
        <v>125</v>
      </c>
      <c r="S91" s="988">
        <v>9</v>
      </c>
    </row>
    <row r="92" spans="1:19" x14ac:dyDescent="0.25">
      <c r="A92" s="693"/>
      <c r="B92" s="704"/>
      <c r="C92" s="705"/>
      <c r="D92" s="692" t="s">
        <v>145</v>
      </c>
      <c r="E92" s="989">
        <v>6</v>
      </c>
      <c r="F92" s="989">
        <v>6</v>
      </c>
      <c r="G92" s="989" t="s">
        <v>125</v>
      </c>
      <c r="H92" s="989" t="s">
        <v>125</v>
      </c>
      <c r="I92" s="989" t="s">
        <v>125</v>
      </c>
      <c r="J92" s="989" t="s">
        <v>125</v>
      </c>
      <c r="K92" s="989" t="s">
        <v>125</v>
      </c>
      <c r="L92" s="989" t="s">
        <v>125</v>
      </c>
      <c r="M92" s="989" t="s">
        <v>125</v>
      </c>
      <c r="N92" s="989" t="s">
        <v>125</v>
      </c>
      <c r="O92" s="989" t="s">
        <v>125</v>
      </c>
      <c r="P92" s="989" t="s">
        <v>125</v>
      </c>
      <c r="Q92" s="989" t="s">
        <v>125</v>
      </c>
      <c r="R92" s="989" t="s">
        <v>125</v>
      </c>
      <c r="S92" s="989">
        <v>6</v>
      </c>
    </row>
    <row r="93" spans="1:19" s="347" customFormat="1" x14ac:dyDescent="0.25">
      <c r="A93" s="693"/>
      <c r="B93" s="704"/>
      <c r="C93" s="705"/>
      <c r="D93" s="692" t="s">
        <v>146</v>
      </c>
      <c r="E93" s="989">
        <v>3</v>
      </c>
      <c r="F93" s="989">
        <v>3</v>
      </c>
      <c r="G93" s="989" t="s">
        <v>125</v>
      </c>
      <c r="H93" s="989" t="s">
        <v>125</v>
      </c>
      <c r="I93" s="989" t="s">
        <v>125</v>
      </c>
      <c r="J93" s="989" t="s">
        <v>125</v>
      </c>
      <c r="K93" s="989" t="s">
        <v>125</v>
      </c>
      <c r="L93" s="989" t="s">
        <v>125</v>
      </c>
      <c r="M93" s="989" t="s">
        <v>125</v>
      </c>
      <c r="N93" s="989" t="s">
        <v>125</v>
      </c>
      <c r="O93" s="989" t="s">
        <v>125</v>
      </c>
      <c r="P93" s="989" t="s">
        <v>125</v>
      </c>
      <c r="Q93" s="989" t="s">
        <v>125</v>
      </c>
      <c r="R93" s="989" t="s">
        <v>125</v>
      </c>
      <c r="S93" s="989">
        <v>3</v>
      </c>
    </row>
    <row r="94" spans="1:19" x14ac:dyDescent="0.25">
      <c r="A94" s="701" t="s">
        <v>1098</v>
      </c>
      <c r="B94" s="702" t="s">
        <v>188</v>
      </c>
      <c r="C94" s="703" t="s">
        <v>1099</v>
      </c>
      <c r="D94" s="689" t="s">
        <v>122</v>
      </c>
      <c r="E94" s="988">
        <v>22</v>
      </c>
      <c r="F94" s="988">
        <v>22</v>
      </c>
      <c r="G94" s="988" t="s">
        <v>125</v>
      </c>
      <c r="H94" s="988" t="s">
        <v>125</v>
      </c>
      <c r="I94" s="988" t="s">
        <v>125</v>
      </c>
      <c r="J94" s="988" t="s">
        <v>125</v>
      </c>
      <c r="K94" s="988">
        <v>1</v>
      </c>
      <c r="L94" s="988">
        <v>3</v>
      </c>
      <c r="M94" s="988">
        <v>1</v>
      </c>
      <c r="N94" s="988" t="s">
        <v>125</v>
      </c>
      <c r="O94" s="988">
        <v>1</v>
      </c>
      <c r="P94" s="988">
        <v>3</v>
      </c>
      <c r="Q94" s="988">
        <v>7</v>
      </c>
      <c r="R94" s="988">
        <v>2</v>
      </c>
      <c r="S94" s="988">
        <v>4</v>
      </c>
    </row>
    <row r="95" spans="1:19" x14ac:dyDescent="0.25">
      <c r="A95" s="693"/>
      <c r="B95" s="704"/>
      <c r="C95" s="705"/>
      <c r="D95" s="692" t="s">
        <v>145</v>
      </c>
      <c r="E95" s="989">
        <v>13</v>
      </c>
      <c r="F95" s="989">
        <v>13</v>
      </c>
      <c r="G95" s="989" t="s">
        <v>125</v>
      </c>
      <c r="H95" s="989" t="s">
        <v>125</v>
      </c>
      <c r="I95" s="989" t="s">
        <v>125</v>
      </c>
      <c r="J95" s="989" t="s">
        <v>125</v>
      </c>
      <c r="K95" s="989" t="s">
        <v>125</v>
      </c>
      <c r="L95" s="989">
        <v>2</v>
      </c>
      <c r="M95" s="989">
        <v>1</v>
      </c>
      <c r="N95" s="989" t="s">
        <v>125</v>
      </c>
      <c r="O95" s="989">
        <v>1</v>
      </c>
      <c r="P95" s="989">
        <v>1</v>
      </c>
      <c r="Q95" s="989">
        <v>6</v>
      </c>
      <c r="R95" s="989">
        <v>1</v>
      </c>
      <c r="S95" s="989">
        <v>1</v>
      </c>
    </row>
    <row r="96" spans="1:19" s="347" customFormat="1" x14ac:dyDescent="0.25">
      <c r="A96" s="693"/>
      <c r="B96" s="704"/>
      <c r="C96" s="705"/>
      <c r="D96" s="692" t="s">
        <v>146</v>
      </c>
      <c r="E96" s="989">
        <v>9</v>
      </c>
      <c r="F96" s="989">
        <v>9</v>
      </c>
      <c r="G96" s="989" t="s">
        <v>125</v>
      </c>
      <c r="H96" s="989" t="s">
        <v>125</v>
      </c>
      <c r="I96" s="989" t="s">
        <v>125</v>
      </c>
      <c r="J96" s="989" t="s">
        <v>125</v>
      </c>
      <c r="K96" s="989">
        <v>1</v>
      </c>
      <c r="L96" s="989">
        <v>1</v>
      </c>
      <c r="M96" s="989" t="s">
        <v>125</v>
      </c>
      <c r="N96" s="989" t="s">
        <v>125</v>
      </c>
      <c r="O96" s="989" t="s">
        <v>125</v>
      </c>
      <c r="P96" s="989">
        <v>2</v>
      </c>
      <c r="Q96" s="989">
        <v>1</v>
      </c>
      <c r="R96" s="989">
        <v>1</v>
      </c>
      <c r="S96" s="989">
        <v>3</v>
      </c>
    </row>
    <row r="97" spans="1:19" ht="22.5" x14ac:dyDescent="0.25">
      <c r="A97" s="701" t="s">
        <v>1100</v>
      </c>
      <c r="B97" s="702" t="s">
        <v>189</v>
      </c>
      <c r="C97" s="703" t="s">
        <v>1101</v>
      </c>
      <c r="D97" s="689" t="s">
        <v>122</v>
      </c>
      <c r="E97" s="988">
        <v>9</v>
      </c>
      <c r="F97" s="988">
        <v>9</v>
      </c>
      <c r="G97" s="988" t="s">
        <v>125</v>
      </c>
      <c r="H97" s="988" t="s">
        <v>125</v>
      </c>
      <c r="I97" s="988" t="s">
        <v>125</v>
      </c>
      <c r="J97" s="988" t="s">
        <v>125</v>
      </c>
      <c r="K97" s="988" t="s">
        <v>125</v>
      </c>
      <c r="L97" s="988" t="s">
        <v>125</v>
      </c>
      <c r="M97" s="988" t="s">
        <v>125</v>
      </c>
      <c r="N97" s="988">
        <v>1</v>
      </c>
      <c r="O97" s="988" t="s">
        <v>125</v>
      </c>
      <c r="P97" s="988" t="s">
        <v>125</v>
      </c>
      <c r="Q97" s="988">
        <v>2</v>
      </c>
      <c r="R97" s="988">
        <v>2</v>
      </c>
      <c r="S97" s="988">
        <v>4</v>
      </c>
    </row>
    <row r="98" spans="1:19" x14ac:dyDescent="0.25">
      <c r="A98" s="693"/>
      <c r="B98" s="704"/>
      <c r="C98" s="705"/>
      <c r="D98" s="692" t="s">
        <v>145</v>
      </c>
      <c r="E98" s="989">
        <v>3</v>
      </c>
      <c r="F98" s="989">
        <v>3</v>
      </c>
      <c r="G98" s="989" t="s">
        <v>125</v>
      </c>
      <c r="H98" s="989" t="s">
        <v>125</v>
      </c>
      <c r="I98" s="989" t="s">
        <v>125</v>
      </c>
      <c r="J98" s="989" t="s">
        <v>125</v>
      </c>
      <c r="K98" s="989" t="s">
        <v>125</v>
      </c>
      <c r="L98" s="989" t="s">
        <v>125</v>
      </c>
      <c r="M98" s="989" t="s">
        <v>125</v>
      </c>
      <c r="N98" s="989" t="s">
        <v>125</v>
      </c>
      <c r="O98" s="989" t="s">
        <v>125</v>
      </c>
      <c r="P98" s="989" t="s">
        <v>125</v>
      </c>
      <c r="Q98" s="989" t="s">
        <v>125</v>
      </c>
      <c r="R98" s="989" t="s">
        <v>125</v>
      </c>
      <c r="S98" s="989">
        <v>3</v>
      </c>
    </row>
    <row r="99" spans="1:19" s="347" customFormat="1" x14ac:dyDescent="0.25">
      <c r="A99" s="693"/>
      <c r="B99" s="704"/>
      <c r="C99" s="705"/>
      <c r="D99" s="692" t="s">
        <v>146</v>
      </c>
      <c r="E99" s="989">
        <v>6</v>
      </c>
      <c r="F99" s="989">
        <v>6</v>
      </c>
      <c r="G99" s="989" t="s">
        <v>125</v>
      </c>
      <c r="H99" s="989" t="s">
        <v>125</v>
      </c>
      <c r="I99" s="989" t="s">
        <v>125</v>
      </c>
      <c r="J99" s="989" t="s">
        <v>125</v>
      </c>
      <c r="K99" s="989" t="s">
        <v>125</v>
      </c>
      <c r="L99" s="989" t="s">
        <v>125</v>
      </c>
      <c r="M99" s="989" t="s">
        <v>125</v>
      </c>
      <c r="N99" s="989">
        <v>1</v>
      </c>
      <c r="O99" s="989" t="s">
        <v>125</v>
      </c>
      <c r="P99" s="989" t="s">
        <v>125</v>
      </c>
      <c r="Q99" s="989">
        <v>2</v>
      </c>
      <c r="R99" s="989">
        <v>2</v>
      </c>
      <c r="S99" s="989">
        <v>1</v>
      </c>
    </row>
    <row r="100" spans="1:19" x14ac:dyDescent="0.25">
      <c r="A100" s="701" t="s">
        <v>312</v>
      </c>
      <c r="B100" s="702" t="s">
        <v>190</v>
      </c>
      <c r="C100" s="703" t="s">
        <v>313</v>
      </c>
      <c r="D100" s="689" t="s">
        <v>122</v>
      </c>
      <c r="E100" s="988">
        <v>368</v>
      </c>
      <c r="F100" s="988">
        <v>368</v>
      </c>
      <c r="G100" s="988" t="s">
        <v>125</v>
      </c>
      <c r="H100" s="988" t="s">
        <v>125</v>
      </c>
      <c r="I100" s="988" t="s">
        <v>125</v>
      </c>
      <c r="J100" s="988" t="s">
        <v>125</v>
      </c>
      <c r="K100" s="988" t="s">
        <v>125</v>
      </c>
      <c r="L100" s="988" t="s">
        <v>125</v>
      </c>
      <c r="M100" s="988" t="s">
        <v>125</v>
      </c>
      <c r="N100" s="988" t="s">
        <v>125</v>
      </c>
      <c r="O100" s="988" t="s">
        <v>125</v>
      </c>
      <c r="P100" s="988">
        <v>1</v>
      </c>
      <c r="Q100" s="988">
        <v>10</v>
      </c>
      <c r="R100" s="988">
        <v>46</v>
      </c>
      <c r="S100" s="988">
        <v>311</v>
      </c>
    </row>
    <row r="101" spans="1:19" x14ac:dyDescent="0.25">
      <c r="A101" s="693"/>
      <c r="B101" s="704"/>
      <c r="C101" s="705"/>
      <c r="D101" s="692" t="s">
        <v>145</v>
      </c>
      <c r="E101" s="989">
        <v>198</v>
      </c>
      <c r="F101" s="989">
        <v>198</v>
      </c>
      <c r="G101" s="989" t="s">
        <v>125</v>
      </c>
      <c r="H101" s="989" t="s">
        <v>125</v>
      </c>
      <c r="I101" s="989" t="s">
        <v>125</v>
      </c>
      <c r="J101" s="989" t="s">
        <v>125</v>
      </c>
      <c r="K101" s="989" t="s">
        <v>125</v>
      </c>
      <c r="L101" s="989" t="s">
        <v>125</v>
      </c>
      <c r="M101" s="989" t="s">
        <v>125</v>
      </c>
      <c r="N101" s="989" t="s">
        <v>125</v>
      </c>
      <c r="O101" s="989" t="s">
        <v>125</v>
      </c>
      <c r="P101" s="989" t="s">
        <v>125</v>
      </c>
      <c r="Q101" s="989">
        <v>5</v>
      </c>
      <c r="R101" s="989">
        <v>28</v>
      </c>
      <c r="S101" s="989">
        <v>165</v>
      </c>
    </row>
    <row r="102" spans="1:19" s="347" customFormat="1" x14ac:dyDescent="0.25">
      <c r="A102" s="693"/>
      <c r="B102" s="704"/>
      <c r="C102" s="705"/>
      <c r="D102" s="692" t="s">
        <v>146</v>
      </c>
      <c r="E102" s="989">
        <v>170</v>
      </c>
      <c r="F102" s="989">
        <v>170</v>
      </c>
      <c r="G102" s="989" t="s">
        <v>125</v>
      </c>
      <c r="H102" s="989" t="s">
        <v>125</v>
      </c>
      <c r="I102" s="989" t="s">
        <v>125</v>
      </c>
      <c r="J102" s="989" t="s">
        <v>125</v>
      </c>
      <c r="K102" s="989" t="s">
        <v>125</v>
      </c>
      <c r="L102" s="989" t="s">
        <v>125</v>
      </c>
      <c r="M102" s="989" t="s">
        <v>125</v>
      </c>
      <c r="N102" s="989" t="s">
        <v>125</v>
      </c>
      <c r="O102" s="989" t="s">
        <v>125</v>
      </c>
      <c r="P102" s="989">
        <v>1</v>
      </c>
      <c r="Q102" s="989">
        <v>5</v>
      </c>
      <c r="R102" s="989">
        <v>18</v>
      </c>
      <c r="S102" s="989">
        <v>146</v>
      </c>
    </row>
    <row r="103" spans="1:19" ht="22.5" x14ac:dyDescent="0.25">
      <c r="A103" s="701" t="s">
        <v>303</v>
      </c>
      <c r="B103" s="702" t="s">
        <v>191</v>
      </c>
      <c r="C103" s="703" t="s">
        <v>304</v>
      </c>
      <c r="D103" s="689" t="s">
        <v>122</v>
      </c>
      <c r="E103" s="988">
        <v>609</v>
      </c>
      <c r="F103" s="988">
        <v>609</v>
      </c>
      <c r="G103" s="988" t="s">
        <v>125</v>
      </c>
      <c r="H103" s="988" t="s">
        <v>125</v>
      </c>
      <c r="I103" s="988" t="s">
        <v>125</v>
      </c>
      <c r="J103" s="988" t="s">
        <v>125</v>
      </c>
      <c r="K103" s="988" t="s">
        <v>125</v>
      </c>
      <c r="L103" s="988" t="s">
        <v>125</v>
      </c>
      <c r="M103" s="988" t="s">
        <v>125</v>
      </c>
      <c r="N103" s="988" t="s">
        <v>125</v>
      </c>
      <c r="O103" s="988">
        <v>3</v>
      </c>
      <c r="P103" s="988">
        <v>5</v>
      </c>
      <c r="Q103" s="988">
        <v>29</v>
      </c>
      <c r="R103" s="988">
        <v>124</v>
      </c>
      <c r="S103" s="988">
        <v>448</v>
      </c>
    </row>
    <row r="104" spans="1:19" x14ac:dyDescent="0.25">
      <c r="A104" s="693"/>
      <c r="B104" s="704"/>
      <c r="C104" s="705"/>
      <c r="D104" s="692" t="s">
        <v>145</v>
      </c>
      <c r="E104" s="989">
        <v>395</v>
      </c>
      <c r="F104" s="989">
        <v>395</v>
      </c>
      <c r="G104" s="989" t="s">
        <v>125</v>
      </c>
      <c r="H104" s="989" t="s">
        <v>125</v>
      </c>
      <c r="I104" s="989" t="s">
        <v>125</v>
      </c>
      <c r="J104" s="989" t="s">
        <v>125</v>
      </c>
      <c r="K104" s="989" t="s">
        <v>125</v>
      </c>
      <c r="L104" s="989" t="s">
        <v>125</v>
      </c>
      <c r="M104" s="989" t="s">
        <v>125</v>
      </c>
      <c r="N104" s="989" t="s">
        <v>125</v>
      </c>
      <c r="O104" s="989">
        <v>3</v>
      </c>
      <c r="P104" s="989">
        <v>4</v>
      </c>
      <c r="Q104" s="989">
        <v>26</v>
      </c>
      <c r="R104" s="989">
        <v>93</v>
      </c>
      <c r="S104" s="989">
        <v>269</v>
      </c>
    </row>
    <row r="105" spans="1:19" s="347" customFormat="1" x14ac:dyDescent="0.25">
      <c r="A105" s="693"/>
      <c r="B105" s="704"/>
      <c r="C105" s="705"/>
      <c r="D105" s="692" t="s">
        <v>146</v>
      </c>
      <c r="E105" s="989">
        <v>214</v>
      </c>
      <c r="F105" s="989">
        <v>214</v>
      </c>
      <c r="G105" s="989" t="s">
        <v>125</v>
      </c>
      <c r="H105" s="989" t="s">
        <v>125</v>
      </c>
      <c r="I105" s="989" t="s">
        <v>125</v>
      </c>
      <c r="J105" s="989" t="s">
        <v>125</v>
      </c>
      <c r="K105" s="989" t="s">
        <v>125</v>
      </c>
      <c r="L105" s="989" t="s">
        <v>125</v>
      </c>
      <c r="M105" s="989" t="s">
        <v>125</v>
      </c>
      <c r="N105" s="989" t="s">
        <v>125</v>
      </c>
      <c r="O105" s="989" t="s">
        <v>125</v>
      </c>
      <c r="P105" s="989">
        <v>1</v>
      </c>
      <c r="Q105" s="989">
        <v>3</v>
      </c>
      <c r="R105" s="989">
        <v>31</v>
      </c>
      <c r="S105" s="989">
        <v>179</v>
      </c>
    </row>
    <row r="106" spans="1:19" ht="22.5" x14ac:dyDescent="0.25">
      <c r="A106" s="701" t="s">
        <v>1102</v>
      </c>
      <c r="B106" s="702" t="s">
        <v>192</v>
      </c>
      <c r="C106" s="703" t="s">
        <v>1103</v>
      </c>
      <c r="D106" s="689" t="s">
        <v>122</v>
      </c>
      <c r="E106" s="988">
        <v>9</v>
      </c>
      <c r="F106" s="988">
        <v>9</v>
      </c>
      <c r="G106" s="988" t="s">
        <v>125</v>
      </c>
      <c r="H106" s="988" t="s">
        <v>125</v>
      </c>
      <c r="I106" s="988" t="s">
        <v>125</v>
      </c>
      <c r="J106" s="988" t="s">
        <v>125</v>
      </c>
      <c r="K106" s="988" t="s">
        <v>125</v>
      </c>
      <c r="L106" s="988" t="s">
        <v>125</v>
      </c>
      <c r="M106" s="988" t="s">
        <v>125</v>
      </c>
      <c r="N106" s="988" t="s">
        <v>125</v>
      </c>
      <c r="O106" s="988" t="s">
        <v>125</v>
      </c>
      <c r="P106" s="988">
        <v>1</v>
      </c>
      <c r="Q106" s="988">
        <v>2</v>
      </c>
      <c r="R106" s="988" t="s">
        <v>125</v>
      </c>
      <c r="S106" s="988">
        <v>6</v>
      </c>
    </row>
    <row r="107" spans="1:19" x14ac:dyDescent="0.25">
      <c r="A107" s="693"/>
      <c r="B107" s="704"/>
      <c r="C107" s="705"/>
      <c r="D107" s="692" t="s">
        <v>145</v>
      </c>
      <c r="E107" s="989">
        <v>4</v>
      </c>
      <c r="F107" s="989">
        <v>4</v>
      </c>
      <c r="G107" s="989" t="s">
        <v>125</v>
      </c>
      <c r="H107" s="989" t="s">
        <v>125</v>
      </c>
      <c r="I107" s="989" t="s">
        <v>125</v>
      </c>
      <c r="J107" s="989" t="s">
        <v>125</v>
      </c>
      <c r="K107" s="989" t="s">
        <v>125</v>
      </c>
      <c r="L107" s="989" t="s">
        <v>125</v>
      </c>
      <c r="M107" s="989" t="s">
        <v>125</v>
      </c>
      <c r="N107" s="989" t="s">
        <v>125</v>
      </c>
      <c r="O107" s="989" t="s">
        <v>125</v>
      </c>
      <c r="P107" s="989" t="s">
        <v>125</v>
      </c>
      <c r="Q107" s="989">
        <v>1</v>
      </c>
      <c r="R107" s="989" t="s">
        <v>125</v>
      </c>
      <c r="S107" s="989">
        <v>3</v>
      </c>
    </row>
    <row r="108" spans="1:19" s="347" customFormat="1" x14ac:dyDescent="0.25">
      <c r="A108" s="693"/>
      <c r="B108" s="704"/>
      <c r="C108" s="705"/>
      <c r="D108" s="692" t="s">
        <v>146</v>
      </c>
      <c r="E108" s="989">
        <v>5</v>
      </c>
      <c r="F108" s="989">
        <v>5</v>
      </c>
      <c r="G108" s="989" t="s">
        <v>125</v>
      </c>
      <c r="H108" s="989" t="s">
        <v>125</v>
      </c>
      <c r="I108" s="989" t="s">
        <v>125</v>
      </c>
      <c r="J108" s="989" t="s">
        <v>125</v>
      </c>
      <c r="K108" s="989" t="s">
        <v>125</v>
      </c>
      <c r="L108" s="989" t="s">
        <v>125</v>
      </c>
      <c r="M108" s="989" t="s">
        <v>125</v>
      </c>
      <c r="N108" s="989" t="s">
        <v>125</v>
      </c>
      <c r="O108" s="989" t="s">
        <v>125</v>
      </c>
      <c r="P108" s="989">
        <v>1</v>
      </c>
      <c r="Q108" s="989">
        <v>1</v>
      </c>
      <c r="R108" s="989" t="s">
        <v>125</v>
      </c>
      <c r="S108" s="989">
        <v>3</v>
      </c>
    </row>
    <row r="109" spans="1:19" x14ac:dyDescent="0.25">
      <c r="A109" s="701" t="s">
        <v>1104</v>
      </c>
      <c r="B109" s="702" t="s">
        <v>193</v>
      </c>
      <c r="C109" s="703" t="s">
        <v>1105</v>
      </c>
      <c r="D109" s="689" t="s">
        <v>122</v>
      </c>
      <c r="E109" s="988">
        <v>19</v>
      </c>
      <c r="F109" s="988">
        <v>19</v>
      </c>
      <c r="G109" s="988" t="s">
        <v>125</v>
      </c>
      <c r="H109" s="988" t="s">
        <v>125</v>
      </c>
      <c r="I109" s="988" t="s">
        <v>125</v>
      </c>
      <c r="J109" s="988" t="s">
        <v>125</v>
      </c>
      <c r="K109" s="988" t="s">
        <v>125</v>
      </c>
      <c r="L109" s="988" t="s">
        <v>125</v>
      </c>
      <c r="M109" s="988" t="s">
        <v>125</v>
      </c>
      <c r="N109" s="988" t="s">
        <v>125</v>
      </c>
      <c r="O109" s="988" t="s">
        <v>125</v>
      </c>
      <c r="P109" s="988">
        <v>1</v>
      </c>
      <c r="Q109" s="988">
        <v>3</v>
      </c>
      <c r="R109" s="988">
        <v>5</v>
      </c>
      <c r="S109" s="988">
        <v>10</v>
      </c>
    </row>
    <row r="110" spans="1:19" x14ac:dyDescent="0.25">
      <c r="A110" s="693"/>
      <c r="B110" s="704"/>
      <c r="C110" s="705"/>
      <c r="D110" s="692" t="s">
        <v>145</v>
      </c>
      <c r="E110" s="989">
        <v>10</v>
      </c>
      <c r="F110" s="989">
        <v>10</v>
      </c>
      <c r="G110" s="989" t="s">
        <v>125</v>
      </c>
      <c r="H110" s="989" t="s">
        <v>125</v>
      </c>
      <c r="I110" s="989" t="s">
        <v>125</v>
      </c>
      <c r="J110" s="989" t="s">
        <v>125</v>
      </c>
      <c r="K110" s="989" t="s">
        <v>125</v>
      </c>
      <c r="L110" s="989" t="s">
        <v>125</v>
      </c>
      <c r="M110" s="989" t="s">
        <v>125</v>
      </c>
      <c r="N110" s="989" t="s">
        <v>125</v>
      </c>
      <c r="O110" s="989" t="s">
        <v>125</v>
      </c>
      <c r="P110" s="989">
        <v>1</v>
      </c>
      <c r="Q110" s="989">
        <v>2</v>
      </c>
      <c r="R110" s="989">
        <v>2</v>
      </c>
      <c r="S110" s="989">
        <v>5</v>
      </c>
    </row>
    <row r="111" spans="1:19" s="347" customFormat="1" x14ac:dyDescent="0.25">
      <c r="A111" s="693"/>
      <c r="B111" s="704"/>
      <c r="C111" s="705"/>
      <c r="D111" s="692" t="s">
        <v>146</v>
      </c>
      <c r="E111" s="989">
        <v>9</v>
      </c>
      <c r="F111" s="989">
        <v>9</v>
      </c>
      <c r="G111" s="989" t="s">
        <v>125</v>
      </c>
      <c r="H111" s="989" t="s">
        <v>125</v>
      </c>
      <c r="I111" s="989" t="s">
        <v>125</v>
      </c>
      <c r="J111" s="989" t="s">
        <v>125</v>
      </c>
      <c r="K111" s="989" t="s">
        <v>125</v>
      </c>
      <c r="L111" s="989" t="s">
        <v>125</v>
      </c>
      <c r="M111" s="989" t="s">
        <v>125</v>
      </c>
      <c r="N111" s="989" t="s">
        <v>125</v>
      </c>
      <c r="O111" s="989" t="s">
        <v>125</v>
      </c>
      <c r="P111" s="989" t="s">
        <v>125</v>
      </c>
      <c r="Q111" s="989">
        <v>1</v>
      </c>
      <c r="R111" s="989">
        <v>3</v>
      </c>
      <c r="S111" s="989">
        <v>5</v>
      </c>
    </row>
    <row r="112" spans="1:19" x14ac:dyDescent="0.25">
      <c r="A112" s="701" t="s">
        <v>1106</v>
      </c>
      <c r="B112" s="702" t="s">
        <v>194</v>
      </c>
      <c r="C112" s="703" t="s">
        <v>927</v>
      </c>
      <c r="D112" s="689" t="s">
        <v>122</v>
      </c>
      <c r="E112" s="988">
        <v>18</v>
      </c>
      <c r="F112" s="988">
        <v>18</v>
      </c>
      <c r="G112" s="988" t="s">
        <v>125</v>
      </c>
      <c r="H112" s="988">
        <v>1</v>
      </c>
      <c r="I112" s="988" t="s">
        <v>125</v>
      </c>
      <c r="J112" s="988">
        <v>3</v>
      </c>
      <c r="K112" s="988" t="s">
        <v>125</v>
      </c>
      <c r="L112" s="988">
        <v>1</v>
      </c>
      <c r="M112" s="988" t="s">
        <v>125</v>
      </c>
      <c r="N112" s="988" t="s">
        <v>125</v>
      </c>
      <c r="O112" s="988" t="s">
        <v>125</v>
      </c>
      <c r="P112" s="988">
        <v>1</v>
      </c>
      <c r="Q112" s="988">
        <v>2</v>
      </c>
      <c r="R112" s="988">
        <v>3</v>
      </c>
      <c r="S112" s="988">
        <v>7</v>
      </c>
    </row>
    <row r="113" spans="1:19" x14ac:dyDescent="0.25">
      <c r="A113" s="693"/>
      <c r="B113" s="704"/>
      <c r="C113" s="705"/>
      <c r="D113" s="692" t="s">
        <v>145</v>
      </c>
      <c r="E113" s="989">
        <v>11</v>
      </c>
      <c r="F113" s="989">
        <v>11</v>
      </c>
      <c r="G113" s="989" t="s">
        <v>125</v>
      </c>
      <c r="H113" s="989">
        <v>1</v>
      </c>
      <c r="I113" s="989" t="s">
        <v>125</v>
      </c>
      <c r="J113" s="989">
        <v>2</v>
      </c>
      <c r="K113" s="989" t="s">
        <v>125</v>
      </c>
      <c r="L113" s="989">
        <v>1</v>
      </c>
      <c r="M113" s="989" t="s">
        <v>125</v>
      </c>
      <c r="N113" s="989" t="s">
        <v>125</v>
      </c>
      <c r="O113" s="989" t="s">
        <v>125</v>
      </c>
      <c r="P113" s="989" t="s">
        <v>125</v>
      </c>
      <c r="Q113" s="989">
        <v>2</v>
      </c>
      <c r="R113" s="989" t="s">
        <v>125</v>
      </c>
      <c r="S113" s="989">
        <v>5</v>
      </c>
    </row>
    <row r="114" spans="1:19" s="347" customFormat="1" x14ac:dyDescent="0.25">
      <c r="A114" s="693"/>
      <c r="B114" s="704"/>
      <c r="C114" s="705"/>
      <c r="D114" s="692" t="s">
        <v>146</v>
      </c>
      <c r="E114" s="989">
        <v>7</v>
      </c>
      <c r="F114" s="989">
        <v>7</v>
      </c>
      <c r="G114" s="989" t="s">
        <v>125</v>
      </c>
      <c r="H114" s="989" t="s">
        <v>125</v>
      </c>
      <c r="I114" s="989" t="s">
        <v>125</v>
      </c>
      <c r="J114" s="989">
        <v>1</v>
      </c>
      <c r="K114" s="989" t="s">
        <v>125</v>
      </c>
      <c r="L114" s="989" t="s">
        <v>125</v>
      </c>
      <c r="M114" s="989" t="s">
        <v>125</v>
      </c>
      <c r="N114" s="989" t="s">
        <v>125</v>
      </c>
      <c r="O114" s="989" t="s">
        <v>125</v>
      </c>
      <c r="P114" s="989">
        <v>1</v>
      </c>
      <c r="Q114" s="989" t="s">
        <v>125</v>
      </c>
      <c r="R114" s="989">
        <v>3</v>
      </c>
      <c r="S114" s="989">
        <v>2</v>
      </c>
    </row>
    <row r="115" spans="1:19" x14ac:dyDescent="0.25">
      <c r="A115" s="701" t="s">
        <v>1107</v>
      </c>
      <c r="B115" s="702" t="s">
        <v>195</v>
      </c>
      <c r="C115" s="703" t="s">
        <v>928</v>
      </c>
      <c r="D115" s="689" t="s">
        <v>122</v>
      </c>
      <c r="E115" s="988">
        <v>4</v>
      </c>
      <c r="F115" s="988">
        <v>4</v>
      </c>
      <c r="G115" s="988" t="s">
        <v>125</v>
      </c>
      <c r="H115" s="988" t="s">
        <v>125</v>
      </c>
      <c r="I115" s="988" t="s">
        <v>125</v>
      </c>
      <c r="J115" s="988" t="s">
        <v>125</v>
      </c>
      <c r="K115" s="988" t="s">
        <v>125</v>
      </c>
      <c r="L115" s="988" t="s">
        <v>125</v>
      </c>
      <c r="M115" s="988" t="s">
        <v>125</v>
      </c>
      <c r="N115" s="988" t="s">
        <v>125</v>
      </c>
      <c r="O115" s="988">
        <v>1</v>
      </c>
      <c r="P115" s="988" t="s">
        <v>125</v>
      </c>
      <c r="Q115" s="988" t="s">
        <v>125</v>
      </c>
      <c r="R115" s="988" t="s">
        <v>125</v>
      </c>
      <c r="S115" s="988">
        <v>3</v>
      </c>
    </row>
    <row r="116" spans="1:19" x14ac:dyDescent="0.25">
      <c r="A116" s="693"/>
      <c r="B116" s="704"/>
      <c r="C116" s="705"/>
      <c r="D116" s="692" t="s">
        <v>145</v>
      </c>
      <c r="E116" s="989">
        <v>2</v>
      </c>
      <c r="F116" s="989">
        <v>2</v>
      </c>
      <c r="G116" s="989" t="s">
        <v>125</v>
      </c>
      <c r="H116" s="989" t="s">
        <v>125</v>
      </c>
      <c r="I116" s="989" t="s">
        <v>125</v>
      </c>
      <c r="J116" s="989" t="s">
        <v>125</v>
      </c>
      <c r="K116" s="989" t="s">
        <v>125</v>
      </c>
      <c r="L116" s="989" t="s">
        <v>125</v>
      </c>
      <c r="M116" s="989" t="s">
        <v>125</v>
      </c>
      <c r="N116" s="989" t="s">
        <v>125</v>
      </c>
      <c r="O116" s="989">
        <v>1</v>
      </c>
      <c r="P116" s="989" t="s">
        <v>125</v>
      </c>
      <c r="Q116" s="989" t="s">
        <v>125</v>
      </c>
      <c r="R116" s="989" t="s">
        <v>125</v>
      </c>
      <c r="S116" s="989">
        <v>1</v>
      </c>
    </row>
    <row r="117" spans="1:19" s="347" customFormat="1" x14ac:dyDescent="0.25">
      <c r="A117" s="693"/>
      <c r="B117" s="704"/>
      <c r="C117" s="705"/>
      <c r="D117" s="692" t="s">
        <v>146</v>
      </c>
      <c r="E117" s="989">
        <v>2</v>
      </c>
      <c r="F117" s="989">
        <v>2</v>
      </c>
      <c r="G117" s="989" t="s">
        <v>125</v>
      </c>
      <c r="H117" s="989" t="s">
        <v>125</v>
      </c>
      <c r="I117" s="989" t="s">
        <v>125</v>
      </c>
      <c r="J117" s="989" t="s">
        <v>125</v>
      </c>
      <c r="K117" s="989" t="s">
        <v>125</v>
      </c>
      <c r="L117" s="989" t="s">
        <v>125</v>
      </c>
      <c r="M117" s="989" t="s">
        <v>125</v>
      </c>
      <c r="N117" s="989" t="s">
        <v>125</v>
      </c>
      <c r="O117" s="989" t="s">
        <v>125</v>
      </c>
      <c r="P117" s="989" t="s">
        <v>125</v>
      </c>
      <c r="Q117" s="989" t="s">
        <v>125</v>
      </c>
      <c r="R117" s="989" t="s">
        <v>125</v>
      </c>
      <c r="S117" s="989">
        <v>2</v>
      </c>
    </row>
    <row r="118" spans="1:19" x14ac:dyDescent="0.25">
      <c r="A118" s="701" t="s">
        <v>1108</v>
      </c>
      <c r="B118" s="702" t="s">
        <v>196</v>
      </c>
      <c r="C118" s="703" t="s">
        <v>1109</v>
      </c>
      <c r="D118" s="689" t="s">
        <v>122</v>
      </c>
      <c r="E118" s="988">
        <v>21</v>
      </c>
      <c r="F118" s="988">
        <v>21</v>
      </c>
      <c r="G118" s="988" t="s">
        <v>125</v>
      </c>
      <c r="H118" s="988" t="s">
        <v>125</v>
      </c>
      <c r="I118" s="988" t="s">
        <v>125</v>
      </c>
      <c r="J118" s="988" t="s">
        <v>125</v>
      </c>
      <c r="K118" s="988">
        <v>1</v>
      </c>
      <c r="L118" s="988" t="s">
        <v>125</v>
      </c>
      <c r="M118" s="988">
        <v>1</v>
      </c>
      <c r="N118" s="988" t="s">
        <v>125</v>
      </c>
      <c r="O118" s="988">
        <v>1</v>
      </c>
      <c r="P118" s="988" t="s">
        <v>125</v>
      </c>
      <c r="Q118" s="988" t="s">
        <v>125</v>
      </c>
      <c r="R118" s="988">
        <v>2</v>
      </c>
      <c r="S118" s="988">
        <v>16</v>
      </c>
    </row>
    <row r="119" spans="1:19" x14ac:dyDescent="0.25">
      <c r="A119" s="693"/>
      <c r="B119" s="704"/>
      <c r="C119" s="705"/>
      <c r="D119" s="692" t="s">
        <v>145</v>
      </c>
      <c r="E119" s="989">
        <v>14</v>
      </c>
      <c r="F119" s="989">
        <v>14</v>
      </c>
      <c r="G119" s="989" t="s">
        <v>125</v>
      </c>
      <c r="H119" s="989" t="s">
        <v>125</v>
      </c>
      <c r="I119" s="989" t="s">
        <v>125</v>
      </c>
      <c r="J119" s="989" t="s">
        <v>125</v>
      </c>
      <c r="K119" s="989" t="s">
        <v>125</v>
      </c>
      <c r="L119" s="989" t="s">
        <v>125</v>
      </c>
      <c r="M119" s="989" t="s">
        <v>125</v>
      </c>
      <c r="N119" s="989" t="s">
        <v>125</v>
      </c>
      <c r="O119" s="989">
        <v>1</v>
      </c>
      <c r="P119" s="989" t="s">
        <v>125</v>
      </c>
      <c r="Q119" s="989" t="s">
        <v>125</v>
      </c>
      <c r="R119" s="989">
        <v>1</v>
      </c>
      <c r="S119" s="989">
        <v>12</v>
      </c>
    </row>
    <row r="120" spans="1:19" s="347" customFormat="1" x14ac:dyDescent="0.25">
      <c r="A120" s="693"/>
      <c r="B120" s="704"/>
      <c r="C120" s="705"/>
      <c r="D120" s="692" t="s">
        <v>146</v>
      </c>
      <c r="E120" s="989">
        <v>7</v>
      </c>
      <c r="F120" s="989">
        <v>7</v>
      </c>
      <c r="G120" s="989" t="s">
        <v>125</v>
      </c>
      <c r="H120" s="989" t="s">
        <v>125</v>
      </c>
      <c r="I120" s="989" t="s">
        <v>125</v>
      </c>
      <c r="J120" s="989" t="s">
        <v>125</v>
      </c>
      <c r="K120" s="989">
        <v>1</v>
      </c>
      <c r="L120" s="989" t="s">
        <v>125</v>
      </c>
      <c r="M120" s="989">
        <v>1</v>
      </c>
      <c r="N120" s="989" t="s">
        <v>125</v>
      </c>
      <c r="O120" s="989" t="s">
        <v>125</v>
      </c>
      <c r="P120" s="989" t="s">
        <v>125</v>
      </c>
      <c r="Q120" s="989" t="s">
        <v>125</v>
      </c>
      <c r="R120" s="989">
        <v>1</v>
      </c>
      <c r="S120" s="989">
        <v>4</v>
      </c>
    </row>
    <row r="121" spans="1:19" ht="33.75" x14ac:dyDescent="0.25">
      <c r="A121" s="701" t="s">
        <v>335</v>
      </c>
      <c r="B121" s="702" t="s">
        <v>197</v>
      </c>
      <c r="C121" s="703" t="s">
        <v>336</v>
      </c>
      <c r="D121" s="689" t="s">
        <v>122</v>
      </c>
      <c r="E121" s="988">
        <v>75</v>
      </c>
      <c r="F121" s="988">
        <v>75</v>
      </c>
      <c r="G121" s="988" t="s">
        <v>125</v>
      </c>
      <c r="H121" s="988" t="s">
        <v>125</v>
      </c>
      <c r="I121" s="988" t="s">
        <v>125</v>
      </c>
      <c r="J121" s="988">
        <v>1</v>
      </c>
      <c r="K121" s="988" t="s">
        <v>125</v>
      </c>
      <c r="L121" s="988" t="s">
        <v>125</v>
      </c>
      <c r="M121" s="988">
        <v>2</v>
      </c>
      <c r="N121" s="988" t="s">
        <v>125</v>
      </c>
      <c r="O121" s="988" t="s">
        <v>125</v>
      </c>
      <c r="P121" s="988">
        <v>1</v>
      </c>
      <c r="Q121" s="988">
        <v>3</v>
      </c>
      <c r="R121" s="988">
        <v>3</v>
      </c>
      <c r="S121" s="988">
        <v>65</v>
      </c>
    </row>
    <row r="122" spans="1:19" x14ac:dyDescent="0.25">
      <c r="A122" s="693"/>
      <c r="B122" s="704"/>
      <c r="C122" s="705"/>
      <c r="D122" s="692" t="s">
        <v>145</v>
      </c>
      <c r="E122" s="989">
        <v>48</v>
      </c>
      <c r="F122" s="989">
        <v>48</v>
      </c>
      <c r="G122" s="989" t="s">
        <v>125</v>
      </c>
      <c r="H122" s="989" t="s">
        <v>125</v>
      </c>
      <c r="I122" s="989" t="s">
        <v>125</v>
      </c>
      <c r="J122" s="989" t="s">
        <v>125</v>
      </c>
      <c r="K122" s="989" t="s">
        <v>125</v>
      </c>
      <c r="L122" s="989" t="s">
        <v>125</v>
      </c>
      <c r="M122" s="989" t="s">
        <v>125</v>
      </c>
      <c r="N122" s="989" t="s">
        <v>125</v>
      </c>
      <c r="O122" s="989" t="s">
        <v>125</v>
      </c>
      <c r="P122" s="989" t="s">
        <v>125</v>
      </c>
      <c r="Q122" s="989">
        <v>2</v>
      </c>
      <c r="R122" s="989">
        <v>3</v>
      </c>
      <c r="S122" s="989">
        <v>43</v>
      </c>
    </row>
    <row r="123" spans="1:19" s="347" customFormat="1" x14ac:dyDescent="0.25">
      <c r="A123" s="693"/>
      <c r="B123" s="704"/>
      <c r="C123" s="705"/>
      <c r="D123" s="692" t="s">
        <v>146</v>
      </c>
      <c r="E123" s="989">
        <v>27</v>
      </c>
      <c r="F123" s="989">
        <v>27</v>
      </c>
      <c r="G123" s="989" t="s">
        <v>125</v>
      </c>
      <c r="H123" s="989" t="s">
        <v>125</v>
      </c>
      <c r="I123" s="989" t="s">
        <v>125</v>
      </c>
      <c r="J123" s="989">
        <v>1</v>
      </c>
      <c r="K123" s="989" t="s">
        <v>125</v>
      </c>
      <c r="L123" s="989" t="s">
        <v>125</v>
      </c>
      <c r="M123" s="989">
        <v>2</v>
      </c>
      <c r="N123" s="989" t="s">
        <v>125</v>
      </c>
      <c r="O123" s="989" t="s">
        <v>125</v>
      </c>
      <c r="P123" s="989">
        <v>1</v>
      </c>
      <c r="Q123" s="989">
        <v>1</v>
      </c>
      <c r="R123" s="989" t="s">
        <v>125</v>
      </c>
      <c r="S123" s="989">
        <v>22</v>
      </c>
    </row>
    <row r="124" spans="1:19" x14ac:dyDescent="0.25">
      <c r="A124" s="701" t="s">
        <v>309</v>
      </c>
      <c r="B124" s="702" t="s">
        <v>198</v>
      </c>
      <c r="C124" s="703" t="s">
        <v>310</v>
      </c>
      <c r="D124" s="689" t="s">
        <v>122</v>
      </c>
      <c r="E124" s="988">
        <v>493</v>
      </c>
      <c r="F124" s="988">
        <v>493</v>
      </c>
      <c r="G124" s="988" t="s">
        <v>125</v>
      </c>
      <c r="H124" s="988" t="s">
        <v>125</v>
      </c>
      <c r="I124" s="988" t="s">
        <v>125</v>
      </c>
      <c r="J124" s="988" t="s">
        <v>125</v>
      </c>
      <c r="K124" s="988" t="s">
        <v>125</v>
      </c>
      <c r="L124" s="988">
        <v>1</v>
      </c>
      <c r="M124" s="988">
        <v>1</v>
      </c>
      <c r="N124" s="988">
        <v>8</v>
      </c>
      <c r="O124" s="988">
        <v>3</v>
      </c>
      <c r="P124" s="988">
        <v>1</v>
      </c>
      <c r="Q124" s="988">
        <v>48</v>
      </c>
      <c r="R124" s="988">
        <v>92</v>
      </c>
      <c r="S124" s="988">
        <v>339</v>
      </c>
    </row>
    <row r="125" spans="1:19" x14ac:dyDescent="0.25">
      <c r="A125" s="693"/>
      <c r="B125" s="704"/>
      <c r="C125" s="705"/>
      <c r="D125" s="692" t="s">
        <v>145</v>
      </c>
      <c r="E125" s="989">
        <v>252</v>
      </c>
      <c r="F125" s="989">
        <v>252</v>
      </c>
      <c r="G125" s="989" t="s">
        <v>125</v>
      </c>
      <c r="H125" s="989" t="s">
        <v>125</v>
      </c>
      <c r="I125" s="989" t="s">
        <v>125</v>
      </c>
      <c r="J125" s="989" t="s">
        <v>125</v>
      </c>
      <c r="K125" s="989" t="s">
        <v>125</v>
      </c>
      <c r="L125" s="989" t="s">
        <v>125</v>
      </c>
      <c r="M125" s="989">
        <v>1</v>
      </c>
      <c r="N125" s="989">
        <v>4</v>
      </c>
      <c r="O125" s="989">
        <v>3</v>
      </c>
      <c r="P125" s="989">
        <v>1</v>
      </c>
      <c r="Q125" s="989">
        <v>24</v>
      </c>
      <c r="R125" s="989">
        <v>55</v>
      </c>
      <c r="S125" s="989">
        <v>164</v>
      </c>
    </row>
    <row r="126" spans="1:19" s="347" customFormat="1" x14ac:dyDescent="0.25">
      <c r="A126" s="693"/>
      <c r="B126" s="704"/>
      <c r="C126" s="705"/>
      <c r="D126" s="692" t="s">
        <v>146</v>
      </c>
      <c r="E126" s="989">
        <v>241</v>
      </c>
      <c r="F126" s="989">
        <v>241</v>
      </c>
      <c r="G126" s="989" t="s">
        <v>125</v>
      </c>
      <c r="H126" s="989" t="s">
        <v>125</v>
      </c>
      <c r="I126" s="989" t="s">
        <v>125</v>
      </c>
      <c r="J126" s="989" t="s">
        <v>125</v>
      </c>
      <c r="K126" s="989" t="s">
        <v>125</v>
      </c>
      <c r="L126" s="989">
        <v>1</v>
      </c>
      <c r="M126" s="989" t="s">
        <v>125</v>
      </c>
      <c r="N126" s="989">
        <v>4</v>
      </c>
      <c r="O126" s="989" t="s">
        <v>125</v>
      </c>
      <c r="P126" s="989" t="s">
        <v>125</v>
      </c>
      <c r="Q126" s="989">
        <v>24</v>
      </c>
      <c r="R126" s="989">
        <v>37</v>
      </c>
      <c r="S126" s="989">
        <v>175</v>
      </c>
    </row>
    <row r="127" spans="1:19" x14ac:dyDescent="0.25">
      <c r="A127" s="701" t="s">
        <v>1110</v>
      </c>
      <c r="B127" s="702" t="s">
        <v>199</v>
      </c>
      <c r="C127" s="703" t="s">
        <v>929</v>
      </c>
      <c r="D127" s="689" t="s">
        <v>122</v>
      </c>
      <c r="E127" s="988">
        <v>1</v>
      </c>
      <c r="F127" s="988">
        <v>1</v>
      </c>
      <c r="G127" s="988" t="s">
        <v>125</v>
      </c>
      <c r="H127" s="988" t="s">
        <v>125</v>
      </c>
      <c r="I127" s="988" t="s">
        <v>125</v>
      </c>
      <c r="J127" s="988" t="s">
        <v>125</v>
      </c>
      <c r="K127" s="988" t="s">
        <v>125</v>
      </c>
      <c r="L127" s="988" t="s">
        <v>125</v>
      </c>
      <c r="M127" s="988" t="s">
        <v>125</v>
      </c>
      <c r="N127" s="988" t="s">
        <v>125</v>
      </c>
      <c r="O127" s="988" t="s">
        <v>125</v>
      </c>
      <c r="P127" s="988" t="s">
        <v>125</v>
      </c>
      <c r="Q127" s="988" t="s">
        <v>125</v>
      </c>
      <c r="R127" s="988" t="s">
        <v>125</v>
      </c>
      <c r="S127" s="988">
        <v>1</v>
      </c>
    </row>
    <row r="128" spans="1:19" x14ac:dyDescent="0.25">
      <c r="A128" s="693"/>
      <c r="B128" s="704"/>
      <c r="C128" s="705"/>
      <c r="D128" s="692" t="s">
        <v>146</v>
      </c>
      <c r="E128" s="989">
        <v>1</v>
      </c>
      <c r="F128" s="989">
        <v>1</v>
      </c>
      <c r="G128" s="989" t="s">
        <v>125</v>
      </c>
      <c r="H128" s="989" t="s">
        <v>125</v>
      </c>
      <c r="I128" s="989" t="s">
        <v>125</v>
      </c>
      <c r="J128" s="989" t="s">
        <v>125</v>
      </c>
      <c r="K128" s="989" t="s">
        <v>125</v>
      </c>
      <c r="L128" s="989" t="s">
        <v>125</v>
      </c>
      <c r="M128" s="989" t="s">
        <v>125</v>
      </c>
      <c r="N128" s="989" t="s">
        <v>125</v>
      </c>
      <c r="O128" s="989" t="s">
        <v>125</v>
      </c>
      <c r="P128" s="989" t="s">
        <v>125</v>
      </c>
      <c r="Q128" s="989" t="s">
        <v>125</v>
      </c>
      <c r="R128" s="989" t="s">
        <v>125</v>
      </c>
      <c r="S128" s="989">
        <v>1</v>
      </c>
    </row>
    <row r="129" spans="1:19" s="347" customFormat="1" x14ac:dyDescent="0.25">
      <c r="A129" s="701" t="s">
        <v>1111</v>
      </c>
      <c r="B129" s="702" t="s">
        <v>200</v>
      </c>
      <c r="C129" s="703" t="s">
        <v>930</v>
      </c>
      <c r="D129" s="689" t="s">
        <v>122</v>
      </c>
      <c r="E129" s="988">
        <v>23</v>
      </c>
      <c r="F129" s="988">
        <v>23</v>
      </c>
      <c r="G129" s="988" t="s">
        <v>125</v>
      </c>
      <c r="H129" s="988" t="s">
        <v>125</v>
      </c>
      <c r="I129" s="988" t="s">
        <v>125</v>
      </c>
      <c r="J129" s="988" t="s">
        <v>125</v>
      </c>
      <c r="K129" s="988" t="s">
        <v>125</v>
      </c>
      <c r="L129" s="988" t="s">
        <v>125</v>
      </c>
      <c r="M129" s="988" t="s">
        <v>125</v>
      </c>
      <c r="N129" s="988" t="s">
        <v>125</v>
      </c>
      <c r="O129" s="988" t="s">
        <v>125</v>
      </c>
      <c r="P129" s="988" t="s">
        <v>125</v>
      </c>
      <c r="Q129" s="988">
        <v>2</v>
      </c>
      <c r="R129" s="988">
        <v>4</v>
      </c>
      <c r="S129" s="988">
        <v>17</v>
      </c>
    </row>
    <row r="130" spans="1:19" x14ac:dyDescent="0.25">
      <c r="A130" s="693"/>
      <c r="B130" s="704"/>
      <c r="C130" s="705"/>
      <c r="D130" s="692" t="s">
        <v>145</v>
      </c>
      <c r="E130" s="989">
        <v>17</v>
      </c>
      <c r="F130" s="989">
        <v>17</v>
      </c>
      <c r="G130" s="989" t="s">
        <v>125</v>
      </c>
      <c r="H130" s="989" t="s">
        <v>125</v>
      </c>
      <c r="I130" s="989" t="s">
        <v>125</v>
      </c>
      <c r="J130" s="989" t="s">
        <v>125</v>
      </c>
      <c r="K130" s="989" t="s">
        <v>125</v>
      </c>
      <c r="L130" s="989" t="s">
        <v>125</v>
      </c>
      <c r="M130" s="989" t="s">
        <v>125</v>
      </c>
      <c r="N130" s="989" t="s">
        <v>125</v>
      </c>
      <c r="O130" s="989" t="s">
        <v>125</v>
      </c>
      <c r="P130" s="989" t="s">
        <v>125</v>
      </c>
      <c r="Q130" s="989">
        <v>2</v>
      </c>
      <c r="R130" s="989">
        <v>2</v>
      </c>
      <c r="S130" s="989">
        <v>13</v>
      </c>
    </row>
    <row r="131" spans="1:19" s="347" customFormat="1" x14ac:dyDescent="0.25">
      <c r="A131" s="693"/>
      <c r="B131" s="704"/>
      <c r="C131" s="705"/>
      <c r="D131" s="692" t="s">
        <v>146</v>
      </c>
      <c r="E131" s="989">
        <v>6</v>
      </c>
      <c r="F131" s="989">
        <v>6</v>
      </c>
      <c r="G131" s="989" t="s">
        <v>125</v>
      </c>
      <c r="H131" s="989" t="s">
        <v>125</v>
      </c>
      <c r="I131" s="989" t="s">
        <v>125</v>
      </c>
      <c r="J131" s="989" t="s">
        <v>125</v>
      </c>
      <c r="K131" s="989" t="s">
        <v>125</v>
      </c>
      <c r="L131" s="989" t="s">
        <v>125</v>
      </c>
      <c r="M131" s="989" t="s">
        <v>125</v>
      </c>
      <c r="N131" s="989" t="s">
        <v>125</v>
      </c>
      <c r="O131" s="989" t="s">
        <v>125</v>
      </c>
      <c r="P131" s="989" t="s">
        <v>125</v>
      </c>
      <c r="Q131" s="989" t="s">
        <v>125</v>
      </c>
      <c r="R131" s="989">
        <v>2</v>
      </c>
      <c r="S131" s="989">
        <v>4</v>
      </c>
    </row>
    <row r="132" spans="1:19" ht="22.5" x14ac:dyDescent="0.25">
      <c r="A132" s="701" t="s">
        <v>1112</v>
      </c>
      <c r="B132" s="702" t="s">
        <v>201</v>
      </c>
      <c r="C132" s="703" t="s">
        <v>1113</v>
      </c>
      <c r="D132" s="689" t="s">
        <v>122</v>
      </c>
      <c r="E132" s="988">
        <v>10</v>
      </c>
      <c r="F132" s="988">
        <v>10</v>
      </c>
      <c r="G132" s="988" t="s">
        <v>125</v>
      </c>
      <c r="H132" s="988" t="s">
        <v>125</v>
      </c>
      <c r="I132" s="988" t="s">
        <v>125</v>
      </c>
      <c r="J132" s="988">
        <v>2</v>
      </c>
      <c r="K132" s="988">
        <v>1</v>
      </c>
      <c r="L132" s="988" t="s">
        <v>125</v>
      </c>
      <c r="M132" s="988" t="s">
        <v>125</v>
      </c>
      <c r="N132" s="988" t="s">
        <v>125</v>
      </c>
      <c r="O132" s="988" t="s">
        <v>125</v>
      </c>
      <c r="P132" s="988" t="s">
        <v>125</v>
      </c>
      <c r="Q132" s="988" t="s">
        <v>125</v>
      </c>
      <c r="R132" s="988">
        <v>2</v>
      </c>
      <c r="S132" s="988">
        <v>5</v>
      </c>
    </row>
    <row r="133" spans="1:19" x14ac:dyDescent="0.25">
      <c r="A133" s="693"/>
      <c r="B133" s="704"/>
      <c r="C133" s="705"/>
      <c r="D133" s="692" t="s">
        <v>145</v>
      </c>
      <c r="E133" s="989">
        <v>6</v>
      </c>
      <c r="F133" s="989">
        <v>6</v>
      </c>
      <c r="G133" s="989" t="s">
        <v>125</v>
      </c>
      <c r="H133" s="989" t="s">
        <v>125</v>
      </c>
      <c r="I133" s="989" t="s">
        <v>125</v>
      </c>
      <c r="J133" s="989">
        <v>1</v>
      </c>
      <c r="K133" s="989">
        <v>1</v>
      </c>
      <c r="L133" s="989" t="s">
        <v>125</v>
      </c>
      <c r="M133" s="989" t="s">
        <v>125</v>
      </c>
      <c r="N133" s="989" t="s">
        <v>125</v>
      </c>
      <c r="O133" s="989" t="s">
        <v>125</v>
      </c>
      <c r="P133" s="989" t="s">
        <v>125</v>
      </c>
      <c r="Q133" s="989" t="s">
        <v>125</v>
      </c>
      <c r="R133" s="989">
        <v>1</v>
      </c>
      <c r="S133" s="989">
        <v>3</v>
      </c>
    </row>
    <row r="134" spans="1:19" s="347" customFormat="1" x14ac:dyDescent="0.25">
      <c r="A134" s="693"/>
      <c r="B134" s="704"/>
      <c r="C134" s="705"/>
      <c r="D134" s="692" t="s">
        <v>146</v>
      </c>
      <c r="E134" s="989">
        <v>4</v>
      </c>
      <c r="F134" s="989">
        <v>4</v>
      </c>
      <c r="G134" s="989" t="s">
        <v>125</v>
      </c>
      <c r="H134" s="989" t="s">
        <v>125</v>
      </c>
      <c r="I134" s="989" t="s">
        <v>125</v>
      </c>
      <c r="J134" s="989">
        <v>1</v>
      </c>
      <c r="K134" s="989" t="s">
        <v>125</v>
      </c>
      <c r="L134" s="989" t="s">
        <v>125</v>
      </c>
      <c r="M134" s="989" t="s">
        <v>125</v>
      </c>
      <c r="N134" s="989" t="s">
        <v>125</v>
      </c>
      <c r="O134" s="989" t="s">
        <v>125</v>
      </c>
      <c r="P134" s="989" t="s">
        <v>125</v>
      </c>
      <c r="Q134" s="989" t="s">
        <v>125</v>
      </c>
      <c r="R134" s="989">
        <v>1</v>
      </c>
      <c r="S134" s="989">
        <v>2</v>
      </c>
    </row>
    <row r="135" spans="1:19" x14ac:dyDescent="0.25">
      <c r="A135" s="701" t="s">
        <v>315</v>
      </c>
      <c r="B135" s="702" t="s">
        <v>202</v>
      </c>
      <c r="C135" s="703" t="s">
        <v>316</v>
      </c>
      <c r="D135" s="689" t="s">
        <v>122</v>
      </c>
      <c r="E135" s="988">
        <v>212</v>
      </c>
      <c r="F135" s="988">
        <v>212</v>
      </c>
      <c r="G135" s="988" t="s">
        <v>125</v>
      </c>
      <c r="H135" s="988" t="s">
        <v>125</v>
      </c>
      <c r="I135" s="988" t="s">
        <v>125</v>
      </c>
      <c r="J135" s="988">
        <v>11</v>
      </c>
      <c r="K135" s="988">
        <v>6</v>
      </c>
      <c r="L135" s="988">
        <v>1</v>
      </c>
      <c r="M135" s="988">
        <v>2</v>
      </c>
      <c r="N135" s="988">
        <v>2</v>
      </c>
      <c r="O135" s="988">
        <v>1</v>
      </c>
      <c r="P135" s="988">
        <v>2</v>
      </c>
      <c r="Q135" s="988">
        <v>15</v>
      </c>
      <c r="R135" s="988">
        <v>14</v>
      </c>
      <c r="S135" s="988">
        <v>158</v>
      </c>
    </row>
    <row r="136" spans="1:19" x14ac:dyDescent="0.25">
      <c r="A136" s="693"/>
      <c r="B136" s="704"/>
      <c r="C136" s="705"/>
      <c r="D136" s="692" t="s">
        <v>145</v>
      </c>
      <c r="E136" s="989">
        <v>99</v>
      </c>
      <c r="F136" s="989">
        <v>99</v>
      </c>
      <c r="G136" s="989" t="s">
        <v>125</v>
      </c>
      <c r="H136" s="989" t="s">
        <v>125</v>
      </c>
      <c r="I136" s="989" t="s">
        <v>125</v>
      </c>
      <c r="J136" s="989">
        <v>3</v>
      </c>
      <c r="K136" s="989">
        <v>3</v>
      </c>
      <c r="L136" s="989">
        <v>1</v>
      </c>
      <c r="M136" s="989">
        <v>1</v>
      </c>
      <c r="N136" s="989">
        <v>2</v>
      </c>
      <c r="O136" s="989">
        <v>1</v>
      </c>
      <c r="P136" s="989">
        <v>1</v>
      </c>
      <c r="Q136" s="989">
        <v>8</v>
      </c>
      <c r="R136" s="989">
        <v>8</v>
      </c>
      <c r="S136" s="989">
        <v>71</v>
      </c>
    </row>
    <row r="137" spans="1:19" s="347" customFormat="1" x14ac:dyDescent="0.25">
      <c r="A137" s="693"/>
      <c r="B137" s="704"/>
      <c r="C137" s="705"/>
      <c r="D137" s="692" t="s">
        <v>146</v>
      </c>
      <c r="E137" s="989">
        <v>113</v>
      </c>
      <c r="F137" s="989">
        <v>113</v>
      </c>
      <c r="G137" s="989" t="s">
        <v>125</v>
      </c>
      <c r="H137" s="989" t="s">
        <v>125</v>
      </c>
      <c r="I137" s="989" t="s">
        <v>125</v>
      </c>
      <c r="J137" s="989">
        <v>8</v>
      </c>
      <c r="K137" s="989">
        <v>3</v>
      </c>
      <c r="L137" s="989" t="s">
        <v>125</v>
      </c>
      <c r="M137" s="989">
        <v>1</v>
      </c>
      <c r="N137" s="989" t="s">
        <v>125</v>
      </c>
      <c r="O137" s="989" t="s">
        <v>125</v>
      </c>
      <c r="P137" s="989">
        <v>1</v>
      </c>
      <c r="Q137" s="989">
        <v>7</v>
      </c>
      <c r="R137" s="989">
        <v>6</v>
      </c>
      <c r="S137" s="989">
        <v>87</v>
      </c>
    </row>
    <row r="138" spans="1:19" ht="22.5" x14ac:dyDescent="0.25">
      <c r="A138" s="701" t="s">
        <v>327</v>
      </c>
      <c r="B138" s="702" t="s">
        <v>203</v>
      </c>
      <c r="C138" s="703" t="s">
        <v>328</v>
      </c>
      <c r="D138" s="689" t="s">
        <v>122</v>
      </c>
      <c r="E138" s="988">
        <v>140</v>
      </c>
      <c r="F138" s="988">
        <v>140</v>
      </c>
      <c r="G138" s="988" t="s">
        <v>125</v>
      </c>
      <c r="H138" s="988" t="s">
        <v>125</v>
      </c>
      <c r="I138" s="988" t="s">
        <v>125</v>
      </c>
      <c r="J138" s="988" t="s">
        <v>125</v>
      </c>
      <c r="K138" s="988" t="s">
        <v>125</v>
      </c>
      <c r="L138" s="988" t="s">
        <v>125</v>
      </c>
      <c r="M138" s="988" t="s">
        <v>125</v>
      </c>
      <c r="N138" s="988">
        <v>1</v>
      </c>
      <c r="O138" s="988" t="s">
        <v>125</v>
      </c>
      <c r="P138" s="988" t="s">
        <v>125</v>
      </c>
      <c r="Q138" s="988">
        <v>3</v>
      </c>
      <c r="R138" s="988">
        <v>6</v>
      </c>
      <c r="S138" s="988">
        <v>130</v>
      </c>
    </row>
    <row r="139" spans="1:19" x14ac:dyDescent="0.25">
      <c r="A139" s="693"/>
      <c r="B139" s="704"/>
      <c r="C139" s="705"/>
      <c r="D139" s="692" t="s">
        <v>145</v>
      </c>
      <c r="E139" s="989">
        <v>78</v>
      </c>
      <c r="F139" s="989">
        <v>78</v>
      </c>
      <c r="G139" s="989" t="s">
        <v>125</v>
      </c>
      <c r="H139" s="989" t="s">
        <v>125</v>
      </c>
      <c r="I139" s="989" t="s">
        <v>125</v>
      </c>
      <c r="J139" s="989" t="s">
        <v>125</v>
      </c>
      <c r="K139" s="989" t="s">
        <v>125</v>
      </c>
      <c r="L139" s="989" t="s">
        <v>125</v>
      </c>
      <c r="M139" s="989" t="s">
        <v>125</v>
      </c>
      <c r="N139" s="989">
        <v>1</v>
      </c>
      <c r="O139" s="989" t="s">
        <v>125</v>
      </c>
      <c r="P139" s="989" t="s">
        <v>125</v>
      </c>
      <c r="Q139" s="989">
        <v>1</v>
      </c>
      <c r="R139" s="989">
        <v>1</v>
      </c>
      <c r="S139" s="989">
        <v>75</v>
      </c>
    </row>
    <row r="140" spans="1:19" s="347" customFormat="1" x14ac:dyDescent="0.25">
      <c r="A140" s="693"/>
      <c r="B140" s="704"/>
      <c r="C140" s="705"/>
      <c r="D140" s="692" t="s">
        <v>146</v>
      </c>
      <c r="E140" s="989">
        <v>62</v>
      </c>
      <c r="F140" s="989">
        <v>62</v>
      </c>
      <c r="G140" s="989" t="s">
        <v>125</v>
      </c>
      <c r="H140" s="989" t="s">
        <v>125</v>
      </c>
      <c r="I140" s="989" t="s">
        <v>125</v>
      </c>
      <c r="J140" s="989" t="s">
        <v>125</v>
      </c>
      <c r="K140" s="989" t="s">
        <v>125</v>
      </c>
      <c r="L140" s="989" t="s">
        <v>125</v>
      </c>
      <c r="M140" s="989" t="s">
        <v>125</v>
      </c>
      <c r="N140" s="989" t="s">
        <v>125</v>
      </c>
      <c r="O140" s="989" t="s">
        <v>125</v>
      </c>
      <c r="P140" s="989" t="s">
        <v>125</v>
      </c>
      <c r="Q140" s="989">
        <v>2</v>
      </c>
      <c r="R140" s="989">
        <v>5</v>
      </c>
      <c r="S140" s="989">
        <v>55</v>
      </c>
    </row>
    <row r="141" spans="1:19" ht="33.75" x14ac:dyDescent="0.25">
      <c r="A141" s="701" t="s">
        <v>364</v>
      </c>
      <c r="B141" s="702" t="s">
        <v>204</v>
      </c>
      <c r="C141" s="703" t="s">
        <v>365</v>
      </c>
      <c r="D141" s="689" t="s">
        <v>122</v>
      </c>
      <c r="E141" s="988">
        <v>61</v>
      </c>
      <c r="F141" s="988">
        <v>61</v>
      </c>
      <c r="G141" s="988" t="s">
        <v>125</v>
      </c>
      <c r="H141" s="988" t="s">
        <v>125</v>
      </c>
      <c r="I141" s="988" t="s">
        <v>125</v>
      </c>
      <c r="J141" s="988" t="s">
        <v>125</v>
      </c>
      <c r="K141" s="988">
        <v>1</v>
      </c>
      <c r="L141" s="988" t="s">
        <v>125</v>
      </c>
      <c r="M141" s="988">
        <v>1</v>
      </c>
      <c r="N141" s="988">
        <v>1</v>
      </c>
      <c r="O141" s="988">
        <v>1</v>
      </c>
      <c r="P141" s="988" t="s">
        <v>125</v>
      </c>
      <c r="Q141" s="988">
        <v>1</v>
      </c>
      <c r="R141" s="988">
        <v>8</v>
      </c>
      <c r="S141" s="988">
        <v>48</v>
      </c>
    </row>
    <row r="142" spans="1:19" x14ac:dyDescent="0.25">
      <c r="A142" s="693"/>
      <c r="B142" s="704"/>
      <c r="C142" s="705"/>
      <c r="D142" s="692" t="s">
        <v>145</v>
      </c>
      <c r="E142" s="989">
        <v>33</v>
      </c>
      <c r="F142" s="989">
        <v>33</v>
      </c>
      <c r="G142" s="989" t="s">
        <v>125</v>
      </c>
      <c r="H142" s="989" t="s">
        <v>125</v>
      </c>
      <c r="I142" s="989" t="s">
        <v>125</v>
      </c>
      <c r="J142" s="989" t="s">
        <v>125</v>
      </c>
      <c r="K142" s="989" t="s">
        <v>125</v>
      </c>
      <c r="L142" s="989" t="s">
        <v>125</v>
      </c>
      <c r="M142" s="989">
        <v>1</v>
      </c>
      <c r="N142" s="989">
        <v>1</v>
      </c>
      <c r="O142" s="989">
        <v>1</v>
      </c>
      <c r="P142" s="989" t="s">
        <v>125</v>
      </c>
      <c r="Q142" s="989">
        <v>1</v>
      </c>
      <c r="R142" s="989">
        <v>6</v>
      </c>
      <c r="S142" s="989">
        <v>23</v>
      </c>
    </row>
    <row r="143" spans="1:19" s="347" customFormat="1" x14ac:dyDescent="0.25">
      <c r="A143" s="693"/>
      <c r="B143" s="704"/>
      <c r="C143" s="705"/>
      <c r="D143" s="692" t="s">
        <v>146</v>
      </c>
      <c r="E143" s="989">
        <v>28</v>
      </c>
      <c r="F143" s="989">
        <v>28</v>
      </c>
      <c r="G143" s="989" t="s">
        <v>125</v>
      </c>
      <c r="H143" s="989" t="s">
        <v>125</v>
      </c>
      <c r="I143" s="989" t="s">
        <v>125</v>
      </c>
      <c r="J143" s="989" t="s">
        <v>125</v>
      </c>
      <c r="K143" s="989">
        <v>1</v>
      </c>
      <c r="L143" s="989" t="s">
        <v>125</v>
      </c>
      <c r="M143" s="989" t="s">
        <v>125</v>
      </c>
      <c r="N143" s="989" t="s">
        <v>125</v>
      </c>
      <c r="O143" s="989" t="s">
        <v>125</v>
      </c>
      <c r="P143" s="989" t="s">
        <v>125</v>
      </c>
      <c r="Q143" s="989" t="s">
        <v>125</v>
      </c>
      <c r="R143" s="989">
        <v>2</v>
      </c>
      <c r="S143" s="989">
        <v>25</v>
      </c>
    </row>
    <row r="144" spans="1:19" x14ac:dyDescent="0.25">
      <c r="A144" s="701" t="s">
        <v>1114</v>
      </c>
      <c r="B144" s="702" t="s">
        <v>205</v>
      </c>
      <c r="C144" s="703" t="s">
        <v>931</v>
      </c>
      <c r="D144" s="689" t="s">
        <v>122</v>
      </c>
      <c r="E144" s="988">
        <v>11</v>
      </c>
      <c r="F144" s="988">
        <v>11</v>
      </c>
      <c r="G144" s="988" t="s">
        <v>125</v>
      </c>
      <c r="H144" s="988" t="s">
        <v>125</v>
      </c>
      <c r="I144" s="988" t="s">
        <v>125</v>
      </c>
      <c r="J144" s="988">
        <v>2</v>
      </c>
      <c r="K144" s="988" t="s">
        <v>125</v>
      </c>
      <c r="L144" s="988" t="s">
        <v>125</v>
      </c>
      <c r="M144" s="988" t="s">
        <v>125</v>
      </c>
      <c r="N144" s="988" t="s">
        <v>125</v>
      </c>
      <c r="O144" s="988" t="s">
        <v>125</v>
      </c>
      <c r="P144" s="988" t="s">
        <v>125</v>
      </c>
      <c r="Q144" s="988" t="s">
        <v>125</v>
      </c>
      <c r="R144" s="988">
        <v>1</v>
      </c>
      <c r="S144" s="988">
        <v>8</v>
      </c>
    </row>
    <row r="145" spans="1:19" x14ac:dyDescent="0.25">
      <c r="A145" s="693"/>
      <c r="B145" s="704"/>
      <c r="C145" s="705"/>
      <c r="D145" s="692" t="s">
        <v>145</v>
      </c>
      <c r="E145" s="989">
        <v>5</v>
      </c>
      <c r="F145" s="989">
        <v>5</v>
      </c>
      <c r="G145" s="989" t="s">
        <v>125</v>
      </c>
      <c r="H145" s="989" t="s">
        <v>125</v>
      </c>
      <c r="I145" s="989" t="s">
        <v>125</v>
      </c>
      <c r="J145" s="989" t="s">
        <v>125</v>
      </c>
      <c r="K145" s="989" t="s">
        <v>125</v>
      </c>
      <c r="L145" s="989" t="s">
        <v>125</v>
      </c>
      <c r="M145" s="989" t="s">
        <v>125</v>
      </c>
      <c r="N145" s="989" t="s">
        <v>125</v>
      </c>
      <c r="O145" s="989" t="s">
        <v>125</v>
      </c>
      <c r="P145" s="989" t="s">
        <v>125</v>
      </c>
      <c r="Q145" s="989" t="s">
        <v>125</v>
      </c>
      <c r="R145" s="989" t="s">
        <v>125</v>
      </c>
      <c r="S145" s="989">
        <v>5</v>
      </c>
    </row>
    <row r="146" spans="1:19" s="347" customFormat="1" x14ac:dyDescent="0.25">
      <c r="A146" s="693"/>
      <c r="B146" s="704"/>
      <c r="C146" s="705"/>
      <c r="D146" s="692" t="s">
        <v>146</v>
      </c>
      <c r="E146" s="989">
        <v>6</v>
      </c>
      <c r="F146" s="989">
        <v>6</v>
      </c>
      <c r="G146" s="989" t="s">
        <v>125</v>
      </c>
      <c r="H146" s="989" t="s">
        <v>125</v>
      </c>
      <c r="I146" s="989" t="s">
        <v>125</v>
      </c>
      <c r="J146" s="989">
        <v>2</v>
      </c>
      <c r="K146" s="989" t="s">
        <v>125</v>
      </c>
      <c r="L146" s="989" t="s">
        <v>125</v>
      </c>
      <c r="M146" s="989" t="s">
        <v>125</v>
      </c>
      <c r="N146" s="989" t="s">
        <v>125</v>
      </c>
      <c r="O146" s="989" t="s">
        <v>125</v>
      </c>
      <c r="P146" s="989" t="s">
        <v>125</v>
      </c>
      <c r="Q146" s="989" t="s">
        <v>125</v>
      </c>
      <c r="R146" s="989">
        <v>1</v>
      </c>
      <c r="S146" s="989">
        <v>3</v>
      </c>
    </row>
    <row r="147" spans="1:19" ht="22.5" x14ac:dyDescent="0.25">
      <c r="A147" s="701" t="s">
        <v>1115</v>
      </c>
      <c r="B147" s="702" t="s">
        <v>206</v>
      </c>
      <c r="C147" s="703" t="s">
        <v>1116</v>
      </c>
      <c r="D147" s="689" t="s">
        <v>122</v>
      </c>
      <c r="E147" s="988">
        <v>35</v>
      </c>
      <c r="F147" s="988">
        <v>35</v>
      </c>
      <c r="G147" s="988" t="s">
        <v>125</v>
      </c>
      <c r="H147" s="988" t="s">
        <v>125</v>
      </c>
      <c r="I147" s="988" t="s">
        <v>125</v>
      </c>
      <c r="J147" s="988">
        <v>1</v>
      </c>
      <c r="K147" s="988" t="s">
        <v>125</v>
      </c>
      <c r="L147" s="988">
        <v>1</v>
      </c>
      <c r="M147" s="988" t="s">
        <v>125</v>
      </c>
      <c r="N147" s="988">
        <v>1</v>
      </c>
      <c r="O147" s="988">
        <v>1</v>
      </c>
      <c r="P147" s="988">
        <v>2</v>
      </c>
      <c r="Q147" s="988">
        <v>2</v>
      </c>
      <c r="R147" s="988">
        <v>9</v>
      </c>
      <c r="S147" s="988">
        <v>18</v>
      </c>
    </row>
    <row r="148" spans="1:19" x14ac:dyDescent="0.25">
      <c r="A148" s="693"/>
      <c r="B148" s="704"/>
      <c r="C148" s="705"/>
      <c r="D148" s="692" t="s">
        <v>145</v>
      </c>
      <c r="E148" s="989">
        <v>18</v>
      </c>
      <c r="F148" s="989">
        <v>18</v>
      </c>
      <c r="G148" s="989" t="s">
        <v>125</v>
      </c>
      <c r="H148" s="989" t="s">
        <v>125</v>
      </c>
      <c r="I148" s="989" t="s">
        <v>125</v>
      </c>
      <c r="J148" s="989">
        <v>1</v>
      </c>
      <c r="K148" s="989" t="s">
        <v>125</v>
      </c>
      <c r="L148" s="989">
        <v>1</v>
      </c>
      <c r="M148" s="989" t="s">
        <v>125</v>
      </c>
      <c r="N148" s="989">
        <v>1</v>
      </c>
      <c r="O148" s="989">
        <v>1</v>
      </c>
      <c r="P148" s="989">
        <v>2</v>
      </c>
      <c r="Q148" s="989">
        <v>1</v>
      </c>
      <c r="R148" s="989">
        <v>3</v>
      </c>
      <c r="S148" s="989">
        <v>8</v>
      </c>
    </row>
    <row r="149" spans="1:19" s="347" customFormat="1" x14ac:dyDescent="0.25">
      <c r="A149" s="693"/>
      <c r="B149" s="704"/>
      <c r="C149" s="705"/>
      <c r="D149" s="692" t="s">
        <v>146</v>
      </c>
      <c r="E149" s="989">
        <v>17</v>
      </c>
      <c r="F149" s="989">
        <v>17</v>
      </c>
      <c r="G149" s="989" t="s">
        <v>125</v>
      </c>
      <c r="H149" s="989" t="s">
        <v>125</v>
      </c>
      <c r="I149" s="989" t="s">
        <v>125</v>
      </c>
      <c r="J149" s="989" t="s">
        <v>125</v>
      </c>
      <c r="K149" s="989" t="s">
        <v>125</v>
      </c>
      <c r="L149" s="989" t="s">
        <v>125</v>
      </c>
      <c r="M149" s="989" t="s">
        <v>125</v>
      </c>
      <c r="N149" s="989" t="s">
        <v>125</v>
      </c>
      <c r="O149" s="989" t="s">
        <v>125</v>
      </c>
      <c r="P149" s="989" t="s">
        <v>125</v>
      </c>
      <c r="Q149" s="989">
        <v>1</v>
      </c>
      <c r="R149" s="989">
        <v>6</v>
      </c>
      <c r="S149" s="989">
        <v>10</v>
      </c>
    </row>
    <row r="150" spans="1:19" ht="22.5" x14ac:dyDescent="0.25">
      <c r="A150" s="701" t="s">
        <v>321</v>
      </c>
      <c r="B150" s="702" t="s">
        <v>207</v>
      </c>
      <c r="C150" s="703" t="s">
        <v>322</v>
      </c>
      <c r="D150" s="689" t="s">
        <v>122</v>
      </c>
      <c r="E150" s="988">
        <v>269</v>
      </c>
      <c r="F150" s="988">
        <v>269</v>
      </c>
      <c r="G150" s="988" t="s">
        <v>125</v>
      </c>
      <c r="H150" s="988" t="s">
        <v>125</v>
      </c>
      <c r="I150" s="988" t="s">
        <v>125</v>
      </c>
      <c r="J150" s="988">
        <v>1</v>
      </c>
      <c r="K150" s="988" t="s">
        <v>125</v>
      </c>
      <c r="L150" s="988" t="s">
        <v>125</v>
      </c>
      <c r="M150" s="988">
        <v>1</v>
      </c>
      <c r="N150" s="988">
        <v>1</v>
      </c>
      <c r="O150" s="988">
        <v>1</v>
      </c>
      <c r="P150" s="988" t="s">
        <v>125</v>
      </c>
      <c r="Q150" s="988">
        <v>23</v>
      </c>
      <c r="R150" s="988">
        <v>86</v>
      </c>
      <c r="S150" s="988">
        <v>156</v>
      </c>
    </row>
    <row r="151" spans="1:19" x14ac:dyDescent="0.25">
      <c r="A151" s="693"/>
      <c r="B151" s="704"/>
      <c r="C151" s="705"/>
      <c r="D151" s="692" t="s">
        <v>145</v>
      </c>
      <c r="E151" s="989">
        <v>160</v>
      </c>
      <c r="F151" s="989">
        <v>160</v>
      </c>
      <c r="G151" s="989" t="s">
        <v>125</v>
      </c>
      <c r="H151" s="989" t="s">
        <v>125</v>
      </c>
      <c r="I151" s="989" t="s">
        <v>125</v>
      </c>
      <c r="J151" s="989">
        <v>1</v>
      </c>
      <c r="K151" s="989" t="s">
        <v>125</v>
      </c>
      <c r="L151" s="989" t="s">
        <v>125</v>
      </c>
      <c r="M151" s="989" t="s">
        <v>125</v>
      </c>
      <c r="N151" s="989" t="s">
        <v>125</v>
      </c>
      <c r="O151" s="989">
        <v>1</v>
      </c>
      <c r="P151" s="989" t="s">
        <v>125</v>
      </c>
      <c r="Q151" s="989">
        <v>19</v>
      </c>
      <c r="R151" s="989">
        <v>62</v>
      </c>
      <c r="S151" s="989">
        <v>77</v>
      </c>
    </row>
    <row r="152" spans="1:19" s="347" customFormat="1" x14ac:dyDescent="0.25">
      <c r="A152" s="693"/>
      <c r="B152" s="704"/>
      <c r="C152" s="705"/>
      <c r="D152" s="692" t="s">
        <v>146</v>
      </c>
      <c r="E152" s="989">
        <v>109</v>
      </c>
      <c r="F152" s="989">
        <v>109</v>
      </c>
      <c r="G152" s="989" t="s">
        <v>125</v>
      </c>
      <c r="H152" s="989" t="s">
        <v>125</v>
      </c>
      <c r="I152" s="989" t="s">
        <v>125</v>
      </c>
      <c r="J152" s="989" t="s">
        <v>125</v>
      </c>
      <c r="K152" s="989" t="s">
        <v>125</v>
      </c>
      <c r="L152" s="989" t="s">
        <v>125</v>
      </c>
      <c r="M152" s="989">
        <v>1</v>
      </c>
      <c r="N152" s="989">
        <v>1</v>
      </c>
      <c r="O152" s="989" t="s">
        <v>125</v>
      </c>
      <c r="P152" s="989" t="s">
        <v>125</v>
      </c>
      <c r="Q152" s="989">
        <v>4</v>
      </c>
      <c r="R152" s="989">
        <v>24</v>
      </c>
      <c r="S152" s="989">
        <v>79</v>
      </c>
    </row>
    <row r="153" spans="1:19" ht="22.5" x14ac:dyDescent="0.25">
      <c r="A153" s="701" t="s">
        <v>391</v>
      </c>
      <c r="B153" s="702" t="s">
        <v>208</v>
      </c>
      <c r="C153" s="703" t="s">
        <v>392</v>
      </c>
      <c r="D153" s="689" t="s">
        <v>122</v>
      </c>
      <c r="E153" s="988">
        <v>34</v>
      </c>
      <c r="F153" s="988">
        <v>34</v>
      </c>
      <c r="G153" s="988" t="s">
        <v>125</v>
      </c>
      <c r="H153" s="988" t="s">
        <v>125</v>
      </c>
      <c r="I153" s="988" t="s">
        <v>125</v>
      </c>
      <c r="J153" s="988" t="s">
        <v>125</v>
      </c>
      <c r="K153" s="988" t="s">
        <v>125</v>
      </c>
      <c r="L153" s="988" t="s">
        <v>125</v>
      </c>
      <c r="M153" s="988">
        <v>1</v>
      </c>
      <c r="N153" s="988" t="s">
        <v>125</v>
      </c>
      <c r="O153" s="988" t="s">
        <v>125</v>
      </c>
      <c r="P153" s="988" t="s">
        <v>125</v>
      </c>
      <c r="Q153" s="988">
        <v>7</v>
      </c>
      <c r="R153" s="988">
        <v>5</v>
      </c>
      <c r="S153" s="988">
        <v>21</v>
      </c>
    </row>
    <row r="154" spans="1:19" x14ac:dyDescent="0.25">
      <c r="A154" s="693"/>
      <c r="B154" s="704"/>
      <c r="C154" s="705"/>
      <c r="D154" s="692" t="s">
        <v>145</v>
      </c>
      <c r="E154" s="989">
        <v>8</v>
      </c>
      <c r="F154" s="989">
        <v>8</v>
      </c>
      <c r="G154" s="989" t="s">
        <v>125</v>
      </c>
      <c r="H154" s="989" t="s">
        <v>125</v>
      </c>
      <c r="I154" s="989" t="s">
        <v>125</v>
      </c>
      <c r="J154" s="989" t="s">
        <v>125</v>
      </c>
      <c r="K154" s="989" t="s">
        <v>125</v>
      </c>
      <c r="L154" s="989" t="s">
        <v>125</v>
      </c>
      <c r="M154" s="989" t="s">
        <v>125</v>
      </c>
      <c r="N154" s="989" t="s">
        <v>125</v>
      </c>
      <c r="O154" s="989" t="s">
        <v>125</v>
      </c>
      <c r="P154" s="989" t="s">
        <v>125</v>
      </c>
      <c r="Q154" s="989" t="s">
        <v>125</v>
      </c>
      <c r="R154" s="989">
        <v>2</v>
      </c>
      <c r="S154" s="989">
        <v>6</v>
      </c>
    </row>
    <row r="155" spans="1:19" s="347" customFormat="1" x14ac:dyDescent="0.25">
      <c r="A155" s="693"/>
      <c r="B155" s="704"/>
      <c r="C155" s="705"/>
      <c r="D155" s="692" t="s">
        <v>146</v>
      </c>
      <c r="E155" s="989">
        <v>26</v>
      </c>
      <c r="F155" s="989">
        <v>26</v>
      </c>
      <c r="G155" s="989" t="s">
        <v>125</v>
      </c>
      <c r="H155" s="989" t="s">
        <v>125</v>
      </c>
      <c r="I155" s="989" t="s">
        <v>125</v>
      </c>
      <c r="J155" s="989" t="s">
        <v>125</v>
      </c>
      <c r="K155" s="989" t="s">
        <v>125</v>
      </c>
      <c r="L155" s="989" t="s">
        <v>125</v>
      </c>
      <c r="M155" s="989">
        <v>1</v>
      </c>
      <c r="N155" s="989" t="s">
        <v>125</v>
      </c>
      <c r="O155" s="989" t="s">
        <v>125</v>
      </c>
      <c r="P155" s="989" t="s">
        <v>125</v>
      </c>
      <c r="Q155" s="989">
        <v>7</v>
      </c>
      <c r="R155" s="989">
        <v>3</v>
      </c>
      <c r="S155" s="989">
        <v>15</v>
      </c>
    </row>
    <row r="156" spans="1:19" x14ac:dyDescent="0.25">
      <c r="A156" s="701" t="s">
        <v>324</v>
      </c>
      <c r="B156" s="702" t="s">
        <v>209</v>
      </c>
      <c r="C156" s="703" t="s">
        <v>325</v>
      </c>
      <c r="D156" s="689" t="s">
        <v>122</v>
      </c>
      <c r="E156" s="988">
        <v>194</v>
      </c>
      <c r="F156" s="988">
        <v>194</v>
      </c>
      <c r="G156" s="988" t="s">
        <v>125</v>
      </c>
      <c r="H156" s="988" t="s">
        <v>125</v>
      </c>
      <c r="I156" s="988" t="s">
        <v>125</v>
      </c>
      <c r="J156" s="988" t="s">
        <v>125</v>
      </c>
      <c r="K156" s="988" t="s">
        <v>125</v>
      </c>
      <c r="L156" s="988" t="s">
        <v>125</v>
      </c>
      <c r="M156" s="988">
        <v>1</v>
      </c>
      <c r="N156" s="988" t="s">
        <v>125</v>
      </c>
      <c r="O156" s="988">
        <v>2</v>
      </c>
      <c r="P156" s="988">
        <v>1</v>
      </c>
      <c r="Q156" s="988">
        <v>11</v>
      </c>
      <c r="R156" s="988">
        <v>46</v>
      </c>
      <c r="S156" s="988">
        <v>133</v>
      </c>
    </row>
    <row r="157" spans="1:19" x14ac:dyDescent="0.25">
      <c r="A157" s="693"/>
      <c r="B157" s="704"/>
      <c r="C157" s="705"/>
      <c r="D157" s="692" t="s">
        <v>145</v>
      </c>
      <c r="E157" s="989">
        <v>112</v>
      </c>
      <c r="F157" s="989">
        <v>112</v>
      </c>
      <c r="G157" s="989" t="s">
        <v>125</v>
      </c>
      <c r="H157" s="989" t="s">
        <v>125</v>
      </c>
      <c r="I157" s="989" t="s">
        <v>125</v>
      </c>
      <c r="J157" s="989" t="s">
        <v>125</v>
      </c>
      <c r="K157" s="989" t="s">
        <v>125</v>
      </c>
      <c r="L157" s="989" t="s">
        <v>125</v>
      </c>
      <c r="M157" s="989" t="s">
        <v>125</v>
      </c>
      <c r="N157" s="989" t="s">
        <v>125</v>
      </c>
      <c r="O157" s="989">
        <v>1</v>
      </c>
      <c r="P157" s="989" t="s">
        <v>125</v>
      </c>
      <c r="Q157" s="989">
        <v>5</v>
      </c>
      <c r="R157" s="989">
        <v>31</v>
      </c>
      <c r="S157" s="989">
        <v>75</v>
      </c>
    </row>
    <row r="158" spans="1:19" s="347" customFormat="1" x14ac:dyDescent="0.25">
      <c r="A158" s="693"/>
      <c r="B158" s="704"/>
      <c r="C158" s="705"/>
      <c r="D158" s="692" t="s">
        <v>146</v>
      </c>
      <c r="E158" s="989">
        <v>82</v>
      </c>
      <c r="F158" s="989">
        <v>82</v>
      </c>
      <c r="G158" s="989" t="s">
        <v>125</v>
      </c>
      <c r="H158" s="989" t="s">
        <v>125</v>
      </c>
      <c r="I158" s="989" t="s">
        <v>125</v>
      </c>
      <c r="J158" s="989" t="s">
        <v>125</v>
      </c>
      <c r="K158" s="989" t="s">
        <v>125</v>
      </c>
      <c r="L158" s="989" t="s">
        <v>125</v>
      </c>
      <c r="M158" s="989">
        <v>1</v>
      </c>
      <c r="N158" s="989" t="s">
        <v>125</v>
      </c>
      <c r="O158" s="989">
        <v>1</v>
      </c>
      <c r="P158" s="989">
        <v>1</v>
      </c>
      <c r="Q158" s="989">
        <v>6</v>
      </c>
      <c r="R158" s="989">
        <v>15</v>
      </c>
      <c r="S158" s="989">
        <v>58</v>
      </c>
    </row>
    <row r="159" spans="1:19" x14ac:dyDescent="0.25">
      <c r="A159" s="701" t="s">
        <v>1117</v>
      </c>
      <c r="B159" s="702" t="s">
        <v>2909</v>
      </c>
      <c r="C159" s="703" t="s">
        <v>1118</v>
      </c>
      <c r="D159" s="689" t="s">
        <v>122</v>
      </c>
      <c r="E159" s="988">
        <v>18</v>
      </c>
      <c r="F159" s="988">
        <v>17</v>
      </c>
      <c r="G159" s="988">
        <v>1</v>
      </c>
      <c r="H159" s="988" t="s">
        <v>125</v>
      </c>
      <c r="I159" s="988" t="s">
        <v>125</v>
      </c>
      <c r="J159" s="988" t="s">
        <v>125</v>
      </c>
      <c r="K159" s="988" t="s">
        <v>125</v>
      </c>
      <c r="L159" s="988" t="s">
        <v>125</v>
      </c>
      <c r="M159" s="988" t="s">
        <v>125</v>
      </c>
      <c r="N159" s="988">
        <v>1</v>
      </c>
      <c r="O159" s="988">
        <v>4</v>
      </c>
      <c r="P159" s="988">
        <v>3</v>
      </c>
      <c r="Q159" s="988">
        <v>10</v>
      </c>
      <c r="R159" s="988" t="s">
        <v>125</v>
      </c>
      <c r="S159" s="988" t="s">
        <v>125</v>
      </c>
    </row>
    <row r="160" spans="1:19" s="347" customFormat="1" x14ac:dyDescent="0.25">
      <c r="A160" s="693"/>
      <c r="B160" s="704"/>
      <c r="C160" s="705"/>
      <c r="D160" s="692" t="s">
        <v>146</v>
      </c>
      <c r="E160" s="989">
        <v>18</v>
      </c>
      <c r="F160" s="989">
        <v>17</v>
      </c>
      <c r="G160" s="989">
        <v>1</v>
      </c>
      <c r="H160" s="989" t="s">
        <v>125</v>
      </c>
      <c r="I160" s="989" t="s">
        <v>125</v>
      </c>
      <c r="J160" s="989" t="s">
        <v>125</v>
      </c>
      <c r="K160" s="989" t="s">
        <v>125</v>
      </c>
      <c r="L160" s="989" t="s">
        <v>125</v>
      </c>
      <c r="M160" s="989" t="s">
        <v>125</v>
      </c>
      <c r="N160" s="989">
        <v>1</v>
      </c>
      <c r="O160" s="989">
        <v>4</v>
      </c>
      <c r="P160" s="989">
        <v>3</v>
      </c>
      <c r="Q160" s="989">
        <v>10</v>
      </c>
      <c r="R160" s="989" t="s">
        <v>125</v>
      </c>
      <c r="S160" s="989" t="s">
        <v>125</v>
      </c>
    </row>
    <row r="161" spans="1:19" ht="22.5" x14ac:dyDescent="0.25">
      <c r="A161" s="701" t="s">
        <v>332</v>
      </c>
      <c r="B161" s="702" t="s">
        <v>211</v>
      </c>
      <c r="C161" s="703" t="s">
        <v>333</v>
      </c>
      <c r="D161" s="689" t="s">
        <v>122</v>
      </c>
      <c r="E161" s="988">
        <v>116</v>
      </c>
      <c r="F161" s="988">
        <v>116</v>
      </c>
      <c r="G161" s="988" t="s">
        <v>125</v>
      </c>
      <c r="H161" s="988">
        <v>68</v>
      </c>
      <c r="I161" s="988">
        <v>21</v>
      </c>
      <c r="J161" s="988">
        <v>27</v>
      </c>
      <c r="K161" s="988" t="s">
        <v>125</v>
      </c>
      <c r="L161" s="988" t="s">
        <v>125</v>
      </c>
      <c r="M161" s="988" t="s">
        <v>125</v>
      </c>
      <c r="N161" s="988" t="s">
        <v>125</v>
      </c>
      <c r="O161" s="988" t="s">
        <v>125</v>
      </c>
      <c r="P161" s="988" t="s">
        <v>125</v>
      </c>
      <c r="Q161" s="988" t="s">
        <v>125</v>
      </c>
      <c r="R161" s="988" t="s">
        <v>125</v>
      </c>
      <c r="S161" s="988" t="s">
        <v>125</v>
      </c>
    </row>
    <row r="162" spans="1:19" x14ac:dyDescent="0.25">
      <c r="A162" s="693"/>
      <c r="B162" s="704"/>
      <c r="C162" s="705"/>
      <c r="D162" s="692" t="s">
        <v>145</v>
      </c>
      <c r="E162" s="989">
        <v>70</v>
      </c>
      <c r="F162" s="989">
        <v>70</v>
      </c>
      <c r="G162" s="989" t="s">
        <v>125</v>
      </c>
      <c r="H162" s="989">
        <v>37</v>
      </c>
      <c r="I162" s="989">
        <v>14</v>
      </c>
      <c r="J162" s="989">
        <v>19</v>
      </c>
      <c r="K162" s="989" t="s">
        <v>125</v>
      </c>
      <c r="L162" s="989" t="s">
        <v>125</v>
      </c>
      <c r="M162" s="989" t="s">
        <v>125</v>
      </c>
      <c r="N162" s="989" t="s">
        <v>125</v>
      </c>
      <c r="O162" s="989" t="s">
        <v>125</v>
      </c>
      <c r="P162" s="989" t="s">
        <v>125</v>
      </c>
      <c r="Q162" s="989" t="s">
        <v>125</v>
      </c>
      <c r="R162" s="989" t="s">
        <v>125</v>
      </c>
      <c r="S162" s="989" t="s">
        <v>125</v>
      </c>
    </row>
    <row r="163" spans="1:19" s="347" customFormat="1" x14ac:dyDescent="0.25">
      <c r="A163" s="693"/>
      <c r="B163" s="704"/>
      <c r="C163" s="705"/>
      <c r="D163" s="692" t="s">
        <v>146</v>
      </c>
      <c r="E163" s="989">
        <v>46</v>
      </c>
      <c r="F163" s="989">
        <v>46</v>
      </c>
      <c r="G163" s="989" t="s">
        <v>125</v>
      </c>
      <c r="H163" s="989">
        <v>31</v>
      </c>
      <c r="I163" s="989">
        <v>7</v>
      </c>
      <c r="J163" s="989">
        <v>8</v>
      </c>
      <c r="K163" s="989" t="s">
        <v>125</v>
      </c>
      <c r="L163" s="989" t="s">
        <v>125</v>
      </c>
      <c r="M163" s="989" t="s">
        <v>125</v>
      </c>
      <c r="N163" s="989" t="s">
        <v>125</v>
      </c>
      <c r="O163" s="989" t="s">
        <v>125</v>
      </c>
      <c r="P163" s="989" t="s">
        <v>125</v>
      </c>
      <c r="Q163" s="989" t="s">
        <v>125</v>
      </c>
      <c r="R163" s="989" t="s">
        <v>125</v>
      </c>
      <c r="S163" s="989" t="s">
        <v>125</v>
      </c>
    </row>
    <row r="164" spans="1:19" ht="33.75" x14ac:dyDescent="0.25">
      <c r="A164" s="701" t="s">
        <v>347</v>
      </c>
      <c r="B164" s="702" t="s">
        <v>212</v>
      </c>
      <c r="C164" s="703" t="s">
        <v>348</v>
      </c>
      <c r="D164" s="689" t="s">
        <v>122</v>
      </c>
      <c r="E164" s="988">
        <v>53</v>
      </c>
      <c r="F164" s="988">
        <v>53</v>
      </c>
      <c r="G164" s="988" t="s">
        <v>125</v>
      </c>
      <c r="H164" s="988">
        <v>10</v>
      </c>
      <c r="I164" s="988">
        <v>9</v>
      </c>
      <c r="J164" s="988">
        <v>19</v>
      </c>
      <c r="K164" s="988">
        <v>3</v>
      </c>
      <c r="L164" s="988">
        <v>1</v>
      </c>
      <c r="M164" s="988">
        <v>1</v>
      </c>
      <c r="N164" s="988">
        <v>1</v>
      </c>
      <c r="O164" s="988">
        <v>2</v>
      </c>
      <c r="P164" s="988">
        <v>1</v>
      </c>
      <c r="Q164" s="988">
        <v>2</v>
      </c>
      <c r="R164" s="988">
        <v>1</v>
      </c>
      <c r="S164" s="988">
        <v>3</v>
      </c>
    </row>
    <row r="165" spans="1:19" x14ac:dyDescent="0.25">
      <c r="A165" s="693"/>
      <c r="B165" s="704"/>
      <c r="C165" s="705"/>
      <c r="D165" s="692" t="s">
        <v>145</v>
      </c>
      <c r="E165" s="989">
        <v>32</v>
      </c>
      <c r="F165" s="989">
        <v>32</v>
      </c>
      <c r="G165" s="989" t="s">
        <v>125</v>
      </c>
      <c r="H165" s="989">
        <v>6</v>
      </c>
      <c r="I165" s="989">
        <v>5</v>
      </c>
      <c r="J165" s="989">
        <v>11</v>
      </c>
      <c r="K165" s="989">
        <v>1</v>
      </c>
      <c r="L165" s="989">
        <v>1</v>
      </c>
      <c r="M165" s="989">
        <v>1</v>
      </c>
      <c r="N165" s="989">
        <v>1</v>
      </c>
      <c r="O165" s="989">
        <v>1</v>
      </c>
      <c r="P165" s="989">
        <v>1</v>
      </c>
      <c r="Q165" s="989">
        <v>2</v>
      </c>
      <c r="R165" s="989">
        <v>1</v>
      </c>
      <c r="S165" s="989">
        <v>1</v>
      </c>
    </row>
    <row r="166" spans="1:19" s="347" customFormat="1" x14ac:dyDescent="0.25">
      <c r="A166" s="693"/>
      <c r="B166" s="704"/>
      <c r="C166" s="705"/>
      <c r="D166" s="692" t="s">
        <v>146</v>
      </c>
      <c r="E166" s="989">
        <v>21</v>
      </c>
      <c r="F166" s="989">
        <v>21</v>
      </c>
      <c r="G166" s="989" t="s">
        <v>125</v>
      </c>
      <c r="H166" s="989">
        <v>4</v>
      </c>
      <c r="I166" s="989">
        <v>4</v>
      </c>
      <c r="J166" s="989">
        <v>8</v>
      </c>
      <c r="K166" s="989">
        <v>2</v>
      </c>
      <c r="L166" s="989" t="s">
        <v>125</v>
      </c>
      <c r="M166" s="989" t="s">
        <v>125</v>
      </c>
      <c r="N166" s="989" t="s">
        <v>125</v>
      </c>
      <c r="O166" s="989">
        <v>1</v>
      </c>
      <c r="P166" s="989" t="s">
        <v>125</v>
      </c>
      <c r="Q166" s="989" t="s">
        <v>125</v>
      </c>
      <c r="R166" s="989" t="s">
        <v>125</v>
      </c>
      <c r="S166" s="989">
        <v>2</v>
      </c>
    </row>
    <row r="167" spans="1:19" x14ac:dyDescent="0.25">
      <c r="A167" s="701" t="s">
        <v>318</v>
      </c>
      <c r="B167" s="702" t="s">
        <v>213</v>
      </c>
      <c r="C167" s="703" t="s">
        <v>319</v>
      </c>
      <c r="D167" s="689" t="s">
        <v>122</v>
      </c>
      <c r="E167" s="988">
        <v>257</v>
      </c>
      <c r="F167" s="988">
        <v>257</v>
      </c>
      <c r="G167" s="988" t="s">
        <v>125</v>
      </c>
      <c r="H167" s="988" t="s">
        <v>125</v>
      </c>
      <c r="I167" s="988" t="s">
        <v>125</v>
      </c>
      <c r="J167" s="988">
        <v>3</v>
      </c>
      <c r="K167" s="988">
        <v>4</v>
      </c>
      <c r="L167" s="988">
        <v>6</v>
      </c>
      <c r="M167" s="988">
        <v>5</v>
      </c>
      <c r="N167" s="988">
        <v>29</v>
      </c>
      <c r="O167" s="988">
        <v>39</v>
      </c>
      <c r="P167" s="988">
        <v>25</v>
      </c>
      <c r="Q167" s="988">
        <v>82</v>
      </c>
      <c r="R167" s="988">
        <v>36</v>
      </c>
      <c r="S167" s="988">
        <v>28</v>
      </c>
    </row>
    <row r="168" spans="1:19" x14ac:dyDescent="0.25">
      <c r="A168" s="693"/>
      <c r="B168" s="704"/>
      <c r="C168" s="705"/>
      <c r="D168" s="692" t="s">
        <v>145</v>
      </c>
      <c r="E168" s="989">
        <v>214</v>
      </c>
      <c r="F168" s="989">
        <v>214</v>
      </c>
      <c r="G168" s="989" t="s">
        <v>125</v>
      </c>
      <c r="H168" s="989" t="s">
        <v>125</v>
      </c>
      <c r="I168" s="989" t="s">
        <v>125</v>
      </c>
      <c r="J168" s="989">
        <v>2</v>
      </c>
      <c r="K168" s="989">
        <v>2</v>
      </c>
      <c r="L168" s="989">
        <v>3</v>
      </c>
      <c r="M168" s="989">
        <v>2</v>
      </c>
      <c r="N168" s="989">
        <v>25</v>
      </c>
      <c r="O168" s="989">
        <v>33</v>
      </c>
      <c r="P168" s="989">
        <v>23</v>
      </c>
      <c r="Q168" s="989">
        <v>74</v>
      </c>
      <c r="R168" s="989">
        <v>28</v>
      </c>
      <c r="S168" s="989">
        <v>22</v>
      </c>
    </row>
    <row r="169" spans="1:19" s="347" customFormat="1" x14ac:dyDescent="0.25">
      <c r="A169" s="693"/>
      <c r="B169" s="704"/>
      <c r="C169" s="705"/>
      <c r="D169" s="692" t="s">
        <v>146</v>
      </c>
      <c r="E169" s="989">
        <v>43</v>
      </c>
      <c r="F169" s="989">
        <v>43</v>
      </c>
      <c r="G169" s="989" t="s">
        <v>125</v>
      </c>
      <c r="H169" s="989" t="s">
        <v>125</v>
      </c>
      <c r="I169" s="989" t="s">
        <v>125</v>
      </c>
      <c r="J169" s="989">
        <v>1</v>
      </c>
      <c r="K169" s="989">
        <v>2</v>
      </c>
      <c r="L169" s="989">
        <v>3</v>
      </c>
      <c r="M169" s="989">
        <v>3</v>
      </c>
      <c r="N169" s="989">
        <v>4</v>
      </c>
      <c r="O169" s="989">
        <v>6</v>
      </c>
      <c r="P169" s="989">
        <v>2</v>
      </c>
      <c r="Q169" s="989">
        <v>8</v>
      </c>
      <c r="R169" s="989">
        <v>8</v>
      </c>
      <c r="S169" s="989">
        <v>6</v>
      </c>
    </row>
    <row r="170" spans="1:19" x14ac:dyDescent="0.25">
      <c r="A170" s="701" t="s">
        <v>382</v>
      </c>
      <c r="B170" s="702" t="s">
        <v>214</v>
      </c>
      <c r="C170" s="703" t="s">
        <v>383</v>
      </c>
      <c r="D170" s="689" t="s">
        <v>122</v>
      </c>
      <c r="E170" s="988">
        <v>19</v>
      </c>
      <c r="F170" s="988">
        <v>19</v>
      </c>
      <c r="G170" s="988" t="s">
        <v>125</v>
      </c>
      <c r="H170" s="988" t="s">
        <v>125</v>
      </c>
      <c r="I170" s="988" t="s">
        <v>125</v>
      </c>
      <c r="J170" s="988" t="s">
        <v>125</v>
      </c>
      <c r="K170" s="988">
        <v>1</v>
      </c>
      <c r="L170" s="988">
        <v>1</v>
      </c>
      <c r="M170" s="988" t="s">
        <v>125</v>
      </c>
      <c r="N170" s="988" t="s">
        <v>125</v>
      </c>
      <c r="O170" s="988" t="s">
        <v>125</v>
      </c>
      <c r="P170" s="988">
        <v>1</v>
      </c>
      <c r="Q170" s="988">
        <v>5</v>
      </c>
      <c r="R170" s="988">
        <v>2</v>
      </c>
      <c r="S170" s="988">
        <v>9</v>
      </c>
    </row>
    <row r="171" spans="1:19" x14ac:dyDescent="0.25">
      <c r="A171" s="693"/>
      <c r="B171" s="704"/>
      <c r="C171" s="705"/>
      <c r="D171" s="692" t="s">
        <v>145</v>
      </c>
      <c r="E171" s="989">
        <v>11</v>
      </c>
      <c r="F171" s="989">
        <v>11</v>
      </c>
      <c r="G171" s="989" t="s">
        <v>125</v>
      </c>
      <c r="H171" s="989" t="s">
        <v>125</v>
      </c>
      <c r="I171" s="989" t="s">
        <v>125</v>
      </c>
      <c r="J171" s="989" t="s">
        <v>125</v>
      </c>
      <c r="K171" s="989">
        <v>1</v>
      </c>
      <c r="L171" s="989" t="s">
        <v>125</v>
      </c>
      <c r="M171" s="989" t="s">
        <v>125</v>
      </c>
      <c r="N171" s="989" t="s">
        <v>125</v>
      </c>
      <c r="O171" s="989" t="s">
        <v>125</v>
      </c>
      <c r="P171" s="989">
        <v>1</v>
      </c>
      <c r="Q171" s="989">
        <v>4</v>
      </c>
      <c r="R171" s="989">
        <v>2</v>
      </c>
      <c r="S171" s="989">
        <v>3</v>
      </c>
    </row>
    <row r="172" spans="1:19" s="347" customFormat="1" x14ac:dyDescent="0.25">
      <c r="A172" s="693"/>
      <c r="B172" s="704"/>
      <c r="C172" s="705"/>
      <c r="D172" s="692" t="s">
        <v>146</v>
      </c>
      <c r="E172" s="989">
        <v>8</v>
      </c>
      <c r="F172" s="989">
        <v>8</v>
      </c>
      <c r="G172" s="989" t="s">
        <v>125</v>
      </c>
      <c r="H172" s="989" t="s">
        <v>125</v>
      </c>
      <c r="I172" s="989" t="s">
        <v>125</v>
      </c>
      <c r="J172" s="989" t="s">
        <v>125</v>
      </c>
      <c r="K172" s="989" t="s">
        <v>125</v>
      </c>
      <c r="L172" s="989">
        <v>1</v>
      </c>
      <c r="M172" s="989" t="s">
        <v>125</v>
      </c>
      <c r="N172" s="989" t="s">
        <v>125</v>
      </c>
      <c r="O172" s="989" t="s">
        <v>125</v>
      </c>
      <c r="P172" s="989" t="s">
        <v>125</v>
      </c>
      <c r="Q172" s="989">
        <v>1</v>
      </c>
      <c r="R172" s="989" t="s">
        <v>125</v>
      </c>
      <c r="S172" s="989">
        <v>6</v>
      </c>
    </row>
    <row r="173" spans="1:19" ht="22.5" x14ac:dyDescent="0.25">
      <c r="A173" s="701" t="s">
        <v>1119</v>
      </c>
      <c r="B173" s="702" t="s">
        <v>215</v>
      </c>
      <c r="C173" s="703" t="s">
        <v>1120</v>
      </c>
      <c r="D173" s="689" t="s">
        <v>122</v>
      </c>
      <c r="E173" s="988">
        <v>5</v>
      </c>
      <c r="F173" s="988">
        <v>5</v>
      </c>
      <c r="G173" s="988" t="s">
        <v>125</v>
      </c>
      <c r="H173" s="988" t="s">
        <v>125</v>
      </c>
      <c r="I173" s="988" t="s">
        <v>125</v>
      </c>
      <c r="J173" s="988" t="s">
        <v>125</v>
      </c>
      <c r="K173" s="988" t="s">
        <v>125</v>
      </c>
      <c r="L173" s="988">
        <v>2</v>
      </c>
      <c r="M173" s="988">
        <v>1</v>
      </c>
      <c r="N173" s="988">
        <v>1</v>
      </c>
      <c r="O173" s="988" t="s">
        <v>125</v>
      </c>
      <c r="P173" s="988" t="s">
        <v>125</v>
      </c>
      <c r="Q173" s="988">
        <v>1</v>
      </c>
      <c r="R173" s="988" t="s">
        <v>125</v>
      </c>
      <c r="S173" s="988" t="s">
        <v>125</v>
      </c>
    </row>
    <row r="174" spans="1:19" s="347" customFormat="1" x14ac:dyDescent="0.25">
      <c r="A174" s="693"/>
      <c r="B174" s="704"/>
      <c r="C174" s="705"/>
      <c r="D174" s="692" t="s">
        <v>145</v>
      </c>
      <c r="E174" s="989">
        <v>3</v>
      </c>
      <c r="F174" s="989">
        <v>3</v>
      </c>
      <c r="G174" s="989" t="s">
        <v>125</v>
      </c>
      <c r="H174" s="989" t="s">
        <v>125</v>
      </c>
      <c r="I174" s="989" t="s">
        <v>125</v>
      </c>
      <c r="J174" s="989" t="s">
        <v>125</v>
      </c>
      <c r="K174" s="989" t="s">
        <v>125</v>
      </c>
      <c r="L174" s="989">
        <v>1</v>
      </c>
      <c r="M174" s="989" t="s">
        <v>125</v>
      </c>
      <c r="N174" s="989">
        <v>1</v>
      </c>
      <c r="O174" s="989" t="s">
        <v>125</v>
      </c>
      <c r="P174" s="989" t="s">
        <v>125</v>
      </c>
      <c r="Q174" s="989">
        <v>1</v>
      </c>
      <c r="R174" s="989" t="s">
        <v>125</v>
      </c>
      <c r="S174" s="989" t="s">
        <v>125</v>
      </c>
    </row>
    <row r="175" spans="1:19" x14ac:dyDescent="0.25">
      <c r="A175" s="693"/>
      <c r="B175" s="704"/>
      <c r="C175" s="705"/>
      <c r="D175" s="692" t="s">
        <v>146</v>
      </c>
      <c r="E175" s="989">
        <v>2</v>
      </c>
      <c r="F175" s="989">
        <v>2</v>
      </c>
      <c r="G175" s="989" t="s">
        <v>125</v>
      </c>
      <c r="H175" s="989" t="s">
        <v>125</v>
      </c>
      <c r="I175" s="989" t="s">
        <v>125</v>
      </c>
      <c r="J175" s="989" t="s">
        <v>125</v>
      </c>
      <c r="K175" s="989" t="s">
        <v>125</v>
      </c>
      <c r="L175" s="989">
        <v>1</v>
      </c>
      <c r="M175" s="989">
        <v>1</v>
      </c>
      <c r="N175" s="989" t="s">
        <v>125</v>
      </c>
      <c r="O175" s="989" t="s">
        <v>125</v>
      </c>
      <c r="P175" s="989" t="s">
        <v>125</v>
      </c>
      <c r="Q175" s="989" t="s">
        <v>125</v>
      </c>
      <c r="R175" s="989" t="s">
        <v>125</v>
      </c>
      <c r="S175" s="989" t="s">
        <v>125</v>
      </c>
    </row>
    <row r="176" spans="1:19" ht="22.5" x14ac:dyDescent="0.25">
      <c r="A176" s="701" t="s">
        <v>1121</v>
      </c>
      <c r="B176" s="702" t="s">
        <v>216</v>
      </c>
      <c r="C176" s="703" t="s">
        <v>1122</v>
      </c>
      <c r="D176" s="689" t="s">
        <v>122</v>
      </c>
      <c r="E176" s="988">
        <v>26</v>
      </c>
      <c r="F176" s="988">
        <v>26</v>
      </c>
      <c r="G176" s="988" t="s">
        <v>125</v>
      </c>
      <c r="H176" s="988" t="s">
        <v>125</v>
      </c>
      <c r="I176" s="988" t="s">
        <v>125</v>
      </c>
      <c r="J176" s="988" t="s">
        <v>125</v>
      </c>
      <c r="K176" s="988">
        <v>1</v>
      </c>
      <c r="L176" s="988">
        <v>1</v>
      </c>
      <c r="M176" s="988">
        <v>5</v>
      </c>
      <c r="N176" s="988">
        <v>1</v>
      </c>
      <c r="O176" s="988">
        <v>3</v>
      </c>
      <c r="P176" s="988">
        <v>1</v>
      </c>
      <c r="Q176" s="988">
        <v>5</v>
      </c>
      <c r="R176" s="988">
        <v>7</v>
      </c>
      <c r="S176" s="988">
        <v>2</v>
      </c>
    </row>
    <row r="177" spans="1:19" s="347" customFormat="1" x14ac:dyDescent="0.25">
      <c r="A177" s="693"/>
      <c r="B177" s="704"/>
      <c r="C177" s="705"/>
      <c r="D177" s="692" t="s">
        <v>145</v>
      </c>
      <c r="E177" s="989">
        <v>24</v>
      </c>
      <c r="F177" s="989">
        <v>24</v>
      </c>
      <c r="G177" s="989" t="s">
        <v>125</v>
      </c>
      <c r="H177" s="989" t="s">
        <v>125</v>
      </c>
      <c r="I177" s="989" t="s">
        <v>125</v>
      </c>
      <c r="J177" s="989" t="s">
        <v>125</v>
      </c>
      <c r="K177" s="989">
        <v>1</v>
      </c>
      <c r="L177" s="989" t="s">
        <v>125</v>
      </c>
      <c r="M177" s="989">
        <v>4</v>
      </c>
      <c r="N177" s="989">
        <v>1</v>
      </c>
      <c r="O177" s="989">
        <v>3</v>
      </c>
      <c r="P177" s="989">
        <v>1</v>
      </c>
      <c r="Q177" s="989">
        <v>5</v>
      </c>
      <c r="R177" s="989">
        <v>7</v>
      </c>
      <c r="S177" s="989">
        <v>2</v>
      </c>
    </row>
    <row r="178" spans="1:19" x14ac:dyDescent="0.25">
      <c r="A178" s="693"/>
      <c r="B178" s="704"/>
      <c r="C178" s="705"/>
      <c r="D178" s="692" t="s">
        <v>146</v>
      </c>
      <c r="E178" s="989">
        <v>2</v>
      </c>
      <c r="F178" s="989">
        <v>2</v>
      </c>
      <c r="G178" s="989" t="s">
        <v>125</v>
      </c>
      <c r="H178" s="989" t="s">
        <v>125</v>
      </c>
      <c r="I178" s="989" t="s">
        <v>125</v>
      </c>
      <c r="J178" s="989" t="s">
        <v>125</v>
      </c>
      <c r="K178" s="989" t="s">
        <v>125</v>
      </c>
      <c r="L178" s="989">
        <v>1</v>
      </c>
      <c r="M178" s="989">
        <v>1</v>
      </c>
      <c r="N178" s="989" t="s">
        <v>125</v>
      </c>
      <c r="O178" s="989" t="s">
        <v>125</v>
      </c>
      <c r="P178" s="989" t="s">
        <v>125</v>
      </c>
      <c r="Q178" s="989" t="s">
        <v>125</v>
      </c>
      <c r="R178" s="989" t="s">
        <v>125</v>
      </c>
      <c r="S178" s="989" t="s">
        <v>125</v>
      </c>
    </row>
    <row r="179" spans="1:19" ht="22.5" x14ac:dyDescent="0.25">
      <c r="A179" s="701" t="s">
        <v>1123</v>
      </c>
      <c r="B179" s="702" t="s">
        <v>217</v>
      </c>
      <c r="C179" s="703" t="s">
        <v>1124</v>
      </c>
      <c r="D179" s="689" t="s">
        <v>122</v>
      </c>
      <c r="E179" s="988">
        <v>5</v>
      </c>
      <c r="F179" s="988">
        <v>5</v>
      </c>
      <c r="G179" s="988" t="s">
        <v>125</v>
      </c>
      <c r="H179" s="988">
        <v>1</v>
      </c>
      <c r="I179" s="988" t="s">
        <v>125</v>
      </c>
      <c r="J179" s="988">
        <v>1</v>
      </c>
      <c r="K179" s="988" t="s">
        <v>125</v>
      </c>
      <c r="L179" s="988" t="s">
        <v>125</v>
      </c>
      <c r="M179" s="988">
        <v>1</v>
      </c>
      <c r="N179" s="988" t="s">
        <v>125</v>
      </c>
      <c r="O179" s="988" t="s">
        <v>125</v>
      </c>
      <c r="P179" s="988">
        <v>1</v>
      </c>
      <c r="Q179" s="988" t="s">
        <v>125</v>
      </c>
      <c r="R179" s="988" t="s">
        <v>125</v>
      </c>
      <c r="S179" s="988">
        <v>1</v>
      </c>
    </row>
    <row r="180" spans="1:19" s="347" customFormat="1" x14ac:dyDescent="0.25">
      <c r="A180" s="693"/>
      <c r="B180" s="704"/>
      <c r="C180" s="705"/>
      <c r="D180" s="692" t="s">
        <v>145</v>
      </c>
      <c r="E180" s="989">
        <v>2</v>
      </c>
      <c r="F180" s="989">
        <v>2</v>
      </c>
      <c r="G180" s="989" t="s">
        <v>125</v>
      </c>
      <c r="H180" s="989" t="s">
        <v>125</v>
      </c>
      <c r="I180" s="989" t="s">
        <v>125</v>
      </c>
      <c r="J180" s="989">
        <v>1</v>
      </c>
      <c r="K180" s="989" t="s">
        <v>125</v>
      </c>
      <c r="L180" s="989" t="s">
        <v>125</v>
      </c>
      <c r="M180" s="989" t="s">
        <v>125</v>
      </c>
      <c r="N180" s="989" t="s">
        <v>125</v>
      </c>
      <c r="O180" s="989" t="s">
        <v>125</v>
      </c>
      <c r="P180" s="989">
        <v>1</v>
      </c>
      <c r="Q180" s="989" t="s">
        <v>125</v>
      </c>
      <c r="R180" s="989" t="s">
        <v>125</v>
      </c>
      <c r="S180" s="989" t="s">
        <v>125</v>
      </c>
    </row>
    <row r="181" spans="1:19" x14ac:dyDescent="0.25">
      <c r="A181" s="693"/>
      <c r="B181" s="704"/>
      <c r="C181" s="705"/>
      <c r="D181" s="692" t="s">
        <v>146</v>
      </c>
      <c r="E181" s="989">
        <v>3</v>
      </c>
      <c r="F181" s="989">
        <v>3</v>
      </c>
      <c r="G181" s="989" t="s">
        <v>125</v>
      </c>
      <c r="H181" s="989">
        <v>1</v>
      </c>
      <c r="I181" s="989" t="s">
        <v>125</v>
      </c>
      <c r="J181" s="989" t="s">
        <v>125</v>
      </c>
      <c r="K181" s="989" t="s">
        <v>125</v>
      </c>
      <c r="L181" s="989" t="s">
        <v>125</v>
      </c>
      <c r="M181" s="989">
        <v>1</v>
      </c>
      <c r="N181" s="989" t="s">
        <v>125</v>
      </c>
      <c r="O181" s="989" t="s">
        <v>125</v>
      </c>
      <c r="P181" s="989" t="s">
        <v>125</v>
      </c>
      <c r="Q181" s="989" t="s">
        <v>125</v>
      </c>
      <c r="R181" s="989" t="s">
        <v>125</v>
      </c>
      <c r="S181" s="989">
        <v>1</v>
      </c>
    </row>
    <row r="182" spans="1:19" x14ac:dyDescent="0.25">
      <c r="A182" s="701" t="s">
        <v>1125</v>
      </c>
      <c r="B182" s="702" t="s">
        <v>218</v>
      </c>
      <c r="C182" s="703" t="s">
        <v>1126</v>
      </c>
      <c r="D182" s="689" t="s">
        <v>122</v>
      </c>
      <c r="E182" s="988">
        <v>3</v>
      </c>
      <c r="F182" s="988">
        <v>3</v>
      </c>
      <c r="G182" s="988" t="s">
        <v>125</v>
      </c>
      <c r="H182" s="988" t="s">
        <v>125</v>
      </c>
      <c r="I182" s="988" t="s">
        <v>125</v>
      </c>
      <c r="J182" s="988" t="s">
        <v>125</v>
      </c>
      <c r="K182" s="988" t="s">
        <v>125</v>
      </c>
      <c r="L182" s="988" t="s">
        <v>125</v>
      </c>
      <c r="M182" s="988" t="s">
        <v>125</v>
      </c>
      <c r="N182" s="988" t="s">
        <v>125</v>
      </c>
      <c r="O182" s="988">
        <v>1</v>
      </c>
      <c r="P182" s="988">
        <v>1</v>
      </c>
      <c r="Q182" s="988" t="s">
        <v>125</v>
      </c>
      <c r="R182" s="988">
        <v>1</v>
      </c>
      <c r="S182" s="988" t="s">
        <v>125</v>
      </c>
    </row>
    <row r="183" spans="1:19" s="347" customFormat="1" x14ac:dyDescent="0.25">
      <c r="A183" s="693"/>
      <c r="B183" s="704"/>
      <c r="C183" s="705"/>
      <c r="D183" s="692" t="s">
        <v>145</v>
      </c>
      <c r="E183" s="989">
        <v>2</v>
      </c>
      <c r="F183" s="989">
        <v>2</v>
      </c>
      <c r="G183" s="989" t="s">
        <v>125</v>
      </c>
      <c r="H183" s="989" t="s">
        <v>125</v>
      </c>
      <c r="I183" s="989" t="s">
        <v>125</v>
      </c>
      <c r="J183" s="989" t="s">
        <v>125</v>
      </c>
      <c r="K183" s="989" t="s">
        <v>125</v>
      </c>
      <c r="L183" s="989" t="s">
        <v>125</v>
      </c>
      <c r="M183" s="989" t="s">
        <v>125</v>
      </c>
      <c r="N183" s="989" t="s">
        <v>125</v>
      </c>
      <c r="O183" s="989" t="s">
        <v>125</v>
      </c>
      <c r="P183" s="989">
        <v>1</v>
      </c>
      <c r="Q183" s="989" t="s">
        <v>125</v>
      </c>
      <c r="R183" s="989">
        <v>1</v>
      </c>
      <c r="S183" s="989" t="s">
        <v>125</v>
      </c>
    </row>
    <row r="184" spans="1:19" x14ac:dyDescent="0.25">
      <c r="A184" s="693"/>
      <c r="B184" s="704"/>
      <c r="C184" s="705"/>
      <c r="D184" s="692" t="s">
        <v>146</v>
      </c>
      <c r="E184" s="989">
        <v>1</v>
      </c>
      <c r="F184" s="989">
        <v>1</v>
      </c>
      <c r="G184" s="989" t="s">
        <v>125</v>
      </c>
      <c r="H184" s="989" t="s">
        <v>125</v>
      </c>
      <c r="I184" s="989" t="s">
        <v>125</v>
      </c>
      <c r="J184" s="989" t="s">
        <v>125</v>
      </c>
      <c r="K184" s="989" t="s">
        <v>125</v>
      </c>
      <c r="L184" s="989" t="s">
        <v>125</v>
      </c>
      <c r="M184" s="989" t="s">
        <v>125</v>
      </c>
      <c r="N184" s="989" t="s">
        <v>125</v>
      </c>
      <c r="O184" s="989">
        <v>1</v>
      </c>
      <c r="P184" s="989" t="s">
        <v>125</v>
      </c>
      <c r="Q184" s="989" t="s">
        <v>125</v>
      </c>
      <c r="R184" s="989" t="s">
        <v>125</v>
      </c>
      <c r="S184" s="989" t="s">
        <v>125</v>
      </c>
    </row>
    <row r="185" spans="1:19" ht="22.5" x14ac:dyDescent="0.25">
      <c r="A185" s="701" t="s">
        <v>355</v>
      </c>
      <c r="B185" s="702" t="s">
        <v>219</v>
      </c>
      <c r="C185" s="703" t="s">
        <v>356</v>
      </c>
      <c r="D185" s="689" t="s">
        <v>122</v>
      </c>
      <c r="E185" s="988">
        <v>72</v>
      </c>
      <c r="F185" s="988">
        <v>72</v>
      </c>
      <c r="G185" s="988" t="s">
        <v>125</v>
      </c>
      <c r="H185" s="988" t="s">
        <v>125</v>
      </c>
      <c r="I185" s="988" t="s">
        <v>125</v>
      </c>
      <c r="J185" s="988" t="s">
        <v>125</v>
      </c>
      <c r="K185" s="988" t="s">
        <v>125</v>
      </c>
      <c r="L185" s="988" t="s">
        <v>125</v>
      </c>
      <c r="M185" s="988">
        <v>1</v>
      </c>
      <c r="N185" s="988">
        <v>6</v>
      </c>
      <c r="O185" s="988">
        <v>11</v>
      </c>
      <c r="P185" s="988">
        <v>8</v>
      </c>
      <c r="Q185" s="988">
        <v>35</v>
      </c>
      <c r="R185" s="988">
        <v>8</v>
      </c>
      <c r="S185" s="988">
        <v>3</v>
      </c>
    </row>
    <row r="186" spans="1:19" s="347" customFormat="1" x14ac:dyDescent="0.25">
      <c r="A186" s="693"/>
      <c r="B186" s="704"/>
      <c r="C186" s="705"/>
      <c r="D186" s="692" t="s">
        <v>145</v>
      </c>
      <c r="E186" s="989">
        <v>59</v>
      </c>
      <c r="F186" s="989">
        <v>59</v>
      </c>
      <c r="G186" s="989" t="s">
        <v>125</v>
      </c>
      <c r="H186" s="989" t="s">
        <v>125</v>
      </c>
      <c r="I186" s="989" t="s">
        <v>125</v>
      </c>
      <c r="J186" s="989" t="s">
        <v>125</v>
      </c>
      <c r="K186" s="989" t="s">
        <v>125</v>
      </c>
      <c r="L186" s="989" t="s">
        <v>125</v>
      </c>
      <c r="M186" s="989">
        <v>1</v>
      </c>
      <c r="N186" s="989">
        <v>5</v>
      </c>
      <c r="O186" s="989">
        <v>9</v>
      </c>
      <c r="P186" s="989">
        <v>6</v>
      </c>
      <c r="Q186" s="989">
        <v>29</v>
      </c>
      <c r="R186" s="989">
        <v>6</v>
      </c>
      <c r="S186" s="989">
        <v>3</v>
      </c>
    </row>
    <row r="187" spans="1:19" x14ac:dyDescent="0.25">
      <c r="A187" s="693"/>
      <c r="B187" s="704"/>
      <c r="C187" s="705"/>
      <c r="D187" s="692" t="s">
        <v>146</v>
      </c>
      <c r="E187" s="989">
        <v>13</v>
      </c>
      <c r="F187" s="989">
        <v>13</v>
      </c>
      <c r="G187" s="989" t="s">
        <v>125</v>
      </c>
      <c r="H187" s="989" t="s">
        <v>125</v>
      </c>
      <c r="I187" s="989" t="s">
        <v>125</v>
      </c>
      <c r="J187" s="989" t="s">
        <v>125</v>
      </c>
      <c r="K187" s="989" t="s">
        <v>125</v>
      </c>
      <c r="L187" s="989" t="s">
        <v>125</v>
      </c>
      <c r="M187" s="989" t="s">
        <v>125</v>
      </c>
      <c r="N187" s="989">
        <v>1</v>
      </c>
      <c r="O187" s="989">
        <v>2</v>
      </c>
      <c r="P187" s="989">
        <v>2</v>
      </c>
      <c r="Q187" s="989">
        <v>6</v>
      </c>
      <c r="R187" s="989">
        <v>2</v>
      </c>
      <c r="S187" s="989" t="s">
        <v>125</v>
      </c>
    </row>
    <row r="188" spans="1:19" x14ac:dyDescent="0.25">
      <c r="A188" s="701" t="s">
        <v>344</v>
      </c>
      <c r="B188" s="702" t="s">
        <v>220</v>
      </c>
      <c r="C188" s="703" t="s">
        <v>345</v>
      </c>
      <c r="D188" s="689" t="s">
        <v>122</v>
      </c>
      <c r="E188" s="988">
        <v>98</v>
      </c>
      <c r="F188" s="988">
        <v>98</v>
      </c>
      <c r="G188" s="988" t="s">
        <v>125</v>
      </c>
      <c r="H188" s="988" t="s">
        <v>125</v>
      </c>
      <c r="I188" s="988" t="s">
        <v>125</v>
      </c>
      <c r="J188" s="988" t="s">
        <v>125</v>
      </c>
      <c r="K188" s="988" t="s">
        <v>125</v>
      </c>
      <c r="L188" s="988" t="s">
        <v>125</v>
      </c>
      <c r="M188" s="988" t="s">
        <v>125</v>
      </c>
      <c r="N188" s="988">
        <v>6</v>
      </c>
      <c r="O188" s="988">
        <v>14</v>
      </c>
      <c r="P188" s="988">
        <v>19</v>
      </c>
      <c r="Q188" s="988">
        <v>41</v>
      </c>
      <c r="R188" s="988">
        <v>12</v>
      </c>
      <c r="S188" s="988">
        <v>6</v>
      </c>
    </row>
    <row r="189" spans="1:19" s="347" customFormat="1" x14ac:dyDescent="0.25">
      <c r="A189" s="693"/>
      <c r="B189" s="704"/>
      <c r="C189" s="705"/>
      <c r="D189" s="692" t="s">
        <v>145</v>
      </c>
      <c r="E189" s="989">
        <v>82</v>
      </c>
      <c r="F189" s="989">
        <v>82</v>
      </c>
      <c r="G189" s="989" t="s">
        <v>125</v>
      </c>
      <c r="H189" s="989" t="s">
        <v>125</v>
      </c>
      <c r="I189" s="989" t="s">
        <v>125</v>
      </c>
      <c r="J189" s="989" t="s">
        <v>125</v>
      </c>
      <c r="K189" s="989" t="s">
        <v>125</v>
      </c>
      <c r="L189" s="989" t="s">
        <v>125</v>
      </c>
      <c r="M189" s="989" t="s">
        <v>125</v>
      </c>
      <c r="N189" s="989">
        <v>5</v>
      </c>
      <c r="O189" s="989">
        <v>13</v>
      </c>
      <c r="P189" s="989">
        <v>14</v>
      </c>
      <c r="Q189" s="989">
        <v>34</v>
      </c>
      <c r="R189" s="989">
        <v>12</v>
      </c>
      <c r="S189" s="989">
        <v>4</v>
      </c>
    </row>
    <row r="190" spans="1:19" x14ac:dyDescent="0.25">
      <c r="A190" s="693"/>
      <c r="B190" s="704"/>
      <c r="C190" s="705"/>
      <c r="D190" s="692" t="s">
        <v>146</v>
      </c>
      <c r="E190" s="989">
        <v>16</v>
      </c>
      <c r="F190" s="989">
        <v>16</v>
      </c>
      <c r="G190" s="989" t="s">
        <v>125</v>
      </c>
      <c r="H190" s="989" t="s">
        <v>125</v>
      </c>
      <c r="I190" s="989" t="s">
        <v>125</v>
      </c>
      <c r="J190" s="989" t="s">
        <v>125</v>
      </c>
      <c r="K190" s="989" t="s">
        <v>125</v>
      </c>
      <c r="L190" s="989" t="s">
        <v>125</v>
      </c>
      <c r="M190" s="989" t="s">
        <v>125</v>
      </c>
      <c r="N190" s="989">
        <v>1</v>
      </c>
      <c r="O190" s="989">
        <v>1</v>
      </c>
      <c r="P190" s="989">
        <v>5</v>
      </c>
      <c r="Q190" s="989">
        <v>7</v>
      </c>
      <c r="R190" s="989" t="s">
        <v>125</v>
      </c>
      <c r="S190" s="989">
        <v>2</v>
      </c>
    </row>
    <row r="191" spans="1:19" x14ac:dyDescent="0.25">
      <c r="A191" s="701" t="s">
        <v>338</v>
      </c>
      <c r="B191" s="702" t="s">
        <v>221</v>
      </c>
      <c r="C191" s="703" t="s">
        <v>339</v>
      </c>
      <c r="D191" s="689" t="s">
        <v>122</v>
      </c>
      <c r="E191" s="988">
        <v>87</v>
      </c>
      <c r="F191" s="988">
        <v>87</v>
      </c>
      <c r="G191" s="988" t="s">
        <v>125</v>
      </c>
      <c r="H191" s="988" t="s">
        <v>125</v>
      </c>
      <c r="I191" s="988" t="s">
        <v>125</v>
      </c>
      <c r="J191" s="988" t="s">
        <v>125</v>
      </c>
      <c r="K191" s="988" t="s">
        <v>125</v>
      </c>
      <c r="L191" s="988">
        <v>2</v>
      </c>
      <c r="M191" s="988">
        <v>1</v>
      </c>
      <c r="N191" s="988">
        <v>8</v>
      </c>
      <c r="O191" s="988">
        <v>7</v>
      </c>
      <c r="P191" s="988">
        <v>9</v>
      </c>
      <c r="Q191" s="988">
        <v>21</v>
      </c>
      <c r="R191" s="988">
        <v>7</v>
      </c>
      <c r="S191" s="988">
        <v>32</v>
      </c>
    </row>
    <row r="192" spans="1:19" s="347" customFormat="1" x14ac:dyDescent="0.25">
      <c r="A192" s="693"/>
      <c r="B192" s="704"/>
      <c r="C192" s="705"/>
      <c r="D192" s="692" t="s">
        <v>145</v>
      </c>
      <c r="E192" s="989">
        <v>69</v>
      </c>
      <c r="F192" s="989">
        <v>69</v>
      </c>
      <c r="G192" s="989" t="s">
        <v>125</v>
      </c>
      <c r="H192" s="989" t="s">
        <v>125</v>
      </c>
      <c r="I192" s="989" t="s">
        <v>125</v>
      </c>
      <c r="J192" s="989" t="s">
        <v>125</v>
      </c>
      <c r="K192" s="989" t="s">
        <v>125</v>
      </c>
      <c r="L192" s="989">
        <v>1</v>
      </c>
      <c r="M192" s="989" t="s">
        <v>125</v>
      </c>
      <c r="N192" s="989">
        <v>7</v>
      </c>
      <c r="O192" s="989">
        <v>7</v>
      </c>
      <c r="P192" s="989">
        <v>9</v>
      </c>
      <c r="Q192" s="989">
        <v>19</v>
      </c>
      <c r="R192" s="989">
        <v>6</v>
      </c>
      <c r="S192" s="989">
        <v>20</v>
      </c>
    </row>
    <row r="193" spans="1:19" x14ac:dyDescent="0.25">
      <c r="A193" s="693"/>
      <c r="B193" s="704"/>
      <c r="C193" s="705"/>
      <c r="D193" s="692" t="s">
        <v>146</v>
      </c>
      <c r="E193" s="989">
        <v>18</v>
      </c>
      <c r="F193" s="989">
        <v>18</v>
      </c>
      <c r="G193" s="989" t="s">
        <v>125</v>
      </c>
      <c r="H193" s="989" t="s">
        <v>125</v>
      </c>
      <c r="I193" s="989" t="s">
        <v>125</v>
      </c>
      <c r="J193" s="989" t="s">
        <v>125</v>
      </c>
      <c r="K193" s="989" t="s">
        <v>125</v>
      </c>
      <c r="L193" s="989">
        <v>1</v>
      </c>
      <c r="M193" s="989">
        <v>1</v>
      </c>
      <c r="N193" s="989">
        <v>1</v>
      </c>
      <c r="O193" s="989" t="s">
        <v>125</v>
      </c>
      <c r="P193" s="989" t="s">
        <v>125</v>
      </c>
      <c r="Q193" s="989">
        <v>2</v>
      </c>
      <c r="R193" s="989">
        <v>1</v>
      </c>
      <c r="S193" s="989">
        <v>12</v>
      </c>
    </row>
    <row r="194" spans="1:19" ht="22.5" x14ac:dyDescent="0.25">
      <c r="A194" s="701" t="s">
        <v>376</v>
      </c>
      <c r="B194" s="702" t="s">
        <v>222</v>
      </c>
      <c r="C194" s="703" t="s">
        <v>377</v>
      </c>
      <c r="D194" s="689" t="s">
        <v>122</v>
      </c>
      <c r="E194" s="988">
        <v>460</v>
      </c>
      <c r="F194" s="988">
        <v>460</v>
      </c>
      <c r="G194" s="988" t="s">
        <v>125</v>
      </c>
      <c r="H194" s="988">
        <v>1</v>
      </c>
      <c r="I194" s="988" t="s">
        <v>125</v>
      </c>
      <c r="J194" s="988">
        <v>4</v>
      </c>
      <c r="K194" s="988">
        <v>11</v>
      </c>
      <c r="L194" s="988">
        <v>4</v>
      </c>
      <c r="M194" s="988">
        <v>7</v>
      </c>
      <c r="N194" s="988">
        <v>8</v>
      </c>
      <c r="O194" s="988">
        <v>11</v>
      </c>
      <c r="P194" s="988">
        <v>9</v>
      </c>
      <c r="Q194" s="988">
        <v>62</v>
      </c>
      <c r="R194" s="988">
        <v>84</v>
      </c>
      <c r="S194" s="988">
        <v>259</v>
      </c>
    </row>
    <row r="195" spans="1:19" s="347" customFormat="1" x14ac:dyDescent="0.25">
      <c r="A195" s="693"/>
      <c r="B195" s="704"/>
      <c r="C195" s="705"/>
      <c r="D195" s="692" t="s">
        <v>145</v>
      </c>
      <c r="E195" s="989">
        <v>253</v>
      </c>
      <c r="F195" s="989">
        <v>253</v>
      </c>
      <c r="G195" s="989" t="s">
        <v>125</v>
      </c>
      <c r="H195" s="989">
        <v>1</v>
      </c>
      <c r="I195" s="989" t="s">
        <v>125</v>
      </c>
      <c r="J195" s="989">
        <v>3</v>
      </c>
      <c r="K195" s="989">
        <v>4</v>
      </c>
      <c r="L195" s="989">
        <v>4</v>
      </c>
      <c r="M195" s="989">
        <v>6</v>
      </c>
      <c r="N195" s="989">
        <v>5</v>
      </c>
      <c r="O195" s="989">
        <v>6</v>
      </c>
      <c r="P195" s="989">
        <v>4</v>
      </c>
      <c r="Q195" s="989">
        <v>39</v>
      </c>
      <c r="R195" s="989">
        <v>47</v>
      </c>
      <c r="S195" s="989">
        <v>134</v>
      </c>
    </row>
    <row r="196" spans="1:19" x14ac:dyDescent="0.25">
      <c r="A196" s="693"/>
      <c r="B196" s="704"/>
      <c r="C196" s="705"/>
      <c r="D196" s="692" t="s">
        <v>146</v>
      </c>
      <c r="E196" s="989">
        <v>207</v>
      </c>
      <c r="F196" s="989">
        <v>207</v>
      </c>
      <c r="G196" s="989" t="s">
        <v>125</v>
      </c>
      <c r="H196" s="989" t="s">
        <v>125</v>
      </c>
      <c r="I196" s="989" t="s">
        <v>125</v>
      </c>
      <c r="J196" s="989">
        <v>1</v>
      </c>
      <c r="K196" s="989">
        <v>7</v>
      </c>
      <c r="L196" s="989" t="s">
        <v>125</v>
      </c>
      <c r="M196" s="989">
        <v>1</v>
      </c>
      <c r="N196" s="989">
        <v>3</v>
      </c>
      <c r="O196" s="989">
        <v>5</v>
      </c>
      <c r="P196" s="989">
        <v>5</v>
      </c>
      <c r="Q196" s="989">
        <v>23</v>
      </c>
      <c r="R196" s="989">
        <v>37</v>
      </c>
      <c r="S196" s="989">
        <v>125</v>
      </c>
    </row>
    <row r="197" spans="1:19" x14ac:dyDescent="0.25">
      <c r="A197" s="701" t="s">
        <v>378</v>
      </c>
      <c r="B197" s="702" t="s">
        <v>223</v>
      </c>
      <c r="C197" s="703" t="s">
        <v>1127</v>
      </c>
      <c r="D197" s="689" t="s">
        <v>122</v>
      </c>
      <c r="E197" s="988">
        <v>1043</v>
      </c>
      <c r="F197" s="988">
        <v>186</v>
      </c>
      <c r="G197" s="988">
        <v>857</v>
      </c>
      <c r="H197" s="988" t="s">
        <v>125</v>
      </c>
      <c r="I197" s="988">
        <v>2</v>
      </c>
      <c r="J197" s="988">
        <v>3</v>
      </c>
      <c r="K197" s="988">
        <v>7</v>
      </c>
      <c r="L197" s="988">
        <v>4</v>
      </c>
      <c r="M197" s="988">
        <v>5</v>
      </c>
      <c r="N197" s="988">
        <v>7</v>
      </c>
      <c r="O197" s="988">
        <v>6</v>
      </c>
      <c r="P197" s="988">
        <v>9</v>
      </c>
      <c r="Q197" s="988">
        <v>77</v>
      </c>
      <c r="R197" s="988">
        <v>141</v>
      </c>
      <c r="S197" s="988">
        <v>782</v>
      </c>
    </row>
    <row r="198" spans="1:19" x14ac:dyDescent="0.25">
      <c r="A198" s="693"/>
      <c r="B198" s="704"/>
      <c r="C198" s="705"/>
      <c r="D198" s="692" t="s">
        <v>145</v>
      </c>
      <c r="E198" s="989">
        <v>562</v>
      </c>
      <c r="F198" s="989">
        <v>98</v>
      </c>
      <c r="G198" s="989">
        <v>464</v>
      </c>
      <c r="H198" s="989" t="s">
        <v>125</v>
      </c>
      <c r="I198" s="989">
        <v>2</v>
      </c>
      <c r="J198" s="989">
        <v>1</v>
      </c>
      <c r="K198" s="989">
        <v>5</v>
      </c>
      <c r="L198" s="989">
        <v>4</v>
      </c>
      <c r="M198" s="989">
        <v>2</v>
      </c>
      <c r="N198" s="989">
        <v>5</v>
      </c>
      <c r="O198" s="989">
        <v>4</v>
      </c>
      <c r="P198" s="989">
        <v>7</v>
      </c>
      <c r="Q198" s="989">
        <v>49</v>
      </c>
      <c r="R198" s="989">
        <v>88</v>
      </c>
      <c r="S198" s="989">
        <v>395</v>
      </c>
    </row>
    <row r="199" spans="1:19" x14ac:dyDescent="0.25">
      <c r="A199" s="693"/>
      <c r="B199" s="704"/>
      <c r="C199" s="705"/>
      <c r="D199" s="692" t="s">
        <v>146</v>
      </c>
      <c r="E199" s="989">
        <v>481</v>
      </c>
      <c r="F199" s="989">
        <v>88</v>
      </c>
      <c r="G199" s="989">
        <v>393</v>
      </c>
      <c r="H199" s="989" t="s">
        <v>125</v>
      </c>
      <c r="I199" s="989" t="s">
        <v>125</v>
      </c>
      <c r="J199" s="989">
        <v>2</v>
      </c>
      <c r="K199" s="989">
        <v>2</v>
      </c>
      <c r="L199" s="989" t="s">
        <v>125</v>
      </c>
      <c r="M199" s="989">
        <v>3</v>
      </c>
      <c r="N199" s="989">
        <v>2</v>
      </c>
      <c r="O199" s="989">
        <v>2</v>
      </c>
      <c r="P199" s="989">
        <v>2</v>
      </c>
      <c r="Q199" s="989">
        <v>28</v>
      </c>
      <c r="R199" s="989">
        <v>53</v>
      </c>
      <c r="S199" s="989">
        <v>387</v>
      </c>
    </row>
    <row r="200" spans="1:19" x14ac:dyDescent="0.25">
      <c r="A200" s="792"/>
      <c r="B200" s="808"/>
      <c r="C200" s="806"/>
      <c r="D200" s="805"/>
      <c r="E200" s="805"/>
      <c r="F200" s="805"/>
      <c r="G200" s="805"/>
      <c r="H200" s="805"/>
      <c r="I200" s="805"/>
      <c r="J200" s="805"/>
      <c r="K200" s="805"/>
      <c r="L200" s="805"/>
      <c r="M200" s="805"/>
      <c r="N200" s="805"/>
      <c r="O200" s="805"/>
      <c r="P200" s="805"/>
      <c r="Q200" s="805"/>
      <c r="R200" s="805"/>
      <c r="S200" s="805"/>
    </row>
    <row r="201" spans="1:19" x14ac:dyDescent="0.25">
      <c r="A201" s="1409" t="s">
        <v>1300</v>
      </c>
      <c r="B201" s="1104"/>
      <c r="C201" s="1104"/>
      <c r="D201" s="1104"/>
      <c r="E201" s="1104"/>
      <c r="F201" s="1104"/>
      <c r="G201" s="1104"/>
      <c r="H201" s="1104"/>
      <c r="I201" s="1104"/>
      <c r="J201" s="1104"/>
      <c r="K201" s="1104"/>
      <c r="L201" s="1104"/>
    </row>
    <row r="202" spans="1:19" x14ac:dyDescent="0.25">
      <c r="A202" s="1410" t="s">
        <v>3035</v>
      </c>
    </row>
    <row r="203" spans="1:19" x14ac:dyDescent="0.2">
      <c r="A203" s="1408" t="s">
        <v>1260</v>
      </c>
    </row>
    <row r="204" spans="1:19" x14ac:dyDescent="0.25">
      <c r="A204" s="1458" t="s">
        <v>3153</v>
      </c>
    </row>
    <row r="205" spans="1:19" ht="15" x14ac:dyDescent="0.25">
      <c r="A205" s="1454" t="s">
        <v>3151</v>
      </c>
    </row>
  </sheetData>
  <mergeCells count="8">
    <mergeCell ref="A1:S1"/>
    <mergeCell ref="A2:S2"/>
    <mergeCell ref="A3:A4"/>
    <mergeCell ref="B3:D3"/>
    <mergeCell ref="E3:E4"/>
    <mergeCell ref="F3:G3"/>
    <mergeCell ref="H3:J3"/>
    <mergeCell ref="K3:S3"/>
  </mergeCells>
  <hyperlinks>
    <hyperlink ref="U2" location="INDICE!B159" display="ÍNDICE"/>
    <hyperlink ref="A20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397"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6"/>
  <sheetViews>
    <sheetView showGridLines="0" topLeftCell="C1" zoomScaleNormal="100" workbookViewId="0">
      <selection activeCell="U2" sqref="U2"/>
    </sheetView>
  </sheetViews>
  <sheetFormatPr baseColWidth="10" defaultColWidth="6.42578125" defaultRowHeight="11.25" x14ac:dyDescent="0.25"/>
  <cols>
    <col min="1" max="1" width="7.28515625" style="367" customWidth="1"/>
    <col min="2" max="2" width="37" style="366" customWidth="1"/>
    <col min="3" max="3" width="13.85546875" style="350" customWidth="1"/>
    <col min="4" max="4" width="8.5703125" style="344" customWidth="1"/>
    <col min="5" max="19" width="6.42578125" style="344" customWidth="1"/>
    <col min="20" max="254" width="9.140625" style="344" customWidth="1"/>
    <col min="255" max="16384" width="6.42578125" style="344"/>
  </cols>
  <sheetData>
    <row r="1" spans="1:21" ht="13.5" customHeight="1" x14ac:dyDescent="0.25">
      <c r="A1" s="1770" t="s">
        <v>1156</v>
      </c>
      <c r="B1" s="1770"/>
      <c r="C1" s="1770"/>
      <c r="D1" s="1770"/>
      <c r="E1" s="1770"/>
      <c r="F1" s="1770"/>
      <c r="G1" s="1770"/>
      <c r="H1" s="1770"/>
      <c r="I1" s="1770"/>
      <c r="J1" s="1770"/>
      <c r="K1" s="1770"/>
      <c r="L1" s="1770"/>
      <c r="M1" s="1770"/>
      <c r="N1" s="1770"/>
      <c r="O1" s="1770"/>
      <c r="P1" s="1770"/>
      <c r="Q1" s="1770"/>
      <c r="R1" s="1770"/>
      <c r="S1" s="1770"/>
    </row>
    <row r="2" spans="1:21" ht="31.5"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s="346" customFormat="1" ht="30.75" customHeight="1" x14ac:dyDescent="0.25">
      <c r="A3" s="1772" t="s">
        <v>1052</v>
      </c>
      <c r="B3" s="1773" t="s">
        <v>1157</v>
      </c>
      <c r="C3" s="1773"/>
      <c r="D3" s="1773"/>
      <c r="E3" s="1774" t="s">
        <v>122</v>
      </c>
      <c r="F3" s="1773" t="s">
        <v>1053</v>
      </c>
      <c r="G3" s="1773"/>
      <c r="H3" s="1773" t="s">
        <v>1274</v>
      </c>
      <c r="I3" s="1773"/>
      <c r="J3" s="1773"/>
      <c r="K3" s="1773" t="s">
        <v>1275</v>
      </c>
      <c r="L3" s="1773"/>
      <c r="M3" s="1773"/>
      <c r="N3" s="1773"/>
      <c r="O3" s="1773"/>
      <c r="P3" s="1773"/>
      <c r="Q3" s="1773"/>
      <c r="R3" s="1773"/>
      <c r="S3" s="1773"/>
    </row>
    <row r="4" spans="1:21" s="346" customFormat="1" ht="39.75" customHeight="1" x14ac:dyDescent="0.25">
      <c r="A4" s="1772"/>
      <c r="B4" s="710" t="s">
        <v>1054</v>
      </c>
      <c r="C4" s="1259" t="s">
        <v>1055</v>
      </c>
      <c r="D4" s="1259" t="s">
        <v>224</v>
      </c>
      <c r="E4" s="1774"/>
      <c r="F4" s="1259" t="s">
        <v>1132</v>
      </c>
      <c r="G4" s="1259" t="s">
        <v>1133</v>
      </c>
      <c r="H4" s="700" t="s">
        <v>1309</v>
      </c>
      <c r="I4" s="1259" t="s">
        <v>1056</v>
      </c>
      <c r="J4" s="1259" t="s">
        <v>1058</v>
      </c>
      <c r="K4" s="1259" t="s">
        <v>1059</v>
      </c>
      <c r="L4" s="1259" t="s">
        <v>1060</v>
      </c>
      <c r="M4" s="1259" t="s">
        <v>1061</v>
      </c>
      <c r="N4" s="1259" t="s">
        <v>1062</v>
      </c>
      <c r="O4" s="1259" t="s">
        <v>1063</v>
      </c>
      <c r="P4" s="1259" t="s">
        <v>1064</v>
      </c>
      <c r="Q4" s="1259" t="s">
        <v>1065</v>
      </c>
      <c r="R4" s="1259" t="s">
        <v>1066</v>
      </c>
      <c r="S4" s="700" t="s">
        <v>777</v>
      </c>
    </row>
    <row r="5" spans="1:21" s="347" customFormat="1" x14ac:dyDescent="0.25">
      <c r="A5" s="701"/>
      <c r="B5" s="688"/>
      <c r="C5" s="703"/>
      <c r="D5" s="689"/>
      <c r="E5" s="988">
        <v>498</v>
      </c>
      <c r="F5" s="988">
        <v>384</v>
      </c>
      <c r="G5" s="988">
        <v>114</v>
      </c>
      <c r="H5" s="988">
        <v>18</v>
      </c>
      <c r="I5" s="988">
        <v>6</v>
      </c>
      <c r="J5" s="988">
        <v>17</v>
      </c>
      <c r="K5" s="988">
        <v>22</v>
      </c>
      <c r="L5" s="988">
        <v>12</v>
      </c>
      <c r="M5" s="988">
        <v>8</v>
      </c>
      <c r="N5" s="988">
        <v>21</v>
      </c>
      <c r="O5" s="988">
        <v>15</v>
      </c>
      <c r="P5" s="988">
        <v>13</v>
      </c>
      <c r="Q5" s="988">
        <v>64</v>
      </c>
      <c r="R5" s="988">
        <v>65</v>
      </c>
      <c r="S5" s="988">
        <v>237</v>
      </c>
    </row>
    <row r="6" spans="1:21" x14ac:dyDescent="0.25">
      <c r="A6" s="693"/>
      <c r="B6" s="691"/>
      <c r="C6" s="705"/>
      <c r="D6" s="692" t="s">
        <v>145</v>
      </c>
      <c r="E6" s="989">
        <v>310</v>
      </c>
      <c r="F6" s="989">
        <v>250</v>
      </c>
      <c r="G6" s="989">
        <v>60</v>
      </c>
      <c r="H6" s="989">
        <v>12</v>
      </c>
      <c r="I6" s="989">
        <v>2</v>
      </c>
      <c r="J6" s="989">
        <v>10</v>
      </c>
      <c r="K6" s="989">
        <v>11</v>
      </c>
      <c r="L6" s="989">
        <v>8</v>
      </c>
      <c r="M6" s="989">
        <v>8</v>
      </c>
      <c r="N6" s="989">
        <v>12</v>
      </c>
      <c r="O6" s="989">
        <v>12</v>
      </c>
      <c r="P6" s="989">
        <v>11</v>
      </c>
      <c r="Q6" s="989">
        <v>47</v>
      </c>
      <c r="R6" s="989">
        <v>40</v>
      </c>
      <c r="S6" s="989">
        <v>137</v>
      </c>
    </row>
    <row r="7" spans="1:21" x14ac:dyDescent="0.25">
      <c r="A7" s="693"/>
      <c r="B7" s="691"/>
      <c r="C7" s="705"/>
      <c r="D7" s="692" t="s">
        <v>146</v>
      </c>
      <c r="E7" s="989">
        <v>188</v>
      </c>
      <c r="F7" s="989">
        <v>134</v>
      </c>
      <c r="G7" s="989">
        <v>54</v>
      </c>
      <c r="H7" s="989">
        <v>6</v>
      </c>
      <c r="I7" s="989">
        <v>4</v>
      </c>
      <c r="J7" s="989">
        <v>7</v>
      </c>
      <c r="K7" s="989">
        <v>11</v>
      </c>
      <c r="L7" s="989">
        <v>4</v>
      </c>
      <c r="M7" s="989" t="s">
        <v>125</v>
      </c>
      <c r="N7" s="989">
        <v>9</v>
      </c>
      <c r="O7" s="989">
        <v>3</v>
      </c>
      <c r="P7" s="989">
        <v>2</v>
      </c>
      <c r="Q7" s="989">
        <v>17</v>
      </c>
      <c r="R7" s="989">
        <v>25</v>
      </c>
      <c r="S7" s="989">
        <v>100</v>
      </c>
    </row>
    <row r="8" spans="1:21" s="347" customFormat="1" x14ac:dyDescent="0.25">
      <c r="A8" s="701" t="s">
        <v>1068</v>
      </c>
      <c r="B8" s="688" t="s">
        <v>158</v>
      </c>
      <c r="C8" s="703" t="s">
        <v>1069</v>
      </c>
      <c r="D8" s="689" t="s">
        <v>122</v>
      </c>
      <c r="E8" s="988">
        <v>4</v>
      </c>
      <c r="F8" s="988">
        <v>4</v>
      </c>
      <c r="G8" s="988" t="s">
        <v>125</v>
      </c>
      <c r="H8" s="988" t="s">
        <v>125</v>
      </c>
      <c r="I8" s="988" t="s">
        <v>125</v>
      </c>
      <c r="J8" s="988" t="s">
        <v>125</v>
      </c>
      <c r="K8" s="988" t="s">
        <v>125</v>
      </c>
      <c r="L8" s="988" t="s">
        <v>125</v>
      </c>
      <c r="M8" s="988" t="s">
        <v>125</v>
      </c>
      <c r="N8" s="988">
        <v>1</v>
      </c>
      <c r="O8" s="988" t="s">
        <v>125</v>
      </c>
      <c r="P8" s="988" t="s">
        <v>125</v>
      </c>
      <c r="Q8" s="988" t="s">
        <v>125</v>
      </c>
      <c r="R8" s="988" t="s">
        <v>125</v>
      </c>
      <c r="S8" s="988">
        <v>3</v>
      </c>
    </row>
    <row r="9" spans="1:21" x14ac:dyDescent="0.25">
      <c r="A9" s="693"/>
      <c r="B9" s="691"/>
      <c r="C9" s="705"/>
      <c r="D9" s="692" t="s">
        <v>145</v>
      </c>
      <c r="E9" s="989">
        <v>1</v>
      </c>
      <c r="F9" s="989">
        <v>1</v>
      </c>
      <c r="G9" s="989" t="s">
        <v>125</v>
      </c>
      <c r="H9" s="989" t="s">
        <v>125</v>
      </c>
      <c r="I9" s="989" t="s">
        <v>125</v>
      </c>
      <c r="J9" s="989" t="s">
        <v>125</v>
      </c>
      <c r="K9" s="989" t="s">
        <v>125</v>
      </c>
      <c r="L9" s="989" t="s">
        <v>125</v>
      </c>
      <c r="M9" s="989" t="s">
        <v>125</v>
      </c>
      <c r="N9" s="989" t="s">
        <v>125</v>
      </c>
      <c r="O9" s="989" t="s">
        <v>125</v>
      </c>
      <c r="P9" s="989" t="s">
        <v>125</v>
      </c>
      <c r="Q9" s="989" t="s">
        <v>125</v>
      </c>
      <c r="R9" s="989" t="s">
        <v>125</v>
      </c>
      <c r="S9" s="989">
        <v>1</v>
      </c>
    </row>
    <row r="10" spans="1:21" x14ac:dyDescent="0.25">
      <c r="A10" s="693"/>
      <c r="B10" s="691"/>
      <c r="C10" s="705"/>
      <c r="D10" s="692" t="s">
        <v>146</v>
      </c>
      <c r="E10" s="989">
        <v>3</v>
      </c>
      <c r="F10" s="989">
        <v>3</v>
      </c>
      <c r="G10" s="989" t="s">
        <v>125</v>
      </c>
      <c r="H10" s="989" t="s">
        <v>125</v>
      </c>
      <c r="I10" s="989" t="s">
        <v>125</v>
      </c>
      <c r="J10" s="989" t="s">
        <v>125</v>
      </c>
      <c r="K10" s="989" t="s">
        <v>125</v>
      </c>
      <c r="L10" s="989" t="s">
        <v>125</v>
      </c>
      <c r="M10" s="989" t="s">
        <v>125</v>
      </c>
      <c r="N10" s="989">
        <v>1</v>
      </c>
      <c r="O10" s="989" t="s">
        <v>125</v>
      </c>
      <c r="P10" s="989" t="s">
        <v>125</v>
      </c>
      <c r="Q10" s="989" t="s">
        <v>125</v>
      </c>
      <c r="R10" s="989" t="s">
        <v>125</v>
      </c>
      <c r="S10" s="989">
        <v>2</v>
      </c>
    </row>
    <row r="11" spans="1:21" s="347" customFormat="1" x14ac:dyDescent="0.25">
      <c r="A11" s="701" t="s">
        <v>1070</v>
      </c>
      <c r="B11" s="688" t="s">
        <v>159</v>
      </c>
      <c r="C11" s="703" t="s">
        <v>1071</v>
      </c>
      <c r="D11" s="689" t="s">
        <v>122</v>
      </c>
      <c r="E11" s="988">
        <v>3</v>
      </c>
      <c r="F11" s="988">
        <v>3</v>
      </c>
      <c r="G11" s="988" t="s">
        <v>125</v>
      </c>
      <c r="H11" s="988" t="s">
        <v>125</v>
      </c>
      <c r="I11" s="988" t="s">
        <v>125</v>
      </c>
      <c r="J11" s="988" t="s">
        <v>125</v>
      </c>
      <c r="K11" s="988" t="s">
        <v>125</v>
      </c>
      <c r="L11" s="988" t="s">
        <v>125</v>
      </c>
      <c r="M11" s="988" t="s">
        <v>125</v>
      </c>
      <c r="N11" s="988">
        <v>1</v>
      </c>
      <c r="O11" s="988" t="s">
        <v>125</v>
      </c>
      <c r="P11" s="988" t="s">
        <v>125</v>
      </c>
      <c r="Q11" s="988">
        <v>1</v>
      </c>
      <c r="R11" s="988" t="s">
        <v>125</v>
      </c>
      <c r="S11" s="988">
        <v>1</v>
      </c>
    </row>
    <row r="12" spans="1:21" x14ac:dyDescent="0.25">
      <c r="A12" s="693"/>
      <c r="B12" s="691"/>
      <c r="C12" s="705"/>
      <c r="D12" s="692" t="s">
        <v>145</v>
      </c>
      <c r="E12" s="989">
        <v>2</v>
      </c>
      <c r="F12" s="989">
        <v>2</v>
      </c>
      <c r="G12" s="989" t="s">
        <v>125</v>
      </c>
      <c r="H12" s="989" t="s">
        <v>125</v>
      </c>
      <c r="I12" s="989" t="s">
        <v>125</v>
      </c>
      <c r="J12" s="989" t="s">
        <v>125</v>
      </c>
      <c r="K12" s="989" t="s">
        <v>125</v>
      </c>
      <c r="L12" s="989" t="s">
        <v>125</v>
      </c>
      <c r="M12" s="989" t="s">
        <v>125</v>
      </c>
      <c r="N12" s="989" t="s">
        <v>125</v>
      </c>
      <c r="O12" s="989" t="s">
        <v>125</v>
      </c>
      <c r="P12" s="989" t="s">
        <v>125</v>
      </c>
      <c r="Q12" s="989">
        <v>1</v>
      </c>
      <c r="R12" s="989" t="s">
        <v>125</v>
      </c>
      <c r="S12" s="989">
        <v>1</v>
      </c>
    </row>
    <row r="13" spans="1:21" s="347" customFormat="1" x14ac:dyDescent="0.25">
      <c r="A13" s="693"/>
      <c r="B13" s="691"/>
      <c r="C13" s="705"/>
      <c r="D13" s="692" t="s">
        <v>146</v>
      </c>
      <c r="E13" s="989">
        <v>1</v>
      </c>
      <c r="F13" s="989">
        <v>1</v>
      </c>
      <c r="G13" s="989" t="s">
        <v>125</v>
      </c>
      <c r="H13" s="989" t="s">
        <v>125</v>
      </c>
      <c r="I13" s="989" t="s">
        <v>125</v>
      </c>
      <c r="J13" s="989" t="s">
        <v>125</v>
      </c>
      <c r="K13" s="989" t="s">
        <v>125</v>
      </c>
      <c r="L13" s="989" t="s">
        <v>125</v>
      </c>
      <c r="M13" s="989" t="s">
        <v>125</v>
      </c>
      <c r="N13" s="989">
        <v>1</v>
      </c>
      <c r="O13" s="989" t="s">
        <v>125</v>
      </c>
      <c r="P13" s="989" t="s">
        <v>125</v>
      </c>
      <c r="Q13" s="989" t="s">
        <v>125</v>
      </c>
      <c r="R13" s="989" t="s">
        <v>125</v>
      </c>
      <c r="S13" s="989" t="s">
        <v>125</v>
      </c>
    </row>
    <row r="14" spans="1:21" x14ac:dyDescent="0.25">
      <c r="A14" s="701" t="s">
        <v>1078</v>
      </c>
      <c r="B14" s="688" t="s">
        <v>163</v>
      </c>
      <c r="C14" s="703" t="s">
        <v>1079</v>
      </c>
      <c r="D14" s="689" t="s">
        <v>122</v>
      </c>
      <c r="E14" s="988">
        <v>3</v>
      </c>
      <c r="F14" s="988">
        <v>3</v>
      </c>
      <c r="G14" s="988" t="s">
        <v>125</v>
      </c>
      <c r="H14" s="988" t="s">
        <v>125</v>
      </c>
      <c r="I14" s="988" t="s">
        <v>125</v>
      </c>
      <c r="J14" s="988" t="s">
        <v>125</v>
      </c>
      <c r="K14" s="988" t="s">
        <v>125</v>
      </c>
      <c r="L14" s="988">
        <v>1</v>
      </c>
      <c r="M14" s="988" t="s">
        <v>125</v>
      </c>
      <c r="N14" s="988" t="s">
        <v>125</v>
      </c>
      <c r="O14" s="988" t="s">
        <v>125</v>
      </c>
      <c r="P14" s="988" t="s">
        <v>125</v>
      </c>
      <c r="Q14" s="988">
        <v>1</v>
      </c>
      <c r="R14" s="988" t="s">
        <v>125</v>
      </c>
      <c r="S14" s="988">
        <v>1</v>
      </c>
    </row>
    <row r="15" spans="1:21" x14ac:dyDescent="0.25">
      <c r="A15" s="693"/>
      <c r="B15" s="691"/>
      <c r="C15" s="705"/>
      <c r="D15" s="692" t="s">
        <v>145</v>
      </c>
      <c r="E15" s="989">
        <v>1</v>
      </c>
      <c r="F15" s="989">
        <v>1</v>
      </c>
      <c r="G15" s="989" t="s">
        <v>125</v>
      </c>
      <c r="H15" s="989" t="s">
        <v>125</v>
      </c>
      <c r="I15" s="989" t="s">
        <v>125</v>
      </c>
      <c r="J15" s="989" t="s">
        <v>125</v>
      </c>
      <c r="K15" s="989" t="s">
        <v>125</v>
      </c>
      <c r="L15" s="989" t="s">
        <v>125</v>
      </c>
      <c r="M15" s="989" t="s">
        <v>125</v>
      </c>
      <c r="N15" s="989" t="s">
        <v>125</v>
      </c>
      <c r="O15" s="989" t="s">
        <v>125</v>
      </c>
      <c r="P15" s="989" t="s">
        <v>125</v>
      </c>
      <c r="Q15" s="989" t="s">
        <v>125</v>
      </c>
      <c r="R15" s="989" t="s">
        <v>125</v>
      </c>
      <c r="S15" s="989">
        <v>1</v>
      </c>
    </row>
    <row r="16" spans="1:21" s="347" customFormat="1" x14ac:dyDescent="0.25">
      <c r="A16" s="693"/>
      <c r="B16" s="691"/>
      <c r="C16" s="705"/>
      <c r="D16" s="692" t="s">
        <v>146</v>
      </c>
      <c r="E16" s="989">
        <v>2</v>
      </c>
      <c r="F16" s="989">
        <v>2</v>
      </c>
      <c r="G16" s="989" t="s">
        <v>125</v>
      </c>
      <c r="H16" s="989" t="s">
        <v>125</v>
      </c>
      <c r="I16" s="989" t="s">
        <v>125</v>
      </c>
      <c r="J16" s="989" t="s">
        <v>125</v>
      </c>
      <c r="K16" s="989" t="s">
        <v>125</v>
      </c>
      <c r="L16" s="989">
        <v>1</v>
      </c>
      <c r="M16" s="989" t="s">
        <v>125</v>
      </c>
      <c r="N16" s="989" t="s">
        <v>125</v>
      </c>
      <c r="O16" s="989" t="s">
        <v>125</v>
      </c>
      <c r="P16" s="989" t="s">
        <v>125</v>
      </c>
      <c r="Q16" s="989">
        <v>1</v>
      </c>
      <c r="R16" s="989" t="s">
        <v>125</v>
      </c>
      <c r="S16" s="989" t="s">
        <v>125</v>
      </c>
    </row>
    <row r="17" spans="1:19" ht="22.5" x14ac:dyDescent="0.25">
      <c r="A17" s="701" t="s">
        <v>1080</v>
      </c>
      <c r="B17" s="688" t="s">
        <v>164</v>
      </c>
      <c r="C17" s="703" t="s">
        <v>353</v>
      </c>
      <c r="D17" s="689" t="s">
        <v>122</v>
      </c>
      <c r="E17" s="988">
        <v>2</v>
      </c>
      <c r="F17" s="988">
        <v>2</v>
      </c>
      <c r="G17" s="988" t="s">
        <v>125</v>
      </c>
      <c r="H17" s="988" t="s">
        <v>125</v>
      </c>
      <c r="I17" s="988" t="s">
        <v>125</v>
      </c>
      <c r="J17" s="988" t="s">
        <v>125</v>
      </c>
      <c r="K17" s="988" t="s">
        <v>125</v>
      </c>
      <c r="L17" s="988" t="s">
        <v>125</v>
      </c>
      <c r="M17" s="988" t="s">
        <v>125</v>
      </c>
      <c r="N17" s="988" t="s">
        <v>125</v>
      </c>
      <c r="O17" s="988" t="s">
        <v>125</v>
      </c>
      <c r="P17" s="988">
        <v>1</v>
      </c>
      <c r="Q17" s="988">
        <v>1</v>
      </c>
      <c r="R17" s="988" t="s">
        <v>125</v>
      </c>
      <c r="S17" s="988" t="s">
        <v>125</v>
      </c>
    </row>
    <row r="18" spans="1:19" x14ac:dyDescent="0.25">
      <c r="A18" s="693"/>
      <c r="B18" s="691"/>
      <c r="C18" s="705"/>
      <c r="D18" s="692" t="s">
        <v>145</v>
      </c>
      <c r="E18" s="989">
        <v>1</v>
      </c>
      <c r="F18" s="989">
        <v>1</v>
      </c>
      <c r="G18" s="989" t="s">
        <v>125</v>
      </c>
      <c r="H18" s="989" t="s">
        <v>125</v>
      </c>
      <c r="I18" s="989" t="s">
        <v>125</v>
      </c>
      <c r="J18" s="989" t="s">
        <v>125</v>
      </c>
      <c r="K18" s="989" t="s">
        <v>125</v>
      </c>
      <c r="L18" s="989" t="s">
        <v>125</v>
      </c>
      <c r="M18" s="989" t="s">
        <v>125</v>
      </c>
      <c r="N18" s="989" t="s">
        <v>125</v>
      </c>
      <c r="O18" s="989" t="s">
        <v>125</v>
      </c>
      <c r="P18" s="989" t="s">
        <v>125</v>
      </c>
      <c r="Q18" s="989">
        <v>1</v>
      </c>
      <c r="R18" s="989" t="s">
        <v>125</v>
      </c>
      <c r="S18" s="989" t="s">
        <v>125</v>
      </c>
    </row>
    <row r="19" spans="1:19" s="347" customFormat="1" x14ac:dyDescent="0.25">
      <c r="A19" s="693"/>
      <c r="B19" s="691"/>
      <c r="C19" s="705"/>
      <c r="D19" s="692" t="s">
        <v>146</v>
      </c>
      <c r="E19" s="989">
        <v>1</v>
      </c>
      <c r="F19" s="989">
        <v>1</v>
      </c>
      <c r="G19" s="989" t="s">
        <v>125</v>
      </c>
      <c r="H19" s="989" t="s">
        <v>125</v>
      </c>
      <c r="I19" s="989" t="s">
        <v>125</v>
      </c>
      <c r="J19" s="989" t="s">
        <v>125</v>
      </c>
      <c r="K19" s="989" t="s">
        <v>125</v>
      </c>
      <c r="L19" s="989" t="s">
        <v>125</v>
      </c>
      <c r="M19" s="989" t="s">
        <v>125</v>
      </c>
      <c r="N19" s="989" t="s">
        <v>125</v>
      </c>
      <c r="O19" s="989" t="s">
        <v>125</v>
      </c>
      <c r="P19" s="989">
        <v>1</v>
      </c>
      <c r="Q19" s="989" t="s">
        <v>125</v>
      </c>
      <c r="R19" s="989" t="s">
        <v>125</v>
      </c>
      <c r="S19" s="989" t="s">
        <v>125</v>
      </c>
    </row>
    <row r="20" spans="1:19" x14ac:dyDescent="0.25">
      <c r="A20" s="701" t="s">
        <v>1081</v>
      </c>
      <c r="B20" s="688" t="s">
        <v>165</v>
      </c>
      <c r="C20" s="703" t="s">
        <v>919</v>
      </c>
      <c r="D20" s="689" t="s">
        <v>122</v>
      </c>
      <c r="E20" s="988">
        <v>2</v>
      </c>
      <c r="F20" s="988">
        <v>2</v>
      </c>
      <c r="G20" s="988" t="s">
        <v>125</v>
      </c>
      <c r="H20" s="988" t="s">
        <v>125</v>
      </c>
      <c r="I20" s="988" t="s">
        <v>125</v>
      </c>
      <c r="J20" s="988" t="s">
        <v>125</v>
      </c>
      <c r="K20" s="988" t="s">
        <v>125</v>
      </c>
      <c r="L20" s="988" t="s">
        <v>125</v>
      </c>
      <c r="M20" s="988" t="s">
        <v>125</v>
      </c>
      <c r="N20" s="988" t="s">
        <v>125</v>
      </c>
      <c r="O20" s="988" t="s">
        <v>125</v>
      </c>
      <c r="P20" s="988" t="s">
        <v>125</v>
      </c>
      <c r="Q20" s="988" t="s">
        <v>125</v>
      </c>
      <c r="R20" s="988" t="s">
        <v>125</v>
      </c>
      <c r="S20" s="988">
        <v>2</v>
      </c>
    </row>
    <row r="21" spans="1:19" s="347" customFormat="1" x14ac:dyDescent="0.25">
      <c r="A21" s="693"/>
      <c r="B21" s="691"/>
      <c r="C21" s="705"/>
      <c r="D21" s="692" t="s">
        <v>145</v>
      </c>
      <c r="E21" s="989">
        <v>2</v>
      </c>
      <c r="F21" s="989">
        <v>2</v>
      </c>
      <c r="G21" s="989" t="s">
        <v>125</v>
      </c>
      <c r="H21" s="989" t="s">
        <v>125</v>
      </c>
      <c r="I21" s="989" t="s">
        <v>125</v>
      </c>
      <c r="J21" s="989" t="s">
        <v>125</v>
      </c>
      <c r="K21" s="989" t="s">
        <v>125</v>
      </c>
      <c r="L21" s="989" t="s">
        <v>125</v>
      </c>
      <c r="M21" s="989" t="s">
        <v>125</v>
      </c>
      <c r="N21" s="989" t="s">
        <v>125</v>
      </c>
      <c r="O21" s="989" t="s">
        <v>125</v>
      </c>
      <c r="P21" s="989" t="s">
        <v>125</v>
      </c>
      <c r="Q21" s="989" t="s">
        <v>125</v>
      </c>
      <c r="R21" s="989" t="s">
        <v>125</v>
      </c>
      <c r="S21" s="989">
        <v>2</v>
      </c>
    </row>
    <row r="22" spans="1:19" x14ac:dyDescent="0.25">
      <c r="A22" s="701" t="s">
        <v>1082</v>
      </c>
      <c r="B22" s="688" t="s">
        <v>166</v>
      </c>
      <c r="C22" s="703" t="s">
        <v>330</v>
      </c>
      <c r="D22" s="689" t="s">
        <v>122</v>
      </c>
      <c r="E22" s="988">
        <v>6</v>
      </c>
      <c r="F22" s="988">
        <v>6</v>
      </c>
      <c r="G22" s="988" t="s">
        <v>125</v>
      </c>
      <c r="H22" s="988" t="s">
        <v>125</v>
      </c>
      <c r="I22" s="988" t="s">
        <v>125</v>
      </c>
      <c r="J22" s="988" t="s">
        <v>125</v>
      </c>
      <c r="K22" s="988" t="s">
        <v>125</v>
      </c>
      <c r="L22" s="988" t="s">
        <v>125</v>
      </c>
      <c r="M22" s="988" t="s">
        <v>125</v>
      </c>
      <c r="N22" s="988" t="s">
        <v>125</v>
      </c>
      <c r="O22" s="988" t="s">
        <v>125</v>
      </c>
      <c r="P22" s="988" t="s">
        <v>125</v>
      </c>
      <c r="Q22" s="988" t="s">
        <v>125</v>
      </c>
      <c r="R22" s="988">
        <v>1</v>
      </c>
      <c r="S22" s="988">
        <v>5</v>
      </c>
    </row>
    <row r="23" spans="1:19" x14ac:dyDescent="0.25">
      <c r="A23" s="693"/>
      <c r="B23" s="691"/>
      <c r="C23" s="705"/>
      <c r="D23" s="692" t="s">
        <v>145</v>
      </c>
      <c r="E23" s="989">
        <v>3</v>
      </c>
      <c r="F23" s="989">
        <v>3</v>
      </c>
      <c r="G23" s="989" t="s">
        <v>125</v>
      </c>
      <c r="H23" s="989" t="s">
        <v>125</v>
      </c>
      <c r="I23" s="989" t="s">
        <v>125</v>
      </c>
      <c r="J23" s="989" t="s">
        <v>125</v>
      </c>
      <c r="K23" s="989" t="s">
        <v>125</v>
      </c>
      <c r="L23" s="989" t="s">
        <v>125</v>
      </c>
      <c r="M23" s="989" t="s">
        <v>125</v>
      </c>
      <c r="N23" s="989" t="s">
        <v>125</v>
      </c>
      <c r="O23" s="989" t="s">
        <v>125</v>
      </c>
      <c r="P23" s="989" t="s">
        <v>125</v>
      </c>
      <c r="Q23" s="989" t="s">
        <v>125</v>
      </c>
      <c r="R23" s="989" t="s">
        <v>125</v>
      </c>
      <c r="S23" s="989">
        <v>3</v>
      </c>
    </row>
    <row r="24" spans="1:19" s="347" customFormat="1" x14ac:dyDescent="0.25">
      <c r="A24" s="693"/>
      <c r="B24" s="691"/>
      <c r="C24" s="705"/>
      <c r="D24" s="692" t="s">
        <v>146</v>
      </c>
      <c r="E24" s="989">
        <v>3</v>
      </c>
      <c r="F24" s="989">
        <v>3</v>
      </c>
      <c r="G24" s="989" t="s">
        <v>125</v>
      </c>
      <c r="H24" s="989" t="s">
        <v>125</v>
      </c>
      <c r="I24" s="989" t="s">
        <v>125</v>
      </c>
      <c r="J24" s="989" t="s">
        <v>125</v>
      </c>
      <c r="K24" s="989" t="s">
        <v>125</v>
      </c>
      <c r="L24" s="989" t="s">
        <v>125</v>
      </c>
      <c r="M24" s="989" t="s">
        <v>125</v>
      </c>
      <c r="N24" s="989" t="s">
        <v>125</v>
      </c>
      <c r="O24" s="989" t="s">
        <v>125</v>
      </c>
      <c r="P24" s="989" t="s">
        <v>125</v>
      </c>
      <c r="Q24" s="989" t="s">
        <v>125</v>
      </c>
      <c r="R24" s="989">
        <v>1</v>
      </c>
      <c r="S24" s="989">
        <v>2</v>
      </c>
    </row>
    <row r="25" spans="1:19" ht="22.5" x14ac:dyDescent="0.25">
      <c r="A25" s="701" t="s">
        <v>367</v>
      </c>
      <c r="B25" s="688" t="s">
        <v>167</v>
      </c>
      <c r="C25" s="703" t="s">
        <v>368</v>
      </c>
      <c r="D25" s="689" t="s">
        <v>122</v>
      </c>
      <c r="E25" s="988">
        <v>2</v>
      </c>
      <c r="F25" s="988">
        <v>2</v>
      </c>
      <c r="G25" s="988" t="s">
        <v>125</v>
      </c>
      <c r="H25" s="988" t="s">
        <v>125</v>
      </c>
      <c r="I25" s="988" t="s">
        <v>125</v>
      </c>
      <c r="J25" s="988" t="s">
        <v>125</v>
      </c>
      <c r="K25" s="988" t="s">
        <v>125</v>
      </c>
      <c r="L25" s="988" t="s">
        <v>125</v>
      </c>
      <c r="M25" s="988" t="s">
        <v>125</v>
      </c>
      <c r="N25" s="988" t="s">
        <v>125</v>
      </c>
      <c r="O25" s="988" t="s">
        <v>125</v>
      </c>
      <c r="P25" s="988" t="s">
        <v>125</v>
      </c>
      <c r="Q25" s="988" t="s">
        <v>125</v>
      </c>
      <c r="R25" s="988" t="s">
        <v>125</v>
      </c>
      <c r="S25" s="988">
        <v>2</v>
      </c>
    </row>
    <row r="26" spans="1:19" x14ac:dyDescent="0.25">
      <c r="A26" s="693"/>
      <c r="B26" s="691"/>
      <c r="C26" s="705"/>
      <c r="D26" s="692" t="s">
        <v>146</v>
      </c>
      <c r="E26" s="989">
        <v>2</v>
      </c>
      <c r="F26" s="989">
        <v>2</v>
      </c>
      <c r="G26" s="989" t="s">
        <v>125</v>
      </c>
      <c r="H26" s="989" t="s">
        <v>125</v>
      </c>
      <c r="I26" s="989" t="s">
        <v>125</v>
      </c>
      <c r="J26" s="989" t="s">
        <v>125</v>
      </c>
      <c r="K26" s="989" t="s">
        <v>125</v>
      </c>
      <c r="L26" s="989" t="s">
        <v>125</v>
      </c>
      <c r="M26" s="989" t="s">
        <v>125</v>
      </c>
      <c r="N26" s="989" t="s">
        <v>125</v>
      </c>
      <c r="O26" s="989" t="s">
        <v>125</v>
      </c>
      <c r="P26" s="989" t="s">
        <v>125</v>
      </c>
      <c r="Q26" s="989" t="s">
        <v>125</v>
      </c>
      <c r="R26" s="989" t="s">
        <v>125</v>
      </c>
      <c r="S26" s="989">
        <v>2</v>
      </c>
    </row>
    <row r="27" spans="1:19" s="347" customFormat="1" ht="22.5" x14ac:dyDescent="0.25">
      <c r="A27" s="701" t="s">
        <v>373</v>
      </c>
      <c r="B27" s="688" t="s">
        <v>168</v>
      </c>
      <c r="C27" s="703" t="s">
        <v>374</v>
      </c>
      <c r="D27" s="689" t="s">
        <v>122</v>
      </c>
      <c r="E27" s="988">
        <v>4</v>
      </c>
      <c r="F27" s="988">
        <v>4</v>
      </c>
      <c r="G27" s="988" t="s">
        <v>125</v>
      </c>
      <c r="H27" s="988" t="s">
        <v>125</v>
      </c>
      <c r="I27" s="988" t="s">
        <v>125</v>
      </c>
      <c r="J27" s="988" t="s">
        <v>125</v>
      </c>
      <c r="K27" s="988" t="s">
        <v>125</v>
      </c>
      <c r="L27" s="988" t="s">
        <v>125</v>
      </c>
      <c r="M27" s="988" t="s">
        <v>125</v>
      </c>
      <c r="N27" s="988" t="s">
        <v>125</v>
      </c>
      <c r="O27" s="988" t="s">
        <v>125</v>
      </c>
      <c r="P27" s="988" t="s">
        <v>125</v>
      </c>
      <c r="Q27" s="988">
        <v>2</v>
      </c>
      <c r="R27" s="988">
        <v>1</v>
      </c>
      <c r="S27" s="988">
        <v>1</v>
      </c>
    </row>
    <row r="28" spans="1:19" x14ac:dyDescent="0.25">
      <c r="A28" s="693"/>
      <c r="B28" s="691"/>
      <c r="C28" s="705"/>
      <c r="D28" s="692" t="s">
        <v>145</v>
      </c>
      <c r="E28" s="989">
        <v>2</v>
      </c>
      <c r="F28" s="989">
        <v>2</v>
      </c>
      <c r="G28" s="989" t="s">
        <v>125</v>
      </c>
      <c r="H28" s="989" t="s">
        <v>125</v>
      </c>
      <c r="I28" s="989" t="s">
        <v>125</v>
      </c>
      <c r="J28" s="989" t="s">
        <v>125</v>
      </c>
      <c r="K28" s="989" t="s">
        <v>125</v>
      </c>
      <c r="L28" s="989" t="s">
        <v>125</v>
      </c>
      <c r="M28" s="989" t="s">
        <v>125</v>
      </c>
      <c r="N28" s="989" t="s">
        <v>125</v>
      </c>
      <c r="O28" s="989" t="s">
        <v>125</v>
      </c>
      <c r="P28" s="989" t="s">
        <v>125</v>
      </c>
      <c r="Q28" s="989">
        <v>1</v>
      </c>
      <c r="R28" s="989" t="s">
        <v>125</v>
      </c>
      <c r="S28" s="989">
        <v>1</v>
      </c>
    </row>
    <row r="29" spans="1:19" x14ac:dyDescent="0.25">
      <c r="A29" s="693"/>
      <c r="B29" s="691"/>
      <c r="C29" s="705"/>
      <c r="D29" s="692" t="s">
        <v>146</v>
      </c>
      <c r="E29" s="989">
        <v>2</v>
      </c>
      <c r="F29" s="989">
        <v>2</v>
      </c>
      <c r="G29" s="989" t="s">
        <v>125</v>
      </c>
      <c r="H29" s="989" t="s">
        <v>125</v>
      </c>
      <c r="I29" s="989" t="s">
        <v>125</v>
      </c>
      <c r="J29" s="989" t="s">
        <v>125</v>
      </c>
      <c r="K29" s="989" t="s">
        <v>125</v>
      </c>
      <c r="L29" s="989" t="s">
        <v>125</v>
      </c>
      <c r="M29" s="989" t="s">
        <v>125</v>
      </c>
      <c r="N29" s="989" t="s">
        <v>125</v>
      </c>
      <c r="O29" s="989" t="s">
        <v>125</v>
      </c>
      <c r="P29" s="989" t="s">
        <v>125</v>
      </c>
      <c r="Q29" s="989">
        <v>1</v>
      </c>
      <c r="R29" s="989">
        <v>1</v>
      </c>
      <c r="S29" s="989" t="s">
        <v>125</v>
      </c>
    </row>
    <row r="30" spans="1:19" s="347" customFormat="1" ht="22.5" x14ac:dyDescent="0.25">
      <c r="A30" s="701" t="s">
        <v>1083</v>
      </c>
      <c r="B30" s="688" t="s">
        <v>169</v>
      </c>
      <c r="C30" s="703" t="s">
        <v>1084</v>
      </c>
      <c r="D30" s="689" t="s">
        <v>122</v>
      </c>
      <c r="E30" s="988">
        <v>3</v>
      </c>
      <c r="F30" s="988">
        <v>3</v>
      </c>
      <c r="G30" s="988" t="s">
        <v>125</v>
      </c>
      <c r="H30" s="988" t="s">
        <v>125</v>
      </c>
      <c r="I30" s="988" t="s">
        <v>125</v>
      </c>
      <c r="J30" s="988" t="s">
        <v>125</v>
      </c>
      <c r="K30" s="988" t="s">
        <v>125</v>
      </c>
      <c r="L30" s="988" t="s">
        <v>125</v>
      </c>
      <c r="M30" s="988" t="s">
        <v>125</v>
      </c>
      <c r="N30" s="988" t="s">
        <v>125</v>
      </c>
      <c r="O30" s="988" t="s">
        <v>125</v>
      </c>
      <c r="P30" s="988" t="s">
        <v>125</v>
      </c>
      <c r="Q30" s="988" t="s">
        <v>125</v>
      </c>
      <c r="R30" s="988" t="s">
        <v>125</v>
      </c>
      <c r="S30" s="988">
        <v>3</v>
      </c>
    </row>
    <row r="31" spans="1:19" x14ac:dyDescent="0.25">
      <c r="A31" s="693"/>
      <c r="B31" s="691"/>
      <c r="C31" s="705"/>
      <c r="D31" s="692" t="s">
        <v>145</v>
      </c>
      <c r="E31" s="989">
        <v>2</v>
      </c>
      <c r="F31" s="989">
        <v>2</v>
      </c>
      <c r="G31" s="989" t="s">
        <v>125</v>
      </c>
      <c r="H31" s="989" t="s">
        <v>125</v>
      </c>
      <c r="I31" s="989" t="s">
        <v>125</v>
      </c>
      <c r="J31" s="989" t="s">
        <v>125</v>
      </c>
      <c r="K31" s="989" t="s">
        <v>125</v>
      </c>
      <c r="L31" s="989" t="s">
        <v>125</v>
      </c>
      <c r="M31" s="989" t="s">
        <v>125</v>
      </c>
      <c r="N31" s="989" t="s">
        <v>125</v>
      </c>
      <c r="O31" s="989" t="s">
        <v>125</v>
      </c>
      <c r="P31" s="989" t="s">
        <v>125</v>
      </c>
      <c r="Q31" s="989" t="s">
        <v>125</v>
      </c>
      <c r="R31" s="989" t="s">
        <v>125</v>
      </c>
      <c r="S31" s="989">
        <v>2</v>
      </c>
    </row>
    <row r="32" spans="1:19" x14ac:dyDescent="0.25">
      <c r="A32" s="693"/>
      <c r="B32" s="691"/>
      <c r="C32" s="705"/>
      <c r="D32" s="692" t="s">
        <v>146</v>
      </c>
      <c r="E32" s="989">
        <v>1</v>
      </c>
      <c r="F32" s="989">
        <v>1</v>
      </c>
      <c r="G32" s="989" t="s">
        <v>125</v>
      </c>
      <c r="H32" s="989" t="s">
        <v>125</v>
      </c>
      <c r="I32" s="989" t="s">
        <v>125</v>
      </c>
      <c r="J32" s="989" t="s">
        <v>125</v>
      </c>
      <c r="K32" s="989" t="s">
        <v>125</v>
      </c>
      <c r="L32" s="989" t="s">
        <v>125</v>
      </c>
      <c r="M32" s="989" t="s">
        <v>125</v>
      </c>
      <c r="N32" s="989" t="s">
        <v>125</v>
      </c>
      <c r="O32" s="989" t="s">
        <v>125</v>
      </c>
      <c r="P32" s="989" t="s">
        <v>125</v>
      </c>
      <c r="Q32" s="989" t="s">
        <v>125</v>
      </c>
      <c r="R32" s="989" t="s">
        <v>125</v>
      </c>
      <c r="S32" s="989">
        <v>1</v>
      </c>
    </row>
    <row r="33" spans="1:19" s="347" customFormat="1" x14ac:dyDescent="0.25">
      <c r="A33" s="701" t="s">
        <v>1085</v>
      </c>
      <c r="B33" s="688" t="s">
        <v>170</v>
      </c>
      <c r="C33" s="703" t="s">
        <v>920</v>
      </c>
      <c r="D33" s="689" t="s">
        <v>122</v>
      </c>
      <c r="E33" s="988">
        <v>1</v>
      </c>
      <c r="F33" s="988">
        <v>1</v>
      </c>
      <c r="G33" s="988" t="s">
        <v>125</v>
      </c>
      <c r="H33" s="988" t="s">
        <v>125</v>
      </c>
      <c r="I33" s="988" t="s">
        <v>125</v>
      </c>
      <c r="J33" s="988" t="s">
        <v>125</v>
      </c>
      <c r="K33" s="988" t="s">
        <v>125</v>
      </c>
      <c r="L33" s="988" t="s">
        <v>125</v>
      </c>
      <c r="M33" s="988" t="s">
        <v>125</v>
      </c>
      <c r="N33" s="988" t="s">
        <v>125</v>
      </c>
      <c r="O33" s="988" t="s">
        <v>125</v>
      </c>
      <c r="P33" s="988" t="s">
        <v>125</v>
      </c>
      <c r="Q33" s="988">
        <v>1</v>
      </c>
      <c r="R33" s="988" t="s">
        <v>125</v>
      </c>
      <c r="S33" s="988" t="s">
        <v>125</v>
      </c>
    </row>
    <row r="34" spans="1:19" x14ac:dyDescent="0.25">
      <c r="A34" s="693"/>
      <c r="B34" s="691"/>
      <c r="C34" s="705"/>
      <c r="D34" s="692" t="s">
        <v>146</v>
      </c>
      <c r="E34" s="989">
        <v>1</v>
      </c>
      <c r="F34" s="989">
        <v>1</v>
      </c>
      <c r="G34" s="989" t="s">
        <v>125</v>
      </c>
      <c r="H34" s="989" t="s">
        <v>125</v>
      </c>
      <c r="I34" s="989" t="s">
        <v>125</v>
      </c>
      <c r="J34" s="989" t="s">
        <v>125</v>
      </c>
      <c r="K34" s="989" t="s">
        <v>125</v>
      </c>
      <c r="L34" s="989" t="s">
        <v>125</v>
      </c>
      <c r="M34" s="989" t="s">
        <v>125</v>
      </c>
      <c r="N34" s="989" t="s">
        <v>125</v>
      </c>
      <c r="O34" s="989" t="s">
        <v>125</v>
      </c>
      <c r="P34" s="989" t="s">
        <v>125</v>
      </c>
      <c r="Q34" s="989">
        <v>1</v>
      </c>
      <c r="R34" s="989" t="s">
        <v>125</v>
      </c>
      <c r="S34" s="989" t="s">
        <v>125</v>
      </c>
    </row>
    <row r="35" spans="1:19" ht="22.5" x14ac:dyDescent="0.25">
      <c r="A35" s="701" t="s">
        <v>361</v>
      </c>
      <c r="B35" s="688" t="s">
        <v>172</v>
      </c>
      <c r="C35" s="703" t="s">
        <v>362</v>
      </c>
      <c r="D35" s="689" t="s">
        <v>122</v>
      </c>
      <c r="E35" s="988">
        <v>2</v>
      </c>
      <c r="F35" s="988">
        <v>2</v>
      </c>
      <c r="G35" s="988" t="s">
        <v>125</v>
      </c>
      <c r="H35" s="988" t="s">
        <v>125</v>
      </c>
      <c r="I35" s="988" t="s">
        <v>125</v>
      </c>
      <c r="J35" s="988" t="s">
        <v>125</v>
      </c>
      <c r="K35" s="988" t="s">
        <v>125</v>
      </c>
      <c r="L35" s="988" t="s">
        <v>125</v>
      </c>
      <c r="M35" s="988" t="s">
        <v>125</v>
      </c>
      <c r="N35" s="988" t="s">
        <v>125</v>
      </c>
      <c r="O35" s="988" t="s">
        <v>125</v>
      </c>
      <c r="P35" s="988" t="s">
        <v>125</v>
      </c>
      <c r="Q35" s="988" t="s">
        <v>125</v>
      </c>
      <c r="R35" s="988" t="s">
        <v>125</v>
      </c>
      <c r="S35" s="988">
        <v>2</v>
      </c>
    </row>
    <row r="36" spans="1:19" s="347" customFormat="1" x14ac:dyDescent="0.25">
      <c r="A36" s="693"/>
      <c r="B36" s="691"/>
      <c r="C36" s="705"/>
      <c r="D36" s="692" t="s">
        <v>145</v>
      </c>
      <c r="E36" s="989">
        <v>2</v>
      </c>
      <c r="F36" s="989">
        <v>2</v>
      </c>
      <c r="G36" s="989" t="s">
        <v>125</v>
      </c>
      <c r="H36" s="989" t="s">
        <v>125</v>
      </c>
      <c r="I36" s="989" t="s">
        <v>125</v>
      </c>
      <c r="J36" s="989" t="s">
        <v>125</v>
      </c>
      <c r="K36" s="989" t="s">
        <v>125</v>
      </c>
      <c r="L36" s="989" t="s">
        <v>125</v>
      </c>
      <c r="M36" s="989" t="s">
        <v>125</v>
      </c>
      <c r="N36" s="989" t="s">
        <v>125</v>
      </c>
      <c r="O36" s="989" t="s">
        <v>125</v>
      </c>
      <c r="P36" s="989" t="s">
        <v>125</v>
      </c>
      <c r="Q36" s="989" t="s">
        <v>125</v>
      </c>
      <c r="R36" s="989" t="s">
        <v>125</v>
      </c>
      <c r="S36" s="989">
        <v>2</v>
      </c>
    </row>
    <row r="37" spans="1:19" ht="22.5" x14ac:dyDescent="0.25">
      <c r="A37" s="701" t="s">
        <v>1087</v>
      </c>
      <c r="B37" s="688" t="s">
        <v>173</v>
      </c>
      <c r="C37" s="703" t="s">
        <v>1088</v>
      </c>
      <c r="D37" s="689" t="s">
        <v>122</v>
      </c>
      <c r="E37" s="988">
        <v>2</v>
      </c>
      <c r="F37" s="988">
        <v>2</v>
      </c>
      <c r="G37" s="988" t="s">
        <v>125</v>
      </c>
      <c r="H37" s="988" t="s">
        <v>125</v>
      </c>
      <c r="I37" s="988" t="s">
        <v>125</v>
      </c>
      <c r="J37" s="988" t="s">
        <v>125</v>
      </c>
      <c r="K37" s="988" t="s">
        <v>125</v>
      </c>
      <c r="L37" s="988" t="s">
        <v>125</v>
      </c>
      <c r="M37" s="988" t="s">
        <v>125</v>
      </c>
      <c r="N37" s="988" t="s">
        <v>125</v>
      </c>
      <c r="O37" s="988" t="s">
        <v>125</v>
      </c>
      <c r="P37" s="988" t="s">
        <v>125</v>
      </c>
      <c r="Q37" s="988" t="s">
        <v>125</v>
      </c>
      <c r="R37" s="988">
        <v>1</v>
      </c>
      <c r="S37" s="988">
        <v>1</v>
      </c>
    </row>
    <row r="38" spans="1:19" s="347" customFormat="1" x14ac:dyDescent="0.25">
      <c r="A38" s="693"/>
      <c r="B38" s="691"/>
      <c r="C38" s="705"/>
      <c r="D38" s="692" t="s">
        <v>145</v>
      </c>
      <c r="E38" s="989">
        <v>2</v>
      </c>
      <c r="F38" s="989">
        <v>2</v>
      </c>
      <c r="G38" s="989" t="s">
        <v>125</v>
      </c>
      <c r="H38" s="989" t="s">
        <v>125</v>
      </c>
      <c r="I38" s="989" t="s">
        <v>125</v>
      </c>
      <c r="J38" s="989" t="s">
        <v>125</v>
      </c>
      <c r="K38" s="989" t="s">
        <v>125</v>
      </c>
      <c r="L38" s="989" t="s">
        <v>125</v>
      </c>
      <c r="M38" s="989" t="s">
        <v>125</v>
      </c>
      <c r="N38" s="989" t="s">
        <v>125</v>
      </c>
      <c r="O38" s="989" t="s">
        <v>125</v>
      </c>
      <c r="P38" s="989" t="s">
        <v>125</v>
      </c>
      <c r="Q38" s="989" t="s">
        <v>125</v>
      </c>
      <c r="R38" s="989">
        <v>1</v>
      </c>
      <c r="S38" s="989">
        <v>1</v>
      </c>
    </row>
    <row r="39" spans="1:19" x14ac:dyDescent="0.25">
      <c r="A39" s="701" t="s">
        <v>385</v>
      </c>
      <c r="B39" s="688" t="s">
        <v>174</v>
      </c>
      <c r="C39" s="703" t="s">
        <v>386</v>
      </c>
      <c r="D39" s="689" t="s">
        <v>122</v>
      </c>
      <c r="E39" s="988">
        <v>3</v>
      </c>
      <c r="F39" s="988">
        <v>3</v>
      </c>
      <c r="G39" s="988" t="s">
        <v>125</v>
      </c>
      <c r="H39" s="988" t="s">
        <v>125</v>
      </c>
      <c r="I39" s="988" t="s">
        <v>125</v>
      </c>
      <c r="J39" s="988" t="s">
        <v>125</v>
      </c>
      <c r="K39" s="988" t="s">
        <v>125</v>
      </c>
      <c r="L39" s="988" t="s">
        <v>125</v>
      </c>
      <c r="M39" s="988" t="s">
        <v>125</v>
      </c>
      <c r="N39" s="988" t="s">
        <v>125</v>
      </c>
      <c r="O39" s="988" t="s">
        <v>125</v>
      </c>
      <c r="P39" s="988" t="s">
        <v>125</v>
      </c>
      <c r="Q39" s="988">
        <v>2</v>
      </c>
      <c r="R39" s="988" t="s">
        <v>125</v>
      </c>
      <c r="S39" s="988">
        <v>1</v>
      </c>
    </row>
    <row r="40" spans="1:19" s="347" customFormat="1" x14ac:dyDescent="0.25">
      <c r="A40" s="693"/>
      <c r="B40" s="691"/>
      <c r="C40" s="705"/>
      <c r="D40" s="692" t="s">
        <v>146</v>
      </c>
      <c r="E40" s="989">
        <v>3</v>
      </c>
      <c r="F40" s="989">
        <v>3</v>
      </c>
      <c r="G40" s="989" t="s">
        <v>125</v>
      </c>
      <c r="H40" s="989" t="s">
        <v>125</v>
      </c>
      <c r="I40" s="989" t="s">
        <v>125</v>
      </c>
      <c r="J40" s="989" t="s">
        <v>125</v>
      </c>
      <c r="K40" s="989" t="s">
        <v>125</v>
      </c>
      <c r="L40" s="989" t="s">
        <v>125</v>
      </c>
      <c r="M40" s="989" t="s">
        <v>125</v>
      </c>
      <c r="N40" s="989" t="s">
        <v>125</v>
      </c>
      <c r="O40" s="989" t="s">
        <v>125</v>
      </c>
      <c r="P40" s="989" t="s">
        <v>125</v>
      </c>
      <c r="Q40" s="989">
        <v>2</v>
      </c>
      <c r="R40" s="989" t="s">
        <v>125</v>
      </c>
      <c r="S40" s="989">
        <v>1</v>
      </c>
    </row>
    <row r="41" spans="1:19" x14ac:dyDescent="0.25">
      <c r="A41" s="701" t="s">
        <v>358</v>
      </c>
      <c r="B41" s="688" t="s">
        <v>175</v>
      </c>
      <c r="C41" s="703" t="s">
        <v>359</v>
      </c>
      <c r="D41" s="689" t="s">
        <v>122</v>
      </c>
      <c r="E41" s="988">
        <v>2</v>
      </c>
      <c r="F41" s="988">
        <v>2</v>
      </c>
      <c r="G41" s="988" t="s">
        <v>125</v>
      </c>
      <c r="H41" s="988" t="s">
        <v>125</v>
      </c>
      <c r="I41" s="988" t="s">
        <v>125</v>
      </c>
      <c r="J41" s="988" t="s">
        <v>125</v>
      </c>
      <c r="K41" s="988" t="s">
        <v>125</v>
      </c>
      <c r="L41" s="988" t="s">
        <v>125</v>
      </c>
      <c r="M41" s="988" t="s">
        <v>125</v>
      </c>
      <c r="N41" s="988" t="s">
        <v>125</v>
      </c>
      <c r="O41" s="988" t="s">
        <v>125</v>
      </c>
      <c r="P41" s="988" t="s">
        <v>125</v>
      </c>
      <c r="Q41" s="988" t="s">
        <v>125</v>
      </c>
      <c r="R41" s="988">
        <v>1</v>
      </c>
      <c r="S41" s="988">
        <v>1</v>
      </c>
    </row>
    <row r="42" spans="1:19" s="347" customFormat="1" x14ac:dyDescent="0.25">
      <c r="A42" s="693"/>
      <c r="B42" s="691"/>
      <c r="C42" s="705"/>
      <c r="D42" s="692" t="s">
        <v>146</v>
      </c>
      <c r="E42" s="989">
        <v>2</v>
      </c>
      <c r="F42" s="989">
        <v>2</v>
      </c>
      <c r="G42" s="989" t="s">
        <v>125</v>
      </c>
      <c r="H42" s="989" t="s">
        <v>125</v>
      </c>
      <c r="I42" s="989" t="s">
        <v>125</v>
      </c>
      <c r="J42" s="989" t="s">
        <v>125</v>
      </c>
      <c r="K42" s="989" t="s">
        <v>125</v>
      </c>
      <c r="L42" s="989" t="s">
        <v>125</v>
      </c>
      <c r="M42" s="989" t="s">
        <v>125</v>
      </c>
      <c r="N42" s="989" t="s">
        <v>125</v>
      </c>
      <c r="O42" s="989" t="s">
        <v>125</v>
      </c>
      <c r="P42" s="989" t="s">
        <v>125</v>
      </c>
      <c r="Q42" s="989" t="s">
        <v>125</v>
      </c>
      <c r="R42" s="989">
        <v>1</v>
      </c>
      <c r="S42" s="989">
        <v>1</v>
      </c>
    </row>
    <row r="43" spans="1:19" x14ac:dyDescent="0.25">
      <c r="A43" s="701" t="s">
        <v>350</v>
      </c>
      <c r="B43" s="688" t="s">
        <v>177</v>
      </c>
      <c r="C43" s="703" t="s">
        <v>351</v>
      </c>
      <c r="D43" s="689" t="s">
        <v>122</v>
      </c>
      <c r="E43" s="988">
        <v>3</v>
      </c>
      <c r="F43" s="988">
        <v>3</v>
      </c>
      <c r="G43" s="988" t="s">
        <v>125</v>
      </c>
      <c r="H43" s="988" t="s">
        <v>125</v>
      </c>
      <c r="I43" s="988" t="s">
        <v>125</v>
      </c>
      <c r="J43" s="988" t="s">
        <v>125</v>
      </c>
      <c r="K43" s="988" t="s">
        <v>125</v>
      </c>
      <c r="L43" s="988" t="s">
        <v>125</v>
      </c>
      <c r="M43" s="988" t="s">
        <v>125</v>
      </c>
      <c r="N43" s="988" t="s">
        <v>125</v>
      </c>
      <c r="O43" s="988" t="s">
        <v>125</v>
      </c>
      <c r="P43" s="988" t="s">
        <v>125</v>
      </c>
      <c r="Q43" s="988" t="s">
        <v>125</v>
      </c>
      <c r="R43" s="988" t="s">
        <v>125</v>
      </c>
      <c r="S43" s="988">
        <v>3</v>
      </c>
    </row>
    <row r="44" spans="1:19" s="347" customFormat="1" x14ac:dyDescent="0.25">
      <c r="A44" s="693"/>
      <c r="B44" s="691"/>
      <c r="C44" s="705"/>
      <c r="D44" s="692" t="s">
        <v>145</v>
      </c>
      <c r="E44" s="989">
        <v>3</v>
      </c>
      <c r="F44" s="989">
        <v>3</v>
      </c>
      <c r="G44" s="989" t="s">
        <v>125</v>
      </c>
      <c r="H44" s="989" t="s">
        <v>125</v>
      </c>
      <c r="I44" s="989" t="s">
        <v>125</v>
      </c>
      <c r="J44" s="989" t="s">
        <v>125</v>
      </c>
      <c r="K44" s="989" t="s">
        <v>125</v>
      </c>
      <c r="L44" s="989" t="s">
        <v>125</v>
      </c>
      <c r="M44" s="989" t="s">
        <v>125</v>
      </c>
      <c r="N44" s="989" t="s">
        <v>125</v>
      </c>
      <c r="O44" s="989" t="s">
        <v>125</v>
      </c>
      <c r="P44" s="989" t="s">
        <v>125</v>
      </c>
      <c r="Q44" s="989" t="s">
        <v>125</v>
      </c>
      <c r="R44" s="989" t="s">
        <v>125</v>
      </c>
      <c r="S44" s="989">
        <v>3</v>
      </c>
    </row>
    <row r="45" spans="1:19" x14ac:dyDescent="0.25">
      <c r="A45" s="701" t="s">
        <v>1091</v>
      </c>
      <c r="B45" s="688" t="s">
        <v>179</v>
      </c>
      <c r="C45" s="703" t="s">
        <v>924</v>
      </c>
      <c r="D45" s="689" t="s">
        <v>122</v>
      </c>
      <c r="E45" s="988">
        <v>1</v>
      </c>
      <c r="F45" s="988">
        <v>1</v>
      </c>
      <c r="G45" s="988" t="s">
        <v>125</v>
      </c>
      <c r="H45" s="988" t="s">
        <v>125</v>
      </c>
      <c r="I45" s="988" t="s">
        <v>125</v>
      </c>
      <c r="J45" s="988" t="s">
        <v>125</v>
      </c>
      <c r="K45" s="988" t="s">
        <v>125</v>
      </c>
      <c r="L45" s="988" t="s">
        <v>125</v>
      </c>
      <c r="M45" s="988" t="s">
        <v>125</v>
      </c>
      <c r="N45" s="988" t="s">
        <v>125</v>
      </c>
      <c r="O45" s="988" t="s">
        <v>125</v>
      </c>
      <c r="P45" s="988" t="s">
        <v>125</v>
      </c>
      <c r="Q45" s="988" t="s">
        <v>125</v>
      </c>
      <c r="R45" s="988" t="s">
        <v>125</v>
      </c>
      <c r="S45" s="988">
        <v>1</v>
      </c>
    </row>
    <row r="46" spans="1:19" s="347" customFormat="1" x14ac:dyDescent="0.25">
      <c r="A46" s="693"/>
      <c r="B46" s="691"/>
      <c r="C46" s="705"/>
      <c r="D46" s="692" t="s">
        <v>145</v>
      </c>
      <c r="E46" s="989">
        <v>1</v>
      </c>
      <c r="F46" s="989">
        <v>1</v>
      </c>
      <c r="G46" s="989" t="s">
        <v>125</v>
      </c>
      <c r="H46" s="989" t="s">
        <v>125</v>
      </c>
      <c r="I46" s="989" t="s">
        <v>125</v>
      </c>
      <c r="J46" s="989" t="s">
        <v>125</v>
      </c>
      <c r="K46" s="989" t="s">
        <v>125</v>
      </c>
      <c r="L46" s="989" t="s">
        <v>125</v>
      </c>
      <c r="M46" s="989" t="s">
        <v>125</v>
      </c>
      <c r="N46" s="989" t="s">
        <v>125</v>
      </c>
      <c r="O46" s="989" t="s">
        <v>125</v>
      </c>
      <c r="P46" s="989" t="s">
        <v>125</v>
      </c>
      <c r="Q46" s="989" t="s">
        <v>125</v>
      </c>
      <c r="R46" s="989" t="s">
        <v>125</v>
      </c>
      <c r="S46" s="989">
        <v>1</v>
      </c>
    </row>
    <row r="47" spans="1:19" ht="22.5" x14ac:dyDescent="0.25">
      <c r="A47" s="701" t="s">
        <v>341</v>
      </c>
      <c r="B47" s="688" t="s">
        <v>181</v>
      </c>
      <c r="C47" s="703" t="s">
        <v>342</v>
      </c>
      <c r="D47" s="689" t="s">
        <v>122</v>
      </c>
      <c r="E47" s="988">
        <v>8</v>
      </c>
      <c r="F47" s="988">
        <v>8</v>
      </c>
      <c r="G47" s="988" t="s">
        <v>125</v>
      </c>
      <c r="H47" s="988" t="s">
        <v>125</v>
      </c>
      <c r="I47" s="988" t="s">
        <v>125</v>
      </c>
      <c r="J47" s="988" t="s">
        <v>125</v>
      </c>
      <c r="K47" s="988" t="s">
        <v>125</v>
      </c>
      <c r="L47" s="988">
        <v>1</v>
      </c>
      <c r="M47" s="988">
        <v>1</v>
      </c>
      <c r="N47" s="988">
        <v>1</v>
      </c>
      <c r="O47" s="988" t="s">
        <v>125</v>
      </c>
      <c r="P47" s="988" t="s">
        <v>125</v>
      </c>
      <c r="Q47" s="988">
        <v>1</v>
      </c>
      <c r="R47" s="988">
        <v>1</v>
      </c>
      <c r="S47" s="988">
        <v>3</v>
      </c>
    </row>
    <row r="48" spans="1:19" s="347" customFormat="1" x14ac:dyDescent="0.25">
      <c r="A48" s="693"/>
      <c r="B48" s="691"/>
      <c r="C48" s="705"/>
      <c r="D48" s="692" t="s">
        <v>145</v>
      </c>
      <c r="E48" s="989">
        <v>6</v>
      </c>
      <c r="F48" s="989">
        <v>6</v>
      </c>
      <c r="G48" s="989" t="s">
        <v>125</v>
      </c>
      <c r="H48" s="989" t="s">
        <v>125</v>
      </c>
      <c r="I48" s="989" t="s">
        <v>125</v>
      </c>
      <c r="J48" s="989" t="s">
        <v>125</v>
      </c>
      <c r="K48" s="989" t="s">
        <v>125</v>
      </c>
      <c r="L48" s="989">
        <v>1</v>
      </c>
      <c r="M48" s="989">
        <v>1</v>
      </c>
      <c r="N48" s="989" t="s">
        <v>125</v>
      </c>
      <c r="O48" s="989" t="s">
        <v>125</v>
      </c>
      <c r="P48" s="989" t="s">
        <v>125</v>
      </c>
      <c r="Q48" s="989">
        <v>1</v>
      </c>
      <c r="R48" s="989">
        <v>1</v>
      </c>
      <c r="S48" s="989">
        <v>2</v>
      </c>
    </row>
    <row r="49" spans="1:19" x14ac:dyDescent="0.25">
      <c r="A49" s="693"/>
      <c r="B49" s="691"/>
      <c r="C49" s="705"/>
      <c r="D49" s="692" t="s">
        <v>146</v>
      </c>
      <c r="E49" s="989">
        <v>2</v>
      </c>
      <c r="F49" s="989">
        <v>2</v>
      </c>
      <c r="G49" s="989" t="s">
        <v>125</v>
      </c>
      <c r="H49" s="989" t="s">
        <v>125</v>
      </c>
      <c r="I49" s="989" t="s">
        <v>125</v>
      </c>
      <c r="J49" s="989" t="s">
        <v>125</v>
      </c>
      <c r="K49" s="989" t="s">
        <v>125</v>
      </c>
      <c r="L49" s="989" t="s">
        <v>125</v>
      </c>
      <c r="M49" s="989" t="s">
        <v>125</v>
      </c>
      <c r="N49" s="989">
        <v>1</v>
      </c>
      <c r="O49" s="989" t="s">
        <v>125</v>
      </c>
      <c r="P49" s="989" t="s">
        <v>125</v>
      </c>
      <c r="Q49" s="989" t="s">
        <v>125</v>
      </c>
      <c r="R49" s="989" t="s">
        <v>125</v>
      </c>
      <c r="S49" s="989">
        <v>1</v>
      </c>
    </row>
    <row r="50" spans="1:19" s="347" customFormat="1" ht="22.5" x14ac:dyDescent="0.25">
      <c r="A50" s="701" t="s">
        <v>370</v>
      </c>
      <c r="B50" s="688" t="s">
        <v>182</v>
      </c>
      <c r="C50" s="703" t="s">
        <v>371</v>
      </c>
      <c r="D50" s="689" t="s">
        <v>122</v>
      </c>
      <c r="E50" s="988">
        <v>3</v>
      </c>
      <c r="F50" s="988">
        <v>3</v>
      </c>
      <c r="G50" s="988" t="s">
        <v>125</v>
      </c>
      <c r="H50" s="988" t="s">
        <v>125</v>
      </c>
      <c r="I50" s="988" t="s">
        <v>125</v>
      </c>
      <c r="J50" s="988" t="s">
        <v>125</v>
      </c>
      <c r="K50" s="988" t="s">
        <v>125</v>
      </c>
      <c r="L50" s="988">
        <v>1</v>
      </c>
      <c r="M50" s="988" t="s">
        <v>125</v>
      </c>
      <c r="N50" s="988" t="s">
        <v>125</v>
      </c>
      <c r="O50" s="988" t="s">
        <v>125</v>
      </c>
      <c r="P50" s="988" t="s">
        <v>125</v>
      </c>
      <c r="Q50" s="988" t="s">
        <v>125</v>
      </c>
      <c r="R50" s="988" t="s">
        <v>125</v>
      </c>
      <c r="S50" s="988">
        <v>2</v>
      </c>
    </row>
    <row r="51" spans="1:19" x14ac:dyDescent="0.25">
      <c r="A51" s="693"/>
      <c r="B51" s="691"/>
      <c r="C51" s="705"/>
      <c r="D51" s="692" t="s">
        <v>145</v>
      </c>
      <c r="E51" s="989">
        <v>1</v>
      </c>
      <c r="F51" s="989">
        <v>1</v>
      </c>
      <c r="G51" s="989" t="s">
        <v>125</v>
      </c>
      <c r="H51" s="989" t="s">
        <v>125</v>
      </c>
      <c r="I51" s="989" t="s">
        <v>125</v>
      </c>
      <c r="J51" s="989" t="s">
        <v>125</v>
      </c>
      <c r="K51" s="989" t="s">
        <v>125</v>
      </c>
      <c r="L51" s="989" t="s">
        <v>125</v>
      </c>
      <c r="M51" s="989" t="s">
        <v>125</v>
      </c>
      <c r="N51" s="989" t="s">
        <v>125</v>
      </c>
      <c r="O51" s="989" t="s">
        <v>125</v>
      </c>
      <c r="P51" s="989" t="s">
        <v>125</v>
      </c>
      <c r="Q51" s="989" t="s">
        <v>125</v>
      </c>
      <c r="R51" s="989" t="s">
        <v>125</v>
      </c>
      <c r="S51" s="989">
        <v>1</v>
      </c>
    </row>
    <row r="52" spans="1:19" x14ac:dyDescent="0.25">
      <c r="A52" s="693"/>
      <c r="B52" s="691"/>
      <c r="C52" s="705"/>
      <c r="D52" s="692" t="s">
        <v>146</v>
      </c>
      <c r="E52" s="989">
        <v>2</v>
      </c>
      <c r="F52" s="989">
        <v>2</v>
      </c>
      <c r="G52" s="989" t="s">
        <v>125</v>
      </c>
      <c r="H52" s="989" t="s">
        <v>125</v>
      </c>
      <c r="I52" s="989" t="s">
        <v>125</v>
      </c>
      <c r="J52" s="989" t="s">
        <v>125</v>
      </c>
      <c r="K52" s="989" t="s">
        <v>125</v>
      </c>
      <c r="L52" s="989">
        <v>1</v>
      </c>
      <c r="M52" s="989" t="s">
        <v>125</v>
      </c>
      <c r="N52" s="989" t="s">
        <v>125</v>
      </c>
      <c r="O52" s="989" t="s">
        <v>125</v>
      </c>
      <c r="P52" s="989" t="s">
        <v>125</v>
      </c>
      <c r="Q52" s="989" t="s">
        <v>125</v>
      </c>
      <c r="R52" s="989" t="s">
        <v>125</v>
      </c>
      <c r="S52" s="989">
        <v>1</v>
      </c>
    </row>
    <row r="53" spans="1:19" s="347" customFormat="1" x14ac:dyDescent="0.25">
      <c r="A53" s="701" t="s">
        <v>306</v>
      </c>
      <c r="B53" s="688" t="s">
        <v>183</v>
      </c>
      <c r="C53" s="703" t="s">
        <v>307</v>
      </c>
      <c r="D53" s="689" t="s">
        <v>122</v>
      </c>
      <c r="E53" s="988">
        <v>19</v>
      </c>
      <c r="F53" s="988">
        <v>19</v>
      </c>
      <c r="G53" s="988" t="s">
        <v>125</v>
      </c>
      <c r="H53" s="988" t="s">
        <v>125</v>
      </c>
      <c r="I53" s="988" t="s">
        <v>125</v>
      </c>
      <c r="J53" s="988" t="s">
        <v>125</v>
      </c>
      <c r="K53" s="988" t="s">
        <v>125</v>
      </c>
      <c r="L53" s="988" t="s">
        <v>125</v>
      </c>
      <c r="M53" s="988" t="s">
        <v>125</v>
      </c>
      <c r="N53" s="988" t="s">
        <v>125</v>
      </c>
      <c r="O53" s="988" t="s">
        <v>125</v>
      </c>
      <c r="P53" s="988">
        <v>1</v>
      </c>
      <c r="Q53" s="988">
        <v>1</v>
      </c>
      <c r="R53" s="988">
        <v>6</v>
      </c>
      <c r="S53" s="988">
        <v>11</v>
      </c>
    </row>
    <row r="54" spans="1:19" x14ac:dyDescent="0.25">
      <c r="A54" s="693"/>
      <c r="B54" s="691"/>
      <c r="C54" s="705"/>
      <c r="D54" s="692" t="s">
        <v>145</v>
      </c>
      <c r="E54" s="989">
        <v>11</v>
      </c>
      <c r="F54" s="989">
        <v>11</v>
      </c>
      <c r="G54" s="989" t="s">
        <v>125</v>
      </c>
      <c r="H54" s="989" t="s">
        <v>125</v>
      </c>
      <c r="I54" s="989" t="s">
        <v>125</v>
      </c>
      <c r="J54" s="989" t="s">
        <v>125</v>
      </c>
      <c r="K54" s="989" t="s">
        <v>125</v>
      </c>
      <c r="L54" s="989" t="s">
        <v>125</v>
      </c>
      <c r="M54" s="989" t="s">
        <v>125</v>
      </c>
      <c r="N54" s="989" t="s">
        <v>125</v>
      </c>
      <c r="O54" s="989" t="s">
        <v>125</v>
      </c>
      <c r="P54" s="989" t="s">
        <v>125</v>
      </c>
      <c r="Q54" s="989">
        <v>1</v>
      </c>
      <c r="R54" s="989">
        <v>3</v>
      </c>
      <c r="S54" s="989">
        <v>7</v>
      </c>
    </row>
    <row r="55" spans="1:19" x14ac:dyDescent="0.25">
      <c r="A55" s="693"/>
      <c r="B55" s="691"/>
      <c r="C55" s="705"/>
      <c r="D55" s="692" t="s">
        <v>146</v>
      </c>
      <c r="E55" s="989">
        <v>8</v>
      </c>
      <c r="F55" s="989">
        <v>8</v>
      </c>
      <c r="G55" s="989" t="s">
        <v>125</v>
      </c>
      <c r="H55" s="989" t="s">
        <v>125</v>
      </c>
      <c r="I55" s="989" t="s">
        <v>125</v>
      </c>
      <c r="J55" s="989" t="s">
        <v>125</v>
      </c>
      <c r="K55" s="989" t="s">
        <v>125</v>
      </c>
      <c r="L55" s="989" t="s">
        <v>125</v>
      </c>
      <c r="M55" s="989" t="s">
        <v>125</v>
      </c>
      <c r="N55" s="989" t="s">
        <v>125</v>
      </c>
      <c r="O55" s="989" t="s">
        <v>125</v>
      </c>
      <c r="P55" s="989">
        <v>1</v>
      </c>
      <c r="Q55" s="989" t="s">
        <v>125</v>
      </c>
      <c r="R55" s="989">
        <v>3</v>
      </c>
      <c r="S55" s="989">
        <v>4</v>
      </c>
    </row>
    <row r="56" spans="1:19" s="347" customFormat="1" x14ac:dyDescent="0.25">
      <c r="A56" s="701" t="s">
        <v>388</v>
      </c>
      <c r="B56" s="688" t="s">
        <v>184</v>
      </c>
      <c r="C56" s="703" t="s">
        <v>389</v>
      </c>
      <c r="D56" s="689" t="s">
        <v>122</v>
      </c>
      <c r="E56" s="988">
        <v>2</v>
      </c>
      <c r="F56" s="988">
        <v>2</v>
      </c>
      <c r="G56" s="988" t="s">
        <v>125</v>
      </c>
      <c r="H56" s="988" t="s">
        <v>125</v>
      </c>
      <c r="I56" s="988" t="s">
        <v>125</v>
      </c>
      <c r="J56" s="988">
        <v>1</v>
      </c>
      <c r="K56" s="988" t="s">
        <v>125</v>
      </c>
      <c r="L56" s="988" t="s">
        <v>125</v>
      </c>
      <c r="M56" s="988" t="s">
        <v>125</v>
      </c>
      <c r="N56" s="988" t="s">
        <v>125</v>
      </c>
      <c r="O56" s="988" t="s">
        <v>125</v>
      </c>
      <c r="P56" s="988" t="s">
        <v>125</v>
      </c>
      <c r="Q56" s="988" t="s">
        <v>125</v>
      </c>
      <c r="R56" s="988" t="s">
        <v>125</v>
      </c>
      <c r="S56" s="988">
        <v>1</v>
      </c>
    </row>
    <row r="57" spans="1:19" x14ac:dyDescent="0.25">
      <c r="A57" s="693"/>
      <c r="B57" s="691"/>
      <c r="C57" s="705"/>
      <c r="D57" s="692" t="s">
        <v>146</v>
      </c>
      <c r="E57" s="989">
        <v>2</v>
      </c>
      <c r="F57" s="989">
        <v>2</v>
      </c>
      <c r="G57" s="989" t="s">
        <v>125</v>
      </c>
      <c r="H57" s="989" t="s">
        <v>125</v>
      </c>
      <c r="I57" s="989" t="s">
        <v>125</v>
      </c>
      <c r="J57" s="989">
        <v>1</v>
      </c>
      <c r="K57" s="989" t="s">
        <v>125</v>
      </c>
      <c r="L57" s="989" t="s">
        <v>125</v>
      </c>
      <c r="M57" s="989" t="s">
        <v>125</v>
      </c>
      <c r="N57" s="989" t="s">
        <v>125</v>
      </c>
      <c r="O57" s="989" t="s">
        <v>125</v>
      </c>
      <c r="P57" s="989" t="s">
        <v>125</v>
      </c>
      <c r="Q57" s="989" t="s">
        <v>125</v>
      </c>
      <c r="R57" s="989" t="s">
        <v>125</v>
      </c>
      <c r="S57" s="989">
        <v>1</v>
      </c>
    </row>
    <row r="58" spans="1:19" s="347" customFormat="1" ht="22.5" x14ac:dyDescent="0.25">
      <c r="A58" s="701" t="s">
        <v>1093</v>
      </c>
      <c r="B58" s="688" t="s">
        <v>2742</v>
      </c>
      <c r="C58" s="703" t="s">
        <v>1094</v>
      </c>
      <c r="D58" s="689" t="s">
        <v>122</v>
      </c>
      <c r="E58" s="988">
        <v>1</v>
      </c>
      <c r="F58" s="988">
        <v>1</v>
      </c>
      <c r="G58" s="988" t="s">
        <v>125</v>
      </c>
      <c r="H58" s="988" t="s">
        <v>125</v>
      </c>
      <c r="I58" s="988" t="s">
        <v>125</v>
      </c>
      <c r="J58" s="988" t="s">
        <v>125</v>
      </c>
      <c r="K58" s="988" t="s">
        <v>125</v>
      </c>
      <c r="L58" s="988" t="s">
        <v>125</v>
      </c>
      <c r="M58" s="988" t="s">
        <v>125</v>
      </c>
      <c r="N58" s="988" t="s">
        <v>125</v>
      </c>
      <c r="O58" s="988" t="s">
        <v>125</v>
      </c>
      <c r="P58" s="988" t="s">
        <v>125</v>
      </c>
      <c r="Q58" s="988" t="s">
        <v>125</v>
      </c>
      <c r="R58" s="988" t="s">
        <v>125</v>
      </c>
      <c r="S58" s="988">
        <v>1</v>
      </c>
    </row>
    <row r="59" spans="1:19" x14ac:dyDescent="0.25">
      <c r="A59" s="693"/>
      <c r="B59" s="691"/>
      <c r="C59" s="705"/>
      <c r="D59" s="692" t="s">
        <v>145</v>
      </c>
      <c r="E59" s="989">
        <v>1</v>
      </c>
      <c r="F59" s="989">
        <v>1</v>
      </c>
      <c r="G59" s="989" t="s">
        <v>125</v>
      </c>
      <c r="H59" s="989" t="s">
        <v>125</v>
      </c>
      <c r="I59" s="989" t="s">
        <v>125</v>
      </c>
      <c r="J59" s="989" t="s">
        <v>125</v>
      </c>
      <c r="K59" s="989" t="s">
        <v>125</v>
      </c>
      <c r="L59" s="989" t="s">
        <v>125</v>
      </c>
      <c r="M59" s="989" t="s">
        <v>125</v>
      </c>
      <c r="N59" s="989" t="s">
        <v>125</v>
      </c>
      <c r="O59" s="989" t="s">
        <v>125</v>
      </c>
      <c r="P59" s="989" t="s">
        <v>125</v>
      </c>
      <c r="Q59" s="989" t="s">
        <v>125</v>
      </c>
      <c r="R59" s="989" t="s">
        <v>125</v>
      </c>
      <c r="S59" s="989">
        <v>1</v>
      </c>
    </row>
    <row r="60" spans="1:19" x14ac:dyDescent="0.25">
      <c r="A60" s="701" t="s">
        <v>394</v>
      </c>
      <c r="B60" s="688" t="s">
        <v>185</v>
      </c>
      <c r="C60" s="703" t="s">
        <v>395</v>
      </c>
      <c r="D60" s="689" t="s">
        <v>122</v>
      </c>
      <c r="E60" s="988">
        <v>1</v>
      </c>
      <c r="F60" s="988">
        <v>1</v>
      </c>
      <c r="G60" s="988" t="s">
        <v>125</v>
      </c>
      <c r="H60" s="988" t="s">
        <v>125</v>
      </c>
      <c r="I60" s="988" t="s">
        <v>125</v>
      </c>
      <c r="J60" s="988" t="s">
        <v>125</v>
      </c>
      <c r="K60" s="988" t="s">
        <v>125</v>
      </c>
      <c r="L60" s="988" t="s">
        <v>125</v>
      </c>
      <c r="M60" s="988" t="s">
        <v>125</v>
      </c>
      <c r="N60" s="988" t="s">
        <v>125</v>
      </c>
      <c r="O60" s="988" t="s">
        <v>125</v>
      </c>
      <c r="P60" s="988" t="s">
        <v>125</v>
      </c>
      <c r="Q60" s="988" t="s">
        <v>125</v>
      </c>
      <c r="R60" s="988" t="s">
        <v>125</v>
      </c>
      <c r="S60" s="988">
        <v>1</v>
      </c>
    </row>
    <row r="61" spans="1:19" s="347" customFormat="1" x14ac:dyDescent="0.25">
      <c r="A61" s="693"/>
      <c r="B61" s="691"/>
      <c r="C61" s="705"/>
      <c r="D61" s="692" t="s">
        <v>145</v>
      </c>
      <c r="E61" s="989">
        <v>1</v>
      </c>
      <c r="F61" s="989">
        <v>1</v>
      </c>
      <c r="G61" s="989" t="s">
        <v>125</v>
      </c>
      <c r="H61" s="989" t="s">
        <v>125</v>
      </c>
      <c r="I61" s="989" t="s">
        <v>125</v>
      </c>
      <c r="J61" s="989" t="s">
        <v>125</v>
      </c>
      <c r="K61" s="989" t="s">
        <v>125</v>
      </c>
      <c r="L61" s="989" t="s">
        <v>125</v>
      </c>
      <c r="M61" s="989" t="s">
        <v>125</v>
      </c>
      <c r="N61" s="989" t="s">
        <v>125</v>
      </c>
      <c r="O61" s="989" t="s">
        <v>125</v>
      </c>
      <c r="P61" s="989" t="s">
        <v>125</v>
      </c>
      <c r="Q61" s="989" t="s">
        <v>125</v>
      </c>
      <c r="R61" s="989" t="s">
        <v>125</v>
      </c>
      <c r="S61" s="989">
        <v>1</v>
      </c>
    </row>
    <row r="62" spans="1:19" x14ac:dyDescent="0.25">
      <c r="A62" s="701" t="s">
        <v>1097</v>
      </c>
      <c r="B62" s="688" t="s">
        <v>187</v>
      </c>
      <c r="C62" s="703" t="s">
        <v>926</v>
      </c>
      <c r="D62" s="689" t="s">
        <v>122</v>
      </c>
      <c r="E62" s="988">
        <v>1</v>
      </c>
      <c r="F62" s="988">
        <v>1</v>
      </c>
      <c r="G62" s="988" t="s">
        <v>125</v>
      </c>
      <c r="H62" s="988" t="s">
        <v>125</v>
      </c>
      <c r="I62" s="988" t="s">
        <v>125</v>
      </c>
      <c r="J62" s="988" t="s">
        <v>125</v>
      </c>
      <c r="K62" s="988" t="s">
        <v>125</v>
      </c>
      <c r="L62" s="988" t="s">
        <v>125</v>
      </c>
      <c r="M62" s="988" t="s">
        <v>125</v>
      </c>
      <c r="N62" s="988" t="s">
        <v>125</v>
      </c>
      <c r="O62" s="988" t="s">
        <v>125</v>
      </c>
      <c r="P62" s="988" t="s">
        <v>125</v>
      </c>
      <c r="Q62" s="988" t="s">
        <v>125</v>
      </c>
      <c r="R62" s="988" t="s">
        <v>125</v>
      </c>
      <c r="S62" s="988">
        <v>1</v>
      </c>
    </row>
    <row r="63" spans="1:19" s="347" customFormat="1" x14ac:dyDescent="0.25">
      <c r="A63" s="693"/>
      <c r="B63" s="691"/>
      <c r="C63" s="705"/>
      <c r="D63" s="692" t="s">
        <v>146</v>
      </c>
      <c r="E63" s="989">
        <v>1</v>
      </c>
      <c r="F63" s="989">
        <v>1</v>
      </c>
      <c r="G63" s="989" t="s">
        <v>125</v>
      </c>
      <c r="H63" s="989" t="s">
        <v>125</v>
      </c>
      <c r="I63" s="989" t="s">
        <v>125</v>
      </c>
      <c r="J63" s="989" t="s">
        <v>125</v>
      </c>
      <c r="K63" s="989" t="s">
        <v>125</v>
      </c>
      <c r="L63" s="989" t="s">
        <v>125</v>
      </c>
      <c r="M63" s="989" t="s">
        <v>125</v>
      </c>
      <c r="N63" s="989" t="s">
        <v>125</v>
      </c>
      <c r="O63" s="989" t="s">
        <v>125</v>
      </c>
      <c r="P63" s="989" t="s">
        <v>125</v>
      </c>
      <c r="Q63" s="989" t="s">
        <v>125</v>
      </c>
      <c r="R63" s="989" t="s">
        <v>125</v>
      </c>
      <c r="S63" s="989">
        <v>1</v>
      </c>
    </row>
    <row r="64" spans="1:19" ht="22.5" x14ac:dyDescent="0.25">
      <c r="A64" s="701" t="s">
        <v>1100</v>
      </c>
      <c r="B64" s="688" t="s">
        <v>189</v>
      </c>
      <c r="C64" s="703" t="s">
        <v>1101</v>
      </c>
      <c r="D64" s="689" t="s">
        <v>122</v>
      </c>
      <c r="E64" s="988">
        <v>1</v>
      </c>
      <c r="F64" s="988">
        <v>1</v>
      </c>
      <c r="G64" s="988" t="s">
        <v>125</v>
      </c>
      <c r="H64" s="988" t="s">
        <v>125</v>
      </c>
      <c r="I64" s="988" t="s">
        <v>125</v>
      </c>
      <c r="J64" s="988" t="s">
        <v>125</v>
      </c>
      <c r="K64" s="988" t="s">
        <v>125</v>
      </c>
      <c r="L64" s="988" t="s">
        <v>125</v>
      </c>
      <c r="M64" s="988" t="s">
        <v>125</v>
      </c>
      <c r="N64" s="988" t="s">
        <v>125</v>
      </c>
      <c r="O64" s="988" t="s">
        <v>125</v>
      </c>
      <c r="P64" s="988" t="s">
        <v>125</v>
      </c>
      <c r="Q64" s="988" t="s">
        <v>125</v>
      </c>
      <c r="R64" s="988" t="s">
        <v>125</v>
      </c>
      <c r="S64" s="988">
        <v>1</v>
      </c>
    </row>
    <row r="65" spans="1:19" s="347" customFormat="1" x14ac:dyDescent="0.25">
      <c r="A65" s="693"/>
      <c r="B65" s="691"/>
      <c r="C65" s="705"/>
      <c r="D65" s="692" t="s">
        <v>145</v>
      </c>
      <c r="E65" s="989">
        <v>1</v>
      </c>
      <c r="F65" s="989">
        <v>1</v>
      </c>
      <c r="G65" s="989" t="s">
        <v>125</v>
      </c>
      <c r="H65" s="989" t="s">
        <v>125</v>
      </c>
      <c r="I65" s="989" t="s">
        <v>125</v>
      </c>
      <c r="J65" s="989" t="s">
        <v>125</v>
      </c>
      <c r="K65" s="989" t="s">
        <v>125</v>
      </c>
      <c r="L65" s="989" t="s">
        <v>125</v>
      </c>
      <c r="M65" s="989" t="s">
        <v>125</v>
      </c>
      <c r="N65" s="989" t="s">
        <v>125</v>
      </c>
      <c r="O65" s="989" t="s">
        <v>125</v>
      </c>
      <c r="P65" s="989" t="s">
        <v>125</v>
      </c>
      <c r="Q65" s="989" t="s">
        <v>125</v>
      </c>
      <c r="R65" s="989" t="s">
        <v>125</v>
      </c>
      <c r="S65" s="989">
        <v>1</v>
      </c>
    </row>
    <row r="66" spans="1:19" x14ac:dyDescent="0.25">
      <c r="A66" s="701" t="s">
        <v>312</v>
      </c>
      <c r="B66" s="688" t="s">
        <v>190</v>
      </c>
      <c r="C66" s="703" t="s">
        <v>313</v>
      </c>
      <c r="D66" s="689" t="s">
        <v>122</v>
      </c>
      <c r="E66" s="988">
        <v>13</v>
      </c>
      <c r="F66" s="988">
        <v>13</v>
      </c>
      <c r="G66" s="988" t="s">
        <v>125</v>
      </c>
      <c r="H66" s="988" t="s">
        <v>125</v>
      </c>
      <c r="I66" s="988" t="s">
        <v>125</v>
      </c>
      <c r="J66" s="988" t="s">
        <v>125</v>
      </c>
      <c r="K66" s="988" t="s">
        <v>125</v>
      </c>
      <c r="L66" s="988" t="s">
        <v>125</v>
      </c>
      <c r="M66" s="988" t="s">
        <v>125</v>
      </c>
      <c r="N66" s="988" t="s">
        <v>125</v>
      </c>
      <c r="O66" s="988" t="s">
        <v>125</v>
      </c>
      <c r="P66" s="988" t="s">
        <v>125</v>
      </c>
      <c r="Q66" s="988" t="s">
        <v>125</v>
      </c>
      <c r="R66" s="988">
        <v>4</v>
      </c>
      <c r="S66" s="988">
        <v>9</v>
      </c>
    </row>
    <row r="67" spans="1:19" s="347" customFormat="1" x14ac:dyDescent="0.25">
      <c r="A67" s="693"/>
      <c r="B67" s="691"/>
      <c r="C67" s="705"/>
      <c r="D67" s="692" t="s">
        <v>145</v>
      </c>
      <c r="E67" s="989">
        <v>9</v>
      </c>
      <c r="F67" s="989">
        <v>9</v>
      </c>
      <c r="G67" s="989" t="s">
        <v>125</v>
      </c>
      <c r="H67" s="989" t="s">
        <v>125</v>
      </c>
      <c r="I67" s="989" t="s">
        <v>125</v>
      </c>
      <c r="J67" s="989" t="s">
        <v>125</v>
      </c>
      <c r="K67" s="989" t="s">
        <v>125</v>
      </c>
      <c r="L67" s="989" t="s">
        <v>125</v>
      </c>
      <c r="M67" s="989" t="s">
        <v>125</v>
      </c>
      <c r="N67" s="989" t="s">
        <v>125</v>
      </c>
      <c r="O67" s="989" t="s">
        <v>125</v>
      </c>
      <c r="P67" s="989" t="s">
        <v>125</v>
      </c>
      <c r="Q67" s="989" t="s">
        <v>125</v>
      </c>
      <c r="R67" s="989">
        <v>3</v>
      </c>
      <c r="S67" s="989">
        <v>6</v>
      </c>
    </row>
    <row r="68" spans="1:19" x14ac:dyDescent="0.25">
      <c r="A68" s="693"/>
      <c r="B68" s="691"/>
      <c r="C68" s="705"/>
      <c r="D68" s="692" t="s">
        <v>146</v>
      </c>
      <c r="E68" s="989">
        <v>4</v>
      </c>
      <c r="F68" s="989">
        <v>4</v>
      </c>
      <c r="G68" s="989" t="s">
        <v>125</v>
      </c>
      <c r="H68" s="989" t="s">
        <v>125</v>
      </c>
      <c r="I68" s="989" t="s">
        <v>125</v>
      </c>
      <c r="J68" s="989" t="s">
        <v>125</v>
      </c>
      <c r="K68" s="989" t="s">
        <v>125</v>
      </c>
      <c r="L68" s="989" t="s">
        <v>125</v>
      </c>
      <c r="M68" s="989" t="s">
        <v>125</v>
      </c>
      <c r="N68" s="989" t="s">
        <v>125</v>
      </c>
      <c r="O68" s="989" t="s">
        <v>125</v>
      </c>
      <c r="P68" s="989" t="s">
        <v>125</v>
      </c>
      <c r="Q68" s="989" t="s">
        <v>125</v>
      </c>
      <c r="R68" s="989">
        <v>1</v>
      </c>
      <c r="S68" s="989">
        <v>3</v>
      </c>
    </row>
    <row r="69" spans="1:19" x14ac:dyDescent="0.25">
      <c r="A69" s="701" t="s">
        <v>303</v>
      </c>
      <c r="B69" s="688" t="s">
        <v>191</v>
      </c>
      <c r="C69" s="703" t="s">
        <v>304</v>
      </c>
      <c r="D69" s="689" t="s">
        <v>122</v>
      </c>
      <c r="E69" s="988">
        <v>16</v>
      </c>
      <c r="F69" s="988">
        <v>16</v>
      </c>
      <c r="G69" s="988" t="s">
        <v>125</v>
      </c>
      <c r="H69" s="988" t="s">
        <v>125</v>
      </c>
      <c r="I69" s="988" t="s">
        <v>125</v>
      </c>
      <c r="J69" s="988" t="s">
        <v>125</v>
      </c>
      <c r="K69" s="988" t="s">
        <v>125</v>
      </c>
      <c r="L69" s="988" t="s">
        <v>125</v>
      </c>
      <c r="M69" s="988" t="s">
        <v>125</v>
      </c>
      <c r="N69" s="988" t="s">
        <v>125</v>
      </c>
      <c r="O69" s="988" t="s">
        <v>125</v>
      </c>
      <c r="P69" s="988" t="s">
        <v>125</v>
      </c>
      <c r="Q69" s="988">
        <v>2</v>
      </c>
      <c r="R69" s="988">
        <v>4</v>
      </c>
      <c r="S69" s="988">
        <v>10</v>
      </c>
    </row>
    <row r="70" spans="1:19" s="347" customFormat="1" x14ac:dyDescent="0.25">
      <c r="A70" s="693"/>
      <c r="B70" s="691"/>
      <c r="C70" s="705"/>
      <c r="D70" s="692" t="s">
        <v>145</v>
      </c>
      <c r="E70" s="989">
        <v>13</v>
      </c>
      <c r="F70" s="989">
        <v>13</v>
      </c>
      <c r="G70" s="989" t="s">
        <v>125</v>
      </c>
      <c r="H70" s="989" t="s">
        <v>125</v>
      </c>
      <c r="I70" s="989" t="s">
        <v>125</v>
      </c>
      <c r="J70" s="989" t="s">
        <v>125</v>
      </c>
      <c r="K70" s="989" t="s">
        <v>125</v>
      </c>
      <c r="L70" s="989" t="s">
        <v>125</v>
      </c>
      <c r="M70" s="989" t="s">
        <v>125</v>
      </c>
      <c r="N70" s="989" t="s">
        <v>125</v>
      </c>
      <c r="O70" s="989" t="s">
        <v>125</v>
      </c>
      <c r="P70" s="989" t="s">
        <v>125</v>
      </c>
      <c r="Q70" s="989">
        <v>2</v>
      </c>
      <c r="R70" s="989">
        <v>3</v>
      </c>
      <c r="S70" s="989">
        <v>8</v>
      </c>
    </row>
    <row r="71" spans="1:19" x14ac:dyDescent="0.25">
      <c r="A71" s="693"/>
      <c r="B71" s="691"/>
      <c r="C71" s="705"/>
      <c r="D71" s="692" t="s">
        <v>146</v>
      </c>
      <c r="E71" s="989">
        <v>3</v>
      </c>
      <c r="F71" s="989">
        <v>3</v>
      </c>
      <c r="G71" s="989" t="s">
        <v>125</v>
      </c>
      <c r="H71" s="989" t="s">
        <v>125</v>
      </c>
      <c r="I71" s="989" t="s">
        <v>125</v>
      </c>
      <c r="J71" s="989" t="s">
        <v>125</v>
      </c>
      <c r="K71" s="989" t="s">
        <v>125</v>
      </c>
      <c r="L71" s="989" t="s">
        <v>125</v>
      </c>
      <c r="M71" s="989" t="s">
        <v>125</v>
      </c>
      <c r="N71" s="989" t="s">
        <v>125</v>
      </c>
      <c r="O71" s="989" t="s">
        <v>125</v>
      </c>
      <c r="P71" s="989" t="s">
        <v>125</v>
      </c>
      <c r="Q71" s="989" t="s">
        <v>125</v>
      </c>
      <c r="R71" s="989">
        <v>1</v>
      </c>
      <c r="S71" s="989">
        <v>2</v>
      </c>
    </row>
    <row r="72" spans="1:19" x14ac:dyDescent="0.25">
      <c r="A72" s="701" t="s">
        <v>1107</v>
      </c>
      <c r="B72" s="688" t="s">
        <v>195</v>
      </c>
      <c r="C72" s="703" t="s">
        <v>928</v>
      </c>
      <c r="D72" s="689" t="s">
        <v>122</v>
      </c>
      <c r="E72" s="988">
        <v>1</v>
      </c>
      <c r="F72" s="988">
        <v>1</v>
      </c>
      <c r="G72" s="988" t="s">
        <v>125</v>
      </c>
      <c r="H72" s="988" t="s">
        <v>125</v>
      </c>
      <c r="I72" s="988" t="s">
        <v>125</v>
      </c>
      <c r="J72" s="988" t="s">
        <v>125</v>
      </c>
      <c r="K72" s="988" t="s">
        <v>125</v>
      </c>
      <c r="L72" s="988" t="s">
        <v>125</v>
      </c>
      <c r="M72" s="988">
        <v>1</v>
      </c>
      <c r="N72" s="988" t="s">
        <v>125</v>
      </c>
      <c r="O72" s="988" t="s">
        <v>125</v>
      </c>
      <c r="P72" s="988" t="s">
        <v>125</v>
      </c>
      <c r="Q72" s="988" t="s">
        <v>125</v>
      </c>
      <c r="R72" s="988" t="s">
        <v>125</v>
      </c>
      <c r="S72" s="988" t="s">
        <v>125</v>
      </c>
    </row>
    <row r="73" spans="1:19" s="347" customFormat="1" x14ac:dyDescent="0.25">
      <c r="A73" s="693"/>
      <c r="B73" s="691"/>
      <c r="C73" s="705"/>
      <c r="D73" s="692" t="s">
        <v>145</v>
      </c>
      <c r="E73" s="989">
        <v>1</v>
      </c>
      <c r="F73" s="989">
        <v>1</v>
      </c>
      <c r="G73" s="989" t="s">
        <v>125</v>
      </c>
      <c r="H73" s="989" t="s">
        <v>125</v>
      </c>
      <c r="I73" s="989" t="s">
        <v>125</v>
      </c>
      <c r="J73" s="989" t="s">
        <v>125</v>
      </c>
      <c r="K73" s="989" t="s">
        <v>125</v>
      </c>
      <c r="L73" s="989" t="s">
        <v>125</v>
      </c>
      <c r="M73" s="989">
        <v>1</v>
      </c>
      <c r="N73" s="989" t="s">
        <v>125</v>
      </c>
      <c r="O73" s="989" t="s">
        <v>125</v>
      </c>
      <c r="P73" s="989" t="s">
        <v>125</v>
      </c>
      <c r="Q73" s="989" t="s">
        <v>125</v>
      </c>
      <c r="R73" s="989" t="s">
        <v>125</v>
      </c>
      <c r="S73" s="989" t="s">
        <v>125</v>
      </c>
    </row>
    <row r="74" spans="1:19" x14ac:dyDescent="0.25">
      <c r="A74" s="701" t="s">
        <v>1108</v>
      </c>
      <c r="B74" s="688" t="s">
        <v>196</v>
      </c>
      <c r="C74" s="703" t="s">
        <v>1109</v>
      </c>
      <c r="D74" s="689" t="s">
        <v>122</v>
      </c>
      <c r="E74" s="988">
        <v>3</v>
      </c>
      <c r="F74" s="988">
        <v>3</v>
      </c>
      <c r="G74" s="988" t="s">
        <v>125</v>
      </c>
      <c r="H74" s="988" t="s">
        <v>125</v>
      </c>
      <c r="I74" s="988" t="s">
        <v>125</v>
      </c>
      <c r="J74" s="988" t="s">
        <v>125</v>
      </c>
      <c r="K74" s="988" t="s">
        <v>125</v>
      </c>
      <c r="L74" s="988" t="s">
        <v>125</v>
      </c>
      <c r="M74" s="988" t="s">
        <v>125</v>
      </c>
      <c r="N74" s="988" t="s">
        <v>125</v>
      </c>
      <c r="O74" s="988" t="s">
        <v>125</v>
      </c>
      <c r="P74" s="988" t="s">
        <v>125</v>
      </c>
      <c r="Q74" s="988" t="s">
        <v>125</v>
      </c>
      <c r="R74" s="988" t="s">
        <v>125</v>
      </c>
      <c r="S74" s="988">
        <v>3</v>
      </c>
    </row>
    <row r="75" spans="1:19" x14ac:dyDescent="0.25">
      <c r="A75" s="693"/>
      <c r="B75" s="691"/>
      <c r="C75" s="705"/>
      <c r="D75" s="692" t="s">
        <v>145</v>
      </c>
      <c r="E75" s="989">
        <v>1</v>
      </c>
      <c r="F75" s="989">
        <v>1</v>
      </c>
      <c r="G75" s="989" t="s">
        <v>125</v>
      </c>
      <c r="H75" s="989" t="s">
        <v>125</v>
      </c>
      <c r="I75" s="989" t="s">
        <v>125</v>
      </c>
      <c r="J75" s="989" t="s">
        <v>125</v>
      </c>
      <c r="K75" s="989" t="s">
        <v>125</v>
      </c>
      <c r="L75" s="989" t="s">
        <v>125</v>
      </c>
      <c r="M75" s="989" t="s">
        <v>125</v>
      </c>
      <c r="N75" s="989" t="s">
        <v>125</v>
      </c>
      <c r="O75" s="989" t="s">
        <v>125</v>
      </c>
      <c r="P75" s="989" t="s">
        <v>125</v>
      </c>
      <c r="Q75" s="989" t="s">
        <v>125</v>
      </c>
      <c r="R75" s="989" t="s">
        <v>125</v>
      </c>
      <c r="S75" s="989">
        <v>1</v>
      </c>
    </row>
    <row r="76" spans="1:19" s="347" customFormat="1" x14ac:dyDescent="0.25">
      <c r="A76" s="693"/>
      <c r="B76" s="691"/>
      <c r="C76" s="705"/>
      <c r="D76" s="692" t="s">
        <v>146</v>
      </c>
      <c r="E76" s="989">
        <v>2</v>
      </c>
      <c r="F76" s="989">
        <v>2</v>
      </c>
      <c r="G76" s="989" t="s">
        <v>125</v>
      </c>
      <c r="H76" s="989" t="s">
        <v>125</v>
      </c>
      <c r="I76" s="989" t="s">
        <v>125</v>
      </c>
      <c r="J76" s="989" t="s">
        <v>125</v>
      </c>
      <c r="K76" s="989" t="s">
        <v>125</v>
      </c>
      <c r="L76" s="989" t="s">
        <v>125</v>
      </c>
      <c r="M76" s="989" t="s">
        <v>125</v>
      </c>
      <c r="N76" s="989" t="s">
        <v>125</v>
      </c>
      <c r="O76" s="989" t="s">
        <v>125</v>
      </c>
      <c r="P76" s="989" t="s">
        <v>125</v>
      </c>
      <c r="Q76" s="989" t="s">
        <v>125</v>
      </c>
      <c r="R76" s="989" t="s">
        <v>125</v>
      </c>
      <c r="S76" s="989">
        <v>2</v>
      </c>
    </row>
    <row r="77" spans="1:19" ht="22.5" x14ac:dyDescent="0.25">
      <c r="A77" s="701" t="s">
        <v>335</v>
      </c>
      <c r="B77" s="688" t="s">
        <v>197</v>
      </c>
      <c r="C77" s="703" t="s">
        <v>336</v>
      </c>
      <c r="D77" s="689" t="s">
        <v>122</v>
      </c>
      <c r="E77" s="988">
        <v>12</v>
      </c>
      <c r="F77" s="988">
        <v>12</v>
      </c>
      <c r="G77" s="988" t="s">
        <v>125</v>
      </c>
      <c r="H77" s="988" t="s">
        <v>125</v>
      </c>
      <c r="I77" s="988" t="s">
        <v>125</v>
      </c>
      <c r="J77" s="988" t="s">
        <v>125</v>
      </c>
      <c r="K77" s="988" t="s">
        <v>125</v>
      </c>
      <c r="L77" s="988" t="s">
        <v>125</v>
      </c>
      <c r="M77" s="988" t="s">
        <v>125</v>
      </c>
      <c r="N77" s="988" t="s">
        <v>125</v>
      </c>
      <c r="O77" s="988" t="s">
        <v>125</v>
      </c>
      <c r="P77" s="988" t="s">
        <v>125</v>
      </c>
      <c r="Q77" s="988">
        <v>1</v>
      </c>
      <c r="R77" s="988">
        <v>1</v>
      </c>
      <c r="S77" s="988">
        <v>10</v>
      </c>
    </row>
    <row r="78" spans="1:19" x14ac:dyDescent="0.25">
      <c r="A78" s="693"/>
      <c r="B78" s="691"/>
      <c r="C78" s="705"/>
      <c r="D78" s="692" t="s">
        <v>145</v>
      </c>
      <c r="E78" s="989">
        <v>8</v>
      </c>
      <c r="F78" s="989">
        <v>8</v>
      </c>
      <c r="G78" s="989" t="s">
        <v>125</v>
      </c>
      <c r="H78" s="989" t="s">
        <v>125</v>
      </c>
      <c r="I78" s="989" t="s">
        <v>125</v>
      </c>
      <c r="J78" s="989" t="s">
        <v>125</v>
      </c>
      <c r="K78" s="989" t="s">
        <v>125</v>
      </c>
      <c r="L78" s="989" t="s">
        <v>125</v>
      </c>
      <c r="M78" s="989" t="s">
        <v>125</v>
      </c>
      <c r="N78" s="989" t="s">
        <v>125</v>
      </c>
      <c r="O78" s="989" t="s">
        <v>125</v>
      </c>
      <c r="P78" s="989" t="s">
        <v>125</v>
      </c>
      <c r="Q78" s="989">
        <v>1</v>
      </c>
      <c r="R78" s="989">
        <v>1</v>
      </c>
      <c r="S78" s="989">
        <v>6</v>
      </c>
    </row>
    <row r="79" spans="1:19" s="347" customFormat="1" x14ac:dyDescent="0.25">
      <c r="A79" s="693"/>
      <c r="B79" s="691"/>
      <c r="C79" s="705"/>
      <c r="D79" s="692" t="s">
        <v>146</v>
      </c>
      <c r="E79" s="989">
        <v>4</v>
      </c>
      <c r="F79" s="989">
        <v>4</v>
      </c>
      <c r="G79" s="989" t="s">
        <v>125</v>
      </c>
      <c r="H79" s="989" t="s">
        <v>125</v>
      </c>
      <c r="I79" s="989" t="s">
        <v>125</v>
      </c>
      <c r="J79" s="989" t="s">
        <v>125</v>
      </c>
      <c r="K79" s="989" t="s">
        <v>125</v>
      </c>
      <c r="L79" s="989" t="s">
        <v>125</v>
      </c>
      <c r="M79" s="989" t="s">
        <v>125</v>
      </c>
      <c r="N79" s="989" t="s">
        <v>125</v>
      </c>
      <c r="O79" s="989" t="s">
        <v>125</v>
      </c>
      <c r="P79" s="989" t="s">
        <v>125</v>
      </c>
      <c r="Q79" s="989" t="s">
        <v>125</v>
      </c>
      <c r="R79" s="989" t="s">
        <v>125</v>
      </c>
      <c r="S79" s="989">
        <v>4</v>
      </c>
    </row>
    <row r="80" spans="1:19" x14ac:dyDescent="0.25">
      <c r="A80" s="701" t="s">
        <v>309</v>
      </c>
      <c r="B80" s="688" t="s">
        <v>198</v>
      </c>
      <c r="C80" s="703" t="s">
        <v>310</v>
      </c>
      <c r="D80" s="689" t="s">
        <v>122</v>
      </c>
      <c r="E80" s="988">
        <v>17</v>
      </c>
      <c r="F80" s="988">
        <v>17</v>
      </c>
      <c r="G80" s="988" t="s">
        <v>125</v>
      </c>
      <c r="H80" s="988" t="s">
        <v>125</v>
      </c>
      <c r="I80" s="988" t="s">
        <v>125</v>
      </c>
      <c r="J80" s="988" t="s">
        <v>125</v>
      </c>
      <c r="K80" s="988" t="s">
        <v>125</v>
      </c>
      <c r="L80" s="988" t="s">
        <v>125</v>
      </c>
      <c r="M80" s="988" t="s">
        <v>125</v>
      </c>
      <c r="N80" s="988" t="s">
        <v>125</v>
      </c>
      <c r="O80" s="988" t="s">
        <v>125</v>
      </c>
      <c r="P80" s="988" t="s">
        <v>125</v>
      </c>
      <c r="Q80" s="988">
        <v>5</v>
      </c>
      <c r="R80" s="988">
        <v>4</v>
      </c>
      <c r="S80" s="988">
        <v>8</v>
      </c>
    </row>
    <row r="81" spans="1:19" s="347" customFormat="1" x14ac:dyDescent="0.25">
      <c r="A81" s="693"/>
      <c r="B81" s="691"/>
      <c r="C81" s="705"/>
      <c r="D81" s="692" t="s">
        <v>145</v>
      </c>
      <c r="E81" s="989">
        <v>12</v>
      </c>
      <c r="F81" s="989">
        <v>12</v>
      </c>
      <c r="G81" s="989" t="s">
        <v>125</v>
      </c>
      <c r="H81" s="989" t="s">
        <v>125</v>
      </c>
      <c r="I81" s="989" t="s">
        <v>125</v>
      </c>
      <c r="J81" s="989" t="s">
        <v>125</v>
      </c>
      <c r="K81" s="989" t="s">
        <v>125</v>
      </c>
      <c r="L81" s="989" t="s">
        <v>125</v>
      </c>
      <c r="M81" s="989" t="s">
        <v>125</v>
      </c>
      <c r="N81" s="989" t="s">
        <v>125</v>
      </c>
      <c r="O81" s="989" t="s">
        <v>125</v>
      </c>
      <c r="P81" s="989" t="s">
        <v>125</v>
      </c>
      <c r="Q81" s="989">
        <v>4</v>
      </c>
      <c r="R81" s="989">
        <v>2</v>
      </c>
      <c r="S81" s="989">
        <v>6</v>
      </c>
    </row>
    <row r="82" spans="1:19" x14ac:dyDescent="0.25">
      <c r="A82" s="693"/>
      <c r="B82" s="691"/>
      <c r="C82" s="705"/>
      <c r="D82" s="692" t="s">
        <v>146</v>
      </c>
      <c r="E82" s="989">
        <v>5</v>
      </c>
      <c r="F82" s="989">
        <v>5</v>
      </c>
      <c r="G82" s="989" t="s">
        <v>125</v>
      </c>
      <c r="H82" s="989" t="s">
        <v>125</v>
      </c>
      <c r="I82" s="989" t="s">
        <v>125</v>
      </c>
      <c r="J82" s="989" t="s">
        <v>125</v>
      </c>
      <c r="K82" s="989" t="s">
        <v>125</v>
      </c>
      <c r="L82" s="989" t="s">
        <v>125</v>
      </c>
      <c r="M82" s="989" t="s">
        <v>125</v>
      </c>
      <c r="N82" s="989" t="s">
        <v>125</v>
      </c>
      <c r="O82" s="989" t="s">
        <v>125</v>
      </c>
      <c r="P82" s="989" t="s">
        <v>125</v>
      </c>
      <c r="Q82" s="989">
        <v>1</v>
      </c>
      <c r="R82" s="989">
        <v>2</v>
      </c>
      <c r="S82" s="989">
        <v>2</v>
      </c>
    </row>
    <row r="83" spans="1:19" s="347" customFormat="1" ht="22.5" x14ac:dyDescent="0.25">
      <c r="A83" s="701" t="s">
        <v>1112</v>
      </c>
      <c r="B83" s="688" t="s">
        <v>201</v>
      </c>
      <c r="C83" s="703" t="s">
        <v>1113</v>
      </c>
      <c r="D83" s="689" t="s">
        <v>122</v>
      </c>
      <c r="E83" s="988">
        <v>2</v>
      </c>
      <c r="F83" s="988">
        <v>2</v>
      </c>
      <c r="G83" s="988" t="s">
        <v>125</v>
      </c>
      <c r="H83" s="988" t="s">
        <v>125</v>
      </c>
      <c r="I83" s="988" t="s">
        <v>125</v>
      </c>
      <c r="J83" s="988" t="s">
        <v>125</v>
      </c>
      <c r="K83" s="988" t="s">
        <v>125</v>
      </c>
      <c r="L83" s="988" t="s">
        <v>125</v>
      </c>
      <c r="M83" s="988" t="s">
        <v>125</v>
      </c>
      <c r="N83" s="988">
        <v>1</v>
      </c>
      <c r="O83" s="988" t="s">
        <v>125</v>
      </c>
      <c r="P83" s="988" t="s">
        <v>125</v>
      </c>
      <c r="Q83" s="988" t="s">
        <v>125</v>
      </c>
      <c r="R83" s="988" t="s">
        <v>125</v>
      </c>
      <c r="S83" s="988">
        <v>1</v>
      </c>
    </row>
    <row r="84" spans="1:19" x14ac:dyDescent="0.25">
      <c r="A84" s="693"/>
      <c r="B84" s="691"/>
      <c r="C84" s="705"/>
      <c r="D84" s="692" t="s">
        <v>145</v>
      </c>
      <c r="E84" s="989">
        <v>1</v>
      </c>
      <c r="F84" s="989">
        <v>1</v>
      </c>
      <c r="G84" s="989" t="s">
        <v>125</v>
      </c>
      <c r="H84" s="989" t="s">
        <v>125</v>
      </c>
      <c r="I84" s="989" t="s">
        <v>125</v>
      </c>
      <c r="J84" s="989" t="s">
        <v>125</v>
      </c>
      <c r="K84" s="989" t="s">
        <v>125</v>
      </c>
      <c r="L84" s="989" t="s">
        <v>125</v>
      </c>
      <c r="M84" s="989" t="s">
        <v>125</v>
      </c>
      <c r="N84" s="989" t="s">
        <v>125</v>
      </c>
      <c r="O84" s="989" t="s">
        <v>125</v>
      </c>
      <c r="P84" s="989" t="s">
        <v>125</v>
      </c>
      <c r="Q84" s="989" t="s">
        <v>125</v>
      </c>
      <c r="R84" s="989" t="s">
        <v>125</v>
      </c>
      <c r="S84" s="989">
        <v>1</v>
      </c>
    </row>
    <row r="85" spans="1:19" s="347" customFormat="1" x14ac:dyDescent="0.25">
      <c r="A85" s="693"/>
      <c r="B85" s="691"/>
      <c r="C85" s="705"/>
      <c r="D85" s="692" t="s">
        <v>146</v>
      </c>
      <c r="E85" s="989">
        <v>1</v>
      </c>
      <c r="F85" s="989">
        <v>1</v>
      </c>
      <c r="G85" s="989" t="s">
        <v>125</v>
      </c>
      <c r="H85" s="989" t="s">
        <v>125</v>
      </c>
      <c r="I85" s="989" t="s">
        <v>125</v>
      </c>
      <c r="J85" s="989" t="s">
        <v>125</v>
      </c>
      <c r="K85" s="989" t="s">
        <v>125</v>
      </c>
      <c r="L85" s="989" t="s">
        <v>125</v>
      </c>
      <c r="M85" s="989" t="s">
        <v>125</v>
      </c>
      <c r="N85" s="989">
        <v>1</v>
      </c>
      <c r="O85" s="989" t="s">
        <v>125</v>
      </c>
      <c r="P85" s="989" t="s">
        <v>125</v>
      </c>
      <c r="Q85" s="989" t="s">
        <v>125</v>
      </c>
      <c r="R85" s="989" t="s">
        <v>125</v>
      </c>
      <c r="S85" s="989" t="s">
        <v>125</v>
      </c>
    </row>
    <row r="86" spans="1:19" x14ac:dyDescent="0.25">
      <c r="A86" s="701" t="s">
        <v>315</v>
      </c>
      <c r="B86" s="688" t="s">
        <v>202</v>
      </c>
      <c r="C86" s="703" t="s">
        <v>316</v>
      </c>
      <c r="D86" s="689" t="s">
        <v>122</v>
      </c>
      <c r="E86" s="988">
        <v>23</v>
      </c>
      <c r="F86" s="988">
        <v>23</v>
      </c>
      <c r="G86" s="988" t="s">
        <v>125</v>
      </c>
      <c r="H86" s="988" t="s">
        <v>125</v>
      </c>
      <c r="I86" s="988" t="s">
        <v>125</v>
      </c>
      <c r="J86" s="988">
        <v>3</v>
      </c>
      <c r="K86" s="988">
        <v>1</v>
      </c>
      <c r="L86" s="988" t="s">
        <v>125</v>
      </c>
      <c r="M86" s="988" t="s">
        <v>125</v>
      </c>
      <c r="N86" s="988" t="s">
        <v>125</v>
      </c>
      <c r="O86" s="988" t="s">
        <v>125</v>
      </c>
      <c r="P86" s="988" t="s">
        <v>125</v>
      </c>
      <c r="Q86" s="988">
        <v>3</v>
      </c>
      <c r="R86" s="988">
        <v>2</v>
      </c>
      <c r="S86" s="988">
        <v>14</v>
      </c>
    </row>
    <row r="87" spans="1:19" s="347" customFormat="1" x14ac:dyDescent="0.25">
      <c r="A87" s="693"/>
      <c r="B87" s="691"/>
      <c r="C87" s="705"/>
      <c r="D87" s="692" t="s">
        <v>145</v>
      </c>
      <c r="E87" s="989">
        <v>11</v>
      </c>
      <c r="F87" s="989">
        <v>11</v>
      </c>
      <c r="G87" s="989" t="s">
        <v>125</v>
      </c>
      <c r="H87" s="989" t="s">
        <v>125</v>
      </c>
      <c r="I87" s="989" t="s">
        <v>125</v>
      </c>
      <c r="J87" s="989">
        <v>2</v>
      </c>
      <c r="K87" s="989">
        <v>1</v>
      </c>
      <c r="L87" s="989" t="s">
        <v>125</v>
      </c>
      <c r="M87" s="989" t="s">
        <v>125</v>
      </c>
      <c r="N87" s="989" t="s">
        <v>125</v>
      </c>
      <c r="O87" s="989" t="s">
        <v>125</v>
      </c>
      <c r="P87" s="989" t="s">
        <v>125</v>
      </c>
      <c r="Q87" s="989">
        <v>2</v>
      </c>
      <c r="R87" s="989">
        <v>2</v>
      </c>
      <c r="S87" s="989">
        <v>4</v>
      </c>
    </row>
    <row r="88" spans="1:19" x14ac:dyDescent="0.25">
      <c r="A88" s="693"/>
      <c r="B88" s="691"/>
      <c r="C88" s="705"/>
      <c r="D88" s="692" t="s">
        <v>146</v>
      </c>
      <c r="E88" s="989">
        <v>12</v>
      </c>
      <c r="F88" s="989">
        <v>12</v>
      </c>
      <c r="G88" s="989" t="s">
        <v>125</v>
      </c>
      <c r="H88" s="989" t="s">
        <v>125</v>
      </c>
      <c r="I88" s="989" t="s">
        <v>125</v>
      </c>
      <c r="J88" s="989">
        <v>1</v>
      </c>
      <c r="K88" s="989" t="s">
        <v>125</v>
      </c>
      <c r="L88" s="989" t="s">
        <v>125</v>
      </c>
      <c r="M88" s="989" t="s">
        <v>125</v>
      </c>
      <c r="N88" s="989" t="s">
        <v>125</v>
      </c>
      <c r="O88" s="989" t="s">
        <v>125</v>
      </c>
      <c r="P88" s="989" t="s">
        <v>125</v>
      </c>
      <c r="Q88" s="989">
        <v>1</v>
      </c>
      <c r="R88" s="989" t="s">
        <v>125</v>
      </c>
      <c r="S88" s="989">
        <v>10</v>
      </c>
    </row>
    <row r="89" spans="1:19" ht="22.5" x14ac:dyDescent="0.25">
      <c r="A89" s="701" t="s">
        <v>327</v>
      </c>
      <c r="B89" s="688" t="s">
        <v>203</v>
      </c>
      <c r="C89" s="703" t="s">
        <v>328</v>
      </c>
      <c r="D89" s="689" t="s">
        <v>122</v>
      </c>
      <c r="E89" s="988">
        <v>11</v>
      </c>
      <c r="F89" s="988">
        <v>11</v>
      </c>
      <c r="G89" s="988" t="s">
        <v>125</v>
      </c>
      <c r="H89" s="988" t="s">
        <v>125</v>
      </c>
      <c r="I89" s="988" t="s">
        <v>125</v>
      </c>
      <c r="J89" s="988" t="s">
        <v>125</v>
      </c>
      <c r="K89" s="988" t="s">
        <v>125</v>
      </c>
      <c r="L89" s="988" t="s">
        <v>125</v>
      </c>
      <c r="M89" s="988" t="s">
        <v>125</v>
      </c>
      <c r="N89" s="988" t="s">
        <v>125</v>
      </c>
      <c r="O89" s="988" t="s">
        <v>125</v>
      </c>
      <c r="P89" s="988" t="s">
        <v>125</v>
      </c>
      <c r="Q89" s="988" t="s">
        <v>125</v>
      </c>
      <c r="R89" s="988">
        <v>1</v>
      </c>
      <c r="S89" s="988">
        <v>10</v>
      </c>
    </row>
    <row r="90" spans="1:19" s="347" customFormat="1" x14ac:dyDescent="0.25">
      <c r="A90" s="693"/>
      <c r="B90" s="691"/>
      <c r="C90" s="705"/>
      <c r="D90" s="692" t="s">
        <v>145</v>
      </c>
      <c r="E90" s="989">
        <v>6</v>
      </c>
      <c r="F90" s="989">
        <v>6</v>
      </c>
      <c r="G90" s="989" t="s">
        <v>125</v>
      </c>
      <c r="H90" s="989" t="s">
        <v>125</v>
      </c>
      <c r="I90" s="989" t="s">
        <v>125</v>
      </c>
      <c r="J90" s="989" t="s">
        <v>125</v>
      </c>
      <c r="K90" s="989" t="s">
        <v>125</v>
      </c>
      <c r="L90" s="989" t="s">
        <v>125</v>
      </c>
      <c r="M90" s="989" t="s">
        <v>125</v>
      </c>
      <c r="N90" s="989" t="s">
        <v>125</v>
      </c>
      <c r="O90" s="989" t="s">
        <v>125</v>
      </c>
      <c r="P90" s="989" t="s">
        <v>125</v>
      </c>
      <c r="Q90" s="989" t="s">
        <v>125</v>
      </c>
      <c r="R90" s="989" t="s">
        <v>125</v>
      </c>
      <c r="S90" s="989">
        <v>6</v>
      </c>
    </row>
    <row r="91" spans="1:19" x14ac:dyDescent="0.25">
      <c r="A91" s="693"/>
      <c r="B91" s="691"/>
      <c r="C91" s="705"/>
      <c r="D91" s="692" t="s">
        <v>146</v>
      </c>
      <c r="E91" s="989">
        <v>5</v>
      </c>
      <c r="F91" s="989">
        <v>5</v>
      </c>
      <c r="G91" s="989" t="s">
        <v>125</v>
      </c>
      <c r="H91" s="989" t="s">
        <v>125</v>
      </c>
      <c r="I91" s="989" t="s">
        <v>125</v>
      </c>
      <c r="J91" s="989" t="s">
        <v>125</v>
      </c>
      <c r="K91" s="989" t="s">
        <v>125</v>
      </c>
      <c r="L91" s="989" t="s">
        <v>125</v>
      </c>
      <c r="M91" s="989" t="s">
        <v>125</v>
      </c>
      <c r="N91" s="989" t="s">
        <v>125</v>
      </c>
      <c r="O91" s="989" t="s">
        <v>125</v>
      </c>
      <c r="P91" s="989" t="s">
        <v>125</v>
      </c>
      <c r="Q91" s="989" t="s">
        <v>125</v>
      </c>
      <c r="R91" s="989">
        <v>1</v>
      </c>
      <c r="S91" s="989">
        <v>4</v>
      </c>
    </row>
    <row r="92" spans="1:19" ht="22.5" x14ac:dyDescent="0.25">
      <c r="A92" s="701" t="s">
        <v>364</v>
      </c>
      <c r="B92" s="688" t="s">
        <v>204</v>
      </c>
      <c r="C92" s="703" t="s">
        <v>365</v>
      </c>
      <c r="D92" s="689" t="s">
        <v>122</v>
      </c>
      <c r="E92" s="988">
        <v>2</v>
      </c>
      <c r="F92" s="988">
        <v>2</v>
      </c>
      <c r="G92" s="988" t="s">
        <v>125</v>
      </c>
      <c r="H92" s="988" t="s">
        <v>125</v>
      </c>
      <c r="I92" s="988" t="s">
        <v>125</v>
      </c>
      <c r="J92" s="988" t="s">
        <v>125</v>
      </c>
      <c r="K92" s="988" t="s">
        <v>125</v>
      </c>
      <c r="L92" s="988">
        <v>1</v>
      </c>
      <c r="M92" s="988" t="s">
        <v>125</v>
      </c>
      <c r="N92" s="988" t="s">
        <v>125</v>
      </c>
      <c r="O92" s="988" t="s">
        <v>125</v>
      </c>
      <c r="P92" s="988" t="s">
        <v>125</v>
      </c>
      <c r="Q92" s="988" t="s">
        <v>125</v>
      </c>
      <c r="R92" s="988" t="s">
        <v>125</v>
      </c>
      <c r="S92" s="988">
        <v>1</v>
      </c>
    </row>
    <row r="93" spans="1:19" s="347" customFormat="1" x14ac:dyDescent="0.25">
      <c r="A93" s="693"/>
      <c r="B93" s="691"/>
      <c r="C93" s="705"/>
      <c r="D93" s="692" t="s">
        <v>145</v>
      </c>
      <c r="E93" s="989">
        <v>1</v>
      </c>
      <c r="F93" s="989">
        <v>1</v>
      </c>
      <c r="G93" s="989" t="s">
        <v>125</v>
      </c>
      <c r="H93" s="989" t="s">
        <v>125</v>
      </c>
      <c r="I93" s="989" t="s">
        <v>125</v>
      </c>
      <c r="J93" s="989" t="s">
        <v>125</v>
      </c>
      <c r="K93" s="989" t="s">
        <v>125</v>
      </c>
      <c r="L93" s="989">
        <v>1</v>
      </c>
      <c r="M93" s="989" t="s">
        <v>125</v>
      </c>
      <c r="N93" s="989" t="s">
        <v>125</v>
      </c>
      <c r="O93" s="989" t="s">
        <v>125</v>
      </c>
      <c r="P93" s="989" t="s">
        <v>125</v>
      </c>
      <c r="Q93" s="989" t="s">
        <v>125</v>
      </c>
      <c r="R93" s="989" t="s">
        <v>125</v>
      </c>
      <c r="S93" s="989" t="s">
        <v>125</v>
      </c>
    </row>
    <row r="94" spans="1:19" x14ac:dyDescent="0.25">
      <c r="A94" s="693"/>
      <c r="B94" s="691"/>
      <c r="C94" s="705"/>
      <c r="D94" s="692" t="s">
        <v>146</v>
      </c>
      <c r="E94" s="989">
        <v>1</v>
      </c>
      <c r="F94" s="989">
        <v>1</v>
      </c>
      <c r="G94" s="989" t="s">
        <v>125</v>
      </c>
      <c r="H94" s="989" t="s">
        <v>125</v>
      </c>
      <c r="I94" s="989" t="s">
        <v>125</v>
      </c>
      <c r="J94" s="989" t="s">
        <v>125</v>
      </c>
      <c r="K94" s="989" t="s">
        <v>125</v>
      </c>
      <c r="L94" s="989" t="s">
        <v>125</v>
      </c>
      <c r="M94" s="989" t="s">
        <v>125</v>
      </c>
      <c r="N94" s="989" t="s">
        <v>125</v>
      </c>
      <c r="O94" s="989" t="s">
        <v>125</v>
      </c>
      <c r="P94" s="989" t="s">
        <v>125</v>
      </c>
      <c r="Q94" s="989" t="s">
        <v>125</v>
      </c>
      <c r="R94" s="989" t="s">
        <v>125</v>
      </c>
      <c r="S94" s="989">
        <v>1</v>
      </c>
    </row>
    <row r="95" spans="1:19" s="347" customFormat="1" ht="22.5" x14ac:dyDescent="0.25">
      <c r="A95" s="701" t="s">
        <v>1115</v>
      </c>
      <c r="B95" s="688" t="s">
        <v>206</v>
      </c>
      <c r="C95" s="703" t="s">
        <v>1116</v>
      </c>
      <c r="D95" s="689" t="s">
        <v>122</v>
      </c>
      <c r="E95" s="988">
        <v>1</v>
      </c>
      <c r="F95" s="988">
        <v>1</v>
      </c>
      <c r="G95" s="988" t="s">
        <v>125</v>
      </c>
      <c r="H95" s="988" t="s">
        <v>125</v>
      </c>
      <c r="I95" s="988" t="s">
        <v>125</v>
      </c>
      <c r="J95" s="988" t="s">
        <v>125</v>
      </c>
      <c r="K95" s="988" t="s">
        <v>125</v>
      </c>
      <c r="L95" s="988" t="s">
        <v>125</v>
      </c>
      <c r="M95" s="988" t="s">
        <v>125</v>
      </c>
      <c r="N95" s="988" t="s">
        <v>125</v>
      </c>
      <c r="O95" s="988" t="s">
        <v>125</v>
      </c>
      <c r="P95" s="988" t="s">
        <v>125</v>
      </c>
      <c r="Q95" s="988" t="s">
        <v>125</v>
      </c>
      <c r="R95" s="988" t="s">
        <v>125</v>
      </c>
      <c r="S95" s="988">
        <v>1</v>
      </c>
    </row>
    <row r="96" spans="1:19" x14ac:dyDescent="0.25">
      <c r="A96" s="693"/>
      <c r="B96" s="691"/>
      <c r="C96" s="705"/>
      <c r="D96" s="692" t="s">
        <v>146</v>
      </c>
      <c r="E96" s="989">
        <v>1</v>
      </c>
      <c r="F96" s="989">
        <v>1</v>
      </c>
      <c r="G96" s="989" t="s">
        <v>125</v>
      </c>
      <c r="H96" s="989" t="s">
        <v>125</v>
      </c>
      <c r="I96" s="989" t="s">
        <v>125</v>
      </c>
      <c r="J96" s="989" t="s">
        <v>125</v>
      </c>
      <c r="K96" s="989" t="s">
        <v>125</v>
      </c>
      <c r="L96" s="989" t="s">
        <v>125</v>
      </c>
      <c r="M96" s="989" t="s">
        <v>125</v>
      </c>
      <c r="N96" s="989" t="s">
        <v>125</v>
      </c>
      <c r="O96" s="989" t="s">
        <v>125</v>
      </c>
      <c r="P96" s="989" t="s">
        <v>125</v>
      </c>
      <c r="Q96" s="989" t="s">
        <v>125</v>
      </c>
      <c r="R96" s="989" t="s">
        <v>125</v>
      </c>
      <c r="S96" s="989">
        <v>1</v>
      </c>
    </row>
    <row r="97" spans="1:19" s="347" customFormat="1" ht="22.5" x14ac:dyDescent="0.25">
      <c r="A97" s="701" t="s">
        <v>321</v>
      </c>
      <c r="B97" s="688" t="s">
        <v>207</v>
      </c>
      <c r="C97" s="703" t="s">
        <v>322</v>
      </c>
      <c r="D97" s="689" t="s">
        <v>122</v>
      </c>
      <c r="E97" s="988">
        <v>9</v>
      </c>
      <c r="F97" s="988">
        <v>9</v>
      </c>
      <c r="G97" s="988" t="s">
        <v>125</v>
      </c>
      <c r="H97" s="988" t="s">
        <v>125</v>
      </c>
      <c r="I97" s="988" t="s">
        <v>125</v>
      </c>
      <c r="J97" s="988" t="s">
        <v>125</v>
      </c>
      <c r="K97" s="988" t="s">
        <v>125</v>
      </c>
      <c r="L97" s="988" t="s">
        <v>125</v>
      </c>
      <c r="M97" s="988" t="s">
        <v>125</v>
      </c>
      <c r="N97" s="988" t="s">
        <v>125</v>
      </c>
      <c r="O97" s="988" t="s">
        <v>125</v>
      </c>
      <c r="P97" s="988" t="s">
        <v>125</v>
      </c>
      <c r="Q97" s="988">
        <v>1</v>
      </c>
      <c r="R97" s="988">
        <v>2</v>
      </c>
      <c r="S97" s="988">
        <v>6</v>
      </c>
    </row>
    <row r="98" spans="1:19" x14ac:dyDescent="0.25">
      <c r="A98" s="693"/>
      <c r="B98" s="691"/>
      <c r="C98" s="705"/>
      <c r="D98" s="692" t="s">
        <v>145</v>
      </c>
      <c r="E98" s="989">
        <v>7</v>
      </c>
      <c r="F98" s="989">
        <v>7</v>
      </c>
      <c r="G98" s="989" t="s">
        <v>125</v>
      </c>
      <c r="H98" s="989" t="s">
        <v>125</v>
      </c>
      <c r="I98" s="989" t="s">
        <v>125</v>
      </c>
      <c r="J98" s="989" t="s">
        <v>125</v>
      </c>
      <c r="K98" s="989" t="s">
        <v>125</v>
      </c>
      <c r="L98" s="989" t="s">
        <v>125</v>
      </c>
      <c r="M98" s="989" t="s">
        <v>125</v>
      </c>
      <c r="N98" s="989" t="s">
        <v>125</v>
      </c>
      <c r="O98" s="989" t="s">
        <v>125</v>
      </c>
      <c r="P98" s="989" t="s">
        <v>125</v>
      </c>
      <c r="Q98" s="989">
        <v>1</v>
      </c>
      <c r="R98" s="989">
        <v>2</v>
      </c>
      <c r="S98" s="989">
        <v>4</v>
      </c>
    </row>
    <row r="99" spans="1:19" x14ac:dyDescent="0.25">
      <c r="A99" s="693"/>
      <c r="B99" s="691"/>
      <c r="C99" s="705"/>
      <c r="D99" s="692" t="s">
        <v>146</v>
      </c>
      <c r="E99" s="989">
        <v>2</v>
      </c>
      <c r="F99" s="989">
        <v>2</v>
      </c>
      <c r="G99" s="989" t="s">
        <v>125</v>
      </c>
      <c r="H99" s="989" t="s">
        <v>125</v>
      </c>
      <c r="I99" s="989" t="s">
        <v>125</v>
      </c>
      <c r="J99" s="989" t="s">
        <v>125</v>
      </c>
      <c r="K99" s="989" t="s">
        <v>125</v>
      </c>
      <c r="L99" s="989" t="s">
        <v>125</v>
      </c>
      <c r="M99" s="989" t="s">
        <v>125</v>
      </c>
      <c r="N99" s="989" t="s">
        <v>125</v>
      </c>
      <c r="O99" s="989" t="s">
        <v>125</v>
      </c>
      <c r="P99" s="989" t="s">
        <v>125</v>
      </c>
      <c r="Q99" s="989" t="s">
        <v>125</v>
      </c>
      <c r="R99" s="989" t="s">
        <v>125</v>
      </c>
      <c r="S99" s="989">
        <v>2</v>
      </c>
    </row>
    <row r="100" spans="1:19" s="347" customFormat="1" x14ac:dyDescent="0.25">
      <c r="A100" s="701" t="s">
        <v>324</v>
      </c>
      <c r="B100" s="688" t="s">
        <v>209</v>
      </c>
      <c r="C100" s="703" t="s">
        <v>325</v>
      </c>
      <c r="D100" s="689" t="s">
        <v>122</v>
      </c>
      <c r="E100" s="988">
        <v>13</v>
      </c>
      <c r="F100" s="988">
        <v>13</v>
      </c>
      <c r="G100" s="988" t="s">
        <v>125</v>
      </c>
      <c r="H100" s="988" t="s">
        <v>125</v>
      </c>
      <c r="I100" s="988" t="s">
        <v>125</v>
      </c>
      <c r="J100" s="988" t="s">
        <v>125</v>
      </c>
      <c r="K100" s="988">
        <v>1</v>
      </c>
      <c r="L100" s="988" t="s">
        <v>125</v>
      </c>
      <c r="M100" s="988">
        <v>1</v>
      </c>
      <c r="N100" s="988">
        <v>1</v>
      </c>
      <c r="O100" s="988" t="s">
        <v>125</v>
      </c>
      <c r="P100" s="988" t="s">
        <v>125</v>
      </c>
      <c r="Q100" s="988">
        <v>1</v>
      </c>
      <c r="R100" s="988">
        <v>4</v>
      </c>
      <c r="S100" s="988">
        <v>5</v>
      </c>
    </row>
    <row r="101" spans="1:19" x14ac:dyDescent="0.25">
      <c r="A101" s="693"/>
      <c r="B101" s="691"/>
      <c r="C101" s="705"/>
      <c r="D101" s="692" t="s">
        <v>145</v>
      </c>
      <c r="E101" s="989">
        <v>9</v>
      </c>
      <c r="F101" s="989">
        <v>9</v>
      </c>
      <c r="G101" s="989" t="s">
        <v>125</v>
      </c>
      <c r="H101" s="989" t="s">
        <v>125</v>
      </c>
      <c r="I101" s="989" t="s">
        <v>125</v>
      </c>
      <c r="J101" s="989" t="s">
        <v>125</v>
      </c>
      <c r="K101" s="989" t="s">
        <v>125</v>
      </c>
      <c r="L101" s="989" t="s">
        <v>125</v>
      </c>
      <c r="M101" s="989">
        <v>1</v>
      </c>
      <c r="N101" s="989">
        <v>1</v>
      </c>
      <c r="O101" s="989" t="s">
        <v>125</v>
      </c>
      <c r="P101" s="989" t="s">
        <v>125</v>
      </c>
      <c r="Q101" s="989" t="s">
        <v>125</v>
      </c>
      <c r="R101" s="989">
        <v>2</v>
      </c>
      <c r="S101" s="989">
        <v>5</v>
      </c>
    </row>
    <row r="102" spans="1:19" x14ac:dyDescent="0.25">
      <c r="A102" s="693"/>
      <c r="B102" s="691"/>
      <c r="C102" s="705"/>
      <c r="D102" s="692" t="s">
        <v>146</v>
      </c>
      <c r="E102" s="989">
        <v>4</v>
      </c>
      <c r="F102" s="989">
        <v>4</v>
      </c>
      <c r="G102" s="989" t="s">
        <v>125</v>
      </c>
      <c r="H102" s="989" t="s">
        <v>125</v>
      </c>
      <c r="I102" s="989" t="s">
        <v>125</v>
      </c>
      <c r="J102" s="989" t="s">
        <v>125</v>
      </c>
      <c r="K102" s="989">
        <v>1</v>
      </c>
      <c r="L102" s="989" t="s">
        <v>125</v>
      </c>
      <c r="M102" s="989" t="s">
        <v>125</v>
      </c>
      <c r="N102" s="989" t="s">
        <v>125</v>
      </c>
      <c r="O102" s="989" t="s">
        <v>125</v>
      </c>
      <c r="P102" s="989" t="s">
        <v>125</v>
      </c>
      <c r="Q102" s="989">
        <v>1</v>
      </c>
      <c r="R102" s="989">
        <v>2</v>
      </c>
      <c r="S102" s="989" t="s">
        <v>125</v>
      </c>
    </row>
    <row r="103" spans="1:19" s="347" customFormat="1" x14ac:dyDescent="0.25">
      <c r="A103" s="701" t="s">
        <v>1117</v>
      </c>
      <c r="B103" s="688" t="s">
        <v>2909</v>
      </c>
      <c r="C103" s="703" t="s">
        <v>1118</v>
      </c>
      <c r="D103" s="689" t="s">
        <v>122</v>
      </c>
      <c r="E103" s="988">
        <v>5</v>
      </c>
      <c r="F103" s="988">
        <v>4</v>
      </c>
      <c r="G103" s="988">
        <v>1</v>
      </c>
      <c r="H103" s="988" t="s">
        <v>125</v>
      </c>
      <c r="I103" s="988" t="s">
        <v>125</v>
      </c>
      <c r="J103" s="988" t="s">
        <v>125</v>
      </c>
      <c r="K103" s="988" t="s">
        <v>125</v>
      </c>
      <c r="L103" s="988" t="s">
        <v>125</v>
      </c>
      <c r="M103" s="988" t="s">
        <v>125</v>
      </c>
      <c r="N103" s="988">
        <v>1</v>
      </c>
      <c r="O103" s="988" t="s">
        <v>125</v>
      </c>
      <c r="P103" s="988" t="s">
        <v>125</v>
      </c>
      <c r="Q103" s="988">
        <v>4</v>
      </c>
      <c r="R103" s="988" t="s">
        <v>125</v>
      </c>
      <c r="S103" s="988" t="s">
        <v>125</v>
      </c>
    </row>
    <row r="104" spans="1:19" x14ac:dyDescent="0.25">
      <c r="A104" s="693"/>
      <c r="B104" s="691"/>
      <c r="C104" s="705"/>
      <c r="D104" s="692" t="s">
        <v>146</v>
      </c>
      <c r="E104" s="989">
        <v>5</v>
      </c>
      <c r="F104" s="989">
        <v>4</v>
      </c>
      <c r="G104" s="989">
        <v>1</v>
      </c>
      <c r="H104" s="989" t="s">
        <v>125</v>
      </c>
      <c r="I104" s="989" t="s">
        <v>125</v>
      </c>
      <c r="J104" s="989" t="s">
        <v>125</v>
      </c>
      <c r="K104" s="989" t="s">
        <v>125</v>
      </c>
      <c r="L104" s="989" t="s">
        <v>125</v>
      </c>
      <c r="M104" s="989" t="s">
        <v>125</v>
      </c>
      <c r="N104" s="989">
        <v>1</v>
      </c>
      <c r="O104" s="989" t="s">
        <v>125</v>
      </c>
      <c r="P104" s="989" t="s">
        <v>125</v>
      </c>
      <c r="Q104" s="989">
        <v>4</v>
      </c>
      <c r="R104" s="989" t="s">
        <v>125</v>
      </c>
      <c r="S104" s="989" t="s">
        <v>125</v>
      </c>
    </row>
    <row r="105" spans="1:19" s="347" customFormat="1" ht="22.5" x14ac:dyDescent="0.25">
      <c r="A105" s="701" t="s">
        <v>332</v>
      </c>
      <c r="B105" s="688" t="s">
        <v>211</v>
      </c>
      <c r="C105" s="703" t="s">
        <v>333</v>
      </c>
      <c r="D105" s="689" t="s">
        <v>122</v>
      </c>
      <c r="E105" s="988">
        <v>21</v>
      </c>
      <c r="F105" s="988">
        <v>21</v>
      </c>
      <c r="G105" s="988" t="s">
        <v>125</v>
      </c>
      <c r="H105" s="988">
        <v>14</v>
      </c>
      <c r="I105" s="988">
        <v>3</v>
      </c>
      <c r="J105" s="988">
        <v>4</v>
      </c>
      <c r="K105" s="988" t="s">
        <v>125</v>
      </c>
      <c r="L105" s="988" t="s">
        <v>125</v>
      </c>
      <c r="M105" s="988" t="s">
        <v>125</v>
      </c>
      <c r="N105" s="988" t="s">
        <v>125</v>
      </c>
      <c r="O105" s="988" t="s">
        <v>125</v>
      </c>
      <c r="P105" s="988" t="s">
        <v>125</v>
      </c>
      <c r="Q105" s="988" t="s">
        <v>125</v>
      </c>
      <c r="R105" s="988" t="s">
        <v>125</v>
      </c>
      <c r="S105" s="988" t="s">
        <v>125</v>
      </c>
    </row>
    <row r="106" spans="1:19" x14ac:dyDescent="0.25">
      <c r="A106" s="693"/>
      <c r="B106" s="691"/>
      <c r="C106" s="705"/>
      <c r="D106" s="692" t="s">
        <v>145</v>
      </c>
      <c r="E106" s="989">
        <v>13</v>
      </c>
      <c r="F106" s="989">
        <v>13</v>
      </c>
      <c r="G106" s="989" t="s">
        <v>125</v>
      </c>
      <c r="H106" s="989">
        <v>10</v>
      </c>
      <c r="I106" s="989">
        <v>1</v>
      </c>
      <c r="J106" s="989">
        <v>2</v>
      </c>
      <c r="K106" s="989" t="s">
        <v>125</v>
      </c>
      <c r="L106" s="989" t="s">
        <v>125</v>
      </c>
      <c r="M106" s="989" t="s">
        <v>125</v>
      </c>
      <c r="N106" s="989" t="s">
        <v>125</v>
      </c>
      <c r="O106" s="989" t="s">
        <v>125</v>
      </c>
      <c r="P106" s="989" t="s">
        <v>125</v>
      </c>
      <c r="Q106" s="989" t="s">
        <v>125</v>
      </c>
      <c r="R106" s="989" t="s">
        <v>125</v>
      </c>
      <c r="S106" s="989" t="s">
        <v>125</v>
      </c>
    </row>
    <row r="107" spans="1:19" x14ac:dyDescent="0.25">
      <c r="A107" s="693"/>
      <c r="B107" s="691"/>
      <c r="C107" s="705"/>
      <c r="D107" s="692" t="s">
        <v>146</v>
      </c>
      <c r="E107" s="989">
        <v>8</v>
      </c>
      <c r="F107" s="989">
        <v>8</v>
      </c>
      <c r="G107" s="989" t="s">
        <v>125</v>
      </c>
      <c r="H107" s="989">
        <v>4</v>
      </c>
      <c r="I107" s="989">
        <v>2</v>
      </c>
      <c r="J107" s="989">
        <v>2</v>
      </c>
      <c r="K107" s="989" t="s">
        <v>125</v>
      </c>
      <c r="L107" s="989" t="s">
        <v>125</v>
      </c>
      <c r="M107" s="989" t="s">
        <v>125</v>
      </c>
      <c r="N107" s="989" t="s">
        <v>125</v>
      </c>
      <c r="O107" s="989" t="s">
        <v>125</v>
      </c>
      <c r="P107" s="989" t="s">
        <v>125</v>
      </c>
      <c r="Q107" s="989" t="s">
        <v>125</v>
      </c>
      <c r="R107" s="989" t="s">
        <v>125</v>
      </c>
      <c r="S107" s="989" t="s">
        <v>125</v>
      </c>
    </row>
    <row r="108" spans="1:19" s="347" customFormat="1" ht="22.5" x14ac:dyDescent="0.25">
      <c r="A108" s="701" t="s">
        <v>347</v>
      </c>
      <c r="B108" s="688" t="s">
        <v>212</v>
      </c>
      <c r="C108" s="703" t="s">
        <v>348</v>
      </c>
      <c r="D108" s="689" t="s">
        <v>122</v>
      </c>
      <c r="E108" s="988">
        <v>12</v>
      </c>
      <c r="F108" s="988">
        <v>12</v>
      </c>
      <c r="G108" s="988" t="s">
        <v>125</v>
      </c>
      <c r="H108" s="988">
        <v>2</v>
      </c>
      <c r="I108" s="988">
        <v>2</v>
      </c>
      <c r="J108" s="988">
        <v>4</v>
      </c>
      <c r="K108" s="988">
        <v>3</v>
      </c>
      <c r="L108" s="988" t="s">
        <v>125</v>
      </c>
      <c r="M108" s="988" t="s">
        <v>125</v>
      </c>
      <c r="N108" s="988" t="s">
        <v>125</v>
      </c>
      <c r="O108" s="988" t="s">
        <v>125</v>
      </c>
      <c r="P108" s="988" t="s">
        <v>125</v>
      </c>
      <c r="Q108" s="988" t="s">
        <v>125</v>
      </c>
      <c r="R108" s="988">
        <v>1</v>
      </c>
      <c r="S108" s="988" t="s">
        <v>125</v>
      </c>
    </row>
    <row r="109" spans="1:19" x14ac:dyDescent="0.25">
      <c r="A109" s="693"/>
      <c r="B109" s="691"/>
      <c r="C109" s="705"/>
      <c r="D109" s="692" t="s">
        <v>145</v>
      </c>
      <c r="E109" s="989">
        <v>5</v>
      </c>
      <c r="F109" s="989">
        <v>5</v>
      </c>
      <c r="G109" s="989" t="s">
        <v>125</v>
      </c>
      <c r="H109" s="989" t="s">
        <v>125</v>
      </c>
      <c r="I109" s="989" t="s">
        <v>125</v>
      </c>
      <c r="J109" s="989">
        <v>2</v>
      </c>
      <c r="K109" s="989">
        <v>2</v>
      </c>
      <c r="L109" s="989" t="s">
        <v>125</v>
      </c>
      <c r="M109" s="989" t="s">
        <v>125</v>
      </c>
      <c r="N109" s="989" t="s">
        <v>125</v>
      </c>
      <c r="O109" s="989" t="s">
        <v>125</v>
      </c>
      <c r="P109" s="989" t="s">
        <v>125</v>
      </c>
      <c r="Q109" s="989" t="s">
        <v>125</v>
      </c>
      <c r="R109" s="989">
        <v>1</v>
      </c>
      <c r="S109" s="989" t="s">
        <v>125</v>
      </c>
    </row>
    <row r="110" spans="1:19" x14ac:dyDescent="0.25">
      <c r="A110" s="693"/>
      <c r="B110" s="691"/>
      <c r="C110" s="705"/>
      <c r="D110" s="692" t="s">
        <v>146</v>
      </c>
      <c r="E110" s="989">
        <v>7</v>
      </c>
      <c r="F110" s="989">
        <v>7</v>
      </c>
      <c r="G110" s="989" t="s">
        <v>125</v>
      </c>
      <c r="H110" s="989">
        <v>2</v>
      </c>
      <c r="I110" s="989">
        <v>2</v>
      </c>
      <c r="J110" s="989">
        <v>2</v>
      </c>
      <c r="K110" s="989">
        <v>1</v>
      </c>
      <c r="L110" s="989" t="s">
        <v>125</v>
      </c>
      <c r="M110" s="989" t="s">
        <v>125</v>
      </c>
      <c r="N110" s="989" t="s">
        <v>125</v>
      </c>
      <c r="O110" s="989" t="s">
        <v>125</v>
      </c>
      <c r="P110" s="989" t="s">
        <v>125</v>
      </c>
      <c r="Q110" s="989" t="s">
        <v>125</v>
      </c>
      <c r="R110" s="989" t="s">
        <v>125</v>
      </c>
      <c r="S110" s="989" t="s">
        <v>125</v>
      </c>
    </row>
    <row r="111" spans="1:19" s="347" customFormat="1" x14ac:dyDescent="0.25">
      <c r="A111" s="701" t="s">
        <v>318</v>
      </c>
      <c r="B111" s="688" t="s">
        <v>213</v>
      </c>
      <c r="C111" s="703" t="s">
        <v>319</v>
      </c>
      <c r="D111" s="689" t="s">
        <v>122</v>
      </c>
      <c r="E111" s="988">
        <v>36</v>
      </c>
      <c r="F111" s="988">
        <v>36</v>
      </c>
      <c r="G111" s="988" t="s">
        <v>125</v>
      </c>
      <c r="H111" s="988" t="s">
        <v>125</v>
      </c>
      <c r="I111" s="988" t="s">
        <v>125</v>
      </c>
      <c r="J111" s="988" t="s">
        <v>125</v>
      </c>
      <c r="K111" s="988">
        <v>1</v>
      </c>
      <c r="L111" s="988">
        <v>4</v>
      </c>
      <c r="M111" s="988" t="s">
        <v>125</v>
      </c>
      <c r="N111" s="988">
        <v>6</v>
      </c>
      <c r="O111" s="988">
        <v>3</v>
      </c>
      <c r="P111" s="988">
        <v>7</v>
      </c>
      <c r="Q111" s="988">
        <v>5</v>
      </c>
      <c r="R111" s="988">
        <v>4</v>
      </c>
      <c r="S111" s="988">
        <v>6</v>
      </c>
    </row>
    <row r="112" spans="1:19" x14ac:dyDescent="0.25">
      <c r="A112" s="693"/>
      <c r="B112" s="691"/>
      <c r="C112" s="705"/>
      <c r="D112" s="692" t="s">
        <v>145</v>
      </c>
      <c r="E112" s="989">
        <v>29</v>
      </c>
      <c r="F112" s="989">
        <v>29</v>
      </c>
      <c r="G112" s="989" t="s">
        <v>125</v>
      </c>
      <c r="H112" s="989" t="s">
        <v>125</v>
      </c>
      <c r="I112" s="989" t="s">
        <v>125</v>
      </c>
      <c r="J112" s="989" t="s">
        <v>125</v>
      </c>
      <c r="K112" s="989">
        <v>1</v>
      </c>
      <c r="L112" s="989">
        <v>2</v>
      </c>
      <c r="M112" s="989" t="s">
        <v>125</v>
      </c>
      <c r="N112" s="989">
        <v>6</v>
      </c>
      <c r="O112" s="989">
        <v>2</v>
      </c>
      <c r="P112" s="989">
        <v>7</v>
      </c>
      <c r="Q112" s="989">
        <v>5</v>
      </c>
      <c r="R112" s="989">
        <v>3</v>
      </c>
      <c r="S112" s="989">
        <v>3</v>
      </c>
    </row>
    <row r="113" spans="1:19" x14ac:dyDescent="0.25">
      <c r="A113" s="693"/>
      <c r="B113" s="691"/>
      <c r="C113" s="705"/>
      <c r="D113" s="692" t="s">
        <v>146</v>
      </c>
      <c r="E113" s="989">
        <v>7</v>
      </c>
      <c r="F113" s="989">
        <v>7</v>
      </c>
      <c r="G113" s="989" t="s">
        <v>125</v>
      </c>
      <c r="H113" s="989" t="s">
        <v>125</v>
      </c>
      <c r="I113" s="989" t="s">
        <v>125</v>
      </c>
      <c r="J113" s="989" t="s">
        <v>125</v>
      </c>
      <c r="K113" s="989" t="s">
        <v>125</v>
      </c>
      <c r="L113" s="989">
        <v>2</v>
      </c>
      <c r="M113" s="989" t="s">
        <v>125</v>
      </c>
      <c r="N113" s="989" t="s">
        <v>125</v>
      </c>
      <c r="O113" s="989">
        <v>1</v>
      </c>
      <c r="P113" s="989" t="s">
        <v>125</v>
      </c>
      <c r="Q113" s="989" t="s">
        <v>125</v>
      </c>
      <c r="R113" s="989">
        <v>1</v>
      </c>
      <c r="S113" s="989">
        <v>3</v>
      </c>
    </row>
    <row r="114" spans="1:19" s="347" customFormat="1" x14ac:dyDescent="0.25">
      <c r="A114" s="701" t="s">
        <v>382</v>
      </c>
      <c r="B114" s="688" t="s">
        <v>214</v>
      </c>
      <c r="C114" s="703" t="s">
        <v>383</v>
      </c>
      <c r="D114" s="689" t="s">
        <v>122</v>
      </c>
      <c r="E114" s="988">
        <v>7</v>
      </c>
      <c r="F114" s="988">
        <v>7</v>
      </c>
      <c r="G114" s="988" t="s">
        <v>125</v>
      </c>
      <c r="H114" s="988">
        <v>1</v>
      </c>
      <c r="I114" s="988" t="s">
        <v>125</v>
      </c>
      <c r="J114" s="988" t="s">
        <v>125</v>
      </c>
      <c r="K114" s="988" t="s">
        <v>125</v>
      </c>
      <c r="L114" s="988" t="s">
        <v>125</v>
      </c>
      <c r="M114" s="988" t="s">
        <v>125</v>
      </c>
      <c r="N114" s="988">
        <v>1</v>
      </c>
      <c r="O114" s="988" t="s">
        <v>125</v>
      </c>
      <c r="P114" s="988" t="s">
        <v>125</v>
      </c>
      <c r="Q114" s="988">
        <v>3</v>
      </c>
      <c r="R114" s="988">
        <v>1</v>
      </c>
      <c r="S114" s="988">
        <v>1</v>
      </c>
    </row>
    <row r="115" spans="1:19" x14ac:dyDescent="0.25">
      <c r="A115" s="693"/>
      <c r="B115" s="691"/>
      <c r="C115" s="705"/>
      <c r="D115" s="692" t="s">
        <v>145</v>
      </c>
      <c r="E115" s="989">
        <v>6</v>
      </c>
      <c r="F115" s="989">
        <v>6</v>
      </c>
      <c r="G115" s="989" t="s">
        <v>125</v>
      </c>
      <c r="H115" s="989">
        <v>1</v>
      </c>
      <c r="I115" s="989" t="s">
        <v>125</v>
      </c>
      <c r="J115" s="989" t="s">
        <v>125</v>
      </c>
      <c r="K115" s="989" t="s">
        <v>125</v>
      </c>
      <c r="L115" s="989" t="s">
        <v>125</v>
      </c>
      <c r="M115" s="989" t="s">
        <v>125</v>
      </c>
      <c r="N115" s="989">
        <v>1</v>
      </c>
      <c r="O115" s="989" t="s">
        <v>125</v>
      </c>
      <c r="P115" s="989" t="s">
        <v>125</v>
      </c>
      <c r="Q115" s="989">
        <v>3</v>
      </c>
      <c r="R115" s="989">
        <v>1</v>
      </c>
      <c r="S115" s="989" t="s">
        <v>125</v>
      </c>
    </row>
    <row r="116" spans="1:19" x14ac:dyDescent="0.25">
      <c r="A116" s="693"/>
      <c r="B116" s="691"/>
      <c r="C116" s="705"/>
      <c r="D116" s="692" t="s">
        <v>146</v>
      </c>
      <c r="E116" s="989">
        <v>1</v>
      </c>
      <c r="F116" s="989">
        <v>1</v>
      </c>
      <c r="G116" s="989" t="s">
        <v>125</v>
      </c>
      <c r="H116" s="989" t="s">
        <v>125</v>
      </c>
      <c r="I116" s="989" t="s">
        <v>125</v>
      </c>
      <c r="J116" s="989" t="s">
        <v>125</v>
      </c>
      <c r="K116" s="989" t="s">
        <v>125</v>
      </c>
      <c r="L116" s="989" t="s">
        <v>125</v>
      </c>
      <c r="M116" s="989" t="s">
        <v>125</v>
      </c>
      <c r="N116" s="989" t="s">
        <v>125</v>
      </c>
      <c r="O116" s="989" t="s">
        <v>125</v>
      </c>
      <c r="P116" s="989" t="s">
        <v>125</v>
      </c>
      <c r="Q116" s="989" t="s">
        <v>125</v>
      </c>
      <c r="R116" s="989" t="s">
        <v>125</v>
      </c>
      <c r="S116" s="989">
        <v>1</v>
      </c>
    </row>
    <row r="117" spans="1:19" s="347" customFormat="1" x14ac:dyDescent="0.25">
      <c r="A117" s="701" t="s">
        <v>1119</v>
      </c>
      <c r="B117" s="688" t="s">
        <v>215</v>
      </c>
      <c r="C117" s="703" t="s">
        <v>1120</v>
      </c>
      <c r="D117" s="689" t="s">
        <v>122</v>
      </c>
      <c r="E117" s="988">
        <v>1</v>
      </c>
      <c r="F117" s="988">
        <v>1</v>
      </c>
      <c r="G117" s="988" t="s">
        <v>125</v>
      </c>
      <c r="H117" s="988" t="s">
        <v>125</v>
      </c>
      <c r="I117" s="988" t="s">
        <v>125</v>
      </c>
      <c r="J117" s="988" t="s">
        <v>125</v>
      </c>
      <c r="K117" s="988" t="s">
        <v>125</v>
      </c>
      <c r="L117" s="988" t="s">
        <v>125</v>
      </c>
      <c r="M117" s="988" t="s">
        <v>125</v>
      </c>
      <c r="N117" s="988" t="s">
        <v>125</v>
      </c>
      <c r="O117" s="988">
        <v>1</v>
      </c>
      <c r="P117" s="988" t="s">
        <v>125</v>
      </c>
      <c r="Q117" s="988" t="s">
        <v>125</v>
      </c>
      <c r="R117" s="988" t="s">
        <v>125</v>
      </c>
      <c r="S117" s="988" t="s">
        <v>125</v>
      </c>
    </row>
    <row r="118" spans="1:19" x14ac:dyDescent="0.25">
      <c r="A118" s="693"/>
      <c r="B118" s="691"/>
      <c r="C118" s="705"/>
      <c r="D118" s="692" t="s">
        <v>145</v>
      </c>
      <c r="E118" s="989">
        <v>1</v>
      </c>
      <c r="F118" s="989">
        <v>1</v>
      </c>
      <c r="G118" s="989" t="s">
        <v>125</v>
      </c>
      <c r="H118" s="989" t="s">
        <v>125</v>
      </c>
      <c r="I118" s="989" t="s">
        <v>125</v>
      </c>
      <c r="J118" s="989" t="s">
        <v>125</v>
      </c>
      <c r="K118" s="989" t="s">
        <v>125</v>
      </c>
      <c r="L118" s="989" t="s">
        <v>125</v>
      </c>
      <c r="M118" s="989" t="s">
        <v>125</v>
      </c>
      <c r="N118" s="989" t="s">
        <v>125</v>
      </c>
      <c r="O118" s="989">
        <v>1</v>
      </c>
      <c r="P118" s="989" t="s">
        <v>125</v>
      </c>
      <c r="Q118" s="989" t="s">
        <v>125</v>
      </c>
      <c r="R118" s="989" t="s">
        <v>125</v>
      </c>
      <c r="S118" s="989" t="s">
        <v>125</v>
      </c>
    </row>
    <row r="119" spans="1:19" s="347" customFormat="1" x14ac:dyDescent="0.25">
      <c r="A119" s="701" t="s">
        <v>1121</v>
      </c>
      <c r="B119" s="688" t="s">
        <v>216</v>
      </c>
      <c r="C119" s="703" t="s">
        <v>1122</v>
      </c>
      <c r="D119" s="689" t="s">
        <v>122</v>
      </c>
      <c r="E119" s="988">
        <v>7</v>
      </c>
      <c r="F119" s="988">
        <v>7</v>
      </c>
      <c r="G119" s="988" t="s">
        <v>125</v>
      </c>
      <c r="H119" s="988" t="s">
        <v>125</v>
      </c>
      <c r="I119" s="988" t="s">
        <v>125</v>
      </c>
      <c r="J119" s="988" t="s">
        <v>125</v>
      </c>
      <c r="K119" s="988" t="s">
        <v>125</v>
      </c>
      <c r="L119" s="988" t="s">
        <v>125</v>
      </c>
      <c r="M119" s="988" t="s">
        <v>125</v>
      </c>
      <c r="N119" s="988">
        <v>3</v>
      </c>
      <c r="O119" s="988">
        <v>2</v>
      </c>
      <c r="P119" s="988" t="s">
        <v>125</v>
      </c>
      <c r="Q119" s="988">
        <v>1</v>
      </c>
      <c r="R119" s="988">
        <v>1</v>
      </c>
      <c r="S119" s="988" t="s">
        <v>125</v>
      </c>
    </row>
    <row r="120" spans="1:19" x14ac:dyDescent="0.25">
      <c r="A120" s="693"/>
      <c r="B120" s="691"/>
      <c r="C120" s="705"/>
      <c r="D120" s="692" t="s">
        <v>145</v>
      </c>
      <c r="E120" s="989">
        <v>5</v>
      </c>
      <c r="F120" s="989">
        <v>5</v>
      </c>
      <c r="G120" s="989" t="s">
        <v>125</v>
      </c>
      <c r="H120" s="989" t="s">
        <v>125</v>
      </c>
      <c r="I120" s="989" t="s">
        <v>125</v>
      </c>
      <c r="J120" s="989" t="s">
        <v>125</v>
      </c>
      <c r="K120" s="989" t="s">
        <v>125</v>
      </c>
      <c r="L120" s="989" t="s">
        <v>125</v>
      </c>
      <c r="M120" s="989" t="s">
        <v>125</v>
      </c>
      <c r="N120" s="989">
        <v>2</v>
      </c>
      <c r="O120" s="989">
        <v>2</v>
      </c>
      <c r="P120" s="989" t="s">
        <v>125</v>
      </c>
      <c r="Q120" s="989">
        <v>1</v>
      </c>
      <c r="R120" s="989" t="s">
        <v>125</v>
      </c>
      <c r="S120" s="989" t="s">
        <v>125</v>
      </c>
    </row>
    <row r="121" spans="1:19" x14ac:dyDescent="0.25">
      <c r="A121" s="693"/>
      <c r="B121" s="691"/>
      <c r="C121" s="705"/>
      <c r="D121" s="692" t="s">
        <v>146</v>
      </c>
      <c r="E121" s="989">
        <v>2</v>
      </c>
      <c r="F121" s="989">
        <v>2</v>
      </c>
      <c r="G121" s="989" t="s">
        <v>125</v>
      </c>
      <c r="H121" s="989" t="s">
        <v>125</v>
      </c>
      <c r="I121" s="989" t="s">
        <v>125</v>
      </c>
      <c r="J121" s="989" t="s">
        <v>125</v>
      </c>
      <c r="K121" s="989" t="s">
        <v>125</v>
      </c>
      <c r="L121" s="989" t="s">
        <v>125</v>
      </c>
      <c r="M121" s="989" t="s">
        <v>125</v>
      </c>
      <c r="N121" s="989">
        <v>1</v>
      </c>
      <c r="O121" s="989" t="s">
        <v>125</v>
      </c>
      <c r="P121" s="989" t="s">
        <v>125</v>
      </c>
      <c r="Q121" s="989" t="s">
        <v>125</v>
      </c>
      <c r="R121" s="989">
        <v>1</v>
      </c>
      <c r="S121" s="989" t="s">
        <v>125</v>
      </c>
    </row>
    <row r="122" spans="1:19" s="347" customFormat="1" x14ac:dyDescent="0.25">
      <c r="A122" s="701" t="s">
        <v>1123</v>
      </c>
      <c r="B122" s="688" t="s">
        <v>217</v>
      </c>
      <c r="C122" s="703" t="s">
        <v>1124</v>
      </c>
      <c r="D122" s="689" t="s">
        <v>122</v>
      </c>
      <c r="E122" s="988">
        <v>4</v>
      </c>
      <c r="F122" s="988">
        <v>4</v>
      </c>
      <c r="G122" s="988" t="s">
        <v>125</v>
      </c>
      <c r="H122" s="988" t="s">
        <v>125</v>
      </c>
      <c r="I122" s="988" t="s">
        <v>125</v>
      </c>
      <c r="J122" s="988" t="s">
        <v>125</v>
      </c>
      <c r="K122" s="988" t="s">
        <v>125</v>
      </c>
      <c r="L122" s="988" t="s">
        <v>125</v>
      </c>
      <c r="M122" s="988" t="s">
        <v>125</v>
      </c>
      <c r="N122" s="988" t="s">
        <v>125</v>
      </c>
      <c r="O122" s="988" t="s">
        <v>125</v>
      </c>
      <c r="P122" s="988" t="s">
        <v>125</v>
      </c>
      <c r="Q122" s="988">
        <v>4</v>
      </c>
      <c r="R122" s="988" t="s">
        <v>125</v>
      </c>
      <c r="S122" s="988" t="s">
        <v>125</v>
      </c>
    </row>
    <row r="123" spans="1:19" x14ac:dyDescent="0.25">
      <c r="A123" s="693"/>
      <c r="B123" s="691"/>
      <c r="C123" s="705"/>
      <c r="D123" s="692" t="s">
        <v>145</v>
      </c>
      <c r="E123" s="989">
        <v>4</v>
      </c>
      <c r="F123" s="989">
        <v>4</v>
      </c>
      <c r="G123" s="989" t="s">
        <v>125</v>
      </c>
      <c r="H123" s="989" t="s">
        <v>125</v>
      </c>
      <c r="I123" s="989" t="s">
        <v>125</v>
      </c>
      <c r="J123" s="989" t="s">
        <v>125</v>
      </c>
      <c r="K123" s="989" t="s">
        <v>125</v>
      </c>
      <c r="L123" s="989" t="s">
        <v>125</v>
      </c>
      <c r="M123" s="989" t="s">
        <v>125</v>
      </c>
      <c r="N123" s="989" t="s">
        <v>125</v>
      </c>
      <c r="O123" s="989" t="s">
        <v>125</v>
      </c>
      <c r="P123" s="989" t="s">
        <v>125</v>
      </c>
      <c r="Q123" s="989">
        <v>4</v>
      </c>
      <c r="R123" s="989" t="s">
        <v>125</v>
      </c>
      <c r="S123" s="989" t="s">
        <v>125</v>
      </c>
    </row>
    <row r="124" spans="1:19" x14ac:dyDescent="0.25">
      <c r="A124" s="701" t="s">
        <v>1125</v>
      </c>
      <c r="B124" s="688" t="s">
        <v>218</v>
      </c>
      <c r="C124" s="703" t="s">
        <v>1126</v>
      </c>
      <c r="D124" s="689" t="s">
        <v>122</v>
      </c>
      <c r="E124" s="988">
        <v>2</v>
      </c>
      <c r="F124" s="988">
        <v>2</v>
      </c>
      <c r="G124" s="988" t="s">
        <v>125</v>
      </c>
      <c r="H124" s="988" t="s">
        <v>125</v>
      </c>
      <c r="I124" s="988" t="s">
        <v>125</v>
      </c>
      <c r="J124" s="988" t="s">
        <v>125</v>
      </c>
      <c r="K124" s="988" t="s">
        <v>125</v>
      </c>
      <c r="L124" s="988" t="s">
        <v>125</v>
      </c>
      <c r="M124" s="988" t="s">
        <v>125</v>
      </c>
      <c r="N124" s="988" t="s">
        <v>125</v>
      </c>
      <c r="O124" s="988" t="s">
        <v>125</v>
      </c>
      <c r="P124" s="988" t="s">
        <v>125</v>
      </c>
      <c r="Q124" s="988">
        <v>1</v>
      </c>
      <c r="R124" s="988">
        <v>1</v>
      </c>
      <c r="S124" s="988" t="s">
        <v>125</v>
      </c>
    </row>
    <row r="125" spans="1:19" s="347" customFormat="1" x14ac:dyDescent="0.25">
      <c r="A125" s="693"/>
      <c r="B125" s="691"/>
      <c r="C125" s="705"/>
      <c r="D125" s="692" t="s">
        <v>145</v>
      </c>
      <c r="E125" s="989">
        <v>2</v>
      </c>
      <c r="F125" s="989">
        <v>2</v>
      </c>
      <c r="G125" s="989" t="s">
        <v>125</v>
      </c>
      <c r="H125" s="989" t="s">
        <v>125</v>
      </c>
      <c r="I125" s="989" t="s">
        <v>125</v>
      </c>
      <c r="J125" s="989" t="s">
        <v>125</v>
      </c>
      <c r="K125" s="989" t="s">
        <v>125</v>
      </c>
      <c r="L125" s="989" t="s">
        <v>125</v>
      </c>
      <c r="M125" s="989" t="s">
        <v>125</v>
      </c>
      <c r="N125" s="989" t="s">
        <v>125</v>
      </c>
      <c r="O125" s="989" t="s">
        <v>125</v>
      </c>
      <c r="P125" s="989" t="s">
        <v>125</v>
      </c>
      <c r="Q125" s="989">
        <v>1</v>
      </c>
      <c r="R125" s="989">
        <v>1</v>
      </c>
      <c r="S125" s="989" t="s">
        <v>125</v>
      </c>
    </row>
    <row r="126" spans="1:19" ht="22.5" x14ac:dyDescent="0.25">
      <c r="A126" s="701" t="s">
        <v>355</v>
      </c>
      <c r="B126" s="688" t="s">
        <v>219</v>
      </c>
      <c r="C126" s="703" t="s">
        <v>356</v>
      </c>
      <c r="D126" s="689" t="s">
        <v>122</v>
      </c>
      <c r="E126" s="988">
        <v>11</v>
      </c>
      <c r="F126" s="988">
        <v>11</v>
      </c>
      <c r="G126" s="988" t="s">
        <v>125</v>
      </c>
      <c r="H126" s="988" t="s">
        <v>125</v>
      </c>
      <c r="I126" s="988" t="s">
        <v>125</v>
      </c>
      <c r="J126" s="988" t="s">
        <v>125</v>
      </c>
      <c r="K126" s="988" t="s">
        <v>125</v>
      </c>
      <c r="L126" s="988" t="s">
        <v>125</v>
      </c>
      <c r="M126" s="988">
        <v>1</v>
      </c>
      <c r="N126" s="988">
        <v>3</v>
      </c>
      <c r="O126" s="988">
        <v>2</v>
      </c>
      <c r="P126" s="988">
        <v>2</v>
      </c>
      <c r="Q126" s="988">
        <v>1</v>
      </c>
      <c r="R126" s="988">
        <v>1</v>
      </c>
      <c r="S126" s="988">
        <v>1</v>
      </c>
    </row>
    <row r="127" spans="1:19" x14ac:dyDescent="0.25">
      <c r="A127" s="693"/>
      <c r="B127" s="691"/>
      <c r="C127" s="705"/>
      <c r="D127" s="692" t="s">
        <v>145</v>
      </c>
      <c r="E127" s="989">
        <v>9</v>
      </c>
      <c r="F127" s="989">
        <v>9</v>
      </c>
      <c r="G127" s="989" t="s">
        <v>125</v>
      </c>
      <c r="H127" s="989" t="s">
        <v>125</v>
      </c>
      <c r="I127" s="989" t="s">
        <v>125</v>
      </c>
      <c r="J127" s="989" t="s">
        <v>125</v>
      </c>
      <c r="K127" s="989" t="s">
        <v>125</v>
      </c>
      <c r="L127" s="989" t="s">
        <v>125</v>
      </c>
      <c r="M127" s="989">
        <v>1</v>
      </c>
      <c r="N127" s="989">
        <v>1</v>
      </c>
      <c r="O127" s="989">
        <v>2</v>
      </c>
      <c r="P127" s="989">
        <v>2</v>
      </c>
      <c r="Q127" s="989">
        <v>1</v>
      </c>
      <c r="R127" s="989">
        <v>1</v>
      </c>
      <c r="S127" s="989">
        <v>1</v>
      </c>
    </row>
    <row r="128" spans="1:19" s="347" customFormat="1" x14ac:dyDescent="0.25">
      <c r="A128" s="693"/>
      <c r="B128" s="691"/>
      <c r="C128" s="705"/>
      <c r="D128" s="692" t="s">
        <v>146</v>
      </c>
      <c r="E128" s="989">
        <v>2</v>
      </c>
      <c r="F128" s="989">
        <v>2</v>
      </c>
      <c r="G128" s="989" t="s">
        <v>125</v>
      </c>
      <c r="H128" s="989" t="s">
        <v>125</v>
      </c>
      <c r="I128" s="989" t="s">
        <v>125</v>
      </c>
      <c r="J128" s="989" t="s">
        <v>125</v>
      </c>
      <c r="K128" s="989" t="s">
        <v>125</v>
      </c>
      <c r="L128" s="989" t="s">
        <v>125</v>
      </c>
      <c r="M128" s="989" t="s">
        <v>125</v>
      </c>
      <c r="N128" s="989">
        <v>2</v>
      </c>
      <c r="O128" s="989" t="s">
        <v>125</v>
      </c>
      <c r="P128" s="989" t="s">
        <v>125</v>
      </c>
      <c r="Q128" s="989" t="s">
        <v>125</v>
      </c>
      <c r="R128" s="989" t="s">
        <v>125</v>
      </c>
      <c r="S128" s="989" t="s">
        <v>125</v>
      </c>
    </row>
    <row r="129" spans="1:19" x14ac:dyDescent="0.25">
      <c r="A129" s="701" t="s">
        <v>344</v>
      </c>
      <c r="B129" s="688" t="s">
        <v>220</v>
      </c>
      <c r="C129" s="703" t="s">
        <v>345</v>
      </c>
      <c r="D129" s="689" t="s">
        <v>122</v>
      </c>
      <c r="E129" s="988">
        <v>5</v>
      </c>
      <c r="F129" s="988">
        <v>5</v>
      </c>
      <c r="G129" s="988" t="s">
        <v>125</v>
      </c>
      <c r="H129" s="988" t="s">
        <v>125</v>
      </c>
      <c r="I129" s="988" t="s">
        <v>125</v>
      </c>
      <c r="J129" s="988" t="s">
        <v>125</v>
      </c>
      <c r="K129" s="988">
        <v>2</v>
      </c>
      <c r="L129" s="988" t="s">
        <v>125</v>
      </c>
      <c r="M129" s="988" t="s">
        <v>125</v>
      </c>
      <c r="N129" s="988" t="s">
        <v>125</v>
      </c>
      <c r="O129" s="988">
        <v>1</v>
      </c>
      <c r="P129" s="988" t="s">
        <v>125</v>
      </c>
      <c r="Q129" s="988">
        <v>2</v>
      </c>
      <c r="R129" s="988" t="s">
        <v>125</v>
      </c>
      <c r="S129" s="988" t="s">
        <v>125</v>
      </c>
    </row>
    <row r="130" spans="1:19" s="347" customFormat="1" x14ac:dyDescent="0.25">
      <c r="A130" s="693"/>
      <c r="B130" s="691"/>
      <c r="C130" s="705"/>
      <c r="D130" s="692" t="s">
        <v>145</v>
      </c>
      <c r="E130" s="989">
        <v>4</v>
      </c>
      <c r="F130" s="989">
        <v>4</v>
      </c>
      <c r="G130" s="989" t="s">
        <v>125</v>
      </c>
      <c r="H130" s="989" t="s">
        <v>125</v>
      </c>
      <c r="I130" s="989" t="s">
        <v>125</v>
      </c>
      <c r="J130" s="989" t="s">
        <v>125</v>
      </c>
      <c r="K130" s="989">
        <v>1</v>
      </c>
      <c r="L130" s="989" t="s">
        <v>125</v>
      </c>
      <c r="M130" s="989" t="s">
        <v>125</v>
      </c>
      <c r="N130" s="989" t="s">
        <v>125</v>
      </c>
      <c r="O130" s="989">
        <v>1</v>
      </c>
      <c r="P130" s="989" t="s">
        <v>125</v>
      </c>
      <c r="Q130" s="989">
        <v>2</v>
      </c>
      <c r="R130" s="989" t="s">
        <v>125</v>
      </c>
      <c r="S130" s="989" t="s">
        <v>125</v>
      </c>
    </row>
    <row r="131" spans="1:19" x14ac:dyDescent="0.25">
      <c r="A131" s="693"/>
      <c r="B131" s="691"/>
      <c r="C131" s="705"/>
      <c r="D131" s="692" t="s">
        <v>146</v>
      </c>
      <c r="E131" s="989">
        <v>1</v>
      </c>
      <c r="F131" s="989">
        <v>1</v>
      </c>
      <c r="G131" s="989" t="s">
        <v>125</v>
      </c>
      <c r="H131" s="989" t="s">
        <v>125</v>
      </c>
      <c r="I131" s="989" t="s">
        <v>125</v>
      </c>
      <c r="J131" s="989" t="s">
        <v>125</v>
      </c>
      <c r="K131" s="989">
        <v>1</v>
      </c>
      <c r="L131" s="989" t="s">
        <v>125</v>
      </c>
      <c r="M131" s="989" t="s">
        <v>125</v>
      </c>
      <c r="N131" s="989" t="s">
        <v>125</v>
      </c>
      <c r="O131" s="989" t="s">
        <v>125</v>
      </c>
      <c r="P131" s="989" t="s">
        <v>125</v>
      </c>
      <c r="Q131" s="989" t="s">
        <v>125</v>
      </c>
      <c r="R131" s="989" t="s">
        <v>125</v>
      </c>
      <c r="S131" s="989" t="s">
        <v>125</v>
      </c>
    </row>
    <row r="132" spans="1:19" s="347" customFormat="1" x14ac:dyDescent="0.25">
      <c r="A132" s="701" t="s">
        <v>338</v>
      </c>
      <c r="B132" s="688" t="s">
        <v>221</v>
      </c>
      <c r="C132" s="703" t="s">
        <v>339</v>
      </c>
      <c r="D132" s="689" t="s">
        <v>122</v>
      </c>
      <c r="E132" s="988">
        <v>13</v>
      </c>
      <c r="F132" s="988">
        <v>13</v>
      </c>
      <c r="G132" s="988" t="s">
        <v>125</v>
      </c>
      <c r="H132" s="988" t="s">
        <v>125</v>
      </c>
      <c r="I132" s="988" t="s">
        <v>125</v>
      </c>
      <c r="J132" s="988" t="s">
        <v>125</v>
      </c>
      <c r="K132" s="988" t="s">
        <v>125</v>
      </c>
      <c r="L132" s="988" t="s">
        <v>125</v>
      </c>
      <c r="M132" s="988" t="s">
        <v>125</v>
      </c>
      <c r="N132" s="988">
        <v>1</v>
      </c>
      <c r="O132" s="988">
        <v>2</v>
      </c>
      <c r="P132" s="988" t="s">
        <v>125</v>
      </c>
      <c r="Q132" s="988">
        <v>3</v>
      </c>
      <c r="R132" s="988">
        <v>2</v>
      </c>
      <c r="S132" s="988">
        <v>5</v>
      </c>
    </row>
    <row r="133" spans="1:19" x14ac:dyDescent="0.25">
      <c r="A133" s="693"/>
      <c r="B133" s="691"/>
      <c r="C133" s="705"/>
      <c r="D133" s="692" t="s">
        <v>145</v>
      </c>
      <c r="E133" s="989">
        <v>9</v>
      </c>
      <c r="F133" s="989">
        <v>9</v>
      </c>
      <c r="G133" s="989" t="s">
        <v>125</v>
      </c>
      <c r="H133" s="989" t="s">
        <v>125</v>
      </c>
      <c r="I133" s="989" t="s">
        <v>125</v>
      </c>
      <c r="J133" s="989" t="s">
        <v>125</v>
      </c>
      <c r="K133" s="989" t="s">
        <v>125</v>
      </c>
      <c r="L133" s="989" t="s">
        <v>125</v>
      </c>
      <c r="M133" s="989" t="s">
        <v>125</v>
      </c>
      <c r="N133" s="989" t="s">
        <v>125</v>
      </c>
      <c r="O133" s="989">
        <v>2</v>
      </c>
      <c r="P133" s="989" t="s">
        <v>125</v>
      </c>
      <c r="Q133" s="989">
        <v>2</v>
      </c>
      <c r="R133" s="989">
        <v>2</v>
      </c>
      <c r="S133" s="989">
        <v>3</v>
      </c>
    </row>
    <row r="134" spans="1:19" s="347" customFormat="1" x14ac:dyDescent="0.25">
      <c r="A134" s="693"/>
      <c r="B134" s="691"/>
      <c r="C134" s="705"/>
      <c r="D134" s="692" t="s">
        <v>146</v>
      </c>
      <c r="E134" s="989">
        <v>4</v>
      </c>
      <c r="F134" s="989">
        <v>4</v>
      </c>
      <c r="G134" s="989" t="s">
        <v>125</v>
      </c>
      <c r="H134" s="989" t="s">
        <v>125</v>
      </c>
      <c r="I134" s="989" t="s">
        <v>125</v>
      </c>
      <c r="J134" s="989" t="s">
        <v>125</v>
      </c>
      <c r="K134" s="989" t="s">
        <v>125</v>
      </c>
      <c r="L134" s="989" t="s">
        <v>125</v>
      </c>
      <c r="M134" s="989" t="s">
        <v>125</v>
      </c>
      <c r="N134" s="989">
        <v>1</v>
      </c>
      <c r="O134" s="989" t="s">
        <v>125</v>
      </c>
      <c r="P134" s="989" t="s">
        <v>125</v>
      </c>
      <c r="Q134" s="989">
        <v>1</v>
      </c>
      <c r="R134" s="989" t="s">
        <v>125</v>
      </c>
      <c r="S134" s="989">
        <v>2</v>
      </c>
    </row>
    <row r="135" spans="1:19" ht="22.5" x14ac:dyDescent="0.25">
      <c r="A135" s="701" t="s">
        <v>376</v>
      </c>
      <c r="B135" s="688" t="s">
        <v>222</v>
      </c>
      <c r="C135" s="703" t="s">
        <v>377</v>
      </c>
      <c r="D135" s="689" t="s">
        <v>122</v>
      </c>
      <c r="E135" s="988">
        <v>57</v>
      </c>
      <c r="F135" s="988">
        <v>57</v>
      </c>
      <c r="G135" s="988" t="s">
        <v>125</v>
      </c>
      <c r="H135" s="988" t="s">
        <v>125</v>
      </c>
      <c r="I135" s="988" t="s">
        <v>125</v>
      </c>
      <c r="J135" s="988">
        <v>1</v>
      </c>
      <c r="K135" s="988">
        <v>7</v>
      </c>
      <c r="L135" s="988">
        <v>4</v>
      </c>
      <c r="M135" s="988">
        <v>1</v>
      </c>
      <c r="N135" s="988" t="s">
        <v>125</v>
      </c>
      <c r="O135" s="988">
        <v>2</v>
      </c>
      <c r="P135" s="988" t="s">
        <v>125</v>
      </c>
      <c r="Q135" s="988">
        <v>7</v>
      </c>
      <c r="R135" s="988">
        <v>9</v>
      </c>
      <c r="S135" s="988">
        <v>26</v>
      </c>
    </row>
    <row r="136" spans="1:19" x14ac:dyDescent="0.25">
      <c r="A136" s="693"/>
      <c r="B136" s="691"/>
      <c r="C136" s="705"/>
      <c r="D136" s="692" t="s">
        <v>145</v>
      </c>
      <c r="E136" s="989">
        <v>39</v>
      </c>
      <c r="F136" s="989">
        <v>39</v>
      </c>
      <c r="G136" s="989" t="s">
        <v>125</v>
      </c>
      <c r="H136" s="989" t="s">
        <v>125</v>
      </c>
      <c r="I136" s="989" t="s">
        <v>125</v>
      </c>
      <c r="J136" s="989" t="s">
        <v>125</v>
      </c>
      <c r="K136" s="989">
        <v>4</v>
      </c>
      <c r="L136" s="989">
        <v>4</v>
      </c>
      <c r="M136" s="989">
        <v>1</v>
      </c>
      <c r="N136" s="989" t="s">
        <v>125</v>
      </c>
      <c r="O136" s="989">
        <v>2</v>
      </c>
      <c r="P136" s="989" t="s">
        <v>125</v>
      </c>
      <c r="Q136" s="989">
        <v>6</v>
      </c>
      <c r="R136" s="989">
        <v>4</v>
      </c>
      <c r="S136" s="989">
        <v>18</v>
      </c>
    </row>
    <row r="137" spans="1:19" s="347" customFormat="1" x14ac:dyDescent="0.25">
      <c r="A137" s="693"/>
      <c r="B137" s="691"/>
      <c r="C137" s="705"/>
      <c r="D137" s="692" t="s">
        <v>146</v>
      </c>
      <c r="E137" s="989">
        <v>18</v>
      </c>
      <c r="F137" s="989">
        <v>18</v>
      </c>
      <c r="G137" s="989" t="s">
        <v>125</v>
      </c>
      <c r="H137" s="989" t="s">
        <v>125</v>
      </c>
      <c r="I137" s="989" t="s">
        <v>125</v>
      </c>
      <c r="J137" s="989">
        <v>1</v>
      </c>
      <c r="K137" s="989">
        <v>3</v>
      </c>
      <c r="L137" s="989" t="s">
        <v>125</v>
      </c>
      <c r="M137" s="989" t="s">
        <v>125</v>
      </c>
      <c r="N137" s="989" t="s">
        <v>125</v>
      </c>
      <c r="O137" s="989" t="s">
        <v>125</v>
      </c>
      <c r="P137" s="989" t="s">
        <v>125</v>
      </c>
      <c r="Q137" s="989">
        <v>1</v>
      </c>
      <c r="R137" s="989">
        <v>5</v>
      </c>
      <c r="S137" s="989">
        <v>8</v>
      </c>
    </row>
    <row r="138" spans="1:19" x14ac:dyDescent="0.25">
      <c r="A138" s="701" t="s">
        <v>378</v>
      </c>
      <c r="B138" s="688" t="s">
        <v>223</v>
      </c>
      <c r="C138" s="703" t="s">
        <v>1127</v>
      </c>
      <c r="D138" s="689" t="s">
        <v>122</v>
      </c>
      <c r="E138" s="988">
        <v>115</v>
      </c>
      <c r="F138" s="988">
        <v>2</v>
      </c>
      <c r="G138" s="988">
        <v>113</v>
      </c>
      <c r="H138" s="988">
        <v>1</v>
      </c>
      <c r="I138" s="988">
        <v>1</v>
      </c>
      <c r="J138" s="988">
        <v>4</v>
      </c>
      <c r="K138" s="988">
        <v>7</v>
      </c>
      <c r="L138" s="988" t="s">
        <v>125</v>
      </c>
      <c r="M138" s="988">
        <v>3</v>
      </c>
      <c r="N138" s="988">
        <v>1</v>
      </c>
      <c r="O138" s="988">
        <v>2</v>
      </c>
      <c r="P138" s="988">
        <v>2</v>
      </c>
      <c r="Q138" s="988">
        <v>10</v>
      </c>
      <c r="R138" s="988">
        <v>12</v>
      </c>
      <c r="S138" s="988">
        <v>72</v>
      </c>
    </row>
    <row r="139" spans="1:19" x14ac:dyDescent="0.25">
      <c r="A139" s="693"/>
      <c r="B139" s="691"/>
      <c r="C139" s="705"/>
      <c r="D139" s="692" t="s">
        <v>145</v>
      </c>
      <c r="E139" s="989">
        <v>62</v>
      </c>
      <c r="F139" s="989">
        <v>2</v>
      </c>
      <c r="G139" s="989">
        <v>60</v>
      </c>
      <c r="H139" s="989">
        <v>1</v>
      </c>
      <c r="I139" s="989">
        <v>1</v>
      </c>
      <c r="J139" s="989">
        <v>4</v>
      </c>
      <c r="K139" s="989">
        <v>2</v>
      </c>
      <c r="L139" s="989" t="s">
        <v>125</v>
      </c>
      <c r="M139" s="989">
        <v>3</v>
      </c>
      <c r="N139" s="989">
        <v>1</v>
      </c>
      <c r="O139" s="989" t="s">
        <v>125</v>
      </c>
      <c r="P139" s="989">
        <v>2</v>
      </c>
      <c r="Q139" s="989">
        <v>7</v>
      </c>
      <c r="R139" s="989">
        <v>7</v>
      </c>
      <c r="S139" s="989">
        <v>34</v>
      </c>
    </row>
    <row r="140" spans="1:19" s="347" customFormat="1" x14ac:dyDescent="0.25">
      <c r="A140" s="693"/>
      <c r="B140" s="691"/>
      <c r="C140" s="705"/>
      <c r="D140" s="692" t="s">
        <v>146</v>
      </c>
      <c r="E140" s="989">
        <v>53</v>
      </c>
      <c r="F140" s="989" t="s">
        <v>125</v>
      </c>
      <c r="G140" s="989">
        <v>53</v>
      </c>
      <c r="H140" s="989" t="s">
        <v>125</v>
      </c>
      <c r="I140" s="989" t="s">
        <v>125</v>
      </c>
      <c r="J140" s="989" t="s">
        <v>125</v>
      </c>
      <c r="K140" s="989">
        <v>5</v>
      </c>
      <c r="L140" s="989" t="s">
        <v>125</v>
      </c>
      <c r="M140" s="989" t="s">
        <v>125</v>
      </c>
      <c r="N140" s="989" t="s">
        <v>125</v>
      </c>
      <c r="O140" s="989">
        <v>2</v>
      </c>
      <c r="P140" s="989" t="s">
        <v>125</v>
      </c>
      <c r="Q140" s="989">
        <v>3</v>
      </c>
      <c r="R140" s="989">
        <v>5</v>
      </c>
      <c r="S140" s="989">
        <v>38</v>
      </c>
    </row>
    <row r="141" spans="1:19" s="347" customFormat="1" x14ac:dyDescent="0.25">
      <c r="A141" s="792"/>
      <c r="B141" s="788"/>
      <c r="C141" s="806"/>
      <c r="D141" s="805"/>
      <c r="E141" s="805"/>
      <c r="F141" s="805"/>
      <c r="G141" s="805"/>
      <c r="H141" s="805"/>
      <c r="I141" s="805"/>
      <c r="J141" s="805"/>
      <c r="K141" s="805"/>
      <c r="L141" s="805"/>
      <c r="M141" s="805"/>
      <c r="N141" s="805"/>
      <c r="O141" s="805"/>
      <c r="P141" s="805"/>
      <c r="Q141" s="805"/>
      <c r="R141" s="805"/>
      <c r="S141" s="805"/>
    </row>
    <row r="142" spans="1:19" x14ac:dyDescent="0.25">
      <c r="A142" s="1412" t="s">
        <v>1300</v>
      </c>
      <c r="B142" s="1104"/>
      <c r="C142" s="1104"/>
      <c r="D142" s="1104"/>
      <c r="E142" s="1104"/>
      <c r="F142" s="1104"/>
      <c r="G142" s="1104"/>
      <c r="H142" s="1104"/>
      <c r="I142" s="1104"/>
      <c r="J142" s="1104"/>
      <c r="K142" s="1104"/>
      <c r="L142" s="1104"/>
    </row>
    <row r="143" spans="1:19" x14ac:dyDescent="0.25">
      <c r="A143" s="1413" t="s">
        <v>3035</v>
      </c>
    </row>
    <row r="144" spans="1:19" x14ac:dyDescent="0.2">
      <c r="A144" s="1411" t="s">
        <v>1260</v>
      </c>
    </row>
    <row r="145" spans="1:1" x14ac:dyDescent="0.25">
      <c r="A145" s="1458" t="s">
        <v>3153</v>
      </c>
    </row>
    <row r="146" spans="1:1" ht="15" x14ac:dyDescent="0.25">
      <c r="A146" s="1454" t="s">
        <v>3151</v>
      </c>
    </row>
  </sheetData>
  <mergeCells count="8">
    <mergeCell ref="A1:S1"/>
    <mergeCell ref="A2:S2"/>
    <mergeCell ref="A3:A4"/>
    <mergeCell ref="B3:D3"/>
    <mergeCell ref="E3:E4"/>
    <mergeCell ref="F3:G3"/>
    <mergeCell ref="H3:J3"/>
    <mergeCell ref="K3:S3"/>
  </mergeCells>
  <hyperlinks>
    <hyperlink ref="U2" location="INDICE!B160" display="ÍNDICE"/>
    <hyperlink ref="A146"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02" orientation="landscape" useFirstPageNumber="1" r:id="rId2"/>
  <headerFooter scaleWithDoc="0">
    <oddHeader>&amp;C&amp;G</oddHeader>
    <oddFooter>&amp;C&amp;10&amp;P</oddFooter>
    <evenFooter>&amp;L&amp;G&amp;C&amp;"Arial,Negrita"&amp;18&amp;P&amp;R&amp;G</evenFooter>
  </headerFooter>
  <rowBreaks count="3" manualBreakCount="3">
    <brk id="49" max="18" man="1"/>
    <brk id="91" max="18" man="1"/>
    <brk id="134" max="18" man="1"/>
  </rowBreaks>
  <legacyDrawingHF r:id="rId3"/>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4"/>
  <sheetViews>
    <sheetView showGridLines="0" topLeftCell="D1" zoomScaleNormal="100" workbookViewId="0">
      <selection activeCell="T2" sqref="T2"/>
    </sheetView>
  </sheetViews>
  <sheetFormatPr baseColWidth="10" defaultColWidth="13.85546875" defaultRowHeight="11.25" x14ac:dyDescent="0.25"/>
  <cols>
    <col min="1" max="1" width="8.42578125" style="367" customWidth="1"/>
    <col min="2" max="2" width="35.42578125" style="348" customWidth="1"/>
    <col min="3" max="3" width="13.85546875" style="350" customWidth="1"/>
    <col min="4" max="4" width="8.85546875" style="344" customWidth="1"/>
    <col min="5" max="7" width="6.7109375" style="344" customWidth="1"/>
    <col min="8" max="8" width="7.42578125" style="344" customWidth="1"/>
    <col min="9" max="18" width="6.7109375" style="344" customWidth="1"/>
    <col min="19" max="19" width="7.5703125" style="344" customWidth="1"/>
    <col min="20" max="251" width="9.140625" style="344" customWidth="1"/>
    <col min="252" max="252" width="6.42578125" style="344" customWidth="1"/>
    <col min="253" max="253" width="37" style="344" customWidth="1"/>
    <col min="254" max="16384" width="13.85546875" style="344"/>
  </cols>
  <sheetData>
    <row r="1" spans="1:20" ht="13.5" customHeight="1" x14ac:dyDescent="0.25">
      <c r="A1" s="1770" t="s">
        <v>1158</v>
      </c>
      <c r="B1" s="1770"/>
      <c r="C1" s="1770"/>
      <c r="D1" s="1770"/>
      <c r="E1" s="1770"/>
      <c r="F1" s="1770"/>
      <c r="G1" s="1770"/>
      <c r="H1" s="1770"/>
      <c r="I1" s="1770"/>
      <c r="J1" s="1770"/>
      <c r="K1" s="1770"/>
      <c r="L1" s="1770"/>
      <c r="M1" s="1770"/>
      <c r="N1" s="1770"/>
      <c r="O1" s="1770"/>
      <c r="P1" s="1770"/>
      <c r="Q1" s="1770"/>
      <c r="R1" s="1770"/>
      <c r="S1" s="1770"/>
    </row>
    <row r="2" spans="1:20" ht="30" customHeight="1" x14ac:dyDescent="0.25">
      <c r="A2" s="1756" t="s">
        <v>3034</v>
      </c>
      <c r="B2" s="1756"/>
      <c r="C2" s="1756"/>
      <c r="D2" s="1756"/>
      <c r="E2" s="1756"/>
      <c r="F2" s="1756"/>
      <c r="G2" s="1756"/>
      <c r="H2" s="1756"/>
      <c r="I2" s="1756"/>
      <c r="J2" s="1756"/>
      <c r="K2" s="1756"/>
      <c r="L2" s="1756"/>
      <c r="M2" s="1756"/>
      <c r="N2" s="1756"/>
      <c r="O2" s="1756"/>
      <c r="P2" s="1756"/>
      <c r="Q2" s="1756"/>
      <c r="R2" s="1756"/>
      <c r="S2" s="1756"/>
      <c r="T2" s="179" t="s">
        <v>120</v>
      </c>
    </row>
    <row r="3" spans="1:20" s="346" customFormat="1" ht="15" customHeight="1" x14ac:dyDescent="0.25">
      <c r="A3" s="1772" t="s">
        <v>1052</v>
      </c>
      <c r="B3" s="1773" t="s">
        <v>1159</v>
      </c>
      <c r="C3" s="1773"/>
      <c r="D3" s="1773"/>
      <c r="E3" s="1774" t="s">
        <v>122</v>
      </c>
      <c r="F3" s="1773" t="s">
        <v>1053</v>
      </c>
      <c r="G3" s="1773"/>
      <c r="H3" s="1775" t="s">
        <v>1274</v>
      </c>
      <c r="I3" s="1776"/>
      <c r="J3" s="1777"/>
      <c r="K3" s="1775" t="s">
        <v>1275</v>
      </c>
      <c r="L3" s="1776"/>
      <c r="M3" s="1776"/>
      <c r="N3" s="1776"/>
      <c r="O3" s="1776"/>
      <c r="P3" s="1776"/>
      <c r="Q3" s="1776"/>
      <c r="R3" s="1776"/>
      <c r="S3" s="1777"/>
    </row>
    <row r="4" spans="1:20" s="346" customFormat="1" ht="30" x14ac:dyDescent="0.25">
      <c r="A4" s="1772"/>
      <c r="B4" s="1259" t="s">
        <v>1054</v>
      </c>
      <c r="C4" s="1259" t="s">
        <v>1055</v>
      </c>
      <c r="D4" s="1259" t="s">
        <v>224</v>
      </c>
      <c r="E4" s="1774"/>
      <c r="F4" s="1259" t="s">
        <v>1132</v>
      </c>
      <c r="G4" s="1259" t="s">
        <v>1133</v>
      </c>
      <c r="H4" s="700" t="s">
        <v>1309</v>
      </c>
      <c r="I4" s="1259" t="s">
        <v>1056</v>
      </c>
      <c r="J4" s="1259" t="s">
        <v>1058</v>
      </c>
      <c r="K4" s="1259" t="s">
        <v>1059</v>
      </c>
      <c r="L4" s="1259" t="s">
        <v>1060</v>
      </c>
      <c r="M4" s="1259" t="s">
        <v>1061</v>
      </c>
      <c r="N4" s="1259" t="s">
        <v>1062</v>
      </c>
      <c r="O4" s="1259" t="s">
        <v>1063</v>
      </c>
      <c r="P4" s="1259" t="s">
        <v>1064</v>
      </c>
      <c r="Q4" s="1259" t="s">
        <v>1065</v>
      </c>
      <c r="R4" s="1259" t="s">
        <v>1066</v>
      </c>
      <c r="S4" s="1259" t="s">
        <v>777</v>
      </c>
    </row>
    <row r="5" spans="1:20" s="347" customFormat="1" x14ac:dyDescent="0.25">
      <c r="A5" s="687"/>
      <c r="B5" s="702"/>
      <c r="C5" s="703"/>
      <c r="D5" s="702"/>
      <c r="E5" s="994">
        <v>381</v>
      </c>
      <c r="F5" s="994">
        <v>256</v>
      </c>
      <c r="G5" s="994">
        <v>125</v>
      </c>
      <c r="H5" s="994">
        <v>13</v>
      </c>
      <c r="I5" s="994">
        <v>3</v>
      </c>
      <c r="J5" s="994">
        <v>13</v>
      </c>
      <c r="K5" s="994">
        <v>14</v>
      </c>
      <c r="L5" s="994">
        <v>7</v>
      </c>
      <c r="M5" s="994">
        <v>6</v>
      </c>
      <c r="N5" s="994">
        <v>14</v>
      </c>
      <c r="O5" s="994">
        <v>22</v>
      </c>
      <c r="P5" s="994">
        <v>18</v>
      </c>
      <c r="Q5" s="994">
        <v>52</v>
      </c>
      <c r="R5" s="994">
        <v>41</v>
      </c>
      <c r="S5" s="994">
        <v>178</v>
      </c>
    </row>
    <row r="6" spans="1:20" x14ac:dyDescent="0.25">
      <c r="A6" s="690"/>
      <c r="B6" s="704"/>
      <c r="C6" s="705"/>
      <c r="D6" s="704" t="s">
        <v>145</v>
      </c>
      <c r="E6" s="995">
        <v>235</v>
      </c>
      <c r="F6" s="995">
        <v>160</v>
      </c>
      <c r="G6" s="995">
        <v>75</v>
      </c>
      <c r="H6" s="995">
        <v>8</v>
      </c>
      <c r="I6" s="995">
        <v>2</v>
      </c>
      <c r="J6" s="995">
        <v>7</v>
      </c>
      <c r="K6" s="995">
        <v>7</v>
      </c>
      <c r="L6" s="995">
        <v>4</v>
      </c>
      <c r="M6" s="995">
        <v>4</v>
      </c>
      <c r="N6" s="995">
        <v>11</v>
      </c>
      <c r="O6" s="995">
        <v>19</v>
      </c>
      <c r="P6" s="995">
        <v>12</v>
      </c>
      <c r="Q6" s="995">
        <v>34</v>
      </c>
      <c r="R6" s="995">
        <v>27</v>
      </c>
      <c r="S6" s="995">
        <v>100</v>
      </c>
    </row>
    <row r="7" spans="1:20" x14ac:dyDescent="0.25">
      <c r="A7" s="690"/>
      <c r="B7" s="704"/>
      <c r="C7" s="705"/>
      <c r="D7" s="704" t="s">
        <v>146</v>
      </c>
      <c r="E7" s="995">
        <v>146</v>
      </c>
      <c r="F7" s="995">
        <v>96</v>
      </c>
      <c r="G7" s="995">
        <v>50</v>
      </c>
      <c r="H7" s="995">
        <v>5</v>
      </c>
      <c r="I7" s="995">
        <v>1</v>
      </c>
      <c r="J7" s="995">
        <v>6</v>
      </c>
      <c r="K7" s="995">
        <v>7</v>
      </c>
      <c r="L7" s="995">
        <v>3</v>
      </c>
      <c r="M7" s="995">
        <v>2</v>
      </c>
      <c r="N7" s="995">
        <v>3</v>
      </c>
      <c r="O7" s="995">
        <v>3</v>
      </c>
      <c r="P7" s="995">
        <v>6</v>
      </c>
      <c r="Q7" s="995">
        <v>18</v>
      </c>
      <c r="R7" s="995">
        <v>14</v>
      </c>
      <c r="S7" s="995">
        <v>78</v>
      </c>
    </row>
    <row r="8" spans="1:20" s="347" customFormat="1" x14ac:dyDescent="0.25">
      <c r="A8" s="687" t="s">
        <v>1068</v>
      </c>
      <c r="B8" s="702" t="s">
        <v>158</v>
      </c>
      <c r="C8" s="703" t="s">
        <v>1069</v>
      </c>
      <c r="D8" s="702" t="s">
        <v>122</v>
      </c>
      <c r="E8" s="994">
        <v>2</v>
      </c>
      <c r="F8" s="994">
        <v>2</v>
      </c>
      <c r="G8" s="994" t="s">
        <v>125</v>
      </c>
      <c r="H8" s="994" t="s">
        <v>125</v>
      </c>
      <c r="I8" s="994" t="s">
        <v>125</v>
      </c>
      <c r="J8" s="994">
        <v>1</v>
      </c>
      <c r="K8" s="994" t="s">
        <v>125</v>
      </c>
      <c r="L8" s="994">
        <v>1</v>
      </c>
      <c r="M8" s="994" t="s">
        <v>125</v>
      </c>
      <c r="N8" s="994" t="s">
        <v>125</v>
      </c>
      <c r="O8" s="994" t="s">
        <v>125</v>
      </c>
      <c r="P8" s="994" t="s">
        <v>125</v>
      </c>
      <c r="Q8" s="994" t="s">
        <v>125</v>
      </c>
      <c r="R8" s="994" t="s">
        <v>125</v>
      </c>
      <c r="S8" s="994" t="s">
        <v>125</v>
      </c>
    </row>
    <row r="9" spans="1:20" x14ac:dyDescent="0.25">
      <c r="A9" s="690"/>
      <c r="B9" s="704"/>
      <c r="C9" s="705"/>
      <c r="D9" s="704" t="s">
        <v>145</v>
      </c>
      <c r="E9" s="995">
        <v>1</v>
      </c>
      <c r="F9" s="995">
        <v>1</v>
      </c>
      <c r="G9" s="995" t="s">
        <v>125</v>
      </c>
      <c r="H9" s="995" t="s">
        <v>125</v>
      </c>
      <c r="I9" s="995" t="s">
        <v>125</v>
      </c>
      <c r="J9" s="995" t="s">
        <v>125</v>
      </c>
      <c r="K9" s="995" t="s">
        <v>125</v>
      </c>
      <c r="L9" s="995">
        <v>1</v>
      </c>
      <c r="M9" s="995" t="s">
        <v>125</v>
      </c>
      <c r="N9" s="995" t="s">
        <v>125</v>
      </c>
      <c r="O9" s="995" t="s">
        <v>125</v>
      </c>
      <c r="P9" s="995" t="s">
        <v>125</v>
      </c>
      <c r="Q9" s="995" t="s">
        <v>125</v>
      </c>
      <c r="R9" s="995" t="s">
        <v>125</v>
      </c>
      <c r="S9" s="995" t="s">
        <v>125</v>
      </c>
    </row>
    <row r="10" spans="1:20" s="347" customFormat="1" x14ac:dyDescent="0.25">
      <c r="A10" s="690"/>
      <c r="B10" s="704"/>
      <c r="C10" s="705"/>
      <c r="D10" s="704" t="s">
        <v>146</v>
      </c>
      <c r="E10" s="995">
        <v>1</v>
      </c>
      <c r="F10" s="995">
        <v>1</v>
      </c>
      <c r="G10" s="995" t="s">
        <v>125</v>
      </c>
      <c r="H10" s="995" t="s">
        <v>125</v>
      </c>
      <c r="I10" s="995" t="s">
        <v>125</v>
      </c>
      <c r="J10" s="995">
        <v>1</v>
      </c>
      <c r="K10" s="995" t="s">
        <v>125</v>
      </c>
      <c r="L10" s="995" t="s">
        <v>125</v>
      </c>
      <c r="M10" s="995" t="s">
        <v>125</v>
      </c>
      <c r="N10" s="995" t="s">
        <v>125</v>
      </c>
      <c r="O10" s="995" t="s">
        <v>125</v>
      </c>
      <c r="P10" s="995" t="s">
        <v>125</v>
      </c>
      <c r="Q10" s="995" t="s">
        <v>125</v>
      </c>
      <c r="R10" s="995" t="s">
        <v>125</v>
      </c>
      <c r="S10" s="995" t="s">
        <v>125</v>
      </c>
    </row>
    <row r="11" spans="1:20" x14ac:dyDescent="0.25">
      <c r="A11" s="687" t="s">
        <v>1070</v>
      </c>
      <c r="B11" s="702" t="s">
        <v>159</v>
      </c>
      <c r="C11" s="703" t="s">
        <v>1071</v>
      </c>
      <c r="D11" s="702" t="s">
        <v>122</v>
      </c>
      <c r="E11" s="994">
        <v>4</v>
      </c>
      <c r="F11" s="994">
        <v>4</v>
      </c>
      <c r="G11" s="994" t="s">
        <v>125</v>
      </c>
      <c r="H11" s="994" t="s">
        <v>125</v>
      </c>
      <c r="I11" s="994" t="s">
        <v>125</v>
      </c>
      <c r="J11" s="994" t="s">
        <v>125</v>
      </c>
      <c r="K11" s="994" t="s">
        <v>125</v>
      </c>
      <c r="L11" s="994" t="s">
        <v>125</v>
      </c>
      <c r="M11" s="994" t="s">
        <v>125</v>
      </c>
      <c r="N11" s="994" t="s">
        <v>125</v>
      </c>
      <c r="O11" s="994" t="s">
        <v>125</v>
      </c>
      <c r="P11" s="994">
        <v>1</v>
      </c>
      <c r="Q11" s="994" t="s">
        <v>125</v>
      </c>
      <c r="R11" s="994">
        <v>1</v>
      </c>
      <c r="S11" s="994">
        <v>2</v>
      </c>
    </row>
    <row r="12" spans="1:20" s="347" customFormat="1" x14ac:dyDescent="0.25">
      <c r="A12" s="690"/>
      <c r="B12" s="704"/>
      <c r="C12" s="705"/>
      <c r="D12" s="704" t="s">
        <v>145</v>
      </c>
      <c r="E12" s="995">
        <v>1</v>
      </c>
      <c r="F12" s="995">
        <v>1</v>
      </c>
      <c r="G12" s="995" t="s">
        <v>125</v>
      </c>
      <c r="H12" s="995" t="s">
        <v>125</v>
      </c>
      <c r="I12" s="995" t="s">
        <v>125</v>
      </c>
      <c r="J12" s="995" t="s">
        <v>125</v>
      </c>
      <c r="K12" s="995" t="s">
        <v>125</v>
      </c>
      <c r="L12" s="995" t="s">
        <v>125</v>
      </c>
      <c r="M12" s="995" t="s">
        <v>125</v>
      </c>
      <c r="N12" s="995" t="s">
        <v>125</v>
      </c>
      <c r="O12" s="995" t="s">
        <v>125</v>
      </c>
      <c r="P12" s="995" t="s">
        <v>125</v>
      </c>
      <c r="Q12" s="995" t="s">
        <v>125</v>
      </c>
      <c r="R12" s="995">
        <v>1</v>
      </c>
      <c r="S12" s="995" t="s">
        <v>125</v>
      </c>
    </row>
    <row r="13" spans="1:20" x14ac:dyDescent="0.25">
      <c r="A13" s="690"/>
      <c r="B13" s="704"/>
      <c r="C13" s="705"/>
      <c r="D13" s="704" t="s">
        <v>146</v>
      </c>
      <c r="E13" s="995">
        <v>3</v>
      </c>
      <c r="F13" s="995">
        <v>3</v>
      </c>
      <c r="G13" s="995" t="s">
        <v>125</v>
      </c>
      <c r="H13" s="995" t="s">
        <v>125</v>
      </c>
      <c r="I13" s="995" t="s">
        <v>125</v>
      </c>
      <c r="J13" s="995" t="s">
        <v>125</v>
      </c>
      <c r="K13" s="995" t="s">
        <v>125</v>
      </c>
      <c r="L13" s="995" t="s">
        <v>125</v>
      </c>
      <c r="M13" s="995" t="s">
        <v>125</v>
      </c>
      <c r="N13" s="995" t="s">
        <v>125</v>
      </c>
      <c r="O13" s="995" t="s">
        <v>125</v>
      </c>
      <c r="P13" s="995">
        <v>1</v>
      </c>
      <c r="Q13" s="995" t="s">
        <v>125</v>
      </c>
      <c r="R13" s="995" t="s">
        <v>125</v>
      </c>
      <c r="S13" s="995">
        <v>2</v>
      </c>
    </row>
    <row r="14" spans="1:20" s="347" customFormat="1" ht="45" x14ac:dyDescent="0.25">
      <c r="A14" s="687" t="s">
        <v>1072</v>
      </c>
      <c r="B14" s="702" t="s">
        <v>160</v>
      </c>
      <c r="C14" s="703" t="s">
        <v>1073</v>
      </c>
      <c r="D14" s="702" t="s">
        <v>122</v>
      </c>
      <c r="E14" s="994">
        <v>1</v>
      </c>
      <c r="F14" s="994">
        <v>1</v>
      </c>
      <c r="G14" s="994" t="s">
        <v>125</v>
      </c>
      <c r="H14" s="994" t="s">
        <v>125</v>
      </c>
      <c r="I14" s="994" t="s">
        <v>125</v>
      </c>
      <c r="J14" s="994" t="s">
        <v>125</v>
      </c>
      <c r="K14" s="994" t="s">
        <v>125</v>
      </c>
      <c r="L14" s="994" t="s">
        <v>125</v>
      </c>
      <c r="M14" s="994" t="s">
        <v>125</v>
      </c>
      <c r="N14" s="994" t="s">
        <v>125</v>
      </c>
      <c r="O14" s="994" t="s">
        <v>125</v>
      </c>
      <c r="P14" s="994" t="s">
        <v>125</v>
      </c>
      <c r="Q14" s="994">
        <v>1</v>
      </c>
      <c r="R14" s="994" t="s">
        <v>125</v>
      </c>
      <c r="S14" s="994" t="s">
        <v>125</v>
      </c>
    </row>
    <row r="15" spans="1:20" x14ac:dyDescent="0.25">
      <c r="A15" s="690"/>
      <c r="B15" s="704"/>
      <c r="C15" s="705"/>
      <c r="D15" s="704" t="s">
        <v>145</v>
      </c>
      <c r="E15" s="995">
        <v>1</v>
      </c>
      <c r="F15" s="995">
        <v>1</v>
      </c>
      <c r="G15" s="995" t="s">
        <v>125</v>
      </c>
      <c r="H15" s="995" t="s">
        <v>125</v>
      </c>
      <c r="I15" s="995" t="s">
        <v>125</v>
      </c>
      <c r="J15" s="995" t="s">
        <v>125</v>
      </c>
      <c r="K15" s="995" t="s">
        <v>125</v>
      </c>
      <c r="L15" s="995" t="s">
        <v>125</v>
      </c>
      <c r="M15" s="995" t="s">
        <v>125</v>
      </c>
      <c r="N15" s="995" t="s">
        <v>125</v>
      </c>
      <c r="O15" s="995" t="s">
        <v>125</v>
      </c>
      <c r="P15" s="995" t="s">
        <v>125</v>
      </c>
      <c r="Q15" s="995">
        <v>1</v>
      </c>
      <c r="R15" s="995" t="s">
        <v>125</v>
      </c>
      <c r="S15" s="995" t="s">
        <v>125</v>
      </c>
    </row>
    <row r="16" spans="1:20" s="347" customFormat="1" ht="22.5" x14ac:dyDescent="0.25">
      <c r="A16" s="687" t="s">
        <v>1076</v>
      </c>
      <c r="B16" s="702" t="s">
        <v>162</v>
      </c>
      <c r="C16" s="703" t="s">
        <v>1077</v>
      </c>
      <c r="D16" s="702" t="s">
        <v>122</v>
      </c>
      <c r="E16" s="994">
        <v>2</v>
      </c>
      <c r="F16" s="994">
        <v>2</v>
      </c>
      <c r="G16" s="994" t="s">
        <v>125</v>
      </c>
      <c r="H16" s="994" t="s">
        <v>125</v>
      </c>
      <c r="I16" s="994" t="s">
        <v>125</v>
      </c>
      <c r="J16" s="994">
        <v>2</v>
      </c>
      <c r="K16" s="994" t="s">
        <v>125</v>
      </c>
      <c r="L16" s="994" t="s">
        <v>125</v>
      </c>
      <c r="M16" s="994" t="s">
        <v>125</v>
      </c>
      <c r="N16" s="994" t="s">
        <v>125</v>
      </c>
      <c r="O16" s="994" t="s">
        <v>125</v>
      </c>
      <c r="P16" s="994" t="s">
        <v>125</v>
      </c>
      <c r="Q16" s="994" t="s">
        <v>125</v>
      </c>
      <c r="R16" s="994" t="s">
        <v>125</v>
      </c>
      <c r="S16" s="994" t="s">
        <v>125</v>
      </c>
    </row>
    <row r="17" spans="1:19" x14ac:dyDescent="0.25">
      <c r="A17" s="690"/>
      <c r="B17" s="704"/>
      <c r="C17" s="705"/>
      <c r="D17" s="704" t="s">
        <v>146</v>
      </c>
      <c r="E17" s="995">
        <v>2</v>
      </c>
      <c r="F17" s="995">
        <v>2</v>
      </c>
      <c r="G17" s="995" t="s">
        <v>125</v>
      </c>
      <c r="H17" s="995" t="s">
        <v>125</v>
      </c>
      <c r="I17" s="995" t="s">
        <v>125</v>
      </c>
      <c r="J17" s="995">
        <v>2</v>
      </c>
      <c r="K17" s="995" t="s">
        <v>125</v>
      </c>
      <c r="L17" s="995" t="s">
        <v>125</v>
      </c>
      <c r="M17" s="995" t="s">
        <v>125</v>
      </c>
      <c r="N17" s="995" t="s">
        <v>125</v>
      </c>
      <c r="O17" s="995" t="s">
        <v>125</v>
      </c>
      <c r="P17" s="995" t="s">
        <v>125</v>
      </c>
      <c r="Q17" s="995" t="s">
        <v>125</v>
      </c>
      <c r="R17" s="995" t="s">
        <v>125</v>
      </c>
      <c r="S17" s="995" t="s">
        <v>125</v>
      </c>
    </row>
    <row r="18" spans="1:19" x14ac:dyDescent="0.25">
      <c r="A18" s="687" t="s">
        <v>1078</v>
      </c>
      <c r="B18" s="702" t="s">
        <v>163</v>
      </c>
      <c r="C18" s="703" t="s">
        <v>1079</v>
      </c>
      <c r="D18" s="702" t="s">
        <v>122</v>
      </c>
      <c r="E18" s="994">
        <v>3</v>
      </c>
      <c r="F18" s="994">
        <v>3</v>
      </c>
      <c r="G18" s="994" t="s">
        <v>125</v>
      </c>
      <c r="H18" s="994" t="s">
        <v>125</v>
      </c>
      <c r="I18" s="994" t="s">
        <v>125</v>
      </c>
      <c r="J18" s="994">
        <v>1</v>
      </c>
      <c r="K18" s="994" t="s">
        <v>125</v>
      </c>
      <c r="L18" s="994" t="s">
        <v>125</v>
      </c>
      <c r="M18" s="994" t="s">
        <v>125</v>
      </c>
      <c r="N18" s="994" t="s">
        <v>125</v>
      </c>
      <c r="O18" s="994" t="s">
        <v>125</v>
      </c>
      <c r="P18" s="994" t="s">
        <v>125</v>
      </c>
      <c r="Q18" s="994">
        <v>1</v>
      </c>
      <c r="R18" s="994" t="s">
        <v>125</v>
      </c>
      <c r="S18" s="994">
        <v>1</v>
      </c>
    </row>
    <row r="19" spans="1:19" s="347" customFormat="1" x14ac:dyDescent="0.25">
      <c r="A19" s="690"/>
      <c r="B19" s="704"/>
      <c r="C19" s="705"/>
      <c r="D19" s="704" t="s">
        <v>145</v>
      </c>
      <c r="E19" s="995">
        <v>3</v>
      </c>
      <c r="F19" s="995">
        <v>3</v>
      </c>
      <c r="G19" s="995" t="s">
        <v>125</v>
      </c>
      <c r="H19" s="995" t="s">
        <v>125</v>
      </c>
      <c r="I19" s="995" t="s">
        <v>125</v>
      </c>
      <c r="J19" s="995">
        <v>1</v>
      </c>
      <c r="K19" s="995" t="s">
        <v>125</v>
      </c>
      <c r="L19" s="995" t="s">
        <v>125</v>
      </c>
      <c r="M19" s="995" t="s">
        <v>125</v>
      </c>
      <c r="N19" s="995" t="s">
        <v>125</v>
      </c>
      <c r="O19" s="995" t="s">
        <v>125</v>
      </c>
      <c r="P19" s="995" t="s">
        <v>125</v>
      </c>
      <c r="Q19" s="995">
        <v>1</v>
      </c>
      <c r="R19" s="995" t="s">
        <v>125</v>
      </c>
      <c r="S19" s="995">
        <v>1</v>
      </c>
    </row>
    <row r="20" spans="1:19" ht="22.5" x14ac:dyDescent="0.25">
      <c r="A20" s="687" t="s">
        <v>1080</v>
      </c>
      <c r="B20" s="702" t="s">
        <v>164</v>
      </c>
      <c r="C20" s="703" t="s">
        <v>353</v>
      </c>
      <c r="D20" s="702" t="s">
        <v>122</v>
      </c>
      <c r="E20" s="994">
        <v>3</v>
      </c>
      <c r="F20" s="994">
        <v>3</v>
      </c>
      <c r="G20" s="994" t="s">
        <v>125</v>
      </c>
      <c r="H20" s="994" t="s">
        <v>125</v>
      </c>
      <c r="I20" s="994" t="s">
        <v>125</v>
      </c>
      <c r="J20" s="994">
        <v>1</v>
      </c>
      <c r="K20" s="994" t="s">
        <v>125</v>
      </c>
      <c r="L20" s="994" t="s">
        <v>125</v>
      </c>
      <c r="M20" s="994" t="s">
        <v>125</v>
      </c>
      <c r="N20" s="994" t="s">
        <v>125</v>
      </c>
      <c r="O20" s="994" t="s">
        <v>125</v>
      </c>
      <c r="P20" s="994">
        <v>1</v>
      </c>
      <c r="Q20" s="994">
        <v>1</v>
      </c>
      <c r="R20" s="994" t="s">
        <v>125</v>
      </c>
      <c r="S20" s="994" t="s">
        <v>125</v>
      </c>
    </row>
    <row r="21" spans="1:19" x14ac:dyDescent="0.25">
      <c r="A21" s="690"/>
      <c r="B21" s="704"/>
      <c r="C21" s="705"/>
      <c r="D21" s="704" t="s">
        <v>145</v>
      </c>
      <c r="E21" s="995">
        <v>2</v>
      </c>
      <c r="F21" s="995">
        <v>2</v>
      </c>
      <c r="G21" s="995" t="s">
        <v>125</v>
      </c>
      <c r="H21" s="995" t="s">
        <v>125</v>
      </c>
      <c r="I21" s="995" t="s">
        <v>125</v>
      </c>
      <c r="J21" s="995" t="s">
        <v>125</v>
      </c>
      <c r="K21" s="995" t="s">
        <v>125</v>
      </c>
      <c r="L21" s="995" t="s">
        <v>125</v>
      </c>
      <c r="M21" s="995" t="s">
        <v>125</v>
      </c>
      <c r="N21" s="995" t="s">
        <v>125</v>
      </c>
      <c r="O21" s="995" t="s">
        <v>125</v>
      </c>
      <c r="P21" s="995">
        <v>1</v>
      </c>
      <c r="Q21" s="995">
        <v>1</v>
      </c>
      <c r="R21" s="995" t="s">
        <v>125</v>
      </c>
      <c r="S21" s="995" t="s">
        <v>125</v>
      </c>
    </row>
    <row r="22" spans="1:19" s="347" customFormat="1" x14ac:dyDescent="0.25">
      <c r="A22" s="690"/>
      <c r="B22" s="704"/>
      <c r="C22" s="705"/>
      <c r="D22" s="704" t="s">
        <v>146</v>
      </c>
      <c r="E22" s="995">
        <v>1</v>
      </c>
      <c r="F22" s="995">
        <v>1</v>
      </c>
      <c r="G22" s="995" t="s">
        <v>125</v>
      </c>
      <c r="H22" s="995" t="s">
        <v>125</v>
      </c>
      <c r="I22" s="995" t="s">
        <v>125</v>
      </c>
      <c r="J22" s="995">
        <v>1</v>
      </c>
      <c r="K22" s="995" t="s">
        <v>125</v>
      </c>
      <c r="L22" s="995" t="s">
        <v>125</v>
      </c>
      <c r="M22" s="995" t="s">
        <v>125</v>
      </c>
      <c r="N22" s="995" t="s">
        <v>125</v>
      </c>
      <c r="O22" s="995" t="s">
        <v>125</v>
      </c>
      <c r="P22" s="995" t="s">
        <v>125</v>
      </c>
      <c r="Q22" s="995" t="s">
        <v>125</v>
      </c>
      <c r="R22" s="995" t="s">
        <v>125</v>
      </c>
      <c r="S22" s="995" t="s">
        <v>125</v>
      </c>
    </row>
    <row r="23" spans="1:19" x14ac:dyDescent="0.25">
      <c r="A23" s="687" t="s">
        <v>1082</v>
      </c>
      <c r="B23" s="702" t="s">
        <v>166</v>
      </c>
      <c r="C23" s="703" t="s">
        <v>330</v>
      </c>
      <c r="D23" s="702" t="s">
        <v>122</v>
      </c>
      <c r="E23" s="994">
        <v>3</v>
      </c>
      <c r="F23" s="994">
        <v>3</v>
      </c>
      <c r="G23" s="994" t="s">
        <v>125</v>
      </c>
      <c r="H23" s="994" t="s">
        <v>125</v>
      </c>
      <c r="I23" s="994" t="s">
        <v>125</v>
      </c>
      <c r="J23" s="994" t="s">
        <v>125</v>
      </c>
      <c r="K23" s="994" t="s">
        <v>125</v>
      </c>
      <c r="L23" s="994" t="s">
        <v>125</v>
      </c>
      <c r="M23" s="994" t="s">
        <v>125</v>
      </c>
      <c r="N23" s="994" t="s">
        <v>125</v>
      </c>
      <c r="O23" s="994" t="s">
        <v>125</v>
      </c>
      <c r="P23" s="994" t="s">
        <v>125</v>
      </c>
      <c r="Q23" s="994">
        <v>1</v>
      </c>
      <c r="R23" s="994">
        <v>2</v>
      </c>
      <c r="S23" s="994" t="s">
        <v>125</v>
      </c>
    </row>
    <row r="24" spans="1:19" s="347" customFormat="1" x14ac:dyDescent="0.25">
      <c r="A24" s="690"/>
      <c r="B24" s="704"/>
      <c r="C24" s="705"/>
      <c r="D24" s="704" t="s">
        <v>145</v>
      </c>
      <c r="E24" s="995">
        <v>3</v>
      </c>
      <c r="F24" s="995">
        <v>3</v>
      </c>
      <c r="G24" s="995" t="s">
        <v>125</v>
      </c>
      <c r="H24" s="995" t="s">
        <v>125</v>
      </c>
      <c r="I24" s="995" t="s">
        <v>125</v>
      </c>
      <c r="J24" s="995" t="s">
        <v>125</v>
      </c>
      <c r="K24" s="995" t="s">
        <v>125</v>
      </c>
      <c r="L24" s="995" t="s">
        <v>125</v>
      </c>
      <c r="M24" s="995" t="s">
        <v>125</v>
      </c>
      <c r="N24" s="995" t="s">
        <v>125</v>
      </c>
      <c r="O24" s="995" t="s">
        <v>125</v>
      </c>
      <c r="P24" s="995" t="s">
        <v>125</v>
      </c>
      <c r="Q24" s="995">
        <v>1</v>
      </c>
      <c r="R24" s="995">
        <v>2</v>
      </c>
      <c r="S24" s="995" t="s">
        <v>125</v>
      </c>
    </row>
    <row r="25" spans="1:19" ht="22.5" x14ac:dyDescent="0.25">
      <c r="A25" s="687" t="s">
        <v>373</v>
      </c>
      <c r="B25" s="702" t="s">
        <v>168</v>
      </c>
      <c r="C25" s="703" t="s">
        <v>374</v>
      </c>
      <c r="D25" s="702" t="s">
        <v>122</v>
      </c>
      <c r="E25" s="994">
        <v>3</v>
      </c>
      <c r="F25" s="994">
        <v>3</v>
      </c>
      <c r="G25" s="994" t="s">
        <v>125</v>
      </c>
      <c r="H25" s="994" t="s">
        <v>125</v>
      </c>
      <c r="I25" s="994" t="s">
        <v>125</v>
      </c>
      <c r="J25" s="994" t="s">
        <v>125</v>
      </c>
      <c r="K25" s="994" t="s">
        <v>125</v>
      </c>
      <c r="L25" s="994" t="s">
        <v>125</v>
      </c>
      <c r="M25" s="994" t="s">
        <v>125</v>
      </c>
      <c r="N25" s="994" t="s">
        <v>125</v>
      </c>
      <c r="O25" s="994" t="s">
        <v>125</v>
      </c>
      <c r="P25" s="994" t="s">
        <v>125</v>
      </c>
      <c r="Q25" s="994">
        <v>1</v>
      </c>
      <c r="R25" s="994">
        <v>1</v>
      </c>
      <c r="S25" s="994">
        <v>1</v>
      </c>
    </row>
    <row r="26" spans="1:19" s="347" customFormat="1" x14ac:dyDescent="0.25">
      <c r="A26" s="690"/>
      <c r="B26" s="704"/>
      <c r="C26" s="705"/>
      <c r="D26" s="704" t="s">
        <v>145</v>
      </c>
      <c r="E26" s="995">
        <v>1</v>
      </c>
      <c r="F26" s="995">
        <v>1</v>
      </c>
      <c r="G26" s="995" t="s">
        <v>125</v>
      </c>
      <c r="H26" s="995" t="s">
        <v>125</v>
      </c>
      <c r="I26" s="995" t="s">
        <v>125</v>
      </c>
      <c r="J26" s="995" t="s">
        <v>125</v>
      </c>
      <c r="K26" s="995" t="s">
        <v>125</v>
      </c>
      <c r="L26" s="995" t="s">
        <v>125</v>
      </c>
      <c r="M26" s="995" t="s">
        <v>125</v>
      </c>
      <c r="N26" s="995" t="s">
        <v>125</v>
      </c>
      <c r="O26" s="995" t="s">
        <v>125</v>
      </c>
      <c r="P26" s="995" t="s">
        <v>125</v>
      </c>
      <c r="Q26" s="995" t="s">
        <v>125</v>
      </c>
      <c r="R26" s="995">
        <v>1</v>
      </c>
      <c r="S26" s="995" t="s">
        <v>125</v>
      </c>
    </row>
    <row r="27" spans="1:19" x14ac:dyDescent="0.25">
      <c r="A27" s="690"/>
      <c r="B27" s="704"/>
      <c r="C27" s="705"/>
      <c r="D27" s="704" t="s">
        <v>146</v>
      </c>
      <c r="E27" s="995">
        <v>2</v>
      </c>
      <c r="F27" s="995">
        <v>2</v>
      </c>
      <c r="G27" s="995" t="s">
        <v>125</v>
      </c>
      <c r="H27" s="995" t="s">
        <v>125</v>
      </c>
      <c r="I27" s="995" t="s">
        <v>125</v>
      </c>
      <c r="J27" s="995" t="s">
        <v>125</v>
      </c>
      <c r="K27" s="995" t="s">
        <v>125</v>
      </c>
      <c r="L27" s="995" t="s">
        <v>125</v>
      </c>
      <c r="M27" s="995" t="s">
        <v>125</v>
      </c>
      <c r="N27" s="995" t="s">
        <v>125</v>
      </c>
      <c r="O27" s="995" t="s">
        <v>125</v>
      </c>
      <c r="P27" s="995" t="s">
        <v>125</v>
      </c>
      <c r="Q27" s="995">
        <v>1</v>
      </c>
      <c r="R27" s="995" t="s">
        <v>125</v>
      </c>
      <c r="S27" s="995">
        <v>1</v>
      </c>
    </row>
    <row r="28" spans="1:19" s="347" customFormat="1" ht="22.5" x14ac:dyDescent="0.25">
      <c r="A28" s="687" t="s">
        <v>361</v>
      </c>
      <c r="B28" s="702" t="s">
        <v>172</v>
      </c>
      <c r="C28" s="703" t="s">
        <v>362</v>
      </c>
      <c r="D28" s="702" t="s">
        <v>122</v>
      </c>
      <c r="E28" s="994">
        <v>1</v>
      </c>
      <c r="F28" s="994">
        <v>1</v>
      </c>
      <c r="G28" s="994" t="s">
        <v>125</v>
      </c>
      <c r="H28" s="994" t="s">
        <v>125</v>
      </c>
      <c r="I28" s="994" t="s">
        <v>125</v>
      </c>
      <c r="J28" s="994" t="s">
        <v>125</v>
      </c>
      <c r="K28" s="994" t="s">
        <v>125</v>
      </c>
      <c r="L28" s="994" t="s">
        <v>125</v>
      </c>
      <c r="M28" s="994" t="s">
        <v>125</v>
      </c>
      <c r="N28" s="994" t="s">
        <v>125</v>
      </c>
      <c r="O28" s="994" t="s">
        <v>125</v>
      </c>
      <c r="P28" s="994" t="s">
        <v>125</v>
      </c>
      <c r="Q28" s="994" t="s">
        <v>125</v>
      </c>
      <c r="R28" s="994">
        <v>1</v>
      </c>
      <c r="S28" s="994" t="s">
        <v>125</v>
      </c>
    </row>
    <row r="29" spans="1:19" x14ac:dyDescent="0.25">
      <c r="A29" s="690"/>
      <c r="B29" s="704"/>
      <c r="C29" s="705"/>
      <c r="D29" s="704" t="s">
        <v>146</v>
      </c>
      <c r="E29" s="995">
        <v>1</v>
      </c>
      <c r="F29" s="995">
        <v>1</v>
      </c>
      <c r="G29" s="995" t="s">
        <v>125</v>
      </c>
      <c r="H29" s="995" t="s">
        <v>125</v>
      </c>
      <c r="I29" s="995" t="s">
        <v>125</v>
      </c>
      <c r="J29" s="995" t="s">
        <v>125</v>
      </c>
      <c r="K29" s="995" t="s">
        <v>125</v>
      </c>
      <c r="L29" s="995" t="s">
        <v>125</v>
      </c>
      <c r="M29" s="995" t="s">
        <v>125</v>
      </c>
      <c r="N29" s="995" t="s">
        <v>125</v>
      </c>
      <c r="O29" s="995" t="s">
        <v>125</v>
      </c>
      <c r="P29" s="995" t="s">
        <v>125</v>
      </c>
      <c r="Q29" s="995" t="s">
        <v>125</v>
      </c>
      <c r="R29" s="995">
        <v>1</v>
      </c>
      <c r="S29" s="995" t="s">
        <v>125</v>
      </c>
    </row>
    <row r="30" spans="1:19" s="347" customFormat="1" x14ac:dyDescent="0.25">
      <c r="A30" s="687" t="s">
        <v>358</v>
      </c>
      <c r="B30" s="702" t="s">
        <v>175</v>
      </c>
      <c r="C30" s="703" t="s">
        <v>359</v>
      </c>
      <c r="D30" s="702" t="s">
        <v>122</v>
      </c>
      <c r="E30" s="994">
        <v>5</v>
      </c>
      <c r="F30" s="994">
        <v>5</v>
      </c>
      <c r="G30" s="994" t="s">
        <v>125</v>
      </c>
      <c r="H30" s="994" t="s">
        <v>125</v>
      </c>
      <c r="I30" s="994" t="s">
        <v>125</v>
      </c>
      <c r="J30" s="994" t="s">
        <v>125</v>
      </c>
      <c r="K30" s="994" t="s">
        <v>125</v>
      </c>
      <c r="L30" s="994" t="s">
        <v>125</v>
      </c>
      <c r="M30" s="994" t="s">
        <v>125</v>
      </c>
      <c r="N30" s="994" t="s">
        <v>125</v>
      </c>
      <c r="O30" s="994" t="s">
        <v>125</v>
      </c>
      <c r="P30" s="994" t="s">
        <v>125</v>
      </c>
      <c r="Q30" s="994">
        <v>2</v>
      </c>
      <c r="R30" s="994">
        <v>1</v>
      </c>
      <c r="S30" s="994">
        <v>2</v>
      </c>
    </row>
    <row r="31" spans="1:19" x14ac:dyDescent="0.25">
      <c r="A31" s="690"/>
      <c r="B31" s="704"/>
      <c r="C31" s="705"/>
      <c r="D31" s="704" t="s">
        <v>146</v>
      </c>
      <c r="E31" s="995">
        <v>5</v>
      </c>
      <c r="F31" s="995">
        <v>5</v>
      </c>
      <c r="G31" s="995" t="s">
        <v>125</v>
      </c>
      <c r="H31" s="995" t="s">
        <v>125</v>
      </c>
      <c r="I31" s="995" t="s">
        <v>125</v>
      </c>
      <c r="J31" s="995" t="s">
        <v>125</v>
      </c>
      <c r="K31" s="995" t="s">
        <v>125</v>
      </c>
      <c r="L31" s="995" t="s">
        <v>125</v>
      </c>
      <c r="M31" s="995" t="s">
        <v>125</v>
      </c>
      <c r="N31" s="995" t="s">
        <v>125</v>
      </c>
      <c r="O31" s="995" t="s">
        <v>125</v>
      </c>
      <c r="P31" s="995" t="s">
        <v>125</v>
      </c>
      <c r="Q31" s="995">
        <v>2</v>
      </c>
      <c r="R31" s="995">
        <v>1</v>
      </c>
      <c r="S31" s="995">
        <v>2</v>
      </c>
    </row>
    <row r="32" spans="1:19" s="347" customFormat="1" x14ac:dyDescent="0.25">
      <c r="A32" s="687" t="s">
        <v>1089</v>
      </c>
      <c r="B32" s="702" t="s">
        <v>176</v>
      </c>
      <c r="C32" s="703" t="s">
        <v>922</v>
      </c>
      <c r="D32" s="702" t="s">
        <v>122</v>
      </c>
      <c r="E32" s="994">
        <v>3</v>
      </c>
      <c r="F32" s="994">
        <v>3</v>
      </c>
      <c r="G32" s="994" t="s">
        <v>125</v>
      </c>
      <c r="H32" s="994" t="s">
        <v>125</v>
      </c>
      <c r="I32" s="994" t="s">
        <v>125</v>
      </c>
      <c r="J32" s="994" t="s">
        <v>125</v>
      </c>
      <c r="K32" s="994" t="s">
        <v>125</v>
      </c>
      <c r="L32" s="994" t="s">
        <v>125</v>
      </c>
      <c r="M32" s="994" t="s">
        <v>125</v>
      </c>
      <c r="N32" s="994" t="s">
        <v>125</v>
      </c>
      <c r="O32" s="994" t="s">
        <v>125</v>
      </c>
      <c r="P32" s="994" t="s">
        <v>125</v>
      </c>
      <c r="Q32" s="994">
        <v>2</v>
      </c>
      <c r="R32" s="994" t="s">
        <v>125</v>
      </c>
      <c r="S32" s="994">
        <v>1</v>
      </c>
    </row>
    <row r="33" spans="1:19" x14ac:dyDescent="0.25">
      <c r="A33" s="690"/>
      <c r="B33" s="704"/>
      <c r="C33" s="705"/>
      <c r="D33" s="704" t="s">
        <v>146</v>
      </c>
      <c r="E33" s="995">
        <v>3</v>
      </c>
      <c r="F33" s="995">
        <v>3</v>
      </c>
      <c r="G33" s="995" t="s">
        <v>125</v>
      </c>
      <c r="H33" s="995" t="s">
        <v>125</v>
      </c>
      <c r="I33" s="995" t="s">
        <v>125</v>
      </c>
      <c r="J33" s="995" t="s">
        <v>125</v>
      </c>
      <c r="K33" s="995" t="s">
        <v>125</v>
      </c>
      <c r="L33" s="995" t="s">
        <v>125</v>
      </c>
      <c r="M33" s="995" t="s">
        <v>125</v>
      </c>
      <c r="N33" s="995" t="s">
        <v>125</v>
      </c>
      <c r="O33" s="995" t="s">
        <v>125</v>
      </c>
      <c r="P33" s="995" t="s">
        <v>125</v>
      </c>
      <c r="Q33" s="995">
        <v>2</v>
      </c>
      <c r="R33" s="995" t="s">
        <v>125</v>
      </c>
      <c r="S33" s="995">
        <v>1</v>
      </c>
    </row>
    <row r="34" spans="1:19" x14ac:dyDescent="0.25">
      <c r="A34" s="687" t="s">
        <v>350</v>
      </c>
      <c r="B34" s="702" t="s">
        <v>177</v>
      </c>
      <c r="C34" s="703" t="s">
        <v>351</v>
      </c>
      <c r="D34" s="702" t="s">
        <v>122</v>
      </c>
      <c r="E34" s="994">
        <v>3</v>
      </c>
      <c r="F34" s="994">
        <v>3</v>
      </c>
      <c r="G34" s="994" t="s">
        <v>125</v>
      </c>
      <c r="H34" s="994" t="s">
        <v>125</v>
      </c>
      <c r="I34" s="994" t="s">
        <v>125</v>
      </c>
      <c r="J34" s="994" t="s">
        <v>125</v>
      </c>
      <c r="K34" s="994" t="s">
        <v>125</v>
      </c>
      <c r="L34" s="994" t="s">
        <v>125</v>
      </c>
      <c r="M34" s="994" t="s">
        <v>125</v>
      </c>
      <c r="N34" s="994" t="s">
        <v>125</v>
      </c>
      <c r="O34" s="994" t="s">
        <v>125</v>
      </c>
      <c r="P34" s="994" t="s">
        <v>125</v>
      </c>
      <c r="Q34" s="994" t="s">
        <v>125</v>
      </c>
      <c r="R34" s="994" t="s">
        <v>125</v>
      </c>
      <c r="S34" s="994">
        <v>3</v>
      </c>
    </row>
    <row r="35" spans="1:19" s="347" customFormat="1" x14ac:dyDescent="0.25">
      <c r="A35" s="690"/>
      <c r="B35" s="704"/>
      <c r="C35" s="705"/>
      <c r="D35" s="704" t="s">
        <v>145</v>
      </c>
      <c r="E35" s="995">
        <v>3</v>
      </c>
      <c r="F35" s="995">
        <v>3</v>
      </c>
      <c r="G35" s="995" t="s">
        <v>125</v>
      </c>
      <c r="H35" s="995" t="s">
        <v>125</v>
      </c>
      <c r="I35" s="995" t="s">
        <v>125</v>
      </c>
      <c r="J35" s="995" t="s">
        <v>125</v>
      </c>
      <c r="K35" s="995" t="s">
        <v>125</v>
      </c>
      <c r="L35" s="995" t="s">
        <v>125</v>
      </c>
      <c r="M35" s="995" t="s">
        <v>125</v>
      </c>
      <c r="N35" s="995" t="s">
        <v>125</v>
      </c>
      <c r="O35" s="995" t="s">
        <v>125</v>
      </c>
      <c r="P35" s="995" t="s">
        <v>125</v>
      </c>
      <c r="Q35" s="995" t="s">
        <v>125</v>
      </c>
      <c r="R35" s="995" t="s">
        <v>125</v>
      </c>
      <c r="S35" s="995">
        <v>3</v>
      </c>
    </row>
    <row r="36" spans="1:19" x14ac:dyDescent="0.25">
      <c r="A36" s="687" t="s">
        <v>1091</v>
      </c>
      <c r="B36" s="702" t="s">
        <v>179</v>
      </c>
      <c r="C36" s="703" t="s">
        <v>924</v>
      </c>
      <c r="D36" s="702" t="s">
        <v>122</v>
      </c>
      <c r="E36" s="994">
        <v>1</v>
      </c>
      <c r="F36" s="994">
        <v>1</v>
      </c>
      <c r="G36" s="994" t="s">
        <v>125</v>
      </c>
      <c r="H36" s="994" t="s">
        <v>125</v>
      </c>
      <c r="I36" s="994" t="s">
        <v>125</v>
      </c>
      <c r="J36" s="994" t="s">
        <v>125</v>
      </c>
      <c r="K36" s="994" t="s">
        <v>125</v>
      </c>
      <c r="L36" s="994" t="s">
        <v>125</v>
      </c>
      <c r="M36" s="994" t="s">
        <v>125</v>
      </c>
      <c r="N36" s="994" t="s">
        <v>125</v>
      </c>
      <c r="O36" s="994" t="s">
        <v>125</v>
      </c>
      <c r="P36" s="994" t="s">
        <v>125</v>
      </c>
      <c r="Q36" s="994" t="s">
        <v>125</v>
      </c>
      <c r="R36" s="994">
        <v>1</v>
      </c>
      <c r="S36" s="994" t="s">
        <v>125</v>
      </c>
    </row>
    <row r="37" spans="1:19" x14ac:dyDescent="0.25">
      <c r="A37" s="690"/>
      <c r="B37" s="704"/>
      <c r="C37" s="705"/>
      <c r="D37" s="704" t="s">
        <v>145</v>
      </c>
      <c r="E37" s="995">
        <v>1</v>
      </c>
      <c r="F37" s="995">
        <v>1</v>
      </c>
      <c r="G37" s="995" t="s">
        <v>125</v>
      </c>
      <c r="H37" s="995" t="s">
        <v>125</v>
      </c>
      <c r="I37" s="995" t="s">
        <v>125</v>
      </c>
      <c r="J37" s="995" t="s">
        <v>125</v>
      </c>
      <c r="K37" s="995" t="s">
        <v>125</v>
      </c>
      <c r="L37" s="995" t="s">
        <v>125</v>
      </c>
      <c r="M37" s="995" t="s">
        <v>125</v>
      </c>
      <c r="N37" s="995" t="s">
        <v>125</v>
      </c>
      <c r="O37" s="995" t="s">
        <v>125</v>
      </c>
      <c r="P37" s="995" t="s">
        <v>125</v>
      </c>
      <c r="Q37" s="995" t="s">
        <v>125</v>
      </c>
      <c r="R37" s="995">
        <v>1</v>
      </c>
      <c r="S37" s="995" t="s">
        <v>125</v>
      </c>
    </row>
    <row r="38" spans="1:19" s="347" customFormat="1" x14ac:dyDescent="0.25">
      <c r="A38" s="687" t="s">
        <v>1092</v>
      </c>
      <c r="B38" s="702" t="s">
        <v>180</v>
      </c>
      <c r="C38" s="703" t="s">
        <v>925</v>
      </c>
      <c r="D38" s="702" t="s">
        <v>122</v>
      </c>
      <c r="E38" s="994">
        <v>3</v>
      </c>
      <c r="F38" s="994">
        <v>3</v>
      </c>
      <c r="G38" s="994" t="s">
        <v>125</v>
      </c>
      <c r="H38" s="994" t="s">
        <v>125</v>
      </c>
      <c r="I38" s="994" t="s">
        <v>125</v>
      </c>
      <c r="J38" s="994" t="s">
        <v>125</v>
      </c>
      <c r="K38" s="994" t="s">
        <v>125</v>
      </c>
      <c r="L38" s="994" t="s">
        <v>125</v>
      </c>
      <c r="M38" s="994" t="s">
        <v>125</v>
      </c>
      <c r="N38" s="994" t="s">
        <v>125</v>
      </c>
      <c r="O38" s="994" t="s">
        <v>125</v>
      </c>
      <c r="P38" s="994" t="s">
        <v>125</v>
      </c>
      <c r="Q38" s="994">
        <v>1</v>
      </c>
      <c r="R38" s="994">
        <v>1</v>
      </c>
      <c r="S38" s="994">
        <v>1</v>
      </c>
    </row>
    <row r="39" spans="1:19" x14ac:dyDescent="0.25">
      <c r="A39" s="690"/>
      <c r="B39" s="704"/>
      <c r="C39" s="705"/>
      <c r="D39" s="704" t="s">
        <v>145</v>
      </c>
      <c r="E39" s="995">
        <v>2</v>
      </c>
      <c r="F39" s="995">
        <v>2</v>
      </c>
      <c r="G39" s="995" t="s">
        <v>125</v>
      </c>
      <c r="H39" s="995" t="s">
        <v>125</v>
      </c>
      <c r="I39" s="995" t="s">
        <v>125</v>
      </c>
      <c r="J39" s="995" t="s">
        <v>125</v>
      </c>
      <c r="K39" s="995" t="s">
        <v>125</v>
      </c>
      <c r="L39" s="995" t="s">
        <v>125</v>
      </c>
      <c r="M39" s="995" t="s">
        <v>125</v>
      </c>
      <c r="N39" s="995" t="s">
        <v>125</v>
      </c>
      <c r="O39" s="995" t="s">
        <v>125</v>
      </c>
      <c r="P39" s="995" t="s">
        <v>125</v>
      </c>
      <c r="Q39" s="995" t="s">
        <v>125</v>
      </c>
      <c r="R39" s="995">
        <v>1</v>
      </c>
      <c r="S39" s="995">
        <v>1</v>
      </c>
    </row>
    <row r="40" spans="1:19" x14ac:dyDescent="0.25">
      <c r="A40" s="690"/>
      <c r="B40" s="704"/>
      <c r="C40" s="705"/>
      <c r="D40" s="704" t="s">
        <v>146</v>
      </c>
      <c r="E40" s="995">
        <v>1</v>
      </c>
      <c r="F40" s="995">
        <v>1</v>
      </c>
      <c r="G40" s="995" t="s">
        <v>125</v>
      </c>
      <c r="H40" s="995" t="s">
        <v>125</v>
      </c>
      <c r="I40" s="995" t="s">
        <v>125</v>
      </c>
      <c r="J40" s="995" t="s">
        <v>125</v>
      </c>
      <c r="K40" s="995" t="s">
        <v>125</v>
      </c>
      <c r="L40" s="995" t="s">
        <v>125</v>
      </c>
      <c r="M40" s="995" t="s">
        <v>125</v>
      </c>
      <c r="N40" s="995" t="s">
        <v>125</v>
      </c>
      <c r="O40" s="995" t="s">
        <v>125</v>
      </c>
      <c r="P40" s="995" t="s">
        <v>125</v>
      </c>
      <c r="Q40" s="995">
        <v>1</v>
      </c>
      <c r="R40" s="995" t="s">
        <v>125</v>
      </c>
      <c r="S40" s="995" t="s">
        <v>125</v>
      </c>
    </row>
    <row r="41" spans="1:19" s="347" customFormat="1" ht="22.5" x14ac:dyDescent="0.25">
      <c r="A41" s="687" t="s">
        <v>341</v>
      </c>
      <c r="B41" s="702" t="s">
        <v>181</v>
      </c>
      <c r="C41" s="703" t="s">
        <v>342</v>
      </c>
      <c r="D41" s="702" t="s">
        <v>122</v>
      </c>
      <c r="E41" s="994">
        <v>5</v>
      </c>
      <c r="F41" s="994">
        <v>5</v>
      </c>
      <c r="G41" s="994" t="s">
        <v>125</v>
      </c>
      <c r="H41" s="994" t="s">
        <v>125</v>
      </c>
      <c r="I41" s="994" t="s">
        <v>125</v>
      </c>
      <c r="J41" s="994" t="s">
        <v>125</v>
      </c>
      <c r="K41" s="994" t="s">
        <v>125</v>
      </c>
      <c r="L41" s="994">
        <v>1</v>
      </c>
      <c r="M41" s="994" t="s">
        <v>125</v>
      </c>
      <c r="N41" s="994" t="s">
        <v>125</v>
      </c>
      <c r="O41" s="994" t="s">
        <v>125</v>
      </c>
      <c r="P41" s="994" t="s">
        <v>125</v>
      </c>
      <c r="Q41" s="994">
        <v>2</v>
      </c>
      <c r="R41" s="994" t="s">
        <v>125</v>
      </c>
      <c r="S41" s="994">
        <v>2</v>
      </c>
    </row>
    <row r="42" spans="1:19" x14ac:dyDescent="0.25">
      <c r="A42" s="690"/>
      <c r="B42" s="704"/>
      <c r="C42" s="705"/>
      <c r="D42" s="704" t="s">
        <v>145</v>
      </c>
      <c r="E42" s="995">
        <v>3</v>
      </c>
      <c r="F42" s="995">
        <v>3</v>
      </c>
      <c r="G42" s="995" t="s">
        <v>125</v>
      </c>
      <c r="H42" s="995" t="s">
        <v>125</v>
      </c>
      <c r="I42" s="995" t="s">
        <v>125</v>
      </c>
      <c r="J42" s="995" t="s">
        <v>125</v>
      </c>
      <c r="K42" s="995" t="s">
        <v>125</v>
      </c>
      <c r="L42" s="995">
        <v>1</v>
      </c>
      <c r="M42" s="995" t="s">
        <v>125</v>
      </c>
      <c r="N42" s="995" t="s">
        <v>125</v>
      </c>
      <c r="O42" s="995" t="s">
        <v>125</v>
      </c>
      <c r="P42" s="995" t="s">
        <v>125</v>
      </c>
      <c r="Q42" s="995">
        <v>1</v>
      </c>
      <c r="R42" s="995" t="s">
        <v>125</v>
      </c>
      <c r="S42" s="995">
        <v>1</v>
      </c>
    </row>
    <row r="43" spans="1:19" s="347" customFormat="1" x14ac:dyDescent="0.25">
      <c r="A43" s="690"/>
      <c r="B43" s="704"/>
      <c r="C43" s="705"/>
      <c r="D43" s="704" t="s">
        <v>146</v>
      </c>
      <c r="E43" s="995">
        <v>2</v>
      </c>
      <c r="F43" s="995">
        <v>2</v>
      </c>
      <c r="G43" s="995" t="s">
        <v>125</v>
      </c>
      <c r="H43" s="995" t="s">
        <v>125</v>
      </c>
      <c r="I43" s="995" t="s">
        <v>125</v>
      </c>
      <c r="J43" s="995" t="s">
        <v>125</v>
      </c>
      <c r="K43" s="995" t="s">
        <v>125</v>
      </c>
      <c r="L43" s="995" t="s">
        <v>125</v>
      </c>
      <c r="M43" s="995" t="s">
        <v>125</v>
      </c>
      <c r="N43" s="995" t="s">
        <v>125</v>
      </c>
      <c r="O43" s="995" t="s">
        <v>125</v>
      </c>
      <c r="P43" s="995" t="s">
        <v>125</v>
      </c>
      <c r="Q43" s="995">
        <v>1</v>
      </c>
      <c r="R43" s="995" t="s">
        <v>125</v>
      </c>
      <c r="S43" s="995">
        <v>1</v>
      </c>
    </row>
    <row r="44" spans="1:19" ht="22.5" x14ac:dyDescent="0.25">
      <c r="A44" s="687" t="s">
        <v>370</v>
      </c>
      <c r="B44" s="702" t="s">
        <v>182</v>
      </c>
      <c r="C44" s="703" t="s">
        <v>371</v>
      </c>
      <c r="D44" s="702" t="s">
        <v>122</v>
      </c>
      <c r="E44" s="994">
        <v>1</v>
      </c>
      <c r="F44" s="994">
        <v>1</v>
      </c>
      <c r="G44" s="994" t="s">
        <v>125</v>
      </c>
      <c r="H44" s="994" t="s">
        <v>125</v>
      </c>
      <c r="I44" s="994" t="s">
        <v>125</v>
      </c>
      <c r="J44" s="994" t="s">
        <v>125</v>
      </c>
      <c r="K44" s="994" t="s">
        <v>125</v>
      </c>
      <c r="L44" s="994" t="s">
        <v>125</v>
      </c>
      <c r="M44" s="994" t="s">
        <v>125</v>
      </c>
      <c r="N44" s="994" t="s">
        <v>125</v>
      </c>
      <c r="O44" s="994" t="s">
        <v>125</v>
      </c>
      <c r="P44" s="994" t="s">
        <v>125</v>
      </c>
      <c r="Q44" s="994" t="s">
        <v>125</v>
      </c>
      <c r="R44" s="994" t="s">
        <v>125</v>
      </c>
      <c r="S44" s="994">
        <v>1</v>
      </c>
    </row>
    <row r="45" spans="1:19" x14ac:dyDescent="0.25">
      <c r="A45" s="690"/>
      <c r="B45" s="704"/>
      <c r="C45" s="705"/>
      <c r="D45" s="704" t="s">
        <v>146</v>
      </c>
      <c r="E45" s="995">
        <v>1</v>
      </c>
      <c r="F45" s="995">
        <v>1</v>
      </c>
      <c r="G45" s="995" t="s">
        <v>125</v>
      </c>
      <c r="H45" s="995" t="s">
        <v>125</v>
      </c>
      <c r="I45" s="995" t="s">
        <v>125</v>
      </c>
      <c r="J45" s="995" t="s">
        <v>125</v>
      </c>
      <c r="K45" s="995" t="s">
        <v>125</v>
      </c>
      <c r="L45" s="995" t="s">
        <v>125</v>
      </c>
      <c r="M45" s="995" t="s">
        <v>125</v>
      </c>
      <c r="N45" s="995" t="s">
        <v>125</v>
      </c>
      <c r="O45" s="995" t="s">
        <v>125</v>
      </c>
      <c r="P45" s="995" t="s">
        <v>125</v>
      </c>
      <c r="Q45" s="995" t="s">
        <v>125</v>
      </c>
      <c r="R45" s="995" t="s">
        <v>125</v>
      </c>
      <c r="S45" s="995">
        <v>1</v>
      </c>
    </row>
    <row r="46" spans="1:19" s="347" customFormat="1" x14ac:dyDescent="0.25">
      <c r="A46" s="687" t="s">
        <v>306</v>
      </c>
      <c r="B46" s="702" t="s">
        <v>183</v>
      </c>
      <c r="C46" s="703" t="s">
        <v>307</v>
      </c>
      <c r="D46" s="702" t="s">
        <v>122</v>
      </c>
      <c r="E46" s="994">
        <v>6</v>
      </c>
      <c r="F46" s="994">
        <v>6</v>
      </c>
      <c r="G46" s="994" t="s">
        <v>125</v>
      </c>
      <c r="H46" s="994" t="s">
        <v>125</v>
      </c>
      <c r="I46" s="994" t="s">
        <v>125</v>
      </c>
      <c r="J46" s="994" t="s">
        <v>125</v>
      </c>
      <c r="K46" s="994" t="s">
        <v>125</v>
      </c>
      <c r="L46" s="994" t="s">
        <v>125</v>
      </c>
      <c r="M46" s="994" t="s">
        <v>125</v>
      </c>
      <c r="N46" s="994" t="s">
        <v>125</v>
      </c>
      <c r="O46" s="994" t="s">
        <v>125</v>
      </c>
      <c r="P46" s="994" t="s">
        <v>125</v>
      </c>
      <c r="Q46" s="994">
        <v>1</v>
      </c>
      <c r="R46" s="994" t="s">
        <v>125</v>
      </c>
      <c r="S46" s="994">
        <v>5</v>
      </c>
    </row>
    <row r="47" spans="1:19" x14ac:dyDescent="0.25">
      <c r="A47" s="690"/>
      <c r="B47" s="704"/>
      <c r="C47" s="705"/>
      <c r="D47" s="704" t="s">
        <v>145</v>
      </c>
      <c r="E47" s="995">
        <v>3</v>
      </c>
      <c r="F47" s="995">
        <v>3</v>
      </c>
      <c r="G47" s="995" t="s">
        <v>125</v>
      </c>
      <c r="H47" s="995" t="s">
        <v>125</v>
      </c>
      <c r="I47" s="995" t="s">
        <v>125</v>
      </c>
      <c r="J47" s="995" t="s">
        <v>125</v>
      </c>
      <c r="K47" s="995" t="s">
        <v>125</v>
      </c>
      <c r="L47" s="995" t="s">
        <v>125</v>
      </c>
      <c r="M47" s="995" t="s">
        <v>125</v>
      </c>
      <c r="N47" s="995" t="s">
        <v>125</v>
      </c>
      <c r="O47" s="995" t="s">
        <v>125</v>
      </c>
      <c r="P47" s="995" t="s">
        <v>125</v>
      </c>
      <c r="Q47" s="995">
        <v>1</v>
      </c>
      <c r="R47" s="995" t="s">
        <v>125</v>
      </c>
      <c r="S47" s="995">
        <v>2</v>
      </c>
    </row>
    <row r="48" spans="1:19" s="347" customFormat="1" x14ac:dyDescent="0.25">
      <c r="A48" s="690"/>
      <c r="B48" s="704"/>
      <c r="C48" s="705"/>
      <c r="D48" s="704" t="s">
        <v>146</v>
      </c>
      <c r="E48" s="995">
        <v>3</v>
      </c>
      <c r="F48" s="995">
        <v>3</v>
      </c>
      <c r="G48" s="995" t="s">
        <v>125</v>
      </c>
      <c r="H48" s="995" t="s">
        <v>125</v>
      </c>
      <c r="I48" s="995" t="s">
        <v>125</v>
      </c>
      <c r="J48" s="995" t="s">
        <v>125</v>
      </c>
      <c r="K48" s="995" t="s">
        <v>125</v>
      </c>
      <c r="L48" s="995" t="s">
        <v>125</v>
      </c>
      <c r="M48" s="995" t="s">
        <v>125</v>
      </c>
      <c r="N48" s="995" t="s">
        <v>125</v>
      </c>
      <c r="O48" s="995" t="s">
        <v>125</v>
      </c>
      <c r="P48" s="995" t="s">
        <v>125</v>
      </c>
      <c r="Q48" s="995" t="s">
        <v>125</v>
      </c>
      <c r="R48" s="995" t="s">
        <v>125</v>
      </c>
      <c r="S48" s="995">
        <v>3</v>
      </c>
    </row>
    <row r="49" spans="1:19" x14ac:dyDescent="0.25">
      <c r="A49" s="687" t="s">
        <v>388</v>
      </c>
      <c r="B49" s="702" t="s">
        <v>184</v>
      </c>
      <c r="C49" s="703" t="s">
        <v>389</v>
      </c>
      <c r="D49" s="702" t="s">
        <v>122</v>
      </c>
      <c r="E49" s="994">
        <v>1</v>
      </c>
      <c r="F49" s="994">
        <v>1</v>
      </c>
      <c r="G49" s="994" t="s">
        <v>125</v>
      </c>
      <c r="H49" s="994" t="s">
        <v>125</v>
      </c>
      <c r="I49" s="994" t="s">
        <v>125</v>
      </c>
      <c r="J49" s="994" t="s">
        <v>125</v>
      </c>
      <c r="K49" s="994">
        <v>1</v>
      </c>
      <c r="L49" s="994" t="s">
        <v>125</v>
      </c>
      <c r="M49" s="994" t="s">
        <v>125</v>
      </c>
      <c r="N49" s="994" t="s">
        <v>125</v>
      </c>
      <c r="O49" s="994" t="s">
        <v>125</v>
      </c>
      <c r="P49" s="994" t="s">
        <v>125</v>
      </c>
      <c r="Q49" s="994" t="s">
        <v>125</v>
      </c>
      <c r="R49" s="994" t="s">
        <v>125</v>
      </c>
      <c r="S49" s="994" t="s">
        <v>125</v>
      </c>
    </row>
    <row r="50" spans="1:19" x14ac:dyDescent="0.25">
      <c r="A50" s="690"/>
      <c r="B50" s="704"/>
      <c r="C50" s="705"/>
      <c r="D50" s="704" t="s">
        <v>146</v>
      </c>
      <c r="E50" s="995">
        <v>1</v>
      </c>
      <c r="F50" s="995">
        <v>1</v>
      </c>
      <c r="G50" s="995" t="s">
        <v>125</v>
      </c>
      <c r="H50" s="995" t="s">
        <v>125</v>
      </c>
      <c r="I50" s="995" t="s">
        <v>125</v>
      </c>
      <c r="J50" s="995" t="s">
        <v>125</v>
      </c>
      <c r="K50" s="995">
        <v>1</v>
      </c>
      <c r="L50" s="995" t="s">
        <v>125</v>
      </c>
      <c r="M50" s="995" t="s">
        <v>125</v>
      </c>
      <c r="N50" s="995" t="s">
        <v>125</v>
      </c>
      <c r="O50" s="995" t="s">
        <v>125</v>
      </c>
      <c r="P50" s="995" t="s">
        <v>125</v>
      </c>
      <c r="Q50" s="995" t="s">
        <v>125</v>
      </c>
      <c r="R50" s="995" t="s">
        <v>125</v>
      </c>
      <c r="S50" s="995" t="s">
        <v>125</v>
      </c>
    </row>
    <row r="51" spans="1:19" s="347" customFormat="1" ht="22.5" x14ac:dyDescent="0.25">
      <c r="A51" s="687" t="s">
        <v>1093</v>
      </c>
      <c r="B51" s="702" t="s">
        <v>2742</v>
      </c>
      <c r="C51" s="703" t="s">
        <v>1094</v>
      </c>
      <c r="D51" s="702" t="s">
        <v>122</v>
      </c>
      <c r="E51" s="994">
        <v>1</v>
      </c>
      <c r="F51" s="994">
        <v>1</v>
      </c>
      <c r="G51" s="994" t="s">
        <v>125</v>
      </c>
      <c r="H51" s="994" t="s">
        <v>125</v>
      </c>
      <c r="I51" s="994" t="s">
        <v>125</v>
      </c>
      <c r="J51" s="994" t="s">
        <v>125</v>
      </c>
      <c r="K51" s="994" t="s">
        <v>125</v>
      </c>
      <c r="L51" s="994" t="s">
        <v>125</v>
      </c>
      <c r="M51" s="994" t="s">
        <v>125</v>
      </c>
      <c r="N51" s="994" t="s">
        <v>125</v>
      </c>
      <c r="O51" s="994" t="s">
        <v>125</v>
      </c>
      <c r="P51" s="994" t="s">
        <v>125</v>
      </c>
      <c r="Q51" s="994" t="s">
        <v>125</v>
      </c>
      <c r="R51" s="994" t="s">
        <v>125</v>
      </c>
      <c r="S51" s="994">
        <v>1</v>
      </c>
    </row>
    <row r="52" spans="1:19" x14ac:dyDescent="0.25">
      <c r="A52" s="690"/>
      <c r="B52" s="704"/>
      <c r="C52" s="705"/>
      <c r="D52" s="704" t="s">
        <v>146</v>
      </c>
      <c r="E52" s="995">
        <v>1</v>
      </c>
      <c r="F52" s="995">
        <v>1</v>
      </c>
      <c r="G52" s="995" t="s">
        <v>125</v>
      </c>
      <c r="H52" s="995" t="s">
        <v>125</v>
      </c>
      <c r="I52" s="995" t="s">
        <v>125</v>
      </c>
      <c r="J52" s="995" t="s">
        <v>125</v>
      </c>
      <c r="K52" s="995" t="s">
        <v>125</v>
      </c>
      <c r="L52" s="995" t="s">
        <v>125</v>
      </c>
      <c r="M52" s="995" t="s">
        <v>125</v>
      </c>
      <c r="N52" s="995" t="s">
        <v>125</v>
      </c>
      <c r="O52" s="995" t="s">
        <v>125</v>
      </c>
      <c r="P52" s="995" t="s">
        <v>125</v>
      </c>
      <c r="Q52" s="995" t="s">
        <v>125</v>
      </c>
      <c r="R52" s="995" t="s">
        <v>125</v>
      </c>
      <c r="S52" s="995">
        <v>1</v>
      </c>
    </row>
    <row r="53" spans="1:19" x14ac:dyDescent="0.25">
      <c r="A53" s="687" t="s">
        <v>394</v>
      </c>
      <c r="B53" s="702" t="s">
        <v>185</v>
      </c>
      <c r="C53" s="703" t="s">
        <v>395</v>
      </c>
      <c r="D53" s="702" t="s">
        <v>122</v>
      </c>
      <c r="E53" s="994">
        <v>1</v>
      </c>
      <c r="F53" s="994">
        <v>1</v>
      </c>
      <c r="G53" s="994" t="s">
        <v>125</v>
      </c>
      <c r="H53" s="994" t="s">
        <v>125</v>
      </c>
      <c r="I53" s="994" t="s">
        <v>125</v>
      </c>
      <c r="J53" s="994" t="s">
        <v>125</v>
      </c>
      <c r="K53" s="994" t="s">
        <v>125</v>
      </c>
      <c r="L53" s="994" t="s">
        <v>125</v>
      </c>
      <c r="M53" s="994" t="s">
        <v>125</v>
      </c>
      <c r="N53" s="994" t="s">
        <v>125</v>
      </c>
      <c r="O53" s="994" t="s">
        <v>125</v>
      </c>
      <c r="P53" s="994" t="s">
        <v>125</v>
      </c>
      <c r="Q53" s="994" t="s">
        <v>125</v>
      </c>
      <c r="R53" s="994" t="s">
        <v>125</v>
      </c>
      <c r="S53" s="994">
        <v>1</v>
      </c>
    </row>
    <row r="54" spans="1:19" s="347" customFormat="1" x14ac:dyDescent="0.25">
      <c r="A54" s="690"/>
      <c r="B54" s="704"/>
      <c r="C54" s="705"/>
      <c r="D54" s="704" t="s">
        <v>146</v>
      </c>
      <c r="E54" s="995">
        <v>1</v>
      </c>
      <c r="F54" s="995">
        <v>1</v>
      </c>
      <c r="G54" s="995" t="s">
        <v>125</v>
      </c>
      <c r="H54" s="995" t="s">
        <v>125</v>
      </c>
      <c r="I54" s="995" t="s">
        <v>125</v>
      </c>
      <c r="J54" s="995" t="s">
        <v>125</v>
      </c>
      <c r="K54" s="995" t="s">
        <v>125</v>
      </c>
      <c r="L54" s="995" t="s">
        <v>125</v>
      </c>
      <c r="M54" s="995" t="s">
        <v>125</v>
      </c>
      <c r="N54" s="995" t="s">
        <v>125</v>
      </c>
      <c r="O54" s="995" t="s">
        <v>125</v>
      </c>
      <c r="P54" s="995" t="s">
        <v>125</v>
      </c>
      <c r="Q54" s="995" t="s">
        <v>125</v>
      </c>
      <c r="R54" s="995" t="s">
        <v>125</v>
      </c>
      <c r="S54" s="995">
        <v>1</v>
      </c>
    </row>
    <row r="55" spans="1:19" x14ac:dyDescent="0.25">
      <c r="A55" s="687" t="s">
        <v>1097</v>
      </c>
      <c r="B55" s="702" t="s">
        <v>187</v>
      </c>
      <c r="C55" s="703" t="s">
        <v>926</v>
      </c>
      <c r="D55" s="702" t="s">
        <v>122</v>
      </c>
      <c r="E55" s="994">
        <v>1</v>
      </c>
      <c r="F55" s="994">
        <v>1</v>
      </c>
      <c r="G55" s="994" t="s">
        <v>125</v>
      </c>
      <c r="H55" s="994" t="s">
        <v>125</v>
      </c>
      <c r="I55" s="994" t="s">
        <v>125</v>
      </c>
      <c r="J55" s="994" t="s">
        <v>125</v>
      </c>
      <c r="K55" s="994" t="s">
        <v>125</v>
      </c>
      <c r="L55" s="994" t="s">
        <v>125</v>
      </c>
      <c r="M55" s="994" t="s">
        <v>125</v>
      </c>
      <c r="N55" s="994" t="s">
        <v>125</v>
      </c>
      <c r="O55" s="994" t="s">
        <v>125</v>
      </c>
      <c r="P55" s="994" t="s">
        <v>125</v>
      </c>
      <c r="Q55" s="994" t="s">
        <v>125</v>
      </c>
      <c r="R55" s="994" t="s">
        <v>125</v>
      </c>
      <c r="S55" s="994">
        <v>1</v>
      </c>
    </row>
    <row r="56" spans="1:19" s="347" customFormat="1" x14ac:dyDescent="0.25">
      <c r="A56" s="690"/>
      <c r="B56" s="704"/>
      <c r="C56" s="705"/>
      <c r="D56" s="704" t="s">
        <v>145</v>
      </c>
      <c r="E56" s="995">
        <v>1</v>
      </c>
      <c r="F56" s="995">
        <v>1</v>
      </c>
      <c r="G56" s="995" t="s">
        <v>125</v>
      </c>
      <c r="H56" s="995" t="s">
        <v>125</v>
      </c>
      <c r="I56" s="995" t="s">
        <v>125</v>
      </c>
      <c r="J56" s="995" t="s">
        <v>125</v>
      </c>
      <c r="K56" s="995" t="s">
        <v>125</v>
      </c>
      <c r="L56" s="995" t="s">
        <v>125</v>
      </c>
      <c r="M56" s="995" t="s">
        <v>125</v>
      </c>
      <c r="N56" s="995" t="s">
        <v>125</v>
      </c>
      <c r="O56" s="995" t="s">
        <v>125</v>
      </c>
      <c r="P56" s="995" t="s">
        <v>125</v>
      </c>
      <c r="Q56" s="995" t="s">
        <v>125</v>
      </c>
      <c r="R56" s="995" t="s">
        <v>125</v>
      </c>
      <c r="S56" s="995">
        <v>1</v>
      </c>
    </row>
    <row r="57" spans="1:19" x14ac:dyDescent="0.25">
      <c r="A57" s="687" t="s">
        <v>1098</v>
      </c>
      <c r="B57" s="702" t="s">
        <v>188</v>
      </c>
      <c r="C57" s="703" t="s">
        <v>1099</v>
      </c>
      <c r="D57" s="702" t="s">
        <v>122</v>
      </c>
      <c r="E57" s="994">
        <v>1</v>
      </c>
      <c r="F57" s="994">
        <v>1</v>
      </c>
      <c r="G57" s="994" t="s">
        <v>125</v>
      </c>
      <c r="H57" s="994" t="s">
        <v>125</v>
      </c>
      <c r="I57" s="994" t="s">
        <v>125</v>
      </c>
      <c r="J57" s="994" t="s">
        <v>125</v>
      </c>
      <c r="K57" s="994" t="s">
        <v>125</v>
      </c>
      <c r="L57" s="994" t="s">
        <v>125</v>
      </c>
      <c r="M57" s="994" t="s">
        <v>125</v>
      </c>
      <c r="N57" s="994" t="s">
        <v>125</v>
      </c>
      <c r="O57" s="994" t="s">
        <v>125</v>
      </c>
      <c r="P57" s="994" t="s">
        <v>125</v>
      </c>
      <c r="Q57" s="994">
        <v>1</v>
      </c>
      <c r="R57" s="994" t="s">
        <v>125</v>
      </c>
      <c r="S57" s="994" t="s">
        <v>125</v>
      </c>
    </row>
    <row r="58" spans="1:19" s="347" customFormat="1" x14ac:dyDescent="0.25">
      <c r="A58" s="690"/>
      <c r="B58" s="704"/>
      <c r="C58" s="705"/>
      <c r="D58" s="704" t="s">
        <v>146</v>
      </c>
      <c r="E58" s="995">
        <v>1</v>
      </c>
      <c r="F58" s="995">
        <v>1</v>
      </c>
      <c r="G58" s="995" t="s">
        <v>125</v>
      </c>
      <c r="H58" s="995" t="s">
        <v>125</v>
      </c>
      <c r="I58" s="995" t="s">
        <v>125</v>
      </c>
      <c r="J58" s="995" t="s">
        <v>125</v>
      </c>
      <c r="K58" s="995" t="s">
        <v>125</v>
      </c>
      <c r="L58" s="995" t="s">
        <v>125</v>
      </c>
      <c r="M58" s="995" t="s">
        <v>125</v>
      </c>
      <c r="N58" s="995" t="s">
        <v>125</v>
      </c>
      <c r="O58" s="995" t="s">
        <v>125</v>
      </c>
      <c r="P58" s="995" t="s">
        <v>125</v>
      </c>
      <c r="Q58" s="995">
        <v>1</v>
      </c>
      <c r="R58" s="995" t="s">
        <v>125</v>
      </c>
      <c r="S58" s="995" t="s">
        <v>125</v>
      </c>
    </row>
    <row r="59" spans="1:19" ht="22.5" x14ac:dyDescent="0.25">
      <c r="A59" s="687" t="s">
        <v>1100</v>
      </c>
      <c r="B59" s="702" t="s">
        <v>189</v>
      </c>
      <c r="C59" s="703" t="s">
        <v>1101</v>
      </c>
      <c r="D59" s="702" t="s">
        <v>122</v>
      </c>
      <c r="E59" s="994">
        <v>3</v>
      </c>
      <c r="F59" s="994">
        <v>3</v>
      </c>
      <c r="G59" s="994" t="s">
        <v>125</v>
      </c>
      <c r="H59" s="994" t="s">
        <v>125</v>
      </c>
      <c r="I59" s="994" t="s">
        <v>125</v>
      </c>
      <c r="J59" s="994" t="s">
        <v>125</v>
      </c>
      <c r="K59" s="994" t="s">
        <v>125</v>
      </c>
      <c r="L59" s="994" t="s">
        <v>125</v>
      </c>
      <c r="M59" s="994" t="s">
        <v>125</v>
      </c>
      <c r="N59" s="994" t="s">
        <v>125</v>
      </c>
      <c r="O59" s="994" t="s">
        <v>125</v>
      </c>
      <c r="P59" s="994" t="s">
        <v>125</v>
      </c>
      <c r="Q59" s="994" t="s">
        <v>125</v>
      </c>
      <c r="R59" s="994" t="s">
        <v>125</v>
      </c>
      <c r="S59" s="994">
        <v>3</v>
      </c>
    </row>
    <row r="60" spans="1:19" s="347" customFormat="1" x14ac:dyDescent="0.25">
      <c r="A60" s="690"/>
      <c r="B60" s="704"/>
      <c r="C60" s="705"/>
      <c r="D60" s="704" t="s">
        <v>145</v>
      </c>
      <c r="E60" s="995">
        <v>2</v>
      </c>
      <c r="F60" s="995">
        <v>2</v>
      </c>
      <c r="G60" s="995" t="s">
        <v>125</v>
      </c>
      <c r="H60" s="995" t="s">
        <v>125</v>
      </c>
      <c r="I60" s="995" t="s">
        <v>125</v>
      </c>
      <c r="J60" s="995" t="s">
        <v>125</v>
      </c>
      <c r="K60" s="995" t="s">
        <v>125</v>
      </c>
      <c r="L60" s="995" t="s">
        <v>125</v>
      </c>
      <c r="M60" s="995" t="s">
        <v>125</v>
      </c>
      <c r="N60" s="995" t="s">
        <v>125</v>
      </c>
      <c r="O60" s="995" t="s">
        <v>125</v>
      </c>
      <c r="P60" s="995" t="s">
        <v>125</v>
      </c>
      <c r="Q60" s="995" t="s">
        <v>125</v>
      </c>
      <c r="R60" s="995" t="s">
        <v>125</v>
      </c>
      <c r="S60" s="995">
        <v>2</v>
      </c>
    </row>
    <row r="61" spans="1:19" x14ac:dyDescent="0.25">
      <c r="A61" s="690"/>
      <c r="B61" s="704"/>
      <c r="C61" s="705"/>
      <c r="D61" s="704" t="s">
        <v>146</v>
      </c>
      <c r="E61" s="995">
        <v>1</v>
      </c>
      <c r="F61" s="995">
        <v>1</v>
      </c>
      <c r="G61" s="995" t="s">
        <v>125</v>
      </c>
      <c r="H61" s="995" t="s">
        <v>125</v>
      </c>
      <c r="I61" s="995" t="s">
        <v>125</v>
      </c>
      <c r="J61" s="995" t="s">
        <v>125</v>
      </c>
      <c r="K61" s="995" t="s">
        <v>125</v>
      </c>
      <c r="L61" s="995" t="s">
        <v>125</v>
      </c>
      <c r="M61" s="995" t="s">
        <v>125</v>
      </c>
      <c r="N61" s="995" t="s">
        <v>125</v>
      </c>
      <c r="O61" s="995" t="s">
        <v>125</v>
      </c>
      <c r="P61" s="995" t="s">
        <v>125</v>
      </c>
      <c r="Q61" s="995" t="s">
        <v>125</v>
      </c>
      <c r="R61" s="995" t="s">
        <v>125</v>
      </c>
      <c r="S61" s="995">
        <v>1</v>
      </c>
    </row>
    <row r="62" spans="1:19" x14ac:dyDescent="0.25">
      <c r="A62" s="687" t="s">
        <v>312</v>
      </c>
      <c r="B62" s="702" t="s">
        <v>190</v>
      </c>
      <c r="C62" s="703" t="s">
        <v>313</v>
      </c>
      <c r="D62" s="702" t="s">
        <v>122</v>
      </c>
      <c r="E62" s="994">
        <v>13</v>
      </c>
      <c r="F62" s="994">
        <v>13</v>
      </c>
      <c r="G62" s="994" t="s">
        <v>125</v>
      </c>
      <c r="H62" s="994" t="s">
        <v>125</v>
      </c>
      <c r="I62" s="994" t="s">
        <v>125</v>
      </c>
      <c r="J62" s="994" t="s">
        <v>125</v>
      </c>
      <c r="K62" s="994" t="s">
        <v>125</v>
      </c>
      <c r="L62" s="994" t="s">
        <v>125</v>
      </c>
      <c r="M62" s="994" t="s">
        <v>125</v>
      </c>
      <c r="N62" s="994" t="s">
        <v>125</v>
      </c>
      <c r="O62" s="994" t="s">
        <v>125</v>
      </c>
      <c r="P62" s="994" t="s">
        <v>125</v>
      </c>
      <c r="Q62" s="994" t="s">
        <v>125</v>
      </c>
      <c r="R62" s="994">
        <v>1</v>
      </c>
      <c r="S62" s="994">
        <v>12</v>
      </c>
    </row>
    <row r="63" spans="1:19" s="347" customFormat="1" x14ac:dyDescent="0.25">
      <c r="A63" s="690"/>
      <c r="B63" s="704"/>
      <c r="C63" s="705"/>
      <c r="D63" s="704" t="s">
        <v>145</v>
      </c>
      <c r="E63" s="995">
        <v>7</v>
      </c>
      <c r="F63" s="995">
        <v>7</v>
      </c>
      <c r="G63" s="995" t="s">
        <v>125</v>
      </c>
      <c r="H63" s="995" t="s">
        <v>125</v>
      </c>
      <c r="I63" s="995" t="s">
        <v>125</v>
      </c>
      <c r="J63" s="995" t="s">
        <v>125</v>
      </c>
      <c r="K63" s="995" t="s">
        <v>125</v>
      </c>
      <c r="L63" s="995" t="s">
        <v>125</v>
      </c>
      <c r="M63" s="995" t="s">
        <v>125</v>
      </c>
      <c r="N63" s="995" t="s">
        <v>125</v>
      </c>
      <c r="O63" s="995" t="s">
        <v>125</v>
      </c>
      <c r="P63" s="995" t="s">
        <v>125</v>
      </c>
      <c r="Q63" s="995" t="s">
        <v>125</v>
      </c>
      <c r="R63" s="995">
        <v>1</v>
      </c>
      <c r="S63" s="995">
        <v>6</v>
      </c>
    </row>
    <row r="64" spans="1:19" x14ac:dyDescent="0.25">
      <c r="A64" s="690"/>
      <c r="B64" s="704"/>
      <c r="C64" s="705"/>
      <c r="D64" s="704" t="s">
        <v>146</v>
      </c>
      <c r="E64" s="995">
        <v>6</v>
      </c>
      <c r="F64" s="995">
        <v>6</v>
      </c>
      <c r="G64" s="995" t="s">
        <v>125</v>
      </c>
      <c r="H64" s="995" t="s">
        <v>125</v>
      </c>
      <c r="I64" s="995" t="s">
        <v>125</v>
      </c>
      <c r="J64" s="995" t="s">
        <v>125</v>
      </c>
      <c r="K64" s="995" t="s">
        <v>125</v>
      </c>
      <c r="L64" s="995" t="s">
        <v>125</v>
      </c>
      <c r="M64" s="995" t="s">
        <v>125</v>
      </c>
      <c r="N64" s="995" t="s">
        <v>125</v>
      </c>
      <c r="O64" s="995" t="s">
        <v>125</v>
      </c>
      <c r="P64" s="995" t="s">
        <v>125</v>
      </c>
      <c r="Q64" s="995" t="s">
        <v>125</v>
      </c>
      <c r="R64" s="995" t="s">
        <v>125</v>
      </c>
      <c r="S64" s="995">
        <v>6</v>
      </c>
    </row>
    <row r="65" spans="1:19" x14ac:dyDescent="0.25">
      <c r="A65" s="687" t="s">
        <v>303</v>
      </c>
      <c r="B65" s="702" t="s">
        <v>191</v>
      </c>
      <c r="C65" s="703" t="s">
        <v>304</v>
      </c>
      <c r="D65" s="702" t="s">
        <v>122</v>
      </c>
      <c r="E65" s="994">
        <v>6</v>
      </c>
      <c r="F65" s="994">
        <v>6</v>
      </c>
      <c r="G65" s="994" t="s">
        <v>125</v>
      </c>
      <c r="H65" s="994" t="s">
        <v>125</v>
      </c>
      <c r="I65" s="994" t="s">
        <v>125</v>
      </c>
      <c r="J65" s="994" t="s">
        <v>125</v>
      </c>
      <c r="K65" s="994" t="s">
        <v>125</v>
      </c>
      <c r="L65" s="994" t="s">
        <v>125</v>
      </c>
      <c r="M65" s="994" t="s">
        <v>125</v>
      </c>
      <c r="N65" s="994" t="s">
        <v>125</v>
      </c>
      <c r="O65" s="994" t="s">
        <v>125</v>
      </c>
      <c r="P65" s="994">
        <v>1</v>
      </c>
      <c r="Q65" s="994">
        <v>1</v>
      </c>
      <c r="R65" s="994" t="s">
        <v>125</v>
      </c>
      <c r="S65" s="994">
        <v>4</v>
      </c>
    </row>
    <row r="66" spans="1:19" s="347" customFormat="1" x14ac:dyDescent="0.25">
      <c r="A66" s="690"/>
      <c r="B66" s="704"/>
      <c r="C66" s="705"/>
      <c r="D66" s="704" t="s">
        <v>145</v>
      </c>
      <c r="E66" s="995">
        <v>4</v>
      </c>
      <c r="F66" s="995">
        <v>4</v>
      </c>
      <c r="G66" s="995" t="s">
        <v>125</v>
      </c>
      <c r="H66" s="995" t="s">
        <v>125</v>
      </c>
      <c r="I66" s="995" t="s">
        <v>125</v>
      </c>
      <c r="J66" s="995" t="s">
        <v>125</v>
      </c>
      <c r="K66" s="995" t="s">
        <v>125</v>
      </c>
      <c r="L66" s="995" t="s">
        <v>125</v>
      </c>
      <c r="M66" s="995" t="s">
        <v>125</v>
      </c>
      <c r="N66" s="995" t="s">
        <v>125</v>
      </c>
      <c r="O66" s="995" t="s">
        <v>125</v>
      </c>
      <c r="P66" s="995" t="s">
        <v>125</v>
      </c>
      <c r="Q66" s="995" t="s">
        <v>125</v>
      </c>
      <c r="R66" s="995" t="s">
        <v>125</v>
      </c>
      <c r="S66" s="995">
        <v>4</v>
      </c>
    </row>
    <row r="67" spans="1:19" x14ac:dyDescent="0.25">
      <c r="A67" s="690"/>
      <c r="B67" s="704"/>
      <c r="C67" s="705"/>
      <c r="D67" s="704" t="s">
        <v>146</v>
      </c>
      <c r="E67" s="995">
        <v>2</v>
      </c>
      <c r="F67" s="995">
        <v>2</v>
      </c>
      <c r="G67" s="995" t="s">
        <v>125</v>
      </c>
      <c r="H67" s="995" t="s">
        <v>125</v>
      </c>
      <c r="I67" s="995" t="s">
        <v>125</v>
      </c>
      <c r="J67" s="995" t="s">
        <v>125</v>
      </c>
      <c r="K67" s="995" t="s">
        <v>125</v>
      </c>
      <c r="L67" s="995" t="s">
        <v>125</v>
      </c>
      <c r="M67" s="995" t="s">
        <v>125</v>
      </c>
      <c r="N67" s="995" t="s">
        <v>125</v>
      </c>
      <c r="O67" s="995" t="s">
        <v>125</v>
      </c>
      <c r="P67" s="995">
        <v>1</v>
      </c>
      <c r="Q67" s="995">
        <v>1</v>
      </c>
      <c r="R67" s="995" t="s">
        <v>125</v>
      </c>
      <c r="S67" s="995" t="s">
        <v>125</v>
      </c>
    </row>
    <row r="68" spans="1:19" x14ac:dyDescent="0.25">
      <c r="A68" s="687" t="s">
        <v>1104</v>
      </c>
      <c r="B68" s="702" t="s">
        <v>193</v>
      </c>
      <c r="C68" s="703" t="s">
        <v>1105</v>
      </c>
      <c r="D68" s="702" t="s">
        <v>122</v>
      </c>
      <c r="E68" s="994">
        <v>1</v>
      </c>
      <c r="F68" s="994">
        <v>1</v>
      </c>
      <c r="G68" s="994" t="s">
        <v>125</v>
      </c>
      <c r="H68" s="994" t="s">
        <v>125</v>
      </c>
      <c r="I68" s="994" t="s">
        <v>125</v>
      </c>
      <c r="J68" s="994" t="s">
        <v>125</v>
      </c>
      <c r="K68" s="994" t="s">
        <v>125</v>
      </c>
      <c r="L68" s="994" t="s">
        <v>125</v>
      </c>
      <c r="M68" s="994" t="s">
        <v>125</v>
      </c>
      <c r="N68" s="994" t="s">
        <v>125</v>
      </c>
      <c r="O68" s="994" t="s">
        <v>125</v>
      </c>
      <c r="P68" s="994" t="s">
        <v>125</v>
      </c>
      <c r="Q68" s="994" t="s">
        <v>125</v>
      </c>
      <c r="R68" s="994">
        <v>1</v>
      </c>
      <c r="S68" s="994" t="s">
        <v>125</v>
      </c>
    </row>
    <row r="69" spans="1:19" s="347" customFormat="1" x14ac:dyDescent="0.25">
      <c r="A69" s="690"/>
      <c r="B69" s="704"/>
      <c r="C69" s="705"/>
      <c r="D69" s="704" t="s">
        <v>145</v>
      </c>
      <c r="E69" s="995">
        <v>1</v>
      </c>
      <c r="F69" s="995">
        <v>1</v>
      </c>
      <c r="G69" s="995" t="s">
        <v>125</v>
      </c>
      <c r="H69" s="995" t="s">
        <v>125</v>
      </c>
      <c r="I69" s="995" t="s">
        <v>125</v>
      </c>
      <c r="J69" s="995" t="s">
        <v>125</v>
      </c>
      <c r="K69" s="995" t="s">
        <v>125</v>
      </c>
      <c r="L69" s="995" t="s">
        <v>125</v>
      </c>
      <c r="M69" s="995" t="s">
        <v>125</v>
      </c>
      <c r="N69" s="995" t="s">
        <v>125</v>
      </c>
      <c r="O69" s="995" t="s">
        <v>125</v>
      </c>
      <c r="P69" s="995" t="s">
        <v>125</v>
      </c>
      <c r="Q69" s="995" t="s">
        <v>125</v>
      </c>
      <c r="R69" s="995">
        <v>1</v>
      </c>
      <c r="S69" s="995" t="s">
        <v>125</v>
      </c>
    </row>
    <row r="70" spans="1:19" x14ac:dyDescent="0.25">
      <c r="A70" s="687" t="s">
        <v>309</v>
      </c>
      <c r="B70" s="702" t="s">
        <v>198</v>
      </c>
      <c r="C70" s="703" t="s">
        <v>310</v>
      </c>
      <c r="D70" s="702" t="s">
        <v>122</v>
      </c>
      <c r="E70" s="994">
        <v>12</v>
      </c>
      <c r="F70" s="994">
        <v>12</v>
      </c>
      <c r="G70" s="994" t="s">
        <v>125</v>
      </c>
      <c r="H70" s="994" t="s">
        <v>125</v>
      </c>
      <c r="I70" s="994" t="s">
        <v>125</v>
      </c>
      <c r="J70" s="994" t="s">
        <v>125</v>
      </c>
      <c r="K70" s="994" t="s">
        <v>125</v>
      </c>
      <c r="L70" s="994" t="s">
        <v>125</v>
      </c>
      <c r="M70" s="994" t="s">
        <v>125</v>
      </c>
      <c r="N70" s="994" t="s">
        <v>125</v>
      </c>
      <c r="O70" s="994" t="s">
        <v>125</v>
      </c>
      <c r="P70" s="994" t="s">
        <v>125</v>
      </c>
      <c r="Q70" s="994" t="s">
        <v>125</v>
      </c>
      <c r="R70" s="994">
        <v>2</v>
      </c>
      <c r="S70" s="994">
        <v>10</v>
      </c>
    </row>
    <row r="71" spans="1:19" x14ac:dyDescent="0.25">
      <c r="A71" s="690"/>
      <c r="B71" s="704"/>
      <c r="C71" s="705"/>
      <c r="D71" s="704" t="s">
        <v>145</v>
      </c>
      <c r="E71" s="995">
        <v>8</v>
      </c>
      <c r="F71" s="995">
        <v>8</v>
      </c>
      <c r="G71" s="995" t="s">
        <v>125</v>
      </c>
      <c r="H71" s="995" t="s">
        <v>125</v>
      </c>
      <c r="I71" s="995" t="s">
        <v>125</v>
      </c>
      <c r="J71" s="995" t="s">
        <v>125</v>
      </c>
      <c r="K71" s="995" t="s">
        <v>125</v>
      </c>
      <c r="L71" s="995" t="s">
        <v>125</v>
      </c>
      <c r="M71" s="995" t="s">
        <v>125</v>
      </c>
      <c r="N71" s="995" t="s">
        <v>125</v>
      </c>
      <c r="O71" s="995" t="s">
        <v>125</v>
      </c>
      <c r="P71" s="995" t="s">
        <v>125</v>
      </c>
      <c r="Q71" s="995" t="s">
        <v>125</v>
      </c>
      <c r="R71" s="995">
        <v>1</v>
      </c>
      <c r="S71" s="995">
        <v>7</v>
      </c>
    </row>
    <row r="72" spans="1:19" s="347" customFormat="1" x14ac:dyDescent="0.25">
      <c r="A72" s="690"/>
      <c r="B72" s="704"/>
      <c r="C72" s="705"/>
      <c r="D72" s="704" t="s">
        <v>146</v>
      </c>
      <c r="E72" s="995">
        <v>4</v>
      </c>
      <c r="F72" s="995">
        <v>4</v>
      </c>
      <c r="G72" s="995" t="s">
        <v>125</v>
      </c>
      <c r="H72" s="995" t="s">
        <v>125</v>
      </c>
      <c r="I72" s="995" t="s">
        <v>125</v>
      </c>
      <c r="J72" s="995" t="s">
        <v>125</v>
      </c>
      <c r="K72" s="995" t="s">
        <v>125</v>
      </c>
      <c r="L72" s="995" t="s">
        <v>125</v>
      </c>
      <c r="M72" s="995" t="s">
        <v>125</v>
      </c>
      <c r="N72" s="995" t="s">
        <v>125</v>
      </c>
      <c r="O72" s="995" t="s">
        <v>125</v>
      </c>
      <c r="P72" s="995" t="s">
        <v>125</v>
      </c>
      <c r="Q72" s="995" t="s">
        <v>125</v>
      </c>
      <c r="R72" s="995">
        <v>1</v>
      </c>
      <c r="S72" s="995">
        <v>3</v>
      </c>
    </row>
    <row r="73" spans="1:19" x14ac:dyDescent="0.25">
      <c r="A73" s="687" t="s">
        <v>315</v>
      </c>
      <c r="B73" s="702" t="s">
        <v>202</v>
      </c>
      <c r="C73" s="703" t="s">
        <v>316</v>
      </c>
      <c r="D73" s="702" t="s">
        <v>122</v>
      </c>
      <c r="E73" s="994">
        <v>15</v>
      </c>
      <c r="F73" s="994">
        <v>15</v>
      </c>
      <c r="G73" s="994" t="s">
        <v>125</v>
      </c>
      <c r="H73" s="994" t="s">
        <v>125</v>
      </c>
      <c r="I73" s="994" t="s">
        <v>125</v>
      </c>
      <c r="J73" s="994">
        <v>2</v>
      </c>
      <c r="K73" s="994">
        <v>2</v>
      </c>
      <c r="L73" s="994">
        <v>1</v>
      </c>
      <c r="M73" s="994" t="s">
        <v>125</v>
      </c>
      <c r="N73" s="994" t="s">
        <v>125</v>
      </c>
      <c r="O73" s="994" t="s">
        <v>125</v>
      </c>
      <c r="P73" s="994" t="s">
        <v>125</v>
      </c>
      <c r="Q73" s="994">
        <v>1</v>
      </c>
      <c r="R73" s="994">
        <v>1</v>
      </c>
      <c r="S73" s="994">
        <v>8</v>
      </c>
    </row>
    <row r="74" spans="1:19" s="347" customFormat="1" x14ac:dyDescent="0.25">
      <c r="A74" s="690"/>
      <c r="B74" s="704"/>
      <c r="C74" s="705"/>
      <c r="D74" s="704" t="s">
        <v>145</v>
      </c>
      <c r="E74" s="995">
        <v>8</v>
      </c>
      <c r="F74" s="995">
        <v>8</v>
      </c>
      <c r="G74" s="995" t="s">
        <v>125</v>
      </c>
      <c r="H74" s="995" t="s">
        <v>125</v>
      </c>
      <c r="I74" s="995" t="s">
        <v>125</v>
      </c>
      <c r="J74" s="995">
        <v>2</v>
      </c>
      <c r="K74" s="995" t="s">
        <v>125</v>
      </c>
      <c r="L74" s="995" t="s">
        <v>125</v>
      </c>
      <c r="M74" s="995" t="s">
        <v>125</v>
      </c>
      <c r="N74" s="995" t="s">
        <v>125</v>
      </c>
      <c r="O74" s="995" t="s">
        <v>125</v>
      </c>
      <c r="P74" s="995" t="s">
        <v>125</v>
      </c>
      <c r="Q74" s="995">
        <v>1</v>
      </c>
      <c r="R74" s="995">
        <v>1</v>
      </c>
      <c r="S74" s="995">
        <v>4</v>
      </c>
    </row>
    <row r="75" spans="1:19" x14ac:dyDescent="0.25">
      <c r="A75" s="690"/>
      <c r="B75" s="704"/>
      <c r="C75" s="705"/>
      <c r="D75" s="704" t="s">
        <v>146</v>
      </c>
      <c r="E75" s="995">
        <v>7</v>
      </c>
      <c r="F75" s="995">
        <v>7</v>
      </c>
      <c r="G75" s="995" t="s">
        <v>125</v>
      </c>
      <c r="H75" s="995" t="s">
        <v>125</v>
      </c>
      <c r="I75" s="995" t="s">
        <v>125</v>
      </c>
      <c r="J75" s="995" t="s">
        <v>125</v>
      </c>
      <c r="K75" s="995">
        <v>2</v>
      </c>
      <c r="L75" s="995">
        <v>1</v>
      </c>
      <c r="M75" s="995" t="s">
        <v>125</v>
      </c>
      <c r="N75" s="995" t="s">
        <v>125</v>
      </c>
      <c r="O75" s="995" t="s">
        <v>125</v>
      </c>
      <c r="P75" s="995" t="s">
        <v>125</v>
      </c>
      <c r="Q75" s="995" t="s">
        <v>125</v>
      </c>
      <c r="R75" s="995" t="s">
        <v>125</v>
      </c>
      <c r="S75" s="995">
        <v>4</v>
      </c>
    </row>
    <row r="76" spans="1:19" ht="22.5" x14ac:dyDescent="0.25">
      <c r="A76" s="687" t="s">
        <v>327</v>
      </c>
      <c r="B76" s="702" t="s">
        <v>203</v>
      </c>
      <c r="C76" s="703" t="s">
        <v>328</v>
      </c>
      <c r="D76" s="702" t="s">
        <v>122</v>
      </c>
      <c r="E76" s="994">
        <v>3</v>
      </c>
      <c r="F76" s="994">
        <v>3</v>
      </c>
      <c r="G76" s="994" t="s">
        <v>125</v>
      </c>
      <c r="H76" s="994" t="s">
        <v>125</v>
      </c>
      <c r="I76" s="994" t="s">
        <v>125</v>
      </c>
      <c r="J76" s="994" t="s">
        <v>125</v>
      </c>
      <c r="K76" s="994" t="s">
        <v>125</v>
      </c>
      <c r="L76" s="994" t="s">
        <v>125</v>
      </c>
      <c r="M76" s="994" t="s">
        <v>125</v>
      </c>
      <c r="N76" s="994" t="s">
        <v>125</v>
      </c>
      <c r="O76" s="994" t="s">
        <v>125</v>
      </c>
      <c r="P76" s="994" t="s">
        <v>125</v>
      </c>
      <c r="Q76" s="994" t="s">
        <v>125</v>
      </c>
      <c r="R76" s="994" t="s">
        <v>125</v>
      </c>
      <c r="S76" s="994">
        <v>3</v>
      </c>
    </row>
    <row r="77" spans="1:19" s="347" customFormat="1" x14ac:dyDescent="0.25">
      <c r="A77" s="690"/>
      <c r="B77" s="704"/>
      <c r="C77" s="705"/>
      <c r="D77" s="704" t="s">
        <v>145</v>
      </c>
      <c r="E77" s="995">
        <v>2</v>
      </c>
      <c r="F77" s="995">
        <v>2</v>
      </c>
      <c r="G77" s="995" t="s">
        <v>125</v>
      </c>
      <c r="H77" s="995" t="s">
        <v>125</v>
      </c>
      <c r="I77" s="995" t="s">
        <v>125</v>
      </c>
      <c r="J77" s="995" t="s">
        <v>125</v>
      </c>
      <c r="K77" s="995" t="s">
        <v>125</v>
      </c>
      <c r="L77" s="995" t="s">
        <v>125</v>
      </c>
      <c r="M77" s="995" t="s">
        <v>125</v>
      </c>
      <c r="N77" s="995" t="s">
        <v>125</v>
      </c>
      <c r="O77" s="995" t="s">
        <v>125</v>
      </c>
      <c r="P77" s="995" t="s">
        <v>125</v>
      </c>
      <c r="Q77" s="995" t="s">
        <v>125</v>
      </c>
      <c r="R77" s="995" t="s">
        <v>125</v>
      </c>
      <c r="S77" s="995">
        <v>2</v>
      </c>
    </row>
    <row r="78" spans="1:19" x14ac:dyDescent="0.25">
      <c r="A78" s="690"/>
      <c r="B78" s="704"/>
      <c r="C78" s="705"/>
      <c r="D78" s="704" t="s">
        <v>146</v>
      </c>
      <c r="E78" s="995">
        <v>1</v>
      </c>
      <c r="F78" s="995">
        <v>1</v>
      </c>
      <c r="G78" s="995" t="s">
        <v>125</v>
      </c>
      <c r="H78" s="995" t="s">
        <v>125</v>
      </c>
      <c r="I78" s="995" t="s">
        <v>125</v>
      </c>
      <c r="J78" s="995" t="s">
        <v>125</v>
      </c>
      <c r="K78" s="995" t="s">
        <v>125</v>
      </c>
      <c r="L78" s="995" t="s">
        <v>125</v>
      </c>
      <c r="M78" s="995" t="s">
        <v>125</v>
      </c>
      <c r="N78" s="995" t="s">
        <v>125</v>
      </c>
      <c r="O78" s="995" t="s">
        <v>125</v>
      </c>
      <c r="P78" s="995" t="s">
        <v>125</v>
      </c>
      <c r="Q78" s="995" t="s">
        <v>125</v>
      </c>
      <c r="R78" s="995" t="s">
        <v>125</v>
      </c>
      <c r="S78" s="995">
        <v>1</v>
      </c>
    </row>
    <row r="79" spans="1:19" ht="22.5" x14ac:dyDescent="0.25">
      <c r="A79" s="687" t="s">
        <v>364</v>
      </c>
      <c r="B79" s="702" t="s">
        <v>204</v>
      </c>
      <c r="C79" s="703" t="s">
        <v>365</v>
      </c>
      <c r="D79" s="702" t="s">
        <v>122</v>
      </c>
      <c r="E79" s="994">
        <v>5</v>
      </c>
      <c r="F79" s="994">
        <v>5</v>
      </c>
      <c r="G79" s="994" t="s">
        <v>125</v>
      </c>
      <c r="H79" s="994" t="s">
        <v>125</v>
      </c>
      <c r="I79" s="994" t="s">
        <v>125</v>
      </c>
      <c r="J79" s="994" t="s">
        <v>125</v>
      </c>
      <c r="K79" s="994" t="s">
        <v>125</v>
      </c>
      <c r="L79" s="994" t="s">
        <v>125</v>
      </c>
      <c r="M79" s="994" t="s">
        <v>125</v>
      </c>
      <c r="N79" s="994" t="s">
        <v>125</v>
      </c>
      <c r="O79" s="994" t="s">
        <v>125</v>
      </c>
      <c r="P79" s="994" t="s">
        <v>125</v>
      </c>
      <c r="Q79" s="994" t="s">
        <v>125</v>
      </c>
      <c r="R79" s="994">
        <v>1</v>
      </c>
      <c r="S79" s="994">
        <v>4</v>
      </c>
    </row>
    <row r="80" spans="1:19" s="347" customFormat="1" x14ac:dyDescent="0.25">
      <c r="A80" s="690"/>
      <c r="B80" s="704"/>
      <c r="C80" s="705"/>
      <c r="D80" s="704" t="s">
        <v>145</v>
      </c>
      <c r="E80" s="995">
        <v>3</v>
      </c>
      <c r="F80" s="995">
        <v>3</v>
      </c>
      <c r="G80" s="995" t="s">
        <v>125</v>
      </c>
      <c r="H80" s="995" t="s">
        <v>125</v>
      </c>
      <c r="I80" s="995" t="s">
        <v>125</v>
      </c>
      <c r="J80" s="995" t="s">
        <v>125</v>
      </c>
      <c r="K80" s="995" t="s">
        <v>125</v>
      </c>
      <c r="L80" s="995" t="s">
        <v>125</v>
      </c>
      <c r="M80" s="995" t="s">
        <v>125</v>
      </c>
      <c r="N80" s="995" t="s">
        <v>125</v>
      </c>
      <c r="O80" s="995" t="s">
        <v>125</v>
      </c>
      <c r="P80" s="995" t="s">
        <v>125</v>
      </c>
      <c r="Q80" s="995" t="s">
        <v>125</v>
      </c>
      <c r="R80" s="995">
        <v>1</v>
      </c>
      <c r="S80" s="995">
        <v>2</v>
      </c>
    </row>
    <row r="81" spans="1:19" x14ac:dyDescent="0.25">
      <c r="A81" s="690"/>
      <c r="B81" s="704"/>
      <c r="C81" s="705"/>
      <c r="D81" s="704" t="s">
        <v>146</v>
      </c>
      <c r="E81" s="995">
        <v>2</v>
      </c>
      <c r="F81" s="995">
        <v>2</v>
      </c>
      <c r="G81" s="995" t="s">
        <v>125</v>
      </c>
      <c r="H81" s="995" t="s">
        <v>125</v>
      </c>
      <c r="I81" s="995" t="s">
        <v>125</v>
      </c>
      <c r="J81" s="995" t="s">
        <v>125</v>
      </c>
      <c r="K81" s="995" t="s">
        <v>125</v>
      </c>
      <c r="L81" s="995" t="s">
        <v>125</v>
      </c>
      <c r="M81" s="995" t="s">
        <v>125</v>
      </c>
      <c r="N81" s="995" t="s">
        <v>125</v>
      </c>
      <c r="O81" s="995" t="s">
        <v>125</v>
      </c>
      <c r="P81" s="995" t="s">
        <v>125</v>
      </c>
      <c r="Q81" s="995" t="s">
        <v>125</v>
      </c>
      <c r="R81" s="995" t="s">
        <v>125</v>
      </c>
      <c r="S81" s="995">
        <v>2</v>
      </c>
    </row>
    <row r="82" spans="1:19" s="347" customFormat="1" ht="22.5" x14ac:dyDescent="0.25">
      <c r="A82" s="687" t="s">
        <v>1115</v>
      </c>
      <c r="B82" s="702" t="s">
        <v>206</v>
      </c>
      <c r="C82" s="703" t="s">
        <v>1116</v>
      </c>
      <c r="D82" s="702" t="s">
        <v>122</v>
      </c>
      <c r="E82" s="994">
        <v>2</v>
      </c>
      <c r="F82" s="994">
        <v>2</v>
      </c>
      <c r="G82" s="994" t="s">
        <v>125</v>
      </c>
      <c r="H82" s="994" t="s">
        <v>125</v>
      </c>
      <c r="I82" s="994" t="s">
        <v>125</v>
      </c>
      <c r="J82" s="994" t="s">
        <v>125</v>
      </c>
      <c r="K82" s="994" t="s">
        <v>125</v>
      </c>
      <c r="L82" s="994" t="s">
        <v>125</v>
      </c>
      <c r="M82" s="994" t="s">
        <v>125</v>
      </c>
      <c r="N82" s="994" t="s">
        <v>125</v>
      </c>
      <c r="O82" s="994" t="s">
        <v>125</v>
      </c>
      <c r="P82" s="994" t="s">
        <v>125</v>
      </c>
      <c r="Q82" s="994">
        <v>1</v>
      </c>
      <c r="R82" s="994" t="s">
        <v>125</v>
      </c>
      <c r="S82" s="994">
        <v>1</v>
      </c>
    </row>
    <row r="83" spans="1:19" x14ac:dyDescent="0.25">
      <c r="A83" s="690"/>
      <c r="B83" s="704"/>
      <c r="C83" s="705"/>
      <c r="D83" s="704" t="s">
        <v>145</v>
      </c>
      <c r="E83" s="995">
        <v>1</v>
      </c>
      <c r="F83" s="995">
        <v>1</v>
      </c>
      <c r="G83" s="995" t="s">
        <v>125</v>
      </c>
      <c r="H83" s="995" t="s">
        <v>125</v>
      </c>
      <c r="I83" s="995" t="s">
        <v>125</v>
      </c>
      <c r="J83" s="995" t="s">
        <v>125</v>
      </c>
      <c r="K83" s="995" t="s">
        <v>125</v>
      </c>
      <c r="L83" s="995" t="s">
        <v>125</v>
      </c>
      <c r="M83" s="995" t="s">
        <v>125</v>
      </c>
      <c r="N83" s="995" t="s">
        <v>125</v>
      </c>
      <c r="O83" s="995" t="s">
        <v>125</v>
      </c>
      <c r="P83" s="995" t="s">
        <v>125</v>
      </c>
      <c r="Q83" s="995" t="s">
        <v>125</v>
      </c>
      <c r="R83" s="995" t="s">
        <v>125</v>
      </c>
      <c r="S83" s="995">
        <v>1</v>
      </c>
    </row>
    <row r="84" spans="1:19" x14ac:dyDescent="0.25">
      <c r="A84" s="690"/>
      <c r="B84" s="704"/>
      <c r="C84" s="705"/>
      <c r="D84" s="704" t="s">
        <v>146</v>
      </c>
      <c r="E84" s="995">
        <v>1</v>
      </c>
      <c r="F84" s="995">
        <v>1</v>
      </c>
      <c r="G84" s="995" t="s">
        <v>125</v>
      </c>
      <c r="H84" s="995" t="s">
        <v>125</v>
      </c>
      <c r="I84" s="995" t="s">
        <v>125</v>
      </c>
      <c r="J84" s="995" t="s">
        <v>125</v>
      </c>
      <c r="K84" s="995" t="s">
        <v>125</v>
      </c>
      <c r="L84" s="995" t="s">
        <v>125</v>
      </c>
      <c r="M84" s="995" t="s">
        <v>125</v>
      </c>
      <c r="N84" s="995" t="s">
        <v>125</v>
      </c>
      <c r="O84" s="995" t="s">
        <v>125</v>
      </c>
      <c r="P84" s="995" t="s">
        <v>125</v>
      </c>
      <c r="Q84" s="995">
        <v>1</v>
      </c>
      <c r="R84" s="995" t="s">
        <v>125</v>
      </c>
      <c r="S84" s="995" t="s">
        <v>125</v>
      </c>
    </row>
    <row r="85" spans="1:19" s="347" customFormat="1" ht="22.5" x14ac:dyDescent="0.25">
      <c r="A85" s="687" t="s">
        <v>321</v>
      </c>
      <c r="B85" s="702" t="s">
        <v>207</v>
      </c>
      <c r="C85" s="703" t="s">
        <v>322</v>
      </c>
      <c r="D85" s="702" t="s">
        <v>122</v>
      </c>
      <c r="E85" s="994">
        <v>6</v>
      </c>
      <c r="F85" s="994">
        <v>6</v>
      </c>
      <c r="G85" s="994" t="s">
        <v>125</v>
      </c>
      <c r="H85" s="994" t="s">
        <v>125</v>
      </c>
      <c r="I85" s="994" t="s">
        <v>125</v>
      </c>
      <c r="J85" s="994" t="s">
        <v>125</v>
      </c>
      <c r="K85" s="994" t="s">
        <v>125</v>
      </c>
      <c r="L85" s="994" t="s">
        <v>125</v>
      </c>
      <c r="M85" s="994" t="s">
        <v>125</v>
      </c>
      <c r="N85" s="994" t="s">
        <v>125</v>
      </c>
      <c r="O85" s="994" t="s">
        <v>125</v>
      </c>
      <c r="P85" s="994" t="s">
        <v>125</v>
      </c>
      <c r="Q85" s="994">
        <v>2</v>
      </c>
      <c r="R85" s="994">
        <v>1</v>
      </c>
      <c r="S85" s="994">
        <v>3</v>
      </c>
    </row>
    <row r="86" spans="1:19" x14ac:dyDescent="0.25">
      <c r="A86" s="690"/>
      <c r="B86" s="704"/>
      <c r="C86" s="705"/>
      <c r="D86" s="704" t="s">
        <v>145</v>
      </c>
      <c r="E86" s="995">
        <v>4</v>
      </c>
      <c r="F86" s="995">
        <v>4</v>
      </c>
      <c r="G86" s="995" t="s">
        <v>125</v>
      </c>
      <c r="H86" s="995" t="s">
        <v>125</v>
      </c>
      <c r="I86" s="995" t="s">
        <v>125</v>
      </c>
      <c r="J86" s="995" t="s">
        <v>125</v>
      </c>
      <c r="K86" s="995" t="s">
        <v>125</v>
      </c>
      <c r="L86" s="995" t="s">
        <v>125</v>
      </c>
      <c r="M86" s="995" t="s">
        <v>125</v>
      </c>
      <c r="N86" s="995" t="s">
        <v>125</v>
      </c>
      <c r="O86" s="995" t="s">
        <v>125</v>
      </c>
      <c r="P86" s="995" t="s">
        <v>125</v>
      </c>
      <c r="Q86" s="995">
        <v>1</v>
      </c>
      <c r="R86" s="995">
        <v>1</v>
      </c>
      <c r="S86" s="995">
        <v>2</v>
      </c>
    </row>
    <row r="87" spans="1:19" x14ac:dyDescent="0.25">
      <c r="A87" s="690"/>
      <c r="B87" s="704"/>
      <c r="C87" s="705"/>
      <c r="D87" s="704" t="s">
        <v>146</v>
      </c>
      <c r="E87" s="995">
        <v>2</v>
      </c>
      <c r="F87" s="995">
        <v>2</v>
      </c>
      <c r="G87" s="995" t="s">
        <v>125</v>
      </c>
      <c r="H87" s="995" t="s">
        <v>125</v>
      </c>
      <c r="I87" s="995" t="s">
        <v>125</v>
      </c>
      <c r="J87" s="995" t="s">
        <v>125</v>
      </c>
      <c r="K87" s="995" t="s">
        <v>125</v>
      </c>
      <c r="L87" s="995" t="s">
        <v>125</v>
      </c>
      <c r="M87" s="995" t="s">
        <v>125</v>
      </c>
      <c r="N87" s="995" t="s">
        <v>125</v>
      </c>
      <c r="O87" s="995" t="s">
        <v>125</v>
      </c>
      <c r="P87" s="995" t="s">
        <v>125</v>
      </c>
      <c r="Q87" s="995">
        <v>1</v>
      </c>
      <c r="R87" s="995" t="s">
        <v>125</v>
      </c>
      <c r="S87" s="995">
        <v>1</v>
      </c>
    </row>
    <row r="88" spans="1:19" s="347" customFormat="1" ht="22.5" x14ac:dyDescent="0.25">
      <c r="A88" s="687" t="s">
        <v>391</v>
      </c>
      <c r="B88" s="702" t="s">
        <v>208</v>
      </c>
      <c r="C88" s="703" t="s">
        <v>392</v>
      </c>
      <c r="D88" s="702" t="s">
        <v>122</v>
      </c>
      <c r="E88" s="994">
        <v>3</v>
      </c>
      <c r="F88" s="994">
        <v>3</v>
      </c>
      <c r="G88" s="994" t="s">
        <v>125</v>
      </c>
      <c r="H88" s="994" t="s">
        <v>125</v>
      </c>
      <c r="I88" s="994" t="s">
        <v>125</v>
      </c>
      <c r="J88" s="994" t="s">
        <v>125</v>
      </c>
      <c r="K88" s="994" t="s">
        <v>125</v>
      </c>
      <c r="L88" s="994" t="s">
        <v>125</v>
      </c>
      <c r="M88" s="994">
        <v>1</v>
      </c>
      <c r="N88" s="994" t="s">
        <v>125</v>
      </c>
      <c r="O88" s="994">
        <v>2</v>
      </c>
      <c r="P88" s="994" t="s">
        <v>125</v>
      </c>
      <c r="Q88" s="994" t="s">
        <v>125</v>
      </c>
      <c r="R88" s="994" t="s">
        <v>125</v>
      </c>
      <c r="S88" s="994" t="s">
        <v>125</v>
      </c>
    </row>
    <row r="89" spans="1:19" x14ac:dyDescent="0.25">
      <c r="A89" s="690"/>
      <c r="B89" s="704"/>
      <c r="C89" s="705"/>
      <c r="D89" s="704" t="s">
        <v>145</v>
      </c>
      <c r="E89" s="995">
        <v>3</v>
      </c>
      <c r="F89" s="995">
        <v>3</v>
      </c>
      <c r="G89" s="995" t="s">
        <v>125</v>
      </c>
      <c r="H89" s="995" t="s">
        <v>125</v>
      </c>
      <c r="I89" s="995" t="s">
        <v>125</v>
      </c>
      <c r="J89" s="995" t="s">
        <v>125</v>
      </c>
      <c r="K89" s="995" t="s">
        <v>125</v>
      </c>
      <c r="L89" s="995" t="s">
        <v>125</v>
      </c>
      <c r="M89" s="995">
        <v>1</v>
      </c>
      <c r="N89" s="995" t="s">
        <v>125</v>
      </c>
      <c r="O89" s="995">
        <v>2</v>
      </c>
      <c r="P89" s="995" t="s">
        <v>125</v>
      </c>
      <c r="Q89" s="995" t="s">
        <v>125</v>
      </c>
      <c r="R89" s="995" t="s">
        <v>125</v>
      </c>
      <c r="S89" s="995" t="s">
        <v>125</v>
      </c>
    </row>
    <row r="90" spans="1:19" x14ac:dyDescent="0.25">
      <c r="A90" s="687" t="s">
        <v>324</v>
      </c>
      <c r="B90" s="702" t="s">
        <v>209</v>
      </c>
      <c r="C90" s="703" t="s">
        <v>325</v>
      </c>
      <c r="D90" s="702" t="s">
        <v>122</v>
      </c>
      <c r="E90" s="994">
        <v>7</v>
      </c>
      <c r="F90" s="994">
        <v>7</v>
      </c>
      <c r="G90" s="994" t="s">
        <v>125</v>
      </c>
      <c r="H90" s="994" t="s">
        <v>125</v>
      </c>
      <c r="I90" s="994" t="s">
        <v>125</v>
      </c>
      <c r="J90" s="994" t="s">
        <v>125</v>
      </c>
      <c r="K90" s="994" t="s">
        <v>125</v>
      </c>
      <c r="L90" s="994" t="s">
        <v>125</v>
      </c>
      <c r="M90" s="994" t="s">
        <v>125</v>
      </c>
      <c r="N90" s="994" t="s">
        <v>125</v>
      </c>
      <c r="O90" s="994" t="s">
        <v>125</v>
      </c>
      <c r="P90" s="994" t="s">
        <v>125</v>
      </c>
      <c r="Q90" s="994" t="s">
        <v>125</v>
      </c>
      <c r="R90" s="994">
        <v>1</v>
      </c>
      <c r="S90" s="994">
        <v>6</v>
      </c>
    </row>
    <row r="91" spans="1:19" s="347" customFormat="1" x14ac:dyDescent="0.25">
      <c r="A91" s="690"/>
      <c r="B91" s="704"/>
      <c r="C91" s="705"/>
      <c r="D91" s="704" t="s">
        <v>145</v>
      </c>
      <c r="E91" s="995">
        <v>4</v>
      </c>
      <c r="F91" s="995">
        <v>4</v>
      </c>
      <c r="G91" s="995" t="s">
        <v>125</v>
      </c>
      <c r="H91" s="995" t="s">
        <v>125</v>
      </c>
      <c r="I91" s="995" t="s">
        <v>125</v>
      </c>
      <c r="J91" s="995" t="s">
        <v>125</v>
      </c>
      <c r="K91" s="995" t="s">
        <v>125</v>
      </c>
      <c r="L91" s="995" t="s">
        <v>125</v>
      </c>
      <c r="M91" s="995" t="s">
        <v>125</v>
      </c>
      <c r="N91" s="995" t="s">
        <v>125</v>
      </c>
      <c r="O91" s="995" t="s">
        <v>125</v>
      </c>
      <c r="P91" s="995" t="s">
        <v>125</v>
      </c>
      <c r="Q91" s="995" t="s">
        <v>125</v>
      </c>
      <c r="R91" s="995" t="s">
        <v>125</v>
      </c>
      <c r="S91" s="995">
        <v>4</v>
      </c>
    </row>
    <row r="92" spans="1:19" x14ac:dyDescent="0.25">
      <c r="A92" s="690"/>
      <c r="B92" s="704"/>
      <c r="C92" s="705"/>
      <c r="D92" s="704" t="s">
        <v>146</v>
      </c>
      <c r="E92" s="995">
        <v>3</v>
      </c>
      <c r="F92" s="995">
        <v>3</v>
      </c>
      <c r="G92" s="995" t="s">
        <v>125</v>
      </c>
      <c r="H92" s="995" t="s">
        <v>125</v>
      </c>
      <c r="I92" s="995" t="s">
        <v>125</v>
      </c>
      <c r="J92" s="995" t="s">
        <v>125</v>
      </c>
      <c r="K92" s="995" t="s">
        <v>125</v>
      </c>
      <c r="L92" s="995" t="s">
        <v>125</v>
      </c>
      <c r="M92" s="995" t="s">
        <v>125</v>
      </c>
      <c r="N92" s="995" t="s">
        <v>125</v>
      </c>
      <c r="O92" s="995" t="s">
        <v>125</v>
      </c>
      <c r="P92" s="995" t="s">
        <v>125</v>
      </c>
      <c r="Q92" s="995" t="s">
        <v>125</v>
      </c>
      <c r="R92" s="995">
        <v>1</v>
      </c>
      <c r="S92" s="995">
        <v>2</v>
      </c>
    </row>
    <row r="93" spans="1:19" x14ac:dyDescent="0.25">
      <c r="A93" s="687" t="s">
        <v>1117</v>
      </c>
      <c r="B93" s="702" t="s">
        <v>2909</v>
      </c>
      <c r="C93" s="703" t="s">
        <v>1118</v>
      </c>
      <c r="D93" s="702" t="s">
        <v>122</v>
      </c>
      <c r="E93" s="994">
        <v>3</v>
      </c>
      <c r="F93" s="994">
        <v>2</v>
      </c>
      <c r="G93" s="994">
        <v>1</v>
      </c>
      <c r="H93" s="994" t="s">
        <v>125</v>
      </c>
      <c r="I93" s="994" t="s">
        <v>125</v>
      </c>
      <c r="J93" s="994" t="s">
        <v>125</v>
      </c>
      <c r="K93" s="994" t="s">
        <v>125</v>
      </c>
      <c r="L93" s="994" t="s">
        <v>125</v>
      </c>
      <c r="M93" s="994" t="s">
        <v>125</v>
      </c>
      <c r="N93" s="994">
        <v>1</v>
      </c>
      <c r="O93" s="994">
        <v>1</v>
      </c>
      <c r="P93" s="994" t="s">
        <v>125</v>
      </c>
      <c r="Q93" s="994">
        <v>1</v>
      </c>
      <c r="R93" s="994" t="s">
        <v>125</v>
      </c>
      <c r="S93" s="994" t="s">
        <v>125</v>
      </c>
    </row>
    <row r="94" spans="1:19" s="347" customFormat="1" x14ac:dyDescent="0.25">
      <c r="A94" s="690"/>
      <c r="B94" s="704"/>
      <c r="C94" s="705"/>
      <c r="D94" s="704" t="s">
        <v>146</v>
      </c>
      <c r="E94" s="995">
        <v>3</v>
      </c>
      <c r="F94" s="995">
        <v>2</v>
      </c>
      <c r="G94" s="995">
        <v>1</v>
      </c>
      <c r="H94" s="995" t="s">
        <v>125</v>
      </c>
      <c r="I94" s="995" t="s">
        <v>125</v>
      </c>
      <c r="J94" s="995" t="s">
        <v>125</v>
      </c>
      <c r="K94" s="995" t="s">
        <v>125</v>
      </c>
      <c r="L94" s="995" t="s">
        <v>125</v>
      </c>
      <c r="M94" s="995" t="s">
        <v>125</v>
      </c>
      <c r="N94" s="995">
        <v>1</v>
      </c>
      <c r="O94" s="995">
        <v>1</v>
      </c>
      <c r="P94" s="995" t="s">
        <v>125</v>
      </c>
      <c r="Q94" s="995">
        <v>1</v>
      </c>
      <c r="R94" s="995" t="s">
        <v>125</v>
      </c>
      <c r="S94" s="995" t="s">
        <v>125</v>
      </c>
    </row>
    <row r="95" spans="1:19" ht="22.5" x14ac:dyDescent="0.25">
      <c r="A95" s="687" t="s">
        <v>332</v>
      </c>
      <c r="B95" s="702" t="s">
        <v>211</v>
      </c>
      <c r="C95" s="703" t="s">
        <v>333</v>
      </c>
      <c r="D95" s="702" t="s">
        <v>122</v>
      </c>
      <c r="E95" s="994">
        <v>11</v>
      </c>
      <c r="F95" s="994">
        <v>11</v>
      </c>
      <c r="G95" s="994" t="s">
        <v>125</v>
      </c>
      <c r="H95" s="994">
        <v>8</v>
      </c>
      <c r="I95" s="994">
        <v>2</v>
      </c>
      <c r="J95" s="994">
        <v>1</v>
      </c>
      <c r="K95" s="994" t="s">
        <v>125</v>
      </c>
      <c r="L95" s="994" t="s">
        <v>125</v>
      </c>
      <c r="M95" s="994" t="s">
        <v>125</v>
      </c>
      <c r="N95" s="994" t="s">
        <v>125</v>
      </c>
      <c r="O95" s="994" t="s">
        <v>125</v>
      </c>
      <c r="P95" s="994" t="s">
        <v>125</v>
      </c>
      <c r="Q95" s="994" t="s">
        <v>125</v>
      </c>
      <c r="R95" s="994" t="s">
        <v>125</v>
      </c>
      <c r="S95" s="994" t="s">
        <v>125</v>
      </c>
    </row>
    <row r="96" spans="1:19" s="347" customFormat="1" x14ac:dyDescent="0.25">
      <c r="A96" s="690"/>
      <c r="B96" s="704"/>
      <c r="C96" s="705"/>
      <c r="D96" s="704" t="s">
        <v>145</v>
      </c>
      <c r="E96" s="995">
        <v>7</v>
      </c>
      <c r="F96" s="995">
        <v>7</v>
      </c>
      <c r="G96" s="995" t="s">
        <v>125</v>
      </c>
      <c r="H96" s="995">
        <v>6</v>
      </c>
      <c r="I96" s="995">
        <v>1</v>
      </c>
      <c r="J96" s="995" t="s">
        <v>125</v>
      </c>
      <c r="K96" s="995" t="s">
        <v>125</v>
      </c>
      <c r="L96" s="995" t="s">
        <v>125</v>
      </c>
      <c r="M96" s="995" t="s">
        <v>125</v>
      </c>
      <c r="N96" s="995" t="s">
        <v>125</v>
      </c>
      <c r="O96" s="995" t="s">
        <v>125</v>
      </c>
      <c r="P96" s="995" t="s">
        <v>125</v>
      </c>
      <c r="Q96" s="995" t="s">
        <v>125</v>
      </c>
      <c r="R96" s="995" t="s">
        <v>125</v>
      </c>
      <c r="S96" s="995" t="s">
        <v>125</v>
      </c>
    </row>
    <row r="97" spans="1:19" x14ac:dyDescent="0.25">
      <c r="A97" s="690"/>
      <c r="B97" s="704"/>
      <c r="C97" s="705"/>
      <c r="D97" s="704" t="s">
        <v>146</v>
      </c>
      <c r="E97" s="995">
        <v>4</v>
      </c>
      <c r="F97" s="995">
        <v>4</v>
      </c>
      <c r="G97" s="995" t="s">
        <v>125</v>
      </c>
      <c r="H97" s="995">
        <v>2</v>
      </c>
      <c r="I97" s="995">
        <v>1</v>
      </c>
      <c r="J97" s="995">
        <v>1</v>
      </c>
      <c r="K97" s="995" t="s">
        <v>125</v>
      </c>
      <c r="L97" s="995" t="s">
        <v>125</v>
      </c>
      <c r="M97" s="995" t="s">
        <v>125</v>
      </c>
      <c r="N97" s="995" t="s">
        <v>125</v>
      </c>
      <c r="O97" s="995" t="s">
        <v>125</v>
      </c>
      <c r="P97" s="995" t="s">
        <v>125</v>
      </c>
      <c r="Q97" s="995" t="s">
        <v>125</v>
      </c>
      <c r="R97" s="995" t="s">
        <v>125</v>
      </c>
      <c r="S97" s="995" t="s">
        <v>125</v>
      </c>
    </row>
    <row r="98" spans="1:19" s="347" customFormat="1" ht="22.5" x14ac:dyDescent="0.25">
      <c r="A98" s="687" t="s">
        <v>347</v>
      </c>
      <c r="B98" s="702" t="s">
        <v>212</v>
      </c>
      <c r="C98" s="703" t="s">
        <v>348</v>
      </c>
      <c r="D98" s="702" t="s">
        <v>122</v>
      </c>
      <c r="E98" s="994">
        <v>9</v>
      </c>
      <c r="F98" s="994">
        <v>9</v>
      </c>
      <c r="G98" s="994" t="s">
        <v>125</v>
      </c>
      <c r="H98" s="994">
        <v>5</v>
      </c>
      <c r="I98" s="994">
        <v>1</v>
      </c>
      <c r="J98" s="994" t="s">
        <v>125</v>
      </c>
      <c r="K98" s="994">
        <v>1</v>
      </c>
      <c r="L98" s="994" t="s">
        <v>125</v>
      </c>
      <c r="M98" s="994">
        <v>1</v>
      </c>
      <c r="N98" s="994">
        <v>1</v>
      </c>
      <c r="O98" s="994" t="s">
        <v>125</v>
      </c>
      <c r="P98" s="994" t="s">
        <v>125</v>
      </c>
      <c r="Q98" s="994" t="s">
        <v>125</v>
      </c>
      <c r="R98" s="994" t="s">
        <v>125</v>
      </c>
      <c r="S98" s="994" t="s">
        <v>125</v>
      </c>
    </row>
    <row r="99" spans="1:19" x14ac:dyDescent="0.25">
      <c r="A99" s="690"/>
      <c r="B99" s="704"/>
      <c r="C99" s="705"/>
      <c r="D99" s="704" t="s">
        <v>145</v>
      </c>
      <c r="E99" s="995">
        <v>5</v>
      </c>
      <c r="F99" s="995">
        <v>5</v>
      </c>
      <c r="G99" s="995" t="s">
        <v>125</v>
      </c>
      <c r="H99" s="995">
        <v>2</v>
      </c>
      <c r="I99" s="995">
        <v>1</v>
      </c>
      <c r="J99" s="995" t="s">
        <v>125</v>
      </c>
      <c r="K99" s="995">
        <v>1</v>
      </c>
      <c r="L99" s="995" t="s">
        <v>125</v>
      </c>
      <c r="M99" s="995" t="s">
        <v>125</v>
      </c>
      <c r="N99" s="995">
        <v>1</v>
      </c>
      <c r="O99" s="995" t="s">
        <v>125</v>
      </c>
      <c r="P99" s="995" t="s">
        <v>125</v>
      </c>
      <c r="Q99" s="995" t="s">
        <v>125</v>
      </c>
      <c r="R99" s="995" t="s">
        <v>125</v>
      </c>
      <c r="S99" s="995" t="s">
        <v>125</v>
      </c>
    </row>
    <row r="100" spans="1:19" x14ac:dyDescent="0.25">
      <c r="A100" s="690"/>
      <c r="B100" s="704"/>
      <c r="C100" s="705"/>
      <c r="D100" s="704" t="s">
        <v>146</v>
      </c>
      <c r="E100" s="995">
        <v>4</v>
      </c>
      <c r="F100" s="995">
        <v>4</v>
      </c>
      <c r="G100" s="995" t="s">
        <v>125</v>
      </c>
      <c r="H100" s="995">
        <v>3</v>
      </c>
      <c r="I100" s="995" t="s">
        <v>125</v>
      </c>
      <c r="J100" s="995" t="s">
        <v>125</v>
      </c>
      <c r="K100" s="995" t="s">
        <v>125</v>
      </c>
      <c r="L100" s="995" t="s">
        <v>125</v>
      </c>
      <c r="M100" s="995">
        <v>1</v>
      </c>
      <c r="N100" s="995" t="s">
        <v>125</v>
      </c>
      <c r="O100" s="995" t="s">
        <v>125</v>
      </c>
      <c r="P100" s="995" t="s">
        <v>125</v>
      </c>
      <c r="Q100" s="995" t="s">
        <v>125</v>
      </c>
      <c r="R100" s="995" t="s">
        <v>125</v>
      </c>
      <c r="S100" s="995" t="s">
        <v>125</v>
      </c>
    </row>
    <row r="101" spans="1:19" s="347" customFormat="1" x14ac:dyDescent="0.25">
      <c r="A101" s="687" t="s">
        <v>318</v>
      </c>
      <c r="B101" s="702" t="s">
        <v>213</v>
      </c>
      <c r="C101" s="703" t="s">
        <v>319</v>
      </c>
      <c r="D101" s="702" t="s">
        <v>122</v>
      </c>
      <c r="E101" s="994">
        <v>29</v>
      </c>
      <c r="F101" s="994">
        <v>29</v>
      </c>
      <c r="G101" s="994" t="s">
        <v>125</v>
      </c>
      <c r="H101" s="994" t="s">
        <v>125</v>
      </c>
      <c r="I101" s="994" t="s">
        <v>125</v>
      </c>
      <c r="J101" s="994" t="s">
        <v>125</v>
      </c>
      <c r="K101" s="994">
        <v>1</v>
      </c>
      <c r="L101" s="994">
        <v>2</v>
      </c>
      <c r="M101" s="994" t="s">
        <v>125</v>
      </c>
      <c r="N101" s="994">
        <v>3</v>
      </c>
      <c r="O101" s="994">
        <v>6</v>
      </c>
      <c r="P101" s="994">
        <v>5</v>
      </c>
      <c r="Q101" s="994">
        <v>8</v>
      </c>
      <c r="R101" s="994">
        <v>2</v>
      </c>
      <c r="S101" s="994">
        <v>2</v>
      </c>
    </row>
    <row r="102" spans="1:19" x14ac:dyDescent="0.25">
      <c r="A102" s="690"/>
      <c r="B102" s="704"/>
      <c r="C102" s="705"/>
      <c r="D102" s="704" t="s">
        <v>145</v>
      </c>
      <c r="E102" s="995">
        <v>23</v>
      </c>
      <c r="F102" s="995">
        <v>23</v>
      </c>
      <c r="G102" s="995" t="s">
        <v>125</v>
      </c>
      <c r="H102" s="995" t="s">
        <v>125</v>
      </c>
      <c r="I102" s="995" t="s">
        <v>125</v>
      </c>
      <c r="J102" s="995" t="s">
        <v>125</v>
      </c>
      <c r="K102" s="995">
        <v>1</v>
      </c>
      <c r="L102" s="995">
        <v>1</v>
      </c>
      <c r="M102" s="995" t="s">
        <v>125</v>
      </c>
      <c r="N102" s="995">
        <v>3</v>
      </c>
      <c r="O102" s="995">
        <v>6</v>
      </c>
      <c r="P102" s="995">
        <v>4</v>
      </c>
      <c r="Q102" s="995">
        <v>7</v>
      </c>
      <c r="R102" s="995">
        <v>1</v>
      </c>
      <c r="S102" s="995" t="s">
        <v>125</v>
      </c>
    </row>
    <row r="103" spans="1:19" x14ac:dyDescent="0.25">
      <c r="A103" s="690"/>
      <c r="B103" s="704"/>
      <c r="C103" s="705"/>
      <c r="D103" s="704" t="s">
        <v>146</v>
      </c>
      <c r="E103" s="995">
        <v>6</v>
      </c>
      <c r="F103" s="995">
        <v>6</v>
      </c>
      <c r="G103" s="995" t="s">
        <v>125</v>
      </c>
      <c r="H103" s="995" t="s">
        <v>125</v>
      </c>
      <c r="I103" s="995" t="s">
        <v>125</v>
      </c>
      <c r="J103" s="995" t="s">
        <v>125</v>
      </c>
      <c r="K103" s="995" t="s">
        <v>125</v>
      </c>
      <c r="L103" s="995">
        <v>1</v>
      </c>
      <c r="M103" s="995" t="s">
        <v>125</v>
      </c>
      <c r="N103" s="995" t="s">
        <v>125</v>
      </c>
      <c r="O103" s="995" t="s">
        <v>125</v>
      </c>
      <c r="P103" s="995">
        <v>1</v>
      </c>
      <c r="Q103" s="995">
        <v>1</v>
      </c>
      <c r="R103" s="995">
        <v>1</v>
      </c>
      <c r="S103" s="995">
        <v>2</v>
      </c>
    </row>
    <row r="104" spans="1:19" s="347" customFormat="1" x14ac:dyDescent="0.25">
      <c r="A104" s="687" t="s">
        <v>382</v>
      </c>
      <c r="B104" s="702" t="s">
        <v>214</v>
      </c>
      <c r="C104" s="703" t="s">
        <v>383</v>
      </c>
      <c r="D104" s="702" t="s">
        <v>122</v>
      </c>
      <c r="E104" s="994">
        <v>2</v>
      </c>
      <c r="F104" s="994">
        <v>2</v>
      </c>
      <c r="G104" s="994" t="s">
        <v>125</v>
      </c>
      <c r="H104" s="994" t="s">
        <v>125</v>
      </c>
      <c r="I104" s="994" t="s">
        <v>125</v>
      </c>
      <c r="J104" s="994" t="s">
        <v>125</v>
      </c>
      <c r="K104" s="994" t="s">
        <v>125</v>
      </c>
      <c r="L104" s="994" t="s">
        <v>125</v>
      </c>
      <c r="M104" s="994" t="s">
        <v>125</v>
      </c>
      <c r="N104" s="994" t="s">
        <v>125</v>
      </c>
      <c r="O104" s="994" t="s">
        <v>125</v>
      </c>
      <c r="P104" s="994" t="s">
        <v>125</v>
      </c>
      <c r="Q104" s="994">
        <v>2</v>
      </c>
      <c r="R104" s="994" t="s">
        <v>125</v>
      </c>
      <c r="S104" s="994" t="s">
        <v>125</v>
      </c>
    </row>
    <row r="105" spans="1:19" x14ac:dyDescent="0.25">
      <c r="A105" s="690"/>
      <c r="B105" s="704"/>
      <c r="C105" s="705"/>
      <c r="D105" s="704" t="s">
        <v>145</v>
      </c>
      <c r="E105" s="995">
        <v>2</v>
      </c>
      <c r="F105" s="995">
        <v>2</v>
      </c>
      <c r="G105" s="995" t="s">
        <v>125</v>
      </c>
      <c r="H105" s="995" t="s">
        <v>125</v>
      </c>
      <c r="I105" s="995" t="s">
        <v>125</v>
      </c>
      <c r="J105" s="995" t="s">
        <v>125</v>
      </c>
      <c r="K105" s="995" t="s">
        <v>125</v>
      </c>
      <c r="L105" s="995" t="s">
        <v>125</v>
      </c>
      <c r="M105" s="995" t="s">
        <v>125</v>
      </c>
      <c r="N105" s="995" t="s">
        <v>125</v>
      </c>
      <c r="O105" s="995" t="s">
        <v>125</v>
      </c>
      <c r="P105" s="995" t="s">
        <v>125</v>
      </c>
      <c r="Q105" s="995">
        <v>2</v>
      </c>
      <c r="R105" s="995" t="s">
        <v>125</v>
      </c>
      <c r="S105" s="995" t="s">
        <v>125</v>
      </c>
    </row>
    <row r="106" spans="1:19" x14ac:dyDescent="0.25">
      <c r="A106" s="687" t="s">
        <v>1121</v>
      </c>
      <c r="B106" s="702" t="s">
        <v>216</v>
      </c>
      <c r="C106" s="703" t="s">
        <v>1122</v>
      </c>
      <c r="D106" s="702" t="s">
        <v>122</v>
      </c>
      <c r="E106" s="994">
        <v>9</v>
      </c>
      <c r="F106" s="994">
        <v>9</v>
      </c>
      <c r="G106" s="994" t="s">
        <v>125</v>
      </c>
      <c r="H106" s="994" t="s">
        <v>125</v>
      </c>
      <c r="I106" s="994" t="s">
        <v>125</v>
      </c>
      <c r="J106" s="994" t="s">
        <v>125</v>
      </c>
      <c r="K106" s="994">
        <v>1</v>
      </c>
      <c r="L106" s="994">
        <v>1</v>
      </c>
      <c r="M106" s="994" t="s">
        <v>125</v>
      </c>
      <c r="N106" s="994" t="s">
        <v>125</v>
      </c>
      <c r="O106" s="994" t="s">
        <v>125</v>
      </c>
      <c r="P106" s="994">
        <v>2</v>
      </c>
      <c r="Q106" s="994">
        <v>3</v>
      </c>
      <c r="R106" s="994">
        <v>1</v>
      </c>
      <c r="S106" s="994">
        <v>1</v>
      </c>
    </row>
    <row r="107" spans="1:19" s="347" customFormat="1" x14ac:dyDescent="0.25">
      <c r="A107" s="690"/>
      <c r="B107" s="704"/>
      <c r="C107" s="705"/>
      <c r="D107" s="704" t="s">
        <v>145</v>
      </c>
      <c r="E107" s="995">
        <v>7</v>
      </c>
      <c r="F107" s="995">
        <v>7</v>
      </c>
      <c r="G107" s="995" t="s">
        <v>125</v>
      </c>
      <c r="H107" s="995" t="s">
        <v>125</v>
      </c>
      <c r="I107" s="995" t="s">
        <v>125</v>
      </c>
      <c r="J107" s="995" t="s">
        <v>125</v>
      </c>
      <c r="K107" s="995">
        <v>1</v>
      </c>
      <c r="L107" s="995" t="s">
        <v>125</v>
      </c>
      <c r="M107" s="995" t="s">
        <v>125</v>
      </c>
      <c r="N107" s="995" t="s">
        <v>125</v>
      </c>
      <c r="O107" s="995" t="s">
        <v>125</v>
      </c>
      <c r="P107" s="995">
        <v>2</v>
      </c>
      <c r="Q107" s="995">
        <v>3</v>
      </c>
      <c r="R107" s="995" t="s">
        <v>125</v>
      </c>
      <c r="S107" s="995">
        <v>1</v>
      </c>
    </row>
    <row r="108" spans="1:19" x14ac:dyDescent="0.25">
      <c r="A108" s="690"/>
      <c r="B108" s="704"/>
      <c r="C108" s="705"/>
      <c r="D108" s="704" t="s">
        <v>146</v>
      </c>
      <c r="E108" s="995">
        <v>2</v>
      </c>
      <c r="F108" s="995">
        <v>2</v>
      </c>
      <c r="G108" s="995" t="s">
        <v>125</v>
      </c>
      <c r="H108" s="995" t="s">
        <v>125</v>
      </c>
      <c r="I108" s="995" t="s">
        <v>125</v>
      </c>
      <c r="J108" s="995" t="s">
        <v>125</v>
      </c>
      <c r="K108" s="995" t="s">
        <v>125</v>
      </c>
      <c r="L108" s="995">
        <v>1</v>
      </c>
      <c r="M108" s="995" t="s">
        <v>125</v>
      </c>
      <c r="N108" s="995" t="s">
        <v>125</v>
      </c>
      <c r="O108" s="995" t="s">
        <v>125</v>
      </c>
      <c r="P108" s="995" t="s">
        <v>125</v>
      </c>
      <c r="Q108" s="995" t="s">
        <v>125</v>
      </c>
      <c r="R108" s="995">
        <v>1</v>
      </c>
      <c r="S108" s="995" t="s">
        <v>125</v>
      </c>
    </row>
    <row r="109" spans="1:19" s="347" customFormat="1" ht="22.5" x14ac:dyDescent="0.25">
      <c r="A109" s="687" t="s">
        <v>1123</v>
      </c>
      <c r="B109" s="702" t="s">
        <v>217</v>
      </c>
      <c r="C109" s="703" t="s">
        <v>1124</v>
      </c>
      <c r="D109" s="702" t="s">
        <v>122</v>
      </c>
      <c r="E109" s="994">
        <v>4</v>
      </c>
      <c r="F109" s="994">
        <v>4</v>
      </c>
      <c r="G109" s="994" t="s">
        <v>125</v>
      </c>
      <c r="H109" s="994" t="s">
        <v>125</v>
      </c>
      <c r="I109" s="994" t="s">
        <v>125</v>
      </c>
      <c r="J109" s="994" t="s">
        <v>125</v>
      </c>
      <c r="K109" s="994" t="s">
        <v>125</v>
      </c>
      <c r="L109" s="994" t="s">
        <v>125</v>
      </c>
      <c r="M109" s="994" t="s">
        <v>125</v>
      </c>
      <c r="N109" s="994">
        <v>1</v>
      </c>
      <c r="O109" s="994" t="s">
        <v>125</v>
      </c>
      <c r="P109" s="994">
        <v>1</v>
      </c>
      <c r="Q109" s="994">
        <v>1</v>
      </c>
      <c r="R109" s="994">
        <v>1</v>
      </c>
      <c r="S109" s="994" t="s">
        <v>125</v>
      </c>
    </row>
    <row r="110" spans="1:19" x14ac:dyDescent="0.25">
      <c r="A110" s="690"/>
      <c r="B110" s="704"/>
      <c r="C110" s="705"/>
      <c r="D110" s="704" t="s">
        <v>145</v>
      </c>
      <c r="E110" s="995">
        <v>3</v>
      </c>
      <c r="F110" s="995">
        <v>3</v>
      </c>
      <c r="G110" s="995" t="s">
        <v>125</v>
      </c>
      <c r="H110" s="995" t="s">
        <v>125</v>
      </c>
      <c r="I110" s="995" t="s">
        <v>125</v>
      </c>
      <c r="J110" s="995" t="s">
        <v>125</v>
      </c>
      <c r="K110" s="995" t="s">
        <v>125</v>
      </c>
      <c r="L110" s="995" t="s">
        <v>125</v>
      </c>
      <c r="M110" s="995" t="s">
        <v>125</v>
      </c>
      <c r="N110" s="995">
        <v>1</v>
      </c>
      <c r="O110" s="995" t="s">
        <v>125</v>
      </c>
      <c r="P110" s="995">
        <v>1</v>
      </c>
      <c r="Q110" s="995" t="s">
        <v>125</v>
      </c>
      <c r="R110" s="995">
        <v>1</v>
      </c>
      <c r="S110" s="995" t="s">
        <v>125</v>
      </c>
    </row>
    <row r="111" spans="1:19" x14ac:dyDescent="0.25">
      <c r="A111" s="690"/>
      <c r="B111" s="704"/>
      <c r="C111" s="705"/>
      <c r="D111" s="704" t="s">
        <v>146</v>
      </c>
      <c r="E111" s="995">
        <v>1</v>
      </c>
      <c r="F111" s="995">
        <v>1</v>
      </c>
      <c r="G111" s="995" t="s">
        <v>125</v>
      </c>
      <c r="H111" s="995" t="s">
        <v>125</v>
      </c>
      <c r="I111" s="995" t="s">
        <v>125</v>
      </c>
      <c r="J111" s="995" t="s">
        <v>125</v>
      </c>
      <c r="K111" s="995" t="s">
        <v>125</v>
      </c>
      <c r="L111" s="995" t="s">
        <v>125</v>
      </c>
      <c r="M111" s="995" t="s">
        <v>125</v>
      </c>
      <c r="N111" s="995" t="s">
        <v>125</v>
      </c>
      <c r="O111" s="995" t="s">
        <v>125</v>
      </c>
      <c r="P111" s="995" t="s">
        <v>125</v>
      </c>
      <c r="Q111" s="995">
        <v>1</v>
      </c>
      <c r="R111" s="995" t="s">
        <v>125</v>
      </c>
      <c r="S111" s="995" t="s">
        <v>125</v>
      </c>
    </row>
    <row r="112" spans="1:19" s="347" customFormat="1" x14ac:dyDescent="0.25">
      <c r="A112" s="687" t="s">
        <v>1125</v>
      </c>
      <c r="B112" s="702" t="s">
        <v>218</v>
      </c>
      <c r="C112" s="703" t="s">
        <v>1126</v>
      </c>
      <c r="D112" s="702" t="s">
        <v>122</v>
      </c>
      <c r="E112" s="994">
        <v>2</v>
      </c>
      <c r="F112" s="994">
        <v>2</v>
      </c>
      <c r="G112" s="994" t="s">
        <v>125</v>
      </c>
      <c r="H112" s="994" t="s">
        <v>125</v>
      </c>
      <c r="I112" s="994" t="s">
        <v>125</v>
      </c>
      <c r="J112" s="994" t="s">
        <v>125</v>
      </c>
      <c r="K112" s="994" t="s">
        <v>125</v>
      </c>
      <c r="L112" s="994" t="s">
        <v>125</v>
      </c>
      <c r="M112" s="994" t="s">
        <v>125</v>
      </c>
      <c r="N112" s="994" t="s">
        <v>125</v>
      </c>
      <c r="O112" s="994" t="s">
        <v>125</v>
      </c>
      <c r="P112" s="994" t="s">
        <v>125</v>
      </c>
      <c r="Q112" s="994">
        <v>2</v>
      </c>
      <c r="R112" s="994" t="s">
        <v>125</v>
      </c>
      <c r="S112" s="994" t="s">
        <v>125</v>
      </c>
    </row>
    <row r="113" spans="1:19" x14ac:dyDescent="0.25">
      <c r="A113" s="690"/>
      <c r="B113" s="704"/>
      <c r="C113" s="705"/>
      <c r="D113" s="704" t="s">
        <v>145</v>
      </c>
      <c r="E113" s="995">
        <v>2</v>
      </c>
      <c r="F113" s="995">
        <v>2</v>
      </c>
      <c r="G113" s="995" t="s">
        <v>125</v>
      </c>
      <c r="H113" s="995" t="s">
        <v>125</v>
      </c>
      <c r="I113" s="995" t="s">
        <v>125</v>
      </c>
      <c r="J113" s="995" t="s">
        <v>125</v>
      </c>
      <c r="K113" s="995" t="s">
        <v>125</v>
      </c>
      <c r="L113" s="995" t="s">
        <v>125</v>
      </c>
      <c r="M113" s="995" t="s">
        <v>125</v>
      </c>
      <c r="N113" s="995" t="s">
        <v>125</v>
      </c>
      <c r="O113" s="995" t="s">
        <v>125</v>
      </c>
      <c r="P113" s="995" t="s">
        <v>125</v>
      </c>
      <c r="Q113" s="995">
        <v>2</v>
      </c>
      <c r="R113" s="995" t="s">
        <v>125</v>
      </c>
      <c r="S113" s="995" t="s">
        <v>125</v>
      </c>
    </row>
    <row r="114" spans="1:19" ht="22.5" x14ac:dyDescent="0.25">
      <c r="A114" s="687" t="s">
        <v>355</v>
      </c>
      <c r="B114" s="702" t="s">
        <v>219</v>
      </c>
      <c r="C114" s="703" t="s">
        <v>356</v>
      </c>
      <c r="D114" s="702" t="s">
        <v>122</v>
      </c>
      <c r="E114" s="994">
        <v>15</v>
      </c>
      <c r="F114" s="994">
        <v>15</v>
      </c>
      <c r="G114" s="994" t="s">
        <v>125</v>
      </c>
      <c r="H114" s="994" t="s">
        <v>125</v>
      </c>
      <c r="I114" s="994" t="s">
        <v>125</v>
      </c>
      <c r="J114" s="994" t="s">
        <v>125</v>
      </c>
      <c r="K114" s="994" t="s">
        <v>125</v>
      </c>
      <c r="L114" s="994" t="s">
        <v>125</v>
      </c>
      <c r="M114" s="994">
        <v>1</v>
      </c>
      <c r="N114" s="994">
        <v>4</v>
      </c>
      <c r="O114" s="994">
        <v>7</v>
      </c>
      <c r="P114" s="994">
        <v>1</v>
      </c>
      <c r="Q114" s="994">
        <v>2</v>
      </c>
      <c r="R114" s="994" t="s">
        <v>125</v>
      </c>
      <c r="S114" s="994" t="s">
        <v>125</v>
      </c>
    </row>
    <row r="115" spans="1:19" x14ac:dyDescent="0.25">
      <c r="A115" s="690"/>
      <c r="B115" s="704"/>
      <c r="C115" s="705"/>
      <c r="D115" s="704" t="s">
        <v>145</v>
      </c>
      <c r="E115" s="995">
        <v>13</v>
      </c>
      <c r="F115" s="995">
        <v>13</v>
      </c>
      <c r="G115" s="995" t="s">
        <v>125</v>
      </c>
      <c r="H115" s="995" t="s">
        <v>125</v>
      </c>
      <c r="I115" s="995" t="s">
        <v>125</v>
      </c>
      <c r="J115" s="995" t="s">
        <v>125</v>
      </c>
      <c r="K115" s="995" t="s">
        <v>125</v>
      </c>
      <c r="L115" s="995" t="s">
        <v>125</v>
      </c>
      <c r="M115" s="995" t="s">
        <v>125</v>
      </c>
      <c r="N115" s="995">
        <v>3</v>
      </c>
      <c r="O115" s="995">
        <v>7</v>
      </c>
      <c r="P115" s="995">
        <v>1</v>
      </c>
      <c r="Q115" s="995">
        <v>2</v>
      </c>
      <c r="R115" s="995" t="s">
        <v>125</v>
      </c>
      <c r="S115" s="995" t="s">
        <v>125</v>
      </c>
    </row>
    <row r="116" spans="1:19" x14ac:dyDescent="0.25">
      <c r="A116" s="690"/>
      <c r="B116" s="704"/>
      <c r="C116" s="705"/>
      <c r="D116" s="704" t="s">
        <v>146</v>
      </c>
      <c r="E116" s="995">
        <v>2</v>
      </c>
      <c r="F116" s="995">
        <v>2</v>
      </c>
      <c r="G116" s="995" t="s">
        <v>125</v>
      </c>
      <c r="H116" s="995" t="s">
        <v>125</v>
      </c>
      <c r="I116" s="995" t="s">
        <v>125</v>
      </c>
      <c r="J116" s="995" t="s">
        <v>125</v>
      </c>
      <c r="K116" s="995" t="s">
        <v>125</v>
      </c>
      <c r="L116" s="995" t="s">
        <v>125</v>
      </c>
      <c r="M116" s="995">
        <v>1</v>
      </c>
      <c r="N116" s="995">
        <v>1</v>
      </c>
      <c r="O116" s="995" t="s">
        <v>125</v>
      </c>
      <c r="P116" s="995" t="s">
        <v>125</v>
      </c>
      <c r="Q116" s="995" t="s">
        <v>125</v>
      </c>
      <c r="R116" s="995" t="s">
        <v>125</v>
      </c>
      <c r="S116" s="995" t="s">
        <v>125</v>
      </c>
    </row>
    <row r="117" spans="1:19" x14ac:dyDescent="0.25">
      <c r="A117" s="687" t="s">
        <v>344</v>
      </c>
      <c r="B117" s="702" t="s">
        <v>220</v>
      </c>
      <c r="C117" s="703" t="s">
        <v>345</v>
      </c>
      <c r="D117" s="702" t="s">
        <v>122</v>
      </c>
      <c r="E117" s="994">
        <v>5</v>
      </c>
      <c r="F117" s="994">
        <v>5</v>
      </c>
      <c r="G117" s="994" t="s">
        <v>125</v>
      </c>
      <c r="H117" s="994" t="s">
        <v>125</v>
      </c>
      <c r="I117" s="994" t="s">
        <v>125</v>
      </c>
      <c r="J117" s="994" t="s">
        <v>125</v>
      </c>
      <c r="K117" s="994" t="s">
        <v>125</v>
      </c>
      <c r="L117" s="994" t="s">
        <v>125</v>
      </c>
      <c r="M117" s="994">
        <v>1</v>
      </c>
      <c r="N117" s="994">
        <v>1</v>
      </c>
      <c r="O117" s="994">
        <v>2</v>
      </c>
      <c r="P117" s="994" t="s">
        <v>125</v>
      </c>
      <c r="Q117" s="994" t="s">
        <v>125</v>
      </c>
      <c r="R117" s="994">
        <v>1</v>
      </c>
      <c r="S117" s="994" t="s">
        <v>125</v>
      </c>
    </row>
    <row r="118" spans="1:19" x14ac:dyDescent="0.25">
      <c r="A118" s="690"/>
      <c r="B118" s="704"/>
      <c r="C118" s="705"/>
      <c r="D118" s="704" t="s">
        <v>145</v>
      </c>
      <c r="E118" s="995">
        <v>4</v>
      </c>
      <c r="F118" s="995">
        <v>4</v>
      </c>
      <c r="G118" s="995" t="s">
        <v>125</v>
      </c>
      <c r="H118" s="995" t="s">
        <v>125</v>
      </c>
      <c r="I118" s="995" t="s">
        <v>125</v>
      </c>
      <c r="J118" s="995" t="s">
        <v>125</v>
      </c>
      <c r="K118" s="995" t="s">
        <v>125</v>
      </c>
      <c r="L118" s="995" t="s">
        <v>125</v>
      </c>
      <c r="M118" s="995">
        <v>1</v>
      </c>
      <c r="N118" s="995">
        <v>1</v>
      </c>
      <c r="O118" s="995">
        <v>1</v>
      </c>
      <c r="P118" s="995" t="s">
        <v>125</v>
      </c>
      <c r="Q118" s="995" t="s">
        <v>125</v>
      </c>
      <c r="R118" s="995">
        <v>1</v>
      </c>
      <c r="S118" s="995" t="s">
        <v>125</v>
      </c>
    </row>
    <row r="119" spans="1:19" x14ac:dyDescent="0.25">
      <c r="A119" s="690"/>
      <c r="B119" s="704"/>
      <c r="C119" s="705"/>
      <c r="D119" s="704" t="s">
        <v>146</v>
      </c>
      <c r="E119" s="995">
        <v>1</v>
      </c>
      <c r="F119" s="995">
        <v>1</v>
      </c>
      <c r="G119" s="995" t="s">
        <v>125</v>
      </c>
      <c r="H119" s="995" t="s">
        <v>125</v>
      </c>
      <c r="I119" s="995" t="s">
        <v>125</v>
      </c>
      <c r="J119" s="995" t="s">
        <v>125</v>
      </c>
      <c r="K119" s="995" t="s">
        <v>125</v>
      </c>
      <c r="L119" s="995" t="s">
        <v>125</v>
      </c>
      <c r="M119" s="995" t="s">
        <v>125</v>
      </c>
      <c r="N119" s="995" t="s">
        <v>125</v>
      </c>
      <c r="O119" s="995">
        <v>1</v>
      </c>
      <c r="P119" s="995" t="s">
        <v>125</v>
      </c>
      <c r="Q119" s="995" t="s">
        <v>125</v>
      </c>
      <c r="R119" s="995" t="s">
        <v>125</v>
      </c>
      <c r="S119" s="995" t="s">
        <v>125</v>
      </c>
    </row>
    <row r="120" spans="1:19" x14ac:dyDescent="0.25">
      <c r="A120" s="687" t="s">
        <v>338</v>
      </c>
      <c r="B120" s="702" t="s">
        <v>221</v>
      </c>
      <c r="C120" s="703" t="s">
        <v>339</v>
      </c>
      <c r="D120" s="702" t="s">
        <v>122</v>
      </c>
      <c r="E120" s="994">
        <v>4</v>
      </c>
      <c r="F120" s="994">
        <v>4</v>
      </c>
      <c r="G120" s="994" t="s">
        <v>125</v>
      </c>
      <c r="H120" s="994" t="s">
        <v>125</v>
      </c>
      <c r="I120" s="994" t="s">
        <v>125</v>
      </c>
      <c r="J120" s="994" t="s">
        <v>125</v>
      </c>
      <c r="K120" s="994" t="s">
        <v>125</v>
      </c>
      <c r="L120" s="994" t="s">
        <v>125</v>
      </c>
      <c r="M120" s="994" t="s">
        <v>125</v>
      </c>
      <c r="N120" s="994" t="s">
        <v>125</v>
      </c>
      <c r="O120" s="994">
        <v>1</v>
      </c>
      <c r="P120" s="994">
        <v>1</v>
      </c>
      <c r="Q120" s="994">
        <v>2</v>
      </c>
      <c r="R120" s="994" t="s">
        <v>125</v>
      </c>
      <c r="S120" s="994" t="s">
        <v>125</v>
      </c>
    </row>
    <row r="121" spans="1:19" x14ac:dyDescent="0.25">
      <c r="A121" s="690"/>
      <c r="B121" s="704"/>
      <c r="C121" s="705"/>
      <c r="D121" s="704" t="s">
        <v>145</v>
      </c>
      <c r="E121" s="995">
        <v>3</v>
      </c>
      <c r="F121" s="995">
        <v>3</v>
      </c>
      <c r="G121" s="995" t="s">
        <v>125</v>
      </c>
      <c r="H121" s="995" t="s">
        <v>125</v>
      </c>
      <c r="I121" s="995" t="s">
        <v>125</v>
      </c>
      <c r="J121" s="995" t="s">
        <v>125</v>
      </c>
      <c r="K121" s="995" t="s">
        <v>125</v>
      </c>
      <c r="L121" s="995" t="s">
        <v>125</v>
      </c>
      <c r="M121" s="995" t="s">
        <v>125</v>
      </c>
      <c r="N121" s="995" t="s">
        <v>125</v>
      </c>
      <c r="O121" s="995">
        <v>1</v>
      </c>
      <c r="P121" s="995" t="s">
        <v>125</v>
      </c>
      <c r="Q121" s="995">
        <v>2</v>
      </c>
      <c r="R121" s="995" t="s">
        <v>125</v>
      </c>
      <c r="S121" s="995" t="s">
        <v>125</v>
      </c>
    </row>
    <row r="122" spans="1:19" x14ac:dyDescent="0.25">
      <c r="A122" s="690"/>
      <c r="B122" s="704"/>
      <c r="C122" s="705"/>
      <c r="D122" s="704" t="s">
        <v>146</v>
      </c>
      <c r="E122" s="995">
        <v>1</v>
      </c>
      <c r="F122" s="995">
        <v>1</v>
      </c>
      <c r="G122" s="995" t="s">
        <v>125</v>
      </c>
      <c r="H122" s="995" t="s">
        <v>125</v>
      </c>
      <c r="I122" s="995" t="s">
        <v>125</v>
      </c>
      <c r="J122" s="995" t="s">
        <v>125</v>
      </c>
      <c r="K122" s="995" t="s">
        <v>125</v>
      </c>
      <c r="L122" s="995" t="s">
        <v>125</v>
      </c>
      <c r="M122" s="995" t="s">
        <v>125</v>
      </c>
      <c r="N122" s="995" t="s">
        <v>125</v>
      </c>
      <c r="O122" s="995" t="s">
        <v>125</v>
      </c>
      <c r="P122" s="995">
        <v>1</v>
      </c>
      <c r="Q122" s="995" t="s">
        <v>125</v>
      </c>
      <c r="R122" s="995" t="s">
        <v>125</v>
      </c>
      <c r="S122" s="995" t="s">
        <v>125</v>
      </c>
    </row>
    <row r="123" spans="1:19" ht="22.5" x14ac:dyDescent="0.25">
      <c r="A123" s="687" t="s">
        <v>376</v>
      </c>
      <c r="B123" s="702" t="s">
        <v>222</v>
      </c>
      <c r="C123" s="703" t="s">
        <v>377</v>
      </c>
      <c r="D123" s="702" t="s">
        <v>122</v>
      </c>
      <c r="E123" s="994">
        <v>29</v>
      </c>
      <c r="F123" s="994">
        <v>29</v>
      </c>
      <c r="G123" s="994" t="s">
        <v>125</v>
      </c>
      <c r="H123" s="994" t="s">
        <v>125</v>
      </c>
      <c r="I123" s="994" t="s">
        <v>125</v>
      </c>
      <c r="J123" s="994" t="s">
        <v>125</v>
      </c>
      <c r="K123" s="994">
        <v>1</v>
      </c>
      <c r="L123" s="994" t="s">
        <v>125</v>
      </c>
      <c r="M123" s="994" t="s">
        <v>125</v>
      </c>
      <c r="N123" s="994" t="s">
        <v>125</v>
      </c>
      <c r="O123" s="994">
        <v>1</v>
      </c>
      <c r="P123" s="994">
        <v>1</v>
      </c>
      <c r="Q123" s="994">
        <v>4</v>
      </c>
      <c r="R123" s="994">
        <v>5</v>
      </c>
      <c r="S123" s="994">
        <v>17</v>
      </c>
    </row>
    <row r="124" spans="1:19" x14ac:dyDescent="0.25">
      <c r="A124" s="690"/>
      <c r="B124" s="704"/>
      <c r="C124" s="705"/>
      <c r="D124" s="704" t="s">
        <v>145</v>
      </c>
      <c r="E124" s="995">
        <v>14</v>
      </c>
      <c r="F124" s="995">
        <v>14</v>
      </c>
      <c r="G124" s="995" t="s">
        <v>125</v>
      </c>
      <c r="H124" s="995" t="s">
        <v>125</v>
      </c>
      <c r="I124" s="995" t="s">
        <v>125</v>
      </c>
      <c r="J124" s="995" t="s">
        <v>125</v>
      </c>
      <c r="K124" s="995" t="s">
        <v>125</v>
      </c>
      <c r="L124" s="995" t="s">
        <v>125</v>
      </c>
      <c r="M124" s="995" t="s">
        <v>125</v>
      </c>
      <c r="N124" s="995" t="s">
        <v>125</v>
      </c>
      <c r="O124" s="995">
        <v>1</v>
      </c>
      <c r="P124" s="995" t="s">
        <v>125</v>
      </c>
      <c r="Q124" s="995">
        <v>2</v>
      </c>
      <c r="R124" s="995">
        <v>2</v>
      </c>
      <c r="S124" s="995">
        <v>9</v>
      </c>
    </row>
    <row r="125" spans="1:19" x14ac:dyDescent="0.25">
      <c r="A125" s="690"/>
      <c r="B125" s="704"/>
      <c r="C125" s="705"/>
      <c r="D125" s="704" t="s">
        <v>146</v>
      </c>
      <c r="E125" s="995">
        <v>15</v>
      </c>
      <c r="F125" s="995">
        <v>15</v>
      </c>
      <c r="G125" s="995" t="s">
        <v>125</v>
      </c>
      <c r="H125" s="995" t="s">
        <v>125</v>
      </c>
      <c r="I125" s="995" t="s">
        <v>125</v>
      </c>
      <c r="J125" s="995" t="s">
        <v>125</v>
      </c>
      <c r="K125" s="995">
        <v>1</v>
      </c>
      <c r="L125" s="995" t="s">
        <v>125</v>
      </c>
      <c r="M125" s="995" t="s">
        <v>125</v>
      </c>
      <c r="N125" s="995" t="s">
        <v>125</v>
      </c>
      <c r="O125" s="995" t="s">
        <v>125</v>
      </c>
      <c r="P125" s="995">
        <v>1</v>
      </c>
      <c r="Q125" s="995">
        <v>2</v>
      </c>
      <c r="R125" s="995">
        <v>3</v>
      </c>
      <c r="S125" s="995">
        <v>8</v>
      </c>
    </row>
    <row r="126" spans="1:19" x14ac:dyDescent="0.25">
      <c r="A126" s="687" t="s">
        <v>378</v>
      </c>
      <c r="B126" s="702" t="s">
        <v>223</v>
      </c>
      <c r="C126" s="703" t="s">
        <v>1127</v>
      </c>
      <c r="D126" s="702" t="s">
        <v>122</v>
      </c>
      <c r="E126" s="994">
        <v>129</v>
      </c>
      <c r="F126" s="994">
        <v>5</v>
      </c>
      <c r="G126" s="994">
        <v>124</v>
      </c>
      <c r="H126" s="994" t="s">
        <v>125</v>
      </c>
      <c r="I126" s="994" t="s">
        <v>125</v>
      </c>
      <c r="J126" s="994">
        <v>5</v>
      </c>
      <c r="K126" s="994">
        <v>7</v>
      </c>
      <c r="L126" s="994">
        <v>1</v>
      </c>
      <c r="M126" s="994">
        <v>2</v>
      </c>
      <c r="N126" s="994">
        <v>3</v>
      </c>
      <c r="O126" s="994">
        <v>2</v>
      </c>
      <c r="P126" s="994">
        <v>4</v>
      </c>
      <c r="Q126" s="994">
        <v>8</v>
      </c>
      <c r="R126" s="994">
        <v>15</v>
      </c>
      <c r="S126" s="994">
        <v>82</v>
      </c>
    </row>
    <row r="127" spans="1:19" x14ac:dyDescent="0.25">
      <c r="A127" s="690"/>
      <c r="B127" s="704"/>
      <c r="C127" s="705"/>
      <c r="D127" s="704" t="s">
        <v>145</v>
      </c>
      <c r="E127" s="995">
        <v>80</v>
      </c>
      <c r="F127" s="995">
        <v>5</v>
      </c>
      <c r="G127" s="995">
        <v>75</v>
      </c>
      <c r="H127" s="995" t="s">
        <v>125</v>
      </c>
      <c r="I127" s="995" t="s">
        <v>125</v>
      </c>
      <c r="J127" s="995">
        <v>4</v>
      </c>
      <c r="K127" s="995">
        <v>4</v>
      </c>
      <c r="L127" s="995">
        <v>1</v>
      </c>
      <c r="M127" s="995">
        <v>2</v>
      </c>
      <c r="N127" s="995">
        <v>2</v>
      </c>
      <c r="O127" s="995">
        <v>1</v>
      </c>
      <c r="P127" s="995">
        <v>3</v>
      </c>
      <c r="Q127" s="995">
        <v>6</v>
      </c>
      <c r="R127" s="995">
        <v>10</v>
      </c>
      <c r="S127" s="995">
        <v>47</v>
      </c>
    </row>
    <row r="128" spans="1:19" x14ac:dyDescent="0.25">
      <c r="A128" s="690"/>
      <c r="B128" s="704"/>
      <c r="C128" s="705"/>
      <c r="D128" s="704" t="s">
        <v>146</v>
      </c>
      <c r="E128" s="995">
        <v>49</v>
      </c>
      <c r="F128" s="995" t="s">
        <v>125</v>
      </c>
      <c r="G128" s="995">
        <v>49</v>
      </c>
      <c r="H128" s="995" t="s">
        <v>125</v>
      </c>
      <c r="I128" s="995" t="s">
        <v>125</v>
      </c>
      <c r="J128" s="995">
        <v>1</v>
      </c>
      <c r="K128" s="995">
        <v>3</v>
      </c>
      <c r="L128" s="995" t="s">
        <v>125</v>
      </c>
      <c r="M128" s="995" t="s">
        <v>125</v>
      </c>
      <c r="N128" s="995">
        <v>1</v>
      </c>
      <c r="O128" s="995">
        <v>1</v>
      </c>
      <c r="P128" s="995">
        <v>1</v>
      </c>
      <c r="Q128" s="995">
        <v>2</v>
      </c>
      <c r="R128" s="995">
        <v>5</v>
      </c>
      <c r="S128" s="995">
        <v>35</v>
      </c>
    </row>
    <row r="129" spans="1:19" x14ac:dyDescent="0.25">
      <c r="A129" s="789"/>
      <c r="B129" s="808"/>
      <c r="C129" s="806"/>
      <c r="D129" s="808"/>
      <c r="E129" s="808"/>
      <c r="F129" s="808"/>
      <c r="G129" s="808"/>
      <c r="H129" s="808"/>
      <c r="I129" s="808"/>
      <c r="J129" s="808"/>
      <c r="K129" s="808"/>
      <c r="L129" s="808"/>
      <c r="M129" s="808"/>
      <c r="N129" s="808"/>
      <c r="O129" s="808"/>
      <c r="P129" s="808"/>
      <c r="Q129" s="808"/>
      <c r="R129" s="808"/>
      <c r="S129" s="808"/>
    </row>
    <row r="130" spans="1:19" x14ac:dyDescent="0.25">
      <c r="A130" s="1415" t="s">
        <v>1300</v>
      </c>
      <c r="B130" s="1104"/>
      <c r="C130" s="1104"/>
      <c r="D130" s="1104"/>
      <c r="E130" s="1104"/>
      <c r="F130" s="1104"/>
      <c r="G130" s="1104"/>
      <c r="H130" s="1104"/>
      <c r="I130" s="1104"/>
      <c r="J130" s="1104"/>
      <c r="K130" s="1104"/>
      <c r="L130" s="1104"/>
    </row>
    <row r="131" spans="1:19" x14ac:dyDescent="0.25">
      <c r="A131" s="1416" t="s">
        <v>3035</v>
      </c>
    </row>
    <row r="132" spans="1:19" x14ac:dyDescent="0.2">
      <c r="A132" s="1414" t="s">
        <v>1260</v>
      </c>
    </row>
    <row r="133" spans="1:19" x14ac:dyDescent="0.25">
      <c r="A133" s="1458" t="s">
        <v>3153</v>
      </c>
    </row>
    <row r="134" spans="1:19" ht="15" x14ac:dyDescent="0.25">
      <c r="A134" s="1454" t="s">
        <v>3151</v>
      </c>
    </row>
  </sheetData>
  <mergeCells count="8">
    <mergeCell ref="A1:S1"/>
    <mergeCell ref="A2:S2"/>
    <mergeCell ref="A3:A4"/>
    <mergeCell ref="B3:D3"/>
    <mergeCell ref="E3:E4"/>
    <mergeCell ref="F3:G3"/>
    <mergeCell ref="H3:J3"/>
    <mergeCell ref="K3:S3"/>
  </mergeCells>
  <hyperlinks>
    <hyperlink ref="T2" location="INDICE!B161" display="ÍNDICE"/>
    <hyperlink ref="A134"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06"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37"/>
  <sheetViews>
    <sheetView showGridLines="0" topLeftCell="D1" zoomScaleNormal="100" workbookViewId="0">
      <selection activeCell="U2" sqref="U2"/>
    </sheetView>
  </sheetViews>
  <sheetFormatPr baseColWidth="10" defaultColWidth="9.140625" defaultRowHeight="11.25" x14ac:dyDescent="0.25"/>
  <cols>
    <col min="1" max="1" width="7.42578125" style="367" customWidth="1"/>
    <col min="2" max="2" width="36" style="348" customWidth="1"/>
    <col min="3" max="3" width="13.85546875" style="350" customWidth="1"/>
    <col min="4" max="4" width="8.85546875" style="344" customWidth="1"/>
    <col min="5" max="18" width="7" style="344" customWidth="1"/>
    <col min="19" max="19" width="9.28515625" style="344" customWidth="1"/>
    <col min="20" max="16384" width="9.140625" style="344"/>
  </cols>
  <sheetData>
    <row r="1" spans="1:21" ht="12" customHeight="1" x14ac:dyDescent="0.25">
      <c r="A1" s="1770" t="s">
        <v>1160</v>
      </c>
      <c r="B1" s="1770"/>
      <c r="C1" s="1770"/>
      <c r="D1" s="1770"/>
      <c r="E1" s="1770"/>
      <c r="F1" s="1770"/>
      <c r="G1" s="1770"/>
      <c r="H1" s="1770"/>
      <c r="I1" s="1770"/>
      <c r="J1" s="1770"/>
      <c r="K1" s="1770"/>
      <c r="L1" s="1770"/>
      <c r="M1" s="1770"/>
      <c r="N1" s="1770"/>
      <c r="O1" s="1770"/>
      <c r="P1" s="1770"/>
      <c r="Q1" s="1770"/>
      <c r="R1" s="1770"/>
      <c r="S1" s="1770"/>
    </row>
    <row r="2" spans="1:21" ht="30.75" customHeight="1" x14ac:dyDescent="0.25">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s="346" customFormat="1" ht="15" customHeight="1" x14ac:dyDescent="0.25">
      <c r="A3" s="1791" t="s">
        <v>1052</v>
      </c>
      <c r="B3" s="1742" t="s">
        <v>1161</v>
      </c>
      <c r="C3" s="1742"/>
      <c r="D3" s="1742"/>
      <c r="E3" s="1713" t="s">
        <v>122</v>
      </c>
      <c r="F3" s="1742" t="s">
        <v>1053</v>
      </c>
      <c r="G3" s="1742"/>
      <c r="H3" s="1742" t="s">
        <v>1274</v>
      </c>
      <c r="I3" s="1742"/>
      <c r="J3" s="1742"/>
      <c r="K3" s="1742" t="s">
        <v>1275</v>
      </c>
      <c r="L3" s="1742"/>
      <c r="M3" s="1742"/>
      <c r="N3" s="1742"/>
      <c r="O3" s="1742"/>
      <c r="P3" s="1742"/>
      <c r="Q3" s="1742"/>
      <c r="R3" s="1742"/>
      <c r="S3" s="1742"/>
    </row>
    <row r="4" spans="1:21" s="346" customFormat="1" ht="36" x14ac:dyDescent="0.25">
      <c r="A4" s="1791"/>
      <c r="B4" s="1254" t="s">
        <v>1054</v>
      </c>
      <c r="C4" s="1254" t="s">
        <v>1055</v>
      </c>
      <c r="D4" s="1254" t="s">
        <v>224</v>
      </c>
      <c r="E4" s="1713"/>
      <c r="F4" s="1254" t="s">
        <v>1132</v>
      </c>
      <c r="G4" s="1254" t="s">
        <v>1133</v>
      </c>
      <c r="H4" s="1254" t="s">
        <v>1309</v>
      </c>
      <c r="I4" s="1254" t="s">
        <v>1056</v>
      </c>
      <c r="J4" s="1254" t="s">
        <v>1058</v>
      </c>
      <c r="K4" s="1254" t="s">
        <v>1059</v>
      </c>
      <c r="L4" s="1254" t="s">
        <v>1060</v>
      </c>
      <c r="M4" s="1254" t="s">
        <v>1061</v>
      </c>
      <c r="N4" s="1254" t="s">
        <v>1062</v>
      </c>
      <c r="O4" s="1254" t="s">
        <v>1063</v>
      </c>
      <c r="P4" s="1254" t="s">
        <v>1064</v>
      </c>
      <c r="Q4" s="1254" t="s">
        <v>1065</v>
      </c>
      <c r="R4" s="1254" t="s">
        <v>1066</v>
      </c>
      <c r="S4" s="1254" t="s">
        <v>777</v>
      </c>
    </row>
    <row r="5" spans="1:21" s="347" customFormat="1" x14ac:dyDescent="0.25">
      <c r="A5" s="701"/>
      <c r="B5" s="703"/>
      <c r="C5" s="689"/>
      <c r="D5" s="689"/>
      <c r="E5" s="988">
        <v>264</v>
      </c>
      <c r="F5" s="988">
        <v>237</v>
      </c>
      <c r="G5" s="988">
        <v>27</v>
      </c>
      <c r="H5" s="988">
        <v>12</v>
      </c>
      <c r="I5" s="988">
        <v>2</v>
      </c>
      <c r="J5" s="988">
        <v>9</v>
      </c>
      <c r="K5" s="988">
        <v>8</v>
      </c>
      <c r="L5" s="988">
        <v>5</v>
      </c>
      <c r="M5" s="988">
        <v>5</v>
      </c>
      <c r="N5" s="988">
        <v>5</v>
      </c>
      <c r="O5" s="988">
        <v>5</v>
      </c>
      <c r="P5" s="988">
        <v>4</v>
      </c>
      <c r="Q5" s="988">
        <v>31</v>
      </c>
      <c r="R5" s="988">
        <v>41</v>
      </c>
      <c r="S5" s="988">
        <v>137</v>
      </c>
    </row>
    <row r="6" spans="1:21" x14ac:dyDescent="0.25">
      <c r="A6" s="693"/>
      <c r="B6" s="704"/>
      <c r="C6" s="705"/>
      <c r="D6" s="692" t="s">
        <v>145</v>
      </c>
      <c r="E6" s="989">
        <v>142</v>
      </c>
      <c r="F6" s="989">
        <v>131</v>
      </c>
      <c r="G6" s="989">
        <v>11</v>
      </c>
      <c r="H6" s="989">
        <v>6</v>
      </c>
      <c r="I6" s="989">
        <v>1</v>
      </c>
      <c r="J6" s="989">
        <v>3</v>
      </c>
      <c r="K6" s="989">
        <v>4</v>
      </c>
      <c r="L6" s="989">
        <v>4</v>
      </c>
      <c r="M6" s="989">
        <v>4</v>
      </c>
      <c r="N6" s="989">
        <v>1</v>
      </c>
      <c r="O6" s="989">
        <v>5</v>
      </c>
      <c r="P6" s="989">
        <v>2</v>
      </c>
      <c r="Q6" s="989">
        <v>19</v>
      </c>
      <c r="R6" s="989">
        <v>24</v>
      </c>
      <c r="S6" s="989">
        <v>69</v>
      </c>
    </row>
    <row r="7" spans="1:21" x14ac:dyDescent="0.25">
      <c r="A7" s="693"/>
      <c r="B7" s="704"/>
      <c r="C7" s="705"/>
      <c r="D7" s="692" t="s">
        <v>146</v>
      </c>
      <c r="E7" s="989">
        <v>122</v>
      </c>
      <c r="F7" s="989">
        <v>106</v>
      </c>
      <c r="G7" s="989">
        <v>16</v>
      </c>
      <c r="H7" s="989">
        <v>6</v>
      </c>
      <c r="I7" s="989">
        <v>1</v>
      </c>
      <c r="J7" s="989">
        <v>6</v>
      </c>
      <c r="K7" s="989">
        <v>4</v>
      </c>
      <c r="L7" s="989">
        <v>1</v>
      </c>
      <c r="M7" s="989">
        <v>1</v>
      </c>
      <c r="N7" s="989">
        <v>4</v>
      </c>
      <c r="O7" s="989" t="s">
        <v>125</v>
      </c>
      <c r="P7" s="989">
        <v>2</v>
      </c>
      <c r="Q7" s="989">
        <v>12</v>
      </c>
      <c r="R7" s="989">
        <v>17</v>
      </c>
      <c r="S7" s="989">
        <v>68</v>
      </c>
    </row>
    <row r="8" spans="1:21" s="347" customFormat="1" x14ac:dyDescent="0.25">
      <c r="A8" s="701" t="s">
        <v>1068</v>
      </c>
      <c r="B8" s="702" t="s">
        <v>158</v>
      </c>
      <c r="C8" s="703" t="s">
        <v>1069</v>
      </c>
      <c r="D8" s="689" t="s">
        <v>122</v>
      </c>
      <c r="E8" s="988">
        <v>1</v>
      </c>
      <c r="F8" s="988">
        <v>1</v>
      </c>
      <c r="G8" s="988" t="s">
        <v>125</v>
      </c>
      <c r="H8" s="988" t="s">
        <v>125</v>
      </c>
      <c r="I8" s="988" t="s">
        <v>125</v>
      </c>
      <c r="J8" s="988">
        <v>1</v>
      </c>
      <c r="K8" s="988" t="s">
        <v>125</v>
      </c>
      <c r="L8" s="988" t="s">
        <v>125</v>
      </c>
      <c r="M8" s="988" t="s">
        <v>125</v>
      </c>
      <c r="N8" s="988" t="s">
        <v>125</v>
      </c>
      <c r="O8" s="988" t="s">
        <v>125</v>
      </c>
      <c r="P8" s="988" t="s">
        <v>125</v>
      </c>
      <c r="Q8" s="988" t="s">
        <v>125</v>
      </c>
      <c r="R8" s="988" t="s">
        <v>125</v>
      </c>
      <c r="S8" s="988" t="s">
        <v>125</v>
      </c>
    </row>
    <row r="9" spans="1:21" x14ac:dyDescent="0.25">
      <c r="A9" s="693"/>
      <c r="B9" s="704"/>
      <c r="C9" s="705"/>
      <c r="D9" s="692" t="s">
        <v>146</v>
      </c>
      <c r="E9" s="989">
        <v>1</v>
      </c>
      <c r="F9" s="989">
        <v>1</v>
      </c>
      <c r="G9" s="989" t="s">
        <v>125</v>
      </c>
      <c r="H9" s="989" t="s">
        <v>125</v>
      </c>
      <c r="I9" s="989" t="s">
        <v>125</v>
      </c>
      <c r="J9" s="989">
        <v>1</v>
      </c>
      <c r="K9" s="989" t="s">
        <v>125</v>
      </c>
      <c r="L9" s="989" t="s">
        <v>125</v>
      </c>
      <c r="M9" s="989" t="s">
        <v>125</v>
      </c>
      <c r="N9" s="989" t="s">
        <v>125</v>
      </c>
      <c r="O9" s="989" t="s">
        <v>125</v>
      </c>
      <c r="P9" s="989" t="s">
        <v>125</v>
      </c>
      <c r="Q9" s="989" t="s">
        <v>125</v>
      </c>
      <c r="R9" s="989" t="s">
        <v>125</v>
      </c>
      <c r="S9" s="989" t="s">
        <v>125</v>
      </c>
    </row>
    <row r="10" spans="1:21" s="347" customFormat="1" x14ac:dyDescent="0.25">
      <c r="A10" s="701" t="s">
        <v>1070</v>
      </c>
      <c r="B10" s="702" t="s">
        <v>159</v>
      </c>
      <c r="C10" s="703" t="s">
        <v>1071</v>
      </c>
      <c r="D10" s="689" t="s">
        <v>122</v>
      </c>
      <c r="E10" s="988">
        <v>1</v>
      </c>
      <c r="F10" s="988">
        <v>1</v>
      </c>
      <c r="G10" s="988" t="s">
        <v>125</v>
      </c>
      <c r="H10" s="988" t="s">
        <v>125</v>
      </c>
      <c r="I10" s="988" t="s">
        <v>125</v>
      </c>
      <c r="J10" s="988" t="s">
        <v>125</v>
      </c>
      <c r="K10" s="988" t="s">
        <v>125</v>
      </c>
      <c r="L10" s="988" t="s">
        <v>125</v>
      </c>
      <c r="M10" s="988" t="s">
        <v>125</v>
      </c>
      <c r="N10" s="988" t="s">
        <v>125</v>
      </c>
      <c r="O10" s="988" t="s">
        <v>125</v>
      </c>
      <c r="P10" s="988" t="s">
        <v>125</v>
      </c>
      <c r="Q10" s="988">
        <v>1</v>
      </c>
      <c r="R10" s="988" t="s">
        <v>125</v>
      </c>
      <c r="S10" s="988" t="s">
        <v>125</v>
      </c>
    </row>
    <row r="11" spans="1:21" x14ac:dyDescent="0.25">
      <c r="A11" s="693"/>
      <c r="B11" s="704"/>
      <c r="C11" s="705"/>
      <c r="D11" s="692" t="s">
        <v>146</v>
      </c>
      <c r="E11" s="989">
        <v>1</v>
      </c>
      <c r="F11" s="989">
        <v>1</v>
      </c>
      <c r="G11" s="989" t="s">
        <v>125</v>
      </c>
      <c r="H11" s="989" t="s">
        <v>125</v>
      </c>
      <c r="I11" s="989" t="s">
        <v>125</v>
      </c>
      <c r="J11" s="989" t="s">
        <v>125</v>
      </c>
      <c r="K11" s="989" t="s">
        <v>125</v>
      </c>
      <c r="L11" s="989" t="s">
        <v>125</v>
      </c>
      <c r="M11" s="989" t="s">
        <v>125</v>
      </c>
      <c r="N11" s="989" t="s">
        <v>125</v>
      </c>
      <c r="O11" s="989" t="s">
        <v>125</v>
      </c>
      <c r="P11" s="989" t="s">
        <v>125</v>
      </c>
      <c r="Q11" s="989">
        <v>1</v>
      </c>
      <c r="R11" s="989" t="s">
        <v>125</v>
      </c>
      <c r="S11" s="989" t="s">
        <v>125</v>
      </c>
    </row>
    <row r="12" spans="1:21" s="347" customFormat="1" ht="45" x14ac:dyDescent="0.25">
      <c r="A12" s="701" t="s">
        <v>1074</v>
      </c>
      <c r="B12" s="702" t="s">
        <v>161</v>
      </c>
      <c r="C12" s="703" t="s">
        <v>1075</v>
      </c>
      <c r="D12" s="689" t="s">
        <v>122</v>
      </c>
      <c r="E12" s="988">
        <v>1</v>
      </c>
      <c r="F12" s="988">
        <v>1</v>
      </c>
      <c r="G12" s="988" t="s">
        <v>125</v>
      </c>
      <c r="H12" s="988" t="s">
        <v>125</v>
      </c>
      <c r="I12" s="988" t="s">
        <v>125</v>
      </c>
      <c r="J12" s="988" t="s">
        <v>125</v>
      </c>
      <c r="K12" s="988" t="s">
        <v>125</v>
      </c>
      <c r="L12" s="988" t="s">
        <v>125</v>
      </c>
      <c r="M12" s="988" t="s">
        <v>125</v>
      </c>
      <c r="N12" s="988" t="s">
        <v>125</v>
      </c>
      <c r="O12" s="988" t="s">
        <v>125</v>
      </c>
      <c r="P12" s="988" t="s">
        <v>125</v>
      </c>
      <c r="Q12" s="988" t="s">
        <v>125</v>
      </c>
      <c r="R12" s="988" t="s">
        <v>125</v>
      </c>
      <c r="S12" s="988">
        <v>1</v>
      </c>
    </row>
    <row r="13" spans="1:21" x14ac:dyDescent="0.25">
      <c r="A13" s="693"/>
      <c r="B13" s="704"/>
      <c r="C13" s="705"/>
      <c r="D13" s="692" t="s">
        <v>146</v>
      </c>
      <c r="E13" s="989">
        <v>1</v>
      </c>
      <c r="F13" s="989">
        <v>1</v>
      </c>
      <c r="G13" s="989" t="s">
        <v>125</v>
      </c>
      <c r="H13" s="989" t="s">
        <v>125</v>
      </c>
      <c r="I13" s="989" t="s">
        <v>125</v>
      </c>
      <c r="J13" s="989" t="s">
        <v>125</v>
      </c>
      <c r="K13" s="989" t="s">
        <v>125</v>
      </c>
      <c r="L13" s="989" t="s">
        <v>125</v>
      </c>
      <c r="M13" s="989" t="s">
        <v>125</v>
      </c>
      <c r="N13" s="989" t="s">
        <v>125</v>
      </c>
      <c r="O13" s="989" t="s">
        <v>125</v>
      </c>
      <c r="P13" s="989" t="s">
        <v>125</v>
      </c>
      <c r="Q13" s="989" t="s">
        <v>125</v>
      </c>
      <c r="R13" s="989" t="s">
        <v>125</v>
      </c>
      <c r="S13" s="989">
        <v>1</v>
      </c>
    </row>
    <row r="14" spans="1:21" x14ac:dyDescent="0.25">
      <c r="A14" s="701" t="s">
        <v>1078</v>
      </c>
      <c r="B14" s="702" t="s">
        <v>163</v>
      </c>
      <c r="C14" s="703" t="s">
        <v>1079</v>
      </c>
      <c r="D14" s="689" t="s">
        <v>122</v>
      </c>
      <c r="E14" s="988">
        <v>1</v>
      </c>
      <c r="F14" s="988">
        <v>1</v>
      </c>
      <c r="G14" s="988" t="s">
        <v>125</v>
      </c>
      <c r="H14" s="988" t="s">
        <v>125</v>
      </c>
      <c r="I14" s="988" t="s">
        <v>125</v>
      </c>
      <c r="J14" s="988" t="s">
        <v>125</v>
      </c>
      <c r="K14" s="988" t="s">
        <v>125</v>
      </c>
      <c r="L14" s="988" t="s">
        <v>125</v>
      </c>
      <c r="M14" s="988" t="s">
        <v>125</v>
      </c>
      <c r="N14" s="988" t="s">
        <v>125</v>
      </c>
      <c r="O14" s="988" t="s">
        <v>125</v>
      </c>
      <c r="P14" s="988" t="s">
        <v>125</v>
      </c>
      <c r="Q14" s="988" t="s">
        <v>125</v>
      </c>
      <c r="R14" s="988" t="s">
        <v>125</v>
      </c>
      <c r="S14" s="988">
        <v>1</v>
      </c>
    </row>
    <row r="15" spans="1:21" s="347" customFormat="1" x14ac:dyDescent="0.25">
      <c r="A15" s="693"/>
      <c r="B15" s="704"/>
      <c r="C15" s="705"/>
      <c r="D15" s="692" t="s">
        <v>145</v>
      </c>
      <c r="E15" s="989">
        <v>1</v>
      </c>
      <c r="F15" s="989">
        <v>1</v>
      </c>
      <c r="G15" s="989" t="s">
        <v>125</v>
      </c>
      <c r="H15" s="989" t="s">
        <v>125</v>
      </c>
      <c r="I15" s="989" t="s">
        <v>125</v>
      </c>
      <c r="J15" s="989" t="s">
        <v>125</v>
      </c>
      <c r="K15" s="989" t="s">
        <v>125</v>
      </c>
      <c r="L15" s="989" t="s">
        <v>125</v>
      </c>
      <c r="M15" s="989" t="s">
        <v>125</v>
      </c>
      <c r="N15" s="989" t="s">
        <v>125</v>
      </c>
      <c r="O15" s="989" t="s">
        <v>125</v>
      </c>
      <c r="P15" s="989" t="s">
        <v>125</v>
      </c>
      <c r="Q15" s="989" t="s">
        <v>125</v>
      </c>
      <c r="R15" s="989" t="s">
        <v>125</v>
      </c>
      <c r="S15" s="989">
        <v>1</v>
      </c>
    </row>
    <row r="16" spans="1:21" ht="22.5" x14ac:dyDescent="0.25">
      <c r="A16" s="701" t="s">
        <v>1080</v>
      </c>
      <c r="B16" s="702" t="s">
        <v>164</v>
      </c>
      <c r="C16" s="703" t="s">
        <v>353</v>
      </c>
      <c r="D16" s="689" t="s">
        <v>122</v>
      </c>
      <c r="E16" s="988">
        <v>4</v>
      </c>
      <c r="F16" s="988">
        <v>4</v>
      </c>
      <c r="G16" s="988" t="s">
        <v>125</v>
      </c>
      <c r="H16" s="988" t="s">
        <v>125</v>
      </c>
      <c r="I16" s="988" t="s">
        <v>125</v>
      </c>
      <c r="J16" s="988" t="s">
        <v>125</v>
      </c>
      <c r="K16" s="988" t="s">
        <v>125</v>
      </c>
      <c r="L16" s="988" t="s">
        <v>125</v>
      </c>
      <c r="M16" s="988" t="s">
        <v>125</v>
      </c>
      <c r="N16" s="988" t="s">
        <v>125</v>
      </c>
      <c r="O16" s="988" t="s">
        <v>125</v>
      </c>
      <c r="P16" s="988">
        <v>1</v>
      </c>
      <c r="Q16" s="988">
        <v>2</v>
      </c>
      <c r="R16" s="988">
        <v>1</v>
      </c>
      <c r="S16" s="988" t="s">
        <v>125</v>
      </c>
    </row>
    <row r="17" spans="1:19" x14ac:dyDescent="0.25">
      <c r="A17" s="693"/>
      <c r="B17" s="704"/>
      <c r="C17" s="705"/>
      <c r="D17" s="692" t="s">
        <v>145</v>
      </c>
      <c r="E17" s="989">
        <v>4</v>
      </c>
      <c r="F17" s="989">
        <v>4</v>
      </c>
      <c r="G17" s="989" t="s">
        <v>125</v>
      </c>
      <c r="H17" s="989" t="s">
        <v>125</v>
      </c>
      <c r="I17" s="989" t="s">
        <v>125</v>
      </c>
      <c r="J17" s="989" t="s">
        <v>125</v>
      </c>
      <c r="K17" s="989" t="s">
        <v>125</v>
      </c>
      <c r="L17" s="989" t="s">
        <v>125</v>
      </c>
      <c r="M17" s="989" t="s">
        <v>125</v>
      </c>
      <c r="N17" s="989" t="s">
        <v>125</v>
      </c>
      <c r="O17" s="989" t="s">
        <v>125</v>
      </c>
      <c r="P17" s="989">
        <v>1</v>
      </c>
      <c r="Q17" s="989">
        <v>2</v>
      </c>
      <c r="R17" s="989">
        <v>1</v>
      </c>
      <c r="S17" s="989" t="s">
        <v>125</v>
      </c>
    </row>
    <row r="18" spans="1:19" s="347" customFormat="1" x14ac:dyDescent="0.25">
      <c r="A18" s="701" t="s">
        <v>1081</v>
      </c>
      <c r="B18" s="702" t="s">
        <v>165</v>
      </c>
      <c r="C18" s="703" t="s">
        <v>919</v>
      </c>
      <c r="D18" s="689" t="s">
        <v>122</v>
      </c>
      <c r="E18" s="988">
        <v>1</v>
      </c>
      <c r="F18" s="988">
        <v>1</v>
      </c>
      <c r="G18" s="988" t="s">
        <v>125</v>
      </c>
      <c r="H18" s="988" t="s">
        <v>125</v>
      </c>
      <c r="I18" s="988" t="s">
        <v>125</v>
      </c>
      <c r="J18" s="988" t="s">
        <v>125</v>
      </c>
      <c r="K18" s="988" t="s">
        <v>125</v>
      </c>
      <c r="L18" s="988" t="s">
        <v>125</v>
      </c>
      <c r="M18" s="988" t="s">
        <v>125</v>
      </c>
      <c r="N18" s="988" t="s">
        <v>125</v>
      </c>
      <c r="O18" s="988" t="s">
        <v>125</v>
      </c>
      <c r="P18" s="988" t="s">
        <v>125</v>
      </c>
      <c r="Q18" s="988" t="s">
        <v>125</v>
      </c>
      <c r="R18" s="988" t="s">
        <v>125</v>
      </c>
      <c r="S18" s="988">
        <v>1</v>
      </c>
    </row>
    <row r="19" spans="1:19" x14ac:dyDescent="0.25">
      <c r="A19" s="693"/>
      <c r="B19" s="704"/>
      <c r="C19" s="705"/>
      <c r="D19" s="692" t="s">
        <v>145</v>
      </c>
      <c r="E19" s="989">
        <v>1</v>
      </c>
      <c r="F19" s="989">
        <v>1</v>
      </c>
      <c r="G19" s="989" t="s">
        <v>125</v>
      </c>
      <c r="H19" s="989" t="s">
        <v>125</v>
      </c>
      <c r="I19" s="989" t="s">
        <v>125</v>
      </c>
      <c r="J19" s="989" t="s">
        <v>125</v>
      </c>
      <c r="K19" s="989" t="s">
        <v>125</v>
      </c>
      <c r="L19" s="989" t="s">
        <v>125</v>
      </c>
      <c r="M19" s="989" t="s">
        <v>125</v>
      </c>
      <c r="N19" s="989" t="s">
        <v>125</v>
      </c>
      <c r="O19" s="989" t="s">
        <v>125</v>
      </c>
      <c r="P19" s="989" t="s">
        <v>125</v>
      </c>
      <c r="Q19" s="989" t="s">
        <v>125</v>
      </c>
      <c r="R19" s="989" t="s">
        <v>125</v>
      </c>
      <c r="S19" s="989">
        <v>1</v>
      </c>
    </row>
    <row r="20" spans="1:19" s="347" customFormat="1" x14ac:dyDescent="0.25">
      <c r="A20" s="701" t="s">
        <v>1082</v>
      </c>
      <c r="B20" s="702" t="s">
        <v>166</v>
      </c>
      <c r="C20" s="703" t="s">
        <v>330</v>
      </c>
      <c r="D20" s="689" t="s">
        <v>122</v>
      </c>
      <c r="E20" s="988">
        <v>5</v>
      </c>
      <c r="F20" s="988">
        <v>5</v>
      </c>
      <c r="G20" s="988" t="s">
        <v>125</v>
      </c>
      <c r="H20" s="988" t="s">
        <v>125</v>
      </c>
      <c r="I20" s="988" t="s">
        <v>125</v>
      </c>
      <c r="J20" s="988" t="s">
        <v>125</v>
      </c>
      <c r="K20" s="988" t="s">
        <v>125</v>
      </c>
      <c r="L20" s="988" t="s">
        <v>125</v>
      </c>
      <c r="M20" s="988" t="s">
        <v>125</v>
      </c>
      <c r="N20" s="988" t="s">
        <v>125</v>
      </c>
      <c r="O20" s="988" t="s">
        <v>125</v>
      </c>
      <c r="P20" s="988" t="s">
        <v>125</v>
      </c>
      <c r="Q20" s="988">
        <v>1</v>
      </c>
      <c r="R20" s="988" t="s">
        <v>125</v>
      </c>
      <c r="S20" s="988">
        <v>4</v>
      </c>
    </row>
    <row r="21" spans="1:19" x14ac:dyDescent="0.25">
      <c r="A21" s="693"/>
      <c r="B21" s="704"/>
      <c r="C21" s="705"/>
      <c r="D21" s="692" t="s">
        <v>145</v>
      </c>
      <c r="E21" s="989">
        <v>2</v>
      </c>
      <c r="F21" s="989">
        <v>2</v>
      </c>
      <c r="G21" s="989" t="s">
        <v>125</v>
      </c>
      <c r="H21" s="989" t="s">
        <v>125</v>
      </c>
      <c r="I21" s="989" t="s">
        <v>125</v>
      </c>
      <c r="J21" s="989" t="s">
        <v>125</v>
      </c>
      <c r="K21" s="989" t="s">
        <v>125</v>
      </c>
      <c r="L21" s="989" t="s">
        <v>125</v>
      </c>
      <c r="M21" s="989" t="s">
        <v>125</v>
      </c>
      <c r="N21" s="989" t="s">
        <v>125</v>
      </c>
      <c r="O21" s="989" t="s">
        <v>125</v>
      </c>
      <c r="P21" s="989" t="s">
        <v>125</v>
      </c>
      <c r="Q21" s="989">
        <v>1</v>
      </c>
      <c r="R21" s="989" t="s">
        <v>125</v>
      </c>
      <c r="S21" s="989">
        <v>1</v>
      </c>
    </row>
    <row r="22" spans="1:19" s="347" customFormat="1" x14ac:dyDescent="0.25">
      <c r="A22" s="693"/>
      <c r="B22" s="704"/>
      <c r="C22" s="705"/>
      <c r="D22" s="692" t="s">
        <v>146</v>
      </c>
      <c r="E22" s="989">
        <v>3</v>
      </c>
      <c r="F22" s="989">
        <v>3</v>
      </c>
      <c r="G22" s="989" t="s">
        <v>125</v>
      </c>
      <c r="H22" s="989" t="s">
        <v>125</v>
      </c>
      <c r="I22" s="989" t="s">
        <v>125</v>
      </c>
      <c r="J22" s="989" t="s">
        <v>125</v>
      </c>
      <c r="K22" s="989" t="s">
        <v>125</v>
      </c>
      <c r="L22" s="989" t="s">
        <v>125</v>
      </c>
      <c r="M22" s="989" t="s">
        <v>125</v>
      </c>
      <c r="N22" s="989" t="s">
        <v>125</v>
      </c>
      <c r="O22" s="989" t="s">
        <v>125</v>
      </c>
      <c r="P22" s="989" t="s">
        <v>125</v>
      </c>
      <c r="Q22" s="989" t="s">
        <v>125</v>
      </c>
      <c r="R22" s="989" t="s">
        <v>125</v>
      </c>
      <c r="S22" s="989">
        <v>3</v>
      </c>
    </row>
    <row r="23" spans="1:19" ht="22.5" x14ac:dyDescent="0.25">
      <c r="A23" s="701" t="s">
        <v>367</v>
      </c>
      <c r="B23" s="702" t="s">
        <v>167</v>
      </c>
      <c r="C23" s="703" t="s">
        <v>368</v>
      </c>
      <c r="D23" s="689" t="s">
        <v>122</v>
      </c>
      <c r="E23" s="988">
        <v>4</v>
      </c>
      <c r="F23" s="988">
        <v>4</v>
      </c>
      <c r="G23" s="988" t="s">
        <v>125</v>
      </c>
      <c r="H23" s="988" t="s">
        <v>125</v>
      </c>
      <c r="I23" s="988" t="s">
        <v>125</v>
      </c>
      <c r="J23" s="988" t="s">
        <v>125</v>
      </c>
      <c r="K23" s="988" t="s">
        <v>125</v>
      </c>
      <c r="L23" s="988" t="s">
        <v>125</v>
      </c>
      <c r="M23" s="988" t="s">
        <v>125</v>
      </c>
      <c r="N23" s="988" t="s">
        <v>125</v>
      </c>
      <c r="O23" s="988" t="s">
        <v>125</v>
      </c>
      <c r="P23" s="988" t="s">
        <v>125</v>
      </c>
      <c r="Q23" s="988" t="s">
        <v>125</v>
      </c>
      <c r="R23" s="988">
        <v>2</v>
      </c>
      <c r="S23" s="988">
        <v>2</v>
      </c>
    </row>
    <row r="24" spans="1:19" s="347" customFormat="1" x14ac:dyDescent="0.25">
      <c r="A24" s="693"/>
      <c r="B24" s="704"/>
      <c r="C24" s="705"/>
      <c r="D24" s="692" t="s">
        <v>145</v>
      </c>
      <c r="E24" s="989">
        <v>1</v>
      </c>
      <c r="F24" s="989">
        <v>1</v>
      </c>
      <c r="G24" s="989" t="s">
        <v>125</v>
      </c>
      <c r="H24" s="989" t="s">
        <v>125</v>
      </c>
      <c r="I24" s="989" t="s">
        <v>125</v>
      </c>
      <c r="J24" s="989" t="s">
        <v>125</v>
      </c>
      <c r="K24" s="989" t="s">
        <v>125</v>
      </c>
      <c r="L24" s="989" t="s">
        <v>125</v>
      </c>
      <c r="M24" s="989" t="s">
        <v>125</v>
      </c>
      <c r="N24" s="989" t="s">
        <v>125</v>
      </c>
      <c r="O24" s="989" t="s">
        <v>125</v>
      </c>
      <c r="P24" s="989" t="s">
        <v>125</v>
      </c>
      <c r="Q24" s="989" t="s">
        <v>125</v>
      </c>
      <c r="R24" s="989" t="s">
        <v>125</v>
      </c>
      <c r="S24" s="989">
        <v>1</v>
      </c>
    </row>
    <row r="25" spans="1:19" x14ac:dyDescent="0.25">
      <c r="A25" s="693"/>
      <c r="B25" s="704"/>
      <c r="C25" s="705"/>
      <c r="D25" s="692" t="s">
        <v>146</v>
      </c>
      <c r="E25" s="989">
        <v>3</v>
      </c>
      <c r="F25" s="989">
        <v>3</v>
      </c>
      <c r="G25" s="989" t="s">
        <v>125</v>
      </c>
      <c r="H25" s="989" t="s">
        <v>125</v>
      </c>
      <c r="I25" s="989" t="s">
        <v>125</v>
      </c>
      <c r="J25" s="989" t="s">
        <v>125</v>
      </c>
      <c r="K25" s="989" t="s">
        <v>125</v>
      </c>
      <c r="L25" s="989" t="s">
        <v>125</v>
      </c>
      <c r="M25" s="989" t="s">
        <v>125</v>
      </c>
      <c r="N25" s="989" t="s">
        <v>125</v>
      </c>
      <c r="O25" s="989" t="s">
        <v>125</v>
      </c>
      <c r="P25" s="989" t="s">
        <v>125</v>
      </c>
      <c r="Q25" s="989" t="s">
        <v>125</v>
      </c>
      <c r="R25" s="989">
        <v>2</v>
      </c>
      <c r="S25" s="989">
        <v>1</v>
      </c>
    </row>
    <row r="26" spans="1:19" s="347" customFormat="1" ht="22.5" x14ac:dyDescent="0.25">
      <c r="A26" s="701" t="s">
        <v>373</v>
      </c>
      <c r="B26" s="702" t="s">
        <v>168</v>
      </c>
      <c r="C26" s="703" t="s">
        <v>374</v>
      </c>
      <c r="D26" s="689" t="s">
        <v>122</v>
      </c>
      <c r="E26" s="988">
        <v>4</v>
      </c>
      <c r="F26" s="988">
        <v>4</v>
      </c>
      <c r="G26" s="988" t="s">
        <v>125</v>
      </c>
      <c r="H26" s="988" t="s">
        <v>125</v>
      </c>
      <c r="I26" s="988" t="s">
        <v>125</v>
      </c>
      <c r="J26" s="988" t="s">
        <v>125</v>
      </c>
      <c r="K26" s="988" t="s">
        <v>125</v>
      </c>
      <c r="L26" s="988" t="s">
        <v>125</v>
      </c>
      <c r="M26" s="988" t="s">
        <v>125</v>
      </c>
      <c r="N26" s="988" t="s">
        <v>125</v>
      </c>
      <c r="O26" s="988" t="s">
        <v>125</v>
      </c>
      <c r="P26" s="988" t="s">
        <v>125</v>
      </c>
      <c r="Q26" s="988" t="s">
        <v>125</v>
      </c>
      <c r="R26" s="988">
        <v>1</v>
      </c>
      <c r="S26" s="988">
        <v>3</v>
      </c>
    </row>
    <row r="27" spans="1:19" x14ac:dyDescent="0.25">
      <c r="A27" s="693"/>
      <c r="B27" s="704"/>
      <c r="C27" s="705"/>
      <c r="D27" s="692" t="s">
        <v>145</v>
      </c>
      <c r="E27" s="989">
        <v>1</v>
      </c>
      <c r="F27" s="989">
        <v>1</v>
      </c>
      <c r="G27" s="989" t="s">
        <v>125</v>
      </c>
      <c r="H27" s="989" t="s">
        <v>125</v>
      </c>
      <c r="I27" s="989" t="s">
        <v>125</v>
      </c>
      <c r="J27" s="989" t="s">
        <v>125</v>
      </c>
      <c r="K27" s="989" t="s">
        <v>125</v>
      </c>
      <c r="L27" s="989" t="s">
        <v>125</v>
      </c>
      <c r="M27" s="989" t="s">
        <v>125</v>
      </c>
      <c r="N27" s="989" t="s">
        <v>125</v>
      </c>
      <c r="O27" s="989" t="s">
        <v>125</v>
      </c>
      <c r="P27" s="989" t="s">
        <v>125</v>
      </c>
      <c r="Q27" s="989" t="s">
        <v>125</v>
      </c>
      <c r="R27" s="989" t="s">
        <v>125</v>
      </c>
      <c r="S27" s="989">
        <v>1</v>
      </c>
    </row>
    <row r="28" spans="1:19" s="347" customFormat="1" x14ac:dyDescent="0.25">
      <c r="A28" s="693"/>
      <c r="B28" s="704"/>
      <c r="C28" s="705"/>
      <c r="D28" s="692" t="s">
        <v>146</v>
      </c>
      <c r="E28" s="989">
        <v>3</v>
      </c>
      <c r="F28" s="989">
        <v>3</v>
      </c>
      <c r="G28" s="989" t="s">
        <v>125</v>
      </c>
      <c r="H28" s="989" t="s">
        <v>125</v>
      </c>
      <c r="I28" s="989" t="s">
        <v>125</v>
      </c>
      <c r="J28" s="989" t="s">
        <v>125</v>
      </c>
      <c r="K28" s="989" t="s">
        <v>125</v>
      </c>
      <c r="L28" s="989" t="s">
        <v>125</v>
      </c>
      <c r="M28" s="989" t="s">
        <v>125</v>
      </c>
      <c r="N28" s="989" t="s">
        <v>125</v>
      </c>
      <c r="O28" s="989" t="s">
        <v>125</v>
      </c>
      <c r="P28" s="989" t="s">
        <v>125</v>
      </c>
      <c r="Q28" s="989" t="s">
        <v>125</v>
      </c>
      <c r="R28" s="989">
        <v>1</v>
      </c>
      <c r="S28" s="989">
        <v>2</v>
      </c>
    </row>
    <row r="29" spans="1:19" ht="22.5" x14ac:dyDescent="0.25">
      <c r="A29" s="701" t="s">
        <v>1083</v>
      </c>
      <c r="B29" s="702" t="s">
        <v>169</v>
      </c>
      <c r="C29" s="703" t="s">
        <v>1084</v>
      </c>
      <c r="D29" s="689" t="s">
        <v>122</v>
      </c>
      <c r="E29" s="988">
        <v>3</v>
      </c>
      <c r="F29" s="988">
        <v>3</v>
      </c>
      <c r="G29" s="988" t="s">
        <v>125</v>
      </c>
      <c r="H29" s="988" t="s">
        <v>125</v>
      </c>
      <c r="I29" s="988" t="s">
        <v>125</v>
      </c>
      <c r="J29" s="988" t="s">
        <v>125</v>
      </c>
      <c r="K29" s="988" t="s">
        <v>125</v>
      </c>
      <c r="L29" s="988" t="s">
        <v>125</v>
      </c>
      <c r="M29" s="988" t="s">
        <v>125</v>
      </c>
      <c r="N29" s="988" t="s">
        <v>125</v>
      </c>
      <c r="O29" s="988" t="s">
        <v>125</v>
      </c>
      <c r="P29" s="988" t="s">
        <v>125</v>
      </c>
      <c r="Q29" s="988" t="s">
        <v>125</v>
      </c>
      <c r="R29" s="988">
        <v>1</v>
      </c>
      <c r="S29" s="988">
        <v>2</v>
      </c>
    </row>
    <row r="30" spans="1:19" s="347" customFormat="1" x14ac:dyDescent="0.25">
      <c r="A30" s="693"/>
      <c r="B30" s="704"/>
      <c r="C30" s="705"/>
      <c r="D30" s="692" t="s">
        <v>145</v>
      </c>
      <c r="E30" s="989">
        <v>2</v>
      </c>
      <c r="F30" s="989">
        <v>2</v>
      </c>
      <c r="G30" s="989" t="s">
        <v>125</v>
      </c>
      <c r="H30" s="989" t="s">
        <v>125</v>
      </c>
      <c r="I30" s="989" t="s">
        <v>125</v>
      </c>
      <c r="J30" s="989" t="s">
        <v>125</v>
      </c>
      <c r="K30" s="989" t="s">
        <v>125</v>
      </c>
      <c r="L30" s="989" t="s">
        <v>125</v>
      </c>
      <c r="M30" s="989" t="s">
        <v>125</v>
      </c>
      <c r="N30" s="989" t="s">
        <v>125</v>
      </c>
      <c r="O30" s="989" t="s">
        <v>125</v>
      </c>
      <c r="P30" s="989" t="s">
        <v>125</v>
      </c>
      <c r="Q30" s="989" t="s">
        <v>125</v>
      </c>
      <c r="R30" s="989">
        <v>1</v>
      </c>
      <c r="S30" s="989">
        <v>1</v>
      </c>
    </row>
    <row r="31" spans="1:19" x14ac:dyDescent="0.25">
      <c r="A31" s="693"/>
      <c r="B31" s="704"/>
      <c r="C31" s="705"/>
      <c r="D31" s="692" t="s">
        <v>146</v>
      </c>
      <c r="E31" s="989">
        <v>1</v>
      </c>
      <c r="F31" s="989">
        <v>1</v>
      </c>
      <c r="G31" s="989" t="s">
        <v>125</v>
      </c>
      <c r="H31" s="989" t="s">
        <v>125</v>
      </c>
      <c r="I31" s="989" t="s">
        <v>125</v>
      </c>
      <c r="J31" s="989" t="s">
        <v>125</v>
      </c>
      <c r="K31" s="989" t="s">
        <v>125</v>
      </c>
      <c r="L31" s="989" t="s">
        <v>125</v>
      </c>
      <c r="M31" s="989" t="s">
        <v>125</v>
      </c>
      <c r="N31" s="989" t="s">
        <v>125</v>
      </c>
      <c r="O31" s="989" t="s">
        <v>125</v>
      </c>
      <c r="P31" s="989" t="s">
        <v>125</v>
      </c>
      <c r="Q31" s="989" t="s">
        <v>125</v>
      </c>
      <c r="R31" s="989" t="s">
        <v>125</v>
      </c>
      <c r="S31" s="989">
        <v>1</v>
      </c>
    </row>
    <row r="32" spans="1:19" s="347" customFormat="1" ht="22.5" x14ac:dyDescent="0.25">
      <c r="A32" s="701" t="s">
        <v>361</v>
      </c>
      <c r="B32" s="702" t="s">
        <v>172</v>
      </c>
      <c r="C32" s="703" t="s">
        <v>362</v>
      </c>
      <c r="D32" s="689" t="s">
        <v>122</v>
      </c>
      <c r="E32" s="988">
        <v>1</v>
      </c>
      <c r="F32" s="988">
        <v>1</v>
      </c>
      <c r="G32" s="988" t="s">
        <v>125</v>
      </c>
      <c r="H32" s="988" t="s">
        <v>125</v>
      </c>
      <c r="I32" s="988" t="s">
        <v>125</v>
      </c>
      <c r="J32" s="988" t="s">
        <v>125</v>
      </c>
      <c r="K32" s="988" t="s">
        <v>125</v>
      </c>
      <c r="L32" s="988" t="s">
        <v>125</v>
      </c>
      <c r="M32" s="988" t="s">
        <v>125</v>
      </c>
      <c r="N32" s="988" t="s">
        <v>125</v>
      </c>
      <c r="O32" s="988" t="s">
        <v>125</v>
      </c>
      <c r="P32" s="988" t="s">
        <v>125</v>
      </c>
      <c r="Q32" s="988" t="s">
        <v>125</v>
      </c>
      <c r="R32" s="988" t="s">
        <v>125</v>
      </c>
      <c r="S32" s="988">
        <v>1</v>
      </c>
    </row>
    <row r="33" spans="1:19" x14ac:dyDescent="0.25">
      <c r="A33" s="693"/>
      <c r="B33" s="704"/>
      <c r="C33" s="705"/>
      <c r="D33" s="692" t="s">
        <v>145</v>
      </c>
      <c r="E33" s="989">
        <v>1</v>
      </c>
      <c r="F33" s="989">
        <v>1</v>
      </c>
      <c r="G33" s="989" t="s">
        <v>125</v>
      </c>
      <c r="H33" s="989" t="s">
        <v>125</v>
      </c>
      <c r="I33" s="989" t="s">
        <v>125</v>
      </c>
      <c r="J33" s="989" t="s">
        <v>125</v>
      </c>
      <c r="K33" s="989" t="s">
        <v>125</v>
      </c>
      <c r="L33" s="989" t="s">
        <v>125</v>
      </c>
      <c r="M33" s="989" t="s">
        <v>125</v>
      </c>
      <c r="N33" s="989" t="s">
        <v>125</v>
      </c>
      <c r="O33" s="989" t="s">
        <v>125</v>
      </c>
      <c r="P33" s="989" t="s">
        <v>125</v>
      </c>
      <c r="Q33" s="989" t="s">
        <v>125</v>
      </c>
      <c r="R33" s="989" t="s">
        <v>125</v>
      </c>
      <c r="S33" s="989">
        <v>1</v>
      </c>
    </row>
    <row r="34" spans="1:19" s="347" customFormat="1" x14ac:dyDescent="0.25">
      <c r="A34" s="701" t="s">
        <v>385</v>
      </c>
      <c r="B34" s="702" t="s">
        <v>174</v>
      </c>
      <c r="C34" s="703" t="s">
        <v>386</v>
      </c>
      <c r="D34" s="689" t="s">
        <v>122</v>
      </c>
      <c r="E34" s="988">
        <v>3</v>
      </c>
      <c r="F34" s="988">
        <v>3</v>
      </c>
      <c r="G34" s="988" t="s">
        <v>125</v>
      </c>
      <c r="H34" s="988" t="s">
        <v>125</v>
      </c>
      <c r="I34" s="988" t="s">
        <v>125</v>
      </c>
      <c r="J34" s="988" t="s">
        <v>125</v>
      </c>
      <c r="K34" s="988" t="s">
        <v>125</v>
      </c>
      <c r="L34" s="988" t="s">
        <v>125</v>
      </c>
      <c r="M34" s="988" t="s">
        <v>125</v>
      </c>
      <c r="N34" s="988" t="s">
        <v>125</v>
      </c>
      <c r="O34" s="988" t="s">
        <v>125</v>
      </c>
      <c r="P34" s="988" t="s">
        <v>125</v>
      </c>
      <c r="Q34" s="988" t="s">
        <v>125</v>
      </c>
      <c r="R34" s="988">
        <v>2</v>
      </c>
      <c r="S34" s="988">
        <v>1</v>
      </c>
    </row>
    <row r="35" spans="1:19" x14ac:dyDescent="0.25">
      <c r="A35" s="693"/>
      <c r="B35" s="704"/>
      <c r="C35" s="705"/>
      <c r="D35" s="692" t="s">
        <v>146</v>
      </c>
      <c r="E35" s="989">
        <v>3</v>
      </c>
      <c r="F35" s="989">
        <v>3</v>
      </c>
      <c r="G35" s="989" t="s">
        <v>125</v>
      </c>
      <c r="H35" s="989" t="s">
        <v>125</v>
      </c>
      <c r="I35" s="989" t="s">
        <v>125</v>
      </c>
      <c r="J35" s="989" t="s">
        <v>125</v>
      </c>
      <c r="K35" s="989" t="s">
        <v>125</v>
      </c>
      <c r="L35" s="989" t="s">
        <v>125</v>
      </c>
      <c r="M35" s="989" t="s">
        <v>125</v>
      </c>
      <c r="N35" s="989" t="s">
        <v>125</v>
      </c>
      <c r="O35" s="989" t="s">
        <v>125</v>
      </c>
      <c r="P35" s="989" t="s">
        <v>125</v>
      </c>
      <c r="Q35" s="989" t="s">
        <v>125</v>
      </c>
      <c r="R35" s="989">
        <v>2</v>
      </c>
      <c r="S35" s="989">
        <v>1</v>
      </c>
    </row>
    <row r="36" spans="1:19" x14ac:dyDescent="0.25">
      <c r="A36" s="701" t="s">
        <v>358</v>
      </c>
      <c r="B36" s="702" t="s">
        <v>175</v>
      </c>
      <c r="C36" s="703" t="s">
        <v>359</v>
      </c>
      <c r="D36" s="689" t="s">
        <v>122</v>
      </c>
      <c r="E36" s="988">
        <v>7</v>
      </c>
      <c r="F36" s="988">
        <v>7</v>
      </c>
      <c r="G36" s="988" t="s">
        <v>125</v>
      </c>
      <c r="H36" s="988" t="s">
        <v>125</v>
      </c>
      <c r="I36" s="988" t="s">
        <v>125</v>
      </c>
      <c r="J36" s="988" t="s">
        <v>125</v>
      </c>
      <c r="K36" s="988" t="s">
        <v>125</v>
      </c>
      <c r="L36" s="988" t="s">
        <v>125</v>
      </c>
      <c r="M36" s="988" t="s">
        <v>125</v>
      </c>
      <c r="N36" s="988" t="s">
        <v>125</v>
      </c>
      <c r="O36" s="988" t="s">
        <v>125</v>
      </c>
      <c r="P36" s="988" t="s">
        <v>125</v>
      </c>
      <c r="Q36" s="988">
        <v>2</v>
      </c>
      <c r="R36" s="988">
        <v>1</v>
      </c>
      <c r="S36" s="988">
        <v>4</v>
      </c>
    </row>
    <row r="37" spans="1:19" s="347" customFormat="1" x14ac:dyDescent="0.25">
      <c r="A37" s="693"/>
      <c r="B37" s="704"/>
      <c r="C37" s="705"/>
      <c r="D37" s="692" t="s">
        <v>146</v>
      </c>
      <c r="E37" s="989">
        <v>7</v>
      </c>
      <c r="F37" s="989">
        <v>7</v>
      </c>
      <c r="G37" s="989" t="s">
        <v>125</v>
      </c>
      <c r="H37" s="989" t="s">
        <v>125</v>
      </c>
      <c r="I37" s="989" t="s">
        <v>125</v>
      </c>
      <c r="J37" s="989" t="s">
        <v>125</v>
      </c>
      <c r="K37" s="989" t="s">
        <v>125</v>
      </c>
      <c r="L37" s="989" t="s">
        <v>125</v>
      </c>
      <c r="M37" s="989" t="s">
        <v>125</v>
      </c>
      <c r="N37" s="989" t="s">
        <v>125</v>
      </c>
      <c r="O37" s="989" t="s">
        <v>125</v>
      </c>
      <c r="P37" s="989" t="s">
        <v>125</v>
      </c>
      <c r="Q37" s="989">
        <v>2</v>
      </c>
      <c r="R37" s="989">
        <v>1</v>
      </c>
      <c r="S37" s="989">
        <v>4</v>
      </c>
    </row>
    <row r="38" spans="1:19" x14ac:dyDescent="0.25">
      <c r="A38" s="701" t="s">
        <v>1089</v>
      </c>
      <c r="B38" s="702" t="s">
        <v>176</v>
      </c>
      <c r="C38" s="703" t="s">
        <v>922</v>
      </c>
      <c r="D38" s="689" t="s">
        <v>122</v>
      </c>
      <c r="E38" s="988">
        <v>3</v>
      </c>
      <c r="F38" s="988">
        <v>3</v>
      </c>
      <c r="G38" s="988" t="s">
        <v>125</v>
      </c>
      <c r="H38" s="988" t="s">
        <v>125</v>
      </c>
      <c r="I38" s="988" t="s">
        <v>125</v>
      </c>
      <c r="J38" s="988" t="s">
        <v>125</v>
      </c>
      <c r="K38" s="988" t="s">
        <v>125</v>
      </c>
      <c r="L38" s="988" t="s">
        <v>125</v>
      </c>
      <c r="M38" s="988" t="s">
        <v>125</v>
      </c>
      <c r="N38" s="988" t="s">
        <v>125</v>
      </c>
      <c r="O38" s="988" t="s">
        <v>125</v>
      </c>
      <c r="P38" s="988" t="s">
        <v>125</v>
      </c>
      <c r="Q38" s="988" t="s">
        <v>125</v>
      </c>
      <c r="R38" s="988">
        <v>1</v>
      </c>
      <c r="S38" s="988">
        <v>2</v>
      </c>
    </row>
    <row r="39" spans="1:19" x14ac:dyDescent="0.25">
      <c r="A39" s="693"/>
      <c r="B39" s="704"/>
      <c r="C39" s="705"/>
      <c r="D39" s="692" t="s">
        <v>146</v>
      </c>
      <c r="E39" s="989">
        <v>3</v>
      </c>
      <c r="F39" s="989">
        <v>3</v>
      </c>
      <c r="G39" s="989" t="s">
        <v>125</v>
      </c>
      <c r="H39" s="989" t="s">
        <v>125</v>
      </c>
      <c r="I39" s="989" t="s">
        <v>125</v>
      </c>
      <c r="J39" s="989" t="s">
        <v>125</v>
      </c>
      <c r="K39" s="989" t="s">
        <v>125</v>
      </c>
      <c r="L39" s="989" t="s">
        <v>125</v>
      </c>
      <c r="M39" s="989" t="s">
        <v>125</v>
      </c>
      <c r="N39" s="989" t="s">
        <v>125</v>
      </c>
      <c r="O39" s="989" t="s">
        <v>125</v>
      </c>
      <c r="P39" s="989" t="s">
        <v>125</v>
      </c>
      <c r="Q39" s="989" t="s">
        <v>125</v>
      </c>
      <c r="R39" s="989">
        <v>1</v>
      </c>
      <c r="S39" s="989">
        <v>2</v>
      </c>
    </row>
    <row r="40" spans="1:19" s="347" customFormat="1" x14ac:dyDescent="0.25">
      <c r="A40" s="701" t="s">
        <v>350</v>
      </c>
      <c r="B40" s="702" t="s">
        <v>177</v>
      </c>
      <c r="C40" s="703" t="s">
        <v>351</v>
      </c>
      <c r="D40" s="689" t="s">
        <v>122</v>
      </c>
      <c r="E40" s="988">
        <v>1</v>
      </c>
      <c r="F40" s="988">
        <v>1</v>
      </c>
      <c r="G40" s="988" t="s">
        <v>125</v>
      </c>
      <c r="H40" s="988" t="s">
        <v>125</v>
      </c>
      <c r="I40" s="988" t="s">
        <v>125</v>
      </c>
      <c r="J40" s="988" t="s">
        <v>125</v>
      </c>
      <c r="K40" s="988" t="s">
        <v>125</v>
      </c>
      <c r="L40" s="988" t="s">
        <v>125</v>
      </c>
      <c r="M40" s="988" t="s">
        <v>125</v>
      </c>
      <c r="N40" s="988" t="s">
        <v>125</v>
      </c>
      <c r="O40" s="988" t="s">
        <v>125</v>
      </c>
      <c r="P40" s="988" t="s">
        <v>125</v>
      </c>
      <c r="Q40" s="988" t="s">
        <v>125</v>
      </c>
      <c r="R40" s="988" t="s">
        <v>125</v>
      </c>
      <c r="S40" s="988">
        <v>1</v>
      </c>
    </row>
    <row r="41" spans="1:19" x14ac:dyDescent="0.25">
      <c r="A41" s="693"/>
      <c r="B41" s="704"/>
      <c r="C41" s="705"/>
      <c r="D41" s="692" t="s">
        <v>145</v>
      </c>
      <c r="E41" s="989">
        <v>1</v>
      </c>
      <c r="F41" s="989">
        <v>1</v>
      </c>
      <c r="G41" s="989" t="s">
        <v>125</v>
      </c>
      <c r="H41" s="989" t="s">
        <v>125</v>
      </c>
      <c r="I41" s="989" t="s">
        <v>125</v>
      </c>
      <c r="J41" s="989" t="s">
        <v>125</v>
      </c>
      <c r="K41" s="989" t="s">
        <v>125</v>
      </c>
      <c r="L41" s="989" t="s">
        <v>125</v>
      </c>
      <c r="M41" s="989" t="s">
        <v>125</v>
      </c>
      <c r="N41" s="989" t="s">
        <v>125</v>
      </c>
      <c r="O41" s="989" t="s">
        <v>125</v>
      </c>
      <c r="P41" s="989" t="s">
        <v>125</v>
      </c>
      <c r="Q41" s="989" t="s">
        <v>125</v>
      </c>
      <c r="R41" s="989" t="s">
        <v>125</v>
      </c>
      <c r="S41" s="989">
        <v>1</v>
      </c>
    </row>
    <row r="42" spans="1:19" x14ac:dyDescent="0.25">
      <c r="A42" s="701" t="s">
        <v>1092</v>
      </c>
      <c r="B42" s="702" t="s">
        <v>180</v>
      </c>
      <c r="C42" s="703" t="s">
        <v>925</v>
      </c>
      <c r="D42" s="689" t="s">
        <v>122</v>
      </c>
      <c r="E42" s="988">
        <v>3</v>
      </c>
      <c r="F42" s="988">
        <v>3</v>
      </c>
      <c r="G42" s="988" t="s">
        <v>125</v>
      </c>
      <c r="H42" s="988" t="s">
        <v>125</v>
      </c>
      <c r="I42" s="988" t="s">
        <v>125</v>
      </c>
      <c r="J42" s="988" t="s">
        <v>125</v>
      </c>
      <c r="K42" s="988" t="s">
        <v>125</v>
      </c>
      <c r="L42" s="988">
        <v>1</v>
      </c>
      <c r="M42" s="988">
        <v>1</v>
      </c>
      <c r="N42" s="988" t="s">
        <v>125</v>
      </c>
      <c r="O42" s="988" t="s">
        <v>125</v>
      </c>
      <c r="P42" s="988" t="s">
        <v>125</v>
      </c>
      <c r="Q42" s="988" t="s">
        <v>125</v>
      </c>
      <c r="R42" s="988" t="s">
        <v>125</v>
      </c>
      <c r="S42" s="988">
        <v>1</v>
      </c>
    </row>
    <row r="43" spans="1:19" s="347" customFormat="1" x14ac:dyDescent="0.25">
      <c r="A43" s="693"/>
      <c r="B43" s="704"/>
      <c r="C43" s="705"/>
      <c r="D43" s="692" t="s">
        <v>145</v>
      </c>
      <c r="E43" s="989">
        <v>1</v>
      </c>
      <c r="F43" s="989">
        <v>1</v>
      </c>
      <c r="G43" s="989" t="s">
        <v>125</v>
      </c>
      <c r="H43" s="989" t="s">
        <v>125</v>
      </c>
      <c r="I43" s="989" t="s">
        <v>125</v>
      </c>
      <c r="J43" s="989" t="s">
        <v>125</v>
      </c>
      <c r="K43" s="989" t="s">
        <v>125</v>
      </c>
      <c r="L43" s="989" t="s">
        <v>125</v>
      </c>
      <c r="M43" s="989">
        <v>1</v>
      </c>
      <c r="N43" s="989" t="s">
        <v>125</v>
      </c>
      <c r="O43" s="989" t="s">
        <v>125</v>
      </c>
      <c r="P43" s="989" t="s">
        <v>125</v>
      </c>
      <c r="Q43" s="989" t="s">
        <v>125</v>
      </c>
      <c r="R43" s="989" t="s">
        <v>125</v>
      </c>
      <c r="S43" s="989" t="s">
        <v>125</v>
      </c>
    </row>
    <row r="44" spans="1:19" x14ac:dyDescent="0.25">
      <c r="A44" s="693"/>
      <c r="B44" s="704"/>
      <c r="C44" s="705"/>
      <c r="D44" s="692" t="s">
        <v>146</v>
      </c>
      <c r="E44" s="989">
        <v>2</v>
      </c>
      <c r="F44" s="989">
        <v>2</v>
      </c>
      <c r="G44" s="989" t="s">
        <v>125</v>
      </c>
      <c r="H44" s="989" t="s">
        <v>125</v>
      </c>
      <c r="I44" s="989" t="s">
        <v>125</v>
      </c>
      <c r="J44" s="989" t="s">
        <v>125</v>
      </c>
      <c r="K44" s="989" t="s">
        <v>125</v>
      </c>
      <c r="L44" s="989">
        <v>1</v>
      </c>
      <c r="M44" s="989" t="s">
        <v>125</v>
      </c>
      <c r="N44" s="989" t="s">
        <v>125</v>
      </c>
      <c r="O44" s="989" t="s">
        <v>125</v>
      </c>
      <c r="P44" s="989" t="s">
        <v>125</v>
      </c>
      <c r="Q44" s="989" t="s">
        <v>125</v>
      </c>
      <c r="R44" s="989" t="s">
        <v>125</v>
      </c>
      <c r="S44" s="989">
        <v>1</v>
      </c>
    </row>
    <row r="45" spans="1:19" ht="22.5" x14ac:dyDescent="0.25">
      <c r="A45" s="701" t="s">
        <v>341</v>
      </c>
      <c r="B45" s="702" t="s">
        <v>181</v>
      </c>
      <c r="C45" s="703" t="s">
        <v>342</v>
      </c>
      <c r="D45" s="689" t="s">
        <v>122</v>
      </c>
      <c r="E45" s="988">
        <v>1</v>
      </c>
      <c r="F45" s="988">
        <v>1</v>
      </c>
      <c r="G45" s="988" t="s">
        <v>125</v>
      </c>
      <c r="H45" s="988" t="s">
        <v>125</v>
      </c>
      <c r="I45" s="988" t="s">
        <v>125</v>
      </c>
      <c r="J45" s="988" t="s">
        <v>125</v>
      </c>
      <c r="K45" s="988" t="s">
        <v>125</v>
      </c>
      <c r="L45" s="988" t="s">
        <v>125</v>
      </c>
      <c r="M45" s="988" t="s">
        <v>125</v>
      </c>
      <c r="N45" s="988">
        <v>1</v>
      </c>
      <c r="O45" s="988" t="s">
        <v>125</v>
      </c>
      <c r="P45" s="988" t="s">
        <v>125</v>
      </c>
      <c r="Q45" s="988" t="s">
        <v>125</v>
      </c>
      <c r="R45" s="988" t="s">
        <v>125</v>
      </c>
      <c r="S45" s="988" t="s">
        <v>125</v>
      </c>
    </row>
    <row r="46" spans="1:19" s="347" customFormat="1" x14ac:dyDescent="0.25">
      <c r="A46" s="693"/>
      <c r="B46" s="704"/>
      <c r="C46" s="705"/>
      <c r="D46" s="692" t="s">
        <v>146</v>
      </c>
      <c r="E46" s="989">
        <v>1</v>
      </c>
      <c r="F46" s="989">
        <v>1</v>
      </c>
      <c r="G46" s="989" t="s">
        <v>125</v>
      </c>
      <c r="H46" s="989" t="s">
        <v>125</v>
      </c>
      <c r="I46" s="989" t="s">
        <v>125</v>
      </c>
      <c r="J46" s="989" t="s">
        <v>125</v>
      </c>
      <c r="K46" s="989" t="s">
        <v>125</v>
      </c>
      <c r="L46" s="989" t="s">
        <v>125</v>
      </c>
      <c r="M46" s="989" t="s">
        <v>125</v>
      </c>
      <c r="N46" s="989">
        <v>1</v>
      </c>
      <c r="O46" s="989" t="s">
        <v>125</v>
      </c>
      <c r="P46" s="989" t="s">
        <v>125</v>
      </c>
      <c r="Q46" s="989" t="s">
        <v>125</v>
      </c>
      <c r="R46" s="989" t="s">
        <v>125</v>
      </c>
      <c r="S46" s="989" t="s">
        <v>125</v>
      </c>
    </row>
    <row r="47" spans="1:19" ht="22.5" x14ac:dyDescent="0.25">
      <c r="A47" s="701" t="s">
        <v>370</v>
      </c>
      <c r="B47" s="702" t="s">
        <v>182</v>
      </c>
      <c r="C47" s="703" t="s">
        <v>371</v>
      </c>
      <c r="D47" s="689" t="s">
        <v>122</v>
      </c>
      <c r="E47" s="988">
        <v>1</v>
      </c>
      <c r="F47" s="988">
        <v>1</v>
      </c>
      <c r="G47" s="988" t="s">
        <v>125</v>
      </c>
      <c r="H47" s="988" t="s">
        <v>125</v>
      </c>
      <c r="I47" s="988" t="s">
        <v>125</v>
      </c>
      <c r="J47" s="988" t="s">
        <v>125</v>
      </c>
      <c r="K47" s="988" t="s">
        <v>125</v>
      </c>
      <c r="L47" s="988" t="s">
        <v>125</v>
      </c>
      <c r="M47" s="988" t="s">
        <v>125</v>
      </c>
      <c r="N47" s="988" t="s">
        <v>125</v>
      </c>
      <c r="O47" s="988" t="s">
        <v>125</v>
      </c>
      <c r="P47" s="988" t="s">
        <v>125</v>
      </c>
      <c r="Q47" s="988">
        <v>1</v>
      </c>
      <c r="R47" s="988" t="s">
        <v>125</v>
      </c>
      <c r="S47" s="988" t="s">
        <v>125</v>
      </c>
    </row>
    <row r="48" spans="1:19" s="347" customFormat="1" x14ac:dyDescent="0.25">
      <c r="A48" s="693"/>
      <c r="B48" s="704"/>
      <c r="C48" s="705"/>
      <c r="D48" s="692" t="s">
        <v>145</v>
      </c>
      <c r="E48" s="989">
        <v>1</v>
      </c>
      <c r="F48" s="989">
        <v>1</v>
      </c>
      <c r="G48" s="989" t="s">
        <v>125</v>
      </c>
      <c r="H48" s="989" t="s">
        <v>125</v>
      </c>
      <c r="I48" s="989" t="s">
        <v>125</v>
      </c>
      <c r="J48" s="989" t="s">
        <v>125</v>
      </c>
      <c r="K48" s="989" t="s">
        <v>125</v>
      </c>
      <c r="L48" s="989" t="s">
        <v>125</v>
      </c>
      <c r="M48" s="989" t="s">
        <v>125</v>
      </c>
      <c r="N48" s="989" t="s">
        <v>125</v>
      </c>
      <c r="O48" s="989" t="s">
        <v>125</v>
      </c>
      <c r="P48" s="989" t="s">
        <v>125</v>
      </c>
      <c r="Q48" s="989">
        <v>1</v>
      </c>
      <c r="R48" s="989" t="s">
        <v>125</v>
      </c>
      <c r="S48" s="989" t="s">
        <v>125</v>
      </c>
    </row>
    <row r="49" spans="1:19" x14ac:dyDescent="0.25">
      <c r="A49" s="701" t="s">
        <v>306</v>
      </c>
      <c r="B49" s="702" t="s">
        <v>183</v>
      </c>
      <c r="C49" s="703" t="s">
        <v>307</v>
      </c>
      <c r="D49" s="689" t="s">
        <v>122</v>
      </c>
      <c r="E49" s="988">
        <v>11</v>
      </c>
      <c r="F49" s="988">
        <v>11</v>
      </c>
      <c r="G49" s="988" t="s">
        <v>125</v>
      </c>
      <c r="H49" s="988" t="s">
        <v>125</v>
      </c>
      <c r="I49" s="988" t="s">
        <v>125</v>
      </c>
      <c r="J49" s="988">
        <v>1</v>
      </c>
      <c r="K49" s="988" t="s">
        <v>125</v>
      </c>
      <c r="L49" s="988" t="s">
        <v>125</v>
      </c>
      <c r="M49" s="988" t="s">
        <v>125</v>
      </c>
      <c r="N49" s="988" t="s">
        <v>125</v>
      </c>
      <c r="O49" s="988" t="s">
        <v>125</v>
      </c>
      <c r="P49" s="988" t="s">
        <v>125</v>
      </c>
      <c r="Q49" s="988" t="s">
        <v>125</v>
      </c>
      <c r="R49" s="988">
        <v>2</v>
      </c>
      <c r="S49" s="988">
        <v>8</v>
      </c>
    </row>
    <row r="50" spans="1:19" s="347" customFormat="1" x14ac:dyDescent="0.25">
      <c r="A50" s="693"/>
      <c r="B50" s="704"/>
      <c r="C50" s="705"/>
      <c r="D50" s="692" t="s">
        <v>145</v>
      </c>
      <c r="E50" s="989">
        <v>3</v>
      </c>
      <c r="F50" s="989">
        <v>3</v>
      </c>
      <c r="G50" s="989" t="s">
        <v>125</v>
      </c>
      <c r="H50" s="989" t="s">
        <v>125</v>
      </c>
      <c r="I50" s="989" t="s">
        <v>125</v>
      </c>
      <c r="J50" s="989">
        <v>1</v>
      </c>
      <c r="K50" s="989" t="s">
        <v>125</v>
      </c>
      <c r="L50" s="989" t="s">
        <v>125</v>
      </c>
      <c r="M50" s="989" t="s">
        <v>125</v>
      </c>
      <c r="N50" s="989" t="s">
        <v>125</v>
      </c>
      <c r="O50" s="989" t="s">
        <v>125</v>
      </c>
      <c r="P50" s="989" t="s">
        <v>125</v>
      </c>
      <c r="Q50" s="989" t="s">
        <v>125</v>
      </c>
      <c r="R50" s="989">
        <v>1</v>
      </c>
      <c r="S50" s="989">
        <v>1</v>
      </c>
    </row>
    <row r="51" spans="1:19" x14ac:dyDescent="0.25">
      <c r="A51" s="693"/>
      <c r="B51" s="704"/>
      <c r="C51" s="705"/>
      <c r="D51" s="692" t="s">
        <v>146</v>
      </c>
      <c r="E51" s="989">
        <v>8</v>
      </c>
      <c r="F51" s="989">
        <v>8</v>
      </c>
      <c r="G51" s="989" t="s">
        <v>125</v>
      </c>
      <c r="H51" s="989" t="s">
        <v>125</v>
      </c>
      <c r="I51" s="989" t="s">
        <v>125</v>
      </c>
      <c r="J51" s="989" t="s">
        <v>125</v>
      </c>
      <c r="K51" s="989" t="s">
        <v>125</v>
      </c>
      <c r="L51" s="989" t="s">
        <v>125</v>
      </c>
      <c r="M51" s="989" t="s">
        <v>125</v>
      </c>
      <c r="N51" s="989" t="s">
        <v>125</v>
      </c>
      <c r="O51" s="989" t="s">
        <v>125</v>
      </c>
      <c r="P51" s="989" t="s">
        <v>125</v>
      </c>
      <c r="Q51" s="989" t="s">
        <v>125</v>
      </c>
      <c r="R51" s="989">
        <v>1</v>
      </c>
      <c r="S51" s="989">
        <v>7</v>
      </c>
    </row>
    <row r="52" spans="1:19" s="347" customFormat="1" x14ac:dyDescent="0.25">
      <c r="A52" s="701" t="s">
        <v>388</v>
      </c>
      <c r="B52" s="702" t="s">
        <v>184</v>
      </c>
      <c r="C52" s="703" t="s">
        <v>389</v>
      </c>
      <c r="D52" s="689" t="s">
        <v>122</v>
      </c>
      <c r="E52" s="988">
        <v>2</v>
      </c>
      <c r="F52" s="988">
        <v>2</v>
      </c>
      <c r="G52" s="988" t="s">
        <v>125</v>
      </c>
      <c r="H52" s="988" t="s">
        <v>125</v>
      </c>
      <c r="I52" s="988" t="s">
        <v>125</v>
      </c>
      <c r="J52" s="988" t="s">
        <v>125</v>
      </c>
      <c r="K52" s="988" t="s">
        <v>125</v>
      </c>
      <c r="L52" s="988" t="s">
        <v>125</v>
      </c>
      <c r="M52" s="988">
        <v>1</v>
      </c>
      <c r="N52" s="988" t="s">
        <v>125</v>
      </c>
      <c r="O52" s="988" t="s">
        <v>125</v>
      </c>
      <c r="P52" s="988" t="s">
        <v>125</v>
      </c>
      <c r="Q52" s="988" t="s">
        <v>125</v>
      </c>
      <c r="R52" s="988" t="s">
        <v>125</v>
      </c>
      <c r="S52" s="988">
        <v>1</v>
      </c>
    </row>
    <row r="53" spans="1:19" x14ac:dyDescent="0.25">
      <c r="A53" s="693"/>
      <c r="B53" s="704"/>
      <c r="C53" s="705"/>
      <c r="D53" s="692" t="s">
        <v>145</v>
      </c>
      <c r="E53" s="989">
        <v>2</v>
      </c>
      <c r="F53" s="989">
        <v>2</v>
      </c>
      <c r="G53" s="989" t="s">
        <v>125</v>
      </c>
      <c r="H53" s="989" t="s">
        <v>125</v>
      </c>
      <c r="I53" s="989" t="s">
        <v>125</v>
      </c>
      <c r="J53" s="989" t="s">
        <v>125</v>
      </c>
      <c r="K53" s="989" t="s">
        <v>125</v>
      </c>
      <c r="L53" s="989" t="s">
        <v>125</v>
      </c>
      <c r="M53" s="989">
        <v>1</v>
      </c>
      <c r="N53" s="989" t="s">
        <v>125</v>
      </c>
      <c r="O53" s="989" t="s">
        <v>125</v>
      </c>
      <c r="P53" s="989" t="s">
        <v>125</v>
      </c>
      <c r="Q53" s="989" t="s">
        <v>125</v>
      </c>
      <c r="R53" s="989" t="s">
        <v>125</v>
      </c>
      <c r="S53" s="989">
        <v>1</v>
      </c>
    </row>
    <row r="54" spans="1:19" ht="22.5" x14ac:dyDescent="0.25">
      <c r="A54" s="701" t="s">
        <v>1093</v>
      </c>
      <c r="B54" s="702" t="s">
        <v>2742</v>
      </c>
      <c r="C54" s="703" t="s">
        <v>1094</v>
      </c>
      <c r="D54" s="689" t="s">
        <v>122</v>
      </c>
      <c r="E54" s="988">
        <v>1</v>
      </c>
      <c r="F54" s="988">
        <v>1</v>
      </c>
      <c r="G54" s="988" t="s">
        <v>125</v>
      </c>
      <c r="H54" s="988" t="s">
        <v>125</v>
      </c>
      <c r="I54" s="988" t="s">
        <v>125</v>
      </c>
      <c r="J54" s="988" t="s">
        <v>125</v>
      </c>
      <c r="K54" s="988" t="s">
        <v>125</v>
      </c>
      <c r="L54" s="988" t="s">
        <v>125</v>
      </c>
      <c r="M54" s="988" t="s">
        <v>125</v>
      </c>
      <c r="N54" s="988" t="s">
        <v>125</v>
      </c>
      <c r="O54" s="988" t="s">
        <v>125</v>
      </c>
      <c r="P54" s="988" t="s">
        <v>125</v>
      </c>
      <c r="Q54" s="988" t="s">
        <v>125</v>
      </c>
      <c r="R54" s="988" t="s">
        <v>125</v>
      </c>
      <c r="S54" s="988">
        <v>1</v>
      </c>
    </row>
    <row r="55" spans="1:19" s="347" customFormat="1" x14ac:dyDescent="0.25">
      <c r="A55" s="693"/>
      <c r="B55" s="704"/>
      <c r="C55" s="705"/>
      <c r="D55" s="692" t="s">
        <v>146</v>
      </c>
      <c r="E55" s="989">
        <v>1</v>
      </c>
      <c r="F55" s="989">
        <v>1</v>
      </c>
      <c r="G55" s="989" t="s">
        <v>125</v>
      </c>
      <c r="H55" s="989" t="s">
        <v>125</v>
      </c>
      <c r="I55" s="989" t="s">
        <v>125</v>
      </c>
      <c r="J55" s="989" t="s">
        <v>125</v>
      </c>
      <c r="K55" s="989" t="s">
        <v>125</v>
      </c>
      <c r="L55" s="989" t="s">
        <v>125</v>
      </c>
      <c r="M55" s="989" t="s">
        <v>125</v>
      </c>
      <c r="N55" s="989" t="s">
        <v>125</v>
      </c>
      <c r="O55" s="989" t="s">
        <v>125</v>
      </c>
      <c r="P55" s="989" t="s">
        <v>125</v>
      </c>
      <c r="Q55" s="989" t="s">
        <v>125</v>
      </c>
      <c r="R55" s="989" t="s">
        <v>125</v>
      </c>
      <c r="S55" s="989">
        <v>1</v>
      </c>
    </row>
    <row r="56" spans="1:19" x14ac:dyDescent="0.25">
      <c r="A56" s="701" t="s">
        <v>1097</v>
      </c>
      <c r="B56" s="702" t="s">
        <v>187</v>
      </c>
      <c r="C56" s="703" t="s">
        <v>926</v>
      </c>
      <c r="D56" s="689" t="s">
        <v>122</v>
      </c>
      <c r="E56" s="988">
        <v>2</v>
      </c>
      <c r="F56" s="988">
        <v>2</v>
      </c>
      <c r="G56" s="988" t="s">
        <v>125</v>
      </c>
      <c r="H56" s="988" t="s">
        <v>125</v>
      </c>
      <c r="I56" s="988" t="s">
        <v>125</v>
      </c>
      <c r="J56" s="988" t="s">
        <v>125</v>
      </c>
      <c r="K56" s="988" t="s">
        <v>125</v>
      </c>
      <c r="L56" s="988" t="s">
        <v>125</v>
      </c>
      <c r="M56" s="988" t="s">
        <v>125</v>
      </c>
      <c r="N56" s="988" t="s">
        <v>125</v>
      </c>
      <c r="O56" s="988" t="s">
        <v>125</v>
      </c>
      <c r="P56" s="988" t="s">
        <v>125</v>
      </c>
      <c r="Q56" s="988" t="s">
        <v>125</v>
      </c>
      <c r="R56" s="988" t="s">
        <v>125</v>
      </c>
      <c r="S56" s="988">
        <v>2</v>
      </c>
    </row>
    <row r="57" spans="1:19" x14ac:dyDescent="0.25">
      <c r="A57" s="693"/>
      <c r="B57" s="704"/>
      <c r="C57" s="705"/>
      <c r="D57" s="692" t="s">
        <v>145</v>
      </c>
      <c r="E57" s="989">
        <v>1</v>
      </c>
      <c r="F57" s="989">
        <v>1</v>
      </c>
      <c r="G57" s="989" t="s">
        <v>125</v>
      </c>
      <c r="H57" s="989" t="s">
        <v>125</v>
      </c>
      <c r="I57" s="989" t="s">
        <v>125</v>
      </c>
      <c r="J57" s="989" t="s">
        <v>125</v>
      </c>
      <c r="K57" s="989" t="s">
        <v>125</v>
      </c>
      <c r="L57" s="989" t="s">
        <v>125</v>
      </c>
      <c r="M57" s="989" t="s">
        <v>125</v>
      </c>
      <c r="N57" s="989" t="s">
        <v>125</v>
      </c>
      <c r="O57" s="989" t="s">
        <v>125</v>
      </c>
      <c r="P57" s="989" t="s">
        <v>125</v>
      </c>
      <c r="Q57" s="989" t="s">
        <v>125</v>
      </c>
      <c r="R57" s="989" t="s">
        <v>125</v>
      </c>
      <c r="S57" s="989">
        <v>1</v>
      </c>
    </row>
    <row r="58" spans="1:19" s="347" customFormat="1" x14ac:dyDescent="0.25">
      <c r="A58" s="693"/>
      <c r="B58" s="704"/>
      <c r="C58" s="705"/>
      <c r="D58" s="692" t="s">
        <v>146</v>
      </c>
      <c r="E58" s="989">
        <v>1</v>
      </c>
      <c r="F58" s="989">
        <v>1</v>
      </c>
      <c r="G58" s="989" t="s">
        <v>125</v>
      </c>
      <c r="H58" s="989" t="s">
        <v>125</v>
      </c>
      <c r="I58" s="989" t="s">
        <v>125</v>
      </c>
      <c r="J58" s="989" t="s">
        <v>125</v>
      </c>
      <c r="K58" s="989" t="s">
        <v>125</v>
      </c>
      <c r="L58" s="989" t="s">
        <v>125</v>
      </c>
      <c r="M58" s="989" t="s">
        <v>125</v>
      </c>
      <c r="N58" s="989" t="s">
        <v>125</v>
      </c>
      <c r="O58" s="989" t="s">
        <v>125</v>
      </c>
      <c r="P58" s="989" t="s">
        <v>125</v>
      </c>
      <c r="Q58" s="989" t="s">
        <v>125</v>
      </c>
      <c r="R58" s="989" t="s">
        <v>125</v>
      </c>
      <c r="S58" s="989">
        <v>1</v>
      </c>
    </row>
    <row r="59" spans="1:19" x14ac:dyDescent="0.25">
      <c r="A59" s="701" t="s">
        <v>1098</v>
      </c>
      <c r="B59" s="702" t="s">
        <v>188</v>
      </c>
      <c r="C59" s="703" t="s">
        <v>1099</v>
      </c>
      <c r="D59" s="689" t="s">
        <v>122</v>
      </c>
      <c r="E59" s="988">
        <v>1</v>
      </c>
      <c r="F59" s="988">
        <v>1</v>
      </c>
      <c r="G59" s="988" t="s">
        <v>125</v>
      </c>
      <c r="H59" s="988" t="s">
        <v>125</v>
      </c>
      <c r="I59" s="988" t="s">
        <v>125</v>
      </c>
      <c r="J59" s="988" t="s">
        <v>125</v>
      </c>
      <c r="K59" s="988" t="s">
        <v>125</v>
      </c>
      <c r="L59" s="988" t="s">
        <v>125</v>
      </c>
      <c r="M59" s="988" t="s">
        <v>125</v>
      </c>
      <c r="N59" s="988" t="s">
        <v>125</v>
      </c>
      <c r="O59" s="988" t="s">
        <v>125</v>
      </c>
      <c r="P59" s="988" t="s">
        <v>125</v>
      </c>
      <c r="Q59" s="988" t="s">
        <v>125</v>
      </c>
      <c r="R59" s="988" t="s">
        <v>125</v>
      </c>
      <c r="S59" s="988">
        <v>1</v>
      </c>
    </row>
    <row r="60" spans="1:19" s="347" customFormat="1" x14ac:dyDescent="0.25">
      <c r="A60" s="693"/>
      <c r="B60" s="704"/>
      <c r="C60" s="705"/>
      <c r="D60" s="692" t="s">
        <v>145</v>
      </c>
      <c r="E60" s="989">
        <v>1</v>
      </c>
      <c r="F60" s="989">
        <v>1</v>
      </c>
      <c r="G60" s="989" t="s">
        <v>125</v>
      </c>
      <c r="H60" s="989" t="s">
        <v>125</v>
      </c>
      <c r="I60" s="989" t="s">
        <v>125</v>
      </c>
      <c r="J60" s="989" t="s">
        <v>125</v>
      </c>
      <c r="K60" s="989" t="s">
        <v>125</v>
      </c>
      <c r="L60" s="989" t="s">
        <v>125</v>
      </c>
      <c r="M60" s="989" t="s">
        <v>125</v>
      </c>
      <c r="N60" s="989" t="s">
        <v>125</v>
      </c>
      <c r="O60" s="989" t="s">
        <v>125</v>
      </c>
      <c r="P60" s="989" t="s">
        <v>125</v>
      </c>
      <c r="Q60" s="989" t="s">
        <v>125</v>
      </c>
      <c r="R60" s="989" t="s">
        <v>125</v>
      </c>
      <c r="S60" s="989">
        <v>1</v>
      </c>
    </row>
    <row r="61" spans="1:19" x14ac:dyDescent="0.25">
      <c r="A61" s="701" t="s">
        <v>312</v>
      </c>
      <c r="B61" s="702" t="s">
        <v>190</v>
      </c>
      <c r="C61" s="703" t="s">
        <v>313</v>
      </c>
      <c r="D61" s="689" t="s">
        <v>122</v>
      </c>
      <c r="E61" s="988">
        <v>8</v>
      </c>
      <c r="F61" s="988">
        <v>8</v>
      </c>
      <c r="G61" s="988" t="s">
        <v>125</v>
      </c>
      <c r="H61" s="988" t="s">
        <v>125</v>
      </c>
      <c r="I61" s="988" t="s">
        <v>125</v>
      </c>
      <c r="J61" s="988" t="s">
        <v>125</v>
      </c>
      <c r="K61" s="988" t="s">
        <v>125</v>
      </c>
      <c r="L61" s="988" t="s">
        <v>125</v>
      </c>
      <c r="M61" s="988" t="s">
        <v>125</v>
      </c>
      <c r="N61" s="988" t="s">
        <v>125</v>
      </c>
      <c r="O61" s="988" t="s">
        <v>125</v>
      </c>
      <c r="P61" s="988" t="s">
        <v>125</v>
      </c>
      <c r="Q61" s="988" t="s">
        <v>125</v>
      </c>
      <c r="R61" s="988">
        <v>1</v>
      </c>
      <c r="S61" s="988">
        <v>7</v>
      </c>
    </row>
    <row r="62" spans="1:19" s="347" customFormat="1" x14ac:dyDescent="0.25">
      <c r="A62" s="693"/>
      <c r="B62" s="704"/>
      <c r="C62" s="705"/>
      <c r="D62" s="692" t="s">
        <v>145</v>
      </c>
      <c r="E62" s="989">
        <v>3</v>
      </c>
      <c r="F62" s="989">
        <v>3</v>
      </c>
      <c r="G62" s="989" t="s">
        <v>125</v>
      </c>
      <c r="H62" s="989" t="s">
        <v>125</v>
      </c>
      <c r="I62" s="989" t="s">
        <v>125</v>
      </c>
      <c r="J62" s="989" t="s">
        <v>125</v>
      </c>
      <c r="K62" s="989" t="s">
        <v>125</v>
      </c>
      <c r="L62" s="989" t="s">
        <v>125</v>
      </c>
      <c r="M62" s="989" t="s">
        <v>125</v>
      </c>
      <c r="N62" s="989" t="s">
        <v>125</v>
      </c>
      <c r="O62" s="989" t="s">
        <v>125</v>
      </c>
      <c r="P62" s="989" t="s">
        <v>125</v>
      </c>
      <c r="Q62" s="989" t="s">
        <v>125</v>
      </c>
      <c r="R62" s="989">
        <v>1</v>
      </c>
      <c r="S62" s="989">
        <v>2</v>
      </c>
    </row>
    <row r="63" spans="1:19" x14ac:dyDescent="0.25">
      <c r="A63" s="693"/>
      <c r="B63" s="704"/>
      <c r="C63" s="705"/>
      <c r="D63" s="692" t="s">
        <v>146</v>
      </c>
      <c r="E63" s="989">
        <v>5</v>
      </c>
      <c r="F63" s="989">
        <v>5</v>
      </c>
      <c r="G63" s="989" t="s">
        <v>125</v>
      </c>
      <c r="H63" s="989" t="s">
        <v>125</v>
      </c>
      <c r="I63" s="989" t="s">
        <v>125</v>
      </c>
      <c r="J63" s="989" t="s">
        <v>125</v>
      </c>
      <c r="K63" s="989" t="s">
        <v>125</v>
      </c>
      <c r="L63" s="989" t="s">
        <v>125</v>
      </c>
      <c r="M63" s="989" t="s">
        <v>125</v>
      </c>
      <c r="N63" s="989" t="s">
        <v>125</v>
      </c>
      <c r="O63" s="989" t="s">
        <v>125</v>
      </c>
      <c r="P63" s="989" t="s">
        <v>125</v>
      </c>
      <c r="Q63" s="989" t="s">
        <v>125</v>
      </c>
      <c r="R63" s="989" t="s">
        <v>125</v>
      </c>
      <c r="S63" s="989">
        <v>5</v>
      </c>
    </row>
    <row r="64" spans="1:19" s="347" customFormat="1" x14ac:dyDescent="0.25">
      <c r="A64" s="701" t="s">
        <v>303</v>
      </c>
      <c r="B64" s="702" t="s">
        <v>191</v>
      </c>
      <c r="C64" s="703" t="s">
        <v>304</v>
      </c>
      <c r="D64" s="689" t="s">
        <v>122</v>
      </c>
      <c r="E64" s="988">
        <v>17</v>
      </c>
      <c r="F64" s="988">
        <v>17</v>
      </c>
      <c r="G64" s="988" t="s">
        <v>125</v>
      </c>
      <c r="H64" s="988" t="s">
        <v>125</v>
      </c>
      <c r="I64" s="988" t="s">
        <v>125</v>
      </c>
      <c r="J64" s="988" t="s">
        <v>125</v>
      </c>
      <c r="K64" s="988" t="s">
        <v>125</v>
      </c>
      <c r="L64" s="988" t="s">
        <v>125</v>
      </c>
      <c r="M64" s="988" t="s">
        <v>125</v>
      </c>
      <c r="N64" s="988" t="s">
        <v>125</v>
      </c>
      <c r="O64" s="988" t="s">
        <v>125</v>
      </c>
      <c r="P64" s="988" t="s">
        <v>125</v>
      </c>
      <c r="Q64" s="988">
        <v>3</v>
      </c>
      <c r="R64" s="988">
        <v>5</v>
      </c>
      <c r="S64" s="988">
        <v>9</v>
      </c>
    </row>
    <row r="65" spans="1:19" x14ac:dyDescent="0.25">
      <c r="A65" s="693"/>
      <c r="B65" s="704"/>
      <c r="C65" s="705"/>
      <c r="D65" s="692" t="s">
        <v>145</v>
      </c>
      <c r="E65" s="989">
        <v>13</v>
      </c>
      <c r="F65" s="989">
        <v>13</v>
      </c>
      <c r="G65" s="989" t="s">
        <v>125</v>
      </c>
      <c r="H65" s="989" t="s">
        <v>125</v>
      </c>
      <c r="I65" s="989" t="s">
        <v>125</v>
      </c>
      <c r="J65" s="989" t="s">
        <v>125</v>
      </c>
      <c r="K65" s="989" t="s">
        <v>125</v>
      </c>
      <c r="L65" s="989" t="s">
        <v>125</v>
      </c>
      <c r="M65" s="989" t="s">
        <v>125</v>
      </c>
      <c r="N65" s="989" t="s">
        <v>125</v>
      </c>
      <c r="O65" s="989" t="s">
        <v>125</v>
      </c>
      <c r="P65" s="989" t="s">
        <v>125</v>
      </c>
      <c r="Q65" s="989">
        <v>1</v>
      </c>
      <c r="R65" s="989">
        <v>5</v>
      </c>
      <c r="S65" s="989">
        <v>7</v>
      </c>
    </row>
    <row r="66" spans="1:19" x14ac:dyDescent="0.25">
      <c r="A66" s="693"/>
      <c r="B66" s="704"/>
      <c r="C66" s="705"/>
      <c r="D66" s="692" t="s">
        <v>146</v>
      </c>
      <c r="E66" s="989">
        <v>4</v>
      </c>
      <c r="F66" s="989">
        <v>4</v>
      </c>
      <c r="G66" s="989" t="s">
        <v>125</v>
      </c>
      <c r="H66" s="989" t="s">
        <v>125</v>
      </c>
      <c r="I66" s="989" t="s">
        <v>125</v>
      </c>
      <c r="J66" s="989" t="s">
        <v>125</v>
      </c>
      <c r="K66" s="989" t="s">
        <v>125</v>
      </c>
      <c r="L66" s="989" t="s">
        <v>125</v>
      </c>
      <c r="M66" s="989" t="s">
        <v>125</v>
      </c>
      <c r="N66" s="989" t="s">
        <v>125</v>
      </c>
      <c r="O66" s="989" t="s">
        <v>125</v>
      </c>
      <c r="P66" s="989" t="s">
        <v>125</v>
      </c>
      <c r="Q66" s="989">
        <v>2</v>
      </c>
      <c r="R66" s="989" t="s">
        <v>125</v>
      </c>
      <c r="S66" s="989">
        <v>2</v>
      </c>
    </row>
    <row r="67" spans="1:19" s="347" customFormat="1" x14ac:dyDescent="0.25">
      <c r="A67" s="701" t="s">
        <v>1104</v>
      </c>
      <c r="B67" s="702" t="s">
        <v>193</v>
      </c>
      <c r="C67" s="703" t="s">
        <v>1105</v>
      </c>
      <c r="D67" s="689" t="s">
        <v>122</v>
      </c>
      <c r="E67" s="988">
        <v>1</v>
      </c>
      <c r="F67" s="988">
        <v>1</v>
      </c>
      <c r="G67" s="988" t="s">
        <v>125</v>
      </c>
      <c r="H67" s="988" t="s">
        <v>125</v>
      </c>
      <c r="I67" s="988" t="s">
        <v>125</v>
      </c>
      <c r="J67" s="988" t="s">
        <v>125</v>
      </c>
      <c r="K67" s="988" t="s">
        <v>125</v>
      </c>
      <c r="L67" s="988" t="s">
        <v>125</v>
      </c>
      <c r="M67" s="988" t="s">
        <v>125</v>
      </c>
      <c r="N67" s="988" t="s">
        <v>125</v>
      </c>
      <c r="O67" s="988" t="s">
        <v>125</v>
      </c>
      <c r="P67" s="988" t="s">
        <v>125</v>
      </c>
      <c r="Q67" s="988" t="s">
        <v>125</v>
      </c>
      <c r="R67" s="988" t="s">
        <v>125</v>
      </c>
      <c r="S67" s="988">
        <v>1</v>
      </c>
    </row>
    <row r="68" spans="1:19" x14ac:dyDescent="0.25">
      <c r="A68" s="693"/>
      <c r="B68" s="704"/>
      <c r="C68" s="705"/>
      <c r="D68" s="692" t="s">
        <v>145</v>
      </c>
      <c r="E68" s="989">
        <v>1</v>
      </c>
      <c r="F68" s="989">
        <v>1</v>
      </c>
      <c r="G68" s="989" t="s">
        <v>125</v>
      </c>
      <c r="H68" s="989" t="s">
        <v>125</v>
      </c>
      <c r="I68" s="989" t="s">
        <v>125</v>
      </c>
      <c r="J68" s="989" t="s">
        <v>125</v>
      </c>
      <c r="K68" s="989" t="s">
        <v>125</v>
      </c>
      <c r="L68" s="989" t="s">
        <v>125</v>
      </c>
      <c r="M68" s="989" t="s">
        <v>125</v>
      </c>
      <c r="N68" s="989" t="s">
        <v>125</v>
      </c>
      <c r="O68" s="989" t="s">
        <v>125</v>
      </c>
      <c r="P68" s="989" t="s">
        <v>125</v>
      </c>
      <c r="Q68" s="989" t="s">
        <v>125</v>
      </c>
      <c r="R68" s="989" t="s">
        <v>125</v>
      </c>
      <c r="S68" s="989">
        <v>1</v>
      </c>
    </row>
    <row r="69" spans="1:19" ht="22.5" x14ac:dyDescent="0.25">
      <c r="A69" s="701" t="s">
        <v>335</v>
      </c>
      <c r="B69" s="702" t="s">
        <v>197</v>
      </c>
      <c r="C69" s="703" t="s">
        <v>336</v>
      </c>
      <c r="D69" s="689" t="s">
        <v>122</v>
      </c>
      <c r="E69" s="988">
        <v>4</v>
      </c>
      <c r="F69" s="988">
        <v>4</v>
      </c>
      <c r="G69" s="988" t="s">
        <v>125</v>
      </c>
      <c r="H69" s="988" t="s">
        <v>125</v>
      </c>
      <c r="I69" s="988" t="s">
        <v>125</v>
      </c>
      <c r="J69" s="988" t="s">
        <v>125</v>
      </c>
      <c r="K69" s="988" t="s">
        <v>125</v>
      </c>
      <c r="L69" s="988" t="s">
        <v>125</v>
      </c>
      <c r="M69" s="988" t="s">
        <v>125</v>
      </c>
      <c r="N69" s="988" t="s">
        <v>125</v>
      </c>
      <c r="O69" s="988" t="s">
        <v>125</v>
      </c>
      <c r="P69" s="988" t="s">
        <v>125</v>
      </c>
      <c r="Q69" s="988">
        <v>1</v>
      </c>
      <c r="R69" s="988" t="s">
        <v>125</v>
      </c>
      <c r="S69" s="988">
        <v>3</v>
      </c>
    </row>
    <row r="70" spans="1:19" s="347" customFormat="1" x14ac:dyDescent="0.25">
      <c r="A70" s="693"/>
      <c r="B70" s="704"/>
      <c r="C70" s="705"/>
      <c r="D70" s="692" t="s">
        <v>145</v>
      </c>
      <c r="E70" s="989">
        <v>2</v>
      </c>
      <c r="F70" s="989">
        <v>2</v>
      </c>
      <c r="G70" s="989" t="s">
        <v>125</v>
      </c>
      <c r="H70" s="989" t="s">
        <v>125</v>
      </c>
      <c r="I70" s="989" t="s">
        <v>125</v>
      </c>
      <c r="J70" s="989" t="s">
        <v>125</v>
      </c>
      <c r="K70" s="989" t="s">
        <v>125</v>
      </c>
      <c r="L70" s="989" t="s">
        <v>125</v>
      </c>
      <c r="M70" s="989" t="s">
        <v>125</v>
      </c>
      <c r="N70" s="989" t="s">
        <v>125</v>
      </c>
      <c r="O70" s="989" t="s">
        <v>125</v>
      </c>
      <c r="P70" s="989" t="s">
        <v>125</v>
      </c>
      <c r="Q70" s="989" t="s">
        <v>125</v>
      </c>
      <c r="R70" s="989" t="s">
        <v>125</v>
      </c>
      <c r="S70" s="989">
        <v>2</v>
      </c>
    </row>
    <row r="71" spans="1:19" x14ac:dyDescent="0.25">
      <c r="A71" s="693"/>
      <c r="B71" s="704"/>
      <c r="C71" s="705"/>
      <c r="D71" s="692" t="s">
        <v>146</v>
      </c>
      <c r="E71" s="989">
        <v>2</v>
      </c>
      <c r="F71" s="989">
        <v>2</v>
      </c>
      <c r="G71" s="989" t="s">
        <v>125</v>
      </c>
      <c r="H71" s="989" t="s">
        <v>125</v>
      </c>
      <c r="I71" s="989" t="s">
        <v>125</v>
      </c>
      <c r="J71" s="989" t="s">
        <v>125</v>
      </c>
      <c r="K71" s="989" t="s">
        <v>125</v>
      </c>
      <c r="L71" s="989" t="s">
        <v>125</v>
      </c>
      <c r="M71" s="989" t="s">
        <v>125</v>
      </c>
      <c r="N71" s="989" t="s">
        <v>125</v>
      </c>
      <c r="O71" s="989" t="s">
        <v>125</v>
      </c>
      <c r="P71" s="989" t="s">
        <v>125</v>
      </c>
      <c r="Q71" s="989">
        <v>1</v>
      </c>
      <c r="R71" s="989" t="s">
        <v>125</v>
      </c>
      <c r="S71" s="989">
        <v>1</v>
      </c>
    </row>
    <row r="72" spans="1:19" s="347" customFormat="1" x14ac:dyDescent="0.25">
      <c r="A72" s="701" t="s">
        <v>309</v>
      </c>
      <c r="B72" s="702" t="s">
        <v>198</v>
      </c>
      <c r="C72" s="703" t="s">
        <v>310</v>
      </c>
      <c r="D72" s="689" t="s">
        <v>122</v>
      </c>
      <c r="E72" s="988">
        <v>15</v>
      </c>
      <c r="F72" s="988">
        <v>15</v>
      </c>
      <c r="G72" s="988" t="s">
        <v>125</v>
      </c>
      <c r="H72" s="988" t="s">
        <v>125</v>
      </c>
      <c r="I72" s="988" t="s">
        <v>125</v>
      </c>
      <c r="J72" s="988">
        <v>1</v>
      </c>
      <c r="K72" s="988" t="s">
        <v>125</v>
      </c>
      <c r="L72" s="988" t="s">
        <v>125</v>
      </c>
      <c r="M72" s="988" t="s">
        <v>125</v>
      </c>
      <c r="N72" s="988" t="s">
        <v>125</v>
      </c>
      <c r="O72" s="988" t="s">
        <v>125</v>
      </c>
      <c r="P72" s="988" t="s">
        <v>125</v>
      </c>
      <c r="Q72" s="988">
        <v>1</v>
      </c>
      <c r="R72" s="988">
        <v>4</v>
      </c>
      <c r="S72" s="988">
        <v>9</v>
      </c>
    </row>
    <row r="73" spans="1:19" x14ac:dyDescent="0.25">
      <c r="A73" s="693"/>
      <c r="B73" s="704"/>
      <c r="C73" s="705"/>
      <c r="D73" s="692" t="s">
        <v>145</v>
      </c>
      <c r="E73" s="989">
        <v>9</v>
      </c>
      <c r="F73" s="989">
        <v>9</v>
      </c>
      <c r="G73" s="989" t="s">
        <v>125</v>
      </c>
      <c r="H73" s="989" t="s">
        <v>125</v>
      </c>
      <c r="I73" s="989" t="s">
        <v>125</v>
      </c>
      <c r="J73" s="989" t="s">
        <v>125</v>
      </c>
      <c r="K73" s="989" t="s">
        <v>125</v>
      </c>
      <c r="L73" s="989" t="s">
        <v>125</v>
      </c>
      <c r="M73" s="989" t="s">
        <v>125</v>
      </c>
      <c r="N73" s="989" t="s">
        <v>125</v>
      </c>
      <c r="O73" s="989" t="s">
        <v>125</v>
      </c>
      <c r="P73" s="989" t="s">
        <v>125</v>
      </c>
      <c r="Q73" s="989" t="s">
        <v>125</v>
      </c>
      <c r="R73" s="989">
        <v>3</v>
      </c>
      <c r="S73" s="989">
        <v>6</v>
      </c>
    </row>
    <row r="74" spans="1:19" s="347" customFormat="1" x14ac:dyDescent="0.25">
      <c r="A74" s="693"/>
      <c r="B74" s="704"/>
      <c r="C74" s="705"/>
      <c r="D74" s="692" t="s">
        <v>146</v>
      </c>
      <c r="E74" s="989">
        <v>6</v>
      </c>
      <c r="F74" s="989">
        <v>6</v>
      </c>
      <c r="G74" s="989" t="s">
        <v>125</v>
      </c>
      <c r="H74" s="989" t="s">
        <v>125</v>
      </c>
      <c r="I74" s="989" t="s">
        <v>125</v>
      </c>
      <c r="J74" s="989">
        <v>1</v>
      </c>
      <c r="K74" s="989" t="s">
        <v>125</v>
      </c>
      <c r="L74" s="989" t="s">
        <v>125</v>
      </c>
      <c r="M74" s="989" t="s">
        <v>125</v>
      </c>
      <c r="N74" s="989" t="s">
        <v>125</v>
      </c>
      <c r="O74" s="989" t="s">
        <v>125</v>
      </c>
      <c r="P74" s="989" t="s">
        <v>125</v>
      </c>
      <c r="Q74" s="989">
        <v>1</v>
      </c>
      <c r="R74" s="989">
        <v>1</v>
      </c>
      <c r="S74" s="989">
        <v>3</v>
      </c>
    </row>
    <row r="75" spans="1:19" x14ac:dyDescent="0.25">
      <c r="A75" s="701" t="s">
        <v>315</v>
      </c>
      <c r="B75" s="702" t="s">
        <v>202</v>
      </c>
      <c r="C75" s="703" t="s">
        <v>316</v>
      </c>
      <c r="D75" s="689" t="s">
        <v>122</v>
      </c>
      <c r="E75" s="988">
        <v>15</v>
      </c>
      <c r="F75" s="988">
        <v>15</v>
      </c>
      <c r="G75" s="988" t="s">
        <v>125</v>
      </c>
      <c r="H75" s="988" t="s">
        <v>125</v>
      </c>
      <c r="I75" s="988" t="s">
        <v>125</v>
      </c>
      <c r="J75" s="988">
        <v>3</v>
      </c>
      <c r="K75" s="988">
        <v>3</v>
      </c>
      <c r="L75" s="988" t="s">
        <v>125</v>
      </c>
      <c r="M75" s="988" t="s">
        <v>125</v>
      </c>
      <c r="N75" s="988" t="s">
        <v>125</v>
      </c>
      <c r="O75" s="988" t="s">
        <v>125</v>
      </c>
      <c r="P75" s="988" t="s">
        <v>125</v>
      </c>
      <c r="Q75" s="988" t="s">
        <v>125</v>
      </c>
      <c r="R75" s="988" t="s">
        <v>125</v>
      </c>
      <c r="S75" s="988">
        <v>9</v>
      </c>
    </row>
    <row r="76" spans="1:19" x14ac:dyDescent="0.25">
      <c r="A76" s="693"/>
      <c r="B76" s="704"/>
      <c r="C76" s="705"/>
      <c r="D76" s="692" t="s">
        <v>145</v>
      </c>
      <c r="E76" s="989">
        <v>7</v>
      </c>
      <c r="F76" s="989">
        <v>7</v>
      </c>
      <c r="G76" s="989" t="s">
        <v>125</v>
      </c>
      <c r="H76" s="989" t="s">
        <v>125</v>
      </c>
      <c r="I76" s="989" t="s">
        <v>125</v>
      </c>
      <c r="J76" s="989">
        <v>2</v>
      </c>
      <c r="K76" s="989">
        <v>2</v>
      </c>
      <c r="L76" s="989" t="s">
        <v>125</v>
      </c>
      <c r="M76" s="989" t="s">
        <v>125</v>
      </c>
      <c r="N76" s="989" t="s">
        <v>125</v>
      </c>
      <c r="O76" s="989" t="s">
        <v>125</v>
      </c>
      <c r="P76" s="989" t="s">
        <v>125</v>
      </c>
      <c r="Q76" s="989" t="s">
        <v>125</v>
      </c>
      <c r="R76" s="989" t="s">
        <v>125</v>
      </c>
      <c r="S76" s="989">
        <v>3</v>
      </c>
    </row>
    <row r="77" spans="1:19" s="347" customFormat="1" x14ac:dyDescent="0.25">
      <c r="A77" s="693"/>
      <c r="B77" s="704"/>
      <c r="C77" s="705"/>
      <c r="D77" s="692" t="s">
        <v>146</v>
      </c>
      <c r="E77" s="989">
        <v>8</v>
      </c>
      <c r="F77" s="989">
        <v>8</v>
      </c>
      <c r="G77" s="989" t="s">
        <v>125</v>
      </c>
      <c r="H77" s="989" t="s">
        <v>125</v>
      </c>
      <c r="I77" s="989" t="s">
        <v>125</v>
      </c>
      <c r="J77" s="989">
        <v>1</v>
      </c>
      <c r="K77" s="989">
        <v>1</v>
      </c>
      <c r="L77" s="989" t="s">
        <v>125</v>
      </c>
      <c r="M77" s="989" t="s">
        <v>125</v>
      </c>
      <c r="N77" s="989" t="s">
        <v>125</v>
      </c>
      <c r="O77" s="989" t="s">
        <v>125</v>
      </c>
      <c r="P77" s="989" t="s">
        <v>125</v>
      </c>
      <c r="Q77" s="989" t="s">
        <v>125</v>
      </c>
      <c r="R77" s="989" t="s">
        <v>125</v>
      </c>
      <c r="S77" s="989">
        <v>6</v>
      </c>
    </row>
    <row r="78" spans="1:19" ht="22.5" x14ac:dyDescent="0.25">
      <c r="A78" s="701" t="s">
        <v>327</v>
      </c>
      <c r="B78" s="702" t="s">
        <v>203</v>
      </c>
      <c r="C78" s="703" t="s">
        <v>328</v>
      </c>
      <c r="D78" s="689" t="s">
        <v>122</v>
      </c>
      <c r="E78" s="988">
        <v>16</v>
      </c>
      <c r="F78" s="988">
        <v>16</v>
      </c>
      <c r="G78" s="988" t="s">
        <v>125</v>
      </c>
      <c r="H78" s="988" t="s">
        <v>125</v>
      </c>
      <c r="I78" s="988" t="s">
        <v>125</v>
      </c>
      <c r="J78" s="988" t="s">
        <v>125</v>
      </c>
      <c r="K78" s="988" t="s">
        <v>125</v>
      </c>
      <c r="L78" s="988" t="s">
        <v>125</v>
      </c>
      <c r="M78" s="988" t="s">
        <v>125</v>
      </c>
      <c r="N78" s="988" t="s">
        <v>125</v>
      </c>
      <c r="O78" s="988" t="s">
        <v>125</v>
      </c>
      <c r="P78" s="988" t="s">
        <v>125</v>
      </c>
      <c r="Q78" s="988" t="s">
        <v>125</v>
      </c>
      <c r="R78" s="988">
        <v>2</v>
      </c>
      <c r="S78" s="988">
        <v>14</v>
      </c>
    </row>
    <row r="79" spans="1:19" x14ac:dyDescent="0.25">
      <c r="A79" s="693"/>
      <c r="B79" s="704"/>
      <c r="C79" s="705"/>
      <c r="D79" s="692" t="s">
        <v>145</v>
      </c>
      <c r="E79" s="989">
        <v>10</v>
      </c>
      <c r="F79" s="989">
        <v>10</v>
      </c>
      <c r="G79" s="989" t="s">
        <v>125</v>
      </c>
      <c r="H79" s="989" t="s">
        <v>125</v>
      </c>
      <c r="I79" s="989" t="s">
        <v>125</v>
      </c>
      <c r="J79" s="989" t="s">
        <v>125</v>
      </c>
      <c r="K79" s="989" t="s">
        <v>125</v>
      </c>
      <c r="L79" s="989" t="s">
        <v>125</v>
      </c>
      <c r="M79" s="989" t="s">
        <v>125</v>
      </c>
      <c r="N79" s="989" t="s">
        <v>125</v>
      </c>
      <c r="O79" s="989" t="s">
        <v>125</v>
      </c>
      <c r="P79" s="989" t="s">
        <v>125</v>
      </c>
      <c r="Q79" s="989" t="s">
        <v>125</v>
      </c>
      <c r="R79" s="989">
        <v>1</v>
      </c>
      <c r="S79" s="989">
        <v>9</v>
      </c>
    </row>
    <row r="80" spans="1:19" s="347" customFormat="1" x14ac:dyDescent="0.25">
      <c r="A80" s="693"/>
      <c r="B80" s="704"/>
      <c r="C80" s="705"/>
      <c r="D80" s="692" t="s">
        <v>146</v>
      </c>
      <c r="E80" s="989">
        <v>6</v>
      </c>
      <c r="F80" s="989">
        <v>6</v>
      </c>
      <c r="G80" s="989" t="s">
        <v>125</v>
      </c>
      <c r="H80" s="989" t="s">
        <v>125</v>
      </c>
      <c r="I80" s="989" t="s">
        <v>125</v>
      </c>
      <c r="J80" s="989" t="s">
        <v>125</v>
      </c>
      <c r="K80" s="989" t="s">
        <v>125</v>
      </c>
      <c r="L80" s="989" t="s">
        <v>125</v>
      </c>
      <c r="M80" s="989" t="s">
        <v>125</v>
      </c>
      <c r="N80" s="989" t="s">
        <v>125</v>
      </c>
      <c r="O80" s="989" t="s">
        <v>125</v>
      </c>
      <c r="P80" s="989" t="s">
        <v>125</v>
      </c>
      <c r="Q80" s="989" t="s">
        <v>125</v>
      </c>
      <c r="R80" s="989">
        <v>1</v>
      </c>
      <c r="S80" s="989">
        <v>5</v>
      </c>
    </row>
    <row r="81" spans="1:19" ht="22.5" x14ac:dyDescent="0.25">
      <c r="A81" s="701" t="s">
        <v>364</v>
      </c>
      <c r="B81" s="702" t="s">
        <v>204</v>
      </c>
      <c r="C81" s="703" t="s">
        <v>365</v>
      </c>
      <c r="D81" s="689" t="s">
        <v>122</v>
      </c>
      <c r="E81" s="988">
        <v>2</v>
      </c>
      <c r="F81" s="988">
        <v>2</v>
      </c>
      <c r="G81" s="988" t="s">
        <v>125</v>
      </c>
      <c r="H81" s="988" t="s">
        <v>125</v>
      </c>
      <c r="I81" s="988" t="s">
        <v>125</v>
      </c>
      <c r="J81" s="988" t="s">
        <v>125</v>
      </c>
      <c r="K81" s="988" t="s">
        <v>125</v>
      </c>
      <c r="L81" s="988" t="s">
        <v>125</v>
      </c>
      <c r="M81" s="988" t="s">
        <v>125</v>
      </c>
      <c r="N81" s="988" t="s">
        <v>125</v>
      </c>
      <c r="O81" s="988" t="s">
        <v>125</v>
      </c>
      <c r="P81" s="988" t="s">
        <v>125</v>
      </c>
      <c r="Q81" s="988" t="s">
        <v>125</v>
      </c>
      <c r="R81" s="988" t="s">
        <v>125</v>
      </c>
      <c r="S81" s="988">
        <v>2</v>
      </c>
    </row>
    <row r="82" spans="1:19" x14ac:dyDescent="0.25">
      <c r="A82" s="693"/>
      <c r="B82" s="704"/>
      <c r="C82" s="705"/>
      <c r="D82" s="692" t="s">
        <v>145</v>
      </c>
      <c r="E82" s="989">
        <v>1</v>
      </c>
      <c r="F82" s="989">
        <v>1</v>
      </c>
      <c r="G82" s="989" t="s">
        <v>125</v>
      </c>
      <c r="H82" s="989" t="s">
        <v>125</v>
      </c>
      <c r="I82" s="989" t="s">
        <v>125</v>
      </c>
      <c r="J82" s="989" t="s">
        <v>125</v>
      </c>
      <c r="K82" s="989" t="s">
        <v>125</v>
      </c>
      <c r="L82" s="989" t="s">
        <v>125</v>
      </c>
      <c r="M82" s="989" t="s">
        <v>125</v>
      </c>
      <c r="N82" s="989" t="s">
        <v>125</v>
      </c>
      <c r="O82" s="989" t="s">
        <v>125</v>
      </c>
      <c r="P82" s="989" t="s">
        <v>125</v>
      </c>
      <c r="Q82" s="989" t="s">
        <v>125</v>
      </c>
      <c r="R82" s="989" t="s">
        <v>125</v>
      </c>
      <c r="S82" s="989">
        <v>1</v>
      </c>
    </row>
    <row r="83" spans="1:19" s="347" customFormat="1" x14ac:dyDescent="0.25">
      <c r="A83" s="693"/>
      <c r="B83" s="704"/>
      <c r="C83" s="705"/>
      <c r="D83" s="692" t="s">
        <v>146</v>
      </c>
      <c r="E83" s="989">
        <v>1</v>
      </c>
      <c r="F83" s="989">
        <v>1</v>
      </c>
      <c r="G83" s="989" t="s">
        <v>125</v>
      </c>
      <c r="H83" s="989" t="s">
        <v>125</v>
      </c>
      <c r="I83" s="989" t="s">
        <v>125</v>
      </c>
      <c r="J83" s="989" t="s">
        <v>125</v>
      </c>
      <c r="K83" s="989" t="s">
        <v>125</v>
      </c>
      <c r="L83" s="989" t="s">
        <v>125</v>
      </c>
      <c r="M83" s="989" t="s">
        <v>125</v>
      </c>
      <c r="N83" s="989" t="s">
        <v>125</v>
      </c>
      <c r="O83" s="989" t="s">
        <v>125</v>
      </c>
      <c r="P83" s="989" t="s">
        <v>125</v>
      </c>
      <c r="Q83" s="989" t="s">
        <v>125</v>
      </c>
      <c r="R83" s="989" t="s">
        <v>125</v>
      </c>
      <c r="S83" s="989">
        <v>1</v>
      </c>
    </row>
    <row r="84" spans="1:19" x14ac:dyDescent="0.25">
      <c r="A84" s="701" t="s">
        <v>1114</v>
      </c>
      <c r="B84" s="702" t="s">
        <v>205</v>
      </c>
      <c r="C84" s="703" t="s">
        <v>931</v>
      </c>
      <c r="D84" s="689" t="s">
        <v>122</v>
      </c>
      <c r="E84" s="988">
        <v>2</v>
      </c>
      <c r="F84" s="988">
        <v>2</v>
      </c>
      <c r="G84" s="988" t="s">
        <v>125</v>
      </c>
      <c r="H84" s="988" t="s">
        <v>125</v>
      </c>
      <c r="I84" s="988" t="s">
        <v>125</v>
      </c>
      <c r="J84" s="988" t="s">
        <v>125</v>
      </c>
      <c r="K84" s="988" t="s">
        <v>125</v>
      </c>
      <c r="L84" s="988" t="s">
        <v>125</v>
      </c>
      <c r="M84" s="988" t="s">
        <v>125</v>
      </c>
      <c r="N84" s="988" t="s">
        <v>125</v>
      </c>
      <c r="O84" s="988" t="s">
        <v>125</v>
      </c>
      <c r="P84" s="988" t="s">
        <v>125</v>
      </c>
      <c r="Q84" s="988" t="s">
        <v>125</v>
      </c>
      <c r="R84" s="988">
        <v>1</v>
      </c>
      <c r="S84" s="988">
        <v>1</v>
      </c>
    </row>
    <row r="85" spans="1:19" s="347" customFormat="1" x14ac:dyDescent="0.25">
      <c r="A85" s="693"/>
      <c r="B85" s="704"/>
      <c r="C85" s="705"/>
      <c r="D85" s="692" t="s">
        <v>145</v>
      </c>
      <c r="E85" s="989">
        <v>2</v>
      </c>
      <c r="F85" s="989">
        <v>2</v>
      </c>
      <c r="G85" s="989" t="s">
        <v>125</v>
      </c>
      <c r="H85" s="989" t="s">
        <v>125</v>
      </c>
      <c r="I85" s="989" t="s">
        <v>125</v>
      </c>
      <c r="J85" s="989" t="s">
        <v>125</v>
      </c>
      <c r="K85" s="989" t="s">
        <v>125</v>
      </c>
      <c r="L85" s="989" t="s">
        <v>125</v>
      </c>
      <c r="M85" s="989" t="s">
        <v>125</v>
      </c>
      <c r="N85" s="989" t="s">
        <v>125</v>
      </c>
      <c r="O85" s="989" t="s">
        <v>125</v>
      </c>
      <c r="P85" s="989" t="s">
        <v>125</v>
      </c>
      <c r="Q85" s="989" t="s">
        <v>125</v>
      </c>
      <c r="R85" s="989">
        <v>1</v>
      </c>
      <c r="S85" s="989">
        <v>1</v>
      </c>
    </row>
    <row r="86" spans="1:19" ht="22.5" x14ac:dyDescent="0.25">
      <c r="A86" s="701" t="s">
        <v>1115</v>
      </c>
      <c r="B86" s="702" t="s">
        <v>206</v>
      </c>
      <c r="C86" s="703" t="s">
        <v>1116</v>
      </c>
      <c r="D86" s="689" t="s">
        <v>122</v>
      </c>
      <c r="E86" s="988">
        <v>2</v>
      </c>
      <c r="F86" s="988">
        <v>2</v>
      </c>
      <c r="G86" s="988" t="s">
        <v>125</v>
      </c>
      <c r="H86" s="988" t="s">
        <v>125</v>
      </c>
      <c r="I86" s="988" t="s">
        <v>125</v>
      </c>
      <c r="J86" s="988" t="s">
        <v>125</v>
      </c>
      <c r="K86" s="988" t="s">
        <v>125</v>
      </c>
      <c r="L86" s="988" t="s">
        <v>125</v>
      </c>
      <c r="M86" s="988" t="s">
        <v>125</v>
      </c>
      <c r="N86" s="988" t="s">
        <v>125</v>
      </c>
      <c r="O86" s="988" t="s">
        <v>125</v>
      </c>
      <c r="P86" s="988" t="s">
        <v>125</v>
      </c>
      <c r="Q86" s="988">
        <v>1</v>
      </c>
      <c r="R86" s="988" t="s">
        <v>125</v>
      </c>
      <c r="S86" s="988">
        <v>1</v>
      </c>
    </row>
    <row r="87" spans="1:19" s="347" customFormat="1" x14ac:dyDescent="0.25">
      <c r="A87" s="693"/>
      <c r="B87" s="704"/>
      <c r="C87" s="705"/>
      <c r="D87" s="692" t="s">
        <v>145</v>
      </c>
      <c r="E87" s="989">
        <v>2</v>
      </c>
      <c r="F87" s="989">
        <v>2</v>
      </c>
      <c r="G87" s="989" t="s">
        <v>125</v>
      </c>
      <c r="H87" s="989" t="s">
        <v>125</v>
      </c>
      <c r="I87" s="989" t="s">
        <v>125</v>
      </c>
      <c r="J87" s="989" t="s">
        <v>125</v>
      </c>
      <c r="K87" s="989" t="s">
        <v>125</v>
      </c>
      <c r="L87" s="989" t="s">
        <v>125</v>
      </c>
      <c r="M87" s="989" t="s">
        <v>125</v>
      </c>
      <c r="N87" s="989" t="s">
        <v>125</v>
      </c>
      <c r="O87" s="989" t="s">
        <v>125</v>
      </c>
      <c r="P87" s="989" t="s">
        <v>125</v>
      </c>
      <c r="Q87" s="989">
        <v>1</v>
      </c>
      <c r="R87" s="989" t="s">
        <v>125</v>
      </c>
      <c r="S87" s="989">
        <v>1</v>
      </c>
    </row>
    <row r="88" spans="1:19" ht="22.5" x14ac:dyDescent="0.25">
      <c r="A88" s="701" t="s">
        <v>321</v>
      </c>
      <c r="B88" s="702" t="s">
        <v>207</v>
      </c>
      <c r="C88" s="703" t="s">
        <v>322</v>
      </c>
      <c r="D88" s="689" t="s">
        <v>122</v>
      </c>
      <c r="E88" s="988">
        <v>5</v>
      </c>
      <c r="F88" s="988">
        <v>5</v>
      </c>
      <c r="G88" s="988" t="s">
        <v>125</v>
      </c>
      <c r="H88" s="988" t="s">
        <v>125</v>
      </c>
      <c r="I88" s="988" t="s">
        <v>125</v>
      </c>
      <c r="J88" s="988" t="s">
        <v>125</v>
      </c>
      <c r="K88" s="988" t="s">
        <v>125</v>
      </c>
      <c r="L88" s="988" t="s">
        <v>125</v>
      </c>
      <c r="M88" s="988">
        <v>1</v>
      </c>
      <c r="N88" s="988" t="s">
        <v>125</v>
      </c>
      <c r="O88" s="988" t="s">
        <v>125</v>
      </c>
      <c r="P88" s="988" t="s">
        <v>125</v>
      </c>
      <c r="Q88" s="988" t="s">
        <v>125</v>
      </c>
      <c r="R88" s="988" t="s">
        <v>125</v>
      </c>
      <c r="S88" s="988">
        <v>4</v>
      </c>
    </row>
    <row r="89" spans="1:19" x14ac:dyDescent="0.25">
      <c r="A89" s="693"/>
      <c r="B89" s="704"/>
      <c r="C89" s="705"/>
      <c r="D89" s="692" t="s">
        <v>145</v>
      </c>
      <c r="E89" s="989">
        <v>4</v>
      </c>
      <c r="F89" s="989">
        <v>4</v>
      </c>
      <c r="G89" s="989" t="s">
        <v>125</v>
      </c>
      <c r="H89" s="989" t="s">
        <v>125</v>
      </c>
      <c r="I89" s="989" t="s">
        <v>125</v>
      </c>
      <c r="J89" s="989" t="s">
        <v>125</v>
      </c>
      <c r="K89" s="989" t="s">
        <v>125</v>
      </c>
      <c r="L89" s="989" t="s">
        <v>125</v>
      </c>
      <c r="M89" s="989">
        <v>1</v>
      </c>
      <c r="N89" s="989" t="s">
        <v>125</v>
      </c>
      <c r="O89" s="989" t="s">
        <v>125</v>
      </c>
      <c r="P89" s="989" t="s">
        <v>125</v>
      </c>
      <c r="Q89" s="989" t="s">
        <v>125</v>
      </c>
      <c r="R89" s="989" t="s">
        <v>125</v>
      </c>
      <c r="S89" s="989">
        <v>3</v>
      </c>
    </row>
    <row r="90" spans="1:19" s="347" customFormat="1" x14ac:dyDescent="0.25">
      <c r="A90" s="693"/>
      <c r="B90" s="704"/>
      <c r="C90" s="705"/>
      <c r="D90" s="692" t="s">
        <v>146</v>
      </c>
      <c r="E90" s="989">
        <v>1</v>
      </c>
      <c r="F90" s="989">
        <v>1</v>
      </c>
      <c r="G90" s="989" t="s">
        <v>125</v>
      </c>
      <c r="H90" s="989" t="s">
        <v>125</v>
      </c>
      <c r="I90" s="989" t="s">
        <v>125</v>
      </c>
      <c r="J90" s="989" t="s">
        <v>125</v>
      </c>
      <c r="K90" s="989" t="s">
        <v>125</v>
      </c>
      <c r="L90" s="989" t="s">
        <v>125</v>
      </c>
      <c r="M90" s="989" t="s">
        <v>125</v>
      </c>
      <c r="N90" s="989" t="s">
        <v>125</v>
      </c>
      <c r="O90" s="989" t="s">
        <v>125</v>
      </c>
      <c r="P90" s="989" t="s">
        <v>125</v>
      </c>
      <c r="Q90" s="989" t="s">
        <v>125</v>
      </c>
      <c r="R90" s="989" t="s">
        <v>125</v>
      </c>
      <c r="S90" s="989">
        <v>1</v>
      </c>
    </row>
    <row r="91" spans="1:19" ht="22.5" x14ac:dyDescent="0.25">
      <c r="A91" s="701" t="s">
        <v>391</v>
      </c>
      <c r="B91" s="702" t="s">
        <v>208</v>
      </c>
      <c r="C91" s="703" t="s">
        <v>392</v>
      </c>
      <c r="D91" s="689" t="s">
        <v>122</v>
      </c>
      <c r="E91" s="988">
        <v>1</v>
      </c>
      <c r="F91" s="988">
        <v>1</v>
      </c>
      <c r="G91" s="988" t="s">
        <v>125</v>
      </c>
      <c r="H91" s="988" t="s">
        <v>125</v>
      </c>
      <c r="I91" s="988" t="s">
        <v>125</v>
      </c>
      <c r="J91" s="988" t="s">
        <v>125</v>
      </c>
      <c r="K91" s="988" t="s">
        <v>125</v>
      </c>
      <c r="L91" s="988" t="s">
        <v>125</v>
      </c>
      <c r="M91" s="988" t="s">
        <v>125</v>
      </c>
      <c r="N91" s="988" t="s">
        <v>125</v>
      </c>
      <c r="O91" s="988" t="s">
        <v>125</v>
      </c>
      <c r="P91" s="988" t="s">
        <v>125</v>
      </c>
      <c r="Q91" s="988" t="s">
        <v>125</v>
      </c>
      <c r="R91" s="988" t="s">
        <v>125</v>
      </c>
      <c r="S91" s="988">
        <v>1</v>
      </c>
    </row>
    <row r="92" spans="1:19" s="347" customFormat="1" x14ac:dyDescent="0.25">
      <c r="A92" s="693"/>
      <c r="B92" s="704"/>
      <c r="C92" s="705"/>
      <c r="D92" s="692" t="s">
        <v>146</v>
      </c>
      <c r="E92" s="989">
        <v>1</v>
      </c>
      <c r="F92" s="989">
        <v>1</v>
      </c>
      <c r="G92" s="989" t="s">
        <v>125</v>
      </c>
      <c r="H92" s="989" t="s">
        <v>125</v>
      </c>
      <c r="I92" s="989" t="s">
        <v>125</v>
      </c>
      <c r="J92" s="989" t="s">
        <v>125</v>
      </c>
      <c r="K92" s="989" t="s">
        <v>125</v>
      </c>
      <c r="L92" s="989" t="s">
        <v>125</v>
      </c>
      <c r="M92" s="989" t="s">
        <v>125</v>
      </c>
      <c r="N92" s="989" t="s">
        <v>125</v>
      </c>
      <c r="O92" s="989" t="s">
        <v>125</v>
      </c>
      <c r="P92" s="989" t="s">
        <v>125</v>
      </c>
      <c r="Q92" s="989" t="s">
        <v>125</v>
      </c>
      <c r="R92" s="989" t="s">
        <v>125</v>
      </c>
      <c r="S92" s="989">
        <v>1</v>
      </c>
    </row>
    <row r="93" spans="1:19" x14ac:dyDescent="0.25">
      <c r="A93" s="701" t="s">
        <v>324</v>
      </c>
      <c r="B93" s="702" t="s">
        <v>209</v>
      </c>
      <c r="C93" s="703" t="s">
        <v>325</v>
      </c>
      <c r="D93" s="689" t="s">
        <v>122</v>
      </c>
      <c r="E93" s="988">
        <v>5</v>
      </c>
      <c r="F93" s="988">
        <v>5</v>
      </c>
      <c r="G93" s="988" t="s">
        <v>125</v>
      </c>
      <c r="H93" s="988" t="s">
        <v>125</v>
      </c>
      <c r="I93" s="988" t="s">
        <v>125</v>
      </c>
      <c r="J93" s="988" t="s">
        <v>125</v>
      </c>
      <c r="K93" s="988" t="s">
        <v>125</v>
      </c>
      <c r="L93" s="988" t="s">
        <v>125</v>
      </c>
      <c r="M93" s="988" t="s">
        <v>125</v>
      </c>
      <c r="N93" s="988" t="s">
        <v>125</v>
      </c>
      <c r="O93" s="988" t="s">
        <v>125</v>
      </c>
      <c r="P93" s="988" t="s">
        <v>125</v>
      </c>
      <c r="Q93" s="988">
        <v>1</v>
      </c>
      <c r="R93" s="988" t="s">
        <v>125</v>
      </c>
      <c r="S93" s="988">
        <v>4</v>
      </c>
    </row>
    <row r="94" spans="1:19" x14ac:dyDescent="0.25">
      <c r="A94" s="693"/>
      <c r="B94" s="704"/>
      <c r="C94" s="705"/>
      <c r="D94" s="692" t="s">
        <v>145</v>
      </c>
      <c r="E94" s="989">
        <v>3</v>
      </c>
      <c r="F94" s="989">
        <v>3</v>
      </c>
      <c r="G94" s="989" t="s">
        <v>125</v>
      </c>
      <c r="H94" s="989" t="s">
        <v>125</v>
      </c>
      <c r="I94" s="989" t="s">
        <v>125</v>
      </c>
      <c r="J94" s="989" t="s">
        <v>125</v>
      </c>
      <c r="K94" s="989" t="s">
        <v>125</v>
      </c>
      <c r="L94" s="989" t="s">
        <v>125</v>
      </c>
      <c r="M94" s="989" t="s">
        <v>125</v>
      </c>
      <c r="N94" s="989" t="s">
        <v>125</v>
      </c>
      <c r="O94" s="989" t="s">
        <v>125</v>
      </c>
      <c r="P94" s="989" t="s">
        <v>125</v>
      </c>
      <c r="Q94" s="989">
        <v>1</v>
      </c>
      <c r="R94" s="989" t="s">
        <v>125</v>
      </c>
      <c r="S94" s="989">
        <v>2</v>
      </c>
    </row>
    <row r="95" spans="1:19" s="347" customFormat="1" x14ac:dyDescent="0.25">
      <c r="A95" s="693"/>
      <c r="B95" s="704"/>
      <c r="C95" s="705"/>
      <c r="D95" s="692" t="s">
        <v>146</v>
      </c>
      <c r="E95" s="989">
        <v>2</v>
      </c>
      <c r="F95" s="989">
        <v>2</v>
      </c>
      <c r="G95" s="989" t="s">
        <v>125</v>
      </c>
      <c r="H95" s="989" t="s">
        <v>125</v>
      </c>
      <c r="I95" s="989" t="s">
        <v>125</v>
      </c>
      <c r="J95" s="989" t="s">
        <v>125</v>
      </c>
      <c r="K95" s="989" t="s">
        <v>125</v>
      </c>
      <c r="L95" s="989" t="s">
        <v>125</v>
      </c>
      <c r="M95" s="989" t="s">
        <v>125</v>
      </c>
      <c r="N95" s="989" t="s">
        <v>125</v>
      </c>
      <c r="O95" s="989" t="s">
        <v>125</v>
      </c>
      <c r="P95" s="989" t="s">
        <v>125</v>
      </c>
      <c r="Q95" s="989" t="s">
        <v>125</v>
      </c>
      <c r="R95" s="989" t="s">
        <v>125</v>
      </c>
      <c r="S95" s="989">
        <v>2</v>
      </c>
    </row>
    <row r="96" spans="1:19" x14ac:dyDescent="0.25">
      <c r="A96" s="701" t="s">
        <v>1117</v>
      </c>
      <c r="B96" s="702" t="s">
        <v>2909</v>
      </c>
      <c r="C96" s="703" t="s">
        <v>1118</v>
      </c>
      <c r="D96" s="689" t="s">
        <v>122</v>
      </c>
      <c r="E96" s="988">
        <v>2</v>
      </c>
      <c r="F96" s="988">
        <v>1</v>
      </c>
      <c r="G96" s="988">
        <v>1</v>
      </c>
      <c r="H96" s="988" t="s">
        <v>125</v>
      </c>
      <c r="I96" s="988" t="s">
        <v>125</v>
      </c>
      <c r="J96" s="988" t="s">
        <v>125</v>
      </c>
      <c r="K96" s="988" t="s">
        <v>125</v>
      </c>
      <c r="L96" s="988" t="s">
        <v>125</v>
      </c>
      <c r="M96" s="988" t="s">
        <v>125</v>
      </c>
      <c r="N96" s="988">
        <v>1</v>
      </c>
      <c r="O96" s="988" t="s">
        <v>125</v>
      </c>
      <c r="P96" s="988" t="s">
        <v>125</v>
      </c>
      <c r="Q96" s="988">
        <v>1</v>
      </c>
      <c r="R96" s="988" t="s">
        <v>125</v>
      </c>
      <c r="S96" s="988" t="s">
        <v>125</v>
      </c>
    </row>
    <row r="97" spans="1:19" s="347" customFormat="1" x14ac:dyDescent="0.25">
      <c r="A97" s="693"/>
      <c r="B97" s="704"/>
      <c r="C97" s="705"/>
      <c r="D97" s="692" t="s">
        <v>146</v>
      </c>
      <c r="E97" s="989">
        <v>2</v>
      </c>
      <c r="F97" s="989">
        <v>1</v>
      </c>
      <c r="G97" s="989">
        <v>1</v>
      </c>
      <c r="H97" s="989" t="s">
        <v>125</v>
      </c>
      <c r="I97" s="989" t="s">
        <v>125</v>
      </c>
      <c r="J97" s="989" t="s">
        <v>125</v>
      </c>
      <c r="K97" s="989" t="s">
        <v>125</v>
      </c>
      <c r="L97" s="989" t="s">
        <v>125</v>
      </c>
      <c r="M97" s="989" t="s">
        <v>125</v>
      </c>
      <c r="N97" s="989">
        <v>1</v>
      </c>
      <c r="O97" s="989" t="s">
        <v>125</v>
      </c>
      <c r="P97" s="989" t="s">
        <v>125</v>
      </c>
      <c r="Q97" s="989">
        <v>1</v>
      </c>
      <c r="R97" s="989" t="s">
        <v>125</v>
      </c>
      <c r="S97" s="989" t="s">
        <v>125</v>
      </c>
    </row>
    <row r="98" spans="1:19" ht="22.5" x14ac:dyDescent="0.25">
      <c r="A98" s="701" t="s">
        <v>332</v>
      </c>
      <c r="B98" s="702" t="s">
        <v>211</v>
      </c>
      <c r="C98" s="703" t="s">
        <v>333</v>
      </c>
      <c r="D98" s="689" t="s">
        <v>122</v>
      </c>
      <c r="E98" s="988">
        <v>10</v>
      </c>
      <c r="F98" s="988">
        <v>10</v>
      </c>
      <c r="G98" s="988" t="s">
        <v>125</v>
      </c>
      <c r="H98" s="988">
        <v>9</v>
      </c>
      <c r="I98" s="988">
        <v>1</v>
      </c>
      <c r="J98" s="988" t="s">
        <v>125</v>
      </c>
      <c r="K98" s="988" t="s">
        <v>125</v>
      </c>
      <c r="L98" s="988" t="s">
        <v>125</v>
      </c>
      <c r="M98" s="988" t="s">
        <v>125</v>
      </c>
      <c r="N98" s="988" t="s">
        <v>125</v>
      </c>
      <c r="O98" s="988" t="s">
        <v>125</v>
      </c>
      <c r="P98" s="988" t="s">
        <v>125</v>
      </c>
      <c r="Q98" s="988" t="s">
        <v>125</v>
      </c>
      <c r="R98" s="988" t="s">
        <v>125</v>
      </c>
      <c r="S98" s="988" t="s">
        <v>125</v>
      </c>
    </row>
    <row r="99" spans="1:19" x14ac:dyDescent="0.25">
      <c r="A99" s="693"/>
      <c r="B99" s="704"/>
      <c r="C99" s="705"/>
      <c r="D99" s="692" t="s">
        <v>145</v>
      </c>
      <c r="E99" s="989">
        <v>6</v>
      </c>
      <c r="F99" s="989">
        <v>6</v>
      </c>
      <c r="G99" s="989" t="s">
        <v>125</v>
      </c>
      <c r="H99" s="989">
        <v>5</v>
      </c>
      <c r="I99" s="989">
        <v>1</v>
      </c>
      <c r="J99" s="989" t="s">
        <v>125</v>
      </c>
      <c r="K99" s="989" t="s">
        <v>125</v>
      </c>
      <c r="L99" s="989" t="s">
        <v>125</v>
      </c>
      <c r="M99" s="989" t="s">
        <v>125</v>
      </c>
      <c r="N99" s="989" t="s">
        <v>125</v>
      </c>
      <c r="O99" s="989" t="s">
        <v>125</v>
      </c>
      <c r="P99" s="989" t="s">
        <v>125</v>
      </c>
      <c r="Q99" s="989" t="s">
        <v>125</v>
      </c>
      <c r="R99" s="989" t="s">
        <v>125</v>
      </c>
      <c r="S99" s="989" t="s">
        <v>125</v>
      </c>
    </row>
    <row r="100" spans="1:19" s="347" customFormat="1" x14ac:dyDescent="0.25">
      <c r="A100" s="693"/>
      <c r="B100" s="704"/>
      <c r="C100" s="705"/>
      <c r="D100" s="692" t="s">
        <v>146</v>
      </c>
      <c r="E100" s="989">
        <v>4</v>
      </c>
      <c r="F100" s="989">
        <v>4</v>
      </c>
      <c r="G100" s="989" t="s">
        <v>125</v>
      </c>
      <c r="H100" s="989">
        <v>4</v>
      </c>
      <c r="I100" s="989" t="s">
        <v>125</v>
      </c>
      <c r="J100" s="989" t="s">
        <v>125</v>
      </c>
      <c r="K100" s="989" t="s">
        <v>125</v>
      </c>
      <c r="L100" s="989" t="s">
        <v>125</v>
      </c>
      <c r="M100" s="989" t="s">
        <v>125</v>
      </c>
      <c r="N100" s="989" t="s">
        <v>125</v>
      </c>
      <c r="O100" s="989" t="s">
        <v>125</v>
      </c>
      <c r="P100" s="989" t="s">
        <v>125</v>
      </c>
      <c r="Q100" s="989" t="s">
        <v>125</v>
      </c>
      <c r="R100" s="989" t="s">
        <v>125</v>
      </c>
      <c r="S100" s="989" t="s">
        <v>125</v>
      </c>
    </row>
    <row r="101" spans="1:19" ht="22.5" x14ac:dyDescent="0.25">
      <c r="A101" s="701" t="s">
        <v>347</v>
      </c>
      <c r="B101" s="702" t="s">
        <v>212</v>
      </c>
      <c r="C101" s="703" t="s">
        <v>348</v>
      </c>
      <c r="D101" s="689" t="s">
        <v>122</v>
      </c>
      <c r="E101" s="988">
        <v>8</v>
      </c>
      <c r="F101" s="988">
        <v>8</v>
      </c>
      <c r="G101" s="988" t="s">
        <v>125</v>
      </c>
      <c r="H101" s="988">
        <v>3</v>
      </c>
      <c r="I101" s="988">
        <v>1</v>
      </c>
      <c r="J101" s="988">
        <v>2</v>
      </c>
      <c r="K101" s="988" t="s">
        <v>125</v>
      </c>
      <c r="L101" s="988" t="s">
        <v>125</v>
      </c>
      <c r="M101" s="988" t="s">
        <v>125</v>
      </c>
      <c r="N101" s="988" t="s">
        <v>125</v>
      </c>
      <c r="O101" s="988" t="s">
        <v>125</v>
      </c>
      <c r="P101" s="988">
        <v>1</v>
      </c>
      <c r="Q101" s="988">
        <v>1</v>
      </c>
      <c r="R101" s="988" t="s">
        <v>125</v>
      </c>
      <c r="S101" s="988" t="s">
        <v>125</v>
      </c>
    </row>
    <row r="102" spans="1:19" s="347" customFormat="1" x14ac:dyDescent="0.25">
      <c r="A102" s="693"/>
      <c r="B102" s="704"/>
      <c r="C102" s="705"/>
      <c r="D102" s="692" t="s">
        <v>145</v>
      </c>
      <c r="E102" s="989">
        <v>1</v>
      </c>
      <c r="F102" s="989">
        <v>1</v>
      </c>
      <c r="G102" s="989" t="s">
        <v>125</v>
      </c>
      <c r="H102" s="989">
        <v>1</v>
      </c>
      <c r="I102" s="989" t="s">
        <v>125</v>
      </c>
      <c r="J102" s="989" t="s">
        <v>125</v>
      </c>
      <c r="K102" s="989" t="s">
        <v>125</v>
      </c>
      <c r="L102" s="989" t="s">
        <v>125</v>
      </c>
      <c r="M102" s="989" t="s">
        <v>125</v>
      </c>
      <c r="N102" s="989" t="s">
        <v>125</v>
      </c>
      <c r="O102" s="989" t="s">
        <v>125</v>
      </c>
      <c r="P102" s="989" t="s">
        <v>125</v>
      </c>
      <c r="Q102" s="989" t="s">
        <v>125</v>
      </c>
      <c r="R102" s="989" t="s">
        <v>125</v>
      </c>
      <c r="S102" s="989" t="s">
        <v>125</v>
      </c>
    </row>
    <row r="103" spans="1:19" x14ac:dyDescent="0.25">
      <c r="A103" s="693"/>
      <c r="B103" s="704"/>
      <c r="C103" s="705"/>
      <c r="D103" s="692" t="s">
        <v>146</v>
      </c>
      <c r="E103" s="989">
        <v>7</v>
      </c>
      <c r="F103" s="989">
        <v>7</v>
      </c>
      <c r="G103" s="989" t="s">
        <v>125</v>
      </c>
      <c r="H103" s="989">
        <v>2</v>
      </c>
      <c r="I103" s="989">
        <v>1</v>
      </c>
      <c r="J103" s="989">
        <v>2</v>
      </c>
      <c r="K103" s="989" t="s">
        <v>125</v>
      </c>
      <c r="L103" s="989" t="s">
        <v>125</v>
      </c>
      <c r="M103" s="989" t="s">
        <v>125</v>
      </c>
      <c r="N103" s="989" t="s">
        <v>125</v>
      </c>
      <c r="O103" s="989" t="s">
        <v>125</v>
      </c>
      <c r="P103" s="989">
        <v>1</v>
      </c>
      <c r="Q103" s="989">
        <v>1</v>
      </c>
      <c r="R103" s="989" t="s">
        <v>125</v>
      </c>
      <c r="S103" s="989" t="s">
        <v>125</v>
      </c>
    </row>
    <row r="104" spans="1:19" x14ac:dyDescent="0.25">
      <c r="A104" s="701" t="s">
        <v>318</v>
      </c>
      <c r="B104" s="702" t="s">
        <v>213</v>
      </c>
      <c r="C104" s="703" t="s">
        <v>319</v>
      </c>
      <c r="D104" s="689" t="s">
        <v>122</v>
      </c>
      <c r="E104" s="988">
        <v>11</v>
      </c>
      <c r="F104" s="988">
        <v>11</v>
      </c>
      <c r="G104" s="988" t="s">
        <v>125</v>
      </c>
      <c r="H104" s="988" t="s">
        <v>125</v>
      </c>
      <c r="I104" s="988" t="s">
        <v>125</v>
      </c>
      <c r="J104" s="988" t="s">
        <v>125</v>
      </c>
      <c r="K104" s="988">
        <v>1</v>
      </c>
      <c r="L104" s="988">
        <v>1</v>
      </c>
      <c r="M104" s="988" t="s">
        <v>125</v>
      </c>
      <c r="N104" s="988">
        <v>1</v>
      </c>
      <c r="O104" s="988">
        <v>1</v>
      </c>
      <c r="P104" s="988" t="s">
        <v>125</v>
      </c>
      <c r="Q104" s="988">
        <v>5</v>
      </c>
      <c r="R104" s="988">
        <v>2</v>
      </c>
      <c r="S104" s="988" t="s">
        <v>125</v>
      </c>
    </row>
    <row r="105" spans="1:19" s="347" customFormat="1" x14ac:dyDescent="0.25">
      <c r="A105" s="693"/>
      <c r="B105" s="704"/>
      <c r="C105" s="705"/>
      <c r="D105" s="692" t="s">
        <v>145</v>
      </c>
      <c r="E105" s="989">
        <v>10</v>
      </c>
      <c r="F105" s="989">
        <v>10</v>
      </c>
      <c r="G105" s="989" t="s">
        <v>125</v>
      </c>
      <c r="H105" s="989" t="s">
        <v>125</v>
      </c>
      <c r="I105" s="989" t="s">
        <v>125</v>
      </c>
      <c r="J105" s="989" t="s">
        <v>125</v>
      </c>
      <c r="K105" s="989" t="s">
        <v>125</v>
      </c>
      <c r="L105" s="989">
        <v>1</v>
      </c>
      <c r="M105" s="989" t="s">
        <v>125</v>
      </c>
      <c r="N105" s="989">
        <v>1</v>
      </c>
      <c r="O105" s="989">
        <v>1</v>
      </c>
      <c r="P105" s="989" t="s">
        <v>125</v>
      </c>
      <c r="Q105" s="989">
        <v>5</v>
      </c>
      <c r="R105" s="989">
        <v>2</v>
      </c>
      <c r="S105" s="989" t="s">
        <v>125</v>
      </c>
    </row>
    <row r="106" spans="1:19" x14ac:dyDescent="0.25">
      <c r="A106" s="693"/>
      <c r="B106" s="704"/>
      <c r="C106" s="705"/>
      <c r="D106" s="692" t="s">
        <v>146</v>
      </c>
      <c r="E106" s="989">
        <v>1</v>
      </c>
      <c r="F106" s="989">
        <v>1</v>
      </c>
      <c r="G106" s="989" t="s">
        <v>125</v>
      </c>
      <c r="H106" s="989" t="s">
        <v>125</v>
      </c>
      <c r="I106" s="989" t="s">
        <v>125</v>
      </c>
      <c r="J106" s="989" t="s">
        <v>125</v>
      </c>
      <c r="K106" s="989">
        <v>1</v>
      </c>
      <c r="L106" s="989" t="s">
        <v>125</v>
      </c>
      <c r="M106" s="989" t="s">
        <v>125</v>
      </c>
      <c r="N106" s="989" t="s">
        <v>125</v>
      </c>
      <c r="O106" s="989" t="s">
        <v>125</v>
      </c>
      <c r="P106" s="989" t="s">
        <v>125</v>
      </c>
      <c r="Q106" s="989" t="s">
        <v>125</v>
      </c>
      <c r="R106" s="989" t="s">
        <v>125</v>
      </c>
      <c r="S106" s="989" t="s">
        <v>125</v>
      </c>
    </row>
    <row r="107" spans="1:19" s="347" customFormat="1" x14ac:dyDescent="0.25">
      <c r="A107" s="701" t="s">
        <v>382</v>
      </c>
      <c r="B107" s="702" t="s">
        <v>214</v>
      </c>
      <c r="C107" s="703" t="s">
        <v>383</v>
      </c>
      <c r="D107" s="689" t="s">
        <v>122</v>
      </c>
      <c r="E107" s="988">
        <v>2</v>
      </c>
      <c r="F107" s="988">
        <v>2</v>
      </c>
      <c r="G107" s="988" t="s">
        <v>125</v>
      </c>
      <c r="H107" s="988" t="s">
        <v>125</v>
      </c>
      <c r="I107" s="988" t="s">
        <v>125</v>
      </c>
      <c r="J107" s="988" t="s">
        <v>125</v>
      </c>
      <c r="K107" s="988" t="s">
        <v>125</v>
      </c>
      <c r="L107" s="988" t="s">
        <v>125</v>
      </c>
      <c r="M107" s="988" t="s">
        <v>125</v>
      </c>
      <c r="N107" s="988" t="s">
        <v>125</v>
      </c>
      <c r="O107" s="988" t="s">
        <v>125</v>
      </c>
      <c r="P107" s="988" t="s">
        <v>125</v>
      </c>
      <c r="Q107" s="988">
        <v>1</v>
      </c>
      <c r="R107" s="988">
        <v>1</v>
      </c>
      <c r="S107" s="988" t="s">
        <v>125</v>
      </c>
    </row>
    <row r="108" spans="1:19" x14ac:dyDescent="0.25">
      <c r="A108" s="693"/>
      <c r="B108" s="704"/>
      <c r="C108" s="705"/>
      <c r="D108" s="692" t="s">
        <v>145</v>
      </c>
      <c r="E108" s="989">
        <v>2</v>
      </c>
      <c r="F108" s="989">
        <v>2</v>
      </c>
      <c r="G108" s="989" t="s">
        <v>125</v>
      </c>
      <c r="H108" s="989" t="s">
        <v>125</v>
      </c>
      <c r="I108" s="989" t="s">
        <v>125</v>
      </c>
      <c r="J108" s="989" t="s">
        <v>125</v>
      </c>
      <c r="K108" s="989" t="s">
        <v>125</v>
      </c>
      <c r="L108" s="989" t="s">
        <v>125</v>
      </c>
      <c r="M108" s="989" t="s">
        <v>125</v>
      </c>
      <c r="N108" s="989" t="s">
        <v>125</v>
      </c>
      <c r="O108" s="989" t="s">
        <v>125</v>
      </c>
      <c r="P108" s="989" t="s">
        <v>125</v>
      </c>
      <c r="Q108" s="989">
        <v>1</v>
      </c>
      <c r="R108" s="989">
        <v>1</v>
      </c>
      <c r="S108" s="989" t="s">
        <v>125</v>
      </c>
    </row>
    <row r="109" spans="1:19" x14ac:dyDescent="0.25">
      <c r="A109" s="701" t="s">
        <v>1119</v>
      </c>
      <c r="B109" s="702" t="s">
        <v>215</v>
      </c>
      <c r="C109" s="703" t="s">
        <v>1120</v>
      </c>
      <c r="D109" s="689" t="s">
        <v>122</v>
      </c>
      <c r="E109" s="988">
        <v>1</v>
      </c>
      <c r="F109" s="988">
        <v>1</v>
      </c>
      <c r="G109" s="988" t="s">
        <v>125</v>
      </c>
      <c r="H109" s="988" t="s">
        <v>125</v>
      </c>
      <c r="I109" s="988" t="s">
        <v>125</v>
      </c>
      <c r="J109" s="988" t="s">
        <v>125</v>
      </c>
      <c r="K109" s="988" t="s">
        <v>125</v>
      </c>
      <c r="L109" s="988" t="s">
        <v>125</v>
      </c>
      <c r="M109" s="988" t="s">
        <v>125</v>
      </c>
      <c r="N109" s="988">
        <v>1</v>
      </c>
      <c r="O109" s="988" t="s">
        <v>125</v>
      </c>
      <c r="P109" s="988" t="s">
        <v>125</v>
      </c>
      <c r="Q109" s="988" t="s">
        <v>125</v>
      </c>
      <c r="R109" s="988" t="s">
        <v>125</v>
      </c>
      <c r="S109" s="988" t="s">
        <v>125</v>
      </c>
    </row>
    <row r="110" spans="1:19" s="347" customFormat="1" x14ac:dyDescent="0.25">
      <c r="A110" s="693"/>
      <c r="B110" s="704"/>
      <c r="C110" s="705"/>
      <c r="D110" s="692" t="s">
        <v>146</v>
      </c>
      <c r="E110" s="989">
        <v>1</v>
      </c>
      <c r="F110" s="989">
        <v>1</v>
      </c>
      <c r="G110" s="989" t="s">
        <v>125</v>
      </c>
      <c r="H110" s="989" t="s">
        <v>125</v>
      </c>
      <c r="I110" s="989" t="s">
        <v>125</v>
      </c>
      <c r="J110" s="989" t="s">
        <v>125</v>
      </c>
      <c r="K110" s="989" t="s">
        <v>125</v>
      </c>
      <c r="L110" s="989" t="s">
        <v>125</v>
      </c>
      <c r="M110" s="989" t="s">
        <v>125</v>
      </c>
      <c r="N110" s="989">
        <v>1</v>
      </c>
      <c r="O110" s="989" t="s">
        <v>125</v>
      </c>
      <c r="P110" s="989" t="s">
        <v>125</v>
      </c>
      <c r="Q110" s="989" t="s">
        <v>125</v>
      </c>
      <c r="R110" s="989" t="s">
        <v>125</v>
      </c>
      <c r="S110" s="989" t="s">
        <v>125</v>
      </c>
    </row>
    <row r="111" spans="1:19" x14ac:dyDescent="0.25">
      <c r="A111" s="701" t="s">
        <v>1121</v>
      </c>
      <c r="B111" s="702" t="s">
        <v>216</v>
      </c>
      <c r="C111" s="703" t="s">
        <v>1122</v>
      </c>
      <c r="D111" s="689" t="s">
        <v>122</v>
      </c>
      <c r="E111" s="988">
        <v>2</v>
      </c>
      <c r="F111" s="988">
        <v>2</v>
      </c>
      <c r="G111" s="988" t="s">
        <v>125</v>
      </c>
      <c r="H111" s="988" t="s">
        <v>125</v>
      </c>
      <c r="I111" s="988" t="s">
        <v>125</v>
      </c>
      <c r="J111" s="988" t="s">
        <v>125</v>
      </c>
      <c r="K111" s="988">
        <v>1</v>
      </c>
      <c r="L111" s="988" t="s">
        <v>125</v>
      </c>
      <c r="M111" s="988" t="s">
        <v>125</v>
      </c>
      <c r="N111" s="988" t="s">
        <v>125</v>
      </c>
      <c r="O111" s="988" t="s">
        <v>125</v>
      </c>
      <c r="P111" s="988" t="s">
        <v>125</v>
      </c>
      <c r="Q111" s="988">
        <v>1</v>
      </c>
      <c r="R111" s="988" t="s">
        <v>125</v>
      </c>
      <c r="S111" s="988" t="s">
        <v>125</v>
      </c>
    </row>
    <row r="112" spans="1:19" x14ac:dyDescent="0.25">
      <c r="A112" s="693"/>
      <c r="B112" s="704"/>
      <c r="C112" s="705"/>
      <c r="D112" s="692" t="s">
        <v>145</v>
      </c>
      <c r="E112" s="989">
        <v>2</v>
      </c>
      <c r="F112" s="989">
        <v>2</v>
      </c>
      <c r="G112" s="989" t="s">
        <v>125</v>
      </c>
      <c r="H112" s="989" t="s">
        <v>125</v>
      </c>
      <c r="I112" s="989" t="s">
        <v>125</v>
      </c>
      <c r="J112" s="989" t="s">
        <v>125</v>
      </c>
      <c r="K112" s="989">
        <v>1</v>
      </c>
      <c r="L112" s="989" t="s">
        <v>125</v>
      </c>
      <c r="M112" s="989" t="s">
        <v>125</v>
      </c>
      <c r="N112" s="989" t="s">
        <v>125</v>
      </c>
      <c r="O112" s="989" t="s">
        <v>125</v>
      </c>
      <c r="P112" s="989" t="s">
        <v>125</v>
      </c>
      <c r="Q112" s="989">
        <v>1</v>
      </c>
      <c r="R112" s="989" t="s">
        <v>125</v>
      </c>
      <c r="S112" s="989" t="s">
        <v>125</v>
      </c>
    </row>
    <row r="113" spans="1:19" s="347" customFormat="1" ht="22.5" x14ac:dyDescent="0.25">
      <c r="A113" s="701" t="s">
        <v>1123</v>
      </c>
      <c r="B113" s="702" t="s">
        <v>217</v>
      </c>
      <c r="C113" s="703" t="s">
        <v>1124</v>
      </c>
      <c r="D113" s="689" t="s">
        <v>122</v>
      </c>
      <c r="E113" s="988">
        <v>3</v>
      </c>
      <c r="F113" s="988">
        <v>3</v>
      </c>
      <c r="G113" s="988" t="s">
        <v>125</v>
      </c>
      <c r="H113" s="988" t="s">
        <v>125</v>
      </c>
      <c r="I113" s="988" t="s">
        <v>125</v>
      </c>
      <c r="J113" s="988" t="s">
        <v>125</v>
      </c>
      <c r="K113" s="988">
        <v>1</v>
      </c>
      <c r="L113" s="988">
        <v>1</v>
      </c>
      <c r="M113" s="988">
        <v>1</v>
      </c>
      <c r="N113" s="988" t="s">
        <v>125</v>
      </c>
      <c r="O113" s="988" t="s">
        <v>125</v>
      </c>
      <c r="P113" s="988" t="s">
        <v>125</v>
      </c>
      <c r="Q113" s="988" t="s">
        <v>125</v>
      </c>
      <c r="R113" s="988" t="s">
        <v>125</v>
      </c>
      <c r="S113" s="988" t="s">
        <v>125</v>
      </c>
    </row>
    <row r="114" spans="1:19" x14ac:dyDescent="0.25">
      <c r="A114" s="693"/>
      <c r="B114" s="704"/>
      <c r="C114" s="705"/>
      <c r="D114" s="692" t="s">
        <v>145</v>
      </c>
      <c r="E114" s="989">
        <v>2</v>
      </c>
      <c r="F114" s="989">
        <v>2</v>
      </c>
      <c r="G114" s="989" t="s">
        <v>125</v>
      </c>
      <c r="H114" s="989" t="s">
        <v>125</v>
      </c>
      <c r="I114" s="989" t="s">
        <v>125</v>
      </c>
      <c r="J114" s="989" t="s">
        <v>125</v>
      </c>
      <c r="K114" s="989" t="s">
        <v>125</v>
      </c>
      <c r="L114" s="989">
        <v>1</v>
      </c>
      <c r="M114" s="989">
        <v>1</v>
      </c>
      <c r="N114" s="989" t="s">
        <v>125</v>
      </c>
      <c r="O114" s="989" t="s">
        <v>125</v>
      </c>
      <c r="P114" s="989" t="s">
        <v>125</v>
      </c>
      <c r="Q114" s="989" t="s">
        <v>125</v>
      </c>
      <c r="R114" s="989" t="s">
        <v>125</v>
      </c>
      <c r="S114" s="989" t="s">
        <v>125</v>
      </c>
    </row>
    <row r="115" spans="1:19" s="347" customFormat="1" x14ac:dyDescent="0.25">
      <c r="A115" s="693"/>
      <c r="B115" s="704"/>
      <c r="C115" s="705"/>
      <c r="D115" s="692" t="s">
        <v>146</v>
      </c>
      <c r="E115" s="989">
        <v>1</v>
      </c>
      <c r="F115" s="989">
        <v>1</v>
      </c>
      <c r="G115" s="989" t="s">
        <v>125</v>
      </c>
      <c r="H115" s="989" t="s">
        <v>125</v>
      </c>
      <c r="I115" s="989" t="s">
        <v>125</v>
      </c>
      <c r="J115" s="989" t="s">
        <v>125</v>
      </c>
      <c r="K115" s="989">
        <v>1</v>
      </c>
      <c r="L115" s="989" t="s">
        <v>125</v>
      </c>
      <c r="M115" s="989" t="s">
        <v>125</v>
      </c>
      <c r="N115" s="989" t="s">
        <v>125</v>
      </c>
      <c r="O115" s="989" t="s">
        <v>125</v>
      </c>
      <c r="P115" s="989" t="s">
        <v>125</v>
      </c>
      <c r="Q115" s="989" t="s">
        <v>125</v>
      </c>
      <c r="R115" s="989" t="s">
        <v>125</v>
      </c>
      <c r="S115" s="989" t="s">
        <v>125</v>
      </c>
    </row>
    <row r="116" spans="1:19" x14ac:dyDescent="0.25">
      <c r="A116" s="701" t="s">
        <v>1125</v>
      </c>
      <c r="B116" s="702" t="s">
        <v>218</v>
      </c>
      <c r="C116" s="703" t="s">
        <v>1126</v>
      </c>
      <c r="D116" s="689" t="s">
        <v>122</v>
      </c>
      <c r="E116" s="988">
        <v>1</v>
      </c>
      <c r="F116" s="988">
        <v>1</v>
      </c>
      <c r="G116" s="988" t="s">
        <v>125</v>
      </c>
      <c r="H116" s="988" t="s">
        <v>125</v>
      </c>
      <c r="I116" s="988" t="s">
        <v>125</v>
      </c>
      <c r="J116" s="988" t="s">
        <v>125</v>
      </c>
      <c r="K116" s="988" t="s">
        <v>125</v>
      </c>
      <c r="L116" s="988">
        <v>1</v>
      </c>
      <c r="M116" s="988" t="s">
        <v>125</v>
      </c>
      <c r="N116" s="988" t="s">
        <v>125</v>
      </c>
      <c r="O116" s="988" t="s">
        <v>125</v>
      </c>
      <c r="P116" s="988" t="s">
        <v>125</v>
      </c>
      <c r="Q116" s="988" t="s">
        <v>125</v>
      </c>
      <c r="R116" s="988" t="s">
        <v>125</v>
      </c>
      <c r="S116" s="988" t="s">
        <v>125</v>
      </c>
    </row>
    <row r="117" spans="1:19" s="347" customFormat="1" x14ac:dyDescent="0.25">
      <c r="A117" s="693"/>
      <c r="B117" s="704"/>
      <c r="C117" s="705"/>
      <c r="D117" s="692" t="s">
        <v>145</v>
      </c>
      <c r="E117" s="989">
        <v>1</v>
      </c>
      <c r="F117" s="989">
        <v>1</v>
      </c>
      <c r="G117" s="989" t="s">
        <v>125</v>
      </c>
      <c r="H117" s="989" t="s">
        <v>125</v>
      </c>
      <c r="I117" s="989" t="s">
        <v>125</v>
      </c>
      <c r="J117" s="989" t="s">
        <v>125</v>
      </c>
      <c r="K117" s="989" t="s">
        <v>125</v>
      </c>
      <c r="L117" s="989">
        <v>1</v>
      </c>
      <c r="M117" s="989" t="s">
        <v>125</v>
      </c>
      <c r="N117" s="989" t="s">
        <v>125</v>
      </c>
      <c r="O117" s="989" t="s">
        <v>125</v>
      </c>
      <c r="P117" s="989" t="s">
        <v>125</v>
      </c>
      <c r="Q117" s="989" t="s">
        <v>125</v>
      </c>
      <c r="R117" s="989" t="s">
        <v>125</v>
      </c>
      <c r="S117" s="989" t="s">
        <v>125</v>
      </c>
    </row>
    <row r="118" spans="1:19" ht="22.5" x14ac:dyDescent="0.25">
      <c r="A118" s="701" t="s">
        <v>355</v>
      </c>
      <c r="B118" s="702" t="s">
        <v>219</v>
      </c>
      <c r="C118" s="703" t="s">
        <v>356</v>
      </c>
      <c r="D118" s="689" t="s">
        <v>122</v>
      </c>
      <c r="E118" s="988">
        <v>4</v>
      </c>
      <c r="F118" s="988">
        <v>4</v>
      </c>
      <c r="G118" s="988" t="s">
        <v>125</v>
      </c>
      <c r="H118" s="988" t="s">
        <v>125</v>
      </c>
      <c r="I118" s="988" t="s">
        <v>125</v>
      </c>
      <c r="J118" s="988" t="s">
        <v>125</v>
      </c>
      <c r="K118" s="988" t="s">
        <v>125</v>
      </c>
      <c r="L118" s="988" t="s">
        <v>125</v>
      </c>
      <c r="M118" s="988" t="s">
        <v>125</v>
      </c>
      <c r="N118" s="988" t="s">
        <v>125</v>
      </c>
      <c r="O118" s="988" t="s">
        <v>125</v>
      </c>
      <c r="P118" s="988">
        <v>1</v>
      </c>
      <c r="Q118" s="988">
        <v>1</v>
      </c>
      <c r="R118" s="988">
        <v>1</v>
      </c>
      <c r="S118" s="988">
        <v>1</v>
      </c>
    </row>
    <row r="119" spans="1:19" x14ac:dyDescent="0.25">
      <c r="A119" s="693"/>
      <c r="B119" s="704"/>
      <c r="C119" s="705"/>
      <c r="D119" s="692" t="s">
        <v>145</v>
      </c>
      <c r="E119" s="989">
        <v>1</v>
      </c>
      <c r="F119" s="989">
        <v>1</v>
      </c>
      <c r="G119" s="989" t="s">
        <v>125</v>
      </c>
      <c r="H119" s="989" t="s">
        <v>125</v>
      </c>
      <c r="I119" s="989" t="s">
        <v>125</v>
      </c>
      <c r="J119" s="989" t="s">
        <v>125</v>
      </c>
      <c r="K119" s="989" t="s">
        <v>125</v>
      </c>
      <c r="L119" s="989" t="s">
        <v>125</v>
      </c>
      <c r="M119" s="989" t="s">
        <v>125</v>
      </c>
      <c r="N119" s="989" t="s">
        <v>125</v>
      </c>
      <c r="O119" s="989" t="s">
        <v>125</v>
      </c>
      <c r="P119" s="989" t="s">
        <v>125</v>
      </c>
      <c r="Q119" s="989">
        <v>1</v>
      </c>
      <c r="R119" s="989" t="s">
        <v>125</v>
      </c>
      <c r="S119" s="989" t="s">
        <v>125</v>
      </c>
    </row>
    <row r="120" spans="1:19" s="347" customFormat="1" x14ac:dyDescent="0.25">
      <c r="A120" s="693"/>
      <c r="B120" s="704"/>
      <c r="C120" s="705"/>
      <c r="D120" s="692" t="s">
        <v>146</v>
      </c>
      <c r="E120" s="989">
        <v>3</v>
      </c>
      <c r="F120" s="989">
        <v>3</v>
      </c>
      <c r="G120" s="989" t="s">
        <v>125</v>
      </c>
      <c r="H120" s="989" t="s">
        <v>125</v>
      </c>
      <c r="I120" s="989" t="s">
        <v>125</v>
      </c>
      <c r="J120" s="989" t="s">
        <v>125</v>
      </c>
      <c r="K120" s="989" t="s">
        <v>125</v>
      </c>
      <c r="L120" s="989" t="s">
        <v>125</v>
      </c>
      <c r="M120" s="989" t="s">
        <v>125</v>
      </c>
      <c r="N120" s="989" t="s">
        <v>125</v>
      </c>
      <c r="O120" s="989" t="s">
        <v>125</v>
      </c>
      <c r="P120" s="989">
        <v>1</v>
      </c>
      <c r="Q120" s="989" t="s">
        <v>125</v>
      </c>
      <c r="R120" s="989">
        <v>1</v>
      </c>
      <c r="S120" s="989">
        <v>1</v>
      </c>
    </row>
    <row r="121" spans="1:19" x14ac:dyDescent="0.25">
      <c r="A121" s="701" t="s">
        <v>344</v>
      </c>
      <c r="B121" s="702" t="s">
        <v>220</v>
      </c>
      <c r="C121" s="703" t="s">
        <v>345</v>
      </c>
      <c r="D121" s="689" t="s">
        <v>122</v>
      </c>
      <c r="E121" s="988">
        <v>3</v>
      </c>
      <c r="F121" s="988">
        <v>3</v>
      </c>
      <c r="G121" s="988" t="s">
        <v>125</v>
      </c>
      <c r="H121" s="988" t="s">
        <v>125</v>
      </c>
      <c r="I121" s="988" t="s">
        <v>125</v>
      </c>
      <c r="J121" s="988" t="s">
        <v>125</v>
      </c>
      <c r="K121" s="988" t="s">
        <v>125</v>
      </c>
      <c r="L121" s="988" t="s">
        <v>125</v>
      </c>
      <c r="M121" s="988" t="s">
        <v>125</v>
      </c>
      <c r="N121" s="988" t="s">
        <v>125</v>
      </c>
      <c r="O121" s="988">
        <v>1</v>
      </c>
      <c r="P121" s="988" t="s">
        <v>125</v>
      </c>
      <c r="Q121" s="988" t="s">
        <v>125</v>
      </c>
      <c r="R121" s="988">
        <v>2</v>
      </c>
      <c r="S121" s="988" t="s">
        <v>125</v>
      </c>
    </row>
    <row r="122" spans="1:19" s="347" customFormat="1" x14ac:dyDescent="0.25">
      <c r="A122" s="693"/>
      <c r="B122" s="704"/>
      <c r="C122" s="705"/>
      <c r="D122" s="692" t="s">
        <v>145</v>
      </c>
      <c r="E122" s="989">
        <v>3</v>
      </c>
      <c r="F122" s="989">
        <v>3</v>
      </c>
      <c r="G122" s="989" t="s">
        <v>125</v>
      </c>
      <c r="H122" s="989" t="s">
        <v>125</v>
      </c>
      <c r="I122" s="989" t="s">
        <v>125</v>
      </c>
      <c r="J122" s="989" t="s">
        <v>125</v>
      </c>
      <c r="K122" s="989" t="s">
        <v>125</v>
      </c>
      <c r="L122" s="989" t="s">
        <v>125</v>
      </c>
      <c r="M122" s="989" t="s">
        <v>125</v>
      </c>
      <c r="N122" s="989" t="s">
        <v>125</v>
      </c>
      <c r="O122" s="989">
        <v>1</v>
      </c>
      <c r="P122" s="989" t="s">
        <v>125</v>
      </c>
      <c r="Q122" s="989" t="s">
        <v>125</v>
      </c>
      <c r="R122" s="989">
        <v>2</v>
      </c>
      <c r="S122" s="989" t="s">
        <v>125</v>
      </c>
    </row>
    <row r="123" spans="1:19" x14ac:dyDescent="0.25">
      <c r="A123" s="701" t="s">
        <v>338</v>
      </c>
      <c r="B123" s="702" t="s">
        <v>221</v>
      </c>
      <c r="C123" s="703" t="s">
        <v>339</v>
      </c>
      <c r="D123" s="689" t="s">
        <v>122</v>
      </c>
      <c r="E123" s="988">
        <v>6</v>
      </c>
      <c r="F123" s="988">
        <v>6</v>
      </c>
      <c r="G123" s="988" t="s">
        <v>125</v>
      </c>
      <c r="H123" s="988" t="s">
        <v>125</v>
      </c>
      <c r="I123" s="988" t="s">
        <v>125</v>
      </c>
      <c r="J123" s="988">
        <v>1</v>
      </c>
      <c r="K123" s="988" t="s">
        <v>125</v>
      </c>
      <c r="L123" s="988">
        <v>1</v>
      </c>
      <c r="M123" s="988" t="s">
        <v>125</v>
      </c>
      <c r="N123" s="988" t="s">
        <v>125</v>
      </c>
      <c r="O123" s="988">
        <v>1</v>
      </c>
      <c r="P123" s="988" t="s">
        <v>125</v>
      </c>
      <c r="Q123" s="988">
        <v>1</v>
      </c>
      <c r="R123" s="988" t="s">
        <v>125</v>
      </c>
      <c r="S123" s="988">
        <v>2</v>
      </c>
    </row>
    <row r="124" spans="1:19" x14ac:dyDescent="0.25">
      <c r="A124" s="693"/>
      <c r="B124" s="704"/>
      <c r="C124" s="705"/>
      <c r="D124" s="692" t="s">
        <v>145</v>
      </c>
      <c r="E124" s="989">
        <v>5</v>
      </c>
      <c r="F124" s="989">
        <v>5</v>
      </c>
      <c r="G124" s="989" t="s">
        <v>125</v>
      </c>
      <c r="H124" s="989" t="s">
        <v>125</v>
      </c>
      <c r="I124" s="989" t="s">
        <v>125</v>
      </c>
      <c r="J124" s="989" t="s">
        <v>125</v>
      </c>
      <c r="K124" s="989" t="s">
        <v>125</v>
      </c>
      <c r="L124" s="989">
        <v>1</v>
      </c>
      <c r="M124" s="989" t="s">
        <v>125</v>
      </c>
      <c r="N124" s="989" t="s">
        <v>125</v>
      </c>
      <c r="O124" s="989">
        <v>1</v>
      </c>
      <c r="P124" s="989" t="s">
        <v>125</v>
      </c>
      <c r="Q124" s="989">
        <v>1</v>
      </c>
      <c r="R124" s="989" t="s">
        <v>125</v>
      </c>
      <c r="S124" s="989">
        <v>2</v>
      </c>
    </row>
    <row r="125" spans="1:19" s="347" customFormat="1" x14ac:dyDescent="0.25">
      <c r="A125" s="693"/>
      <c r="B125" s="704"/>
      <c r="C125" s="705"/>
      <c r="D125" s="692" t="s">
        <v>146</v>
      </c>
      <c r="E125" s="989">
        <v>1</v>
      </c>
      <c r="F125" s="989">
        <v>1</v>
      </c>
      <c r="G125" s="989" t="s">
        <v>125</v>
      </c>
      <c r="H125" s="989" t="s">
        <v>125</v>
      </c>
      <c r="I125" s="989" t="s">
        <v>125</v>
      </c>
      <c r="J125" s="989">
        <v>1</v>
      </c>
      <c r="K125" s="989" t="s">
        <v>125</v>
      </c>
      <c r="L125" s="989" t="s">
        <v>125</v>
      </c>
      <c r="M125" s="989" t="s">
        <v>125</v>
      </c>
      <c r="N125" s="989" t="s">
        <v>125</v>
      </c>
      <c r="O125" s="989" t="s">
        <v>125</v>
      </c>
      <c r="P125" s="989" t="s">
        <v>125</v>
      </c>
      <c r="Q125" s="989" t="s">
        <v>125</v>
      </c>
      <c r="R125" s="989" t="s">
        <v>125</v>
      </c>
      <c r="S125" s="989" t="s">
        <v>125</v>
      </c>
    </row>
    <row r="126" spans="1:19" ht="22.5" x14ac:dyDescent="0.25">
      <c r="A126" s="701" t="s">
        <v>376</v>
      </c>
      <c r="B126" s="702" t="s">
        <v>222</v>
      </c>
      <c r="C126" s="703" t="s">
        <v>377</v>
      </c>
      <c r="D126" s="689" t="s">
        <v>122</v>
      </c>
      <c r="E126" s="988">
        <v>29</v>
      </c>
      <c r="F126" s="988">
        <v>29</v>
      </c>
      <c r="G126" s="988" t="s">
        <v>125</v>
      </c>
      <c r="H126" s="988" t="s">
        <v>125</v>
      </c>
      <c r="I126" s="988" t="s">
        <v>125</v>
      </c>
      <c r="J126" s="988" t="s">
        <v>125</v>
      </c>
      <c r="K126" s="988">
        <v>2</v>
      </c>
      <c r="L126" s="988" t="s">
        <v>125</v>
      </c>
      <c r="M126" s="988" t="s">
        <v>125</v>
      </c>
      <c r="N126" s="988">
        <v>1</v>
      </c>
      <c r="O126" s="988">
        <v>2</v>
      </c>
      <c r="P126" s="988">
        <v>1</v>
      </c>
      <c r="Q126" s="988">
        <v>3</v>
      </c>
      <c r="R126" s="988">
        <v>8</v>
      </c>
      <c r="S126" s="988">
        <v>12</v>
      </c>
    </row>
    <row r="127" spans="1:19" x14ac:dyDescent="0.25">
      <c r="A127" s="693"/>
      <c r="B127" s="704"/>
      <c r="C127" s="705"/>
      <c r="D127" s="692" t="s">
        <v>145</v>
      </c>
      <c r="E127" s="989">
        <v>17</v>
      </c>
      <c r="F127" s="989">
        <v>17</v>
      </c>
      <c r="G127" s="989" t="s">
        <v>125</v>
      </c>
      <c r="H127" s="989" t="s">
        <v>125</v>
      </c>
      <c r="I127" s="989" t="s">
        <v>125</v>
      </c>
      <c r="J127" s="989" t="s">
        <v>125</v>
      </c>
      <c r="K127" s="989">
        <v>1</v>
      </c>
      <c r="L127" s="989" t="s">
        <v>125</v>
      </c>
      <c r="M127" s="989" t="s">
        <v>125</v>
      </c>
      <c r="N127" s="989" t="s">
        <v>125</v>
      </c>
      <c r="O127" s="989">
        <v>2</v>
      </c>
      <c r="P127" s="989">
        <v>1</v>
      </c>
      <c r="Q127" s="989">
        <v>2</v>
      </c>
      <c r="R127" s="989">
        <v>4</v>
      </c>
      <c r="S127" s="989">
        <v>7</v>
      </c>
    </row>
    <row r="128" spans="1:19" x14ac:dyDescent="0.25">
      <c r="A128" s="693"/>
      <c r="B128" s="704"/>
      <c r="C128" s="705"/>
      <c r="D128" s="692" t="s">
        <v>146</v>
      </c>
      <c r="E128" s="989">
        <v>12</v>
      </c>
      <c r="F128" s="989">
        <v>12</v>
      </c>
      <c r="G128" s="989" t="s">
        <v>125</v>
      </c>
      <c r="H128" s="989" t="s">
        <v>125</v>
      </c>
      <c r="I128" s="989" t="s">
        <v>125</v>
      </c>
      <c r="J128" s="989" t="s">
        <v>125</v>
      </c>
      <c r="K128" s="989">
        <v>1</v>
      </c>
      <c r="L128" s="989" t="s">
        <v>125</v>
      </c>
      <c r="M128" s="989" t="s">
        <v>125</v>
      </c>
      <c r="N128" s="989">
        <v>1</v>
      </c>
      <c r="O128" s="989" t="s">
        <v>125</v>
      </c>
      <c r="P128" s="989" t="s">
        <v>125</v>
      </c>
      <c r="Q128" s="989">
        <v>1</v>
      </c>
      <c r="R128" s="989">
        <v>4</v>
      </c>
      <c r="S128" s="989">
        <v>5</v>
      </c>
    </row>
    <row r="129" spans="1:19" x14ac:dyDescent="0.25">
      <c r="A129" s="701" t="s">
        <v>378</v>
      </c>
      <c r="B129" s="702" t="s">
        <v>223</v>
      </c>
      <c r="C129" s="703" t="s">
        <v>1127</v>
      </c>
      <c r="D129" s="689" t="s">
        <v>122</v>
      </c>
      <c r="E129" s="988">
        <v>27</v>
      </c>
      <c r="F129" s="988">
        <v>1</v>
      </c>
      <c r="G129" s="988">
        <v>26</v>
      </c>
      <c r="H129" s="988" t="s">
        <v>125</v>
      </c>
      <c r="I129" s="988" t="s">
        <v>125</v>
      </c>
      <c r="J129" s="988" t="s">
        <v>125</v>
      </c>
      <c r="K129" s="988" t="s">
        <v>125</v>
      </c>
      <c r="L129" s="988" t="s">
        <v>125</v>
      </c>
      <c r="M129" s="988">
        <v>1</v>
      </c>
      <c r="N129" s="988" t="s">
        <v>125</v>
      </c>
      <c r="O129" s="988" t="s">
        <v>125</v>
      </c>
      <c r="P129" s="988" t="s">
        <v>125</v>
      </c>
      <c r="Q129" s="988">
        <v>3</v>
      </c>
      <c r="R129" s="988">
        <v>3</v>
      </c>
      <c r="S129" s="988">
        <v>20</v>
      </c>
    </row>
    <row r="130" spans="1:19" x14ac:dyDescent="0.25">
      <c r="A130" s="693"/>
      <c r="B130" s="704"/>
      <c r="C130" s="705"/>
      <c r="D130" s="692" t="s">
        <v>145</v>
      </c>
      <c r="E130" s="989">
        <v>12</v>
      </c>
      <c r="F130" s="989">
        <v>1</v>
      </c>
      <c r="G130" s="989">
        <v>11</v>
      </c>
      <c r="H130" s="989" t="s">
        <v>125</v>
      </c>
      <c r="I130" s="989" t="s">
        <v>125</v>
      </c>
      <c r="J130" s="989" t="s">
        <v>125</v>
      </c>
      <c r="K130" s="989" t="s">
        <v>125</v>
      </c>
      <c r="L130" s="989" t="s">
        <v>125</v>
      </c>
      <c r="M130" s="989" t="s">
        <v>125</v>
      </c>
      <c r="N130" s="989" t="s">
        <v>125</v>
      </c>
      <c r="O130" s="989" t="s">
        <v>125</v>
      </c>
      <c r="P130" s="989" t="s">
        <v>125</v>
      </c>
      <c r="Q130" s="989">
        <v>1</v>
      </c>
      <c r="R130" s="989">
        <v>1</v>
      </c>
      <c r="S130" s="989">
        <v>10</v>
      </c>
    </row>
    <row r="131" spans="1:19" x14ac:dyDescent="0.25">
      <c r="A131" s="693"/>
      <c r="B131" s="704"/>
      <c r="C131" s="705"/>
      <c r="D131" s="692" t="s">
        <v>146</v>
      </c>
      <c r="E131" s="989">
        <v>15</v>
      </c>
      <c r="F131" s="989" t="s">
        <v>125</v>
      </c>
      <c r="G131" s="989">
        <v>15</v>
      </c>
      <c r="H131" s="989" t="s">
        <v>125</v>
      </c>
      <c r="I131" s="989" t="s">
        <v>125</v>
      </c>
      <c r="J131" s="989" t="s">
        <v>125</v>
      </c>
      <c r="K131" s="989" t="s">
        <v>125</v>
      </c>
      <c r="L131" s="989" t="s">
        <v>125</v>
      </c>
      <c r="M131" s="989">
        <v>1</v>
      </c>
      <c r="N131" s="989" t="s">
        <v>125</v>
      </c>
      <c r="O131" s="989" t="s">
        <v>125</v>
      </c>
      <c r="P131" s="989" t="s">
        <v>125</v>
      </c>
      <c r="Q131" s="989">
        <v>2</v>
      </c>
      <c r="R131" s="989">
        <v>2</v>
      </c>
      <c r="S131" s="989">
        <v>10</v>
      </c>
    </row>
    <row r="132" spans="1:19" x14ac:dyDescent="0.25">
      <c r="A132" s="792"/>
      <c r="B132" s="808"/>
      <c r="C132" s="806"/>
      <c r="D132" s="805"/>
      <c r="E132" s="805"/>
      <c r="F132" s="805"/>
      <c r="G132" s="805"/>
      <c r="H132" s="805"/>
      <c r="I132" s="805"/>
      <c r="J132" s="805"/>
      <c r="K132" s="805"/>
      <c r="L132" s="805"/>
      <c r="M132" s="805"/>
      <c r="N132" s="805"/>
      <c r="O132" s="805"/>
      <c r="P132" s="805"/>
      <c r="Q132" s="805"/>
      <c r="R132" s="805"/>
      <c r="S132" s="805"/>
    </row>
    <row r="133" spans="1:19" x14ac:dyDescent="0.25">
      <c r="A133" s="1418" t="s">
        <v>1300</v>
      </c>
      <c r="B133" s="1104"/>
      <c r="C133" s="1104"/>
      <c r="D133" s="1104"/>
      <c r="E133" s="1104"/>
      <c r="F133" s="1104"/>
      <c r="G133" s="1104"/>
      <c r="H133" s="1104"/>
      <c r="I133" s="1104"/>
      <c r="J133" s="1104"/>
      <c r="K133" s="1104"/>
      <c r="L133" s="1104"/>
    </row>
    <row r="134" spans="1:19" x14ac:dyDescent="0.25">
      <c r="A134" s="1419" t="s">
        <v>3035</v>
      </c>
    </row>
    <row r="135" spans="1:19" x14ac:dyDescent="0.2">
      <c r="A135" s="1417" t="s">
        <v>1260</v>
      </c>
    </row>
    <row r="136" spans="1:19" x14ac:dyDescent="0.25">
      <c r="A136" s="1458" t="s">
        <v>3153</v>
      </c>
    </row>
    <row r="137" spans="1:19" ht="15" x14ac:dyDescent="0.25">
      <c r="A137" s="1454" t="s">
        <v>3151</v>
      </c>
    </row>
  </sheetData>
  <mergeCells count="8">
    <mergeCell ref="A1:S1"/>
    <mergeCell ref="A2:S2"/>
    <mergeCell ref="A3:A4"/>
    <mergeCell ref="B3:D3"/>
    <mergeCell ref="E3:E4"/>
    <mergeCell ref="F3:G3"/>
    <mergeCell ref="H3:J3"/>
    <mergeCell ref="K3:S3"/>
  </mergeCells>
  <hyperlinks>
    <hyperlink ref="U2" location="INDICE!B162" display="ÍNDICE"/>
    <hyperlink ref="A137"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09"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05"/>
  <sheetViews>
    <sheetView showGridLines="0" topLeftCell="C1" zoomScaleNormal="100" workbookViewId="0">
      <selection activeCell="V2" sqref="V2"/>
    </sheetView>
  </sheetViews>
  <sheetFormatPr baseColWidth="10" defaultColWidth="9.140625" defaultRowHeight="11.25" x14ac:dyDescent="0.25"/>
  <cols>
    <col min="1" max="1" width="7" style="367" customWidth="1"/>
    <col min="2" max="2" width="37" style="348" customWidth="1"/>
    <col min="3" max="3" width="15.42578125" style="350" customWidth="1"/>
    <col min="4" max="4" width="9" style="344" customWidth="1"/>
    <col min="5" max="5" width="7.7109375" style="344" customWidth="1"/>
    <col min="6" max="10" width="5.7109375" style="344" customWidth="1"/>
    <col min="11" max="11" width="7.5703125" style="344" customWidth="1"/>
    <col min="12" max="20" width="5.7109375" style="344" customWidth="1"/>
    <col min="21" max="16384" width="9.140625" style="344"/>
  </cols>
  <sheetData>
    <row r="1" spans="1:22" ht="12" customHeight="1" x14ac:dyDescent="0.25">
      <c r="A1" s="1770" t="s">
        <v>1162</v>
      </c>
      <c r="B1" s="1770"/>
      <c r="C1" s="1770"/>
      <c r="D1" s="1770"/>
      <c r="E1" s="1770"/>
      <c r="F1" s="1770"/>
      <c r="G1" s="1770"/>
      <c r="H1" s="1770"/>
      <c r="I1" s="1770"/>
      <c r="J1" s="1770"/>
      <c r="K1" s="1770"/>
      <c r="L1" s="1770"/>
      <c r="M1" s="1770"/>
      <c r="N1" s="1770"/>
      <c r="O1" s="1770"/>
      <c r="P1" s="1770"/>
      <c r="Q1" s="1770"/>
      <c r="R1" s="1770"/>
      <c r="S1" s="1770"/>
      <c r="T1" s="1770"/>
    </row>
    <row r="2" spans="1:22" ht="27.75" customHeight="1" x14ac:dyDescent="0.25">
      <c r="A2" s="1756" t="s">
        <v>3034</v>
      </c>
      <c r="B2" s="1761"/>
      <c r="C2" s="1761"/>
      <c r="D2" s="1761"/>
      <c r="E2" s="1761"/>
      <c r="F2" s="1761"/>
      <c r="G2" s="1761"/>
      <c r="H2" s="1761"/>
      <c r="I2" s="1761"/>
      <c r="J2" s="1761"/>
      <c r="K2" s="1761"/>
      <c r="L2" s="1761"/>
      <c r="M2" s="1761"/>
      <c r="N2" s="1761"/>
      <c r="O2" s="1761"/>
      <c r="P2" s="1761"/>
      <c r="Q2" s="1761"/>
      <c r="R2" s="1761"/>
      <c r="S2" s="1761"/>
      <c r="T2" s="1761"/>
      <c r="V2" s="179" t="s">
        <v>120</v>
      </c>
    </row>
    <row r="3" spans="1:22" s="346" customFormat="1" ht="15" customHeight="1" x14ac:dyDescent="0.25">
      <c r="A3" s="1791" t="s">
        <v>1052</v>
      </c>
      <c r="B3" s="1742" t="s">
        <v>1163</v>
      </c>
      <c r="C3" s="1742"/>
      <c r="D3" s="1742"/>
      <c r="E3" s="1713" t="s">
        <v>122</v>
      </c>
      <c r="F3" s="1742" t="s">
        <v>1053</v>
      </c>
      <c r="G3" s="1742"/>
      <c r="H3" s="1742" t="s">
        <v>1274</v>
      </c>
      <c r="I3" s="1742"/>
      <c r="J3" s="1742"/>
      <c r="K3" s="1742"/>
      <c r="L3" s="1742" t="s">
        <v>1275</v>
      </c>
      <c r="M3" s="1742"/>
      <c r="N3" s="1742"/>
      <c r="O3" s="1742"/>
      <c r="P3" s="1742"/>
      <c r="Q3" s="1742"/>
      <c r="R3" s="1742"/>
      <c r="S3" s="1742"/>
      <c r="T3" s="1742"/>
    </row>
    <row r="4" spans="1:22" s="346" customFormat="1" ht="36" customHeight="1" x14ac:dyDescent="0.25">
      <c r="A4" s="1791"/>
      <c r="B4" s="1254" t="s">
        <v>1054</v>
      </c>
      <c r="C4" s="1254" t="s">
        <v>1055</v>
      </c>
      <c r="D4" s="1254" t="s">
        <v>224</v>
      </c>
      <c r="E4" s="1713"/>
      <c r="F4" s="1254" t="s">
        <v>1132</v>
      </c>
      <c r="G4" s="1254" t="s">
        <v>1133</v>
      </c>
      <c r="H4" s="669" t="s">
        <v>1309</v>
      </c>
      <c r="I4" s="1254" t="s">
        <v>1056</v>
      </c>
      <c r="J4" s="1254" t="s">
        <v>1057</v>
      </c>
      <c r="K4" s="1254" t="s">
        <v>1058</v>
      </c>
      <c r="L4" s="1254" t="s">
        <v>1059</v>
      </c>
      <c r="M4" s="1254" t="s">
        <v>1060</v>
      </c>
      <c r="N4" s="1254" t="s">
        <v>1061</v>
      </c>
      <c r="O4" s="1254" t="s">
        <v>1062</v>
      </c>
      <c r="P4" s="1254" t="s">
        <v>1063</v>
      </c>
      <c r="Q4" s="1254" t="s">
        <v>1064</v>
      </c>
      <c r="R4" s="1254" t="s">
        <v>1065</v>
      </c>
      <c r="S4" s="1254" t="s">
        <v>1066</v>
      </c>
      <c r="T4" s="1254" t="s">
        <v>777</v>
      </c>
    </row>
    <row r="5" spans="1:22" s="347" customFormat="1" x14ac:dyDescent="0.25">
      <c r="A5" s="701"/>
      <c r="B5" s="703"/>
      <c r="C5" s="689"/>
      <c r="D5" s="689"/>
      <c r="E5" s="988">
        <v>10012</v>
      </c>
      <c r="F5" s="988">
        <v>9948</v>
      </c>
      <c r="G5" s="988">
        <v>64</v>
      </c>
      <c r="H5" s="988">
        <v>233</v>
      </c>
      <c r="I5" s="988">
        <v>78</v>
      </c>
      <c r="J5" s="988">
        <v>3</v>
      </c>
      <c r="K5" s="988">
        <v>247</v>
      </c>
      <c r="L5" s="988">
        <v>109</v>
      </c>
      <c r="M5" s="988">
        <v>63</v>
      </c>
      <c r="N5" s="988">
        <v>79</v>
      </c>
      <c r="O5" s="988">
        <v>166</v>
      </c>
      <c r="P5" s="988">
        <v>238</v>
      </c>
      <c r="Q5" s="988">
        <v>219</v>
      </c>
      <c r="R5" s="988">
        <v>1006</v>
      </c>
      <c r="S5" s="988">
        <v>1345</v>
      </c>
      <c r="T5" s="988">
        <v>6226</v>
      </c>
    </row>
    <row r="6" spans="1:22" x14ac:dyDescent="0.25">
      <c r="A6" s="693"/>
      <c r="B6" s="704"/>
      <c r="C6" s="705"/>
      <c r="D6" s="692" t="s">
        <v>145</v>
      </c>
      <c r="E6" s="989">
        <v>5239</v>
      </c>
      <c r="F6" s="989">
        <v>5213</v>
      </c>
      <c r="G6" s="989">
        <v>26</v>
      </c>
      <c r="H6" s="989">
        <v>120</v>
      </c>
      <c r="I6" s="989">
        <v>47</v>
      </c>
      <c r="J6" s="989">
        <v>1</v>
      </c>
      <c r="K6" s="989">
        <v>134</v>
      </c>
      <c r="L6" s="989">
        <v>57</v>
      </c>
      <c r="M6" s="989">
        <v>30</v>
      </c>
      <c r="N6" s="989">
        <v>49</v>
      </c>
      <c r="O6" s="989">
        <v>107</v>
      </c>
      <c r="P6" s="989">
        <v>182</v>
      </c>
      <c r="Q6" s="989">
        <v>160</v>
      </c>
      <c r="R6" s="989">
        <v>664</v>
      </c>
      <c r="S6" s="989">
        <v>754</v>
      </c>
      <c r="T6" s="989">
        <v>2934</v>
      </c>
    </row>
    <row r="7" spans="1:22" x14ac:dyDescent="0.25">
      <c r="A7" s="693"/>
      <c r="B7" s="704"/>
      <c r="C7" s="705"/>
      <c r="D7" s="692" t="s">
        <v>146</v>
      </c>
      <c r="E7" s="989">
        <v>4773</v>
      </c>
      <c r="F7" s="989">
        <v>4735</v>
      </c>
      <c r="G7" s="989">
        <v>38</v>
      </c>
      <c r="H7" s="989">
        <v>113</v>
      </c>
      <c r="I7" s="989">
        <v>31</v>
      </c>
      <c r="J7" s="989">
        <v>2</v>
      </c>
      <c r="K7" s="989">
        <v>113</v>
      </c>
      <c r="L7" s="989">
        <v>52</v>
      </c>
      <c r="M7" s="989">
        <v>33</v>
      </c>
      <c r="N7" s="989">
        <v>30</v>
      </c>
      <c r="O7" s="989">
        <v>59</v>
      </c>
      <c r="P7" s="989">
        <v>56</v>
      </c>
      <c r="Q7" s="989">
        <v>59</v>
      </c>
      <c r="R7" s="989">
        <v>342</v>
      </c>
      <c r="S7" s="989">
        <v>591</v>
      </c>
      <c r="T7" s="989">
        <v>3292</v>
      </c>
    </row>
    <row r="8" spans="1:22" s="347" customFormat="1" x14ac:dyDescent="0.25">
      <c r="A8" s="701" t="s">
        <v>1068</v>
      </c>
      <c r="B8" s="702" t="s">
        <v>158</v>
      </c>
      <c r="C8" s="703" t="s">
        <v>1069</v>
      </c>
      <c r="D8" s="689" t="s">
        <v>122</v>
      </c>
      <c r="E8" s="988">
        <v>33</v>
      </c>
      <c r="F8" s="988">
        <v>33</v>
      </c>
      <c r="G8" s="988" t="s">
        <v>125</v>
      </c>
      <c r="H8" s="988" t="s">
        <v>125</v>
      </c>
      <c r="I8" s="988" t="s">
        <v>125</v>
      </c>
      <c r="J8" s="988" t="s">
        <v>125</v>
      </c>
      <c r="K8" s="988">
        <v>1</v>
      </c>
      <c r="L8" s="988">
        <v>1</v>
      </c>
      <c r="M8" s="988" t="s">
        <v>125</v>
      </c>
      <c r="N8" s="988" t="s">
        <v>125</v>
      </c>
      <c r="O8" s="988" t="s">
        <v>125</v>
      </c>
      <c r="P8" s="988" t="s">
        <v>125</v>
      </c>
      <c r="Q8" s="988" t="s">
        <v>125</v>
      </c>
      <c r="R8" s="988">
        <v>1</v>
      </c>
      <c r="S8" s="988">
        <v>2</v>
      </c>
      <c r="T8" s="988">
        <v>28</v>
      </c>
    </row>
    <row r="9" spans="1:22" x14ac:dyDescent="0.25">
      <c r="A9" s="693"/>
      <c r="B9" s="704"/>
      <c r="C9" s="705"/>
      <c r="D9" s="692" t="s">
        <v>145</v>
      </c>
      <c r="E9" s="989">
        <v>17</v>
      </c>
      <c r="F9" s="989">
        <v>17</v>
      </c>
      <c r="G9" s="989" t="s">
        <v>125</v>
      </c>
      <c r="H9" s="989" t="s">
        <v>125</v>
      </c>
      <c r="I9" s="989" t="s">
        <v>125</v>
      </c>
      <c r="J9" s="989" t="s">
        <v>125</v>
      </c>
      <c r="K9" s="989">
        <v>1</v>
      </c>
      <c r="L9" s="989" t="s">
        <v>125</v>
      </c>
      <c r="M9" s="989" t="s">
        <v>125</v>
      </c>
      <c r="N9" s="989" t="s">
        <v>125</v>
      </c>
      <c r="O9" s="989" t="s">
        <v>125</v>
      </c>
      <c r="P9" s="989" t="s">
        <v>125</v>
      </c>
      <c r="Q9" s="989" t="s">
        <v>125</v>
      </c>
      <c r="R9" s="989">
        <v>1</v>
      </c>
      <c r="S9" s="989">
        <v>2</v>
      </c>
      <c r="T9" s="989">
        <v>13</v>
      </c>
    </row>
    <row r="10" spans="1:22" x14ac:dyDescent="0.25">
      <c r="A10" s="693"/>
      <c r="B10" s="704"/>
      <c r="C10" s="705"/>
      <c r="D10" s="692" t="s">
        <v>146</v>
      </c>
      <c r="E10" s="989">
        <v>16</v>
      </c>
      <c r="F10" s="989">
        <v>16</v>
      </c>
      <c r="G10" s="989" t="s">
        <v>125</v>
      </c>
      <c r="H10" s="989" t="s">
        <v>125</v>
      </c>
      <c r="I10" s="989" t="s">
        <v>125</v>
      </c>
      <c r="J10" s="989" t="s">
        <v>125</v>
      </c>
      <c r="K10" s="989" t="s">
        <v>125</v>
      </c>
      <c r="L10" s="989">
        <v>1</v>
      </c>
      <c r="M10" s="989" t="s">
        <v>125</v>
      </c>
      <c r="N10" s="989" t="s">
        <v>125</v>
      </c>
      <c r="O10" s="989" t="s">
        <v>125</v>
      </c>
      <c r="P10" s="989" t="s">
        <v>125</v>
      </c>
      <c r="Q10" s="989" t="s">
        <v>125</v>
      </c>
      <c r="R10" s="989" t="s">
        <v>125</v>
      </c>
      <c r="S10" s="989" t="s">
        <v>125</v>
      </c>
      <c r="T10" s="989">
        <v>15</v>
      </c>
    </row>
    <row r="11" spans="1:22" s="347" customFormat="1" x14ac:dyDescent="0.25">
      <c r="A11" s="701" t="s">
        <v>1070</v>
      </c>
      <c r="B11" s="702" t="s">
        <v>159</v>
      </c>
      <c r="C11" s="703" t="s">
        <v>1071</v>
      </c>
      <c r="D11" s="689" t="s">
        <v>122</v>
      </c>
      <c r="E11" s="988">
        <v>33</v>
      </c>
      <c r="F11" s="988">
        <v>33</v>
      </c>
      <c r="G11" s="988" t="s">
        <v>125</v>
      </c>
      <c r="H11" s="988" t="s">
        <v>125</v>
      </c>
      <c r="I11" s="988" t="s">
        <v>125</v>
      </c>
      <c r="J11" s="988" t="s">
        <v>125</v>
      </c>
      <c r="K11" s="988" t="s">
        <v>125</v>
      </c>
      <c r="L11" s="988" t="s">
        <v>125</v>
      </c>
      <c r="M11" s="988" t="s">
        <v>125</v>
      </c>
      <c r="N11" s="988">
        <v>1</v>
      </c>
      <c r="O11" s="988" t="s">
        <v>125</v>
      </c>
      <c r="P11" s="988" t="s">
        <v>125</v>
      </c>
      <c r="Q11" s="988" t="s">
        <v>125</v>
      </c>
      <c r="R11" s="988">
        <v>12</v>
      </c>
      <c r="S11" s="988">
        <v>5</v>
      </c>
      <c r="T11" s="988">
        <v>15</v>
      </c>
    </row>
    <row r="12" spans="1:22" x14ac:dyDescent="0.25">
      <c r="A12" s="693"/>
      <c r="B12" s="704"/>
      <c r="C12" s="705"/>
      <c r="D12" s="692" t="s">
        <v>145</v>
      </c>
      <c r="E12" s="989">
        <v>18</v>
      </c>
      <c r="F12" s="989">
        <v>18</v>
      </c>
      <c r="G12" s="989" t="s">
        <v>125</v>
      </c>
      <c r="H12" s="989" t="s">
        <v>125</v>
      </c>
      <c r="I12" s="989" t="s">
        <v>125</v>
      </c>
      <c r="J12" s="989" t="s">
        <v>125</v>
      </c>
      <c r="K12" s="989" t="s">
        <v>125</v>
      </c>
      <c r="L12" s="989" t="s">
        <v>125</v>
      </c>
      <c r="M12" s="989" t="s">
        <v>125</v>
      </c>
      <c r="N12" s="989">
        <v>1</v>
      </c>
      <c r="O12" s="989" t="s">
        <v>125</v>
      </c>
      <c r="P12" s="989" t="s">
        <v>125</v>
      </c>
      <c r="Q12" s="989" t="s">
        <v>125</v>
      </c>
      <c r="R12" s="989">
        <v>7</v>
      </c>
      <c r="S12" s="989">
        <v>4</v>
      </c>
      <c r="T12" s="989">
        <v>6</v>
      </c>
    </row>
    <row r="13" spans="1:22" x14ac:dyDescent="0.25">
      <c r="A13" s="693"/>
      <c r="B13" s="704"/>
      <c r="C13" s="705"/>
      <c r="D13" s="692" t="s">
        <v>146</v>
      </c>
      <c r="E13" s="989">
        <v>15</v>
      </c>
      <c r="F13" s="989">
        <v>15</v>
      </c>
      <c r="G13" s="989" t="s">
        <v>125</v>
      </c>
      <c r="H13" s="989" t="s">
        <v>125</v>
      </c>
      <c r="I13" s="989" t="s">
        <v>125</v>
      </c>
      <c r="J13" s="989" t="s">
        <v>125</v>
      </c>
      <c r="K13" s="989" t="s">
        <v>125</v>
      </c>
      <c r="L13" s="989" t="s">
        <v>125</v>
      </c>
      <c r="M13" s="989" t="s">
        <v>125</v>
      </c>
      <c r="N13" s="989" t="s">
        <v>125</v>
      </c>
      <c r="O13" s="989" t="s">
        <v>125</v>
      </c>
      <c r="P13" s="989" t="s">
        <v>125</v>
      </c>
      <c r="Q13" s="989" t="s">
        <v>125</v>
      </c>
      <c r="R13" s="989">
        <v>5</v>
      </c>
      <c r="S13" s="989">
        <v>1</v>
      </c>
      <c r="T13" s="989">
        <v>9</v>
      </c>
    </row>
    <row r="14" spans="1:22" s="347" customFormat="1" ht="33.75" x14ac:dyDescent="0.25">
      <c r="A14" s="701" t="s">
        <v>1072</v>
      </c>
      <c r="B14" s="702" t="s">
        <v>160</v>
      </c>
      <c r="C14" s="703" t="s">
        <v>1073</v>
      </c>
      <c r="D14" s="689" t="s">
        <v>122</v>
      </c>
      <c r="E14" s="988">
        <v>1</v>
      </c>
      <c r="F14" s="988">
        <v>1</v>
      </c>
      <c r="G14" s="988" t="s">
        <v>125</v>
      </c>
      <c r="H14" s="988" t="s">
        <v>125</v>
      </c>
      <c r="I14" s="988" t="s">
        <v>125</v>
      </c>
      <c r="J14" s="988" t="s">
        <v>125</v>
      </c>
      <c r="K14" s="988" t="s">
        <v>125</v>
      </c>
      <c r="L14" s="988" t="s">
        <v>125</v>
      </c>
      <c r="M14" s="988" t="s">
        <v>125</v>
      </c>
      <c r="N14" s="988" t="s">
        <v>125</v>
      </c>
      <c r="O14" s="988">
        <v>1</v>
      </c>
      <c r="P14" s="988" t="s">
        <v>125</v>
      </c>
      <c r="Q14" s="988" t="s">
        <v>125</v>
      </c>
      <c r="R14" s="988" t="s">
        <v>125</v>
      </c>
      <c r="S14" s="988" t="s">
        <v>125</v>
      </c>
      <c r="T14" s="988" t="s">
        <v>125</v>
      </c>
    </row>
    <row r="15" spans="1:22" x14ac:dyDescent="0.25">
      <c r="A15" s="693"/>
      <c r="B15" s="704"/>
      <c r="C15" s="705"/>
      <c r="D15" s="692" t="s">
        <v>145</v>
      </c>
      <c r="E15" s="989">
        <v>1</v>
      </c>
      <c r="F15" s="989">
        <v>1</v>
      </c>
      <c r="G15" s="989" t="s">
        <v>125</v>
      </c>
      <c r="H15" s="989" t="s">
        <v>125</v>
      </c>
      <c r="I15" s="989" t="s">
        <v>125</v>
      </c>
      <c r="J15" s="989" t="s">
        <v>125</v>
      </c>
      <c r="K15" s="989" t="s">
        <v>125</v>
      </c>
      <c r="L15" s="989" t="s">
        <v>125</v>
      </c>
      <c r="M15" s="989" t="s">
        <v>125</v>
      </c>
      <c r="N15" s="989" t="s">
        <v>125</v>
      </c>
      <c r="O15" s="989">
        <v>1</v>
      </c>
      <c r="P15" s="989" t="s">
        <v>125</v>
      </c>
      <c r="Q15" s="989" t="s">
        <v>125</v>
      </c>
      <c r="R15" s="989" t="s">
        <v>125</v>
      </c>
      <c r="S15" s="989" t="s">
        <v>125</v>
      </c>
      <c r="T15" s="989" t="s">
        <v>125</v>
      </c>
    </row>
    <row r="16" spans="1:22" ht="45" x14ac:dyDescent="0.25">
      <c r="A16" s="701" t="s">
        <v>1074</v>
      </c>
      <c r="B16" s="702" t="s">
        <v>161</v>
      </c>
      <c r="C16" s="703" t="s">
        <v>1075</v>
      </c>
      <c r="D16" s="689" t="s">
        <v>122</v>
      </c>
      <c r="E16" s="988">
        <v>2</v>
      </c>
      <c r="F16" s="988">
        <v>2</v>
      </c>
      <c r="G16" s="988" t="s">
        <v>125</v>
      </c>
      <c r="H16" s="988" t="s">
        <v>125</v>
      </c>
      <c r="I16" s="988" t="s">
        <v>125</v>
      </c>
      <c r="J16" s="988" t="s">
        <v>125</v>
      </c>
      <c r="K16" s="988">
        <v>1</v>
      </c>
      <c r="L16" s="988" t="s">
        <v>125</v>
      </c>
      <c r="M16" s="988" t="s">
        <v>125</v>
      </c>
      <c r="N16" s="988" t="s">
        <v>125</v>
      </c>
      <c r="O16" s="988" t="s">
        <v>125</v>
      </c>
      <c r="P16" s="988" t="s">
        <v>125</v>
      </c>
      <c r="Q16" s="988" t="s">
        <v>125</v>
      </c>
      <c r="R16" s="988" t="s">
        <v>125</v>
      </c>
      <c r="S16" s="988" t="s">
        <v>125</v>
      </c>
      <c r="T16" s="988">
        <v>1</v>
      </c>
    </row>
    <row r="17" spans="1:20" s="347" customFormat="1" x14ac:dyDescent="0.25">
      <c r="A17" s="693"/>
      <c r="B17" s="704"/>
      <c r="C17" s="705"/>
      <c r="D17" s="692" t="s">
        <v>145</v>
      </c>
      <c r="E17" s="989">
        <v>1</v>
      </c>
      <c r="F17" s="989">
        <v>1</v>
      </c>
      <c r="G17" s="989" t="s">
        <v>125</v>
      </c>
      <c r="H17" s="989" t="s">
        <v>125</v>
      </c>
      <c r="I17" s="989" t="s">
        <v>125</v>
      </c>
      <c r="J17" s="989" t="s">
        <v>125</v>
      </c>
      <c r="K17" s="989" t="s">
        <v>125</v>
      </c>
      <c r="L17" s="989" t="s">
        <v>125</v>
      </c>
      <c r="M17" s="989" t="s">
        <v>125</v>
      </c>
      <c r="N17" s="989" t="s">
        <v>125</v>
      </c>
      <c r="O17" s="989" t="s">
        <v>125</v>
      </c>
      <c r="P17" s="989" t="s">
        <v>125</v>
      </c>
      <c r="Q17" s="989" t="s">
        <v>125</v>
      </c>
      <c r="R17" s="989" t="s">
        <v>125</v>
      </c>
      <c r="S17" s="989" t="s">
        <v>125</v>
      </c>
      <c r="T17" s="989">
        <v>1</v>
      </c>
    </row>
    <row r="18" spans="1:20" x14ac:dyDescent="0.25">
      <c r="A18" s="693"/>
      <c r="B18" s="704"/>
      <c r="C18" s="705"/>
      <c r="D18" s="692" t="s">
        <v>146</v>
      </c>
      <c r="E18" s="989">
        <v>1</v>
      </c>
      <c r="F18" s="989">
        <v>1</v>
      </c>
      <c r="G18" s="989" t="s">
        <v>125</v>
      </c>
      <c r="H18" s="989" t="s">
        <v>125</v>
      </c>
      <c r="I18" s="989" t="s">
        <v>125</v>
      </c>
      <c r="J18" s="989" t="s">
        <v>125</v>
      </c>
      <c r="K18" s="989">
        <v>1</v>
      </c>
      <c r="L18" s="989" t="s">
        <v>125</v>
      </c>
      <c r="M18" s="989" t="s">
        <v>125</v>
      </c>
      <c r="N18" s="989" t="s">
        <v>125</v>
      </c>
      <c r="O18" s="989" t="s">
        <v>125</v>
      </c>
      <c r="P18" s="989" t="s">
        <v>125</v>
      </c>
      <c r="Q18" s="989" t="s">
        <v>125</v>
      </c>
      <c r="R18" s="989" t="s">
        <v>125</v>
      </c>
      <c r="S18" s="989" t="s">
        <v>125</v>
      </c>
      <c r="T18" s="989" t="s">
        <v>125</v>
      </c>
    </row>
    <row r="19" spans="1:20" x14ac:dyDescent="0.25">
      <c r="A19" s="701" t="s">
        <v>1076</v>
      </c>
      <c r="B19" s="702" t="s">
        <v>162</v>
      </c>
      <c r="C19" s="703" t="s">
        <v>1077</v>
      </c>
      <c r="D19" s="689" t="s">
        <v>122</v>
      </c>
      <c r="E19" s="988">
        <v>9</v>
      </c>
      <c r="F19" s="988">
        <v>9</v>
      </c>
      <c r="G19" s="988" t="s">
        <v>125</v>
      </c>
      <c r="H19" s="988" t="s">
        <v>125</v>
      </c>
      <c r="I19" s="988" t="s">
        <v>125</v>
      </c>
      <c r="J19" s="988" t="s">
        <v>125</v>
      </c>
      <c r="K19" s="988">
        <v>1</v>
      </c>
      <c r="L19" s="988" t="s">
        <v>125</v>
      </c>
      <c r="M19" s="988" t="s">
        <v>125</v>
      </c>
      <c r="N19" s="988" t="s">
        <v>125</v>
      </c>
      <c r="O19" s="988" t="s">
        <v>125</v>
      </c>
      <c r="P19" s="988" t="s">
        <v>125</v>
      </c>
      <c r="Q19" s="988" t="s">
        <v>125</v>
      </c>
      <c r="R19" s="988" t="s">
        <v>125</v>
      </c>
      <c r="S19" s="988">
        <v>2</v>
      </c>
      <c r="T19" s="988">
        <v>6</v>
      </c>
    </row>
    <row r="20" spans="1:20" s="347" customFormat="1" x14ac:dyDescent="0.25">
      <c r="A20" s="693"/>
      <c r="B20" s="704"/>
      <c r="C20" s="705"/>
      <c r="D20" s="692" t="s">
        <v>145</v>
      </c>
      <c r="E20" s="989">
        <v>6</v>
      </c>
      <c r="F20" s="989">
        <v>6</v>
      </c>
      <c r="G20" s="989" t="s">
        <v>125</v>
      </c>
      <c r="H20" s="989" t="s">
        <v>125</v>
      </c>
      <c r="I20" s="989" t="s">
        <v>125</v>
      </c>
      <c r="J20" s="989" t="s">
        <v>125</v>
      </c>
      <c r="K20" s="989">
        <v>1</v>
      </c>
      <c r="L20" s="989" t="s">
        <v>125</v>
      </c>
      <c r="M20" s="989" t="s">
        <v>125</v>
      </c>
      <c r="N20" s="989" t="s">
        <v>125</v>
      </c>
      <c r="O20" s="989" t="s">
        <v>125</v>
      </c>
      <c r="P20" s="989" t="s">
        <v>125</v>
      </c>
      <c r="Q20" s="989" t="s">
        <v>125</v>
      </c>
      <c r="R20" s="989" t="s">
        <v>125</v>
      </c>
      <c r="S20" s="989">
        <v>1</v>
      </c>
      <c r="T20" s="989">
        <v>4</v>
      </c>
    </row>
    <row r="21" spans="1:20" x14ac:dyDescent="0.25">
      <c r="A21" s="693"/>
      <c r="B21" s="704"/>
      <c r="C21" s="705"/>
      <c r="D21" s="692" t="s">
        <v>146</v>
      </c>
      <c r="E21" s="989">
        <v>3</v>
      </c>
      <c r="F21" s="989">
        <v>3</v>
      </c>
      <c r="G21" s="989" t="s">
        <v>125</v>
      </c>
      <c r="H21" s="989" t="s">
        <v>125</v>
      </c>
      <c r="I21" s="989" t="s">
        <v>125</v>
      </c>
      <c r="J21" s="989" t="s">
        <v>125</v>
      </c>
      <c r="K21" s="989" t="s">
        <v>125</v>
      </c>
      <c r="L21" s="989" t="s">
        <v>125</v>
      </c>
      <c r="M21" s="989" t="s">
        <v>125</v>
      </c>
      <c r="N21" s="989" t="s">
        <v>125</v>
      </c>
      <c r="O21" s="989" t="s">
        <v>125</v>
      </c>
      <c r="P21" s="989" t="s">
        <v>125</v>
      </c>
      <c r="Q21" s="989" t="s">
        <v>125</v>
      </c>
      <c r="R21" s="989" t="s">
        <v>125</v>
      </c>
      <c r="S21" s="989">
        <v>1</v>
      </c>
      <c r="T21" s="989">
        <v>2</v>
      </c>
    </row>
    <row r="22" spans="1:20" x14ac:dyDescent="0.25">
      <c r="A22" s="701" t="s">
        <v>1078</v>
      </c>
      <c r="B22" s="702" t="s">
        <v>163</v>
      </c>
      <c r="C22" s="703" t="s">
        <v>1079</v>
      </c>
      <c r="D22" s="689" t="s">
        <v>122</v>
      </c>
      <c r="E22" s="988">
        <v>76</v>
      </c>
      <c r="F22" s="988">
        <v>76</v>
      </c>
      <c r="G22" s="988" t="s">
        <v>125</v>
      </c>
      <c r="H22" s="988" t="s">
        <v>125</v>
      </c>
      <c r="I22" s="988" t="s">
        <v>125</v>
      </c>
      <c r="J22" s="988" t="s">
        <v>125</v>
      </c>
      <c r="K22" s="988">
        <v>1</v>
      </c>
      <c r="L22" s="988" t="s">
        <v>125</v>
      </c>
      <c r="M22" s="988" t="s">
        <v>125</v>
      </c>
      <c r="N22" s="988" t="s">
        <v>125</v>
      </c>
      <c r="O22" s="988" t="s">
        <v>125</v>
      </c>
      <c r="P22" s="988">
        <v>1</v>
      </c>
      <c r="Q22" s="988">
        <v>3</v>
      </c>
      <c r="R22" s="988">
        <v>6</v>
      </c>
      <c r="S22" s="988">
        <v>7</v>
      </c>
      <c r="T22" s="988">
        <v>58</v>
      </c>
    </row>
    <row r="23" spans="1:20" s="347" customFormat="1" x14ac:dyDescent="0.25">
      <c r="A23" s="693"/>
      <c r="B23" s="704"/>
      <c r="C23" s="705"/>
      <c r="D23" s="692" t="s">
        <v>145</v>
      </c>
      <c r="E23" s="989">
        <v>37</v>
      </c>
      <c r="F23" s="989">
        <v>37</v>
      </c>
      <c r="G23" s="989" t="s">
        <v>125</v>
      </c>
      <c r="H23" s="989" t="s">
        <v>125</v>
      </c>
      <c r="I23" s="989" t="s">
        <v>125</v>
      </c>
      <c r="J23" s="989" t="s">
        <v>125</v>
      </c>
      <c r="K23" s="989">
        <v>1</v>
      </c>
      <c r="L23" s="989" t="s">
        <v>125</v>
      </c>
      <c r="M23" s="989" t="s">
        <v>125</v>
      </c>
      <c r="N23" s="989" t="s">
        <v>125</v>
      </c>
      <c r="O23" s="989" t="s">
        <v>125</v>
      </c>
      <c r="P23" s="989">
        <v>1</v>
      </c>
      <c r="Q23" s="989">
        <v>3</v>
      </c>
      <c r="R23" s="989">
        <v>1</v>
      </c>
      <c r="S23" s="989">
        <v>1</v>
      </c>
      <c r="T23" s="989">
        <v>30</v>
      </c>
    </row>
    <row r="24" spans="1:20" x14ac:dyDescent="0.25">
      <c r="A24" s="693"/>
      <c r="B24" s="704"/>
      <c r="C24" s="705"/>
      <c r="D24" s="692" t="s">
        <v>146</v>
      </c>
      <c r="E24" s="989">
        <v>39</v>
      </c>
      <c r="F24" s="989">
        <v>39</v>
      </c>
      <c r="G24" s="989" t="s">
        <v>125</v>
      </c>
      <c r="H24" s="989" t="s">
        <v>125</v>
      </c>
      <c r="I24" s="989" t="s">
        <v>125</v>
      </c>
      <c r="J24" s="989" t="s">
        <v>125</v>
      </c>
      <c r="K24" s="989" t="s">
        <v>125</v>
      </c>
      <c r="L24" s="989" t="s">
        <v>125</v>
      </c>
      <c r="M24" s="989" t="s">
        <v>125</v>
      </c>
      <c r="N24" s="989" t="s">
        <v>125</v>
      </c>
      <c r="O24" s="989" t="s">
        <v>125</v>
      </c>
      <c r="P24" s="989" t="s">
        <v>125</v>
      </c>
      <c r="Q24" s="989" t="s">
        <v>125</v>
      </c>
      <c r="R24" s="989">
        <v>5</v>
      </c>
      <c r="S24" s="989">
        <v>6</v>
      </c>
      <c r="T24" s="989">
        <v>28</v>
      </c>
    </row>
    <row r="25" spans="1:20" ht="22.5" x14ac:dyDescent="0.25">
      <c r="A25" s="701" t="s">
        <v>1080</v>
      </c>
      <c r="B25" s="702" t="s">
        <v>164</v>
      </c>
      <c r="C25" s="703" t="s">
        <v>353</v>
      </c>
      <c r="D25" s="689" t="s">
        <v>122</v>
      </c>
      <c r="E25" s="988">
        <v>71</v>
      </c>
      <c r="F25" s="988">
        <v>71</v>
      </c>
      <c r="G25" s="988" t="s">
        <v>125</v>
      </c>
      <c r="H25" s="988" t="s">
        <v>125</v>
      </c>
      <c r="I25" s="988" t="s">
        <v>125</v>
      </c>
      <c r="J25" s="988" t="s">
        <v>125</v>
      </c>
      <c r="K25" s="988" t="s">
        <v>125</v>
      </c>
      <c r="L25" s="988" t="s">
        <v>125</v>
      </c>
      <c r="M25" s="988" t="s">
        <v>125</v>
      </c>
      <c r="N25" s="988" t="s">
        <v>125</v>
      </c>
      <c r="O25" s="988" t="s">
        <v>125</v>
      </c>
      <c r="P25" s="988">
        <v>3</v>
      </c>
      <c r="Q25" s="988">
        <v>10</v>
      </c>
      <c r="R25" s="988">
        <v>33</v>
      </c>
      <c r="S25" s="988">
        <v>18</v>
      </c>
      <c r="T25" s="988">
        <v>7</v>
      </c>
    </row>
    <row r="26" spans="1:20" s="347" customFormat="1" x14ac:dyDescent="0.25">
      <c r="A26" s="693"/>
      <c r="B26" s="704"/>
      <c r="C26" s="705"/>
      <c r="D26" s="692" t="s">
        <v>145</v>
      </c>
      <c r="E26" s="989">
        <v>55</v>
      </c>
      <c r="F26" s="989">
        <v>55</v>
      </c>
      <c r="G26" s="989" t="s">
        <v>125</v>
      </c>
      <c r="H26" s="989" t="s">
        <v>125</v>
      </c>
      <c r="I26" s="989" t="s">
        <v>125</v>
      </c>
      <c r="J26" s="989" t="s">
        <v>125</v>
      </c>
      <c r="K26" s="989" t="s">
        <v>125</v>
      </c>
      <c r="L26" s="989" t="s">
        <v>125</v>
      </c>
      <c r="M26" s="989" t="s">
        <v>125</v>
      </c>
      <c r="N26" s="989" t="s">
        <v>125</v>
      </c>
      <c r="O26" s="989" t="s">
        <v>125</v>
      </c>
      <c r="P26" s="989">
        <v>2</v>
      </c>
      <c r="Q26" s="989">
        <v>5</v>
      </c>
      <c r="R26" s="989">
        <v>25</v>
      </c>
      <c r="S26" s="989">
        <v>16</v>
      </c>
      <c r="T26" s="989">
        <v>7</v>
      </c>
    </row>
    <row r="27" spans="1:20" x14ac:dyDescent="0.25">
      <c r="A27" s="693"/>
      <c r="B27" s="704"/>
      <c r="C27" s="705"/>
      <c r="D27" s="692" t="s">
        <v>146</v>
      </c>
      <c r="E27" s="989">
        <v>16</v>
      </c>
      <c r="F27" s="989">
        <v>16</v>
      </c>
      <c r="G27" s="989" t="s">
        <v>125</v>
      </c>
      <c r="H27" s="989" t="s">
        <v>125</v>
      </c>
      <c r="I27" s="989" t="s">
        <v>125</v>
      </c>
      <c r="J27" s="989" t="s">
        <v>125</v>
      </c>
      <c r="K27" s="989" t="s">
        <v>125</v>
      </c>
      <c r="L27" s="989" t="s">
        <v>125</v>
      </c>
      <c r="M27" s="989" t="s">
        <v>125</v>
      </c>
      <c r="N27" s="989" t="s">
        <v>125</v>
      </c>
      <c r="O27" s="989" t="s">
        <v>125</v>
      </c>
      <c r="P27" s="989">
        <v>1</v>
      </c>
      <c r="Q27" s="989">
        <v>5</v>
      </c>
      <c r="R27" s="989">
        <v>8</v>
      </c>
      <c r="S27" s="989">
        <v>2</v>
      </c>
      <c r="T27" s="989" t="s">
        <v>125</v>
      </c>
    </row>
    <row r="28" spans="1:20" x14ac:dyDescent="0.25">
      <c r="A28" s="701" t="s">
        <v>1081</v>
      </c>
      <c r="B28" s="702" t="s">
        <v>165</v>
      </c>
      <c r="C28" s="703" t="s">
        <v>919</v>
      </c>
      <c r="D28" s="689" t="s">
        <v>122</v>
      </c>
      <c r="E28" s="988">
        <v>21</v>
      </c>
      <c r="F28" s="988">
        <v>21</v>
      </c>
      <c r="G28" s="988" t="s">
        <v>125</v>
      </c>
      <c r="H28" s="988" t="s">
        <v>125</v>
      </c>
      <c r="I28" s="988" t="s">
        <v>125</v>
      </c>
      <c r="J28" s="988" t="s">
        <v>125</v>
      </c>
      <c r="K28" s="988" t="s">
        <v>125</v>
      </c>
      <c r="L28" s="988" t="s">
        <v>125</v>
      </c>
      <c r="M28" s="988" t="s">
        <v>125</v>
      </c>
      <c r="N28" s="988" t="s">
        <v>125</v>
      </c>
      <c r="O28" s="988" t="s">
        <v>125</v>
      </c>
      <c r="P28" s="988" t="s">
        <v>125</v>
      </c>
      <c r="Q28" s="988" t="s">
        <v>125</v>
      </c>
      <c r="R28" s="988">
        <v>1</v>
      </c>
      <c r="S28" s="988">
        <v>3</v>
      </c>
      <c r="T28" s="988">
        <v>17</v>
      </c>
    </row>
    <row r="29" spans="1:20" s="347" customFormat="1" x14ac:dyDescent="0.25">
      <c r="A29" s="693"/>
      <c r="B29" s="704"/>
      <c r="C29" s="705"/>
      <c r="D29" s="692" t="s">
        <v>145</v>
      </c>
      <c r="E29" s="989">
        <v>15</v>
      </c>
      <c r="F29" s="989">
        <v>15</v>
      </c>
      <c r="G29" s="989" t="s">
        <v>125</v>
      </c>
      <c r="H29" s="989" t="s">
        <v>125</v>
      </c>
      <c r="I29" s="989" t="s">
        <v>125</v>
      </c>
      <c r="J29" s="989" t="s">
        <v>125</v>
      </c>
      <c r="K29" s="989" t="s">
        <v>125</v>
      </c>
      <c r="L29" s="989" t="s">
        <v>125</v>
      </c>
      <c r="M29" s="989" t="s">
        <v>125</v>
      </c>
      <c r="N29" s="989" t="s">
        <v>125</v>
      </c>
      <c r="O29" s="989" t="s">
        <v>125</v>
      </c>
      <c r="P29" s="989" t="s">
        <v>125</v>
      </c>
      <c r="Q29" s="989" t="s">
        <v>125</v>
      </c>
      <c r="R29" s="989">
        <v>1</v>
      </c>
      <c r="S29" s="989">
        <v>2</v>
      </c>
      <c r="T29" s="989">
        <v>12</v>
      </c>
    </row>
    <row r="30" spans="1:20" x14ac:dyDescent="0.25">
      <c r="A30" s="693"/>
      <c r="B30" s="704"/>
      <c r="C30" s="705"/>
      <c r="D30" s="692" t="s">
        <v>146</v>
      </c>
      <c r="E30" s="989">
        <v>6</v>
      </c>
      <c r="F30" s="989">
        <v>6</v>
      </c>
      <c r="G30" s="989" t="s">
        <v>125</v>
      </c>
      <c r="H30" s="989" t="s">
        <v>125</v>
      </c>
      <c r="I30" s="989" t="s">
        <v>125</v>
      </c>
      <c r="J30" s="989" t="s">
        <v>125</v>
      </c>
      <c r="K30" s="989" t="s">
        <v>125</v>
      </c>
      <c r="L30" s="989" t="s">
        <v>125</v>
      </c>
      <c r="M30" s="989" t="s">
        <v>125</v>
      </c>
      <c r="N30" s="989" t="s">
        <v>125</v>
      </c>
      <c r="O30" s="989" t="s">
        <v>125</v>
      </c>
      <c r="P30" s="989" t="s">
        <v>125</v>
      </c>
      <c r="Q30" s="989" t="s">
        <v>125</v>
      </c>
      <c r="R30" s="989" t="s">
        <v>125</v>
      </c>
      <c r="S30" s="989">
        <v>1</v>
      </c>
      <c r="T30" s="989">
        <v>5</v>
      </c>
    </row>
    <row r="31" spans="1:20" x14ac:dyDescent="0.25">
      <c r="A31" s="701" t="s">
        <v>1082</v>
      </c>
      <c r="B31" s="702" t="s">
        <v>166</v>
      </c>
      <c r="C31" s="703" t="s">
        <v>330</v>
      </c>
      <c r="D31" s="689" t="s">
        <v>122</v>
      </c>
      <c r="E31" s="988">
        <v>269</v>
      </c>
      <c r="F31" s="988">
        <v>269</v>
      </c>
      <c r="G31" s="988" t="s">
        <v>125</v>
      </c>
      <c r="H31" s="988" t="s">
        <v>125</v>
      </c>
      <c r="I31" s="988" t="s">
        <v>125</v>
      </c>
      <c r="J31" s="988" t="s">
        <v>125</v>
      </c>
      <c r="K31" s="988" t="s">
        <v>125</v>
      </c>
      <c r="L31" s="988" t="s">
        <v>125</v>
      </c>
      <c r="M31" s="988" t="s">
        <v>125</v>
      </c>
      <c r="N31" s="988" t="s">
        <v>125</v>
      </c>
      <c r="O31" s="988" t="s">
        <v>125</v>
      </c>
      <c r="P31" s="988">
        <v>2</v>
      </c>
      <c r="Q31" s="988">
        <v>3</v>
      </c>
      <c r="R31" s="988">
        <v>31</v>
      </c>
      <c r="S31" s="988">
        <v>54</v>
      </c>
      <c r="T31" s="988">
        <v>179</v>
      </c>
    </row>
    <row r="32" spans="1:20" s="347" customFormat="1" x14ac:dyDescent="0.25">
      <c r="A32" s="693"/>
      <c r="B32" s="704"/>
      <c r="C32" s="705"/>
      <c r="D32" s="692" t="s">
        <v>145</v>
      </c>
      <c r="E32" s="989">
        <v>140</v>
      </c>
      <c r="F32" s="989">
        <v>140</v>
      </c>
      <c r="G32" s="989" t="s">
        <v>125</v>
      </c>
      <c r="H32" s="989" t="s">
        <v>125</v>
      </c>
      <c r="I32" s="989" t="s">
        <v>125</v>
      </c>
      <c r="J32" s="989" t="s">
        <v>125</v>
      </c>
      <c r="K32" s="989" t="s">
        <v>125</v>
      </c>
      <c r="L32" s="989" t="s">
        <v>125</v>
      </c>
      <c r="M32" s="989" t="s">
        <v>125</v>
      </c>
      <c r="N32" s="989" t="s">
        <v>125</v>
      </c>
      <c r="O32" s="989" t="s">
        <v>125</v>
      </c>
      <c r="P32" s="989">
        <v>1</v>
      </c>
      <c r="Q32" s="989">
        <v>1</v>
      </c>
      <c r="R32" s="989">
        <v>12</v>
      </c>
      <c r="S32" s="989">
        <v>35</v>
      </c>
      <c r="T32" s="989">
        <v>91</v>
      </c>
    </row>
    <row r="33" spans="1:20" x14ac:dyDescent="0.25">
      <c r="A33" s="693"/>
      <c r="B33" s="704"/>
      <c r="C33" s="705"/>
      <c r="D33" s="692" t="s">
        <v>146</v>
      </c>
      <c r="E33" s="989">
        <v>129</v>
      </c>
      <c r="F33" s="989">
        <v>129</v>
      </c>
      <c r="G33" s="989" t="s">
        <v>125</v>
      </c>
      <c r="H33" s="989" t="s">
        <v>125</v>
      </c>
      <c r="I33" s="989" t="s">
        <v>125</v>
      </c>
      <c r="J33" s="989" t="s">
        <v>125</v>
      </c>
      <c r="K33" s="989" t="s">
        <v>125</v>
      </c>
      <c r="L33" s="989" t="s">
        <v>125</v>
      </c>
      <c r="M33" s="989" t="s">
        <v>125</v>
      </c>
      <c r="N33" s="989" t="s">
        <v>125</v>
      </c>
      <c r="O33" s="989" t="s">
        <v>125</v>
      </c>
      <c r="P33" s="989">
        <v>1</v>
      </c>
      <c r="Q33" s="989">
        <v>2</v>
      </c>
      <c r="R33" s="989">
        <v>19</v>
      </c>
      <c r="S33" s="989">
        <v>19</v>
      </c>
      <c r="T33" s="989">
        <v>88</v>
      </c>
    </row>
    <row r="34" spans="1:20" ht="22.5" x14ac:dyDescent="0.25">
      <c r="A34" s="701" t="s">
        <v>367</v>
      </c>
      <c r="B34" s="702" t="s">
        <v>167</v>
      </c>
      <c r="C34" s="703" t="s">
        <v>368</v>
      </c>
      <c r="D34" s="689" t="s">
        <v>122</v>
      </c>
      <c r="E34" s="988">
        <v>148</v>
      </c>
      <c r="F34" s="988">
        <v>148</v>
      </c>
      <c r="G34" s="988" t="s">
        <v>125</v>
      </c>
      <c r="H34" s="988" t="s">
        <v>125</v>
      </c>
      <c r="I34" s="988" t="s">
        <v>125</v>
      </c>
      <c r="J34" s="988" t="s">
        <v>125</v>
      </c>
      <c r="K34" s="988" t="s">
        <v>125</v>
      </c>
      <c r="L34" s="988" t="s">
        <v>125</v>
      </c>
      <c r="M34" s="988" t="s">
        <v>125</v>
      </c>
      <c r="N34" s="988" t="s">
        <v>125</v>
      </c>
      <c r="O34" s="988" t="s">
        <v>125</v>
      </c>
      <c r="P34" s="988" t="s">
        <v>125</v>
      </c>
      <c r="Q34" s="988">
        <v>3</v>
      </c>
      <c r="R34" s="988">
        <v>13</v>
      </c>
      <c r="S34" s="988">
        <v>26</v>
      </c>
      <c r="T34" s="988">
        <v>106</v>
      </c>
    </row>
    <row r="35" spans="1:20" s="347" customFormat="1" x14ac:dyDescent="0.25">
      <c r="A35" s="693"/>
      <c r="B35" s="704"/>
      <c r="C35" s="705"/>
      <c r="D35" s="692" t="s">
        <v>145</v>
      </c>
      <c r="E35" s="989">
        <v>71</v>
      </c>
      <c r="F35" s="989">
        <v>71</v>
      </c>
      <c r="G35" s="989" t="s">
        <v>125</v>
      </c>
      <c r="H35" s="989" t="s">
        <v>125</v>
      </c>
      <c r="I35" s="989" t="s">
        <v>125</v>
      </c>
      <c r="J35" s="989" t="s">
        <v>125</v>
      </c>
      <c r="K35" s="989" t="s">
        <v>125</v>
      </c>
      <c r="L35" s="989" t="s">
        <v>125</v>
      </c>
      <c r="M35" s="989" t="s">
        <v>125</v>
      </c>
      <c r="N35" s="989" t="s">
        <v>125</v>
      </c>
      <c r="O35" s="989" t="s">
        <v>125</v>
      </c>
      <c r="P35" s="989" t="s">
        <v>125</v>
      </c>
      <c r="Q35" s="989">
        <v>2</v>
      </c>
      <c r="R35" s="989">
        <v>8</v>
      </c>
      <c r="S35" s="989">
        <v>12</v>
      </c>
      <c r="T35" s="989">
        <v>49</v>
      </c>
    </row>
    <row r="36" spans="1:20" x14ac:dyDescent="0.25">
      <c r="A36" s="693"/>
      <c r="B36" s="704"/>
      <c r="C36" s="705"/>
      <c r="D36" s="692" t="s">
        <v>146</v>
      </c>
      <c r="E36" s="989">
        <v>77</v>
      </c>
      <c r="F36" s="989">
        <v>77</v>
      </c>
      <c r="G36" s="989" t="s">
        <v>125</v>
      </c>
      <c r="H36" s="989" t="s">
        <v>125</v>
      </c>
      <c r="I36" s="989" t="s">
        <v>125</v>
      </c>
      <c r="J36" s="989" t="s">
        <v>125</v>
      </c>
      <c r="K36" s="989" t="s">
        <v>125</v>
      </c>
      <c r="L36" s="989" t="s">
        <v>125</v>
      </c>
      <c r="M36" s="989" t="s">
        <v>125</v>
      </c>
      <c r="N36" s="989" t="s">
        <v>125</v>
      </c>
      <c r="O36" s="989" t="s">
        <v>125</v>
      </c>
      <c r="P36" s="989" t="s">
        <v>125</v>
      </c>
      <c r="Q36" s="989">
        <v>1</v>
      </c>
      <c r="R36" s="989">
        <v>5</v>
      </c>
      <c r="S36" s="989">
        <v>14</v>
      </c>
      <c r="T36" s="989">
        <v>57</v>
      </c>
    </row>
    <row r="37" spans="1:20" ht="22.5" x14ac:dyDescent="0.25">
      <c r="A37" s="701" t="s">
        <v>373</v>
      </c>
      <c r="B37" s="702" t="s">
        <v>168</v>
      </c>
      <c r="C37" s="703" t="s">
        <v>374</v>
      </c>
      <c r="D37" s="689" t="s">
        <v>122</v>
      </c>
      <c r="E37" s="988">
        <v>139</v>
      </c>
      <c r="F37" s="988">
        <v>139</v>
      </c>
      <c r="G37" s="988" t="s">
        <v>125</v>
      </c>
      <c r="H37" s="988" t="s">
        <v>125</v>
      </c>
      <c r="I37" s="988" t="s">
        <v>125</v>
      </c>
      <c r="J37" s="988" t="s">
        <v>125</v>
      </c>
      <c r="K37" s="988" t="s">
        <v>125</v>
      </c>
      <c r="L37" s="988">
        <v>1</v>
      </c>
      <c r="M37" s="988" t="s">
        <v>125</v>
      </c>
      <c r="N37" s="988">
        <v>2</v>
      </c>
      <c r="O37" s="988" t="s">
        <v>125</v>
      </c>
      <c r="P37" s="988" t="s">
        <v>125</v>
      </c>
      <c r="Q37" s="988" t="s">
        <v>125</v>
      </c>
      <c r="R37" s="988">
        <v>5</v>
      </c>
      <c r="S37" s="988">
        <v>35</v>
      </c>
      <c r="T37" s="988">
        <v>96</v>
      </c>
    </row>
    <row r="38" spans="1:20" s="347" customFormat="1" x14ac:dyDescent="0.25">
      <c r="A38" s="693"/>
      <c r="B38" s="704"/>
      <c r="C38" s="705"/>
      <c r="D38" s="692" t="s">
        <v>145</v>
      </c>
      <c r="E38" s="989">
        <v>69</v>
      </c>
      <c r="F38" s="989">
        <v>69</v>
      </c>
      <c r="G38" s="989" t="s">
        <v>125</v>
      </c>
      <c r="H38" s="989" t="s">
        <v>125</v>
      </c>
      <c r="I38" s="989" t="s">
        <v>125</v>
      </c>
      <c r="J38" s="989" t="s">
        <v>125</v>
      </c>
      <c r="K38" s="989" t="s">
        <v>125</v>
      </c>
      <c r="L38" s="989">
        <v>1</v>
      </c>
      <c r="M38" s="989" t="s">
        <v>125</v>
      </c>
      <c r="N38" s="989">
        <v>1</v>
      </c>
      <c r="O38" s="989" t="s">
        <v>125</v>
      </c>
      <c r="P38" s="989" t="s">
        <v>125</v>
      </c>
      <c r="Q38" s="989" t="s">
        <v>125</v>
      </c>
      <c r="R38" s="989">
        <v>3</v>
      </c>
      <c r="S38" s="989">
        <v>18</v>
      </c>
      <c r="T38" s="989">
        <v>46</v>
      </c>
    </row>
    <row r="39" spans="1:20" x14ac:dyDescent="0.25">
      <c r="A39" s="693"/>
      <c r="B39" s="704"/>
      <c r="C39" s="705"/>
      <c r="D39" s="692" t="s">
        <v>146</v>
      </c>
      <c r="E39" s="989">
        <v>70</v>
      </c>
      <c r="F39" s="989">
        <v>70</v>
      </c>
      <c r="G39" s="989" t="s">
        <v>125</v>
      </c>
      <c r="H39" s="989" t="s">
        <v>125</v>
      </c>
      <c r="I39" s="989" t="s">
        <v>125</v>
      </c>
      <c r="J39" s="989" t="s">
        <v>125</v>
      </c>
      <c r="K39" s="989" t="s">
        <v>125</v>
      </c>
      <c r="L39" s="989" t="s">
        <v>125</v>
      </c>
      <c r="M39" s="989" t="s">
        <v>125</v>
      </c>
      <c r="N39" s="989">
        <v>1</v>
      </c>
      <c r="O39" s="989" t="s">
        <v>125</v>
      </c>
      <c r="P39" s="989" t="s">
        <v>125</v>
      </c>
      <c r="Q39" s="989" t="s">
        <v>125</v>
      </c>
      <c r="R39" s="989">
        <v>2</v>
      </c>
      <c r="S39" s="989">
        <v>17</v>
      </c>
      <c r="T39" s="989">
        <v>50</v>
      </c>
    </row>
    <row r="40" spans="1:20" ht="22.5" x14ac:dyDescent="0.25">
      <c r="A40" s="701" t="s">
        <v>1083</v>
      </c>
      <c r="B40" s="702" t="s">
        <v>169</v>
      </c>
      <c r="C40" s="703" t="s">
        <v>1084</v>
      </c>
      <c r="D40" s="689" t="s">
        <v>122</v>
      </c>
      <c r="E40" s="988">
        <v>77</v>
      </c>
      <c r="F40" s="988">
        <v>77</v>
      </c>
      <c r="G40" s="988" t="s">
        <v>125</v>
      </c>
      <c r="H40" s="988" t="s">
        <v>125</v>
      </c>
      <c r="I40" s="988" t="s">
        <v>125</v>
      </c>
      <c r="J40" s="988" t="s">
        <v>125</v>
      </c>
      <c r="K40" s="988" t="s">
        <v>125</v>
      </c>
      <c r="L40" s="988" t="s">
        <v>125</v>
      </c>
      <c r="M40" s="988" t="s">
        <v>125</v>
      </c>
      <c r="N40" s="988" t="s">
        <v>125</v>
      </c>
      <c r="O40" s="988" t="s">
        <v>125</v>
      </c>
      <c r="P40" s="988" t="s">
        <v>125</v>
      </c>
      <c r="Q40" s="988" t="s">
        <v>125</v>
      </c>
      <c r="R40" s="988">
        <v>8</v>
      </c>
      <c r="S40" s="988">
        <v>24</v>
      </c>
      <c r="T40" s="988">
        <v>45</v>
      </c>
    </row>
    <row r="41" spans="1:20" s="347" customFormat="1" x14ac:dyDescent="0.25">
      <c r="A41" s="693"/>
      <c r="B41" s="704"/>
      <c r="C41" s="705"/>
      <c r="D41" s="692" t="s">
        <v>145</v>
      </c>
      <c r="E41" s="989">
        <v>33</v>
      </c>
      <c r="F41" s="989">
        <v>33</v>
      </c>
      <c r="G41" s="989" t="s">
        <v>125</v>
      </c>
      <c r="H41" s="989" t="s">
        <v>125</v>
      </c>
      <c r="I41" s="989" t="s">
        <v>125</v>
      </c>
      <c r="J41" s="989" t="s">
        <v>125</v>
      </c>
      <c r="K41" s="989" t="s">
        <v>125</v>
      </c>
      <c r="L41" s="989" t="s">
        <v>125</v>
      </c>
      <c r="M41" s="989" t="s">
        <v>125</v>
      </c>
      <c r="N41" s="989" t="s">
        <v>125</v>
      </c>
      <c r="O41" s="989" t="s">
        <v>125</v>
      </c>
      <c r="P41" s="989" t="s">
        <v>125</v>
      </c>
      <c r="Q41" s="989" t="s">
        <v>125</v>
      </c>
      <c r="R41" s="989">
        <v>5</v>
      </c>
      <c r="S41" s="989">
        <v>8</v>
      </c>
      <c r="T41" s="989">
        <v>20</v>
      </c>
    </row>
    <row r="42" spans="1:20" x14ac:dyDescent="0.25">
      <c r="A42" s="693"/>
      <c r="B42" s="704"/>
      <c r="C42" s="705"/>
      <c r="D42" s="692" t="s">
        <v>146</v>
      </c>
      <c r="E42" s="989">
        <v>44</v>
      </c>
      <c r="F42" s="989">
        <v>44</v>
      </c>
      <c r="G42" s="989" t="s">
        <v>125</v>
      </c>
      <c r="H42" s="989" t="s">
        <v>125</v>
      </c>
      <c r="I42" s="989" t="s">
        <v>125</v>
      </c>
      <c r="J42" s="989" t="s">
        <v>125</v>
      </c>
      <c r="K42" s="989" t="s">
        <v>125</v>
      </c>
      <c r="L42" s="989" t="s">
        <v>125</v>
      </c>
      <c r="M42" s="989" t="s">
        <v>125</v>
      </c>
      <c r="N42" s="989" t="s">
        <v>125</v>
      </c>
      <c r="O42" s="989" t="s">
        <v>125</v>
      </c>
      <c r="P42" s="989" t="s">
        <v>125</v>
      </c>
      <c r="Q42" s="989" t="s">
        <v>125</v>
      </c>
      <c r="R42" s="989">
        <v>3</v>
      </c>
      <c r="S42" s="989">
        <v>16</v>
      </c>
      <c r="T42" s="989">
        <v>25</v>
      </c>
    </row>
    <row r="43" spans="1:20" x14ac:dyDescent="0.25">
      <c r="A43" s="701" t="s">
        <v>1085</v>
      </c>
      <c r="B43" s="702" t="s">
        <v>170</v>
      </c>
      <c r="C43" s="703" t="s">
        <v>920</v>
      </c>
      <c r="D43" s="689" t="s">
        <v>122</v>
      </c>
      <c r="E43" s="988">
        <v>95</v>
      </c>
      <c r="F43" s="988">
        <v>95</v>
      </c>
      <c r="G43" s="988" t="s">
        <v>125</v>
      </c>
      <c r="H43" s="988" t="s">
        <v>125</v>
      </c>
      <c r="I43" s="988" t="s">
        <v>125</v>
      </c>
      <c r="J43" s="988" t="s">
        <v>125</v>
      </c>
      <c r="K43" s="988" t="s">
        <v>125</v>
      </c>
      <c r="L43" s="988" t="s">
        <v>125</v>
      </c>
      <c r="M43" s="988">
        <v>1</v>
      </c>
      <c r="N43" s="988" t="s">
        <v>125</v>
      </c>
      <c r="O43" s="988" t="s">
        <v>125</v>
      </c>
      <c r="P43" s="988" t="s">
        <v>125</v>
      </c>
      <c r="Q43" s="988" t="s">
        <v>125</v>
      </c>
      <c r="R43" s="988">
        <v>8</v>
      </c>
      <c r="S43" s="988">
        <v>23</v>
      </c>
      <c r="T43" s="988">
        <v>63</v>
      </c>
    </row>
    <row r="44" spans="1:20" s="347" customFormat="1" x14ac:dyDescent="0.25">
      <c r="A44" s="693"/>
      <c r="B44" s="704"/>
      <c r="C44" s="705"/>
      <c r="D44" s="692" t="s">
        <v>145</v>
      </c>
      <c r="E44" s="989">
        <v>45</v>
      </c>
      <c r="F44" s="989">
        <v>45</v>
      </c>
      <c r="G44" s="989" t="s">
        <v>125</v>
      </c>
      <c r="H44" s="989" t="s">
        <v>125</v>
      </c>
      <c r="I44" s="989" t="s">
        <v>125</v>
      </c>
      <c r="J44" s="989" t="s">
        <v>125</v>
      </c>
      <c r="K44" s="989" t="s">
        <v>125</v>
      </c>
      <c r="L44" s="989" t="s">
        <v>125</v>
      </c>
      <c r="M44" s="989" t="s">
        <v>125</v>
      </c>
      <c r="N44" s="989" t="s">
        <v>125</v>
      </c>
      <c r="O44" s="989" t="s">
        <v>125</v>
      </c>
      <c r="P44" s="989" t="s">
        <v>125</v>
      </c>
      <c r="Q44" s="989" t="s">
        <v>125</v>
      </c>
      <c r="R44" s="989">
        <v>4</v>
      </c>
      <c r="S44" s="989">
        <v>13</v>
      </c>
      <c r="T44" s="989">
        <v>28</v>
      </c>
    </row>
    <row r="45" spans="1:20" x14ac:dyDescent="0.25">
      <c r="A45" s="693"/>
      <c r="B45" s="704"/>
      <c r="C45" s="705"/>
      <c r="D45" s="692" t="s">
        <v>146</v>
      </c>
      <c r="E45" s="989">
        <v>50</v>
      </c>
      <c r="F45" s="989">
        <v>50</v>
      </c>
      <c r="G45" s="989" t="s">
        <v>125</v>
      </c>
      <c r="H45" s="989" t="s">
        <v>125</v>
      </c>
      <c r="I45" s="989" t="s">
        <v>125</v>
      </c>
      <c r="J45" s="989" t="s">
        <v>125</v>
      </c>
      <c r="K45" s="989" t="s">
        <v>125</v>
      </c>
      <c r="L45" s="989" t="s">
        <v>125</v>
      </c>
      <c r="M45" s="989">
        <v>1</v>
      </c>
      <c r="N45" s="989" t="s">
        <v>125</v>
      </c>
      <c r="O45" s="989" t="s">
        <v>125</v>
      </c>
      <c r="P45" s="989" t="s">
        <v>125</v>
      </c>
      <c r="Q45" s="989" t="s">
        <v>125</v>
      </c>
      <c r="R45" s="989">
        <v>4</v>
      </c>
      <c r="S45" s="989">
        <v>10</v>
      </c>
      <c r="T45" s="989">
        <v>35</v>
      </c>
    </row>
    <row r="46" spans="1:20" x14ac:dyDescent="0.25">
      <c r="A46" s="701" t="s">
        <v>1086</v>
      </c>
      <c r="B46" s="702" t="s">
        <v>171</v>
      </c>
      <c r="C46" s="703" t="s">
        <v>921</v>
      </c>
      <c r="D46" s="689" t="s">
        <v>122</v>
      </c>
      <c r="E46" s="988">
        <v>11</v>
      </c>
      <c r="F46" s="988">
        <v>11</v>
      </c>
      <c r="G46" s="988" t="s">
        <v>125</v>
      </c>
      <c r="H46" s="988" t="s">
        <v>125</v>
      </c>
      <c r="I46" s="988" t="s">
        <v>125</v>
      </c>
      <c r="J46" s="988" t="s">
        <v>125</v>
      </c>
      <c r="K46" s="988" t="s">
        <v>125</v>
      </c>
      <c r="L46" s="988" t="s">
        <v>125</v>
      </c>
      <c r="M46" s="988" t="s">
        <v>125</v>
      </c>
      <c r="N46" s="988" t="s">
        <v>125</v>
      </c>
      <c r="O46" s="988" t="s">
        <v>125</v>
      </c>
      <c r="P46" s="988" t="s">
        <v>125</v>
      </c>
      <c r="Q46" s="988" t="s">
        <v>125</v>
      </c>
      <c r="R46" s="988" t="s">
        <v>125</v>
      </c>
      <c r="S46" s="988" t="s">
        <v>125</v>
      </c>
      <c r="T46" s="988">
        <v>11</v>
      </c>
    </row>
    <row r="47" spans="1:20" s="347" customFormat="1" x14ac:dyDescent="0.25">
      <c r="A47" s="693"/>
      <c r="B47" s="704"/>
      <c r="C47" s="705"/>
      <c r="D47" s="692" t="s">
        <v>145</v>
      </c>
      <c r="E47" s="989">
        <v>10</v>
      </c>
      <c r="F47" s="989">
        <v>10</v>
      </c>
      <c r="G47" s="989" t="s">
        <v>125</v>
      </c>
      <c r="H47" s="989" t="s">
        <v>125</v>
      </c>
      <c r="I47" s="989" t="s">
        <v>125</v>
      </c>
      <c r="J47" s="989" t="s">
        <v>125</v>
      </c>
      <c r="K47" s="989" t="s">
        <v>125</v>
      </c>
      <c r="L47" s="989" t="s">
        <v>125</v>
      </c>
      <c r="M47" s="989" t="s">
        <v>125</v>
      </c>
      <c r="N47" s="989" t="s">
        <v>125</v>
      </c>
      <c r="O47" s="989" t="s">
        <v>125</v>
      </c>
      <c r="P47" s="989" t="s">
        <v>125</v>
      </c>
      <c r="Q47" s="989" t="s">
        <v>125</v>
      </c>
      <c r="R47" s="989" t="s">
        <v>125</v>
      </c>
      <c r="S47" s="989" t="s">
        <v>125</v>
      </c>
      <c r="T47" s="989">
        <v>10</v>
      </c>
    </row>
    <row r="48" spans="1:20" x14ac:dyDescent="0.25">
      <c r="A48" s="693"/>
      <c r="B48" s="704"/>
      <c r="C48" s="705"/>
      <c r="D48" s="692" t="s">
        <v>146</v>
      </c>
      <c r="E48" s="989">
        <v>1</v>
      </c>
      <c r="F48" s="989">
        <v>1</v>
      </c>
      <c r="G48" s="989" t="s">
        <v>125</v>
      </c>
      <c r="H48" s="989" t="s">
        <v>125</v>
      </c>
      <c r="I48" s="989" t="s">
        <v>125</v>
      </c>
      <c r="J48" s="989" t="s">
        <v>125</v>
      </c>
      <c r="K48" s="989" t="s">
        <v>125</v>
      </c>
      <c r="L48" s="989" t="s">
        <v>125</v>
      </c>
      <c r="M48" s="989" t="s">
        <v>125</v>
      </c>
      <c r="N48" s="989" t="s">
        <v>125</v>
      </c>
      <c r="O48" s="989" t="s">
        <v>125</v>
      </c>
      <c r="P48" s="989" t="s">
        <v>125</v>
      </c>
      <c r="Q48" s="989" t="s">
        <v>125</v>
      </c>
      <c r="R48" s="989" t="s">
        <v>125</v>
      </c>
      <c r="S48" s="989" t="s">
        <v>125</v>
      </c>
      <c r="T48" s="989">
        <v>1</v>
      </c>
    </row>
    <row r="49" spans="1:20" ht="22.5" x14ac:dyDescent="0.25">
      <c r="A49" s="701" t="s">
        <v>361</v>
      </c>
      <c r="B49" s="702" t="s">
        <v>172</v>
      </c>
      <c r="C49" s="703" t="s">
        <v>362</v>
      </c>
      <c r="D49" s="689" t="s">
        <v>122</v>
      </c>
      <c r="E49" s="988">
        <v>139</v>
      </c>
      <c r="F49" s="988">
        <v>139</v>
      </c>
      <c r="G49" s="988" t="s">
        <v>125</v>
      </c>
      <c r="H49" s="988" t="s">
        <v>125</v>
      </c>
      <c r="I49" s="988" t="s">
        <v>125</v>
      </c>
      <c r="J49" s="988" t="s">
        <v>125</v>
      </c>
      <c r="K49" s="988" t="s">
        <v>125</v>
      </c>
      <c r="L49" s="988" t="s">
        <v>125</v>
      </c>
      <c r="M49" s="988" t="s">
        <v>125</v>
      </c>
      <c r="N49" s="988" t="s">
        <v>125</v>
      </c>
      <c r="O49" s="988" t="s">
        <v>125</v>
      </c>
      <c r="P49" s="988" t="s">
        <v>125</v>
      </c>
      <c r="Q49" s="988" t="s">
        <v>125</v>
      </c>
      <c r="R49" s="988">
        <v>8</v>
      </c>
      <c r="S49" s="988">
        <v>32</v>
      </c>
      <c r="T49" s="988">
        <v>99</v>
      </c>
    </row>
    <row r="50" spans="1:20" s="347" customFormat="1" x14ac:dyDescent="0.25">
      <c r="A50" s="693"/>
      <c r="B50" s="704"/>
      <c r="C50" s="705"/>
      <c r="D50" s="692" t="s">
        <v>145</v>
      </c>
      <c r="E50" s="989">
        <v>75</v>
      </c>
      <c r="F50" s="989">
        <v>75</v>
      </c>
      <c r="G50" s="989" t="s">
        <v>125</v>
      </c>
      <c r="H50" s="989" t="s">
        <v>125</v>
      </c>
      <c r="I50" s="989" t="s">
        <v>125</v>
      </c>
      <c r="J50" s="989" t="s">
        <v>125</v>
      </c>
      <c r="K50" s="989" t="s">
        <v>125</v>
      </c>
      <c r="L50" s="989" t="s">
        <v>125</v>
      </c>
      <c r="M50" s="989" t="s">
        <v>125</v>
      </c>
      <c r="N50" s="989" t="s">
        <v>125</v>
      </c>
      <c r="O50" s="989" t="s">
        <v>125</v>
      </c>
      <c r="P50" s="989" t="s">
        <v>125</v>
      </c>
      <c r="Q50" s="989" t="s">
        <v>125</v>
      </c>
      <c r="R50" s="989">
        <v>5</v>
      </c>
      <c r="S50" s="989">
        <v>20</v>
      </c>
      <c r="T50" s="989">
        <v>50</v>
      </c>
    </row>
    <row r="51" spans="1:20" x14ac:dyDescent="0.25">
      <c r="A51" s="693"/>
      <c r="B51" s="704"/>
      <c r="C51" s="705"/>
      <c r="D51" s="692" t="s">
        <v>146</v>
      </c>
      <c r="E51" s="989">
        <v>64</v>
      </c>
      <c r="F51" s="989">
        <v>64</v>
      </c>
      <c r="G51" s="989" t="s">
        <v>125</v>
      </c>
      <c r="H51" s="989" t="s">
        <v>125</v>
      </c>
      <c r="I51" s="989" t="s">
        <v>125</v>
      </c>
      <c r="J51" s="989" t="s">
        <v>125</v>
      </c>
      <c r="K51" s="989" t="s">
        <v>125</v>
      </c>
      <c r="L51" s="989" t="s">
        <v>125</v>
      </c>
      <c r="M51" s="989" t="s">
        <v>125</v>
      </c>
      <c r="N51" s="989" t="s">
        <v>125</v>
      </c>
      <c r="O51" s="989" t="s">
        <v>125</v>
      </c>
      <c r="P51" s="989" t="s">
        <v>125</v>
      </c>
      <c r="Q51" s="989" t="s">
        <v>125</v>
      </c>
      <c r="R51" s="989">
        <v>3</v>
      </c>
      <c r="S51" s="989">
        <v>12</v>
      </c>
      <c r="T51" s="989">
        <v>49</v>
      </c>
    </row>
    <row r="52" spans="1:20" ht="22.5" x14ac:dyDescent="0.25">
      <c r="A52" s="701" t="s">
        <v>1087</v>
      </c>
      <c r="B52" s="702" t="s">
        <v>173</v>
      </c>
      <c r="C52" s="703" t="s">
        <v>1088</v>
      </c>
      <c r="D52" s="689" t="s">
        <v>122</v>
      </c>
      <c r="E52" s="988">
        <v>61</v>
      </c>
      <c r="F52" s="988">
        <v>61</v>
      </c>
      <c r="G52" s="988" t="s">
        <v>125</v>
      </c>
      <c r="H52" s="988" t="s">
        <v>125</v>
      </c>
      <c r="I52" s="988" t="s">
        <v>125</v>
      </c>
      <c r="J52" s="988" t="s">
        <v>125</v>
      </c>
      <c r="K52" s="988" t="s">
        <v>125</v>
      </c>
      <c r="L52" s="988" t="s">
        <v>125</v>
      </c>
      <c r="M52" s="988" t="s">
        <v>125</v>
      </c>
      <c r="N52" s="988" t="s">
        <v>125</v>
      </c>
      <c r="O52" s="988" t="s">
        <v>125</v>
      </c>
      <c r="P52" s="988" t="s">
        <v>125</v>
      </c>
      <c r="Q52" s="988" t="s">
        <v>125</v>
      </c>
      <c r="R52" s="988">
        <v>6</v>
      </c>
      <c r="S52" s="988">
        <v>11</v>
      </c>
      <c r="T52" s="988">
        <v>44</v>
      </c>
    </row>
    <row r="53" spans="1:20" s="347" customFormat="1" x14ac:dyDescent="0.25">
      <c r="A53" s="693"/>
      <c r="B53" s="704"/>
      <c r="C53" s="705"/>
      <c r="D53" s="692" t="s">
        <v>145</v>
      </c>
      <c r="E53" s="989">
        <v>34</v>
      </c>
      <c r="F53" s="989">
        <v>34</v>
      </c>
      <c r="G53" s="989" t="s">
        <v>125</v>
      </c>
      <c r="H53" s="989" t="s">
        <v>125</v>
      </c>
      <c r="I53" s="989" t="s">
        <v>125</v>
      </c>
      <c r="J53" s="989" t="s">
        <v>125</v>
      </c>
      <c r="K53" s="989" t="s">
        <v>125</v>
      </c>
      <c r="L53" s="989" t="s">
        <v>125</v>
      </c>
      <c r="M53" s="989" t="s">
        <v>125</v>
      </c>
      <c r="N53" s="989" t="s">
        <v>125</v>
      </c>
      <c r="O53" s="989" t="s">
        <v>125</v>
      </c>
      <c r="P53" s="989" t="s">
        <v>125</v>
      </c>
      <c r="Q53" s="989" t="s">
        <v>125</v>
      </c>
      <c r="R53" s="989">
        <v>3</v>
      </c>
      <c r="S53" s="989">
        <v>7</v>
      </c>
      <c r="T53" s="989">
        <v>24</v>
      </c>
    </row>
    <row r="54" spans="1:20" x14ac:dyDescent="0.25">
      <c r="A54" s="693"/>
      <c r="B54" s="704"/>
      <c r="C54" s="705"/>
      <c r="D54" s="692" t="s">
        <v>146</v>
      </c>
      <c r="E54" s="989">
        <v>27</v>
      </c>
      <c r="F54" s="989">
        <v>27</v>
      </c>
      <c r="G54" s="989" t="s">
        <v>125</v>
      </c>
      <c r="H54" s="989" t="s">
        <v>125</v>
      </c>
      <c r="I54" s="989" t="s">
        <v>125</v>
      </c>
      <c r="J54" s="989" t="s">
        <v>125</v>
      </c>
      <c r="K54" s="989" t="s">
        <v>125</v>
      </c>
      <c r="L54" s="989" t="s">
        <v>125</v>
      </c>
      <c r="M54" s="989" t="s">
        <v>125</v>
      </c>
      <c r="N54" s="989" t="s">
        <v>125</v>
      </c>
      <c r="O54" s="989" t="s">
        <v>125</v>
      </c>
      <c r="P54" s="989" t="s">
        <v>125</v>
      </c>
      <c r="Q54" s="989" t="s">
        <v>125</v>
      </c>
      <c r="R54" s="989">
        <v>3</v>
      </c>
      <c r="S54" s="989">
        <v>4</v>
      </c>
      <c r="T54" s="989">
        <v>20</v>
      </c>
    </row>
    <row r="55" spans="1:20" x14ac:dyDescent="0.25">
      <c r="A55" s="701" t="s">
        <v>385</v>
      </c>
      <c r="B55" s="702" t="s">
        <v>174</v>
      </c>
      <c r="C55" s="703" t="s">
        <v>386</v>
      </c>
      <c r="D55" s="689" t="s">
        <v>122</v>
      </c>
      <c r="E55" s="988">
        <v>122</v>
      </c>
      <c r="F55" s="988">
        <v>122</v>
      </c>
      <c r="G55" s="988" t="s">
        <v>125</v>
      </c>
      <c r="H55" s="988" t="s">
        <v>125</v>
      </c>
      <c r="I55" s="988" t="s">
        <v>125</v>
      </c>
      <c r="J55" s="988" t="s">
        <v>125</v>
      </c>
      <c r="K55" s="988" t="s">
        <v>125</v>
      </c>
      <c r="L55" s="988" t="s">
        <v>125</v>
      </c>
      <c r="M55" s="988" t="s">
        <v>125</v>
      </c>
      <c r="N55" s="988" t="s">
        <v>125</v>
      </c>
      <c r="O55" s="988" t="s">
        <v>125</v>
      </c>
      <c r="P55" s="988" t="s">
        <v>125</v>
      </c>
      <c r="Q55" s="988" t="s">
        <v>125</v>
      </c>
      <c r="R55" s="988">
        <v>22</v>
      </c>
      <c r="S55" s="988">
        <v>41</v>
      </c>
      <c r="T55" s="988">
        <v>59</v>
      </c>
    </row>
    <row r="56" spans="1:20" s="347" customFormat="1" x14ac:dyDescent="0.25">
      <c r="A56" s="693"/>
      <c r="B56" s="704"/>
      <c r="C56" s="705"/>
      <c r="D56" s="692" t="s">
        <v>145</v>
      </c>
      <c r="E56" s="989">
        <v>1</v>
      </c>
      <c r="F56" s="989">
        <v>1</v>
      </c>
      <c r="G56" s="989" t="s">
        <v>125</v>
      </c>
      <c r="H56" s="989" t="s">
        <v>125</v>
      </c>
      <c r="I56" s="989" t="s">
        <v>125</v>
      </c>
      <c r="J56" s="989" t="s">
        <v>125</v>
      </c>
      <c r="K56" s="989" t="s">
        <v>125</v>
      </c>
      <c r="L56" s="989" t="s">
        <v>125</v>
      </c>
      <c r="M56" s="989" t="s">
        <v>125</v>
      </c>
      <c r="N56" s="989" t="s">
        <v>125</v>
      </c>
      <c r="O56" s="989" t="s">
        <v>125</v>
      </c>
      <c r="P56" s="989" t="s">
        <v>125</v>
      </c>
      <c r="Q56" s="989" t="s">
        <v>125</v>
      </c>
      <c r="R56" s="989" t="s">
        <v>125</v>
      </c>
      <c r="S56" s="989" t="s">
        <v>125</v>
      </c>
      <c r="T56" s="989">
        <v>1</v>
      </c>
    </row>
    <row r="57" spans="1:20" x14ac:dyDescent="0.25">
      <c r="A57" s="693"/>
      <c r="B57" s="704"/>
      <c r="C57" s="705"/>
      <c r="D57" s="692" t="s">
        <v>146</v>
      </c>
      <c r="E57" s="989">
        <v>121</v>
      </c>
      <c r="F57" s="989">
        <v>121</v>
      </c>
      <c r="G57" s="989" t="s">
        <v>125</v>
      </c>
      <c r="H57" s="989" t="s">
        <v>125</v>
      </c>
      <c r="I57" s="989" t="s">
        <v>125</v>
      </c>
      <c r="J57" s="989" t="s">
        <v>125</v>
      </c>
      <c r="K57" s="989" t="s">
        <v>125</v>
      </c>
      <c r="L57" s="989" t="s">
        <v>125</v>
      </c>
      <c r="M57" s="989" t="s">
        <v>125</v>
      </c>
      <c r="N57" s="989" t="s">
        <v>125</v>
      </c>
      <c r="O57" s="989" t="s">
        <v>125</v>
      </c>
      <c r="P57" s="989" t="s">
        <v>125</v>
      </c>
      <c r="Q57" s="989" t="s">
        <v>125</v>
      </c>
      <c r="R57" s="989">
        <v>22</v>
      </c>
      <c r="S57" s="989">
        <v>41</v>
      </c>
      <c r="T57" s="989">
        <v>58</v>
      </c>
    </row>
    <row r="58" spans="1:20" s="347" customFormat="1" x14ac:dyDescent="0.25">
      <c r="A58" s="701" t="s">
        <v>358</v>
      </c>
      <c r="B58" s="702" t="s">
        <v>175</v>
      </c>
      <c r="C58" s="703" t="s">
        <v>359</v>
      </c>
      <c r="D58" s="689" t="s">
        <v>122</v>
      </c>
      <c r="E58" s="988">
        <v>142</v>
      </c>
      <c r="F58" s="988">
        <v>142</v>
      </c>
      <c r="G58" s="988" t="s">
        <v>125</v>
      </c>
      <c r="H58" s="988" t="s">
        <v>125</v>
      </c>
      <c r="I58" s="988" t="s">
        <v>125</v>
      </c>
      <c r="J58" s="988" t="s">
        <v>125</v>
      </c>
      <c r="K58" s="988" t="s">
        <v>125</v>
      </c>
      <c r="L58" s="988" t="s">
        <v>125</v>
      </c>
      <c r="M58" s="988" t="s">
        <v>125</v>
      </c>
      <c r="N58" s="988" t="s">
        <v>125</v>
      </c>
      <c r="O58" s="988" t="s">
        <v>125</v>
      </c>
      <c r="P58" s="988">
        <v>1</v>
      </c>
      <c r="Q58" s="988">
        <v>1</v>
      </c>
      <c r="R58" s="988">
        <v>35</v>
      </c>
      <c r="S58" s="988">
        <v>35</v>
      </c>
      <c r="T58" s="988">
        <v>70</v>
      </c>
    </row>
    <row r="59" spans="1:20" x14ac:dyDescent="0.25">
      <c r="A59" s="693"/>
      <c r="B59" s="704"/>
      <c r="C59" s="705"/>
      <c r="D59" s="692" t="s">
        <v>146</v>
      </c>
      <c r="E59" s="989">
        <v>142</v>
      </c>
      <c r="F59" s="989">
        <v>142</v>
      </c>
      <c r="G59" s="989" t="s">
        <v>125</v>
      </c>
      <c r="H59" s="989" t="s">
        <v>125</v>
      </c>
      <c r="I59" s="989" t="s">
        <v>125</v>
      </c>
      <c r="J59" s="989" t="s">
        <v>125</v>
      </c>
      <c r="K59" s="989" t="s">
        <v>125</v>
      </c>
      <c r="L59" s="989" t="s">
        <v>125</v>
      </c>
      <c r="M59" s="989" t="s">
        <v>125</v>
      </c>
      <c r="N59" s="989" t="s">
        <v>125</v>
      </c>
      <c r="O59" s="989" t="s">
        <v>125</v>
      </c>
      <c r="P59" s="989">
        <v>1</v>
      </c>
      <c r="Q59" s="989">
        <v>1</v>
      </c>
      <c r="R59" s="989">
        <v>35</v>
      </c>
      <c r="S59" s="989">
        <v>35</v>
      </c>
      <c r="T59" s="989">
        <v>70</v>
      </c>
    </row>
    <row r="60" spans="1:20" s="347" customFormat="1" x14ac:dyDescent="0.25">
      <c r="A60" s="701" t="s">
        <v>1089</v>
      </c>
      <c r="B60" s="702" t="s">
        <v>176</v>
      </c>
      <c r="C60" s="703" t="s">
        <v>922</v>
      </c>
      <c r="D60" s="689" t="s">
        <v>122</v>
      </c>
      <c r="E60" s="988">
        <v>53</v>
      </c>
      <c r="F60" s="988">
        <v>53</v>
      </c>
      <c r="G60" s="988" t="s">
        <v>125</v>
      </c>
      <c r="H60" s="988" t="s">
        <v>125</v>
      </c>
      <c r="I60" s="988" t="s">
        <v>125</v>
      </c>
      <c r="J60" s="988" t="s">
        <v>125</v>
      </c>
      <c r="K60" s="988" t="s">
        <v>125</v>
      </c>
      <c r="L60" s="988" t="s">
        <v>125</v>
      </c>
      <c r="M60" s="988" t="s">
        <v>125</v>
      </c>
      <c r="N60" s="988" t="s">
        <v>125</v>
      </c>
      <c r="O60" s="988">
        <v>1</v>
      </c>
      <c r="P60" s="988" t="s">
        <v>125</v>
      </c>
      <c r="Q60" s="988" t="s">
        <v>125</v>
      </c>
      <c r="R60" s="988">
        <v>3</v>
      </c>
      <c r="S60" s="988">
        <v>22</v>
      </c>
      <c r="T60" s="988">
        <v>27</v>
      </c>
    </row>
    <row r="61" spans="1:20" x14ac:dyDescent="0.25">
      <c r="A61" s="693"/>
      <c r="B61" s="704"/>
      <c r="C61" s="705"/>
      <c r="D61" s="692" t="s">
        <v>146</v>
      </c>
      <c r="E61" s="989">
        <v>53</v>
      </c>
      <c r="F61" s="989">
        <v>53</v>
      </c>
      <c r="G61" s="989" t="s">
        <v>125</v>
      </c>
      <c r="H61" s="989" t="s">
        <v>125</v>
      </c>
      <c r="I61" s="989" t="s">
        <v>125</v>
      </c>
      <c r="J61" s="989" t="s">
        <v>125</v>
      </c>
      <c r="K61" s="989" t="s">
        <v>125</v>
      </c>
      <c r="L61" s="989" t="s">
        <v>125</v>
      </c>
      <c r="M61" s="989" t="s">
        <v>125</v>
      </c>
      <c r="N61" s="989" t="s">
        <v>125</v>
      </c>
      <c r="O61" s="989">
        <v>1</v>
      </c>
      <c r="P61" s="989" t="s">
        <v>125</v>
      </c>
      <c r="Q61" s="989" t="s">
        <v>125</v>
      </c>
      <c r="R61" s="989">
        <v>3</v>
      </c>
      <c r="S61" s="989">
        <v>22</v>
      </c>
      <c r="T61" s="989">
        <v>27</v>
      </c>
    </row>
    <row r="62" spans="1:20" s="347" customFormat="1" x14ac:dyDescent="0.25">
      <c r="A62" s="701" t="s">
        <v>350</v>
      </c>
      <c r="B62" s="702" t="s">
        <v>177</v>
      </c>
      <c r="C62" s="703" t="s">
        <v>351</v>
      </c>
      <c r="D62" s="689" t="s">
        <v>122</v>
      </c>
      <c r="E62" s="988">
        <v>185</v>
      </c>
      <c r="F62" s="988">
        <v>185</v>
      </c>
      <c r="G62" s="988" t="s">
        <v>125</v>
      </c>
      <c r="H62" s="988" t="s">
        <v>125</v>
      </c>
      <c r="I62" s="988" t="s">
        <v>125</v>
      </c>
      <c r="J62" s="988" t="s">
        <v>125</v>
      </c>
      <c r="K62" s="988" t="s">
        <v>125</v>
      </c>
      <c r="L62" s="988" t="s">
        <v>125</v>
      </c>
      <c r="M62" s="988" t="s">
        <v>125</v>
      </c>
      <c r="N62" s="988" t="s">
        <v>125</v>
      </c>
      <c r="O62" s="988" t="s">
        <v>125</v>
      </c>
      <c r="P62" s="988" t="s">
        <v>125</v>
      </c>
      <c r="Q62" s="988" t="s">
        <v>125</v>
      </c>
      <c r="R62" s="988">
        <v>1</v>
      </c>
      <c r="S62" s="988">
        <v>10</v>
      </c>
      <c r="T62" s="988">
        <v>174</v>
      </c>
    </row>
    <row r="63" spans="1:20" x14ac:dyDescent="0.25">
      <c r="A63" s="693"/>
      <c r="B63" s="704"/>
      <c r="C63" s="705"/>
      <c r="D63" s="692" t="s">
        <v>145</v>
      </c>
      <c r="E63" s="989">
        <v>185</v>
      </c>
      <c r="F63" s="989">
        <v>185</v>
      </c>
      <c r="G63" s="989" t="s">
        <v>125</v>
      </c>
      <c r="H63" s="989" t="s">
        <v>125</v>
      </c>
      <c r="I63" s="989" t="s">
        <v>125</v>
      </c>
      <c r="J63" s="989" t="s">
        <v>125</v>
      </c>
      <c r="K63" s="989" t="s">
        <v>125</v>
      </c>
      <c r="L63" s="989" t="s">
        <v>125</v>
      </c>
      <c r="M63" s="989" t="s">
        <v>125</v>
      </c>
      <c r="N63" s="989" t="s">
        <v>125</v>
      </c>
      <c r="O63" s="989" t="s">
        <v>125</v>
      </c>
      <c r="P63" s="989" t="s">
        <v>125</v>
      </c>
      <c r="Q63" s="989" t="s">
        <v>125</v>
      </c>
      <c r="R63" s="989">
        <v>1</v>
      </c>
      <c r="S63" s="989">
        <v>10</v>
      </c>
      <c r="T63" s="989">
        <v>174</v>
      </c>
    </row>
    <row r="64" spans="1:20" ht="22.5" x14ac:dyDescent="0.25">
      <c r="A64" s="701" t="s">
        <v>1090</v>
      </c>
      <c r="B64" s="702" t="s">
        <v>178</v>
      </c>
      <c r="C64" s="703" t="s">
        <v>923</v>
      </c>
      <c r="D64" s="689" t="s">
        <v>122</v>
      </c>
      <c r="E64" s="988">
        <v>38</v>
      </c>
      <c r="F64" s="988">
        <v>38</v>
      </c>
      <c r="G64" s="988" t="s">
        <v>125</v>
      </c>
      <c r="H64" s="988" t="s">
        <v>125</v>
      </c>
      <c r="I64" s="988" t="s">
        <v>125</v>
      </c>
      <c r="J64" s="988" t="s">
        <v>125</v>
      </c>
      <c r="K64" s="988">
        <v>1</v>
      </c>
      <c r="L64" s="988" t="s">
        <v>125</v>
      </c>
      <c r="M64" s="988" t="s">
        <v>125</v>
      </c>
      <c r="N64" s="988" t="s">
        <v>125</v>
      </c>
      <c r="O64" s="988" t="s">
        <v>125</v>
      </c>
      <c r="P64" s="988" t="s">
        <v>125</v>
      </c>
      <c r="Q64" s="988" t="s">
        <v>125</v>
      </c>
      <c r="R64" s="988">
        <v>4</v>
      </c>
      <c r="S64" s="988">
        <v>10</v>
      </c>
      <c r="T64" s="988">
        <v>23</v>
      </c>
    </row>
    <row r="65" spans="1:20" s="347" customFormat="1" x14ac:dyDescent="0.25">
      <c r="A65" s="693"/>
      <c r="B65" s="704"/>
      <c r="C65" s="705"/>
      <c r="D65" s="692" t="s">
        <v>145</v>
      </c>
      <c r="E65" s="989">
        <v>21</v>
      </c>
      <c r="F65" s="989">
        <v>21</v>
      </c>
      <c r="G65" s="989" t="s">
        <v>125</v>
      </c>
      <c r="H65" s="989" t="s">
        <v>125</v>
      </c>
      <c r="I65" s="989" t="s">
        <v>125</v>
      </c>
      <c r="J65" s="989" t="s">
        <v>125</v>
      </c>
      <c r="K65" s="989" t="s">
        <v>125</v>
      </c>
      <c r="L65" s="989" t="s">
        <v>125</v>
      </c>
      <c r="M65" s="989" t="s">
        <v>125</v>
      </c>
      <c r="N65" s="989" t="s">
        <v>125</v>
      </c>
      <c r="O65" s="989" t="s">
        <v>125</v>
      </c>
      <c r="P65" s="989" t="s">
        <v>125</v>
      </c>
      <c r="Q65" s="989" t="s">
        <v>125</v>
      </c>
      <c r="R65" s="989">
        <v>3</v>
      </c>
      <c r="S65" s="989">
        <v>4</v>
      </c>
      <c r="T65" s="989">
        <v>14</v>
      </c>
    </row>
    <row r="66" spans="1:20" x14ac:dyDescent="0.25">
      <c r="A66" s="693"/>
      <c r="B66" s="704"/>
      <c r="C66" s="705"/>
      <c r="D66" s="692" t="s">
        <v>146</v>
      </c>
      <c r="E66" s="989">
        <v>17</v>
      </c>
      <c r="F66" s="989">
        <v>17</v>
      </c>
      <c r="G66" s="989" t="s">
        <v>125</v>
      </c>
      <c r="H66" s="989" t="s">
        <v>125</v>
      </c>
      <c r="I66" s="989" t="s">
        <v>125</v>
      </c>
      <c r="J66" s="989" t="s">
        <v>125</v>
      </c>
      <c r="K66" s="989">
        <v>1</v>
      </c>
      <c r="L66" s="989" t="s">
        <v>125</v>
      </c>
      <c r="M66" s="989" t="s">
        <v>125</v>
      </c>
      <c r="N66" s="989" t="s">
        <v>125</v>
      </c>
      <c r="O66" s="989" t="s">
        <v>125</v>
      </c>
      <c r="P66" s="989" t="s">
        <v>125</v>
      </c>
      <c r="Q66" s="989" t="s">
        <v>125</v>
      </c>
      <c r="R66" s="989">
        <v>1</v>
      </c>
      <c r="S66" s="989">
        <v>6</v>
      </c>
      <c r="T66" s="989">
        <v>9</v>
      </c>
    </row>
    <row r="67" spans="1:20" x14ac:dyDescent="0.25">
      <c r="A67" s="701" t="s">
        <v>1091</v>
      </c>
      <c r="B67" s="702" t="s">
        <v>179</v>
      </c>
      <c r="C67" s="703" t="s">
        <v>924</v>
      </c>
      <c r="D67" s="689" t="s">
        <v>122</v>
      </c>
      <c r="E67" s="988">
        <v>25</v>
      </c>
      <c r="F67" s="988">
        <v>25</v>
      </c>
      <c r="G67" s="988" t="s">
        <v>125</v>
      </c>
      <c r="H67" s="988" t="s">
        <v>125</v>
      </c>
      <c r="I67" s="988" t="s">
        <v>125</v>
      </c>
      <c r="J67" s="988" t="s">
        <v>125</v>
      </c>
      <c r="K67" s="988" t="s">
        <v>125</v>
      </c>
      <c r="L67" s="988" t="s">
        <v>125</v>
      </c>
      <c r="M67" s="988" t="s">
        <v>125</v>
      </c>
      <c r="N67" s="988" t="s">
        <v>125</v>
      </c>
      <c r="O67" s="988" t="s">
        <v>125</v>
      </c>
      <c r="P67" s="988" t="s">
        <v>125</v>
      </c>
      <c r="Q67" s="988" t="s">
        <v>125</v>
      </c>
      <c r="R67" s="988" t="s">
        <v>125</v>
      </c>
      <c r="S67" s="988">
        <v>2</v>
      </c>
      <c r="T67" s="988">
        <v>23</v>
      </c>
    </row>
    <row r="68" spans="1:20" s="347" customFormat="1" x14ac:dyDescent="0.25">
      <c r="A68" s="693"/>
      <c r="B68" s="704"/>
      <c r="C68" s="705"/>
      <c r="D68" s="692" t="s">
        <v>145</v>
      </c>
      <c r="E68" s="989">
        <v>17</v>
      </c>
      <c r="F68" s="989">
        <v>17</v>
      </c>
      <c r="G68" s="989" t="s">
        <v>125</v>
      </c>
      <c r="H68" s="989" t="s">
        <v>125</v>
      </c>
      <c r="I68" s="989" t="s">
        <v>125</v>
      </c>
      <c r="J68" s="989" t="s">
        <v>125</v>
      </c>
      <c r="K68" s="989" t="s">
        <v>125</v>
      </c>
      <c r="L68" s="989" t="s">
        <v>125</v>
      </c>
      <c r="M68" s="989" t="s">
        <v>125</v>
      </c>
      <c r="N68" s="989" t="s">
        <v>125</v>
      </c>
      <c r="O68" s="989" t="s">
        <v>125</v>
      </c>
      <c r="P68" s="989" t="s">
        <v>125</v>
      </c>
      <c r="Q68" s="989" t="s">
        <v>125</v>
      </c>
      <c r="R68" s="989" t="s">
        <v>125</v>
      </c>
      <c r="S68" s="989">
        <v>2</v>
      </c>
      <c r="T68" s="989">
        <v>15</v>
      </c>
    </row>
    <row r="69" spans="1:20" x14ac:dyDescent="0.25">
      <c r="A69" s="693"/>
      <c r="B69" s="704"/>
      <c r="C69" s="705"/>
      <c r="D69" s="692" t="s">
        <v>146</v>
      </c>
      <c r="E69" s="989">
        <v>8</v>
      </c>
      <c r="F69" s="989">
        <v>8</v>
      </c>
      <c r="G69" s="989" t="s">
        <v>125</v>
      </c>
      <c r="H69" s="989" t="s">
        <v>125</v>
      </c>
      <c r="I69" s="989" t="s">
        <v>125</v>
      </c>
      <c r="J69" s="989" t="s">
        <v>125</v>
      </c>
      <c r="K69" s="989" t="s">
        <v>125</v>
      </c>
      <c r="L69" s="989" t="s">
        <v>125</v>
      </c>
      <c r="M69" s="989" t="s">
        <v>125</v>
      </c>
      <c r="N69" s="989" t="s">
        <v>125</v>
      </c>
      <c r="O69" s="989" t="s">
        <v>125</v>
      </c>
      <c r="P69" s="989" t="s">
        <v>125</v>
      </c>
      <c r="Q69" s="989" t="s">
        <v>125</v>
      </c>
      <c r="R69" s="989" t="s">
        <v>125</v>
      </c>
      <c r="S69" s="989" t="s">
        <v>125</v>
      </c>
      <c r="T69" s="989">
        <v>8</v>
      </c>
    </row>
    <row r="70" spans="1:20" x14ac:dyDescent="0.25">
      <c r="A70" s="701" t="s">
        <v>1092</v>
      </c>
      <c r="B70" s="702" t="s">
        <v>180</v>
      </c>
      <c r="C70" s="703" t="s">
        <v>925</v>
      </c>
      <c r="D70" s="689" t="s">
        <v>122</v>
      </c>
      <c r="E70" s="988">
        <v>75</v>
      </c>
      <c r="F70" s="988">
        <v>75</v>
      </c>
      <c r="G70" s="988" t="s">
        <v>125</v>
      </c>
      <c r="H70" s="988" t="s">
        <v>125</v>
      </c>
      <c r="I70" s="988" t="s">
        <v>125</v>
      </c>
      <c r="J70" s="988" t="s">
        <v>125</v>
      </c>
      <c r="K70" s="988">
        <v>1</v>
      </c>
      <c r="L70" s="988">
        <v>1</v>
      </c>
      <c r="M70" s="988">
        <v>4</v>
      </c>
      <c r="N70" s="988">
        <v>1</v>
      </c>
      <c r="O70" s="988">
        <v>4</v>
      </c>
      <c r="P70" s="988">
        <v>4</v>
      </c>
      <c r="Q70" s="988">
        <v>2</v>
      </c>
      <c r="R70" s="988">
        <v>16</v>
      </c>
      <c r="S70" s="988">
        <v>16</v>
      </c>
      <c r="T70" s="988">
        <v>26</v>
      </c>
    </row>
    <row r="71" spans="1:20" s="347" customFormat="1" x14ac:dyDescent="0.25">
      <c r="A71" s="693"/>
      <c r="B71" s="704"/>
      <c r="C71" s="705"/>
      <c r="D71" s="692" t="s">
        <v>145</v>
      </c>
      <c r="E71" s="989">
        <v>44</v>
      </c>
      <c r="F71" s="989">
        <v>44</v>
      </c>
      <c r="G71" s="989" t="s">
        <v>125</v>
      </c>
      <c r="H71" s="989" t="s">
        <v>125</v>
      </c>
      <c r="I71" s="989" t="s">
        <v>125</v>
      </c>
      <c r="J71" s="989" t="s">
        <v>125</v>
      </c>
      <c r="K71" s="989" t="s">
        <v>125</v>
      </c>
      <c r="L71" s="989" t="s">
        <v>125</v>
      </c>
      <c r="M71" s="989">
        <v>1</v>
      </c>
      <c r="N71" s="989">
        <v>1</v>
      </c>
      <c r="O71" s="989">
        <v>3</v>
      </c>
      <c r="P71" s="989">
        <v>3</v>
      </c>
      <c r="Q71" s="989">
        <v>2</v>
      </c>
      <c r="R71" s="989">
        <v>9</v>
      </c>
      <c r="S71" s="989">
        <v>12</v>
      </c>
      <c r="T71" s="989">
        <v>13</v>
      </c>
    </row>
    <row r="72" spans="1:20" x14ac:dyDescent="0.25">
      <c r="A72" s="693"/>
      <c r="B72" s="704"/>
      <c r="C72" s="705"/>
      <c r="D72" s="692" t="s">
        <v>146</v>
      </c>
      <c r="E72" s="989">
        <v>31</v>
      </c>
      <c r="F72" s="989">
        <v>31</v>
      </c>
      <c r="G72" s="989" t="s">
        <v>125</v>
      </c>
      <c r="H72" s="989" t="s">
        <v>125</v>
      </c>
      <c r="I72" s="989" t="s">
        <v>125</v>
      </c>
      <c r="J72" s="989" t="s">
        <v>125</v>
      </c>
      <c r="K72" s="989">
        <v>1</v>
      </c>
      <c r="L72" s="989">
        <v>1</v>
      </c>
      <c r="M72" s="989">
        <v>3</v>
      </c>
      <c r="N72" s="989" t="s">
        <v>125</v>
      </c>
      <c r="O72" s="989">
        <v>1</v>
      </c>
      <c r="P72" s="989">
        <v>1</v>
      </c>
      <c r="Q72" s="989" t="s">
        <v>125</v>
      </c>
      <c r="R72" s="989">
        <v>7</v>
      </c>
      <c r="S72" s="989">
        <v>4</v>
      </c>
      <c r="T72" s="989">
        <v>13</v>
      </c>
    </row>
    <row r="73" spans="1:20" ht="22.5" x14ac:dyDescent="0.25">
      <c r="A73" s="701" t="s">
        <v>341</v>
      </c>
      <c r="B73" s="702" t="s">
        <v>181</v>
      </c>
      <c r="C73" s="703" t="s">
        <v>342</v>
      </c>
      <c r="D73" s="689" t="s">
        <v>122</v>
      </c>
      <c r="E73" s="988">
        <v>299</v>
      </c>
      <c r="F73" s="988">
        <v>299</v>
      </c>
      <c r="G73" s="988" t="s">
        <v>125</v>
      </c>
      <c r="H73" s="988">
        <v>1</v>
      </c>
      <c r="I73" s="988">
        <v>1</v>
      </c>
      <c r="J73" s="988" t="s">
        <v>125</v>
      </c>
      <c r="K73" s="988">
        <v>1</v>
      </c>
      <c r="L73" s="988">
        <v>2</v>
      </c>
      <c r="M73" s="988">
        <v>8</v>
      </c>
      <c r="N73" s="988">
        <v>9</v>
      </c>
      <c r="O73" s="988">
        <v>16</v>
      </c>
      <c r="P73" s="988">
        <v>10</v>
      </c>
      <c r="Q73" s="988">
        <v>12</v>
      </c>
      <c r="R73" s="988">
        <v>25</v>
      </c>
      <c r="S73" s="988">
        <v>64</v>
      </c>
      <c r="T73" s="988">
        <v>150</v>
      </c>
    </row>
    <row r="74" spans="1:20" s="347" customFormat="1" x14ac:dyDescent="0.25">
      <c r="A74" s="693"/>
      <c r="B74" s="704"/>
      <c r="C74" s="705"/>
      <c r="D74" s="692" t="s">
        <v>145</v>
      </c>
      <c r="E74" s="989">
        <v>155</v>
      </c>
      <c r="F74" s="989">
        <v>155</v>
      </c>
      <c r="G74" s="989" t="s">
        <v>125</v>
      </c>
      <c r="H74" s="989" t="s">
        <v>125</v>
      </c>
      <c r="I74" s="989" t="s">
        <v>125</v>
      </c>
      <c r="J74" s="989" t="s">
        <v>125</v>
      </c>
      <c r="K74" s="989">
        <v>1</v>
      </c>
      <c r="L74" s="989">
        <v>2</v>
      </c>
      <c r="M74" s="989">
        <v>4</v>
      </c>
      <c r="N74" s="989">
        <v>6</v>
      </c>
      <c r="O74" s="989">
        <v>9</v>
      </c>
      <c r="P74" s="989">
        <v>4</v>
      </c>
      <c r="Q74" s="989">
        <v>4</v>
      </c>
      <c r="R74" s="989">
        <v>12</v>
      </c>
      <c r="S74" s="989">
        <v>33</v>
      </c>
      <c r="T74" s="989">
        <v>80</v>
      </c>
    </row>
    <row r="75" spans="1:20" x14ac:dyDescent="0.25">
      <c r="A75" s="693"/>
      <c r="B75" s="704"/>
      <c r="C75" s="705"/>
      <c r="D75" s="692" t="s">
        <v>146</v>
      </c>
      <c r="E75" s="989">
        <v>144</v>
      </c>
      <c r="F75" s="989">
        <v>144</v>
      </c>
      <c r="G75" s="989" t="s">
        <v>125</v>
      </c>
      <c r="H75" s="989">
        <v>1</v>
      </c>
      <c r="I75" s="989">
        <v>1</v>
      </c>
      <c r="J75" s="989" t="s">
        <v>125</v>
      </c>
      <c r="K75" s="989" t="s">
        <v>125</v>
      </c>
      <c r="L75" s="989" t="s">
        <v>125</v>
      </c>
      <c r="M75" s="989">
        <v>4</v>
      </c>
      <c r="N75" s="989">
        <v>3</v>
      </c>
      <c r="O75" s="989">
        <v>7</v>
      </c>
      <c r="P75" s="989">
        <v>6</v>
      </c>
      <c r="Q75" s="989">
        <v>8</v>
      </c>
      <c r="R75" s="989">
        <v>13</v>
      </c>
      <c r="S75" s="989">
        <v>31</v>
      </c>
      <c r="T75" s="989">
        <v>70</v>
      </c>
    </row>
    <row r="76" spans="1:20" ht="22.5" x14ac:dyDescent="0.25">
      <c r="A76" s="701" t="s">
        <v>370</v>
      </c>
      <c r="B76" s="702" t="s">
        <v>182</v>
      </c>
      <c r="C76" s="703" t="s">
        <v>371</v>
      </c>
      <c r="D76" s="689" t="s">
        <v>122</v>
      </c>
      <c r="E76" s="988">
        <v>109</v>
      </c>
      <c r="F76" s="988">
        <v>109</v>
      </c>
      <c r="G76" s="988" t="s">
        <v>125</v>
      </c>
      <c r="H76" s="988" t="s">
        <v>125</v>
      </c>
      <c r="I76" s="988" t="s">
        <v>125</v>
      </c>
      <c r="J76" s="988" t="s">
        <v>125</v>
      </c>
      <c r="K76" s="988">
        <v>2</v>
      </c>
      <c r="L76" s="988">
        <v>1</v>
      </c>
      <c r="M76" s="988">
        <v>3</v>
      </c>
      <c r="N76" s="988">
        <v>2</v>
      </c>
      <c r="O76" s="988" t="s">
        <v>125</v>
      </c>
      <c r="P76" s="988">
        <v>3</v>
      </c>
      <c r="Q76" s="988" t="s">
        <v>125</v>
      </c>
      <c r="R76" s="988">
        <v>11</v>
      </c>
      <c r="S76" s="988">
        <v>17</v>
      </c>
      <c r="T76" s="988">
        <v>70</v>
      </c>
    </row>
    <row r="77" spans="1:20" s="347" customFormat="1" x14ac:dyDescent="0.25">
      <c r="A77" s="693"/>
      <c r="B77" s="704"/>
      <c r="C77" s="705"/>
      <c r="D77" s="692" t="s">
        <v>145</v>
      </c>
      <c r="E77" s="989">
        <v>51</v>
      </c>
      <c r="F77" s="989">
        <v>51</v>
      </c>
      <c r="G77" s="989" t="s">
        <v>125</v>
      </c>
      <c r="H77" s="989" t="s">
        <v>125</v>
      </c>
      <c r="I77" s="989" t="s">
        <v>125</v>
      </c>
      <c r="J77" s="989" t="s">
        <v>125</v>
      </c>
      <c r="K77" s="989">
        <v>1</v>
      </c>
      <c r="L77" s="989">
        <v>1</v>
      </c>
      <c r="M77" s="989">
        <v>3</v>
      </c>
      <c r="N77" s="989">
        <v>1</v>
      </c>
      <c r="O77" s="989" t="s">
        <v>125</v>
      </c>
      <c r="P77" s="989">
        <v>2</v>
      </c>
      <c r="Q77" s="989" t="s">
        <v>125</v>
      </c>
      <c r="R77" s="989">
        <v>8</v>
      </c>
      <c r="S77" s="989">
        <v>8</v>
      </c>
      <c r="T77" s="989">
        <v>27</v>
      </c>
    </row>
    <row r="78" spans="1:20" x14ac:dyDescent="0.25">
      <c r="A78" s="693"/>
      <c r="B78" s="704"/>
      <c r="C78" s="705"/>
      <c r="D78" s="692" t="s">
        <v>146</v>
      </c>
      <c r="E78" s="989">
        <v>58</v>
      </c>
      <c r="F78" s="989">
        <v>58</v>
      </c>
      <c r="G78" s="989" t="s">
        <v>125</v>
      </c>
      <c r="H78" s="989" t="s">
        <v>125</v>
      </c>
      <c r="I78" s="989" t="s">
        <v>125</v>
      </c>
      <c r="J78" s="989" t="s">
        <v>125</v>
      </c>
      <c r="K78" s="989">
        <v>1</v>
      </c>
      <c r="L78" s="989" t="s">
        <v>125</v>
      </c>
      <c r="M78" s="989" t="s">
        <v>125</v>
      </c>
      <c r="N78" s="989">
        <v>1</v>
      </c>
      <c r="O78" s="989" t="s">
        <v>125</v>
      </c>
      <c r="P78" s="989">
        <v>1</v>
      </c>
      <c r="Q78" s="989" t="s">
        <v>125</v>
      </c>
      <c r="R78" s="989">
        <v>3</v>
      </c>
      <c r="S78" s="989">
        <v>9</v>
      </c>
      <c r="T78" s="989">
        <v>43</v>
      </c>
    </row>
    <row r="79" spans="1:20" x14ac:dyDescent="0.25">
      <c r="A79" s="701" t="s">
        <v>306</v>
      </c>
      <c r="B79" s="702" t="s">
        <v>183</v>
      </c>
      <c r="C79" s="703" t="s">
        <v>307</v>
      </c>
      <c r="D79" s="689" t="s">
        <v>122</v>
      </c>
      <c r="E79" s="988">
        <v>510</v>
      </c>
      <c r="F79" s="988">
        <v>510</v>
      </c>
      <c r="G79" s="988" t="s">
        <v>125</v>
      </c>
      <c r="H79" s="988" t="s">
        <v>125</v>
      </c>
      <c r="I79" s="988" t="s">
        <v>125</v>
      </c>
      <c r="J79" s="988" t="s">
        <v>125</v>
      </c>
      <c r="K79" s="988" t="s">
        <v>125</v>
      </c>
      <c r="L79" s="988" t="s">
        <v>125</v>
      </c>
      <c r="M79" s="988" t="s">
        <v>125</v>
      </c>
      <c r="N79" s="988" t="s">
        <v>125</v>
      </c>
      <c r="O79" s="988" t="s">
        <v>125</v>
      </c>
      <c r="P79" s="988" t="s">
        <v>125</v>
      </c>
      <c r="Q79" s="988">
        <v>2</v>
      </c>
      <c r="R79" s="988">
        <v>9</v>
      </c>
      <c r="S79" s="988">
        <v>73</v>
      </c>
      <c r="T79" s="988">
        <v>426</v>
      </c>
    </row>
    <row r="80" spans="1:20" s="347" customFormat="1" x14ac:dyDescent="0.25">
      <c r="A80" s="693"/>
      <c r="B80" s="704"/>
      <c r="C80" s="705"/>
      <c r="D80" s="692" t="s">
        <v>145</v>
      </c>
      <c r="E80" s="989">
        <v>208</v>
      </c>
      <c r="F80" s="989">
        <v>208</v>
      </c>
      <c r="G80" s="989" t="s">
        <v>125</v>
      </c>
      <c r="H80" s="989" t="s">
        <v>125</v>
      </c>
      <c r="I80" s="989" t="s">
        <v>125</v>
      </c>
      <c r="J80" s="989" t="s">
        <v>125</v>
      </c>
      <c r="K80" s="989" t="s">
        <v>125</v>
      </c>
      <c r="L80" s="989" t="s">
        <v>125</v>
      </c>
      <c r="M80" s="989" t="s">
        <v>125</v>
      </c>
      <c r="N80" s="989" t="s">
        <v>125</v>
      </c>
      <c r="O80" s="989" t="s">
        <v>125</v>
      </c>
      <c r="P80" s="989" t="s">
        <v>125</v>
      </c>
      <c r="Q80" s="989">
        <v>1</v>
      </c>
      <c r="R80" s="989">
        <v>4</v>
      </c>
      <c r="S80" s="989">
        <v>37</v>
      </c>
      <c r="T80" s="989">
        <v>166</v>
      </c>
    </row>
    <row r="81" spans="1:20" x14ac:dyDescent="0.25">
      <c r="A81" s="693"/>
      <c r="B81" s="704"/>
      <c r="C81" s="705"/>
      <c r="D81" s="692" t="s">
        <v>146</v>
      </c>
      <c r="E81" s="989">
        <v>302</v>
      </c>
      <c r="F81" s="989">
        <v>302</v>
      </c>
      <c r="G81" s="989" t="s">
        <v>125</v>
      </c>
      <c r="H81" s="989" t="s">
        <v>125</v>
      </c>
      <c r="I81" s="989" t="s">
        <v>125</v>
      </c>
      <c r="J81" s="989" t="s">
        <v>125</v>
      </c>
      <c r="K81" s="989" t="s">
        <v>125</v>
      </c>
      <c r="L81" s="989" t="s">
        <v>125</v>
      </c>
      <c r="M81" s="989" t="s">
        <v>125</v>
      </c>
      <c r="N81" s="989" t="s">
        <v>125</v>
      </c>
      <c r="O81" s="989" t="s">
        <v>125</v>
      </c>
      <c r="P81" s="989" t="s">
        <v>125</v>
      </c>
      <c r="Q81" s="989">
        <v>1</v>
      </c>
      <c r="R81" s="989">
        <v>5</v>
      </c>
      <c r="S81" s="989">
        <v>36</v>
      </c>
      <c r="T81" s="989">
        <v>260</v>
      </c>
    </row>
    <row r="82" spans="1:20" x14ac:dyDescent="0.25">
      <c r="A82" s="701" t="s">
        <v>388</v>
      </c>
      <c r="B82" s="702" t="s">
        <v>184</v>
      </c>
      <c r="C82" s="703" t="s">
        <v>389</v>
      </c>
      <c r="D82" s="689" t="s">
        <v>122</v>
      </c>
      <c r="E82" s="988">
        <v>77</v>
      </c>
      <c r="F82" s="988">
        <v>77</v>
      </c>
      <c r="G82" s="988" t="s">
        <v>125</v>
      </c>
      <c r="H82" s="988" t="s">
        <v>125</v>
      </c>
      <c r="I82" s="988" t="s">
        <v>125</v>
      </c>
      <c r="J82" s="988" t="s">
        <v>125</v>
      </c>
      <c r="K82" s="988">
        <v>3</v>
      </c>
      <c r="L82" s="988">
        <v>1</v>
      </c>
      <c r="M82" s="988">
        <v>1</v>
      </c>
      <c r="N82" s="988" t="s">
        <v>125</v>
      </c>
      <c r="O82" s="988" t="s">
        <v>125</v>
      </c>
      <c r="P82" s="988" t="s">
        <v>125</v>
      </c>
      <c r="Q82" s="988">
        <v>1</v>
      </c>
      <c r="R82" s="988">
        <v>1</v>
      </c>
      <c r="S82" s="988" t="s">
        <v>125</v>
      </c>
      <c r="T82" s="988">
        <v>70</v>
      </c>
    </row>
    <row r="83" spans="1:20" s="347" customFormat="1" x14ac:dyDescent="0.25">
      <c r="A83" s="693"/>
      <c r="B83" s="704"/>
      <c r="C83" s="705"/>
      <c r="D83" s="692" t="s">
        <v>145</v>
      </c>
      <c r="E83" s="989">
        <v>28</v>
      </c>
      <c r="F83" s="989">
        <v>28</v>
      </c>
      <c r="G83" s="989" t="s">
        <v>125</v>
      </c>
      <c r="H83" s="989" t="s">
        <v>125</v>
      </c>
      <c r="I83" s="989" t="s">
        <v>125</v>
      </c>
      <c r="J83" s="989" t="s">
        <v>125</v>
      </c>
      <c r="K83" s="989">
        <v>2</v>
      </c>
      <c r="L83" s="989">
        <v>1</v>
      </c>
      <c r="M83" s="989">
        <v>1</v>
      </c>
      <c r="N83" s="989" t="s">
        <v>125</v>
      </c>
      <c r="O83" s="989" t="s">
        <v>125</v>
      </c>
      <c r="P83" s="989" t="s">
        <v>125</v>
      </c>
      <c r="Q83" s="989">
        <v>1</v>
      </c>
      <c r="R83" s="989" t="s">
        <v>125</v>
      </c>
      <c r="S83" s="989" t="s">
        <v>125</v>
      </c>
      <c r="T83" s="989">
        <v>23</v>
      </c>
    </row>
    <row r="84" spans="1:20" x14ac:dyDescent="0.25">
      <c r="A84" s="693"/>
      <c r="B84" s="704"/>
      <c r="C84" s="705"/>
      <c r="D84" s="692" t="s">
        <v>146</v>
      </c>
      <c r="E84" s="989">
        <v>49</v>
      </c>
      <c r="F84" s="989">
        <v>49</v>
      </c>
      <c r="G84" s="989" t="s">
        <v>125</v>
      </c>
      <c r="H84" s="989" t="s">
        <v>125</v>
      </c>
      <c r="I84" s="989" t="s">
        <v>125</v>
      </c>
      <c r="J84" s="989" t="s">
        <v>125</v>
      </c>
      <c r="K84" s="989">
        <v>1</v>
      </c>
      <c r="L84" s="989" t="s">
        <v>125</v>
      </c>
      <c r="M84" s="989" t="s">
        <v>125</v>
      </c>
      <c r="N84" s="989" t="s">
        <v>125</v>
      </c>
      <c r="O84" s="989" t="s">
        <v>125</v>
      </c>
      <c r="P84" s="989" t="s">
        <v>125</v>
      </c>
      <c r="Q84" s="989" t="s">
        <v>125</v>
      </c>
      <c r="R84" s="989">
        <v>1</v>
      </c>
      <c r="S84" s="989" t="s">
        <v>125</v>
      </c>
      <c r="T84" s="989">
        <v>47</v>
      </c>
    </row>
    <row r="85" spans="1:20" ht="22.5" x14ac:dyDescent="0.25">
      <c r="A85" s="701" t="s">
        <v>1093</v>
      </c>
      <c r="B85" s="702" t="s">
        <v>2742</v>
      </c>
      <c r="C85" s="703" t="s">
        <v>1094</v>
      </c>
      <c r="D85" s="689" t="s">
        <v>122</v>
      </c>
      <c r="E85" s="988">
        <v>26</v>
      </c>
      <c r="F85" s="988">
        <v>26</v>
      </c>
      <c r="G85" s="988" t="s">
        <v>125</v>
      </c>
      <c r="H85" s="988" t="s">
        <v>125</v>
      </c>
      <c r="I85" s="988" t="s">
        <v>125</v>
      </c>
      <c r="J85" s="988" t="s">
        <v>125</v>
      </c>
      <c r="K85" s="988" t="s">
        <v>125</v>
      </c>
      <c r="L85" s="988">
        <v>1</v>
      </c>
      <c r="M85" s="988" t="s">
        <v>125</v>
      </c>
      <c r="N85" s="988" t="s">
        <v>125</v>
      </c>
      <c r="O85" s="988">
        <v>1</v>
      </c>
      <c r="P85" s="988" t="s">
        <v>125</v>
      </c>
      <c r="Q85" s="988" t="s">
        <v>125</v>
      </c>
      <c r="R85" s="988">
        <v>1</v>
      </c>
      <c r="S85" s="988" t="s">
        <v>125</v>
      </c>
      <c r="T85" s="988">
        <v>23</v>
      </c>
    </row>
    <row r="86" spans="1:20" s="347" customFormat="1" x14ac:dyDescent="0.25">
      <c r="A86" s="693"/>
      <c r="B86" s="704"/>
      <c r="C86" s="705"/>
      <c r="D86" s="692" t="s">
        <v>145</v>
      </c>
      <c r="E86" s="989">
        <v>13</v>
      </c>
      <c r="F86" s="989">
        <v>13</v>
      </c>
      <c r="G86" s="989" t="s">
        <v>125</v>
      </c>
      <c r="H86" s="989" t="s">
        <v>125</v>
      </c>
      <c r="I86" s="989" t="s">
        <v>125</v>
      </c>
      <c r="J86" s="989" t="s">
        <v>125</v>
      </c>
      <c r="K86" s="989" t="s">
        <v>125</v>
      </c>
      <c r="L86" s="989" t="s">
        <v>125</v>
      </c>
      <c r="M86" s="989" t="s">
        <v>125</v>
      </c>
      <c r="N86" s="989" t="s">
        <v>125</v>
      </c>
      <c r="O86" s="989">
        <v>1</v>
      </c>
      <c r="P86" s="989" t="s">
        <v>125</v>
      </c>
      <c r="Q86" s="989" t="s">
        <v>125</v>
      </c>
      <c r="R86" s="989">
        <v>1</v>
      </c>
      <c r="S86" s="989" t="s">
        <v>125</v>
      </c>
      <c r="T86" s="989">
        <v>11</v>
      </c>
    </row>
    <row r="87" spans="1:20" x14ac:dyDescent="0.25">
      <c r="A87" s="693"/>
      <c r="B87" s="704"/>
      <c r="C87" s="705"/>
      <c r="D87" s="692" t="s">
        <v>146</v>
      </c>
      <c r="E87" s="989">
        <v>13</v>
      </c>
      <c r="F87" s="989">
        <v>13</v>
      </c>
      <c r="G87" s="989" t="s">
        <v>125</v>
      </c>
      <c r="H87" s="989" t="s">
        <v>125</v>
      </c>
      <c r="I87" s="989" t="s">
        <v>125</v>
      </c>
      <c r="J87" s="989" t="s">
        <v>125</v>
      </c>
      <c r="K87" s="989" t="s">
        <v>125</v>
      </c>
      <c r="L87" s="989">
        <v>1</v>
      </c>
      <c r="M87" s="989" t="s">
        <v>125</v>
      </c>
      <c r="N87" s="989" t="s">
        <v>125</v>
      </c>
      <c r="O87" s="989" t="s">
        <v>125</v>
      </c>
      <c r="P87" s="989" t="s">
        <v>125</v>
      </c>
      <c r="Q87" s="989" t="s">
        <v>125</v>
      </c>
      <c r="R87" s="989" t="s">
        <v>125</v>
      </c>
      <c r="S87" s="989" t="s">
        <v>125</v>
      </c>
      <c r="T87" s="989">
        <v>12</v>
      </c>
    </row>
    <row r="88" spans="1:20" x14ac:dyDescent="0.25">
      <c r="A88" s="701" t="s">
        <v>394</v>
      </c>
      <c r="B88" s="702" t="s">
        <v>185</v>
      </c>
      <c r="C88" s="703" t="s">
        <v>395</v>
      </c>
      <c r="D88" s="689" t="s">
        <v>122</v>
      </c>
      <c r="E88" s="988">
        <v>144</v>
      </c>
      <c r="F88" s="988">
        <v>144</v>
      </c>
      <c r="G88" s="988" t="s">
        <v>125</v>
      </c>
      <c r="H88" s="988" t="s">
        <v>125</v>
      </c>
      <c r="I88" s="988" t="s">
        <v>125</v>
      </c>
      <c r="J88" s="988" t="s">
        <v>125</v>
      </c>
      <c r="K88" s="988" t="s">
        <v>125</v>
      </c>
      <c r="L88" s="988" t="s">
        <v>125</v>
      </c>
      <c r="M88" s="988" t="s">
        <v>125</v>
      </c>
      <c r="N88" s="988" t="s">
        <v>125</v>
      </c>
      <c r="O88" s="988" t="s">
        <v>125</v>
      </c>
      <c r="P88" s="988" t="s">
        <v>125</v>
      </c>
      <c r="Q88" s="988" t="s">
        <v>125</v>
      </c>
      <c r="R88" s="988" t="s">
        <v>125</v>
      </c>
      <c r="S88" s="988" t="s">
        <v>125</v>
      </c>
      <c r="T88" s="988">
        <v>144</v>
      </c>
    </row>
    <row r="89" spans="1:20" s="347" customFormat="1" x14ac:dyDescent="0.25">
      <c r="A89" s="693"/>
      <c r="B89" s="704"/>
      <c r="C89" s="705"/>
      <c r="D89" s="692" t="s">
        <v>145</v>
      </c>
      <c r="E89" s="989">
        <v>47</v>
      </c>
      <c r="F89" s="989">
        <v>47</v>
      </c>
      <c r="G89" s="989" t="s">
        <v>125</v>
      </c>
      <c r="H89" s="989" t="s">
        <v>125</v>
      </c>
      <c r="I89" s="989" t="s">
        <v>125</v>
      </c>
      <c r="J89" s="989" t="s">
        <v>125</v>
      </c>
      <c r="K89" s="989" t="s">
        <v>125</v>
      </c>
      <c r="L89" s="989" t="s">
        <v>125</v>
      </c>
      <c r="M89" s="989" t="s">
        <v>125</v>
      </c>
      <c r="N89" s="989" t="s">
        <v>125</v>
      </c>
      <c r="O89" s="989" t="s">
        <v>125</v>
      </c>
      <c r="P89" s="989" t="s">
        <v>125</v>
      </c>
      <c r="Q89" s="989" t="s">
        <v>125</v>
      </c>
      <c r="R89" s="989" t="s">
        <v>125</v>
      </c>
      <c r="S89" s="989" t="s">
        <v>125</v>
      </c>
      <c r="T89" s="989">
        <v>47</v>
      </c>
    </row>
    <row r="90" spans="1:20" x14ac:dyDescent="0.25">
      <c r="A90" s="693"/>
      <c r="B90" s="704"/>
      <c r="C90" s="705"/>
      <c r="D90" s="692" t="s">
        <v>146</v>
      </c>
      <c r="E90" s="989">
        <v>97</v>
      </c>
      <c r="F90" s="989">
        <v>97</v>
      </c>
      <c r="G90" s="989" t="s">
        <v>125</v>
      </c>
      <c r="H90" s="989" t="s">
        <v>125</v>
      </c>
      <c r="I90" s="989" t="s">
        <v>125</v>
      </c>
      <c r="J90" s="989" t="s">
        <v>125</v>
      </c>
      <c r="K90" s="989" t="s">
        <v>125</v>
      </c>
      <c r="L90" s="989" t="s">
        <v>125</v>
      </c>
      <c r="M90" s="989" t="s">
        <v>125</v>
      </c>
      <c r="N90" s="989" t="s">
        <v>125</v>
      </c>
      <c r="O90" s="989" t="s">
        <v>125</v>
      </c>
      <c r="P90" s="989" t="s">
        <v>125</v>
      </c>
      <c r="Q90" s="989" t="s">
        <v>125</v>
      </c>
      <c r="R90" s="989" t="s">
        <v>125</v>
      </c>
      <c r="S90" s="989" t="s">
        <v>125</v>
      </c>
      <c r="T90" s="989">
        <v>97</v>
      </c>
    </row>
    <row r="91" spans="1:20" s="347" customFormat="1" x14ac:dyDescent="0.25">
      <c r="A91" s="701" t="s">
        <v>1097</v>
      </c>
      <c r="B91" s="702" t="s">
        <v>187</v>
      </c>
      <c r="C91" s="703" t="s">
        <v>926</v>
      </c>
      <c r="D91" s="689" t="s">
        <v>122</v>
      </c>
      <c r="E91" s="988">
        <v>43</v>
      </c>
      <c r="F91" s="988">
        <v>43</v>
      </c>
      <c r="G91" s="988" t="s">
        <v>125</v>
      </c>
      <c r="H91" s="988" t="s">
        <v>125</v>
      </c>
      <c r="I91" s="988" t="s">
        <v>125</v>
      </c>
      <c r="J91" s="988" t="s">
        <v>125</v>
      </c>
      <c r="K91" s="988" t="s">
        <v>125</v>
      </c>
      <c r="L91" s="988" t="s">
        <v>125</v>
      </c>
      <c r="M91" s="988" t="s">
        <v>125</v>
      </c>
      <c r="N91" s="988" t="s">
        <v>125</v>
      </c>
      <c r="O91" s="988" t="s">
        <v>125</v>
      </c>
      <c r="P91" s="988" t="s">
        <v>125</v>
      </c>
      <c r="Q91" s="988" t="s">
        <v>125</v>
      </c>
      <c r="R91" s="988" t="s">
        <v>125</v>
      </c>
      <c r="S91" s="988">
        <v>3</v>
      </c>
      <c r="T91" s="988">
        <v>40</v>
      </c>
    </row>
    <row r="92" spans="1:20" x14ac:dyDescent="0.25">
      <c r="A92" s="693"/>
      <c r="B92" s="704"/>
      <c r="C92" s="705"/>
      <c r="D92" s="692" t="s">
        <v>145</v>
      </c>
      <c r="E92" s="989">
        <v>21</v>
      </c>
      <c r="F92" s="989">
        <v>21</v>
      </c>
      <c r="G92" s="989" t="s">
        <v>125</v>
      </c>
      <c r="H92" s="989" t="s">
        <v>125</v>
      </c>
      <c r="I92" s="989" t="s">
        <v>125</v>
      </c>
      <c r="J92" s="989" t="s">
        <v>125</v>
      </c>
      <c r="K92" s="989" t="s">
        <v>125</v>
      </c>
      <c r="L92" s="989" t="s">
        <v>125</v>
      </c>
      <c r="M92" s="989" t="s">
        <v>125</v>
      </c>
      <c r="N92" s="989" t="s">
        <v>125</v>
      </c>
      <c r="O92" s="989" t="s">
        <v>125</v>
      </c>
      <c r="P92" s="989" t="s">
        <v>125</v>
      </c>
      <c r="Q92" s="989" t="s">
        <v>125</v>
      </c>
      <c r="R92" s="989" t="s">
        <v>125</v>
      </c>
      <c r="S92" s="989">
        <v>1</v>
      </c>
      <c r="T92" s="989">
        <v>20</v>
      </c>
    </row>
    <row r="93" spans="1:20" x14ac:dyDescent="0.25">
      <c r="A93" s="693"/>
      <c r="B93" s="704"/>
      <c r="C93" s="705"/>
      <c r="D93" s="692" t="s">
        <v>146</v>
      </c>
      <c r="E93" s="989">
        <v>22</v>
      </c>
      <c r="F93" s="989">
        <v>22</v>
      </c>
      <c r="G93" s="989" t="s">
        <v>125</v>
      </c>
      <c r="H93" s="989" t="s">
        <v>125</v>
      </c>
      <c r="I93" s="989" t="s">
        <v>125</v>
      </c>
      <c r="J93" s="989" t="s">
        <v>125</v>
      </c>
      <c r="K93" s="989" t="s">
        <v>125</v>
      </c>
      <c r="L93" s="989" t="s">
        <v>125</v>
      </c>
      <c r="M93" s="989" t="s">
        <v>125</v>
      </c>
      <c r="N93" s="989" t="s">
        <v>125</v>
      </c>
      <c r="O93" s="989" t="s">
        <v>125</v>
      </c>
      <c r="P93" s="989" t="s">
        <v>125</v>
      </c>
      <c r="Q93" s="989" t="s">
        <v>125</v>
      </c>
      <c r="R93" s="989" t="s">
        <v>125</v>
      </c>
      <c r="S93" s="989">
        <v>2</v>
      </c>
      <c r="T93" s="989">
        <v>20</v>
      </c>
    </row>
    <row r="94" spans="1:20" s="347" customFormat="1" x14ac:dyDescent="0.25">
      <c r="A94" s="701" t="s">
        <v>1098</v>
      </c>
      <c r="B94" s="702" t="s">
        <v>188</v>
      </c>
      <c r="C94" s="703" t="s">
        <v>1099</v>
      </c>
      <c r="D94" s="689" t="s">
        <v>122</v>
      </c>
      <c r="E94" s="988">
        <v>37</v>
      </c>
      <c r="F94" s="988">
        <v>37</v>
      </c>
      <c r="G94" s="988" t="s">
        <v>125</v>
      </c>
      <c r="H94" s="988" t="s">
        <v>125</v>
      </c>
      <c r="I94" s="988" t="s">
        <v>125</v>
      </c>
      <c r="J94" s="988" t="s">
        <v>125</v>
      </c>
      <c r="K94" s="988" t="s">
        <v>125</v>
      </c>
      <c r="L94" s="988" t="s">
        <v>125</v>
      </c>
      <c r="M94" s="988" t="s">
        <v>125</v>
      </c>
      <c r="N94" s="988" t="s">
        <v>125</v>
      </c>
      <c r="O94" s="988">
        <v>4</v>
      </c>
      <c r="P94" s="988">
        <v>1</v>
      </c>
      <c r="Q94" s="988">
        <v>4</v>
      </c>
      <c r="R94" s="988">
        <v>17</v>
      </c>
      <c r="S94" s="988">
        <v>3</v>
      </c>
      <c r="T94" s="988">
        <v>8</v>
      </c>
    </row>
    <row r="95" spans="1:20" x14ac:dyDescent="0.25">
      <c r="A95" s="693"/>
      <c r="B95" s="704"/>
      <c r="C95" s="705"/>
      <c r="D95" s="692" t="s">
        <v>145</v>
      </c>
      <c r="E95" s="989">
        <v>24</v>
      </c>
      <c r="F95" s="989">
        <v>24</v>
      </c>
      <c r="G95" s="989" t="s">
        <v>125</v>
      </c>
      <c r="H95" s="989" t="s">
        <v>125</v>
      </c>
      <c r="I95" s="989" t="s">
        <v>125</v>
      </c>
      <c r="J95" s="989" t="s">
        <v>125</v>
      </c>
      <c r="K95" s="989" t="s">
        <v>125</v>
      </c>
      <c r="L95" s="989" t="s">
        <v>125</v>
      </c>
      <c r="M95" s="989" t="s">
        <v>125</v>
      </c>
      <c r="N95" s="989" t="s">
        <v>125</v>
      </c>
      <c r="O95" s="989">
        <v>1</v>
      </c>
      <c r="P95" s="989">
        <v>1</v>
      </c>
      <c r="Q95" s="989">
        <v>4</v>
      </c>
      <c r="R95" s="989">
        <v>12</v>
      </c>
      <c r="S95" s="989">
        <v>3</v>
      </c>
      <c r="T95" s="989">
        <v>3</v>
      </c>
    </row>
    <row r="96" spans="1:20" x14ac:dyDescent="0.25">
      <c r="A96" s="693"/>
      <c r="B96" s="704"/>
      <c r="C96" s="705"/>
      <c r="D96" s="692" t="s">
        <v>146</v>
      </c>
      <c r="E96" s="989">
        <v>13</v>
      </c>
      <c r="F96" s="989">
        <v>13</v>
      </c>
      <c r="G96" s="989" t="s">
        <v>125</v>
      </c>
      <c r="H96" s="989" t="s">
        <v>125</v>
      </c>
      <c r="I96" s="989" t="s">
        <v>125</v>
      </c>
      <c r="J96" s="989" t="s">
        <v>125</v>
      </c>
      <c r="K96" s="989" t="s">
        <v>125</v>
      </c>
      <c r="L96" s="989" t="s">
        <v>125</v>
      </c>
      <c r="M96" s="989" t="s">
        <v>125</v>
      </c>
      <c r="N96" s="989" t="s">
        <v>125</v>
      </c>
      <c r="O96" s="989">
        <v>3</v>
      </c>
      <c r="P96" s="989" t="s">
        <v>125</v>
      </c>
      <c r="Q96" s="989" t="s">
        <v>125</v>
      </c>
      <c r="R96" s="989">
        <v>5</v>
      </c>
      <c r="S96" s="989" t="s">
        <v>125</v>
      </c>
      <c r="T96" s="989">
        <v>5</v>
      </c>
    </row>
    <row r="97" spans="1:20" s="347" customFormat="1" ht="22.5" x14ac:dyDescent="0.25">
      <c r="A97" s="701" t="s">
        <v>1100</v>
      </c>
      <c r="B97" s="702" t="s">
        <v>189</v>
      </c>
      <c r="C97" s="703" t="s">
        <v>1101</v>
      </c>
      <c r="D97" s="689" t="s">
        <v>122</v>
      </c>
      <c r="E97" s="988">
        <v>28</v>
      </c>
      <c r="F97" s="988">
        <v>28</v>
      </c>
      <c r="G97" s="988" t="s">
        <v>125</v>
      </c>
      <c r="H97" s="988" t="s">
        <v>125</v>
      </c>
      <c r="I97" s="988" t="s">
        <v>125</v>
      </c>
      <c r="J97" s="988" t="s">
        <v>125</v>
      </c>
      <c r="K97" s="988" t="s">
        <v>125</v>
      </c>
      <c r="L97" s="988" t="s">
        <v>125</v>
      </c>
      <c r="M97" s="988" t="s">
        <v>125</v>
      </c>
      <c r="N97" s="988" t="s">
        <v>125</v>
      </c>
      <c r="O97" s="988" t="s">
        <v>125</v>
      </c>
      <c r="P97" s="988" t="s">
        <v>125</v>
      </c>
      <c r="Q97" s="988" t="s">
        <v>125</v>
      </c>
      <c r="R97" s="988">
        <v>4</v>
      </c>
      <c r="S97" s="988">
        <v>10</v>
      </c>
      <c r="T97" s="988">
        <v>14</v>
      </c>
    </row>
    <row r="98" spans="1:20" x14ac:dyDescent="0.25">
      <c r="A98" s="693"/>
      <c r="B98" s="704"/>
      <c r="C98" s="705"/>
      <c r="D98" s="692" t="s">
        <v>145</v>
      </c>
      <c r="E98" s="989">
        <v>9</v>
      </c>
      <c r="F98" s="989">
        <v>9</v>
      </c>
      <c r="G98" s="989" t="s">
        <v>125</v>
      </c>
      <c r="H98" s="989" t="s">
        <v>125</v>
      </c>
      <c r="I98" s="989" t="s">
        <v>125</v>
      </c>
      <c r="J98" s="989" t="s">
        <v>125</v>
      </c>
      <c r="K98" s="989" t="s">
        <v>125</v>
      </c>
      <c r="L98" s="989" t="s">
        <v>125</v>
      </c>
      <c r="M98" s="989" t="s">
        <v>125</v>
      </c>
      <c r="N98" s="989" t="s">
        <v>125</v>
      </c>
      <c r="O98" s="989" t="s">
        <v>125</v>
      </c>
      <c r="P98" s="989" t="s">
        <v>125</v>
      </c>
      <c r="Q98" s="989" t="s">
        <v>125</v>
      </c>
      <c r="R98" s="989">
        <v>1</v>
      </c>
      <c r="S98" s="989">
        <v>5</v>
      </c>
      <c r="T98" s="989">
        <v>3</v>
      </c>
    </row>
    <row r="99" spans="1:20" x14ac:dyDescent="0.25">
      <c r="A99" s="693"/>
      <c r="B99" s="704"/>
      <c r="C99" s="705"/>
      <c r="D99" s="692" t="s">
        <v>146</v>
      </c>
      <c r="E99" s="989">
        <v>19</v>
      </c>
      <c r="F99" s="989">
        <v>19</v>
      </c>
      <c r="G99" s="989" t="s">
        <v>125</v>
      </c>
      <c r="H99" s="989" t="s">
        <v>125</v>
      </c>
      <c r="I99" s="989" t="s">
        <v>125</v>
      </c>
      <c r="J99" s="989" t="s">
        <v>125</v>
      </c>
      <c r="K99" s="989" t="s">
        <v>125</v>
      </c>
      <c r="L99" s="989" t="s">
        <v>125</v>
      </c>
      <c r="M99" s="989" t="s">
        <v>125</v>
      </c>
      <c r="N99" s="989" t="s">
        <v>125</v>
      </c>
      <c r="O99" s="989" t="s">
        <v>125</v>
      </c>
      <c r="P99" s="989" t="s">
        <v>125</v>
      </c>
      <c r="Q99" s="989" t="s">
        <v>125</v>
      </c>
      <c r="R99" s="989">
        <v>3</v>
      </c>
      <c r="S99" s="989">
        <v>5</v>
      </c>
      <c r="T99" s="989">
        <v>11</v>
      </c>
    </row>
    <row r="100" spans="1:20" s="347" customFormat="1" x14ac:dyDescent="0.25">
      <c r="A100" s="701" t="s">
        <v>312</v>
      </c>
      <c r="B100" s="702" t="s">
        <v>190</v>
      </c>
      <c r="C100" s="703" t="s">
        <v>313</v>
      </c>
      <c r="D100" s="689" t="s">
        <v>122</v>
      </c>
      <c r="E100" s="988">
        <v>316</v>
      </c>
      <c r="F100" s="988">
        <v>316</v>
      </c>
      <c r="G100" s="988" t="s">
        <v>125</v>
      </c>
      <c r="H100" s="988" t="s">
        <v>125</v>
      </c>
      <c r="I100" s="988" t="s">
        <v>125</v>
      </c>
      <c r="J100" s="988" t="s">
        <v>125</v>
      </c>
      <c r="K100" s="988" t="s">
        <v>125</v>
      </c>
      <c r="L100" s="988" t="s">
        <v>125</v>
      </c>
      <c r="M100" s="988" t="s">
        <v>125</v>
      </c>
      <c r="N100" s="988" t="s">
        <v>125</v>
      </c>
      <c r="O100" s="988" t="s">
        <v>125</v>
      </c>
      <c r="P100" s="988" t="s">
        <v>125</v>
      </c>
      <c r="Q100" s="988" t="s">
        <v>125</v>
      </c>
      <c r="R100" s="988">
        <v>3</v>
      </c>
      <c r="S100" s="988">
        <v>19</v>
      </c>
      <c r="T100" s="988">
        <v>294</v>
      </c>
    </row>
    <row r="101" spans="1:20" x14ac:dyDescent="0.25">
      <c r="A101" s="693"/>
      <c r="B101" s="704"/>
      <c r="C101" s="705"/>
      <c r="D101" s="692" t="s">
        <v>145</v>
      </c>
      <c r="E101" s="989">
        <v>127</v>
      </c>
      <c r="F101" s="989">
        <v>127</v>
      </c>
      <c r="G101" s="989" t="s">
        <v>125</v>
      </c>
      <c r="H101" s="989" t="s">
        <v>125</v>
      </c>
      <c r="I101" s="989" t="s">
        <v>125</v>
      </c>
      <c r="J101" s="989" t="s">
        <v>125</v>
      </c>
      <c r="K101" s="989" t="s">
        <v>125</v>
      </c>
      <c r="L101" s="989" t="s">
        <v>125</v>
      </c>
      <c r="M101" s="989" t="s">
        <v>125</v>
      </c>
      <c r="N101" s="989" t="s">
        <v>125</v>
      </c>
      <c r="O101" s="989" t="s">
        <v>125</v>
      </c>
      <c r="P101" s="989" t="s">
        <v>125</v>
      </c>
      <c r="Q101" s="989" t="s">
        <v>125</v>
      </c>
      <c r="R101" s="989">
        <v>2</v>
      </c>
      <c r="S101" s="989">
        <v>9</v>
      </c>
      <c r="T101" s="989">
        <v>116</v>
      </c>
    </row>
    <row r="102" spans="1:20" x14ac:dyDescent="0.25">
      <c r="A102" s="693"/>
      <c r="B102" s="704"/>
      <c r="C102" s="705"/>
      <c r="D102" s="692" t="s">
        <v>146</v>
      </c>
      <c r="E102" s="989">
        <v>189</v>
      </c>
      <c r="F102" s="989">
        <v>189</v>
      </c>
      <c r="G102" s="989" t="s">
        <v>125</v>
      </c>
      <c r="H102" s="989" t="s">
        <v>125</v>
      </c>
      <c r="I102" s="989" t="s">
        <v>125</v>
      </c>
      <c r="J102" s="989" t="s">
        <v>125</v>
      </c>
      <c r="K102" s="989" t="s">
        <v>125</v>
      </c>
      <c r="L102" s="989" t="s">
        <v>125</v>
      </c>
      <c r="M102" s="989" t="s">
        <v>125</v>
      </c>
      <c r="N102" s="989" t="s">
        <v>125</v>
      </c>
      <c r="O102" s="989" t="s">
        <v>125</v>
      </c>
      <c r="P102" s="989" t="s">
        <v>125</v>
      </c>
      <c r="Q102" s="989" t="s">
        <v>125</v>
      </c>
      <c r="R102" s="989">
        <v>1</v>
      </c>
      <c r="S102" s="989">
        <v>10</v>
      </c>
      <c r="T102" s="989">
        <v>178</v>
      </c>
    </row>
    <row r="103" spans="1:20" s="347" customFormat="1" x14ac:dyDescent="0.25">
      <c r="A103" s="701" t="s">
        <v>303</v>
      </c>
      <c r="B103" s="702" t="s">
        <v>191</v>
      </c>
      <c r="C103" s="703" t="s">
        <v>304</v>
      </c>
      <c r="D103" s="689" t="s">
        <v>122</v>
      </c>
      <c r="E103" s="988">
        <v>482</v>
      </c>
      <c r="F103" s="988">
        <v>482</v>
      </c>
      <c r="G103" s="988" t="s">
        <v>125</v>
      </c>
      <c r="H103" s="988" t="s">
        <v>125</v>
      </c>
      <c r="I103" s="988" t="s">
        <v>125</v>
      </c>
      <c r="J103" s="988" t="s">
        <v>125</v>
      </c>
      <c r="K103" s="988" t="s">
        <v>125</v>
      </c>
      <c r="L103" s="988" t="s">
        <v>125</v>
      </c>
      <c r="M103" s="988" t="s">
        <v>125</v>
      </c>
      <c r="N103" s="988" t="s">
        <v>125</v>
      </c>
      <c r="O103" s="988">
        <v>1</v>
      </c>
      <c r="P103" s="988">
        <v>1</v>
      </c>
      <c r="Q103" s="988">
        <v>2</v>
      </c>
      <c r="R103" s="988">
        <v>32</v>
      </c>
      <c r="S103" s="988">
        <v>85</v>
      </c>
      <c r="T103" s="988">
        <v>361</v>
      </c>
    </row>
    <row r="104" spans="1:20" x14ac:dyDescent="0.25">
      <c r="A104" s="693"/>
      <c r="B104" s="704"/>
      <c r="C104" s="705"/>
      <c r="D104" s="692" t="s">
        <v>145</v>
      </c>
      <c r="E104" s="989">
        <v>283</v>
      </c>
      <c r="F104" s="989">
        <v>283</v>
      </c>
      <c r="G104" s="989" t="s">
        <v>125</v>
      </c>
      <c r="H104" s="989" t="s">
        <v>125</v>
      </c>
      <c r="I104" s="989" t="s">
        <v>125</v>
      </c>
      <c r="J104" s="989" t="s">
        <v>125</v>
      </c>
      <c r="K104" s="989" t="s">
        <v>125</v>
      </c>
      <c r="L104" s="989" t="s">
        <v>125</v>
      </c>
      <c r="M104" s="989" t="s">
        <v>125</v>
      </c>
      <c r="N104" s="989" t="s">
        <v>125</v>
      </c>
      <c r="O104" s="989">
        <v>1</v>
      </c>
      <c r="P104" s="989">
        <v>1</v>
      </c>
      <c r="Q104" s="989">
        <v>1</v>
      </c>
      <c r="R104" s="989">
        <v>29</v>
      </c>
      <c r="S104" s="989">
        <v>66</v>
      </c>
      <c r="T104" s="989">
        <v>185</v>
      </c>
    </row>
    <row r="105" spans="1:20" x14ac:dyDescent="0.25">
      <c r="A105" s="693"/>
      <c r="B105" s="704"/>
      <c r="C105" s="705"/>
      <c r="D105" s="692" t="s">
        <v>146</v>
      </c>
      <c r="E105" s="989">
        <v>199</v>
      </c>
      <c r="F105" s="989">
        <v>199</v>
      </c>
      <c r="G105" s="989" t="s">
        <v>125</v>
      </c>
      <c r="H105" s="989" t="s">
        <v>125</v>
      </c>
      <c r="I105" s="989" t="s">
        <v>125</v>
      </c>
      <c r="J105" s="989" t="s">
        <v>125</v>
      </c>
      <c r="K105" s="989" t="s">
        <v>125</v>
      </c>
      <c r="L105" s="989" t="s">
        <v>125</v>
      </c>
      <c r="M105" s="989" t="s">
        <v>125</v>
      </c>
      <c r="N105" s="989" t="s">
        <v>125</v>
      </c>
      <c r="O105" s="989" t="s">
        <v>125</v>
      </c>
      <c r="P105" s="989" t="s">
        <v>125</v>
      </c>
      <c r="Q105" s="989">
        <v>1</v>
      </c>
      <c r="R105" s="989">
        <v>3</v>
      </c>
      <c r="S105" s="989">
        <v>19</v>
      </c>
      <c r="T105" s="989">
        <v>176</v>
      </c>
    </row>
    <row r="106" spans="1:20" s="347" customFormat="1" ht="22.5" x14ac:dyDescent="0.25">
      <c r="A106" s="701" t="s">
        <v>1102</v>
      </c>
      <c r="B106" s="702" t="s">
        <v>192</v>
      </c>
      <c r="C106" s="703" t="s">
        <v>1103</v>
      </c>
      <c r="D106" s="689" t="s">
        <v>122</v>
      </c>
      <c r="E106" s="988">
        <v>49</v>
      </c>
      <c r="F106" s="988">
        <v>49</v>
      </c>
      <c r="G106" s="988" t="s">
        <v>125</v>
      </c>
      <c r="H106" s="988" t="s">
        <v>125</v>
      </c>
      <c r="I106" s="988" t="s">
        <v>125</v>
      </c>
      <c r="J106" s="988" t="s">
        <v>125</v>
      </c>
      <c r="K106" s="988" t="s">
        <v>125</v>
      </c>
      <c r="L106" s="988" t="s">
        <v>125</v>
      </c>
      <c r="M106" s="988" t="s">
        <v>125</v>
      </c>
      <c r="N106" s="988" t="s">
        <v>125</v>
      </c>
      <c r="O106" s="988" t="s">
        <v>125</v>
      </c>
      <c r="P106" s="988" t="s">
        <v>125</v>
      </c>
      <c r="Q106" s="988">
        <v>1</v>
      </c>
      <c r="R106" s="988">
        <v>5</v>
      </c>
      <c r="S106" s="988">
        <v>4</v>
      </c>
      <c r="T106" s="988">
        <v>39</v>
      </c>
    </row>
    <row r="107" spans="1:20" x14ac:dyDescent="0.25">
      <c r="A107" s="693"/>
      <c r="B107" s="704"/>
      <c r="C107" s="705"/>
      <c r="D107" s="692" t="s">
        <v>145</v>
      </c>
      <c r="E107" s="989">
        <v>24</v>
      </c>
      <c r="F107" s="989">
        <v>24</v>
      </c>
      <c r="G107" s="989" t="s">
        <v>125</v>
      </c>
      <c r="H107" s="989" t="s">
        <v>125</v>
      </c>
      <c r="I107" s="989" t="s">
        <v>125</v>
      </c>
      <c r="J107" s="989" t="s">
        <v>125</v>
      </c>
      <c r="K107" s="989" t="s">
        <v>125</v>
      </c>
      <c r="L107" s="989" t="s">
        <v>125</v>
      </c>
      <c r="M107" s="989" t="s">
        <v>125</v>
      </c>
      <c r="N107" s="989" t="s">
        <v>125</v>
      </c>
      <c r="O107" s="989" t="s">
        <v>125</v>
      </c>
      <c r="P107" s="989" t="s">
        <v>125</v>
      </c>
      <c r="Q107" s="989" t="s">
        <v>125</v>
      </c>
      <c r="R107" s="989">
        <v>3</v>
      </c>
      <c r="S107" s="989">
        <v>1</v>
      </c>
      <c r="T107" s="989">
        <v>20</v>
      </c>
    </row>
    <row r="108" spans="1:20" x14ac:dyDescent="0.25">
      <c r="A108" s="693"/>
      <c r="B108" s="704"/>
      <c r="C108" s="705"/>
      <c r="D108" s="692" t="s">
        <v>146</v>
      </c>
      <c r="E108" s="989">
        <v>25</v>
      </c>
      <c r="F108" s="989">
        <v>25</v>
      </c>
      <c r="G108" s="989" t="s">
        <v>125</v>
      </c>
      <c r="H108" s="989" t="s">
        <v>125</v>
      </c>
      <c r="I108" s="989" t="s">
        <v>125</v>
      </c>
      <c r="J108" s="989" t="s">
        <v>125</v>
      </c>
      <c r="K108" s="989" t="s">
        <v>125</v>
      </c>
      <c r="L108" s="989" t="s">
        <v>125</v>
      </c>
      <c r="M108" s="989" t="s">
        <v>125</v>
      </c>
      <c r="N108" s="989" t="s">
        <v>125</v>
      </c>
      <c r="O108" s="989" t="s">
        <v>125</v>
      </c>
      <c r="P108" s="989" t="s">
        <v>125</v>
      </c>
      <c r="Q108" s="989">
        <v>1</v>
      </c>
      <c r="R108" s="989">
        <v>2</v>
      </c>
      <c r="S108" s="989">
        <v>3</v>
      </c>
      <c r="T108" s="989">
        <v>19</v>
      </c>
    </row>
    <row r="109" spans="1:20" s="347" customFormat="1" x14ac:dyDescent="0.25">
      <c r="A109" s="701" t="s">
        <v>1104</v>
      </c>
      <c r="B109" s="702" t="s">
        <v>193</v>
      </c>
      <c r="C109" s="703" t="s">
        <v>1105</v>
      </c>
      <c r="D109" s="689" t="s">
        <v>122</v>
      </c>
      <c r="E109" s="988">
        <v>39</v>
      </c>
      <c r="F109" s="988">
        <v>39</v>
      </c>
      <c r="G109" s="988" t="s">
        <v>125</v>
      </c>
      <c r="H109" s="988" t="s">
        <v>125</v>
      </c>
      <c r="I109" s="988" t="s">
        <v>125</v>
      </c>
      <c r="J109" s="988" t="s">
        <v>125</v>
      </c>
      <c r="K109" s="988" t="s">
        <v>125</v>
      </c>
      <c r="L109" s="988" t="s">
        <v>125</v>
      </c>
      <c r="M109" s="988" t="s">
        <v>125</v>
      </c>
      <c r="N109" s="988" t="s">
        <v>125</v>
      </c>
      <c r="O109" s="988">
        <v>1</v>
      </c>
      <c r="P109" s="988">
        <v>1</v>
      </c>
      <c r="Q109" s="988" t="s">
        <v>125</v>
      </c>
      <c r="R109" s="988">
        <v>4</v>
      </c>
      <c r="S109" s="988">
        <v>6</v>
      </c>
      <c r="T109" s="988">
        <v>27</v>
      </c>
    </row>
    <row r="110" spans="1:20" x14ac:dyDescent="0.25">
      <c r="A110" s="693"/>
      <c r="B110" s="704"/>
      <c r="C110" s="705"/>
      <c r="D110" s="692" t="s">
        <v>145</v>
      </c>
      <c r="E110" s="989">
        <v>18</v>
      </c>
      <c r="F110" s="989">
        <v>18</v>
      </c>
      <c r="G110" s="989" t="s">
        <v>125</v>
      </c>
      <c r="H110" s="989" t="s">
        <v>125</v>
      </c>
      <c r="I110" s="989" t="s">
        <v>125</v>
      </c>
      <c r="J110" s="989" t="s">
        <v>125</v>
      </c>
      <c r="K110" s="989" t="s">
        <v>125</v>
      </c>
      <c r="L110" s="989" t="s">
        <v>125</v>
      </c>
      <c r="M110" s="989" t="s">
        <v>125</v>
      </c>
      <c r="N110" s="989" t="s">
        <v>125</v>
      </c>
      <c r="O110" s="989">
        <v>1</v>
      </c>
      <c r="P110" s="989" t="s">
        <v>125</v>
      </c>
      <c r="Q110" s="989" t="s">
        <v>125</v>
      </c>
      <c r="R110" s="989">
        <v>2</v>
      </c>
      <c r="S110" s="989">
        <v>3</v>
      </c>
      <c r="T110" s="989">
        <v>12</v>
      </c>
    </row>
    <row r="111" spans="1:20" x14ac:dyDescent="0.25">
      <c r="A111" s="693"/>
      <c r="B111" s="704"/>
      <c r="C111" s="705"/>
      <c r="D111" s="692" t="s">
        <v>146</v>
      </c>
      <c r="E111" s="989">
        <v>21</v>
      </c>
      <c r="F111" s="989">
        <v>21</v>
      </c>
      <c r="G111" s="989" t="s">
        <v>125</v>
      </c>
      <c r="H111" s="989" t="s">
        <v>125</v>
      </c>
      <c r="I111" s="989" t="s">
        <v>125</v>
      </c>
      <c r="J111" s="989" t="s">
        <v>125</v>
      </c>
      <c r="K111" s="989" t="s">
        <v>125</v>
      </c>
      <c r="L111" s="989" t="s">
        <v>125</v>
      </c>
      <c r="M111" s="989" t="s">
        <v>125</v>
      </c>
      <c r="N111" s="989" t="s">
        <v>125</v>
      </c>
      <c r="O111" s="989" t="s">
        <v>125</v>
      </c>
      <c r="P111" s="989">
        <v>1</v>
      </c>
      <c r="Q111" s="989" t="s">
        <v>125</v>
      </c>
      <c r="R111" s="989">
        <v>2</v>
      </c>
      <c r="S111" s="989">
        <v>3</v>
      </c>
      <c r="T111" s="989">
        <v>15</v>
      </c>
    </row>
    <row r="112" spans="1:20" s="347" customFormat="1" x14ac:dyDescent="0.25">
      <c r="A112" s="701" t="s">
        <v>1106</v>
      </c>
      <c r="B112" s="702" t="s">
        <v>194</v>
      </c>
      <c r="C112" s="703" t="s">
        <v>927</v>
      </c>
      <c r="D112" s="689" t="s">
        <v>122</v>
      </c>
      <c r="E112" s="988">
        <v>14</v>
      </c>
      <c r="F112" s="988">
        <v>14</v>
      </c>
      <c r="G112" s="988" t="s">
        <v>125</v>
      </c>
      <c r="H112" s="988" t="s">
        <v>125</v>
      </c>
      <c r="I112" s="988" t="s">
        <v>125</v>
      </c>
      <c r="J112" s="988" t="s">
        <v>125</v>
      </c>
      <c r="K112" s="988" t="s">
        <v>125</v>
      </c>
      <c r="L112" s="988" t="s">
        <v>125</v>
      </c>
      <c r="M112" s="988" t="s">
        <v>125</v>
      </c>
      <c r="N112" s="988" t="s">
        <v>125</v>
      </c>
      <c r="O112" s="988" t="s">
        <v>125</v>
      </c>
      <c r="P112" s="988" t="s">
        <v>125</v>
      </c>
      <c r="Q112" s="988">
        <v>1</v>
      </c>
      <c r="R112" s="988" t="s">
        <v>125</v>
      </c>
      <c r="S112" s="988">
        <v>4</v>
      </c>
      <c r="T112" s="988">
        <v>9</v>
      </c>
    </row>
    <row r="113" spans="1:20" x14ac:dyDescent="0.25">
      <c r="A113" s="693"/>
      <c r="B113" s="704"/>
      <c r="C113" s="705"/>
      <c r="D113" s="692" t="s">
        <v>145</v>
      </c>
      <c r="E113" s="989">
        <v>8</v>
      </c>
      <c r="F113" s="989">
        <v>8</v>
      </c>
      <c r="G113" s="989" t="s">
        <v>125</v>
      </c>
      <c r="H113" s="989" t="s">
        <v>125</v>
      </c>
      <c r="I113" s="989" t="s">
        <v>125</v>
      </c>
      <c r="J113" s="989" t="s">
        <v>125</v>
      </c>
      <c r="K113" s="989" t="s">
        <v>125</v>
      </c>
      <c r="L113" s="989" t="s">
        <v>125</v>
      </c>
      <c r="M113" s="989" t="s">
        <v>125</v>
      </c>
      <c r="N113" s="989" t="s">
        <v>125</v>
      </c>
      <c r="O113" s="989" t="s">
        <v>125</v>
      </c>
      <c r="P113" s="989" t="s">
        <v>125</v>
      </c>
      <c r="Q113" s="989">
        <v>1</v>
      </c>
      <c r="R113" s="989" t="s">
        <v>125</v>
      </c>
      <c r="S113" s="989">
        <v>2</v>
      </c>
      <c r="T113" s="989">
        <v>5</v>
      </c>
    </row>
    <row r="114" spans="1:20" x14ac:dyDescent="0.25">
      <c r="A114" s="693"/>
      <c r="B114" s="704"/>
      <c r="C114" s="705"/>
      <c r="D114" s="692" t="s">
        <v>146</v>
      </c>
      <c r="E114" s="989">
        <v>6</v>
      </c>
      <c r="F114" s="989">
        <v>6</v>
      </c>
      <c r="G114" s="989" t="s">
        <v>125</v>
      </c>
      <c r="H114" s="989" t="s">
        <v>125</v>
      </c>
      <c r="I114" s="989" t="s">
        <v>125</v>
      </c>
      <c r="J114" s="989" t="s">
        <v>125</v>
      </c>
      <c r="K114" s="989" t="s">
        <v>125</v>
      </c>
      <c r="L114" s="989" t="s">
        <v>125</v>
      </c>
      <c r="M114" s="989" t="s">
        <v>125</v>
      </c>
      <c r="N114" s="989" t="s">
        <v>125</v>
      </c>
      <c r="O114" s="989" t="s">
        <v>125</v>
      </c>
      <c r="P114" s="989" t="s">
        <v>125</v>
      </c>
      <c r="Q114" s="989" t="s">
        <v>125</v>
      </c>
      <c r="R114" s="989" t="s">
        <v>125</v>
      </c>
      <c r="S114" s="989">
        <v>2</v>
      </c>
      <c r="T114" s="989">
        <v>4</v>
      </c>
    </row>
    <row r="115" spans="1:20" s="347" customFormat="1" x14ac:dyDescent="0.25">
      <c r="A115" s="701" t="s">
        <v>1107</v>
      </c>
      <c r="B115" s="702" t="s">
        <v>195</v>
      </c>
      <c r="C115" s="703" t="s">
        <v>928</v>
      </c>
      <c r="D115" s="689" t="s">
        <v>122</v>
      </c>
      <c r="E115" s="988">
        <v>3</v>
      </c>
      <c r="F115" s="988">
        <v>3</v>
      </c>
      <c r="G115" s="988" t="s">
        <v>125</v>
      </c>
      <c r="H115" s="988" t="s">
        <v>125</v>
      </c>
      <c r="I115" s="988" t="s">
        <v>125</v>
      </c>
      <c r="J115" s="988" t="s">
        <v>125</v>
      </c>
      <c r="K115" s="988" t="s">
        <v>125</v>
      </c>
      <c r="L115" s="988" t="s">
        <v>125</v>
      </c>
      <c r="M115" s="988" t="s">
        <v>125</v>
      </c>
      <c r="N115" s="988" t="s">
        <v>125</v>
      </c>
      <c r="O115" s="988" t="s">
        <v>125</v>
      </c>
      <c r="P115" s="988" t="s">
        <v>125</v>
      </c>
      <c r="Q115" s="988" t="s">
        <v>125</v>
      </c>
      <c r="R115" s="988" t="s">
        <v>125</v>
      </c>
      <c r="S115" s="988" t="s">
        <v>125</v>
      </c>
      <c r="T115" s="988">
        <v>3</v>
      </c>
    </row>
    <row r="116" spans="1:20" x14ac:dyDescent="0.25">
      <c r="A116" s="693"/>
      <c r="B116" s="704"/>
      <c r="C116" s="705"/>
      <c r="D116" s="692" t="s">
        <v>146</v>
      </c>
      <c r="E116" s="989">
        <v>3</v>
      </c>
      <c r="F116" s="989">
        <v>3</v>
      </c>
      <c r="G116" s="989" t="s">
        <v>125</v>
      </c>
      <c r="H116" s="989" t="s">
        <v>125</v>
      </c>
      <c r="I116" s="989" t="s">
        <v>125</v>
      </c>
      <c r="J116" s="989" t="s">
        <v>125</v>
      </c>
      <c r="K116" s="989" t="s">
        <v>125</v>
      </c>
      <c r="L116" s="989" t="s">
        <v>125</v>
      </c>
      <c r="M116" s="989" t="s">
        <v>125</v>
      </c>
      <c r="N116" s="989" t="s">
        <v>125</v>
      </c>
      <c r="O116" s="989" t="s">
        <v>125</v>
      </c>
      <c r="P116" s="989" t="s">
        <v>125</v>
      </c>
      <c r="Q116" s="989" t="s">
        <v>125</v>
      </c>
      <c r="R116" s="989" t="s">
        <v>125</v>
      </c>
      <c r="S116" s="989" t="s">
        <v>125</v>
      </c>
      <c r="T116" s="989">
        <v>3</v>
      </c>
    </row>
    <row r="117" spans="1:20" x14ac:dyDescent="0.25">
      <c r="A117" s="701" t="s">
        <v>1108</v>
      </c>
      <c r="B117" s="702" t="s">
        <v>196</v>
      </c>
      <c r="C117" s="703" t="s">
        <v>1109</v>
      </c>
      <c r="D117" s="689" t="s">
        <v>122</v>
      </c>
      <c r="E117" s="988">
        <v>29</v>
      </c>
      <c r="F117" s="988">
        <v>29</v>
      </c>
      <c r="G117" s="988" t="s">
        <v>125</v>
      </c>
      <c r="H117" s="988" t="s">
        <v>125</v>
      </c>
      <c r="I117" s="988" t="s">
        <v>125</v>
      </c>
      <c r="J117" s="988" t="s">
        <v>125</v>
      </c>
      <c r="K117" s="988" t="s">
        <v>125</v>
      </c>
      <c r="L117" s="988" t="s">
        <v>125</v>
      </c>
      <c r="M117" s="988" t="s">
        <v>125</v>
      </c>
      <c r="N117" s="988" t="s">
        <v>125</v>
      </c>
      <c r="O117" s="988" t="s">
        <v>125</v>
      </c>
      <c r="P117" s="988" t="s">
        <v>125</v>
      </c>
      <c r="Q117" s="988" t="s">
        <v>125</v>
      </c>
      <c r="R117" s="988">
        <v>1</v>
      </c>
      <c r="S117" s="988">
        <v>3</v>
      </c>
      <c r="T117" s="988">
        <v>25</v>
      </c>
    </row>
    <row r="118" spans="1:20" s="347" customFormat="1" x14ac:dyDescent="0.25">
      <c r="A118" s="693"/>
      <c r="B118" s="704"/>
      <c r="C118" s="705"/>
      <c r="D118" s="692" t="s">
        <v>145</v>
      </c>
      <c r="E118" s="989">
        <v>13</v>
      </c>
      <c r="F118" s="989">
        <v>13</v>
      </c>
      <c r="G118" s="989" t="s">
        <v>125</v>
      </c>
      <c r="H118" s="989" t="s">
        <v>125</v>
      </c>
      <c r="I118" s="989" t="s">
        <v>125</v>
      </c>
      <c r="J118" s="989" t="s">
        <v>125</v>
      </c>
      <c r="K118" s="989" t="s">
        <v>125</v>
      </c>
      <c r="L118" s="989" t="s">
        <v>125</v>
      </c>
      <c r="M118" s="989" t="s">
        <v>125</v>
      </c>
      <c r="N118" s="989" t="s">
        <v>125</v>
      </c>
      <c r="O118" s="989" t="s">
        <v>125</v>
      </c>
      <c r="P118" s="989" t="s">
        <v>125</v>
      </c>
      <c r="Q118" s="989" t="s">
        <v>125</v>
      </c>
      <c r="R118" s="989">
        <v>1</v>
      </c>
      <c r="S118" s="989">
        <v>1</v>
      </c>
      <c r="T118" s="989">
        <v>11</v>
      </c>
    </row>
    <row r="119" spans="1:20" x14ac:dyDescent="0.25">
      <c r="A119" s="693"/>
      <c r="B119" s="704"/>
      <c r="C119" s="705"/>
      <c r="D119" s="692" t="s">
        <v>146</v>
      </c>
      <c r="E119" s="989">
        <v>16</v>
      </c>
      <c r="F119" s="989">
        <v>16</v>
      </c>
      <c r="G119" s="989" t="s">
        <v>125</v>
      </c>
      <c r="H119" s="989" t="s">
        <v>125</v>
      </c>
      <c r="I119" s="989" t="s">
        <v>125</v>
      </c>
      <c r="J119" s="989" t="s">
        <v>125</v>
      </c>
      <c r="K119" s="989" t="s">
        <v>125</v>
      </c>
      <c r="L119" s="989" t="s">
        <v>125</v>
      </c>
      <c r="M119" s="989" t="s">
        <v>125</v>
      </c>
      <c r="N119" s="989" t="s">
        <v>125</v>
      </c>
      <c r="O119" s="989" t="s">
        <v>125</v>
      </c>
      <c r="P119" s="989" t="s">
        <v>125</v>
      </c>
      <c r="Q119" s="989" t="s">
        <v>125</v>
      </c>
      <c r="R119" s="989" t="s">
        <v>125</v>
      </c>
      <c r="S119" s="989">
        <v>2</v>
      </c>
      <c r="T119" s="989">
        <v>14</v>
      </c>
    </row>
    <row r="120" spans="1:20" ht="22.5" x14ac:dyDescent="0.25">
      <c r="A120" s="701" t="s">
        <v>335</v>
      </c>
      <c r="B120" s="702" t="s">
        <v>197</v>
      </c>
      <c r="C120" s="703" t="s">
        <v>336</v>
      </c>
      <c r="D120" s="689" t="s">
        <v>122</v>
      </c>
      <c r="E120" s="988">
        <v>219</v>
      </c>
      <c r="F120" s="988">
        <v>219</v>
      </c>
      <c r="G120" s="988" t="s">
        <v>125</v>
      </c>
      <c r="H120" s="988" t="s">
        <v>125</v>
      </c>
      <c r="I120" s="988" t="s">
        <v>125</v>
      </c>
      <c r="J120" s="988" t="s">
        <v>125</v>
      </c>
      <c r="K120" s="988" t="s">
        <v>125</v>
      </c>
      <c r="L120" s="988">
        <v>1</v>
      </c>
      <c r="M120" s="988">
        <v>1</v>
      </c>
      <c r="N120" s="988" t="s">
        <v>125</v>
      </c>
      <c r="O120" s="988" t="s">
        <v>125</v>
      </c>
      <c r="P120" s="988" t="s">
        <v>125</v>
      </c>
      <c r="Q120" s="988" t="s">
        <v>125</v>
      </c>
      <c r="R120" s="988">
        <v>9</v>
      </c>
      <c r="S120" s="988">
        <v>21</v>
      </c>
      <c r="T120" s="988">
        <v>187</v>
      </c>
    </row>
    <row r="121" spans="1:20" s="347" customFormat="1" x14ac:dyDescent="0.25">
      <c r="A121" s="693"/>
      <c r="B121" s="704"/>
      <c r="C121" s="705"/>
      <c r="D121" s="692" t="s">
        <v>145</v>
      </c>
      <c r="E121" s="989">
        <v>93</v>
      </c>
      <c r="F121" s="989">
        <v>93</v>
      </c>
      <c r="G121" s="989" t="s">
        <v>125</v>
      </c>
      <c r="H121" s="989" t="s">
        <v>125</v>
      </c>
      <c r="I121" s="989" t="s">
        <v>125</v>
      </c>
      <c r="J121" s="989" t="s">
        <v>125</v>
      </c>
      <c r="K121" s="989" t="s">
        <v>125</v>
      </c>
      <c r="L121" s="989" t="s">
        <v>125</v>
      </c>
      <c r="M121" s="989" t="s">
        <v>125</v>
      </c>
      <c r="N121" s="989" t="s">
        <v>125</v>
      </c>
      <c r="O121" s="989" t="s">
        <v>125</v>
      </c>
      <c r="P121" s="989" t="s">
        <v>125</v>
      </c>
      <c r="Q121" s="989" t="s">
        <v>125</v>
      </c>
      <c r="R121" s="989">
        <v>6</v>
      </c>
      <c r="S121" s="989">
        <v>11</v>
      </c>
      <c r="T121" s="989">
        <v>76</v>
      </c>
    </row>
    <row r="122" spans="1:20" x14ac:dyDescent="0.25">
      <c r="A122" s="693"/>
      <c r="B122" s="704"/>
      <c r="C122" s="705"/>
      <c r="D122" s="692" t="s">
        <v>146</v>
      </c>
      <c r="E122" s="989">
        <v>126</v>
      </c>
      <c r="F122" s="989">
        <v>126</v>
      </c>
      <c r="G122" s="989" t="s">
        <v>125</v>
      </c>
      <c r="H122" s="989" t="s">
        <v>125</v>
      </c>
      <c r="I122" s="989" t="s">
        <v>125</v>
      </c>
      <c r="J122" s="989" t="s">
        <v>125</v>
      </c>
      <c r="K122" s="989" t="s">
        <v>125</v>
      </c>
      <c r="L122" s="989">
        <v>1</v>
      </c>
      <c r="M122" s="989">
        <v>1</v>
      </c>
      <c r="N122" s="989" t="s">
        <v>125</v>
      </c>
      <c r="O122" s="989" t="s">
        <v>125</v>
      </c>
      <c r="P122" s="989" t="s">
        <v>125</v>
      </c>
      <c r="Q122" s="989" t="s">
        <v>125</v>
      </c>
      <c r="R122" s="989">
        <v>3</v>
      </c>
      <c r="S122" s="989">
        <v>10</v>
      </c>
      <c r="T122" s="989">
        <v>111</v>
      </c>
    </row>
    <row r="123" spans="1:20" x14ac:dyDescent="0.25">
      <c r="A123" s="701" t="s">
        <v>309</v>
      </c>
      <c r="B123" s="702" t="s">
        <v>198</v>
      </c>
      <c r="C123" s="703" t="s">
        <v>310</v>
      </c>
      <c r="D123" s="689" t="s">
        <v>122</v>
      </c>
      <c r="E123" s="988">
        <v>650</v>
      </c>
      <c r="F123" s="988">
        <v>650</v>
      </c>
      <c r="G123" s="988" t="s">
        <v>125</v>
      </c>
      <c r="H123" s="988" t="s">
        <v>125</v>
      </c>
      <c r="I123" s="988" t="s">
        <v>125</v>
      </c>
      <c r="J123" s="988" t="s">
        <v>125</v>
      </c>
      <c r="K123" s="988">
        <v>2</v>
      </c>
      <c r="L123" s="988">
        <v>4</v>
      </c>
      <c r="M123" s="988" t="s">
        <v>125</v>
      </c>
      <c r="N123" s="988">
        <v>1</v>
      </c>
      <c r="O123" s="988">
        <v>2</v>
      </c>
      <c r="P123" s="988">
        <v>4</v>
      </c>
      <c r="Q123" s="988">
        <v>2</v>
      </c>
      <c r="R123" s="988">
        <v>40</v>
      </c>
      <c r="S123" s="988">
        <v>76</v>
      </c>
      <c r="T123" s="988">
        <v>519</v>
      </c>
    </row>
    <row r="124" spans="1:20" s="347" customFormat="1" x14ac:dyDescent="0.25">
      <c r="A124" s="693"/>
      <c r="B124" s="704"/>
      <c r="C124" s="705"/>
      <c r="D124" s="692" t="s">
        <v>145</v>
      </c>
      <c r="E124" s="989">
        <v>278</v>
      </c>
      <c r="F124" s="989">
        <v>278</v>
      </c>
      <c r="G124" s="989" t="s">
        <v>125</v>
      </c>
      <c r="H124" s="989" t="s">
        <v>125</v>
      </c>
      <c r="I124" s="989" t="s">
        <v>125</v>
      </c>
      <c r="J124" s="989" t="s">
        <v>125</v>
      </c>
      <c r="K124" s="989">
        <v>1</v>
      </c>
      <c r="L124" s="989">
        <v>1</v>
      </c>
      <c r="M124" s="989" t="s">
        <v>125</v>
      </c>
      <c r="N124" s="989" t="s">
        <v>125</v>
      </c>
      <c r="O124" s="989">
        <v>2</v>
      </c>
      <c r="P124" s="989">
        <v>2</v>
      </c>
      <c r="Q124" s="989">
        <v>1</v>
      </c>
      <c r="R124" s="989">
        <v>21</v>
      </c>
      <c r="S124" s="989">
        <v>38</v>
      </c>
      <c r="T124" s="989">
        <v>212</v>
      </c>
    </row>
    <row r="125" spans="1:20" x14ac:dyDescent="0.25">
      <c r="A125" s="693"/>
      <c r="B125" s="704"/>
      <c r="C125" s="705"/>
      <c r="D125" s="692" t="s">
        <v>146</v>
      </c>
      <c r="E125" s="989">
        <v>372</v>
      </c>
      <c r="F125" s="989">
        <v>372</v>
      </c>
      <c r="G125" s="989" t="s">
        <v>125</v>
      </c>
      <c r="H125" s="989" t="s">
        <v>125</v>
      </c>
      <c r="I125" s="989" t="s">
        <v>125</v>
      </c>
      <c r="J125" s="989" t="s">
        <v>125</v>
      </c>
      <c r="K125" s="989">
        <v>1</v>
      </c>
      <c r="L125" s="989">
        <v>3</v>
      </c>
      <c r="M125" s="989" t="s">
        <v>125</v>
      </c>
      <c r="N125" s="989">
        <v>1</v>
      </c>
      <c r="O125" s="989" t="s">
        <v>125</v>
      </c>
      <c r="P125" s="989">
        <v>2</v>
      </c>
      <c r="Q125" s="989">
        <v>1</v>
      </c>
      <c r="R125" s="989">
        <v>19</v>
      </c>
      <c r="S125" s="989">
        <v>38</v>
      </c>
      <c r="T125" s="989">
        <v>307</v>
      </c>
    </row>
    <row r="126" spans="1:20" x14ac:dyDescent="0.25">
      <c r="A126" s="701" t="s">
        <v>1110</v>
      </c>
      <c r="B126" s="702" t="s">
        <v>199</v>
      </c>
      <c r="C126" s="703" t="s">
        <v>929</v>
      </c>
      <c r="D126" s="689" t="s">
        <v>122</v>
      </c>
      <c r="E126" s="988">
        <v>11</v>
      </c>
      <c r="F126" s="988">
        <v>11</v>
      </c>
      <c r="G126" s="988" t="s">
        <v>125</v>
      </c>
      <c r="H126" s="988" t="s">
        <v>125</v>
      </c>
      <c r="I126" s="988" t="s">
        <v>125</v>
      </c>
      <c r="J126" s="988" t="s">
        <v>125</v>
      </c>
      <c r="K126" s="988" t="s">
        <v>125</v>
      </c>
      <c r="L126" s="988" t="s">
        <v>125</v>
      </c>
      <c r="M126" s="988" t="s">
        <v>125</v>
      </c>
      <c r="N126" s="988" t="s">
        <v>125</v>
      </c>
      <c r="O126" s="988" t="s">
        <v>125</v>
      </c>
      <c r="P126" s="988" t="s">
        <v>125</v>
      </c>
      <c r="Q126" s="988" t="s">
        <v>125</v>
      </c>
      <c r="R126" s="988" t="s">
        <v>125</v>
      </c>
      <c r="S126" s="988" t="s">
        <v>125</v>
      </c>
      <c r="T126" s="988">
        <v>11</v>
      </c>
    </row>
    <row r="127" spans="1:20" s="347" customFormat="1" x14ac:dyDescent="0.25">
      <c r="A127" s="693"/>
      <c r="B127" s="704"/>
      <c r="C127" s="705"/>
      <c r="D127" s="692" t="s">
        <v>145</v>
      </c>
      <c r="E127" s="989">
        <v>4</v>
      </c>
      <c r="F127" s="989">
        <v>4</v>
      </c>
      <c r="G127" s="989" t="s">
        <v>125</v>
      </c>
      <c r="H127" s="989" t="s">
        <v>125</v>
      </c>
      <c r="I127" s="989" t="s">
        <v>125</v>
      </c>
      <c r="J127" s="989" t="s">
        <v>125</v>
      </c>
      <c r="K127" s="989" t="s">
        <v>125</v>
      </c>
      <c r="L127" s="989" t="s">
        <v>125</v>
      </c>
      <c r="M127" s="989" t="s">
        <v>125</v>
      </c>
      <c r="N127" s="989" t="s">
        <v>125</v>
      </c>
      <c r="O127" s="989" t="s">
        <v>125</v>
      </c>
      <c r="P127" s="989" t="s">
        <v>125</v>
      </c>
      <c r="Q127" s="989" t="s">
        <v>125</v>
      </c>
      <c r="R127" s="989" t="s">
        <v>125</v>
      </c>
      <c r="S127" s="989" t="s">
        <v>125</v>
      </c>
      <c r="T127" s="989">
        <v>4</v>
      </c>
    </row>
    <row r="128" spans="1:20" x14ac:dyDescent="0.25">
      <c r="A128" s="693"/>
      <c r="B128" s="704"/>
      <c r="C128" s="705"/>
      <c r="D128" s="692" t="s">
        <v>146</v>
      </c>
      <c r="E128" s="989">
        <v>7</v>
      </c>
      <c r="F128" s="989">
        <v>7</v>
      </c>
      <c r="G128" s="989" t="s">
        <v>125</v>
      </c>
      <c r="H128" s="989" t="s">
        <v>125</v>
      </c>
      <c r="I128" s="989" t="s">
        <v>125</v>
      </c>
      <c r="J128" s="989" t="s">
        <v>125</v>
      </c>
      <c r="K128" s="989" t="s">
        <v>125</v>
      </c>
      <c r="L128" s="989" t="s">
        <v>125</v>
      </c>
      <c r="M128" s="989" t="s">
        <v>125</v>
      </c>
      <c r="N128" s="989" t="s">
        <v>125</v>
      </c>
      <c r="O128" s="989" t="s">
        <v>125</v>
      </c>
      <c r="P128" s="989" t="s">
        <v>125</v>
      </c>
      <c r="Q128" s="989" t="s">
        <v>125</v>
      </c>
      <c r="R128" s="989" t="s">
        <v>125</v>
      </c>
      <c r="S128" s="989" t="s">
        <v>125</v>
      </c>
      <c r="T128" s="989">
        <v>7</v>
      </c>
    </row>
    <row r="129" spans="1:20" x14ac:dyDescent="0.25">
      <c r="A129" s="701" t="s">
        <v>1111</v>
      </c>
      <c r="B129" s="702" t="s">
        <v>200</v>
      </c>
      <c r="C129" s="703" t="s">
        <v>930</v>
      </c>
      <c r="D129" s="689" t="s">
        <v>122</v>
      </c>
      <c r="E129" s="988">
        <v>45</v>
      </c>
      <c r="F129" s="988">
        <v>45</v>
      </c>
      <c r="G129" s="988" t="s">
        <v>125</v>
      </c>
      <c r="H129" s="988" t="s">
        <v>125</v>
      </c>
      <c r="I129" s="988" t="s">
        <v>125</v>
      </c>
      <c r="J129" s="988" t="s">
        <v>125</v>
      </c>
      <c r="K129" s="988" t="s">
        <v>125</v>
      </c>
      <c r="L129" s="988" t="s">
        <v>125</v>
      </c>
      <c r="M129" s="988" t="s">
        <v>125</v>
      </c>
      <c r="N129" s="988" t="s">
        <v>125</v>
      </c>
      <c r="O129" s="988" t="s">
        <v>125</v>
      </c>
      <c r="P129" s="988" t="s">
        <v>125</v>
      </c>
      <c r="Q129" s="988">
        <v>1</v>
      </c>
      <c r="R129" s="988">
        <v>4</v>
      </c>
      <c r="S129" s="988">
        <v>4</v>
      </c>
      <c r="T129" s="988">
        <v>36</v>
      </c>
    </row>
    <row r="130" spans="1:20" s="347" customFormat="1" x14ac:dyDescent="0.25">
      <c r="A130" s="693"/>
      <c r="B130" s="704"/>
      <c r="C130" s="705"/>
      <c r="D130" s="692" t="s">
        <v>145</v>
      </c>
      <c r="E130" s="989">
        <v>28</v>
      </c>
      <c r="F130" s="989">
        <v>28</v>
      </c>
      <c r="G130" s="989" t="s">
        <v>125</v>
      </c>
      <c r="H130" s="989" t="s">
        <v>125</v>
      </c>
      <c r="I130" s="989" t="s">
        <v>125</v>
      </c>
      <c r="J130" s="989" t="s">
        <v>125</v>
      </c>
      <c r="K130" s="989" t="s">
        <v>125</v>
      </c>
      <c r="L130" s="989" t="s">
        <v>125</v>
      </c>
      <c r="M130" s="989" t="s">
        <v>125</v>
      </c>
      <c r="N130" s="989" t="s">
        <v>125</v>
      </c>
      <c r="O130" s="989" t="s">
        <v>125</v>
      </c>
      <c r="P130" s="989" t="s">
        <v>125</v>
      </c>
      <c r="Q130" s="989">
        <v>1</v>
      </c>
      <c r="R130" s="989">
        <v>2</v>
      </c>
      <c r="S130" s="989">
        <v>3</v>
      </c>
      <c r="T130" s="989">
        <v>22</v>
      </c>
    </row>
    <row r="131" spans="1:20" x14ac:dyDescent="0.25">
      <c r="A131" s="693"/>
      <c r="B131" s="704"/>
      <c r="C131" s="705"/>
      <c r="D131" s="692" t="s">
        <v>146</v>
      </c>
      <c r="E131" s="989">
        <v>17</v>
      </c>
      <c r="F131" s="989">
        <v>17</v>
      </c>
      <c r="G131" s="989" t="s">
        <v>125</v>
      </c>
      <c r="H131" s="989" t="s">
        <v>125</v>
      </c>
      <c r="I131" s="989" t="s">
        <v>125</v>
      </c>
      <c r="J131" s="989" t="s">
        <v>125</v>
      </c>
      <c r="K131" s="989" t="s">
        <v>125</v>
      </c>
      <c r="L131" s="989" t="s">
        <v>125</v>
      </c>
      <c r="M131" s="989" t="s">
        <v>125</v>
      </c>
      <c r="N131" s="989" t="s">
        <v>125</v>
      </c>
      <c r="O131" s="989" t="s">
        <v>125</v>
      </c>
      <c r="P131" s="989" t="s">
        <v>125</v>
      </c>
      <c r="Q131" s="989" t="s">
        <v>125</v>
      </c>
      <c r="R131" s="989">
        <v>2</v>
      </c>
      <c r="S131" s="989">
        <v>1</v>
      </c>
      <c r="T131" s="989">
        <v>14</v>
      </c>
    </row>
    <row r="132" spans="1:20" ht="22.5" x14ac:dyDescent="0.25">
      <c r="A132" s="701" t="s">
        <v>1112</v>
      </c>
      <c r="B132" s="702" t="s">
        <v>201</v>
      </c>
      <c r="C132" s="703" t="s">
        <v>1113</v>
      </c>
      <c r="D132" s="689" t="s">
        <v>122</v>
      </c>
      <c r="E132" s="988">
        <v>8</v>
      </c>
      <c r="F132" s="988">
        <v>8</v>
      </c>
      <c r="G132" s="988" t="s">
        <v>125</v>
      </c>
      <c r="H132" s="988" t="s">
        <v>125</v>
      </c>
      <c r="I132" s="988" t="s">
        <v>125</v>
      </c>
      <c r="J132" s="988" t="s">
        <v>125</v>
      </c>
      <c r="K132" s="988">
        <v>3</v>
      </c>
      <c r="L132" s="988" t="s">
        <v>125</v>
      </c>
      <c r="M132" s="988" t="s">
        <v>125</v>
      </c>
      <c r="N132" s="988" t="s">
        <v>125</v>
      </c>
      <c r="O132" s="988" t="s">
        <v>125</v>
      </c>
      <c r="P132" s="988" t="s">
        <v>125</v>
      </c>
      <c r="Q132" s="988" t="s">
        <v>125</v>
      </c>
      <c r="R132" s="988" t="s">
        <v>125</v>
      </c>
      <c r="S132" s="988">
        <v>1</v>
      </c>
      <c r="T132" s="988">
        <v>4</v>
      </c>
    </row>
    <row r="133" spans="1:20" s="347" customFormat="1" x14ac:dyDescent="0.25">
      <c r="A133" s="693"/>
      <c r="B133" s="704"/>
      <c r="C133" s="705"/>
      <c r="D133" s="692" t="s">
        <v>145</v>
      </c>
      <c r="E133" s="989">
        <v>3</v>
      </c>
      <c r="F133" s="989">
        <v>3</v>
      </c>
      <c r="G133" s="989" t="s">
        <v>125</v>
      </c>
      <c r="H133" s="989" t="s">
        <v>125</v>
      </c>
      <c r="I133" s="989" t="s">
        <v>125</v>
      </c>
      <c r="J133" s="989" t="s">
        <v>125</v>
      </c>
      <c r="K133" s="989">
        <v>2</v>
      </c>
      <c r="L133" s="989" t="s">
        <v>125</v>
      </c>
      <c r="M133" s="989" t="s">
        <v>125</v>
      </c>
      <c r="N133" s="989" t="s">
        <v>125</v>
      </c>
      <c r="O133" s="989" t="s">
        <v>125</v>
      </c>
      <c r="P133" s="989" t="s">
        <v>125</v>
      </c>
      <c r="Q133" s="989" t="s">
        <v>125</v>
      </c>
      <c r="R133" s="989" t="s">
        <v>125</v>
      </c>
      <c r="S133" s="989">
        <v>1</v>
      </c>
      <c r="T133" s="989" t="s">
        <v>125</v>
      </c>
    </row>
    <row r="134" spans="1:20" x14ac:dyDescent="0.25">
      <c r="A134" s="693"/>
      <c r="B134" s="704"/>
      <c r="C134" s="705"/>
      <c r="D134" s="692" t="s">
        <v>146</v>
      </c>
      <c r="E134" s="989">
        <v>5</v>
      </c>
      <c r="F134" s="989">
        <v>5</v>
      </c>
      <c r="G134" s="989" t="s">
        <v>125</v>
      </c>
      <c r="H134" s="989" t="s">
        <v>125</v>
      </c>
      <c r="I134" s="989" t="s">
        <v>125</v>
      </c>
      <c r="J134" s="989" t="s">
        <v>125</v>
      </c>
      <c r="K134" s="989">
        <v>1</v>
      </c>
      <c r="L134" s="989" t="s">
        <v>125</v>
      </c>
      <c r="M134" s="989" t="s">
        <v>125</v>
      </c>
      <c r="N134" s="989" t="s">
        <v>125</v>
      </c>
      <c r="O134" s="989" t="s">
        <v>125</v>
      </c>
      <c r="P134" s="989" t="s">
        <v>125</v>
      </c>
      <c r="Q134" s="989" t="s">
        <v>125</v>
      </c>
      <c r="R134" s="989" t="s">
        <v>125</v>
      </c>
      <c r="S134" s="989" t="s">
        <v>125</v>
      </c>
      <c r="T134" s="989">
        <v>4</v>
      </c>
    </row>
    <row r="135" spans="1:20" x14ac:dyDescent="0.25">
      <c r="A135" s="701" t="s">
        <v>315</v>
      </c>
      <c r="B135" s="702" t="s">
        <v>202</v>
      </c>
      <c r="C135" s="703" t="s">
        <v>316</v>
      </c>
      <c r="D135" s="689" t="s">
        <v>122</v>
      </c>
      <c r="E135" s="988">
        <v>496</v>
      </c>
      <c r="F135" s="988">
        <v>496</v>
      </c>
      <c r="G135" s="988" t="s">
        <v>125</v>
      </c>
      <c r="H135" s="988" t="s">
        <v>125</v>
      </c>
      <c r="I135" s="988">
        <v>1</v>
      </c>
      <c r="J135" s="988" t="s">
        <v>125</v>
      </c>
      <c r="K135" s="988">
        <v>26</v>
      </c>
      <c r="L135" s="988">
        <v>13</v>
      </c>
      <c r="M135" s="988">
        <v>2</v>
      </c>
      <c r="N135" s="988">
        <v>1</v>
      </c>
      <c r="O135" s="988">
        <v>3</v>
      </c>
      <c r="P135" s="988" t="s">
        <v>125</v>
      </c>
      <c r="Q135" s="988">
        <v>4</v>
      </c>
      <c r="R135" s="988">
        <v>22</v>
      </c>
      <c r="S135" s="988">
        <v>25</v>
      </c>
      <c r="T135" s="988">
        <v>399</v>
      </c>
    </row>
    <row r="136" spans="1:20" s="347" customFormat="1" x14ac:dyDescent="0.25">
      <c r="A136" s="693"/>
      <c r="B136" s="704"/>
      <c r="C136" s="705"/>
      <c r="D136" s="692" t="s">
        <v>145</v>
      </c>
      <c r="E136" s="989">
        <v>240</v>
      </c>
      <c r="F136" s="989">
        <v>240</v>
      </c>
      <c r="G136" s="989" t="s">
        <v>125</v>
      </c>
      <c r="H136" s="989" t="s">
        <v>125</v>
      </c>
      <c r="I136" s="989" t="s">
        <v>125</v>
      </c>
      <c r="J136" s="989" t="s">
        <v>125</v>
      </c>
      <c r="K136" s="989">
        <v>8</v>
      </c>
      <c r="L136" s="989">
        <v>7</v>
      </c>
      <c r="M136" s="989">
        <v>2</v>
      </c>
      <c r="N136" s="989">
        <v>1</v>
      </c>
      <c r="O136" s="989">
        <v>2</v>
      </c>
      <c r="P136" s="989" t="s">
        <v>125</v>
      </c>
      <c r="Q136" s="989">
        <v>2</v>
      </c>
      <c r="R136" s="989">
        <v>19</v>
      </c>
      <c r="S136" s="989">
        <v>15</v>
      </c>
      <c r="T136" s="989">
        <v>184</v>
      </c>
    </row>
    <row r="137" spans="1:20" x14ac:dyDescent="0.25">
      <c r="A137" s="693"/>
      <c r="B137" s="704"/>
      <c r="C137" s="705"/>
      <c r="D137" s="692" t="s">
        <v>146</v>
      </c>
      <c r="E137" s="989">
        <v>256</v>
      </c>
      <c r="F137" s="989">
        <v>256</v>
      </c>
      <c r="G137" s="989" t="s">
        <v>125</v>
      </c>
      <c r="H137" s="989" t="s">
        <v>125</v>
      </c>
      <c r="I137" s="989">
        <v>1</v>
      </c>
      <c r="J137" s="989" t="s">
        <v>125</v>
      </c>
      <c r="K137" s="989">
        <v>18</v>
      </c>
      <c r="L137" s="989">
        <v>6</v>
      </c>
      <c r="M137" s="989" t="s">
        <v>125</v>
      </c>
      <c r="N137" s="989" t="s">
        <v>125</v>
      </c>
      <c r="O137" s="989">
        <v>1</v>
      </c>
      <c r="P137" s="989" t="s">
        <v>125</v>
      </c>
      <c r="Q137" s="989">
        <v>2</v>
      </c>
      <c r="R137" s="989">
        <v>3</v>
      </c>
      <c r="S137" s="989">
        <v>10</v>
      </c>
      <c r="T137" s="989">
        <v>215</v>
      </c>
    </row>
    <row r="138" spans="1:20" ht="22.5" x14ac:dyDescent="0.25">
      <c r="A138" s="701" t="s">
        <v>327</v>
      </c>
      <c r="B138" s="702" t="s">
        <v>203</v>
      </c>
      <c r="C138" s="703" t="s">
        <v>328</v>
      </c>
      <c r="D138" s="689" t="s">
        <v>122</v>
      </c>
      <c r="E138" s="988">
        <v>352</v>
      </c>
      <c r="F138" s="988">
        <v>352</v>
      </c>
      <c r="G138" s="988" t="s">
        <v>125</v>
      </c>
      <c r="H138" s="988" t="s">
        <v>125</v>
      </c>
      <c r="I138" s="988" t="s">
        <v>125</v>
      </c>
      <c r="J138" s="988" t="s">
        <v>125</v>
      </c>
      <c r="K138" s="988" t="s">
        <v>125</v>
      </c>
      <c r="L138" s="988" t="s">
        <v>125</v>
      </c>
      <c r="M138" s="988" t="s">
        <v>125</v>
      </c>
      <c r="N138" s="988" t="s">
        <v>125</v>
      </c>
      <c r="O138" s="988">
        <v>1</v>
      </c>
      <c r="P138" s="988" t="s">
        <v>125</v>
      </c>
      <c r="Q138" s="988" t="s">
        <v>125</v>
      </c>
      <c r="R138" s="988">
        <v>3</v>
      </c>
      <c r="S138" s="988">
        <v>14</v>
      </c>
      <c r="T138" s="988">
        <v>334</v>
      </c>
    </row>
    <row r="139" spans="1:20" s="347" customFormat="1" x14ac:dyDescent="0.25">
      <c r="A139" s="693"/>
      <c r="B139" s="704"/>
      <c r="C139" s="705"/>
      <c r="D139" s="692" t="s">
        <v>145</v>
      </c>
      <c r="E139" s="989">
        <v>203</v>
      </c>
      <c r="F139" s="989">
        <v>203</v>
      </c>
      <c r="G139" s="989" t="s">
        <v>125</v>
      </c>
      <c r="H139" s="989" t="s">
        <v>125</v>
      </c>
      <c r="I139" s="989" t="s">
        <v>125</v>
      </c>
      <c r="J139" s="989" t="s">
        <v>125</v>
      </c>
      <c r="K139" s="989" t="s">
        <v>125</v>
      </c>
      <c r="L139" s="989" t="s">
        <v>125</v>
      </c>
      <c r="M139" s="989" t="s">
        <v>125</v>
      </c>
      <c r="N139" s="989" t="s">
        <v>125</v>
      </c>
      <c r="O139" s="989">
        <v>1</v>
      </c>
      <c r="P139" s="989" t="s">
        <v>125</v>
      </c>
      <c r="Q139" s="989" t="s">
        <v>125</v>
      </c>
      <c r="R139" s="989">
        <v>2</v>
      </c>
      <c r="S139" s="989">
        <v>11</v>
      </c>
      <c r="T139" s="989">
        <v>189</v>
      </c>
    </row>
    <row r="140" spans="1:20" x14ac:dyDescent="0.25">
      <c r="A140" s="693"/>
      <c r="B140" s="704"/>
      <c r="C140" s="705"/>
      <c r="D140" s="692" t="s">
        <v>146</v>
      </c>
      <c r="E140" s="989">
        <v>149</v>
      </c>
      <c r="F140" s="989">
        <v>149</v>
      </c>
      <c r="G140" s="989" t="s">
        <v>125</v>
      </c>
      <c r="H140" s="989" t="s">
        <v>125</v>
      </c>
      <c r="I140" s="989" t="s">
        <v>125</v>
      </c>
      <c r="J140" s="989" t="s">
        <v>125</v>
      </c>
      <c r="K140" s="989" t="s">
        <v>125</v>
      </c>
      <c r="L140" s="989" t="s">
        <v>125</v>
      </c>
      <c r="M140" s="989" t="s">
        <v>125</v>
      </c>
      <c r="N140" s="989" t="s">
        <v>125</v>
      </c>
      <c r="O140" s="989" t="s">
        <v>125</v>
      </c>
      <c r="P140" s="989" t="s">
        <v>125</v>
      </c>
      <c r="Q140" s="989" t="s">
        <v>125</v>
      </c>
      <c r="R140" s="989">
        <v>1</v>
      </c>
      <c r="S140" s="989">
        <v>3</v>
      </c>
      <c r="T140" s="989">
        <v>145</v>
      </c>
    </row>
    <row r="141" spans="1:20" ht="22.5" x14ac:dyDescent="0.25">
      <c r="A141" s="701" t="s">
        <v>364</v>
      </c>
      <c r="B141" s="702" t="s">
        <v>204</v>
      </c>
      <c r="C141" s="703" t="s">
        <v>365</v>
      </c>
      <c r="D141" s="689" t="s">
        <v>122</v>
      </c>
      <c r="E141" s="988">
        <v>212</v>
      </c>
      <c r="F141" s="988">
        <v>212</v>
      </c>
      <c r="G141" s="988" t="s">
        <v>125</v>
      </c>
      <c r="H141" s="988" t="s">
        <v>125</v>
      </c>
      <c r="I141" s="988" t="s">
        <v>125</v>
      </c>
      <c r="J141" s="988" t="s">
        <v>125</v>
      </c>
      <c r="K141" s="988">
        <v>1</v>
      </c>
      <c r="L141" s="988">
        <v>2</v>
      </c>
      <c r="M141" s="988" t="s">
        <v>125</v>
      </c>
      <c r="N141" s="988" t="s">
        <v>125</v>
      </c>
      <c r="O141" s="988">
        <v>6</v>
      </c>
      <c r="P141" s="988">
        <v>3</v>
      </c>
      <c r="Q141" s="988" t="s">
        <v>125</v>
      </c>
      <c r="R141" s="988">
        <v>15</v>
      </c>
      <c r="S141" s="988">
        <v>23</v>
      </c>
      <c r="T141" s="988">
        <v>162</v>
      </c>
    </row>
    <row r="142" spans="1:20" s="347" customFormat="1" x14ac:dyDescent="0.25">
      <c r="A142" s="693"/>
      <c r="B142" s="704"/>
      <c r="C142" s="705"/>
      <c r="D142" s="692" t="s">
        <v>145</v>
      </c>
      <c r="E142" s="989">
        <v>122</v>
      </c>
      <c r="F142" s="989">
        <v>122</v>
      </c>
      <c r="G142" s="989" t="s">
        <v>125</v>
      </c>
      <c r="H142" s="989" t="s">
        <v>125</v>
      </c>
      <c r="I142" s="989" t="s">
        <v>125</v>
      </c>
      <c r="J142" s="989" t="s">
        <v>125</v>
      </c>
      <c r="K142" s="989" t="s">
        <v>125</v>
      </c>
      <c r="L142" s="989">
        <v>1</v>
      </c>
      <c r="M142" s="989" t="s">
        <v>125</v>
      </c>
      <c r="N142" s="989" t="s">
        <v>125</v>
      </c>
      <c r="O142" s="989">
        <v>3</v>
      </c>
      <c r="P142" s="989">
        <v>3</v>
      </c>
      <c r="Q142" s="989" t="s">
        <v>125</v>
      </c>
      <c r="R142" s="989">
        <v>11</v>
      </c>
      <c r="S142" s="989">
        <v>18</v>
      </c>
      <c r="T142" s="989">
        <v>86</v>
      </c>
    </row>
    <row r="143" spans="1:20" x14ac:dyDescent="0.25">
      <c r="A143" s="693"/>
      <c r="B143" s="704"/>
      <c r="C143" s="705"/>
      <c r="D143" s="692" t="s">
        <v>146</v>
      </c>
      <c r="E143" s="989">
        <v>90</v>
      </c>
      <c r="F143" s="989">
        <v>90</v>
      </c>
      <c r="G143" s="989" t="s">
        <v>125</v>
      </c>
      <c r="H143" s="989" t="s">
        <v>125</v>
      </c>
      <c r="I143" s="989" t="s">
        <v>125</v>
      </c>
      <c r="J143" s="989" t="s">
        <v>125</v>
      </c>
      <c r="K143" s="989">
        <v>1</v>
      </c>
      <c r="L143" s="989">
        <v>1</v>
      </c>
      <c r="M143" s="989" t="s">
        <v>125</v>
      </c>
      <c r="N143" s="989" t="s">
        <v>125</v>
      </c>
      <c r="O143" s="989">
        <v>3</v>
      </c>
      <c r="P143" s="989" t="s">
        <v>125</v>
      </c>
      <c r="Q143" s="989" t="s">
        <v>125</v>
      </c>
      <c r="R143" s="989">
        <v>4</v>
      </c>
      <c r="S143" s="989">
        <v>5</v>
      </c>
      <c r="T143" s="989">
        <v>76</v>
      </c>
    </row>
    <row r="144" spans="1:20" x14ac:dyDescent="0.25">
      <c r="A144" s="701" t="s">
        <v>1114</v>
      </c>
      <c r="B144" s="702" t="s">
        <v>205</v>
      </c>
      <c r="C144" s="703" t="s">
        <v>931</v>
      </c>
      <c r="D144" s="689" t="s">
        <v>122</v>
      </c>
      <c r="E144" s="988">
        <v>8</v>
      </c>
      <c r="F144" s="988">
        <v>8</v>
      </c>
      <c r="G144" s="988" t="s">
        <v>125</v>
      </c>
      <c r="H144" s="988" t="s">
        <v>125</v>
      </c>
      <c r="I144" s="988" t="s">
        <v>125</v>
      </c>
      <c r="J144" s="988" t="s">
        <v>125</v>
      </c>
      <c r="K144" s="988" t="s">
        <v>125</v>
      </c>
      <c r="L144" s="988" t="s">
        <v>125</v>
      </c>
      <c r="M144" s="988" t="s">
        <v>125</v>
      </c>
      <c r="N144" s="988" t="s">
        <v>125</v>
      </c>
      <c r="O144" s="988" t="s">
        <v>125</v>
      </c>
      <c r="P144" s="988" t="s">
        <v>125</v>
      </c>
      <c r="Q144" s="988" t="s">
        <v>125</v>
      </c>
      <c r="R144" s="988" t="s">
        <v>125</v>
      </c>
      <c r="S144" s="988" t="s">
        <v>125</v>
      </c>
      <c r="T144" s="988">
        <v>8</v>
      </c>
    </row>
    <row r="145" spans="1:20" s="347" customFormat="1" x14ac:dyDescent="0.25">
      <c r="A145" s="693"/>
      <c r="B145" s="704"/>
      <c r="C145" s="705"/>
      <c r="D145" s="692" t="s">
        <v>145</v>
      </c>
      <c r="E145" s="989">
        <v>4</v>
      </c>
      <c r="F145" s="989">
        <v>4</v>
      </c>
      <c r="G145" s="989" t="s">
        <v>125</v>
      </c>
      <c r="H145" s="989" t="s">
        <v>125</v>
      </c>
      <c r="I145" s="989" t="s">
        <v>125</v>
      </c>
      <c r="J145" s="989" t="s">
        <v>125</v>
      </c>
      <c r="K145" s="989" t="s">
        <v>125</v>
      </c>
      <c r="L145" s="989" t="s">
        <v>125</v>
      </c>
      <c r="M145" s="989" t="s">
        <v>125</v>
      </c>
      <c r="N145" s="989" t="s">
        <v>125</v>
      </c>
      <c r="O145" s="989" t="s">
        <v>125</v>
      </c>
      <c r="P145" s="989" t="s">
        <v>125</v>
      </c>
      <c r="Q145" s="989" t="s">
        <v>125</v>
      </c>
      <c r="R145" s="989" t="s">
        <v>125</v>
      </c>
      <c r="S145" s="989" t="s">
        <v>125</v>
      </c>
      <c r="T145" s="989">
        <v>4</v>
      </c>
    </row>
    <row r="146" spans="1:20" x14ac:dyDescent="0.25">
      <c r="A146" s="693"/>
      <c r="B146" s="704"/>
      <c r="C146" s="705"/>
      <c r="D146" s="692" t="s">
        <v>146</v>
      </c>
      <c r="E146" s="989">
        <v>4</v>
      </c>
      <c r="F146" s="989">
        <v>4</v>
      </c>
      <c r="G146" s="989" t="s">
        <v>125</v>
      </c>
      <c r="H146" s="989" t="s">
        <v>125</v>
      </c>
      <c r="I146" s="989" t="s">
        <v>125</v>
      </c>
      <c r="J146" s="989" t="s">
        <v>125</v>
      </c>
      <c r="K146" s="989" t="s">
        <v>125</v>
      </c>
      <c r="L146" s="989" t="s">
        <v>125</v>
      </c>
      <c r="M146" s="989" t="s">
        <v>125</v>
      </c>
      <c r="N146" s="989" t="s">
        <v>125</v>
      </c>
      <c r="O146" s="989" t="s">
        <v>125</v>
      </c>
      <c r="P146" s="989" t="s">
        <v>125</v>
      </c>
      <c r="Q146" s="989" t="s">
        <v>125</v>
      </c>
      <c r="R146" s="989" t="s">
        <v>125</v>
      </c>
      <c r="S146" s="989" t="s">
        <v>125</v>
      </c>
      <c r="T146" s="989">
        <v>4</v>
      </c>
    </row>
    <row r="147" spans="1:20" ht="22.5" x14ac:dyDescent="0.25">
      <c r="A147" s="701" t="s">
        <v>1115</v>
      </c>
      <c r="B147" s="702" t="s">
        <v>206</v>
      </c>
      <c r="C147" s="703" t="s">
        <v>1116</v>
      </c>
      <c r="D147" s="689" t="s">
        <v>122</v>
      </c>
      <c r="E147" s="988">
        <v>66</v>
      </c>
      <c r="F147" s="988">
        <v>66</v>
      </c>
      <c r="G147" s="988" t="s">
        <v>125</v>
      </c>
      <c r="H147" s="988" t="s">
        <v>125</v>
      </c>
      <c r="I147" s="988" t="s">
        <v>125</v>
      </c>
      <c r="J147" s="988" t="s">
        <v>125</v>
      </c>
      <c r="K147" s="988">
        <v>2</v>
      </c>
      <c r="L147" s="988">
        <v>1</v>
      </c>
      <c r="M147" s="988">
        <v>1</v>
      </c>
      <c r="N147" s="988" t="s">
        <v>125</v>
      </c>
      <c r="O147" s="988" t="s">
        <v>125</v>
      </c>
      <c r="P147" s="988">
        <v>1</v>
      </c>
      <c r="Q147" s="988">
        <v>2</v>
      </c>
      <c r="R147" s="988">
        <v>3</v>
      </c>
      <c r="S147" s="988">
        <v>8</v>
      </c>
      <c r="T147" s="988">
        <v>48</v>
      </c>
    </row>
    <row r="148" spans="1:20" s="347" customFormat="1" x14ac:dyDescent="0.25">
      <c r="A148" s="693"/>
      <c r="B148" s="704"/>
      <c r="C148" s="705"/>
      <c r="D148" s="692" t="s">
        <v>145</v>
      </c>
      <c r="E148" s="989">
        <v>33</v>
      </c>
      <c r="F148" s="989">
        <v>33</v>
      </c>
      <c r="G148" s="989" t="s">
        <v>125</v>
      </c>
      <c r="H148" s="989" t="s">
        <v>125</v>
      </c>
      <c r="I148" s="989" t="s">
        <v>125</v>
      </c>
      <c r="J148" s="989" t="s">
        <v>125</v>
      </c>
      <c r="K148" s="989">
        <v>1</v>
      </c>
      <c r="L148" s="989" t="s">
        <v>125</v>
      </c>
      <c r="M148" s="989" t="s">
        <v>125</v>
      </c>
      <c r="N148" s="989" t="s">
        <v>125</v>
      </c>
      <c r="O148" s="989" t="s">
        <v>125</v>
      </c>
      <c r="P148" s="989">
        <v>1</v>
      </c>
      <c r="Q148" s="989">
        <v>1</v>
      </c>
      <c r="R148" s="989">
        <v>2</v>
      </c>
      <c r="S148" s="989">
        <v>1</v>
      </c>
      <c r="T148" s="989">
        <v>27</v>
      </c>
    </row>
    <row r="149" spans="1:20" x14ac:dyDescent="0.25">
      <c r="A149" s="693"/>
      <c r="B149" s="704"/>
      <c r="C149" s="705"/>
      <c r="D149" s="692" t="s">
        <v>146</v>
      </c>
      <c r="E149" s="989">
        <v>33</v>
      </c>
      <c r="F149" s="989">
        <v>33</v>
      </c>
      <c r="G149" s="989" t="s">
        <v>125</v>
      </c>
      <c r="H149" s="989" t="s">
        <v>125</v>
      </c>
      <c r="I149" s="989" t="s">
        <v>125</v>
      </c>
      <c r="J149" s="989" t="s">
        <v>125</v>
      </c>
      <c r="K149" s="989">
        <v>1</v>
      </c>
      <c r="L149" s="989">
        <v>1</v>
      </c>
      <c r="M149" s="989">
        <v>1</v>
      </c>
      <c r="N149" s="989" t="s">
        <v>125</v>
      </c>
      <c r="O149" s="989" t="s">
        <v>125</v>
      </c>
      <c r="P149" s="989" t="s">
        <v>125</v>
      </c>
      <c r="Q149" s="989">
        <v>1</v>
      </c>
      <c r="R149" s="989">
        <v>1</v>
      </c>
      <c r="S149" s="989">
        <v>7</v>
      </c>
      <c r="T149" s="989">
        <v>21</v>
      </c>
    </row>
    <row r="150" spans="1:20" ht="22.5" x14ac:dyDescent="0.25">
      <c r="A150" s="701" t="s">
        <v>321</v>
      </c>
      <c r="B150" s="702" t="s">
        <v>207</v>
      </c>
      <c r="C150" s="703" t="s">
        <v>322</v>
      </c>
      <c r="D150" s="689" t="s">
        <v>122</v>
      </c>
      <c r="E150" s="988">
        <v>283</v>
      </c>
      <c r="F150" s="988">
        <v>283</v>
      </c>
      <c r="G150" s="988" t="s">
        <v>125</v>
      </c>
      <c r="H150" s="988" t="s">
        <v>125</v>
      </c>
      <c r="I150" s="988" t="s">
        <v>125</v>
      </c>
      <c r="J150" s="988" t="s">
        <v>125</v>
      </c>
      <c r="K150" s="988">
        <v>4</v>
      </c>
      <c r="L150" s="988" t="s">
        <v>125</v>
      </c>
      <c r="M150" s="988" t="s">
        <v>125</v>
      </c>
      <c r="N150" s="988">
        <v>1</v>
      </c>
      <c r="O150" s="988">
        <v>2</v>
      </c>
      <c r="P150" s="988" t="s">
        <v>125</v>
      </c>
      <c r="Q150" s="988">
        <v>1</v>
      </c>
      <c r="R150" s="988">
        <v>37</v>
      </c>
      <c r="S150" s="988">
        <v>79</v>
      </c>
      <c r="T150" s="988">
        <v>159</v>
      </c>
    </row>
    <row r="151" spans="1:20" s="347" customFormat="1" x14ac:dyDescent="0.25">
      <c r="A151" s="693"/>
      <c r="B151" s="704"/>
      <c r="C151" s="705"/>
      <c r="D151" s="692" t="s">
        <v>145</v>
      </c>
      <c r="E151" s="989">
        <v>179</v>
      </c>
      <c r="F151" s="989">
        <v>179</v>
      </c>
      <c r="G151" s="989" t="s">
        <v>125</v>
      </c>
      <c r="H151" s="989" t="s">
        <v>125</v>
      </c>
      <c r="I151" s="989" t="s">
        <v>125</v>
      </c>
      <c r="J151" s="989" t="s">
        <v>125</v>
      </c>
      <c r="K151" s="989">
        <v>3</v>
      </c>
      <c r="L151" s="989" t="s">
        <v>125</v>
      </c>
      <c r="M151" s="989" t="s">
        <v>125</v>
      </c>
      <c r="N151" s="989" t="s">
        <v>125</v>
      </c>
      <c r="O151" s="989" t="s">
        <v>125</v>
      </c>
      <c r="P151" s="989" t="s">
        <v>125</v>
      </c>
      <c r="Q151" s="989">
        <v>1</v>
      </c>
      <c r="R151" s="989">
        <v>28</v>
      </c>
      <c r="S151" s="989">
        <v>56</v>
      </c>
      <c r="T151" s="989">
        <v>91</v>
      </c>
    </row>
    <row r="152" spans="1:20" x14ac:dyDescent="0.25">
      <c r="A152" s="693"/>
      <c r="B152" s="704"/>
      <c r="C152" s="705"/>
      <c r="D152" s="692" t="s">
        <v>146</v>
      </c>
      <c r="E152" s="989">
        <v>104</v>
      </c>
      <c r="F152" s="989">
        <v>104</v>
      </c>
      <c r="G152" s="989" t="s">
        <v>125</v>
      </c>
      <c r="H152" s="989" t="s">
        <v>125</v>
      </c>
      <c r="I152" s="989" t="s">
        <v>125</v>
      </c>
      <c r="J152" s="989" t="s">
        <v>125</v>
      </c>
      <c r="K152" s="989">
        <v>1</v>
      </c>
      <c r="L152" s="989" t="s">
        <v>125</v>
      </c>
      <c r="M152" s="989" t="s">
        <v>125</v>
      </c>
      <c r="N152" s="989">
        <v>1</v>
      </c>
      <c r="O152" s="989">
        <v>2</v>
      </c>
      <c r="P152" s="989" t="s">
        <v>125</v>
      </c>
      <c r="Q152" s="989" t="s">
        <v>125</v>
      </c>
      <c r="R152" s="989">
        <v>9</v>
      </c>
      <c r="S152" s="989">
        <v>23</v>
      </c>
      <c r="T152" s="989">
        <v>68</v>
      </c>
    </row>
    <row r="153" spans="1:20" ht="22.5" x14ac:dyDescent="0.25">
      <c r="A153" s="701" t="s">
        <v>391</v>
      </c>
      <c r="B153" s="702" t="s">
        <v>208</v>
      </c>
      <c r="C153" s="703" t="s">
        <v>392</v>
      </c>
      <c r="D153" s="689" t="s">
        <v>122</v>
      </c>
      <c r="E153" s="988">
        <v>85</v>
      </c>
      <c r="F153" s="988">
        <v>85</v>
      </c>
      <c r="G153" s="988" t="s">
        <v>125</v>
      </c>
      <c r="H153" s="988" t="s">
        <v>125</v>
      </c>
      <c r="I153" s="988" t="s">
        <v>125</v>
      </c>
      <c r="J153" s="988" t="s">
        <v>125</v>
      </c>
      <c r="K153" s="988" t="s">
        <v>125</v>
      </c>
      <c r="L153" s="988" t="s">
        <v>125</v>
      </c>
      <c r="M153" s="988" t="s">
        <v>125</v>
      </c>
      <c r="N153" s="988" t="s">
        <v>125</v>
      </c>
      <c r="O153" s="988">
        <v>3</v>
      </c>
      <c r="P153" s="988">
        <v>2</v>
      </c>
      <c r="Q153" s="988">
        <v>4</v>
      </c>
      <c r="R153" s="988">
        <v>18</v>
      </c>
      <c r="S153" s="988">
        <v>13</v>
      </c>
      <c r="T153" s="988">
        <v>45</v>
      </c>
    </row>
    <row r="154" spans="1:20" s="347" customFormat="1" x14ac:dyDescent="0.25">
      <c r="A154" s="693"/>
      <c r="B154" s="704"/>
      <c r="C154" s="705"/>
      <c r="D154" s="692" t="s">
        <v>145</v>
      </c>
      <c r="E154" s="989">
        <v>25</v>
      </c>
      <c r="F154" s="989">
        <v>25</v>
      </c>
      <c r="G154" s="989" t="s">
        <v>125</v>
      </c>
      <c r="H154" s="989" t="s">
        <v>125</v>
      </c>
      <c r="I154" s="989" t="s">
        <v>125</v>
      </c>
      <c r="J154" s="989" t="s">
        <v>125</v>
      </c>
      <c r="K154" s="989" t="s">
        <v>125</v>
      </c>
      <c r="L154" s="989" t="s">
        <v>125</v>
      </c>
      <c r="M154" s="989" t="s">
        <v>125</v>
      </c>
      <c r="N154" s="989" t="s">
        <v>125</v>
      </c>
      <c r="O154" s="989">
        <v>1</v>
      </c>
      <c r="P154" s="989" t="s">
        <v>125</v>
      </c>
      <c r="Q154" s="989">
        <v>2</v>
      </c>
      <c r="R154" s="989">
        <v>8</v>
      </c>
      <c r="S154" s="989">
        <v>3</v>
      </c>
      <c r="T154" s="989">
        <v>11</v>
      </c>
    </row>
    <row r="155" spans="1:20" x14ac:dyDescent="0.25">
      <c r="A155" s="693"/>
      <c r="B155" s="704"/>
      <c r="C155" s="705"/>
      <c r="D155" s="692" t="s">
        <v>146</v>
      </c>
      <c r="E155" s="989">
        <v>60</v>
      </c>
      <c r="F155" s="989">
        <v>60</v>
      </c>
      <c r="G155" s="989" t="s">
        <v>125</v>
      </c>
      <c r="H155" s="989" t="s">
        <v>125</v>
      </c>
      <c r="I155" s="989" t="s">
        <v>125</v>
      </c>
      <c r="J155" s="989" t="s">
        <v>125</v>
      </c>
      <c r="K155" s="989" t="s">
        <v>125</v>
      </c>
      <c r="L155" s="989" t="s">
        <v>125</v>
      </c>
      <c r="M155" s="989" t="s">
        <v>125</v>
      </c>
      <c r="N155" s="989" t="s">
        <v>125</v>
      </c>
      <c r="O155" s="989">
        <v>2</v>
      </c>
      <c r="P155" s="989">
        <v>2</v>
      </c>
      <c r="Q155" s="989">
        <v>2</v>
      </c>
      <c r="R155" s="989">
        <v>10</v>
      </c>
      <c r="S155" s="989">
        <v>10</v>
      </c>
      <c r="T155" s="989">
        <v>34</v>
      </c>
    </row>
    <row r="156" spans="1:20" x14ac:dyDescent="0.25">
      <c r="A156" s="701" t="s">
        <v>324</v>
      </c>
      <c r="B156" s="702" t="s">
        <v>209</v>
      </c>
      <c r="C156" s="703" t="s">
        <v>325</v>
      </c>
      <c r="D156" s="689" t="s">
        <v>122</v>
      </c>
      <c r="E156" s="988">
        <v>305</v>
      </c>
      <c r="F156" s="988">
        <v>305</v>
      </c>
      <c r="G156" s="988" t="s">
        <v>125</v>
      </c>
      <c r="H156" s="988" t="s">
        <v>125</v>
      </c>
      <c r="I156" s="988" t="s">
        <v>125</v>
      </c>
      <c r="J156" s="988" t="s">
        <v>125</v>
      </c>
      <c r="K156" s="988" t="s">
        <v>125</v>
      </c>
      <c r="L156" s="988">
        <v>1</v>
      </c>
      <c r="M156" s="988" t="s">
        <v>125</v>
      </c>
      <c r="N156" s="988" t="s">
        <v>125</v>
      </c>
      <c r="O156" s="988">
        <v>5</v>
      </c>
      <c r="P156" s="988">
        <v>1</v>
      </c>
      <c r="Q156" s="988" t="s">
        <v>125</v>
      </c>
      <c r="R156" s="988">
        <v>12</v>
      </c>
      <c r="S156" s="988">
        <v>29</v>
      </c>
      <c r="T156" s="988">
        <v>257</v>
      </c>
    </row>
    <row r="157" spans="1:20" s="347" customFormat="1" x14ac:dyDescent="0.25">
      <c r="A157" s="693"/>
      <c r="B157" s="704"/>
      <c r="C157" s="705"/>
      <c r="D157" s="692" t="s">
        <v>145</v>
      </c>
      <c r="E157" s="989">
        <v>160</v>
      </c>
      <c r="F157" s="989">
        <v>160</v>
      </c>
      <c r="G157" s="989" t="s">
        <v>125</v>
      </c>
      <c r="H157" s="989" t="s">
        <v>125</v>
      </c>
      <c r="I157" s="989" t="s">
        <v>125</v>
      </c>
      <c r="J157" s="989" t="s">
        <v>125</v>
      </c>
      <c r="K157" s="989" t="s">
        <v>125</v>
      </c>
      <c r="L157" s="989">
        <v>1</v>
      </c>
      <c r="M157" s="989" t="s">
        <v>125</v>
      </c>
      <c r="N157" s="989" t="s">
        <v>125</v>
      </c>
      <c r="O157" s="989">
        <v>3</v>
      </c>
      <c r="P157" s="989" t="s">
        <v>125</v>
      </c>
      <c r="Q157" s="989" t="s">
        <v>125</v>
      </c>
      <c r="R157" s="989">
        <v>5</v>
      </c>
      <c r="S157" s="989">
        <v>14</v>
      </c>
      <c r="T157" s="989">
        <v>137</v>
      </c>
    </row>
    <row r="158" spans="1:20" x14ac:dyDescent="0.25">
      <c r="A158" s="693"/>
      <c r="B158" s="704"/>
      <c r="C158" s="705"/>
      <c r="D158" s="692" t="s">
        <v>146</v>
      </c>
      <c r="E158" s="989">
        <v>145</v>
      </c>
      <c r="F158" s="989">
        <v>145</v>
      </c>
      <c r="G158" s="989" t="s">
        <v>125</v>
      </c>
      <c r="H158" s="989" t="s">
        <v>125</v>
      </c>
      <c r="I158" s="989" t="s">
        <v>125</v>
      </c>
      <c r="J158" s="989" t="s">
        <v>125</v>
      </c>
      <c r="K158" s="989" t="s">
        <v>125</v>
      </c>
      <c r="L158" s="989" t="s">
        <v>125</v>
      </c>
      <c r="M158" s="989" t="s">
        <v>125</v>
      </c>
      <c r="N158" s="989" t="s">
        <v>125</v>
      </c>
      <c r="O158" s="989">
        <v>2</v>
      </c>
      <c r="P158" s="989">
        <v>1</v>
      </c>
      <c r="Q158" s="989" t="s">
        <v>125</v>
      </c>
      <c r="R158" s="989">
        <v>7</v>
      </c>
      <c r="S158" s="989">
        <v>15</v>
      </c>
      <c r="T158" s="989">
        <v>120</v>
      </c>
    </row>
    <row r="159" spans="1:20" x14ac:dyDescent="0.25">
      <c r="A159" s="701" t="s">
        <v>1117</v>
      </c>
      <c r="B159" s="702" t="s">
        <v>2909</v>
      </c>
      <c r="C159" s="703" t="s">
        <v>1118</v>
      </c>
      <c r="D159" s="689" t="s">
        <v>122</v>
      </c>
      <c r="E159" s="988">
        <v>23</v>
      </c>
      <c r="F159" s="988">
        <v>23</v>
      </c>
      <c r="G159" s="988" t="s">
        <v>125</v>
      </c>
      <c r="H159" s="988" t="s">
        <v>125</v>
      </c>
      <c r="I159" s="988" t="s">
        <v>125</v>
      </c>
      <c r="J159" s="988" t="s">
        <v>125</v>
      </c>
      <c r="K159" s="988" t="s">
        <v>125</v>
      </c>
      <c r="L159" s="988" t="s">
        <v>125</v>
      </c>
      <c r="M159" s="988" t="s">
        <v>125</v>
      </c>
      <c r="N159" s="988" t="s">
        <v>125</v>
      </c>
      <c r="O159" s="988">
        <v>2</v>
      </c>
      <c r="P159" s="988">
        <v>6</v>
      </c>
      <c r="Q159" s="988">
        <v>2</v>
      </c>
      <c r="R159" s="988">
        <v>13</v>
      </c>
      <c r="S159" s="988" t="s">
        <v>125</v>
      </c>
      <c r="T159" s="988" t="s">
        <v>125</v>
      </c>
    </row>
    <row r="160" spans="1:20" s="347" customFormat="1" x14ac:dyDescent="0.25">
      <c r="A160" s="693"/>
      <c r="B160" s="704"/>
      <c r="C160" s="705"/>
      <c r="D160" s="692" t="s">
        <v>146</v>
      </c>
      <c r="E160" s="989">
        <v>23</v>
      </c>
      <c r="F160" s="989">
        <v>23</v>
      </c>
      <c r="G160" s="989" t="s">
        <v>125</v>
      </c>
      <c r="H160" s="989" t="s">
        <v>125</v>
      </c>
      <c r="I160" s="989" t="s">
        <v>125</v>
      </c>
      <c r="J160" s="989" t="s">
        <v>125</v>
      </c>
      <c r="K160" s="989" t="s">
        <v>125</v>
      </c>
      <c r="L160" s="989" t="s">
        <v>125</v>
      </c>
      <c r="M160" s="989" t="s">
        <v>125</v>
      </c>
      <c r="N160" s="989" t="s">
        <v>125</v>
      </c>
      <c r="O160" s="989">
        <v>2</v>
      </c>
      <c r="P160" s="989">
        <v>6</v>
      </c>
      <c r="Q160" s="989">
        <v>2</v>
      </c>
      <c r="R160" s="989">
        <v>13</v>
      </c>
      <c r="S160" s="989" t="s">
        <v>125</v>
      </c>
      <c r="T160" s="989" t="s">
        <v>125</v>
      </c>
    </row>
    <row r="161" spans="1:20" ht="22.5" x14ac:dyDescent="0.25">
      <c r="A161" s="701" t="s">
        <v>332</v>
      </c>
      <c r="B161" s="702" t="s">
        <v>211</v>
      </c>
      <c r="C161" s="703" t="s">
        <v>333</v>
      </c>
      <c r="D161" s="689" t="s">
        <v>122</v>
      </c>
      <c r="E161" s="988">
        <v>263</v>
      </c>
      <c r="F161" s="988">
        <v>263</v>
      </c>
      <c r="G161" s="988" t="s">
        <v>125</v>
      </c>
      <c r="H161" s="988">
        <v>170</v>
      </c>
      <c r="I161" s="988">
        <v>43</v>
      </c>
      <c r="J161" s="988">
        <v>1</v>
      </c>
      <c r="K161" s="988">
        <v>49</v>
      </c>
      <c r="L161" s="988" t="s">
        <v>125</v>
      </c>
      <c r="M161" s="988" t="s">
        <v>125</v>
      </c>
      <c r="N161" s="988" t="s">
        <v>125</v>
      </c>
      <c r="O161" s="988" t="s">
        <v>125</v>
      </c>
      <c r="P161" s="988" t="s">
        <v>125</v>
      </c>
      <c r="Q161" s="988" t="s">
        <v>125</v>
      </c>
      <c r="R161" s="988" t="s">
        <v>125</v>
      </c>
      <c r="S161" s="988" t="s">
        <v>125</v>
      </c>
      <c r="T161" s="988" t="s">
        <v>125</v>
      </c>
    </row>
    <row r="162" spans="1:20" s="347" customFormat="1" x14ac:dyDescent="0.25">
      <c r="A162" s="693"/>
      <c r="B162" s="704"/>
      <c r="C162" s="705"/>
      <c r="D162" s="692" t="s">
        <v>145</v>
      </c>
      <c r="E162" s="989">
        <v>138</v>
      </c>
      <c r="F162" s="989">
        <v>138</v>
      </c>
      <c r="G162" s="989" t="s">
        <v>125</v>
      </c>
      <c r="H162" s="989">
        <v>87</v>
      </c>
      <c r="I162" s="989">
        <v>26</v>
      </c>
      <c r="J162" s="989">
        <v>1</v>
      </c>
      <c r="K162" s="989">
        <v>24</v>
      </c>
      <c r="L162" s="989" t="s">
        <v>125</v>
      </c>
      <c r="M162" s="989" t="s">
        <v>125</v>
      </c>
      <c r="N162" s="989" t="s">
        <v>125</v>
      </c>
      <c r="O162" s="989" t="s">
        <v>125</v>
      </c>
      <c r="P162" s="989" t="s">
        <v>125</v>
      </c>
      <c r="Q162" s="989" t="s">
        <v>125</v>
      </c>
      <c r="R162" s="989" t="s">
        <v>125</v>
      </c>
      <c r="S162" s="989" t="s">
        <v>125</v>
      </c>
      <c r="T162" s="989" t="s">
        <v>125</v>
      </c>
    </row>
    <row r="163" spans="1:20" x14ac:dyDescent="0.25">
      <c r="A163" s="693"/>
      <c r="B163" s="704"/>
      <c r="C163" s="705"/>
      <c r="D163" s="692" t="s">
        <v>146</v>
      </c>
      <c r="E163" s="989">
        <v>125</v>
      </c>
      <c r="F163" s="989">
        <v>125</v>
      </c>
      <c r="G163" s="989" t="s">
        <v>125</v>
      </c>
      <c r="H163" s="989">
        <v>83</v>
      </c>
      <c r="I163" s="989">
        <v>17</v>
      </c>
      <c r="J163" s="989" t="s">
        <v>125</v>
      </c>
      <c r="K163" s="989">
        <v>25</v>
      </c>
      <c r="L163" s="989" t="s">
        <v>125</v>
      </c>
      <c r="M163" s="989" t="s">
        <v>125</v>
      </c>
      <c r="N163" s="989" t="s">
        <v>125</v>
      </c>
      <c r="O163" s="989" t="s">
        <v>125</v>
      </c>
      <c r="P163" s="989" t="s">
        <v>125</v>
      </c>
      <c r="Q163" s="989" t="s">
        <v>125</v>
      </c>
      <c r="R163" s="989" t="s">
        <v>125</v>
      </c>
      <c r="S163" s="989" t="s">
        <v>125</v>
      </c>
      <c r="T163" s="989" t="s">
        <v>125</v>
      </c>
    </row>
    <row r="164" spans="1:20" ht="22.5" x14ac:dyDescent="0.25">
      <c r="A164" s="701" t="s">
        <v>347</v>
      </c>
      <c r="B164" s="702" t="s">
        <v>212</v>
      </c>
      <c r="C164" s="703" t="s">
        <v>348</v>
      </c>
      <c r="D164" s="689" t="s">
        <v>122</v>
      </c>
      <c r="E164" s="988">
        <v>203</v>
      </c>
      <c r="F164" s="988">
        <v>203</v>
      </c>
      <c r="G164" s="988" t="s">
        <v>125</v>
      </c>
      <c r="H164" s="988">
        <v>59</v>
      </c>
      <c r="I164" s="988">
        <v>25</v>
      </c>
      <c r="J164" s="988">
        <v>2</v>
      </c>
      <c r="K164" s="988">
        <v>77</v>
      </c>
      <c r="L164" s="988">
        <v>11</v>
      </c>
      <c r="M164" s="988">
        <v>5</v>
      </c>
      <c r="N164" s="988" t="s">
        <v>125</v>
      </c>
      <c r="O164" s="988">
        <v>5</v>
      </c>
      <c r="P164" s="988">
        <v>1</v>
      </c>
      <c r="Q164" s="988">
        <v>3</v>
      </c>
      <c r="R164" s="988">
        <v>8</v>
      </c>
      <c r="S164" s="988">
        <v>3</v>
      </c>
      <c r="T164" s="988">
        <v>4</v>
      </c>
    </row>
    <row r="165" spans="1:20" s="347" customFormat="1" x14ac:dyDescent="0.25">
      <c r="A165" s="693"/>
      <c r="B165" s="704"/>
      <c r="C165" s="705"/>
      <c r="D165" s="692" t="s">
        <v>145</v>
      </c>
      <c r="E165" s="989">
        <v>107</v>
      </c>
      <c r="F165" s="989">
        <v>107</v>
      </c>
      <c r="G165" s="989" t="s">
        <v>125</v>
      </c>
      <c r="H165" s="989">
        <v>32</v>
      </c>
      <c r="I165" s="989">
        <v>15</v>
      </c>
      <c r="J165" s="989" t="s">
        <v>125</v>
      </c>
      <c r="K165" s="989">
        <v>44</v>
      </c>
      <c r="L165" s="989">
        <v>3</v>
      </c>
      <c r="M165" s="989">
        <v>2</v>
      </c>
      <c r="N165" s="989" t="s">
        <v>125</v>
      </c>
      <c r="O165" s="989">
        <v>3</v>
      </c>
      <c r="P165" s="989">
        <v>1</v>
      </c>
      <c r="Q165" s="989">
        <v>1</v>
      </c>
      <c r="R165" s="989">
        <v>3</v>
      </c>
      <c r="S165" s="989">
        <v>3</v>
      </c>
      <c r="T165" s="989" t="s">
        <v>125</v>
      </c>
    </row>
    <row r="166" spans="1:20" x14ac:dyDescent="0.25">
      <c r="A166" s="693"/>
      <c r="B166" s="704"/>
      <c r="C166" s="705"/>
      <c r="D166" s="692" t="s">
        <v>146</v>
      </c>
      <c r="E166" s="989">
        <v>96</v>
      </c>
      <c r="F166" s="989">
        <v>96</v>
      </c>
      <c r="G166" s="989" t="s">
        <v>125</v>
      </c>
      <c r="H166" s="989">
        <v>27</v>
      </c>
      <c r="I166" s="989">
        <v>10</v>
      </c>
      <c r="J166" s="989">
        <v>2</v>
      </c>
      <c r="K166" s="989">
        <v>33</v>
      </c>
      <c r="L166" s="989">
        <v>8</v>
      </c>
      <c r="M166" s="989">
        <v>3</v>
      </c>
      <c r="N166" s="989" t="s">
        <v>125</v>
      </c>
      <c r="O166" s="989">
        <v>2</v>
      </c>
      <c r="P166" s="989" t="s">
        <v>125</v>
      </c>
      <c r="Q166" s="989">
        <v>2</v>
      </c>
      <c r="R166" s="989">
        <v>5</v>
      </c>
      <c r="S166" s="989" t="s">
        <v>125</v>
      </c>
      <c r="T166" s="989">
        <v>4</v>
      </c>
    </row>
    <row r="167" spans="1:20" x14ac:dyDescent="0.25">
      <c r="A167" s="701" t="s">
        <v>318</v>
      </c>
      <c r="B167" s="702" t="s">
        <v>213</v>
      </c>
      <c r="C167" s="703" t="s">
        <v>319</v>
      </c>
      <c r="D167" s="689" t="s">
        <v>122</v>
      </c>
      <c r="E167" s="988">
        <v>465</v>
      </c>
      <c r="F167" s="988">
        <v>465</v>
      </c>
      <c r="G167" s="988" t="s">
        <v>125</v>
      </c>
      <c r="H167" s="988" t="s">
        <v>125</v>
      </c>
      <c r="I167" s="988" t="s">
        <v>125</v>
      </c>
      <c r="J167" s="988" t="s">
        <v>125</v>
      </c>
      <c r="K167" s="988">
        <v>2</v>
      </c>
      <c r="L167" s="988">
        <v>19</v>
      </c>
      <c r="M167" s="988">
        <v>14</v>
      </c>
      <c r="N167" s="988">
        <v>9</v>
      </c>
      <c r="O167" s="988">
        <v>29</v>
      </c>
      <c r="P167" s="988">
        <v>67</v>
      </c>
      <c r="Q167" s="988">
        <v>58</v>
      </c>
      <c r="R167" s="988">
        <v>156</v>
      </c>
      <c r="S167" s="988">
        <v>59</v>
      </c>
      <c r="T167" s="988">
        <v>52</v>
      </c>
    </row>
    <row r="168" spans="1:20" s="347" customFormat="1" x14ac:dyDescent="0.25">
      <c r="A168" s="693"/>
      <c r="B168" s="704"/>
      <c r="C168" s="705"/>
      <c r="D168" s="692" t="s">
        <v>145</v>
      </c>
      <c r="E168" s="989">
        <v>376</v>
      </c>
      <c r="F168" s="989">
        <v>376</v>
      </c>
      <c r="G168" s="989" t="s">
        <v>125</v>
      </c>
      <c r="H168" s="989" t="s">
        <v>125</v>
      </c>
      <c r="I168" s="989" t="s">
        <v>125</v>
      </c>
      <c r="J168" s="989" t="s">
        <v>125</v>
      </c>
      <c r="K168" s="989">
        <v>2</v>
      </c>
      <c r="L168" s="989">
        <v>11</v>
      </c>
      <c r="M168" s="989">
        <v>5</v>
      </c>
      <c r="N168" s="989">
        <v>5</v>
      </c>
      <c r="O168" s="989">
        <v>24</v>
      </c>
      <c r="P168" s="989">
        <v>59</v>
      </c>
      <c r="Q168" s="989">
        <v>56</v>
      </c>
      <c r="R168" s="989">
        <v>135</v>
      </c>
      <c r="S168" s="989">
        <v>48</v>
      </c>
      <c r="T168" s="989">
        <v>31</v>
      </c>
    </row>
    <row r="169" spans="1:20" x14ac:dyDescent="0.25">
      <c r="A169" s="693"/>
      <c r="B169" s="704"/>
      <c r="C169" s="705"/>
      <c r="D169" s="692" t="s">
        <v>146</v>
      </c>
      <c r="E169" s="989">
        <v>89</v>
      </c>
      <c r="F169" s="989">
        <v>89</v>
      </c>
      <c r="G169" s="989" t="s">
        <v>125</v>
      </c>
      <c r="H169" s="989" t="s">
        <v>125</v>
      </c>
      <c r="I169" s="989" t="s">
        <v>125</v>
      </c>
      <c r="J169" s="989" t="s">
        <v>125</v>
      </c>
      <c r="K169" s="989" t="s">
        <v>125</v>
      </c>
      <c r="L169" s="989">
        <v>8</v>
      </c>
      <c r="M169" s="989">
        <v>9</v>
      </c>
      <c r="N169" s="989">
        <v>4</v>
      </c>
      <c r="O169" s="989">
        <v>5</v>
      </c>
      <c r="P169" s="989">
        <v>8</v>
      </c>
      <c r="Q169" s="989">
        <v>2</v>
      </c>
      <c r="R169" s="989">
        <v>21</v>
      </c>
      <c r="S169" s="989">
        <v>11</v>
      </c>
      <c r="T169" s="989">
        <v>21</v>
      </c>
    </row>
    <row r="170" spans="1:20" x14ac:dyDescent="0.25">
      <c r="A170" s="701" t="s">
        <v>382</v>
      </c>
      <c r="B170" s="702" t="s">
        <v>214</v>
      </c>
      <c r="C170" s="703" t="s">
        <v>383</v>
      </c>
      <c r="D170" s="689" t="s">
        <v>122</v>
      </c>
      <c r="E170" s="988">
        <v>150</v>
      </c>
      <c r="F170" s="988">
        <v>150</v>
      </c>
      <c r="G170" s="988" t="s">
        <v>125</v>
      </c>
      <c r="H170" s="988">
        <v>1</v>
      </c>
      <c r="I170" s="988" t="s">
        <v>125</v>
      </c>
      <c r="J170" s="988" t="s">
        <v>125</v>
      </c>
      <c r="K170" s="988" t="s">
        <v>125</v>
      </c>
      <c r="L170" s="988">
        <v>3</v>
      </c>
      <c r="M170" s="988">
        <v>2</v>
      </c>
      <c r="N170" s="988">
        <v>2</v>
      </c>
      <c r="O170" s="988">
        <v>2</v>
      </c>
      <c r="P170" s="988">
        <v>13</v>
      </c>
      <c r="Q170" s="988">
        <v>8</v>
      </c>
      <c r="R170" s="988">
        <v>43</v>
      </c>
      <c r="S170" s="988">
        <v>21</v>
      </c>
      <c r="T170" s="988">
        <v>55</v>
      </c>
    </row>
    <row r="171" spans="1:20" s="347" customFormat="1" x14ac:dyDescent="0.25">
      <c r="A171" s="693"/>
      <c r="B171" s="704"/>
      <c r="C171" s="705"/>
      <c r="D171" s="692" t="s">
        <v>145</v>
      </c>
      <c r="E171" s="989">
        <v>119</v>
      </c>
      <c r="F171" s="989">
        <v>119</v>
      </c>
      <c r="G171" s="989" t="s">
        <v>125</v>
      </c>
      <c r="H171" s="989" t="s">
        <v>125</v>
      </c>
      <c r="I171" s="989" t="s">
        <v>125</v>
      </c>
      <c r="J171" s="989" t="s">
        <v>125</v>
      </c>
      <c r="K171" s="989" t="s">
        <v>125</v>
      </c>
      <c r="L171" s="989">
        <v>3</v>
      </c>
      <c r="M171" s="989">
        <v>2</v>
      </c>
      <c r="N171" s="989">
        <v>2</v>
      </c>
      <c r="O171" s="989">
        <v>2</v>
      </c>
      <c r="P171" s="989">
        <v>12</v>
      </c>
      <c r="Q171" s="989">
        <v>7</v>
      </c>
      <c r="R171" s="989">
        <v>39</v>
      </c>
      <c r="S171" s="989">
        <v>21</v>
      </c>
      <c r="T171" s="989">
        <v>31</v>
      </c>
    </row>
    <row r="172" spans="1:20" x14ac:dyDescent="0.25">
      <c r="A172" s="693"/>
      <c r="B172" s="704"/>
      <c r="C172" s="705"/>
      <c r="D172" s="692" t="s">
        <v>146</v>
      </c>
      <c r="E172" s="989">
        <v>31</v>
      </c>
      <c r="F172" s="989">
        <v>31</v>
      </c>
      <c r="G172" s="989" t="s">
        <v>125</v>
      </c>
      <c r="H172" s="989">
        <v>1</v>
      </c>
      <c r="I172" s="989" t="s">
        <v>125</v>
      </c>
      <c r="J172" s="989" t="s">
        <v>125</v>
      </c>
      <c r="K172" s="989" t="s">
        <v>125</v>
      </c>
      <c r="L172" s="989" t="s">
        <v>125</v>
      </c>
      <c r="M172" s="989" t="s">
        <v>125</v>
      </c>
      <c r="N172" s="989" t="s">
        <v>125</v>
      </c>
      <c r="O172" s="989" t="s">
        <v>125</v>
      </c>
      <c r="P172" s="989">
        <v>1</v>
      </c>
      <c r="Q172" s="989">
        <v>1</v>
      </c>
      <c r="R172" s="989">
        <v>4</v>
      </c>
      <c r="S172" s="989" t="s">
        <v>125</v>
      </c>
      <c r="T172" s="989">
        <v>24</v>
      </c>
    </row>
    <row r="173" spans="1:20" x14ac:dyDescent="0.25">
      <c r="A173" s="701" t="s">
        <v>1119</v>
      </c>
      <c r="B173" s="702" t="s">
        <v>215</v>
      </c>
      <c r="C173" s="703" t="s">
        <v>1120</v>
      </c>
      <c r="D173" s="689" t="s">
        <v>122</v>
      </c>
      <c r="E173" s="988">
        <v>2</v>
      </c>
      <c r="F173" s="988">
        <v>2</v>
      </c>
      <c r="G173" s="988" t="s">
        <v>125</v>
      </c>
      <c r="H173" s="988" t="s">
        <v>125</v>
      </c>
      <c r="I173" s="988" t="s">
        <v>125</v>
      </c>
      <c r="J173" s="988" t="s">
        <v>125</v>
      </c>
      <c r="K173" s="988" t="s">
        <v>125</v>
      </c>
      <c r="L173" s="988" t="s">
        <v>125</v>
      </c>
      <c r="M173" s="988" t="s">
        <v>125</v>
      </c>
      <c r="N173" s="988">
        <v>1</v>
      </c>
      <c r="O173" s="988" t="s">
        <v>125</v>
      </c>
      <c r="P173" s="988" t="s">
        <v>125</v>
      </c>
      <c r="Q173" s="988" t="s">
        <v>125</v>
      </c>
      <c r="R173" s="988">
        <v>1</v>
      </c>
      <c r="S173" s="988" t="s">
        <v>125</v>
      </c>
      <c r="T173" s="988" t="s">
        <v>125</v>
      </c>
    </row>
    <row r="174" spans="1:20" s="347" customFormat="1" x14ac:dyDescent="0.25">
      <c r="A174" s="693"/>
      <c r="B174" s="704"/>
      <c r="C174" s="705"/>
      <c r="D174" s="692" t="s">
        <v>145</v>
      </c>
      <c r="E174" s="989">
        <v>2</v>
      </c>
      <c r="F174" s="989">
        <v>2</v>
      </c>
      <c r="G174" s="989" t="s">
        <v>125</v>
      </c>
      <c r="H174" s="989" t="s">
        <v>125</v>
      </c>
      <c r="I174" s="989" t="s">
        <v>125</v>
      </c>
      <c r="J174" s="989" t="s">
        <v>125</v>
      </c>
      <c r="K174" s="989" t="s">
        <v>125</v>
      </c>
      <c r="L174" s="989" t="s">
        <v>125</v>
      </c>
      <c r="M174" s="989" t="s">
        <v>125</v>
      </c>
      <c r="N174" s="989">
        <v>1</v>
      </c>
      <c r="O174" s="989" t="s">
        <v>125</v>
      </c>
      <c r="P174" s="989" t="s">
        <v>125</v>
      </c>
      <c r="Q174" s="989" t="s">
        <v>125</v>
      </c>
      <c r="R174" s="989">
        <v>1</v>
      </c>
      <c r="S174" s="989" t="s">
        <v>125</v>
      </c>
      <c r="T174" s="989" t="s">
        <v>125</v>
      </c>
    </row>
    <row r="175" spans="1:20" x14ac:dyDescent="0.25">
      <c r="A175" s="701" t="s">
        <v>1121</v>
      </c>
      <c r="B175" s="702" t="s">
        <v>216</v>
      </c>
      <c r="C175" s="703" t="s">
        <v>1122</v>
      </c>
      <c r="D175" s="689" t="s">
        <v>122</v>
      </c>
      <c r="E175" s="988">
        <v>47</v>
      </c>
      <c r="F175" s="988">
        <v>47</v>
      </c>
      <c r="G175" s="988" t="s">
        <v>125</v>
      </c>
      <c r="H175" s="988" t="s">
        <v>125</v>
      </c>
      <c r="I175" s="988" t="s">
        <v>125</v>
      </c>
      <c r="J175" s="988" t="s">
        <v>125</v>
      </c>
      <c r="K175" s="988">
        <v>1</v>
      </c>
      <c r="L175" s="988">
        <v>8</v>
      </c>
      <c r="M175" s="988">
        <v>3</v>
      </c>
      <c r="N175" s="988">
        <v>7</v>
      </c>
      <c r="O175" s="988">
        <v>2</v>
      </c>
      <c r="P175" s="988">
        <v>3</v>
      </c>
      <c r="Q175" s="988">
        <v>2</v>
      </c>
      <c r="R175" s="988">
        <v>6</v>
      </c>
      <c r="S175" s="988">
        <v>8</v>
      </c>
      <c r="T175" s="988">
        <v>7</v>
      </c>
    </row>
    <row r="176" spans="1:20" s="347" customFormat="1" x14ac:dyDescent="0.25">
      <c r="A176" s="693"/>
      <c r="B176" s="704"/>
      <c r="C176" s="705"/>
      <c r="D176" s="692" t="s">
        <v>145</v>
      </c>
      <c r="E176" s="989">
        <v>30</v>
      </c>
      <c r="F176" s="989">
        <v>30</v>
      </c>
      <c r="G176" s="989" t="s">
        <v>125</v>
      </c>
      <c r="H176" s="989" t="s">
        <v>125</v>
      </c>
      <c r="I176" s="989" t="s">
        <v>125</v>
      </c>
      <c r="J176" s="989" t="s">
        <v>125</v>
      </c>
      <c r="K176" s="989" t="s">
        <v>125</v>
      </c>
      <c r="L176" s="989">
        <v>3</v>
      </c>
      <c r="M176" s="989">
        <v>1</v>
      </c>
      <c r="N176" s="989">
        <v>6</v>
      </c>
      <c r="O176" s="989" t="s">
        <v>125</v>
      </c>
      <c r="P176" s="989">
        <v>2</v>
      </c>
      <c r="Q176" s="989">
        <v>2</v>
      </c>
      <c r="R176" s="989">
        <v>6</v>
      </c>
      <c r="S176" s="989">
        <v>6</v>
      </c>
      <c r="T176" s="989">
        <v>4</v>
      </c>
    </row>
    <row r="177" spans="1:20" x14ac:dyDescent="0.25">
      <c r="A177" s="693"/>
      <c r="B177" s="704"/>
      <c r="C177" s="705"/>
      <c r="D177" s="692" t="s">
        <v>146</v>
      </c>
      <c r="E177" s="989">
        <v>17</v>
      </c>
      <c r="F177" s="989">
        <v>17</v>
      </c>
      <c r="G177" s="989" t="s">
        <v>125</v>
      </c>
      <c r="H177" s="989" t="s">
        <v>125</v>
      </c>
      <c r="I177" s="989" t="s">
        <v>125</v>
      </c>
      <c r="J177" s="989" t="s">
        <v>125</v>
      </c>
      <c r="K177" s="989">
        <v>1</v>
      </c>
      <c r="L177" s="989">
        <v>5</v>
      </c>
      <c r="M177" s="989">
        <v>2</v>
      </c>
      <c r="N177" s="989">
        <v>1</v>
      </c>
      <c r="O177" s="989">
        <v>2</v>
      </c>
      <c r="P177" s="989">
        <v>1</v>
      </c>
      <c r="Q177" s="989" t="s">
        <v>125</v>
      </c>
      <c r="R177" s="989" t="s">
        <v>125</v>
      </c>
      <c r="S177" s="989">
        <v>2</v>
      </c>
      <c r="T177" s="989">
        <v>3</v>
      </c>
    </row>
    <row r="178" spans="1:20" x14ac:dyDescent="0.25">
      <c r="A178" s="701" t="s">
        <v>1123</v>
      </c>
      <c r="B178" s="702" t="s">
        <v>217</v>
      </c>
      <c r="C178" s="703" t="s">
        <v>1124</v>
      </c>
      <c r="D178" s="689" t="s">
        <v>122</v>
      </c>
      <c r="E178" s="988">
        <v>139</v>
      </c>
      <c r="F178" s="988">
        <v>139</v>
      </c>
      <c r="G178" s="988" t="s">
        <v>125</v>
      </c>
      <c r="H178" s="988">
        <v>1</v>
      </c>
      <c r="I178" s="988">
        <v>4</v>
      </c>
      <c r="J178" s="988" t="s">
        <v>125</v>
      </c>
      <c r="K178" s="988">
        <v>38</v>
      </c>
      <c r="L178" s="988">
        <v>11</v>
      </c>
      <c r="M178" s="988">
        <v>3</v>
      </c>
      <c r="N178" s="988">
        <v>3</v>
      </c>
      <c r="O178" s="988">
        <v>2</v>
      </c>
      <c r="P178" s="988">
        <v>3</v>
      </c>
      <c r="Q178" s="988">
        <v>6</v>
      </c>
      <c r="R178" s="988">
        <v>28</v>
      </c>
      <c r="S178" s="988">
        <v>27</v>
      </c>
      <c r="T178" s="988">
        <v>13</v>
      </c>
    </row>
    <row r="179" spans="1:20" s="347" customFormat="1" x14ac:dyDescent="0.25">
      <c r="A179" s="693"/>
      <c r="B179" s="704"/>
      <c r="C179" s="705"/>
      <c r="D179" s="692" t="s">
        <v>145</v>
      </c>
      <c r="E179" s="989">
        <v>111</v>
      </c>
      <c r="F179" s="989">
        <v>111</v>
      </c>
      <c r="G179" s="989" t="s">
        <v>125</v>
      </c>
      <c r="H179" s="989" t="s">
        <v>125</v>
      </c>
      <c r="I179" s="989">
        <v>3</v>
      </c>
      <c r="J179" s="989" t="s">
        <v>125</v>
      </c>
      <c r="K179" s="989">
        <v>28</v>
      </c>
      <c r="L179" s="989">
        <v>10</v>
      </c>
      <c r="M179" s="989">
        <v>2</v>
      </c>
      <c r="N179" s="989">
        <v>3</v>
      </c>
      <c r="O179" s="989">
        <v>1</v>
      </c>
      <c r="P179" s="989" t="s">
        <v>125</v>
      </c>
      <c r="Q179" s="989">
        <v>3</v>
      </c>
      <c r="R179" s="989">
        <v>27</v>
      </c>
      <c r="S179" s="989">
        <v>24</v>
      </c>
      <c r="T179" s="989">
        <v>10</v>
      </c>
    </row>
    <row r="180" spans="1:20" x14ac:dyDescent="0.25">
      <c r="A180" s="693"/>
      <c r="B180" s="704"/>
      <c r="C180" s="705"/>
      <c r="D180" s="692" t="s">
        <v>146</v>
      </c>
      <c r="E180" s="989">
        <v>28</v>
      </c>
      <c r="F180" s="989">
        <v>28</v>
      </c>
      <c r="G180" s="989" t="s">
        <v>125</v>
      </c>
      <c r="H180" s="989">
        <v>1</v>
      </c>
      <c r="I180" s="989">
        <v>1</v>
      </c>
      <c r="J180" s="989" t="s">
        <v>125</v>
      </c>
      <c r="K180" s="989">
        <v>10</v>
      </c>
      <c r="L180" s="989">
        <v>1</v>
      </c>
      <c r="M180" s="989">
        <v>1</v>
      </c>
      <c r="N180" s="989" t="s">
        <v>125</v>
      </c>
      <c r="O180" s="989">
        <v>1</v>
      </c>
      <c r="P180" s="989">
        <v>3</v>
      </c>
      <c r="Q180" s="989">
        <v>3</v>
      </c>
      <c r="R180" s="989">
        <v>1</v>
      </c>
      <c r="S180" s="989">
        <v>3</v>
      </c>
      <c r="T180" s="989">
        <v>3</v>
      </c>
    </row>
    <row r="181" spans="1:20" x14ac:dyDescent="0.25">
      <c r="A181" s="701" t="s">
        <v>1125</v>
      </c>
      <c r="B181" s="702" t="s">
        <v>218</v>
      </c>
      <c r="C181" s="703" t="s">
        <v>1126</v>
      </c>
      <c r="D181" s="689" t="s">
        <v>122</v>
      </c>
      <c r="E181" s="988">
        <v>30</v>
      </c>
      <c r="F181" s="988">
        <v>30</v>
      </c>
      <c r="G181" s="988" t="s">
        <v>125</v>
      </c>
      <c r="H181" s="988" t="s">
        <v>125</v>
      </c>
      <c r="I181" s="988" t="s">
        <v>125</v>
      </c>
      <c r="J181" s="988" t="s">
        <v>125</v>
      </c>
      <c r="K181" s="988" t="s">
        <v>125</v>
      </c>
      <c r="L181" s="988" t="s">
        <v>125</v>
      </c>
      <c r="M181" s="988">
        <v>1</v>
      </c>
      <c r="N181" s="988" t="s">
        <v>125</v>
      </c>
      <c r="O181" s="988">
        <v>4</v>
      </c>
      <c r="P181" s="988">
        <v>1</v>
      </c>
      <c r="Q181" s="988">
        <v>4</v>
      </c>
      <c r="R181" s="988">
        <v>7</v>
      </c>
      <c r="S181" s="988">
        <v>9</v>
      </c>
      <c r="T181" s="988">
        <v>4</v>
      </c>
    </row>
    <row r="182" spans="1:20" s="347" customFormat="1" x14ac:dyDescent="0.25">
      <c r="A182" s="693"/>
      <c r="B182" s="704"/>
      <c r="C182" s="705"/>
      <c r="D182" s="692" t="s">
        <v>145</v>
      </c>
      <c r="E182" s="989">
        <v>22</v>
      </c>
      <c r="F182" s="989">
        <v>22</v>
      </c>
      <c r="G182" s="989" t="s">
        <v>125</v>
      </c>
      <c r="H182" s="989" t="s">
        <v>125</v>
      </c>
      <c r="I182" s="989" t="s">
        <v>125</v>
      </c>
      <c r="J182" s="989" t="s">
        <v>125</v>
      </c>
      <c r="K182" s="989" t="s">
        <v>125</v>
      </c>
      <c r="L182" s="989" t="s">
        <v>125</v>
      </c>
      <c r="M182" s="989" t="s">
        <v>125</v>
      </c>
      <c r="N182" s="989" t="s">
        <v>125</v>
      </c>
      <c r="O182" s="989">
        <v>1</v>
      </c>
      <c r="P182" s="989">
        <v>1</v>
      </c>
      <c r="Q182" s="989">
        <v>3</v>
      </c>
      <c r="R182" s="989">
        <v>5</v>
      </c>
      <c r="S182" s="989">
        <v>9</v>
      </c>
      <c r="T182" s="989">
        <v>3</v>
      </c>
    </row>
    <row r="183" spans="1:20" x14ac:dyDescent="0.25">
      <c r="A183" s="693"/>
      <c r="B183" s="704"/>
      <c r="C183" s="705"/>
      <c r="D183" s="692" t="s">
        <v>146</v>
      </c>
      <c r="E183" s="989">
        <v>8</v>
      </c>
      <c r="F183" s="989">
        <v>8</v>
      </c>
      <c r="G183" s="989" t="s">
        <v>125</v>
      </c>
      <c r="H183" s="989" t="s">
        <v>125</v>
      </c>
      <c r="I183" s="989" t="s">
        <v>125</v>
      </c>
      <c r="J183" s="989" t="s">
        <v>125</v>
      </c>
      <c r="K183" s="989" t="s">
        <v>125</v>
      </c>
      <c r="L183" s="989" t="s">
        <v>125</v>
      </c>
      <c r="M183" s="989">
        <v>1</v>
      </c>
      <c r="N183" s="989" t="s">
        <v>125</v>
      </c>
      <c r="O183" s="989">
        <v>3</v>
      </c>
      <c r="P183" s="989" t="s">
        <v>125</v>
      </c>
      <c r="Q183" s="989">
        <v>1</v>
      </c>
      <c r="R183" s="989">
        <v>2</v>
      </c>
      <c r="S183" s="989" t="s">
        <v>125</v>
      </c>
      <c r="T183" s="989">
        <v>1</v>
      </c>
    </row>
    <row r="184" spans="1:20" ht="22.5" x14ac:dyDescent="0.25">
      <c r="A184" s="701" t="s">
        <v>355</v>
      </c>
      <c r="B184" s="702" t="s">
        <v>219</v>
      </c>
      <c r="C184" s="703" t="s">
        <v>356</v>
      </c>
      <c r="D184" s="689" t="s">
        <v>122</v>
      </c>
      <c r="E184" s="988">
        <v>221</v>
      </c>
      <c r="F184" s="988">
        <v>221</v>
      </c>
      <c r="G184" s="988" t="s">
        <v>125</v>
      </c>
      <c r="H184" s="988" t="s">
        <v>125</v>
      </c>
      <c r="I184" s="988" t="s">
        <v>125</v>
      </c>
      <c r="J184" s="988" t="s">
        <v>125</v>
      </c>
      <c r="K184" s="988" t="s">
        <v>125</v>
      </c>
      <c r="L184" s="988" t="s">
        <v>125</v>
      </c>
      <c r="M184" s="988">
        <v>2</v>
      </c>
      <c r="N184" s="988">
        <v>14</v>
      </c>
      <c r="O184" s="988">
        <v>34</v>
      </c>
      <c r="P184" s="988">
        <v>42</v>
      </c>
      <c r="Q184" s="988">
        <v>29</v>
      </c>
      <c r="R184" s="988">
        <v>65</v>
      </c>
      <c r="S184" s="988">
        <v>22</v>
      </c>
      <c r="T184" s="988">
        <v>13</v>
      </c>
    </row>
    <row r="185" spans="1:20" s="347" customFormat="1" x14ac:dyDescent="0.25">
      <c r="A185" s="693"/>
      <c r="B185" s="704"/>
      <c r="C185" s="705"/>
      <c r="D185" s="692" t="s">
        <v>145</v>
      </c>
      <c r="E185" s="989">
        <v>166</v>
      </c>
      <c r="F185" s="989">
        <v>166</v>
      </c>
      <c r="G185" s="989" t="s">
        <v>125</v>
      </c>
      <c r="H185" s="989" t="s">
        <v>125</v>
      </c>
      <c r="I185" s="989" t="s">
        <v>125</v>
      </c>
      <c r="J185" s="989" t="s">
        <v>125</v>
      </c>
      <c r="K185" s="989" t="s">
        <v>125</v>
      </c>
      <c r="L185" s="989" t="s">
        <v>125</v>
      </c>
      <c r="M185" s="989">
        <v>1</v>
      </c>
      <c r="N185" s="989">
        <v>8</v>
      </c>
      <c r="O185" s="989">
        <v>22</v>
      </c>
      <c r="P185" s="989">
        <v>34</v>
      </c>
      <c r="Q185" s="989">
        <v>21</v>
      </c>
      <c r="R185" s="989">
        <v>52</v>
      </c>
      <c r="S185" s="989">
        <v>17</v>
      </c>
      <c r="T185" s="989">
        <v>11</v>
      </c>
    </row>
    <row r="186" spans="1:20" x14ac:dyDescent="0.25">
      <c r="A186" s="693"/>
      <c r="B186" s="704"/>
      <c r="C186" s="705"/>
      <c r="D186" s="692" t="s">
        <v>146</v>
      </c>
      <c r="E186" s="989">
        <v>55</v>
      </c>
      <c r="F186" s="989">
        <v>55</v>
      </c>
      <c r="G186" s="989" t="s">
        <v>125</v>
      </c>
      <c r="H186" s="989" t="s">
        <v>125</v>
      </c>
      <c r="I186" s="989" t="s">
        <v>125</v>
      </c>
      <c r="J186" s="989" t="s">
        <v>125</v>
      </c>
      <c r="K186" s="989" t="s">
        <v>125</v>
      </c>
      <c r="L186" s="989" t="s">
        <v>125</v>
      </c>
      <c r="M186" s="989">
        <v>1</v>
      </c>
      <c r="N186" s="989">
        <v>6</v>
      </c>
      <c r="O186" s="989">
        <v>12</v>
      </c>
      <c r="P186" s="989">
        <v>8</v>
      </c>
      <c r="Q186" s="989">
        <v>8</v>
      </c>
      <c r="R186" s="989">
        <v>13</v>
      </c>
      <c r="S186" s="989">
        <v>5</v>
      </c>
      <c r="T186" s="989">
        <v>2</v>
      </c>
    </row>
    <row r="187" spans="1:20" x14ac:dyDescent="0.25">
      <c r="A187" s="701" t="s">
        <v>344</v>
      </c>
      <c r="B187" s="702" t="s">
        <v>220</v>
      </c>
      <c r="C187" s="703" t="s">
        <v>345</v>
      </c>
      <c r="D187" s="689" t="s">
        <v>122</v>
      </c>
      <c r="E187" s="988">
        <v>135</v>
      </c>
      <c r="F187" s="988">
        <v>135</v>
      </c>
      <c r="G187" s="988" t="s">
        <v>125</v>
      </c>
      <c r="H187" s="988" t="s">
        <v>125</v>
      </c>
      <c r="I187" s="988" t="s">
        <v>125</v>
      </c>
      <c r="J187" s="988" t="s">
        <v>125</v>
      </c>
      <c r="K187" s="988" t="s">
        <v>125</v>
      </c>
      <c r="L187" s="988">
        <v>2</v>
      </c>
      <c r="M187" s="988">
        <v>1</v>
      </c>
      <c r="N187" s="988">
        <v>2</v>
      </c>
      <c r="O187" s="988">
        <v>11</v>
      </c>
      <c r="P187" s="988">
        <v>25</v>
      </c>
      <c r="Q187" s="988">
        <v>23</v>
      </c>
      <c r="R187" s="988">
        <v>47</v>
      </c>
      <c r="S187" s="988">
        <v>17</v>
      </c>
      <c r="T187" s="988">
        <v>7</v>
      </c>
    </row>
    <row r="188" spans="1:20" s="347" customFormat="1" x14ac:dyDescent="0.25">
      <c r="A188" s="693"/>
      <c r="B188" s="704"/>
      <c r="C188" s="705"/>
      <c r="D188" s="692" t="s">
        <v>145</v>
      </c>
      <c r="E188" s="989">
        <v>107</v>
      </c>
      <c r="F188" s="989">
        <v>107</v>
      </c>
      <c r="G188" s="989" t="s">
        <v>125</v>
      </c>
      <c r="H188" s="989" t="s">
        <v>125</v>
      </c>
      <c r="I188" s="989" t="s">
        <v>125</v>
      </c>
      <c r="J188" s="989" t="s">
        <v>125</v>
      </c>
      <c r="K188" s="989" t="s">
        <v>125</v>
      </c>
      <c r="L188" s="989" t="s">
        <v>125</v>
      </c>
      <c r="M188" s="989">
        <v>1</v>
      </c>
      <c r="N188" s="989">
        <v>1</v>
      </c>
      <c r="O188" s="989">
        <v>8</v>
      </c>
      <c r="P188" s="989">
        <v>21</v>
      </c>
      <c r="Q188" s="989">
        <v>18</v>
      </c>
      <c r="R188" s="989">
        <v>40</v>
      </c>
      <c r="S188" s="989">
        <v>14</v>
      </c>
      <c r="T188" s="989">
        <v>4</v>
      </c>
    </row>
    <row r="189" spans="1:20" x14ac:dyDescent="0.25">
      <c r="A189" s="693"/>
      <c r="B189" s="704"/>
      <c r="C189" s="705"/>
      <c r="D189" s="692" t="s">
        <v>146</v>
      </c>
      <c r="E189" s="989">
        <v>28</v>
      </c>
      <c r="F189" s="989">
        <v>28</v>
      </c>
      <c r="G189" s="989" t="s">
        <v>125</v>
      </c>
      <c r="H189" s="989" t="s">
        <v>125</v>
      </c>
      <c r="I189" s="989" t="s">
        <v>125</v>
      </c>
      <c r="J189" s="989" t="s">
        <v>125</v>
      </c>
      <c r="K189" s="989" t="s">
        <v>125</v>
      </c>
      <c r="L189" s="989">
        <v>2</v>
      </c>
      <c r="M189" s="989" t="s">
        <v>125</v>
      </c>
      <c r="N189" s="989">
        <v>1</v>
      </c>
      <c r="O189" s="989">
        <v>3</v>
      </c>
      <c r="P189" s="989">
        <v>4</v>
      </c>
      <c r="Q189" s="989">
        <v>5</v>
      </c>
      <c r="R189" s="989">
        <v>7</v>
      </c>
      <c r="S189" s="989">
        <v>3</v>
      </c>
      <c r="T189" s="989">
        <v>3</v>
      </c>
    </row>
    <row r="190" spans="1:20" x14ac:dyDescent="0.25">
      <c r="A190" s="701" t="s">
        <v>338</v>
      </c>
      <c r="B190" s="702" t="s">
        <v>221</v>
      </c>
      <c r="C190" s="703" t="s">
        <v>339</v>
      </c>
      <c r="D190" s="689" t="s">
        <v>122</v>
      </c>
      <c r="E190" s="988">
        <v>54</v>
      </c>
      <c r="F190" s="988">
        <v>54</v>
      </c>
      <c r="G190" s="988" t="s">
        <v>125</v>
      </c>
      <c r="H190" s="988" t="s">
        <v>125</v>
      </c>
      <c r="I190" s="988" t="s">
        <v>125</v>
      </c>
      <c r="J190" s="988" t="s">
        <v>125</v>
      </c>
      <c r="K190" s="988">
        <v>1</v>
      </c>
      <c r="L190" s="988">
        <v>1</v>
      </c>
      <c r="M190" s="988" t="s">
        <v>125</v>
      </c>
      <c r="N190" s="988">
        <v>1</v>
      </c>
      <c r="O190" s="988">
        <v>2</v>
      </c>
      <c r="P190" s="988">
        <v>5</v>
      </c>
      <c r="Q190" s="988">
        <v>3</v>
      </c>
      <c r="R190" s="988">
        <v>20</v>
      </c>
      <c r="S190" s="988">
        <v>12</v>
      </c>
      <c r="T190" s="988">
        <v>9</v>
      </c>
    </row>
    <row r="191" spans="1:20" s="347" customFormat="1" x14ac:dyDescent="0.25">
      <c r="A191" s="693"/>
      <c r="B191" s="704"/>
      <c r="C191" s="705"/>
      <c r="D191" s="692" t="s">
        <v>145</v>
      </c>
      <c r="E191" s="989">
        <v>43</v>
      </c>
      <c r="F191" s="989">
        <v>43</v>
      </c>
      <c r="G191" s="989" t="s">
        <v>125</v>
      </c>
      <c r="H191" s="989" t="s">
        <v>125</v>
      </c>
      <c r="I191" s="989" t="s">
        <v>125</v>
      </c>
      <c r="J191" s="989" t="s">
        <v>125</v>
      </c>
      <c r="K191" s="989">
        <v>1</v>
      </c>
      <c r="L191" s="989" t="s">
        <v>125</v>
      </c>
      <c r="M191" s="989" t="s">
        <v>125</v>
      </c>
      <c r="N191" s="989" t="s">
        <v>125</v>
      </c>
      <c r="O191" s="989">
        <v>2</v>
      </c>
      <c r="P191" s="989">
        <v>4</v>
      </c>
      <c r="Q191" s="989">
        <v>3</v>
      </c>
      <c r="R191" s="989">
        <v>16</v>
      </c>
      <c r="S191" s="989">
        <v>12</v>
      </c>
      <c r="T191" s="989">
        <v>5</v>
      </c>
    </row>
    <row r="192" spans="1:20" x14ac:dyDescent="0.25">
      <c r="A192" s="693"/>
      <c r="B192" s="704"/>
      <c r="C192" s="705"/>
      <c r="D192" s="692" t="s">
        <v>146</v>
      </c>
      <c r="E192" s="989">
        <v>11</v>
      </c>
      <c r="F192" s="989">
        <v>11</v>
      </c>
      <c r="G192" s="989" t="s">
        <v>125</v>
      </c>
      <c r="H192" s="989" t="s">
        <v>125</v>
      </c>
      <c r="I192" s="989" t="s">
        <v>125</v>
      </c>
      <c r="J192" s="989" t="s">
        <v>125</v>
      </c>
      <c r="K192" s="989" t="s">
        <v>125</v>
      </c>
      <c r="L192" s="989">
        <v>1</v>
      </c>
      <c r="M192" s="989" t="s">
        <v>125</v>
      </c>
      <c r="N192" s="989">
        <v>1</v>
      </c>
      <c r="O192" s="989" t="s">
        <v>125</v>
      </c>
      <c r="P192" s="989">
        <v>1</v>
      </c>
      <c r="Q192" s="989" t="s">
        <v>125</v>
      </c>
      <c r="R192" s="989">
        <v>4</v>
      </c>
      <c r="S192" s="989" t="s">
        <v>125</v>
      </c>
      <c r="T192" s="989">
        <v>4</v>
      </c>
    </row>
    <row r="193" spans="1:20" x14ac:dyDescent="0.25">
      <c r="A193" s="701" t="s">
        <v>376</v>
      </c>
      <c r="B193" s="702" t="s">
        <v>222</v>
      </c>
      <c r="C193" s="703" t="s">
        <v>377</v>
      </c>
      <c r="D193" s="689" t="s">
        <v>122</v>
      </c>
      <c r="E193" s="988">
        <v>1257</v>
      </c>
      <c r="F193" s="988">
        <v>1257</v>
      </c>
      <c r="G193" s="988" t="s">
        <v>125</v>
      </c>
      <c r="H193" s="988" t="s">
        <v>125</v>
      </c>
      <c r="I193" s="988">
        <v>2</v>
      </c>
      <c r="J193" s="988" t="s">
        <v>125</v>
      </c>
      <c r="K193" s="988">
        <v>18</v>
      </c>
      <c r="L193" s="988">
        <v>23</v>
      </c>
      <c r="M193" s="988">
        <v>10</v>
      </c>
      <c r="N193" s="988">
        <v>22</v>
      </c>
      <c r="O193" s="988">
        <v>19</v>
      </c>
      <c r="P193" s="988">
        <v>32</v>
      </c>
      <c r="Q193" s="988">
        <v>21</v>
      </c>
      <c r="R193" s="988">
        <v>111</v>
      </c>
      <c r="S193" s="988">
        <v>186</v>
      </c>
      <c r="T193" s="988">
        <v>813</v>
      </c>
    </row>
    <row r="194" spans="1:20" s="347" customFormat="1" x14ac:dyDescent="0.25">
      <c r="A194" s="693"/>
      <c r="B194" s="704"/>
      <c r="C194" s="705"/>
      <c r="D194" s="692" t="s">
        <v>145</v>
      </c>
      <c r="E194" s="989">
        <v>598</v>
      </c>
      <c r="F194" s="989">
        <v>598</v>
      </c>
      <c r="G194" s="989" t="s">
        <v>125</v>
      </c>
      <c r="H194" s="989" t="s">
        <v>125</v>
      </c>
      <c r="I194" s="989">
        <v>1</v>
      </c>
      <c r="J194" s="989" t="s">
        <v>125</v>
      </c>
      <c r="K194" s="989">
        <v>7</v>
      </c>
      <c r="L194" s="989">
        <v>11</v>
      </c>
      <c r="M194" s="989">
        <v>4</v>
      </c>
      <c r="N194" s="989">
        <v>12</v>
      </c>
      <c r="O194" s="989">
        <v>13</v>
      </c>
      <c r="P194" s="989">
        <v>26</v>
      </c>
      <c r="Q194" s="989">
        <v>13</v>
      </c>
      <c r="R194" s="989">
        <v>67</v>
      </c>
      <c r="S194" s="989">
        <v>83</v>
      </c>
      <c r="T194" s="989">
        <v>361</v>
      </c>
    </row>
    <row r="195" spans="1:20" x14ac:dyDescent="0.25">
      <c r="A195" s="693"/>
      <c r="B195" s="704"/>
      <c r="C195" s="705"/>
      <c r="D195" s="692" t="s">
        <v>146</v>
      </c>
      <c r="E195" s="989">
        <v>659</v>
      </c>
      <c r="F195" s="989">
        <v>659</v>
      </c>
      <c r="G195" s="989" t="s">
        <v>125</v>
      </c>
      <c r="H195" s="989" t="s">
        <v>125</v>
      </c>
      <c r="I195" s="989">
        <v>1</v>
      </c>
      <c r="J195" s="989" t="s">
        <v>125</v>
      </c>
      <c r="K195" s="989">
        <v>11</v>
      </c>
      <c r="L195" s="989">
        <v>12</v>
      </c>
      <c r="M195" s="989">
        <v>6</v>
      </c>
      <c r="N195" s="989">
        <v>10</v>
      </c>
      <c r="O195" s="989">
        <v>6</v>
      </c>
      <c r="P195" s="989">
        <v>6</v>
      </c>
      <c r="Q195" s="989">
        <v>8</v>
      </c>
      <c r="R195" s="989">
        <v>44</v>
      </c>
      <c r="S195" s="989">
        <v>103</v>
      </c>
      <c r="T195" s="989">
        <v>452</v>
      </c>
    </row>
    <row r="196" spans="1:20" x14ac:dyDescent="0.25">
      <c r="A196" s="701" t="s">
        <v>378</v>
      </c>
      <c r="B196" s="702" t="s">
        <v>223</v>
      </c>
      <c r="C196" s="703" t="s">
        <v>1127</v>
      </c>
      <c r="D196" s="689" t="s">
        <v>122</v>
      </c>
      <c r="E196" s="988">
        <v>253</v>
      </c>
      <c r="F196" s="988">
        <v>189</v>
      </c>
      <c r="G196" s="988">
        <v>64</v>
      </c>
      <c r="H196" s="988">
        <v>1</v>
      </c>
      <c r="I196" s="988">
        <v>2</v>
      </c>
      <c r="J196" s="988" t="s">
        <v>125</v>
      </c>
      <c r="K196" s="988">
        <v>11</v>
      </c>
      <c r="L196" s="988">
        <v>1</v>
      </c>
      <c r="M196" s="988">
        <v>1</v>
      </c>
      <c r="N196" s="988" t="s">
        <v>125</v>
      </c>
      <c r="O196" s="988">
        <v>3</v>
      </c>
      <c r="P196" s="988">
        <v>2</v>
      </c>
      <c r="Q196" s="988">
        <v>1</v>
      </c>
      <c r="R196" s="988">
        <v>12</v>
      </c>
      <c r="S196" s="988">
        <v>19</v>
      </c>
      <c r="T196" s="988">
        <v>200</v>
      </c>
    </row>
    <row r="197" spans="1:20" s="347" customFormat="1" x14ac:dyDescent="0.25">
      <c r="A197" s="693"/>
      <c r="B197" s="704"/>
      <c r="C197" s="705"/>
      <c r="D197" s="692" t="s">
        <v>145</v>
      </c>
      <c r="E197" s="989">
        <v>124</v>
      </c>
      <c r="F197" s="989">
        <v>98</v>
      </c>
      <c r="G197" s="989">
        <v>26</v>
      </c>
      <c r="H197" s="989">
        <v>1</v>
      </c>
      <c r="I197" s="989">
        <v>2</v>
      </c>
      <c r="J197" s="989" t="s">
        <v>125</v>
      </c>
      <c r="K197" s="989">
        <v>6</v>
      </c>
      <c r="L197" s="989">
        <v>1</v>
      </c>
      <c r="M197" s="989">
        <v>1</v>
      </c>
      <c r="N197" s="989" t="s">
        <v>125</v>
      </c>
      <c r="O197" s="989">
        <v>2</v>
      </c>
      <c r="P197" s="989">
        <v>1</v>
      </c>
      <c r="Q197" s="989" t="s">
        <v>125</v>
      </c>
      <c r="R197" s="989">
        <v>6</v>
      </c>
      <c r="S197" s="989">
        <v>10</v>
      </c>
      <c r="T197" s="989">
        <v>94</v>
      </c>
    </row>
    <row r="198" spans="1:20" x14ac:dyDescent="0.25">
      <c r="A198" s="693"/>
      <c r="B198" s="704"/>
      <c r="C198" s="705"/>
      <c r="D198" s="692" t="s">
        <v>146</v>
      </c>
      <c r="E198" s="989">
        <v>129</v>
      </c>
      <c r="F198" s="989">
        <v>91</v>
      </c>
      <c r="G198" s="989">
        <v>38</v>
      </c>
      <c r="H198" s="989" t="s">
        <v>125</v>
      </c>
      <c r="I198" s="989" t="s">
        <v>125</v>
      </c>
      <c r="J198" s="989" t="s">
        <v>125</v>
      </c>
      <c r="K198" s="989">
        <v>5</v>
      </c>
      <c r="L198" s="989" t="s">
        <v>125</v>
      </c>
      <c r="M198" s="989" t="s">
        <v>125</v>
      </c>
      <c r="N198" s="989" t="s">
        <v>125</v>
      </c>
      <c r="O198" s="989">
        <v>1</v>
      </c>
      <c r="P198" s="989">
        <v>1</v>
      </c>
      <c r="Q198" s="989">
        <v>1</v>
      </c>
      <c r="R198" s="989">
        <v>6</v>
      </c>
      <c r="S198" s="989">
        <v>9</v>
      </c>
      <c r="T198" s="989">
        <v>106</v>
      </c>
    </row>
    <row r="199" spans="1:20" x14ac:dyDescent="0.25">
      <c r="A199" s="792"/>
      <c r="B199" s="808"/>
      <c r="C199" s="806"/>
      <c r="D199" s="805"/>
      <c r="E199" s="805"/>
      <c r="F199" s="805"/>
      <c r="G199" s="805"/>
      <c r="H199" s="805"/>
      <c r="I199" s="805"/>
      <c r="J199" s="805"/>
      <c r="K199" s="805"/>
      <c r="L199" s="805"/>
      <c r="M199" s="805"/>
      <c r="N199" s="805"/>
      <c r="O199" s="805"/>
      <c r="P199" s="805"/>
      <c r="Q199" s="805"/>
      <c r="R199" s="805"/>
      <c r="S199" s="805"/>
      <c r="T199" s="805"/>
    </row>
    <row r="200" spans="1:20" ht="6.75" customHeight="1" x14ac:dyDescent="0.25"/>
    <row r="201" spans="1:20" x14ac:dyDescent="0.25">
      <c r="A201" s="1421" t="s">
        <v>1300</v>
      </c>
      <c r="B201" s="1104"/>
      <c r="C201" s="1104"/>
      <c r="D201" s="1104"/>
      <c r="E201" s="1104"/>
      <c r="F201" s="1104"/>
      <c r="G201" s="1104"/>
      <c r="H201" s="1104"/>
      <c r="I201" s="1104"/>
      <c r="J201" s="1104"/>
      <c r="K201" s="1104"/>
      <c r="L201" s="1104"/>
    </row>
    <row r="202" spans="1:20" x14ac:dyDescent="0.25">
      <c r="A202" s="1422" t="s">
        <v>3035</v>
      </c>
    </row>
    <row r="203" spans="1:20" x14ac:dyDescent="0.2">
      <c r="A203" s="1420" t="s">
        <v>1260</v>
      </c>
    </row>
    <row r="204" spans="1:20" x14ac:dyDescent="0.25">
      <c r="A204" s="1458" t="s">
        <v>3153</v>
      </c>
    </row>
    <row r="205" spans="1:20" ht="15" x14ac:dyDescent="0.25">
      <c r="A205" s="1454" t="s">
        <v>3151</v>
      </c>
    </row>
  </sheetData>
  <mergeCells count="8">
    <mergeCell ref="A1:T1"/>
    <mergeCell ref="A2:T2"/>
    <mergeCell ref="A3:A4"/>
    <mergeCell ref="B3:D3"/>
    <mergeCell ref="E3:E4"/>
    <mergeCell ref="F3:G3"/>
    <mergeCell ref="H3:K3"/>
    <mergeCell ref="L3:T3"/>
  </mergeCells>
  <hyperlinks>
    <hyperlink ref="V2" location="INDICE!B163" display="ÍNDICE"/>
    <hyperlink ref="A20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67" firstPageNumber="412" orientation="landscape" useFirstPageNumber="1" r:id="rId2"/>
  <headerFooter scaleWithDoc="0">
    <oddHeader>&amp;C&amp;G</oddHeader>
    <oddFooter>&amp;C&amp;10&amp;P</oddFooter>
    <evenFooter>&amp;L&amp;G&amp;C&amp;"Arial,Negrita"&amp;18&amp;P&amp;R&amp;G</evenFooter>
  </headerFooter>
  <rowBreaks count="1" manualBreakCount="1">
    <brk id="149" max="19" man="1"/>
  </rowBreaks>
  <legacyDrawingHF r:id="rId3"/>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93"/>
  <sheetViews>
    <sheetView showGridLines="0" topLeftCell="C1" zoomScale="90" zoomScaleNormal="90" workbookViewId="0">
      <selection activeCell="V2" sqref="V2"/>
    </sheetView>
  </sheetViews>
  <sheetFormatPr baseColWidth="10" defaultColWidth="6.42578125" defaultRowHeight="12.75" x14ac:dyDescent="0.2"/>
  <cols>
    <col min="1" max="1" width="6.85546875" style="372" customWidth="1"/>
    <col min="2" max="2" width="30.85546875" style="371" customWidth="1"/>
    <col min="3" max="3" width="13.85546875" style="373" customWidth="1"/>
    <col min="4" max="4" width="8.85546875" style="369" customWidth="1"/>
    <col min="5" max="11" width="6.42578125" style="369" customWidth="1"/>
    <col min="12" max="14" width="6.140625" style="369" customWidth="1"/>
    <col min="15" max="19" width="7.28515625" style="369" customWidth="1"/>
    <col min="20" max="20" width="6.42578125" style="369" customWidth="1"/>
    <col min="21" max="254" width="11.42578125" style="369" customWidth="1"/>
    <col min="255" max="16384" width="6.42578125" style="369"/>
  </cols>
  <sheetData>
    <row r="1" spans="1:22" ht="11.25" customHeight="1" x14ac:dyDescent="0.2">
      <c r="A1" s="1800" t="s">
        <v>1164</v>
      </c>
      <c r="B1" s="1800"/>
      <c r="C1" s="1800"/>
      <c r="D1" s="1800"/>
      <c r="E1" s="1800"/>
      <c r="F1" s="1800"/>
      <c r="G1" s="1800"/>
      <c r="H1" s="1800"/>
      <c r="I1" s="1800"/>
      <c r="J1" s="1800"/>
      <c r="K1" s="1800"/>
      <c r="L1" s="1800"/>
      <c r="M1" s="1800"/>
      <c r="N1" s="1800"/>
      <c r="O1" s="1800"/>
      <c r="P1" s="1800"/>
      <c r="Q1" s="1800"/>
      <c r="R1" s="1800"/>
      <c r="S1" s="1800"/>
      <c r="T1" s="1800"/>
    </row>
    <row r="2" spans="1:22" ht="31.5" customHeight="1" x14ac:dyDescent="0.2">
      <c r="A2" s="1756" t="s">
        <v>3034</v>
      </c>
      <c r="B2" s="1756"/>
      <c r="C2" s="1756"/>
      <c r="D2" s="1756"/>
      <c r="E2" s="1756"/>
      <c r="F2" s="1756"/>
      <c r="G2" s="1756"/>
      <c r="H2" s="1756"/>
      <c r="I2" s="1756"/>
      <c r="J2" s="1756"/>
      <c r="K2" s="1756"/>
      <c r="L2" s="1756"/>
      <c r="M2" s="1756"/>
      <c r="N2" s="1756"/>
      <c r="O2" s="1756"/>
      <c r="P2" s="1756"/>
      <c r="Q2" s="1756"/>
      <c r="R2" s="1756"/>
      <c r="S2" s="1756"/>
      <c r="T2" s="1756"/>
      <c r="V2" s="179" t="s">
        <v>120</v>
      </c>
    </row>
    <row r="3" spans="1:22" ht="15" customHeight="1" x14ac:dyDescent="0.2">
      <c r="A3" s="1791" t="s">
        <v>1052</v>
      </c>
      <c r="B3" s="1742" t="s">
        <v>1165</v>
      </c>
      <c r="C3" s="1742"/>
      <c r="D3" s="1742"/>
      <c r="E3" s="1774" t="s">
        <v>122</v>
      </c>
      <c r="F3" s="1742" t="s">
        <v>1053</v>
      </c>
      <c r="G3" s="1742"/>
      <c r="H3" s="1801" t="s">
        <v>1274</v>
      </c>
      <c r="I3" s="1802"/>
      <c r="J3" s="1802"/>
      <c r="K3" s="1803"/>
      <c r="L3" s="1804" t="s">
        <v>1275</v>
      </c>
      <c r="M3" s="1805"/>
      <c r="N3" s="1805"/>
      <c r="O3" s="1805"/>
      <c r="P3" s="1805"/>
      <c r="Q3" s="1805"/>
      <c r="R3" s="1805"/>
      <c r="S3" s="1805"/>
      <c r="T3" s="1806"/>
    </row>
    <row r="4" spans="1:22" ht="34.5" customHeight="1" x14ac:dyDescent="0.2">
      <c r="A4" s="1791"/>
      <c r="B4" s="1254" t="s">
        <v>1054</v>
      </c>
      <c r="C4" s="1254" t="s">
        <v>1055</v>
      </c>
      <c r="D4" s="1254" t="s">
        <v>224</v>
      </c>
      <c r="E4" s="1774"/>
      <c r="F4" s="1257" t="s">
        <v>1132</v>
      </c>
      <c r="G4" s="1257" t="s">
        <v>1133</v>
      </c>
      <c r="H4" s="700" t="s">
        <v>1309</v>
      </c>
      <c r="I4" s="1257" t="s">
        <v>1056</v>
      </c>
      <c r="J4" s="1257" t="s">
        <v>1057</v>
      </c>
      <c r="K4" s="1257" t="s">
        <v>1058</v>
      </c>
      <c r="L4" s="1257" t="s">
        <v>1059</v>
      </c>
      <c r="M4" s="1257" t="s">
        <v>1060</v>
      </c>
      <c r="N4" s="1257" t="s">
        <v>1061</v>
      </c>
      <c r="O4" s="1257" t="s">
        <v>1062</v>
      </c>
      <c r="P4" s="1257" t="s">
        <v>1063</v>
      </c>
      <c r="Q4" s="1257" t="s">
        <v>1064</v>
      </c>
      <c r="R4" s="1257" t="s">
        <v>1065</v>
      </c>
      <c r="S4" s="1257" t="s">
        <v>1066</v>
      </c>
      <c r="T4" s="804" t="s">
        <v>777</v>
      </c>
    </row>
    <row r="5" spans="1:22" s="370" customFormat="1" x14ac:dyDescent="0.2">
      <c r="A5" s="711"/>
      <c r="B5" s="712"/>
      <c r="C5" s="713"/>
      <c r="D5" s="714"/>
      <c r="E5" s="996">
        <v>2560</v>
      </c>
      <c r="F5" s="996">
        <v>2547</v>
      </c>
      <c r="G5" s="996">
        <v>13</v>
      </c>
      <c r="H5" s="996">
        <v>33</v>
      </c>
      <c r="I5" s="996">
        <v>17</v>
      </c>
      <c r="J5" s="996">
        <v>1</v>
      </c>
      <c r="K5" s="996">
        <v>33</v>
      </c>
      <c r="L5" s="996">
        <v>44</v>
      </c>
      <c r="M5" s="996">
        <v>23</v>
      </c>
      <c r="N5" s="996">
        <v>24</v>
      </c>
      <c r="O5" s="996">
        <v>25</v>
      </c>
      <c r="P5" s="996">
        <v>50</v>
      </c>
      <c r="Q5" s="996">
        <v>52</v>
      </c>
      <c r="R5" s="996">
        <v>218</v>
      </c>
      <c r="S5" s="996">
        <v>318</v>
      </c>
      <c r="T5" s="996">
        <v>1722</v>
      </c>
    </row>
    <row r="6" spans="1:22" x14ac:dyDescent="0.2">
      <c r="A6" s="715"/>
      <c r="B6" s="716"/>
      <c r="C6" s="717"/>
      <c r="D6" s="718" t="s">
        <v>145</v>
      </c>
      <c r="E6" s="997">
        <v>1333</v>
      </c>
      <c r="F6" s="997">
        <v>1324</v>
      </c>
      <c r="G6" s="997">
        <v>9</v>
      </c>
      <c r="H6" s="997">
        <v>20</v>
      </c>
      <c r="I6" s="997">
        <v>8</v>
      </c>
      <c r="J6" s="997" t="s">
        <v>125</v>
      </c>
      <c r="K6" s="997">
        <v>19</v>
      </c>
      <c r="L6" s="997">
        <v>28</v>
      </c>
      <c r="M6" s="997">
        <v>11</v>
      </c>
      <c r="N6" s="997">
        <v>14</v>
      </c>
      <c r="O6" s="997">
        <v>12</v>
      </c>
      <c r="P6" s="997">
        <v>34</v>
      </c>
      <c r="Q6" s="997">
        <v>41</v>
      </c>
      <c r="R6" s="997">
        <v>146</v>
      </c>
      <c r="S6" s="997">
        <v>181</v>
      </c>
      <c r="T6" s="997">
        <v>819</v>
      </c>
    </row>
    <row r="7" spans="1:22" x14ac:dyDescent="0.2">
      <c r="A7" s="715"/>
      <c r="B7" s="716"/>
      <c r="C7" s="717"/>
      <c r="D7" s="718" t="s">
        <v>146</v>
      </c>
      <c r="E7" s="997">
        <v>1227</v>
      </c>
      <c r="F7" s="997">
        <v>1223</v>
      </c>
      <c r="G7" s="997">
        <v>4</v>
      </c>
      <c r="H7" s="997">
        <v>13</v>
      </c>
      <c r="I7" s="997">
        <v>9</v>
      </c>
      <c r="J7" s="997">
        <v>1</v>
      </c>
      <c r="K7" s="997">
        <v>14</v>
      </c>
      <c r="L7" s="997">
        <v>16</v>
      </c>
      <c r="M7" s="997">
        <v>12</v>
      </c>
      <c r="N7" s="997">
        <v>10</v>
      </c>
      <c r="O7" s="997">
        <v>13</v>
      </c>
      <c r="P7" s="997">
        <v>16</v>
      </c>
      <c r="Q7" s="997">
        <v>11</v>
      </c>
      <c r="R7" s="997">
        <v>72</v>
      </c>
      <c r="S7" s="997">
        <v>137</v>
      </c>
      <c r="T7" s="997">
        <v>903</v>
      </c>
    </row>
    <row r="8" spans="1:22" s="370" customFormat="1" ht="24" x14ac:dyDescent="0.2">
      <c r="A8" s="711" t="s">
        <v>1068</v>
      </c>
      <c r="B8" s="712" t="s">
        <v>158</v>
      </c>
      <c r="C8" s="713" t="s">
        <v>1069</v>
      </c>
      <c r="D8" s="714" t="s">
        <v>122</v>
      </c>
      <c r="E8" s="996">
        <v>14</v>
      </c>
      <c r="F8" s="996">
        <v>14</v>
      </c>
      <c r="G8" s="996" t="s">
        <v>125</v>
      </c>
      <c r="H8" s="996" t="s">
        <v>125</v>
      </c>
      <c r="I8" s="996" t="s">
        <v>125</v>
      </c>
      <c r="J8" s="996" t="s">
        <v>125</v>
      </c>
      <c r="K8" s="996">
        <v>5</v>
      </c>
      <c r="L8" s="996">
        <v>4</v>
      </c>
      <c r="M8" s="996" t="s">
        <v>125</v>
      </c>
      <c r="N8" s="996" t="s">
        <v>125</v>
      </c>
      <c r="O8" s="996" t="s">
        <v>125</v>
      </c>
      <c r="P8" s="996" t="s">
        <v>125</v>
      </c>
      <c r="Q8" s="996" t="s">
        <v>125</v>
      </c>
      <c r="R8" s="996">
        <v>1</v>
      </c>
      <c r="S8" s="996">
        <v>1</v>
      </c>
      <c r="T8" s="996">
        <v>3</v>
      </c>
    </row>
    <row r="9" spans="1:22" x14ac:dyDescent="0.2">
      <c r="A9" s="715"/>
      <c r="B9" s="716"/>
      <c r="C9" s="717"/>
      <c r="D9" s="718" t="s">
        <v>145</v>
      </c>
      <c r="E9" s="997">
        <v>8</v>
      </c>
      <c r="F9" s="997">
        <v>8</v>
      </c>
      <c r="G9" s="997" t="s">
        <v>125</v>
      </c>
      <c r="H9" s="997" t="s">
        <v>125</v>
      </c>
      <c r="I9" s="997" t="s">
        <v>125</v>
      </c>
      <c r="J9" s="997" t="s">
        <v>125</v>
      </c>
      <c r="K9" s="997">
        <v>2</v>
      </c>
      <c r="L9" s="997">
        <v>2</v>
      </c>
      <c r="M9" s="997" t="s">
        <v>125</v>
      </c>
      <c r="N9" s="997" t="s">
        <v>125</v>
      </c>
      <c r="O9" s="997" t="s">
        <v>125</v>
      </c>
      <c r="P9" s="997" t="s">
        <v>125</v>
      </c>
      <c r="Q9" s="997" t="s">
        <v>125</v>
      </c>
      <c r="R9" s="997">
        <v>1</v>
      </c>
      <c r="S9" s="997" t="s">
        <v>125</v>
      </c>
      <c r="T9" s="997">
        <v>3</v>
      </c>
    </row>
    <row r="10" spans="1:22" x14ac:dyDescent="0.2">
      <c r="A10" s="715"/>
      <c r="B10" s="716"/>
      <c r="C10" s="717"/>
      <c r="D10" s="718" t="s">
        <v>146</v>
      </c>
      <c r="E10" s="997">
        <v>6</v>
      </c>
      <c r="F10" s="997">
        <v>6</v>
      </c>
      <c r="G10" s="997" t="s">
        <v>125</v>
      </c>
      <c r="H10" s="997" t="s">
        <v>125</v>
      </c>
      <c r="I10" s="997" t="s">
        <v>125</v>
      </c>
      <c r="J10" s="997" t="s">
        <v>125</v>
      </c>
      <c r="K10" s="997">
        <v>3</v>
      </c>
      <c r="L10" s="997">
        <v>2</v>
      </c>
      <c r="M10" s="997" t="s">
        <v>125</v>
      </c>
      <c r="N10" s="997" t="s">
        <v>125</v>
      </c>
      <c r="O10" s="997" t="s">
        <v>125</v>
      </c>
      <c r="P10" s="997" t="s">
        <v>125</v>
      </c>
      <c r="Q10" s="997" t="s">
        <v>125</v>
      </c>
      <c r="R10" s="997" t="s">
        <v>125</v>
      </c>
      <c r="S10" s="997">
        <v>1</v>
      </c>
      <c r="T10" s="997" t="s">
        <v>125</v>
      </c>
    </row>
    <row r="11" spans="1:22" s="370" customFormat="1" x14ac:dyDescent="0.2">
      <c r="A11" s="711" t="s">
        <v>1070</v>
      </c>
      <c r="B11" s="712" t="s">
        <v>159</v>
      </c>
      <c r="C11" s="713" t="s">
        <v>1071</v>
      </c>
      <c r="D11" s="714" t="s">
        <v>122</v>
      </c>
      <c r="E11" s="996">
        <v>7</v>
      </c>
      <c r="F11" s="996">
        <v>7</v>
      </c>
      <c r="G11" s="996" t="s">
        <v>125</v>
      </c>
      <c r="H11" s="996" t="s">
        <v>125</v>
      </c>
      <c r="I11" s="996" t="s">
        <v>125</v>
      </c>
      <c r="J11" s="996" t="s">
        <v>125</v>
      </c>
      <c r="K11" s="996" t="s">
        <v>125</v>
      </c>
      <c r="L11" s="996" t="s">
        <v>125</v>
      </c>
      <c r="M11" s="996" t="s">
        <v>125</v>
      </c>
      <c r="N11" s="996" t="s">
        <v>125</v>
      </c>
      <c r="O11" s="996" t="s">
        <v>125</v>
      </c>
      <c r="P11" s="996" t="s">
        <v>125</v>
      </c>
      <c r="Q11" s="996" t="s">
        <v>125</v>
      </c>
      <c r="R11" s="996">
        <v>1</v>
      </c>
      <c r="S11" s="996">
        <v>1</v>
      </c>
      <c r="T11" s="996">
        <v>5</v>
      </c>
    </row>
    <row r="12" spans="1:22" x14ac:dyDescent="0.2">
      <c r="A12" s="715"/>
      <c r="B12" s="716"/>
      <c r="C12" s="717"/>
      <c r="D12" s="718" t="s">
        <v>145</v>
      </c>
      <c r="E12" s="997">
        <v>6</v>
      </c>
      <c r="F12" s="997">
        <v>6</v>
      </c>
      <c r="G12" s="997" t="s">
        <v>125</v>
      </c>
      <c r="H12" s="997" t="s">
        <v>125</v>
      </c>
      <c r="I12" s="997" t="s">
        <v>125</v>
      </c>
      <c r="J12" s="997" t="s">
        <v>125</v>
      </c>
      <c r="K12" s="997" t="s">
        <v>125</v>
      </c>
      <c r="L12" s="997" t="s">
        <v>125</v>
      </c>
      <c r="M12" s="997" t="s">
        <v>125</v>
      </c>
      <c r="N12" s="997" t="s">
        <v>125</v>
      </c>
      <c r="O12" s="997" t="s">
        <v>125</v>
      </c>
      <c r="P12" s="997" t="s">
        <v>125</v>
      </c>
      <c r="Q12" s="997" t="s">
        <v>125</v>
      </c>
      <c r="R12" s="997">
        <v>1</v>
      </c>
      <c r="S12" s="997">
        <v>1</v>
      </c>
      <c r="T12" s="997">
        <v>4</v>
      </c>
    </row>
    <row r="13" spans="1:22" x14ac:dyDescent="0.2">
      <c r="A13" s="715"/>
      <c r="B13" s="716"/>
      <c r="C13" s="717"/>
      <c r="D13" s="718" t="s">
        <v>146</v>
      </c>
      <c r="E13" s="997">
        <v>1</v>
      </c>
      <c r="F13" s="997">
        <v>1</v>
      </c>
      <c r="G13" s="997" t="s">
        <v>125</v>
      </c>
      <c r="H13" s="997" t="s">
        <v>125</v>
      </c>
      <c r="I13" s="997" t="s">
        <v>125</v>
      </c>
      <c r="J13" s="997" t="s">
        <v>125</v>
      </c>
      <c r="K13" s="997" t="s">
        <v>125</v>
      </c>
      <c r="L13" s="997" t="s">
        <v>125</v>
      </c>
      <c r="M13" s="997" t="s">
        <v>125</v>
      </c>
      <c r="N13" s="997" t="s">
        <v>125</v>
      </c>
      <c r="O13" s="997" t="s">
        <v>125</v>
      </c>
      <c r="P13" s="997" t="s">
        <v>125</v>
      </c>
      <c r="Q13" s="997" t="s">
        <v>125</v>
      </c>
      <c r="R13" s="997" t="s">
        <v>125</v>
      </c>
      <c r="S13" s="997" t="s">
        <v>125</v>
      </c>
      <c r="T13" s="997">
        <v>1</v>
      </c>
    </row>
    <row r="14" spans="1:22" s="370" customFormat="1" ht="48" x14ac:dyDescent="0.2">
      <c r="A14" s="711" t="s">
        <v>1074</v>
      </c>
      <c r="B14" s="712" t="s">
        <v>161</v>
      </c>
      <c r="C14" s="713" t="s">
        <v>1075</v>
      </c>
      <c r="D14" s="714" t="s">
        <v>122</v>
      </c>
      <c r="E14" s="996">
        <v>1</v>
      </c>
      <c r="F14" s="996">
        <v>1</v>
      </c>
      <c r="G14" s="996" t="s">
        <v>125</v>
      </c>
      <c r="H14" s="996" t="s">
        <v>125</v>
      </c>
      <c r="I14" s="996" t="s">
        <v>125</v>
      </c>
      <c r="J14" s="996" t="s">
        <v>125</v>
      </c>
      <c r="K14" s="996" t="s">
        <v>125</v>
      </c>
      <c r="L14" s="996" t="s">
        <v>125</v>
      </c>
      <c r="M14" s="996" t="s">
        <v>125</v>
      </c>
      <c r="N14" s="996" t="s">
        <v>125</v>
      </c>
      <c r="O14" s="996" t="s">
        <v>125</v>
      </c>
      <c r="P14" s="996" t="s">
        <v>125</v>
      </c>
      <c r="Q14" s="996" t="s">
        <v>125</v>
      </c>
      <c r="R14" s="996" t="s">
        <v>125</v>
      </c>
      <c r="S14" s="996" t="s">
        <v>125</v>
      </c>
      <c r="T14" s="996">
        <v>1</v>
      </c>
    </row>
    <row r="15" spans="1:22" x14ac:dyDescent="0.2">
      <c r="A15" s="715"/>
      <c r="B15" s="716"/>
      <c r="C15" s="717"/>
      <c r="D15" s="718" t="s">
        <v>145</v>
      </c>
      <c r="E15" s="997">
        <v>1</v>
      </c>
      <c r="F15" s="997">
        <v>1</v>
      </c>
      <c r="G15" s="997" t="s">
        <v>125</v>
      </c>
      <c r="H15" s="997" t="s">
        <v>125</v>
      </c>
      <c r="I15" s="997" t="s">
        <v>125</v>
      </c>
      <c r="J15" s="997" t="s">
        <v>125</v>
      </c>
      <c r="K15" s="997" t="s">
        <v>125</v>
      </c>
      <c r="L15" s="997" t="s">
        <v>125</v>
      </c>
      <c r="M15" s="997" t="s">
        <v>125</v>
      </c>
      <c r="N15" s="997" t="s">
        <v>125</v>
      </c>
      <c r="O15" s="997" t="s">
        <v>125</v>
      </c>
      <c r="P15" s="997" t="s">
        <v>125</v>
      </c>
      <c r="Q15" s="997" t="s">
        <v>125</v>
      </c>
      <c r="R15" s="997" t="s">
        <v>125</v>
      </c>
      <c r="S15" s="997" t="s">
        <v>125</v>
      </c>
      <c r="T15" s="997">
        <v>1</v>
      </c>
    </row>
    <row r="16" spans="1:22" s="370" customFormat="1" x14ac:dyDescent="0.2">
      <c r="A16" s="711" t="s">
        <v>1078</v>
      </c>
      <c r="B16" s="712" t="s">
        <v>163</v>
      </c>
      <c r="C16" s="713" t="s">
        <v>1079</v>
      </c>
      <c r="D16" s="714" t="s">
        <v>122</v>
      </c>
      <c r="E16" s="996">
        <v>28</v>
      </c>
      <c r="F16" s="996">
        <v>28</v>
      </c>
      <c r="G16" s="996" t="s">
        <v>125</v>
      </c>
      <c r="H16" s="996" t="s">
        <v>125</v>
      </c>
      <c r="I16" s="996" t="s">
        <v>125</v>
      </c>
      <c r="J16" s="996" t="s">
        <v>125</v>
      </c>
      <c r="K16" s="996">
        <v>1</v>
      </c>
      <c r="L16" s="996" t="s">
        <v>125</v>
      </c>
      <c r="M16" s="996">
        <v>1</v>
      </c>
      <c r="N16" s="996">
        <v>1</v>
      </c>
      <c r="O16" s="996" t="s">
        <v>125</v>
      </c>
      <c r="P16" s="996" t="s">
        <v>125</v>
      </c>
      <c r="Q16" s="996">
        <v>1</v>
      </c>
      <c r="R16" s="996">
        <v>2</v>
      </c>
      <c r="S16" s="996">
        <v>4</v>
      </c>
      <c r="T16" s="996">
        <v>18</v>
      </c>
    </row>
    <row r="17" spans="1:20" x14ac:dyDescent="0.2">
      <c r="A17" s="715"/>
      <c r="B17" s="716"/>
      <c r="C17" s="717"/>
      <c r="D17" s="718" t="s">
        <v>145</v>
      </c>
      <c r="E17" s="997">
        <v>15</v>
      </c>
      <c r="F17" s="997">
        <v>15</v>
      </c>
      <c r="G17" s="997" t="s">
        <v>125</v>
      </c>
      <c r="H17" s="997" t="s">
        <v>125</v>
      </c>
      <c r="I17" s="997" t="s">
        <v>125</v>
      </c>
      <c r="J17" s="997" t="s">
        <v>125</v>
      </c>
      <c r="K17" s="997" t="s">
        <v>125</v>
      </c>
      <c r="L17" s="997" t="s">
        <v>125</v>
      </c>
      <c r="M17" s="997">
        <v>1</v>
      </c>
      <c r="N17" s="997">
        <v>1</v>
      </c>
      <c r="O17" s="997" t="s">
        <v>125</v>
      </c>
      <c r="P17" s="997" t="s">
        <v>125</v>
      </c>
      <c r="Q17" s="997">
        <v>1</v>
      </c>
      <c r="R17" s="997">
        <v>2</v>
      </c>
      <c r="S17" s="997">
        <v>3</v>
      </c>
      <c r="T17" s="997">
        <v>7</v>
      </c>
    </row>
    <row r="18" spans="1:20" x14ac:dyDescent="0.2">
      <c r="A18" s="715"/>
      <c r="B18" s="716"/>
      <c r="C18" s="717"/>
      <c r="D18" s="718" t="s">
        <v>146</v>
      </c>
      <c r="E18" s="997">
        <v>13</v>
      </c>
      <c r="F18" s="997">
        <v>13</v>
      </c>
      <c r="G18" s="997" t="s">
        <v>125</v>
      </c>
      <c r="H18" s="997" t="s">
        <v>125</v>
      </c>
      <c r="I18" s="997" t="s">
        <v>125</v>
      </c>
      <c r="J18" s="997" t="s">
        <v>125</v>
      </c>
      <c r="K18" s="997">
        <v>1</v>
      </c>
      <c r="L18" s="997" t="s">
        <v>125</v>
      </c>
      <c r="M18" s="997" t="s">
        <v>125</v>
      </c>
      <c r="N18" s="997" t="s">
        <v>125</v>
      </c>
      <c r="O18" s="997" t="s">
        <v>125</v>
      </c>
      <c r="P18" s="997" t="s">
        <v>125</v>
      </c>
      <c r="Q18" s="997" t="s">
        <v>125</v>
      </c>
      <c r="R18" s="997" t="s">
        <v>125</v>
      </c>
      <c r="S18" s="997">
        <v>1</v>
      </c>
      <c r="T18" s="997">
        <v>11</v>
      </c>
    </row>
    <row r="19" spans="1:20" s="370" customFormat="1" ht="24" x14ac:dyDescent="0.2">
      <c r="A19" s="711" t="s">
        <v>1080</v>
      </c>
      <c r="B19" s="712" t="s">
        <v>164</v>
      </c>
      <c r="C19" s="713" t="s">
        <v>353</v>
      </c>
      <c r="D19" s="714" t="s">
        <v>122</v>
      </c>
      <c r="E19" s="996">
        <v>6</v>
      </c>
      <c r="F19" s="996">
        <v>6</v>
      </c>
      <c r="G19" s="996" t="s">
        <v>125</v>
      </c>
      <c r="H19" s="996" t="s">
        <v>125</v>
      </c>
      <c r="I19" s="996" t="s">
        <v>125</v>
      </c>
      <c r="J19" s="996" t="s">
        <v>125</v>
      </c>
      <c r="K19" s="996" t="s">
        <v>125</v>
      </c>
      <c r="L19" s="996" t="s">
        <v>125</v>
      </c>
      <c r="M19" s="996" t="s">
        <v>125</v>
      </c>
      <c r="N19" s="996" t="s">
        <v>125</v>
      </c>
      <c r="O19" s="996" t="s">
        <v>125</v>
      </c>
      <c r="P19" s="996" t="s">
        <v>125</v>
      </c>
      <c r="Q19" s="996">
        <v>1</v>
      </c>
      <c r="R19" s="996">
        <v>2</v>
      </c>
      <c r="S19" s="996">
        <v>3</v>
      </c>
      <c r="T19" s="996" t="s">
        <v>125</v>
      </c>
    </row>
    <row r="20" spans="1:20" x14ac:dyDescent="0.2">
      <c r="A20" s="715"/>
      <c r="B20" s="716"/>
      <c r="C20" s="717"/>
      <c r="D20" s="718" t="s">
        <v>145</v>
      </c>
      <c r="E20" s="997">
        <v>6</v>
      </c>
      <c r="F20" s="997">
        <v>6</v>
      </c>
      <c r="G20" s="997" t="s">
        <v>125</v>
      </c>
      <c r="H20" s="997" t="s">
        <v>125</v>
      </c>
      <c r="I20" s="997" t="s">
        <v>125</v>
      </c>
      <c r="J20" s="997" t="s">
        <v>125</v>
      </c>
      <c r="K20" s="997" t="s">
        <v>125</v>
      </c>
      <c r="L20" s="997" t="s">
        <v>125</v>
      </c>
      <c r="M20" s="997" t="s">
        <v>125</v>
      </c>
      <c r="N20" s="997" t="s">
        <v>125</v>
      </c>
      <c r="O20" s="997" t="s">
        <v>125</v>
      </c>
      <c r="P20" s="997" t="s">
        <v>125</v>
      </c>
      <c r="Q20" s="997">
        <v>1</v>
      </c>
      <c r="R20" s="997">
        <v>2</v>
      </c>
      <c r="S20" s="997">
        <v>3</v>
      </c>
      <c r="T20" s="997" t="s">
        <v>125</v>
      </c>
    </row>
    <row r="21" spans="1:20" x14ac:dyDescent="0.2">
      <c r="A21" s="711" t="s">
        <v>1081</v>
      </c>
      <c r="B21" s="712" t="s">
        <v>165</v>
      </c>
      <c r="C21" s="713" t="s">
        <v>919</v>
      </c>
      <c r="D21" s="714" t="s">
        <v>122</v>
      </c>
      <c r="E21" s="996">
        <v>8</v>
      </c>
      <c r="F21" s="996">
        <v>8</v>
      </c>
      <c r="G21" s="996" t="s">
        <v>125</v>
      </c>
      <c r="H21" s="996" t="s">
        <v>125</v>
      </c>
      <c r="I21" s="996" t="s">
        <v>125</v>
      </c>
      <c r="J21" s="996" t="s">
        <v>125</v>
      </c>
      <c r="K21" s="996" t="s">
        <v>125</v>
      </c>
      <c r="L21" s="996" t="s">
        <v>125</v>
      </c>
      <c r="M21" s="996" t="s">
        <v>125</v>
      </c>
      <c r="N21" s="996" t="s">
        <v>125</v>
      </c>
      <c r="O21" s="996" t="s">
        <v>125</v>
      </c>
      <c r="P21" s="996" t="s">
        <v>125</v>
      </c>
      <c r="Q21" s="996" t="s">
        <v>125</v>
      </c>
      <c r="R21" s="996">
        <v>1</v>
      </c>
      <c r="S21" s="996" t="s">
        <v>125</v>
      </c>
      <c r="T21" s="996">
        <v>7</v>
      </c>
    </row>
    <row r="22" spans="1:20" s="370" customFormat="1" x14ac:dyDescent="0.2">
      <c r="A22" s="715"/>
      <c r="B22" s="716"/>
      <c r="C22" s="717"/>
      <c r="D22" s="718" t="s">
        <v>145</v>
      </c>
      <c r="E22" s="997">
        <v>6</v>
      </c>
      <c r="F22" s="997">
        <v>6</v>
      </c>
      <c r="G22" s="997" t="s">
        <v>125</v>
      </c>
      <c r="H22" s="997" t="s">
        <v>125</v>
      </c>
      <c r="I22" s="997" t="s">
        <v>125</v>
      </c>
      <c r="J22" s="997" t="s">
        <v>125</v>
      </c>
      <c r="K22" s="997" t="s">
        <v>125</v>
      </c>
      <c r="L22" s="997" t="s">
        <v>125</v>
      </c>
      <c r="M22" s="997" t="s">
        <v>125</v>
      </c>
      <c r="N22" s="997" t="s">
        <v>125</v>
      </c>
      <c r="O22" s="997" t="s">
        <v>125</v>
      </c>
      <c r="P22" s="997" t="s">
        <v>125</v>
      </c>
      <c r="Q22" s="997" t="s">
        <v>125</v>
      </c>
      <c r="R22" s="997" t="s">
        <v>125</v>
      </c>
      <c r="S22" s="997" t="s">
        <v>125</v>
      </c>
      <c r="T22" s="997">
        <v>6</v>
      </c>
    </row>
    <row r="23" spans="1:20" x14ac:dyDescent="0.2">
      <c r="A23" s="715"/>
      <c r="B23" s="716"/>
      <c r="C23" s="717"/>
      <c r="D23" s="718" t="s">
        <v>146</v>
      </c>
      <c r="E23" s="997">
        <v>2</v>
      </c>
      <c r="F23" s="997">
        <v>2</v>
      </c>
      <c r="G23" s="997" t="s">
        <v>125</v>
      </c>
      <c r="H23" s="997" t="s">
        <v>125</v>
      </c>
      <c r="I23" s="997" t="s">
        <v>125</v>
      </c>
      <c r="J23" s="997" t="s">
        <v>125</v>
      </c>
      <c r="K23" s="997" t="s">
        <v>125</v>
      </c>
      <c r="L23" s="997" t="s">
        <v>125</v>
      </c>
      <c r="M23" s="997" t="s">
        <v>125</v>
      </c>
      <c r="N23" s="997" t="s">
        <v>125</v>
      </c>
      <c r="O23" s="997" t="s">
        <v>125</v>
      </c>
      <c r="P23" s="997" t="s">
        <v>125</v>
      </c>
      <c r="Q23" s="997" t="s">
        <v>125</v>
      </c>
      <c r="R23" s="997">
        <v>1</v>
      </c>
      <c r="S23" s="997" t="s">
        <v>125</v>
      </c>
      <c r="T23" s="997">
        <v>1</v>
      </c>
    </row>
    <row r="24" spans="1:20" x14ac:dyDescent="0.2">
      <c r="A24" s="711" t="s">
        <v>1082</v>
      </c>
      <c r="B24" s="712" t="s">
        <v>166</v>
      </c>
      <c r="C24" s="713" t="s">
        <v>330</v>
      </c>
      <c r="D24" s="714" t="s">
        <v>122</v>
      </c>
      <c r="E24" s="996">
        <v>57</v>
      </c>
      <c r="F24" s="996">
        <v>57</v>
      </c>
      <c r="G24" s="996" t="s">
        <v>125</v>
      </c>
      <c r="H24" s="996" t="s">
        <v>125</v>
      </c>
      <c r="I24" s="996" t="s">
        <v>125</v>
      </c>
      <c r="J24" s="996" t="s">
        <v>125</v>
      </c>
      <c r="K24" s="996" t="s">
        <v>125</v>
      </c>
      <c r="L24" s="996" t="s">
        <v>125</v>
      </c>
      <c r="M24" s="996" t="s">
        <v>125</v>
      </c>
      <c r="N24" s="996" t="s">
        <v>125</v>
      </c>
      <c r="O24" s="996" t="s">
        <v>125</v>
      </c>
      <c r="P24" s="996" t="s">
        <v>125</v>
      </c>
      <c r="Q24" s="996">
        <v>1</v>
      </c>
      <c r="R24" s="996">
        <v>3</v>
      </c>
      <c r="S24" s="996">
        <v>16</v>
      </c>
      <c r="T24" s="996">
        <v>37</v>
      </c>
    </row>
    <row r="25" spans="1:20" s="370" customFormat="1" x14ac:dyDescent="0.2">
      <c r="A25" s="715"/>
      <c r="B25" s="716"/>
      <c r="C25" s="717"/>
      <c r="D25" s="718" t="s">
        <v>145</v>
      </c>
      <c r="E25" s="997">
        <v>32</v>
      </c>
      <c r="F25" s="997">
        <v>32</v>
      </c>
      <c r="G25" s="997" t="s">
        <v>125</v>
      </c>
      <c r="H25" s="997" t="s">
        <v>125</v>
      </c>
      <c r="I25" s="997" t="s">
        <v>125</v>
      </c>
      <c r="J25" s="997" t="s">
        <v>125</v>
      </c>
      <c r="K25" s="997" t="s">
        <v>125</v>
      </c>
      <c r="L25" s="997" t="s">
        <v>125</v>
      </c>
      <c r="M25" s="997" t="s">
        <v>125</v>
      </c>
      <c r="N25" s="997" t="s">
        <v>125</v>
      </c>
      <c r="O25" s="997" t="s">
        <v>125</v>
      </c>
      <c r="P25" s="997" t="s">
        <v>125</v>
      </c>
      <c r="Q25" s="997">
        <v>1</v>
      </c>
      <c r="R25" s="997">
        <v>1</v>
      </c>
      <c r="S25" s="997">
        <v>9</v>
      </c>
      <c r="T25" s="997">
        <v>21</v>
      </c>
    </row>
    <row r="26" spans="1:20" x14ac:dyDescent="0.2">
      <c r="A26" s="715"/>
      <c r="B26" s="716"/>
      <c r="C26" s="717"/>
      <c r="D26" s="718" t="s">
        <v>146</v>
      </c>
      <c r="E26" s="997">
        <v>25</v>
      </c>
      <c r="F26" s="997">
        <v>25</v>
      </c>
      <c r="G26" s="997" t="s">
        <v>125</v>
      </c>
      <c r="H26" s="997" t="s">
        <v>125</v>
      </c>
      <c r="I26" s="997" t="s">
        <v>125</v>
      </c>
      <c r="J26" s="997" t="s">
        <v>125</v>
      </c>
      <c r="K26" s="997" t="s">
        <v>125</v>
      </c>
      <c r="L26" s="997" t="s">
        <v>125</v>
      </c>
      <c r="M26" s="997" t="s">
        <v>125</v>
      </c>
      <c r="N26" s="997" t="s">
        <v>125</v>
      </c>
      <c r="O26" s="997" t="s">
        <v>125</v>
      </c>
      <c r="P26" s="997" t="s">
        <v>125</v>
      </c>
      <c r="Q26" s="997" t="s">
        <v>125</v>
      </c>
      <c r="R26" s="997">
        <v>2</v>
      </c>
      <c r="S26" s="997">
        <v>7</v>
      </c>
      <c r="T26" s="997">
        <v>16</v>
      </c>
    </row>
    <row r="27" spans="1:20" ht="24" x14ac:dyDescent="0.2">
      <c r="A27" s="711" t="s">
        <v>367</v>
      </c>
      <c r="B27" s="712" t="s">
        <v>167</v>
      </c>
      <c r="C27" s="713" t="s">
        <v>368</v>
      </c>
      <c r="D27" s="714" t="s">
        <v>122</v>
      </c>
      <c r="E27" s="996">
        <v>36</v>
      </c>
      <c r="F27" s="996">
        <v>36</v>
      </c>
      <c r="G27" s="996" t="s">
        <v>125</v>
      </c>
      <c r="H27" s="996" t="s">
        <v>125</v>
      </c>
      <c r="I27" s="996" t="s">
        <v>125</v>
      </c>
      <c r="J27" s="996" t="s">
        <v>125</v>
      </c>
      <c r="K27" s="996" t="s">
        <v>125</v>
      </c>
      <c r="L27" s="996" t="s">
        <v>125</v>
      </c>
      <c r="M27" s="996" t="s">
        <v>125</v>
      </c>
      <c r="N27" s="996" t="s">
        <v>125</v>
      </c>
      <c r="O27" s="996" t="s">
        <v>125</v>
      </c>
      <c r="P27" s="996" t="s">
        <v>125</v>
      </c>
      <c r="Q27" s="996">
        <v>2</v>
      </c>
      <c r="R27" s="996">
        <v>4</v>
      </c>
      <c r="S27" s="996">
        <v>4</v>
      </c>
      <c r="T27" s="996">
        <v>26</v>
      </c>
    </row>
    <row r="28" spans="1:20" s="370" customFormat="1" x14ac:dyDescent="0.2">
      <c r="A28" s="715"/>
      <c r="B28" s="716"/>
      <c r="C28" s="717"/>
      <c r="D28" s="718" t="s">
        <v>145</v>
      </c>
      <c r="E28" s="997">
        <v>12</v>
      </c>
      <c r="F28" s="997">
        <v>12</v>
      </c>
      <c r="G28" s="997" t="s">
        <v>125</v>
      </c>
      <c r="H28" s="997" t="s">
        <v>125</v>
      </c>
      <c r="I28" s="997" t="s">
        <v>125</v>
      </c>
      <c r="J28" s="997" t="s">
        <v>125</v>
      </c>
      <c r="K28" s="997" t="s">
        <v>125</v>
      </c>
      <c r="L28" s="997" t="s">
        <v>125</v>
      </c>
      <c r="M28" s="997" t="s">
        <v>125</v>
      </c>
      <c r="N28" s="997" t="s">
        <v>125</v>
      </c>
      <c r="O28" s="997" t="s">
        <v>125</v>
      </c>
      <c r="P28" s="997" t="s">
        <v>125</v>
      </c>
      <c r="Q28" s="997">
        <v>2</v>
      </c>
      <c r="R28" s="997">
        <v>2</v>
      </c>
      <c r="S28" s="997" t="s">
        <v>125</v>
      </c>
      <c r="T28" s="997">
        <v>8</v>
      </c>
    </row>
    <row r="29" spans="1:20" x14ac:dyDescent="0.2">
      <c r="A29" s="715"/>
      <c r="B29" s="716"/>
      <c r="C29" s="717"/>
      <c r="D29" s="718" t="s">
        <v>146</v>
      </c>
      <c r="E29" s="997">
        <v>24</v>
      </c>
      <c r="F29" s="997">
        <v>24</v>
      </c>
      <c r="G29" s="997" t="s">
        <v>125</v>
      </c>
      <c r="H29" s="997" t="s">
        <v>125</v>
      </c>
      <c r="I29" s="997" t="s">
        <v>125</v>
      </c>
      <c r="J29" s="997" t="s">
        <v>125</v>
      </c>
      <c r="K29" s="997" t="s">
        <v>125</v>
      </c>
      <c r="L29" s="997" t="s">
        <v>125</v>
      </c>
      <c r="M29" s="997" t="s">
        <v>125</v>
      </c>
      <c r="N29" s="997" t="s">
        <v>125</v>
      </c>
      <c r="O29" s="997" t="s">
        <v>125</v>
      </c>
      <c r="P29" s="997" t="s">
        <v>125</v>
      </c>
      <c r="Q29" s="997" t="s">
        <v>125</v>
      </c>
      <c r="R29" s="997">
        <v>2</v>
      </c>
      <c r="S29" s="997">
        <v>4</v>
      </c>
      <c r="T29" s="997">
        <v>18</v>
      </c>
    </row>
    <row r="30" spans="1:20" ht="24" x14ac:dyDescent="0.2">
      <c r="A30" s="711" t="s">
        <v>373</v>
      </c>
      <c r="B30" s="712" t="s">
        <v>168</v>
      </c>
      <c r="C30" s="713" t="s">
        <v>374</v>
      </c>
      <c r="D30" s="714" t="s">
        <v>122</v>
      </c>
      <c r="E30" s="996">
        <v>36</v>
      </c>
      <c r="F30" s="996">
        <v>36</v>
      </c>
      <c r="G30" s="996" t="s">
        <v>125</v>
      </c>
      <c r="H30" s="996" t="s">
        <v>125</v>
      </c>
      <c r="I30" s="996" t="s">
        <v>125</v>
      </c>
      <c r="J30" s="996" t="s">
        <v>125</v>
      </c>
      <c r="K30" s="996" t="s">
        <v>125</v>
      </c>
      <c r="L30" s="996">
        <v>1</v>
      </c>
      <c r="M30" s="996" t="s">
        <v>125</v>
      </c>
      <c r="N30" s="996" t="s">
        <v>125</v>
      </c>
      <c r="O30" s="996">
        <v>1</v>
      </c>
      <c r="P30" s="996" t="s">
        <v>125</v>
      </c>
      <c r="Q30" s="996" t="s">
        <v>125</v>
      </c>
      <c r="R30" s="996">
        <v>1</v>
      </c>
      <c r="S30" s="996">
        <v>6</v>
      </c>
      <c r="T30" s="996">
        <v>27</v>
      </c>
    </row>
    <row r="31" spans="1:20" s="370" customFormat="1" x14ac:dyDescent="0.2">
      <c r="A31" s="715"/>
      <c r="B31" s="716"/>
      <c r="C31" s="717"/>
      <c r="D31" s="718" t="s">
        <v>145</v>
      </c>
      <c r="E31" s="997">
        <v>15</v>
      </c>
      <c r="F31" s="997">
        <v>15</v>
      </c>
      <c r="G31" s="997" t="s">
        <v>125</v>
      </c>
      <c r="H31" s="997" t="s">
        <v>125</v>
      </c>
      <c r="I31" s="997" t="s">
        <v>125</v>
      </c>
      <c r="J31" s="997" t="s">
        <v>125</v>
      </c>
      <c r="K31" s="997" t="s">
        <v>125</v>
      </c>
      <c r="L31" s="997">
        <v>1</v>
      </c>
      <c r="M31" s="997" t="s">
        <v>125</v>
      </c>
      <c r="N31" s="997" t="s">
        <v>125</v>
      </c>
      <c r="O31" s="997" t="s">
        <v>125</v>
      </c>
      <c r="P31" s="997" t="s">
        <v>125</v>
      </c>
      <c r="Q31" s="997" t="s">
        <v>125</v>
      </c>
      <c r="R31" s="997">
        <v>1</v>
      </c>
      <c r="S31" s="997">
        <v>2</v>
      </c>
      <c r="T31" s="997">
        <v>11</v>
      </c>
    </row>
    <row r="32" spans="1:20" x14ac:dyDescent="0.2">
      <c r="A32" s="715"/>
      <c r="B32" s="716"/>
      <c r="C32" s="717"/>
      <c r="D32" s="718" t="s">
        <v>146</v>
      </c>
      <c r="E32" s="997">
        <v>21</v>
      </c>
      <c r="F32" s="997">
        <v>21</v>
      </c>
      <c r="G32" s="997" t="s">
        <v>125</v>
      </c>
      <c r="H32" s="997" t="s">
        <v>125</v>
      </c>
      <c r="I32" s="997" t="s">
        <v>125</v>
      </c>
      <c r="J32" s="997" t="s">
        <v>125</v>
      </c>
      <c r="K32" s="997" t="s">
        <v>125</v>
      </c>
      <c r="L32" s="997" t="s">
        <v>125</v>
      </c>
      <c r="M32" s="997" t="s">
        <v>125</v>
      </c>
      <c r="N32" s="997" t="s">
        <v>125</v>
      </c>
      <c r="O32" s="997">
        <v>1</v>
      </c>
      <c r="P32" s="997" t="s">
        <v>125</v>
      </c>
      <c r="Q32" s="997" t="s">
        <v>125</v>
      </c>
      <c r="R32" s="997" t="s">
        <v>125</v>
      </c>
      <c r="S32" s="997">
        <v>4</v>
      </c>
      <c r="T32" s="997">
        <v>16</v>
      </c>
    </row>
    <row r="33" spans="1:20" ht="24" x14ac:dyDescent="0.2">
      <c r="A33" s="711" t="s">
        <v>1083</v>
      </c>
      <c r="B33" s="712" t="s">
        <v>169</v>
      </c>
      <c r="C33" s="713" t="s">
        <v>1084</v>
      </c>
      <c r="D33" s="714" t="s">
        <v>122</v>
      </c>
      <c r="E33" s="996">
        <v>12</v>
      </c>
      <c r="F33" s="996">
        <v>12</v>
      </c>
      <c r="G33" s="996" t="s">
        <v>125</v>
      </c>
      <c r="H33" s="996" t="s">
        <v>125</v>
      </c>
      <c r="I33" s="996" t="s">
        <v>125</v>
      </c>
      <c r="J33" s="996" t="s">
        <v>125</v>
      </c>
      <c r="K33" s="996" t="s">
        <v>125</v>
      </c>
      <c r="L33" s="996" t="s">
        <v>125</v>
      </c>
      <c r="M33" s="996" t="s">
        <v>125</v>
      </c>
      <c r="N33" s="996" t="s">
        <v>125</v>
      </c>
      <c r="O33" s="996" t="s">
        <v>125</v>
      </c>
      <c r="P33" s="996" t="s">
        <v>125</v>
      </c>
      <c r="Q33" s="996" t="s">
        <v>125</v>
      </c>
      <c r="R33" s="996" t="s">
        <v>125</v>
      </c>
      <c r="S33" s="996">
        <v>2</v>
      </c>
      <c r="T33" s="996">
        <v>10</v>
      </c>
    </row>
    <row r="34" spans="1:20" s="370" customFormat="1" x14ac:dyDescent="0.2">
      <c r="A34" s="715"/>
      <c r="B34" s="716"/>
      <c r="C34" s="717"/>
      <c r="D34" s="718" t="s">
        <v>145</v>
      </c>
      <c r="E34" s="997">
        <v>8</v>
      </c>
      <c r="F34" s="997">
        <v>8</v>
      </c>
      <c r="G34" s="997" t="s">
        <v>125</v>
      </c>
      <c r="H34" s="997" t="s">
        <v>125</v>
      </c>
      <c r="I34" s="997" t="s">
        <v>125</v>
      </c>
      <c r="J34" s="997" t="s">
        <v>125</v>
      </c>
      <c r="K34" s="997" t="s">
        <v>125</v>
      </c>
      <c r="L34" s="997" t="s">
        <v>125</v>
      </c>
      <c r="M34" s="997" t="s">
        <v>125</v>
      </c>
      <c r="N34" s="997" t="s">
        <v>125</v>
      </c>
      <c r="O34" s="997" t="s">
        <v>125</v>
      </c>
      <c r="P34" s="997" t="s">
        <v>125</v>
      </c>
      <c r="Q34" s="997" t="s">
        <v>125</v>
      </c>
      <c r="R34" s="997" t="s">
        <v>125</v>
      </c>
      <c r="S34" s="997">
        <v>1</v>
      </c>
      <c r="T34" s="997">
        <v>7</v>
      </c>
    </row>
    <row r="35" spans="1:20" x14ac:dyDescent="0.2">
      <c r="A35" s="715"/>
      <c r="B35" s="716"/>
      <c r="C35" s="717"/>
      <c r="D35" s="718" t="s">
        <v>146</v>
      </c>
      <c r="E35" s="997">
        <v>4</v>
      </c>
      <c r="F35" s="997">
        <v>4</v>
      </c>
      <c r="G35" s="997" t="s">
        <v>125</v>
      </c>
      <c r="H35" s="997" t="s">
        <v>125</v>
      </c>
      <c r="I35" s="997" t="s">
        <v>125</v>
      </c>
      <c r="J35" s="997" t="s">
        <v>125</v>
      </c>
      <c r="K35" s="997" t="s">
        <v>125</v>
      </c>
      <c r="L35" s="997" t="s">
        <v>125</v>
      </c>
      <c r="M35" s="997" t="s">
        <v>125</v>
      </c>
      <c r="N35" s="997" t="s">
        <v>125</v>
      </c>
      <c r="O35" s="997" t="s">
        <v>125</v>
      </c>
      <c r="P35" s="997" t="s">
        <v>125</v>
      </c>
      <c r="Q35" s="997" t="s">
        <v>125</v>
      </c>
      <c r="R35" s="997" t="s">
        <v>125</v>
      </c>
      <c r="S35" s="997">
        <v>1</v>
      </c>
      <c r="T35" s="997">
        <v>3</v>
      </c>
    </row>
    <row r="36" spans="1:20" x14ac:dyDescent="0.2">
      <c r="A36" s="711" t="s">
        <v>1085</v>
      </c>
      <c r="B36" s="712" t="s">
        <v>170</v>
      </c>
      <c r="C36" s="713" t="s">
        <v>920</v>
      </c>
      <c r="D36" s="714" t="s">
        <v>122</v>
      </c>
      <c r="E36" s="996">
        <v>16</v>
      </c>
      <c r="F36" s="996">
        <v>16</v>
      </c>
      <c r="G36" s="996" t="s">
        <v>125</v>
      </c>
      <c r="H36" s="996" t="s">
        <v>125</v>
      </c>
      <c r="I36" s="996" t="s">
        <v>125</v>
      </c>
      <c r="J36" s="996" t="s">
        <v>125</v>
      </c>
      <c r="K36" s="996" t="s">
        <v>125</v>
      </c>
      <c r="L36" s="996" t="s">
        <v>125</v>
      </c>
      <c r="M36" s="996" t="s">
        <v>125</v>
      </c>
      <c r="N36" s="996" t="s">
        <v>125</v>
      </c>
      <c r="O36" s="996" t="s">
        <v>125</v>
      </c>
      <c r="P36" s="996" t="s">
        <v>125</v>
      </c>
      <c r="Q36" s="996" t="s">
        <v>125</v>
      </c>
      <c r="R36" s="996">
        <v>1</v>
      </c>
      <c r="S36" s="996">
        <v>4</v>
      </c>
      <c r="T36" s="996">
        <v>11</v>
      </c>
    </row>
    <row r="37" spans="1:20" s="370" customFormat="1" x14ac:dyDescent="0.2">
      <c r="A37" s="715"/>
      <c r="B37" s="716"/>
      <c r="C37" s="717"/>
      <c r="D37" s="718" t="s">
        <v>145</v>
      </c>
      <c r="E37" s="997">
        <v>9</v>
      </c>
      <c r="F37" s="997">
        <v>9</v>
      </c>
      <c r="G37" s="997" t="s">
        <v>125</v>
      </c>
      <c r="H37" s="997" t="s">
        <v>125</v>
      </c>
      <c r="I37" s="997" t="s">
        <v>125</v>
      </c>
      <c r="J37" s="997" t="s">
        <v>125</v>
      </c>
      <c r="K37" s="997" t="s">
        <v>125</v>
      </c>
      <c r="L37" s="997" t="s">
        <v>125</v>
      </c>
      <c r="M37" s="997" t="s">
        <v>125</v>
      </c>
      <c r="N37" s="997" t="s">
        <v>125</v>
      </c>
      <c r="O37" s="997" t="s">
        <v>125</v>
      </c>
      <c r="P37" s="997" t="s">
        <v>125</v>
      </c>
      <c r="Q37" s="997" t="s">
        <v>125</v>
      </c>
      <c r="R37" s="997">
        <v>1</v>
      </c>
      <c r="S37" s="997">
        <v>3</v>
      </c>
      <c r="T37" s="997">
        <v>5</v>
      </c>
    </row>
    <row r="38" spans="1:20" x14ac:dyDescent="0.2">
      <c r="A38" s="715"/>
      <c r="B38" s="716"/>
      <c r="C38" s="717"/>
      <c r="D38" s="718" t="s">
        <v>146</v>
      </c>
      <c r="E38" s="997">
        <v>7</v>
      </c>
      <c r="F38" s="997">
        <v>7</v>
      </c>
      <c r="G38" s="997" t="s">
        <v>125</v>
      </c>
      <c r="H38" s="997" t="s">
        <v>125</v>
      </c>
      <c r="I38" s="997" t="s">
        <v>125</v>
      </c>
      <c r="J38" s="997" t="s">
        <v>125</v>
      </c>
      <c r="K38" s="997" t="s">
        <v>125</v>
      </c>
      <c r="L38" s="997" t="s">
        <v>125</v>
      </c>
      <c r="M38" s="997" t="s">
        <v>125</v>
      </c>
      <c r="N38" s="997" t="s">
        <v>125</v>
      </c>
      <c r="O38" s="997" t="s">
        <v>125</v>
      </c>
      <c r="P38" s="997" t="s">
        <v>125</v>
      </c>
      <c r="Q38" s="997" t="s">
        <v>125</v>
      </c>
      <c r="R38" s="997" t="s">
        <v>125</v>
      </c>
      <c r="S38" s="997">
        <v>1</v>
      </c>
      <c r="T38" s="997">
        <v>6</v>
      </c>
    </row>
    <row r="39" spans="1:20" ht="24" x14ac:dyDescent="0.2">
      <c r="A39" s="711" t="s">
        <v>361</v>
      </c>
      <c r="B39" s="712" t="s">
        <v>172</v>
      </c>
      <c r="C39" s="713" t="s">
        <v>362</v>
      </c>
      <c r="D39" s="714" t="s">
        <v>122</v>
      </c>
      <c r="E39" s="996">
        <v>27</v>
      </c>
      <c r="F39" s="996">
        <v>27</v>
      </c>
      <c r="G39" s="996" t="s">
        <v>125</v>
      </c>
      <c r="H39" s="996" t="s">
        <v>125</v>
      </c>
      <c r="I39" s="996" t="s">
        <v>125</v>
      </c>
      <c r="J39" s="996" t="s">
        <v>125</v>
      </c>
      <c r="K39" s="996" t="s">
        <v>125</v>
      </c>
      <c r="L39" s="996" t="s">
        <v>125</v>
      </c>
      <c r="M39" s="996" t="s">
        <v>125</v>
      </c>
      <c r="N39" s="996" t="s">
        <v>125</v>
      </c>
      <c r="O39" s="996" t="s">
        <v>125</v>
      </c>
      <c r="P39" s="996" t="s">
        <v>125</v>
      </c>
      <c r="Q39" s="996" t="s">
        <v>125</v>
      </c>
      <c r="R39" s="996">
        <v>1</v>
      </c>
      <c r="S39" s="996">
        <v>5</v>
      </c>
      <c r="T39" s="996">
        <v>21</v>
      </c>
    </row>
    <row r="40" spans="1:20" s="370" customFormat="1" x14ac:dyDescent="0.2">
      <c r="A40" s="715"/>
      <c r="B40" s="716"/>
      <c r="C40" s="717"/>
      <c r="D40" s="718" t="s">
        <v>145</v>
      </c>
      <c r="E40" s="997">
        <v>17</v>
      </c>
      <c r="F40" s="997">
        <v>17</v>
      </c>
      <c r="G40" s="997" t="s">
        <v>125</v>
      </c>
      <c r="H40" s="997" t="s">
        <v>125</v>
      </c>
      <c r="I40" s="997" t="s">
        <v>125</v>
      </c>
      <c r="J40" s="997" t="s">
        <v>125</v>
      </c>
      <c r="K40" s="997" t="s">
        <v>125</v>
      </c>
      <c r="L40" s="997" t="s">
        <v>125</v>
      </c>
      <c r="M40" s="997" t="s">
        <v>125</v>
      </c>
      <c r="N40" s="997" t="s">
        <v>125</v>
      </c>
      <c r="O40" s="997" t="s">
        <v>125</v>
      </c>
      <c r="P40" s="997" t="s">
        <v>125</v>
      </c>
      <c r="Q40" s="997" t="s">
        <v>125</v>
      </c>
      <c r="R40" s="997">
        <v>1</v>
      </c>
      <c r="S40" s="997">
        <v>4</v>
      </c>
      <c r="T40" s="997">
        <v>12</v>
      </c>
    </row>
    <row r="41" spans="1:20" x14ac:dyDescent="0.2">
      <c r="A41" s="715"/>
      <c r="B41" s="716"/>
      <c r="C41" s="717"/>
      <c r="D41" s="718" t="s">
        <v>146</v>
      </c>
      <c r="E41" s="997">
        <v>10</v>
      </c>
      <c r="F41" s="997">
        <v>10</v>
      </c>
      <c r="G41" s="997" t="s">
        <v>125</v>
      </c>
      <c r="H41" s="997" t="s">
        <v>125</v>
      </c>
      <c r="I41" s="997" t="s">
        <v>125</v>
      </c>
      <c r="J41" s="997" t="s">
        <v>125</v>
      </c>
      <c r="K41" s="997" t="s">
        <v>125</v>
      </c>
      <c r="L41" s="997" t="s">
        <v>125</v>
      </c>
      <c r="M41" s="997" t="s">
        <v>125</v>
      </c>
      <c r="N41" s="997" t="s">
        <v>125</v>
      </c>
      <c r="O41" s="997" t="s">
        <v>125</v>
      </c>
      <c r="P41" s="997" t="s">
        <v>125</v>
      </c>
      <c r="Q41" s="997" t="s">
        <v>125</v>
      </c>
      <c r="R41" s="997" t="s">
        <v>125</v>
      </c>
      <c r="S41" s="997">
        <v>1</v>
      </c>
      <c r="T41" s="997">
        <v>9</v>
      </c>
    </row>
    <row r="42" spans="1:20" ht="24" x14ac:dyDescent="0.2">
      <c r="A42" s="711" t="s">
        <v>1087</v>
      </c>
      <c r="B42" s="712" t="s">
        <v>173</v>
      </c>
      <c r="C42" s="713" t="s">
        <v>1088</v>
      </c>
      <c r="D42" s="714" t="s">
        <v>122</v>
      </c>
      <c r="E42" s="996">
        <v>11</v>
      </c>
      <c r="F42" s="996">
        <v>11</v>
      </c>
      <c r="G42" s="996" t="s">
        <v>125</v>
      </c>
      <c r="H42" s="996" t="s">
        <v>125</v>
      </c>
      <c r="I42" s="996" t="s">
        <v>125</v>
      </c>
      <c r="J42" s="996" t="s">
        <v>125</v>
      </c>
      <c r="K42" s="996" t="s">
        <v>125</v>
      </c>
      <c r="L42" s="996" t="s">
        <v>125</v>
      </c>
      <c r="M42" s="996" t="s">
        <v>125</v>
      </c>
      <c r="N42" s="996" t="s">
        <v>125</v>
      </c>
      <c r="O42" s="996" t="s">
        <v>125</v>
      </c>
      <c r="P42" s="996" t="s">
        <v>125</v>
      </c>
      <c r="Q42" s="996" t="s">
        <v>125</v>
      </c>
      <c r="R42" s="996" t="s">
        <v>125</v>
      </c>
      <c r="S42" s="996" t="s">
        <v>125</v>
      </c>
      <c r="T42" s="996">
        <v>11</v>
      </c>
    </row>
    <row r="43" spans="1:20" s="370" customFormat="1" x14ac:dyDescent="0.2">
      <c r="A43" s="715"/>
      <c r="B43" s="716"/>
      <c r="C43" s="717"/>
      <c r="D43" s="718" t="s">
        <v>145</v>
      </c>
      <c r="E43" s="997">
        <v>6</v>
      </c>
      <c r="F43" s="997">
        <v>6</v>
      </c>
      <c r="G43" s="997" t="s">
        <v>125</v>
      </c>
      <c r="H43" s="997" t="s">
        <v>125</v>
      </c>
      <c r="I43" s="997" t="s">
        <v>125</v>
      </c>
      <c r="J43" s="997" t="s">
        <v>125</v>
      </c>
      <c r="K43" s="997" t="s">
        <v>125</v>
      </c>
      <c r="L43" s="997" t="s">
        <v>125</v>
      </c>
      <c r="M43" s="997" t="s">
        <v>125</v>
      </c>
      <c r="N43" s="997" t="s">
        <v>125</v>
      </c>
      <c r="O43" s="997" t="s">
        <v>125</v>
      </c>
      <c r="P43" s="997" t="s">
        <v>125</v>
      </c>
      <c r="Q43" s="997" t="s">
        <v>125</v>
      </c>
      <c r="R43" s="997" t="s">
        <v>125</v>
      </c>
      <c r="S43" s="997" t="s">
        <v>125</v>
      </c>
      <c r="T43" s="997">
        <v>6</v>
      </c>
    </row>
    <row r="44" spans="1:20" x14ac:dyDescent="0.2">
      <c r="A44" s="715"/>
      <c r="B44" s="716"/>
      <c r="C44" s="717"/>
      <c r="D44" s="718" t="s">
        <v>146</v>
      </c>
      <c r="E44" s="997">
        <v>5</v>
      </c>
      <c r="F44" s="997">
        <v>5</v>
      </c>
      <c r="G44" s="997" t="s">
        <v>125</v>
      </c>
      <c r="H44" s="997" t="s">
        <v>125</v>
      </c>
      <c r="I44" s="997" t="s">
        <v>125</v>
      </c>
      <c r="J44" s="997" t="s">
        <v>125</v>
      </c>
      <c r="K44" s="997" t="s">
        <v>125</v>
      </c>
      <c r="L44" s="997" t="s">
        <v>125</v>
      </c>
      <c r="M44" s="997" t="s">
        <v>125</v>
      </c>
      <c r="N44" s="997" t="s">
        <v>125</v>
      </c>
      <c r="O44" s="997" t="s">
        <v>125</v>
      </c>
      <c r="P44" s="997" t="s">
        <v>125</v>
      </c>
      <c r="Q44" s="997" t="s">
        <v>125</v>
      </c>
      <c r="R44" s="997" t="s">
        <v>125</v>
      </c>
      <c r="S44" s="997" t="s">
        <v>125</v>
      </c>
      <c r="T44" s="997">
        <v>5</v>
      </c>
    </row>
    <row r="45" spans="1:20" x14ac:dyDescent="0.2">
      <c r="A45" s="711" t="s">
        <v>385</v>
      </c>
      <c r="B45" s="712" t="s">
        <v>174</v>
      </c>
      <c r="C45" s="713" t="s">
        <v>386</v>
      </c>
      <c r="D45" s="714" t="s">
        <v>122</v>
      </c>
      <c r="E45" s="996">
        <v>18</v>
      </c>
      <c r="F45" s="996">
        <v>18</v>
      </c>
      <c r="G45" s="996" t="s">
        <v>125</v>
      </c>
      <c r="H45" s="996" t="s">
        <v>125</v>
      </c>
      <c r="I45" s="996" t="s">
        <v>125</v>
      </c>
      <c r="J45" s="996" t="s">
        <v>125</v>
      </c>
      <c r="K45" s="996" t="s">
        <v>125</v>
      </c>
      <c r="L45" s="996" t="s">
        <v>125</v>
      </c>
      <c r="M45" s="996" t="s">
        <v>125</v>
      </c>
      <c r="N45" s="996" t="s">
        <v>125</v>
      </c>
      <c r="O45" s="996" t="s">
        <v>125</v>
      </c>
      <c r="P45" s="996" t="s">
        <v>125</v>
      </c>
      <c r="Q45" s="996" t="s">
        <v>125</v>
      </c>
      <c r="R45" s="996">
        <v>3</v>
      </c>
      <c r="S45" s="996">
        <v>7</v>
      </c>
      <c r="T45" s="996">
        <v>8</v>
      </c>
    </row>
    <row r="46" spans="1:20" s="370" customFormat="1" x14ac:dyDescent="0.2">
      <c r="A46" s="715"/>
      <c r="B46" s="716"/>
      <c r="C46" s="717"/>
      <c r="D46" s="718" t="s">
        <v>146</v>
      </c>
      <c r="E46" s="997">
        <v>18</v>
      </c>
      <c r="F46" s="997">
        <v>18</v>
      </c>
      <c r="G46" s="997" t="s">
        <v>125</v>
      </c>
      <c r="H46" s="997" t="s">
        <v>125</v>
      </c>
      <c r="I46" s="997" t="s">
        <v>125</v>
      </c>
      <c r="J46" s="997" t="s">
        <v>125</v>
      </c>
      <c r="K46" s="997" t="s">
        <v>125</v>
      </c>
      <c r="L46" s="997" t="s">
        <v>125</v>
      </c>
      <c r="M46" s="997" t="s">
        <v>125</v>
      </c>
      <c r="N46" s="997" t="s">
        <v>125</v>
      </c>
      <c r="O46" s="997" t="s">
        <v>125</v>
      </c>
      <c r="P46" s="997" t="s">
        <v>125</v>
      </c>
      <c r="Q46" s="997" t="s">
        <v>125</v>
      </c>
      <c r="R46" s="997">
        <v>3</v>
      </c>
      <c r="S46" s="997">
        <v>7</v>
      </c>
      <c r="T46" s="997">
        <v>8</v>
      </c>
    </row>
    <row r="47" spans="1:20" x14ac:dyDescent="0.2">
      <c r="A47" s="711" t="s">
        <v>358</v>
      </c>
      <c r="B47" s="712" t="s">
        <v>175</v>
      </c>
      <c r="C47" s="713" t="s">
        <v>359</v>
      </c>
      <c r="D47" s="714" t="s">
        <v>122</v>
      </c>
      <c r="E47" s="996">
        <v>40</v>
      </c>
      <c r="F47" s="996">
        <v>40</v>
      </c>
      <c r="G47" s="996" t="s">
        <v>125</v>
      </c>
      <c r="H47" s="996" t="s">
        <v>125</v>
      </c>
      <c r="I47" s="996" t="s">
        <v>125</v>
      </c>
      <c r="J47" s="996" t="s">
        <v>125</v>
      </c>
      <c r="K47" s="996" t="s">
        <v>125</v>
      </c>
      <c r="L47" s="996" t="s">
        <v>125</v>
      </c>
      <c r="M47" s="996" t="s">
        <v>125</v>
      </c>
      <c r="N47" s="996" t="s">
        <v>125</v>
      </c>
      <c r="O47" s="996" t="s">
        <v>125</v>
      </c>
      <c r="P47" s="996" t="s">
        <v>125</v>
      </c>
      <c r="Q47" s="996" t="s">
        <v>125</v>
      </c>
      <c r="R47" s="996">
        <v>5</v>
      </c>
      <c r="S47" s="996">
        <v>11</v>
      </c>
      <c r="T47" s="996">
        <v>24</v>
      </c>
    </row>
    <row r="48" spans="1:20" x14ac:dyDescent="0.2">
      <c r="A48" s="715"/>
      <c r="B48" s="716"/>
      <c r="C48" s="717"/>
      <c r="D48" s="718" t="s">
        <v>146</v>
      </c>
      <c r="E48" s="997">
        <v>40</v>
      </c>
      <c r="F48" s="997">
        <v>40</v>
      </c>
      <c r="G48" s="997" t="s">
        <v>125</v>
      </c>
      <c r="H48" s="997" t="s">
        <v>125</v>
      </c>
      <c r="I48" s="997" t="s">
        <v>125</v>
      </c>
      <c r="J48" s="997" t="s">
        <v>125</v>
      </c>
      <c r="K48" s="997" t="s">
        <v>125</v>
      </c>
      <c r="L48" s="997" t="s">
        <v>125</v>
      </c>
      <c r="M48" s="997" t="s">
        <v>125</v>
      </c>
      <c r="N48" s="997" t="s">
        <v>125</v>
      </c>
      <c r="O48" s="997" t="s">
        <v>125</v>
      </c>
      <c r="P48" s="997" t="s">
        <v>125</v>
      </c>
      <c r="Q48" s="997" t="s">
        <v>125</v>
      </c>
      <c r="R48" s="997">
        <v>5</v>
      </c>
      <c r="S48" s="997">
        <v>11</v>
      </c>
      <c r="T48" s="997">
        <v>24</v>
      </c>
    </row>
    <row r="49" spans="1:20" s="370" customFormat="1" x14ac:dyDescent="0.2">
      <c r="A49" s="711" t="s">
        <v>1089</v>
      </c>
      <c r="B49" s="712" t="s">
        <v>176</v>
      </c>
      <c r="C49" s="713" t="s">
        <v>922</v>
      </c>
      <c r="D49" s="714" t="s">
        <v>122</v>
      </c>
      <c r="E49" s="996">
        <v>11</v>
      </c>
      <c r="F49" s="996">
        <v>11</v>
      </c>
      <c r="G49" s="996" t="s">
        <v>125</v>
      </c>
      <c r="H49" s="996" t="s">
        <v>125</v>
      </c>
      <c r="I49" s="996" t="s">
        <v>125</v>
      </c>
      <c r="J49" s="996" t="s">
        <v>125</v>
      </c>
      <c r="K49" s="996" t="s">
        <v>125</v>
      </c>
      <c r="L49" s="996" t="s">
        <v>125</v>
      </c>
      <c r="M49" s="996" t="s">
        <v>125</v>
      </c>
      <c r="N49" s="996" t="s">
        <v>125</v>
      </c>
      <c r="O49" s="996" t="s">
        <v>125</v>
      </c>
      <c r="P49" s="996" t="s">
        <v>125</v>
      </c>
      <c r="Q49" s="996" t="s">
        <v>125</v>
      </c>
      <c r="R49" s="996">
        <v>4</v>
      </c>
      <c r="S49" s="996">
        <v>3</v>
      </c>
      <c r="T49" s="996">
        <v>4</v>
      </c>
    </row>
    <row r="50" spans="1:20" x14ac:dyDescent="0.2">
      <c r="A50" s="715"/>
      <c r="B50" s="716"/>
      <c r="C50" s="717"/>
      <c r="D50" s="718" t="s">
        <v>146</v>
      </c>
      <c r="E50" s="997">
        <v>11</v>
      </c>
      <c r="F50" s="997">
        <v>11</v>
      </c>
      <c r="G50" s="997" t="s">
        <v>125</v>
      </c>
      <c r="H50" s="997" t="s">
        <v>125</v>
      </c>
      <c r="I50" s="997" t="s">
        <v>125</v>
      </c>
      <c r="J50" s="997" t="s">
        <v>125</v>
      </c>
      <c r="K50" s="997" t="s">
        <v>125</v>
      </c>
      <c r="L50" s="997" t="s">
        <v>125</v>
      </c>
      <c r="M50" s="997" t="s">
        <v>125</v>
      </c>
      <c r="N50" s="997" t="s">
        <v>125</v>
      </c>
      <c r="O50" s="997" t="s">
        <v>125</v>
      </c>
      <c r="P50" s="997" t="s">
        <v>125</v>
      </c>
      <c r="Q50" s="997" t="s">
        <v>125</v>
      </c>
      <c r="R50" s="997">
        <v>4</v>
      </c>
      <c r="S50" s="997">
        <v>3</v>
      </c>
      <c r="T50" s="997">
        <v>4</v>
      </c>
    </row>
    <row r="51" spans="1:20" s="370" customFormat="1" x14ac:dyDescent="0.2">
      <c r="A51" s="711" t="s">
        <v>350</v>
      </c>
      <c r="B51" s="712" t="s">
        <v>177</v>
      </c>
      <c r="C51" s="713" t="s">
        <v>351</v>
      </c>
      <c r="D51" s="714" t="s">
        <v>122</v>
      </c>
      <c r="E51" s="996">
        <v>41</v>
      </c>
      <c r="F51" s="996">
        <v>41</v>
      </c>
      <c r="G51" s="996" t="s">
        <v>125</v>
      </c>
      <c r="H51" s="996" t="s">
        <v>125</v>
      </c>
      <c r="I51" s="996" t="s">
        <v>125</v>
      </c>
      <c r="J51" s="996" t="s">
        <v>125</v>
      </c>
      <c r="K51" s="996" t="s">
        <v>125</v>
      </c>
      <c r="L51" s="996" t="s">
        <v>125</v>
      </c>
      <c r="M51" s="996" t="s">
        <v>125</v>
      </c>
      <c r="N51" s="996" t="s">
        <v>125</v>
      </c>
      <c r="O51" s="996" t="s">
        <v>125</v>
      </c>
      <c r="P51" s="996" t="s">
        <v>125</v>
      </c>
      <c r="Q51" s="996" t="s">
        <v>125</v>
      </c>
      <c r="R51" s="996" t="s">
        <v>125</v>
      </c>
      <c r="S51" s="996">
        <v>3</v>
      </c>
      <c r="T51" s="996">
        <v>38</v>
      </c>
    </row>
    <row r="52" spans="1:20" x14ac:dyDescent="0.2">
      <c r="A52" s="715"/>
      <c r="B52" s="716"/>
      <c r="C52" s="717"/>
      <c r="D52" s="718" t="s">
        <v>145</v>
      </c>
      <c r="E52" s="997">
        <v>41</v>
      </c>
      <c r="F52" s="997">
        <v>41</v>
      </c>
      <c r="G52" s="997" t="s">
        <v>125</v>
      </c>
      <c r="H52" s="997" t="s">
        <v>125</v>
      </c>
      <c r="I52" s="997" t="s">
        <v>125</v>
      </c>
      <c r="J52" s="997" t="s">
        <v>125</v>
      </c>
      <c r="K52" s="997" t="s">
        <v>125</v>
      </c>
      <c r="L52" s="997" t="s">
        <v>125</v>
      </c>
      <c r="M52" s="997" t="s">
        <v>125</v>
      </c>
      <c r="N52" s="997" t="s">
        <v>125</v>
      </c>
      <c r="O52" s="997" t="s">
        <v>125</v>
      </c>
      <c r="P52" s="997" t="s">
        <v>125</v>
      </c>
      <c r="Q52" s="997" t="s">
        <v>125</v>
      </c>
      <c r="R52" s="997" t="s">
        <v>125</v>
      </c>
      <c r="S52" s="997">
        <v>3</v>
      </c>
      <c r="T52" s="997">
        <v>38</v>
      </c>
    </row>
    <row r="53" spans="1:20" s="370" customFormat="1" ht="24" x14ac:dyDescent="0.2">
      <c r="A53" s="711" t="s">
        <v>1090</v>
      </c>
      <c r="B53" s="712" t="s">
        <v>178</v>
      </c>
      <c r="C53" s="713" t="s">
        <v>923</v>
      </c>
      <c r="D53" s="714" t="s">
        <v>122</v>
      </c>
      <c r="E53" s="996">
        <v>5</v>
      </c>
      <c r="F53" s="996">
        <v>5</v>
      </c>
      <c r="G53" s="996" t="s">
        <v>125</v>
      </c>
      <c r="H53" s="996" t="s">
        <v>125</v>
      </c>
      <c r="I53" s="996" t="s">
        <v>125</v>
      </c>
      <c r="J53" s="996" t="s">
        <v>125</v>
      </c>
      <c r="K53" s="996" t="s">
        <v>125</v>
      </c>
      <c r="L53" s="996" t="s">
        <v>125</v>
      </c>
      <c r="M53" s="996" t="s">
        <v>125</v>
      </c>
      <c r="N53" s="996" t="s">
        <v>125</v>
      </c>
      <c r="O53" s="996" t="s">
        <v>125</v>
      </c>
      <c r="P53" s="996" t="s">
        <v>125</v>
      </c>
      <c r="Q53" s="996" t="s">
        <v>125</v>
      </c>
      <c r="R53" s="996">
        <v>1</v>
      </c>
      <c r="S53" s="996">
        <v>2</v>
      </c>
      <c r="T53" s="996">
        <v>2</v>
      </c>
    </row>
    <row r="54" spans="1:20" x14ac:dyDescent="0.2">
      <c r="A54" s="715"/>
      <c r="B54" s="716"/>
      <c r="C54" s="717"/>
      <c r="D54" s="718" t="s">
        <v>145</v>
      </c>
      <c r="E54" s="997">
        <v>5</v>
      </c>
      <c r="F54" s="997">
        <v>5</v>
      </c>
      <c r="G54" s="997" t="s">
        <v>125</v>
      </c>
      <c r="H54" s="997" t="s">
        <v>125</v>
      </c>
      <c r="I54" s="997" t="s">
        <v>125</v>
      </c>
      <c r="J54" s="997" t="s">
        <v>125</v>
      </c>
      <c r="K54" s="997" t="s">
        <v>125</v>
      </c>
      <c r="L54" s="997" t="s">
        <v>125</v>
      </c>
      <c r="M54" s="997" t="s">
        <v>125</v>
      </c>
      <c r="N54" s="997" t="s">
        <v>125</v>
      </c>
      <c r="O54" s="997" t="s">
        <v>125</v>
      </c>
      <c r="P54" s="997" t="s">
        <v>125</v>
      </c>
      <c r="Q54" s="997" t="s">
        <v>125</v>
      </c>
      <c r="R54" s="997">
        <v>1</v>
      </c>
      <c r="S54" s="997">
        <v>2</v>
      </c>
      <c r="T54" s="997">
        <v>2</v>
      </c>
    </row>
    <row r="55" spans="1:20" s="370" customFormat="1" ht="24" x14ac:dyDescent="0.2">
      <c r="A55" s="711" t="s">
        <v>1091</v>
      </c>
      <c r="B55" s="712" t="s">
        <v>179</v>
      </c>
      <c r="C55" s="713" t="s">
        <v>924</v>
      </c>
      <c r="D55" s="714" t="s">
        <v>122</v>
      </c>
      <c r="E55" s="996">
        <v>4</v>
      </c>
      <c r="F55" s="996">
        <v>4</v>
      </c>
      <c r="G55" s="996" t="s">
        <v>125</v>
      </c>
      <c r="H55" s="996" t="s">
        <v>125</v>
      </c>
      <c r="I55" s="996" t="s">
        <v>125</v>
      </c>
      <c r="J55" s="996" t="s">
        <v>125</v>
      </c>
      <c r="K55" s="996" t="s">
        <v>125</v>
      </c>
      <c r="L55" s="996" t="s">
        <v>125</v>
      </c>
      <c r="M55" s="996" t="s">
        <v>125</v>
      </c>
      <c r="N55" s="996" t="s">
        <v>125</v>
      </c>
      <c r="O55" s="996" t="s">
        <v>125</v>
      </c>
      <c r="P55" s="996" t="s">
        <v>125</v>
      </c>
      <c r="Q55" s="996" t="s">
        <v>125</v>
      </c>
      <c r="R55" s="996">
        <v>1</v>
      </c>
      <c r="S55" s="996" t="s">
        <v>125</v>
      </c>
      <c r="T55" s="996">
        <v>3</v>
      </c>
    </row>
    <row r="56" spans="1:20" x14ac:dyDescent="0.2">
      <c r="A56" s="715"/>
      <c r="B56" s="716"/>
      <c r="C56" s="717"/>
      <c r="D56" s="718" t="s">
        <v>145</v>
      </c>
      <c r="E56" s="997">
        <v>2</v>
      </c>
      <c r="F56" s="997">
        <v>2</v>
      </c>
      <c r="G56" s="997" t="s">
        <v>125</v>
      </c>
      <c r="H56" s="997" t="s">
        <v>125</v>
      </c>
      <c r="I56" s="997" t="s">
        <v>125</v>
      </c>
      <c r="J56" s="997" t="s">
        <v>125</v>
      </c>
      <c r="K56" s="997" t="s">
        <v>125</v>
      </c>
      <c r="L56" s="997" t="s">
        <v>125</v>
      </c>
      <c r="M56" s="997" t="s">
        <v>125</v>
      </c>
      <c r="N56" s="997" t="s">
        <v>125</v>
      </c>
      <c r="O56" s="997" t="s">
        <v>125</v>
      </c>
      <c r="P56" s="997" t="s">
        <v>125</v>
      </c>
      <c r="Q56" s="997" t="s">
        <v>125</v>
      </c>
      <c r="R56" s="997" t="s">
        <v>125</v>
      </c>
      <c r="S56" s="997" t="s">
        <v>125</v>
      </c>
      <c r="T56" s="997">
        <v>2</v>
      </c>
    </row>
    <row r="57" spans="1:20" s="370" customFormat="1" x14ac:dyDescent="0.2">
      <c r="A57" s="715"/>
      <c r="B57" s="716"/>
      <c r="C57" s="717"/>
      <c r="D57" s="718" t="s">
        <v>146</v>
      </c>
      <c r="E57" s="997">
        <v>2</v>
      </c>
      <c r="F57" s="997">
        <v>2</v>
      </c>
      <c r="G57" s="997" t="s">
        <v>125</v>
      </c>
      <c r="H57" s="997" t="s">
        <v>125</v>
      </c>
      <c r="I57" s="997" t="s">
        <v>125</v>
      </c>
      <c r="J57" s="997" t="s">
        <v>125</v>
      </c>
      <c r="K57" s="997" t="s">
        <v>125</v>
      </c>
      <c r="L57" s="997" t="s">
        <v>125</v>
      </c>
      <c r="M57" s="997" t="s">
        <v>125</v>
      </c>
      <c r="N57" s="997" t="s">
        <v>125</v>
      </c>
      <c r="O57" s="997" t="s">
        <v>125</v>
      </c>
      <c r="P57" s="997" t="s">
        <v>125</v>
      </c>
      <c r="Q57" s="997" t="s">
        <v>125</v>
      </c>
      <c r="R57" s="997">
        <v>1</v>
      </c>
      <c r="S57" s="997" t="s">
        <v>125</v>
      </c>
      <c r="T57" s="997">
        <v>1</v>
      </c>
    </row>
    <row r="58" spans="1:20" x14ac:dyDescent="0.2">
      <c r="A58" s="711" t="s">
        <v>1092</v>
      </c>
      <c r="B58" s="712" t="s">
        <v>180</v>
      </c>
      <c r="C58" s="713" t="s">
        <v>925</v>
      </c>
      <c r="D58" s="714" t="s">
        <v>122</v>
      </c>
      <c r="E58" s="996">
        <v>16</v>
      </c>
      <c r="F58" s="996">
        <v>16</v>
      </c>
      <c r="G58" s="996" t="s">
        <v>125</v>
      </c>
      <c r="H58" s="996" t="s">
        <v>125</v>
      </c>
      <c r="I58" s="996" t="s">
        <v>125</v>
      </c>
      <c r="J58" s="996" t="s">
        <v>125</v>
      </c>
      <c r="K58" s="996" t="s">
        <v>125</v>
      </c>
      <c r="L58" s="996" t="s">
        <v>125</v>
      </c>
      <c r="M58" s="996">
        <v>1</v>
      </c>
      <c r="N58" s="996">
        <v>1</v>
      </c>
      <c r="O58" s="996" t="s">
        <v>125</v>
      </c>
      <c r="P58" s="996" t="s">
        <v>125</v>
      </c>
      <c r="Q58" s="996">
        <v>1</v>
      </c>
      <c r="R58" s="996">
        <v>3</v>
      </c>
      <c r="S58" s="996">
        <v>5</v>
      </c>
      <c r="T58" s="996">
        <v>5</v>
      </c>
    </row>
    <row r="59" spans="1:20" x14ac:dyDescent="0.2">
      <c r="A59" s="715"/>
      <c r="B59" s="716"/>
      <c r="C59" s="717"/>
      <c r="D59" s="718" t="s">
        <v>145</v>
      </c>
      <c r="E59" s="997">
        <v>7</v>
      </c>
      <c r="F59" s="997">
        <v>7</v>
      </c>
      <c r="G59" s="997" t="s">
        <v>125</v>
      </c>
      <c r="H59" s="997" t="s">
        <v>125</v>
      </c>
      <c r="I59" s="997" t="s">
        <v>125</v>
      </c>
      <c r="J59" s="997" t="s">
        <v>125</v>
      </c>
      <c r="K59" s="997" t="s">
        <v>125</v>
      </c>
      <c r="L59" s="997" t="s">
        <v>125</v>
      </c>
      <c r="M59" s="997" t="s">
        <v>125</v>
      </c>
      <c r="N59" s="997">
        <v>1</v>
      </c>
      <c r="O59" s="997" t="s">
        <v>125</v>
      </c>
      <c r="P59" s="997" t="s">
        <v>125</v>
      </c>
      <c r="Q59" s="997" t="s">
        <v>125</v>
      </c>
      <c r="R59" s="997">
        <v>1</v>
      </c>
      <c r="S59" s="997">
        <v>1</v>
      </c>
      <c r="T59" s="997">
        <v>4</v>
      </c>
    </row>
    <row r="60" spans="1:20" s="370" customFormat="1" x14ac:dyDescent="0.2">
      <c r="A60" s="715"/>
      <c r="B60" s="716"/>
      <c r="C60" s="717"/>
      <c r="D60" s="718" t="s">
        <v>146</v>
      </c>
      <c r="E60" s="997">
        <v>9</v>
      </c>
      <c r="F60" s="997">
        <v>9</v>
      </c>
      <c r="G60" s="997" t="s">
        <v>125</v>
      </c>
      <c r="H60" s="997" t="s">
        <v>125</v>
      </c>
      <c r="I60" s="997" t="s">
        <v>125</v>
      </c>
      <c r="J60" s="997" t="s">
        <v>125</v>
      </c>
      <c r="K60" s="997" t="s">
        <v>125</v>
      </c>
      <c r="L60" s="997" t="s">
        <v>125</v>
      </c>
      <c r="M60" s="997">
        <v>1</v>
      </c>
      <c r="N60" s="997" t="s">
        <v>125</v>
      </c>
      <c r="O60" s="997" t="s">
        <v>125</v>
      </c>
      <c r="P60" s="997" t="s">
        <v>125</v>
      </c>
      <c r="Q60" s="997">
        <v>1</v>
      </c>
      <c r="R60" s="997">
        <v>2</v>
      </c>
      <c r="S60" s="997">
        <v>4</v>
      </c>
      <c r="T60" s="997">
        <v>1</v>
      </c>
    </row>
    <row r="61" spans="1:20" ht="24" x14ac:dyDescent="0.2">
      <c r="A61" s="711" t="s">
        <v>341</v>
      </c>
      <c r="B61" s="712" t="s">
        <v>181</v>
      </c>
      <c r="C61" s="713" t="s">
        <v>342</v>
      </c>
      <c r="D61" s="714" t="s">
        <v>122</v>
      </c>
      <c r="E61" s="996">
        <v>56</v>
      </c>
      <c r="F61" s="996">
        <v>56</v>
      </c>
      <c r="G61" s="996" t="s">
        <v>125</v>
      </c>
      <c r="H61" s="996" t="s">
        <v>125</v>
      </c>
      <c r="I61" s="996" t="s">
        <v>125</v>
      </c>
      <c r="J61" s="996" t="s">
        <v>125</v>
      </c>
      <c r="K61" s="996" t="s">
        <v>125</v>
      </c>
      <c r="L61" s="996">
        <v>3</v>
      </c>
      <c r="M61" s="996">
        <v>2</v>
      </c>
      <c r="N61" s="996" t="s">
        <v>125</v>
      </c>
      <c r="O61" s="996">
        <v>3</v>
      </c>
      <c r="P61" s="996">
        <v>5</v>
      </c>
      <c r="Q61" s="996">
        <v>2</v>
      </c>
      <c r="R61" s="996">
        <v>8</v>
      </c>
      <c r="S61" s="996">
        <v>7</v>
      </c>
      <c r="T61" s="996">
        <v>26</v>
      </c>
    </row>
    <row r="62" spans="1:20" s="370" customFormat="1" x14ac:dyDescent="0.2">
      <c r="A62" s="715"/>
      <c r="B62" s="716"/>
      <c r="C62" s="717"/>
      <c r="D62" s="718" t="s">
        <v>145</v>
      </c>
      <c r="E62" s="997">
        <v>32</v>
      </c>
      <c r="F62" s="997">
        <v>32</v>
      </c>
      <c r="G62" s="997" t="s">
        <v>125</v>
      </c>
      <c r="H62" s="997" t="s">
        <v>125</v>
      </c>
      <c r="I62" s="997" t="s">
        <v>125</v>
      </c>
      <c r="J62" s="997" t="s">
        <v>125</v>
      </c>
      <c r="K62" s="997" t="s">
        <v>125</v>
      </c>
      <c r="L62" s="997">
        <v>2</v>
      </c>
      <c r="M62" s="997">
        <v>1</v>
      </c>
      <c r="N62" s="997" t="s">
        <v>125</v>
      </c>
      <c r="O62" s="997">
        <v>1</v>
      </c>
      <c r="P62" s="997">
        <v>3</v>
      </c>
      <c r="Q62" s="997">
        <v>1</v>
      </c>
      <c r="R62" s="997">
        <v>2</v>
      </c>
      <c r="S62" s="997">
        <v>5</v>
      </c>
      <c r="T62" s="997">
        <v>17</v>
      </c>
    </row>
    <row r="63" spans="1:20" x14ac:dyDescent="0.2">
      <c r="A63" s="715"/>
      <c r="B63" s="716"/>
      <c r="C63" s="717"/>
      <c r="D63" s="718" t="s">
        <v>146</v>
      </c>
      <c r="E63" s="997">
        <v>24</v>
      </c>
      <c r="F63" s="997">
        <v>24</v>
      </c>
      <c r="G63" s="997" t="s">
        <v>125</v>
      </c>
      <c r="H63" s="997" t="s">
        <v>125</v>
      </c>
      <c r="I63" s="997" t="s">
        <v>125</v>
      </c>
      <c r="J63" s="997" t="s">
        <v>125</v>
      </c>
      <c r="K63" s="997" t="s">
        <v>125</v>
      </c>
      <c r="L63" s="997">
        <v>1</v>
      </c>
      <c r="M63" s="997">
        <v>1</v>
      </c>
      <c r="N63" s="997" t="s">
        <v>125</v>
      </c>
      <c r="O63" s="997">
        <v>2</v>
      </c>
      <c r="P63" s="997">
        <v>2</v>
      </c>
      <c r="Q63" s="997">
        <v>1</v>
      </c>
      <c r="R63" s="997">
        <v>6</v>
      </c>
      <c r="S63" s="997">
        <v>2</v>
      </c>
      <c r="T63" s="997">
        <v>9</v>
      </c>
    </row>
    <row r="64" spans="1:20" ht="24" x14ac:dyDescent="0.2">
      <c r="A64" s="711" t="s">
        <v>370</v>
      </c>
      <c r="B64" s="712" t="s">
        <v>182</v>
      </c>
      <c r="C64" s="713" t="s">
        <v>371</v>
      </c>
      <c r="D64" s="714" t="s">
        <v>122</v>
      </c>
      <c r="E64" s="996">
        <v>16</v>
      </c>
      <c r="F64" s="996">
        <v>16</v>
      </c>
      <c r="G64" s="996" t="s">
        <v>125</v>
      </c>
      <c r="H64" s="996" t="s">
        <v>125</v>
      </c>
      <c r="I64" s="996" t="s">
        <v>125</v>
      </c>
      <c r="J64" s="996" t="s">
        <v>125</v>
      </c>
      <c r="K64" s="996" t="s">
        <v>125</v>
      </c>
      <c r="L64" s="996" t="s">
        <v>125</v>
      </c>
      <c r="M64" s="996" t="s">
        <v>125</v>
      </c>
      <c r="N64" s="996" t="s">
        <v>125</v>
      </c>
      <c r="O64" s="996" t="s">
        <v>125</v>
      </c>
      <c r="P64" s="996" t="s">
        <v>125</v>
      </c>
      <c r="Q64" s="996" t="s">
        <v>125</v>
      </c>
      <c r="R64" s="996">
        <v>3</v>
      </c>
      <c r="S64" s="996">
        <v>3</v>
      </c>
      <c r="T64" s="996">
        <v>10</v>
      </c>
    </row>
    <row r="65" spans="1:20" s="370" customFormat="1" x14ac:dyDescent="0.2">
      <c r="A65" s="715"/>
      <c r="B65" s="716"/>
      <c r="C65" s="717"/>
      <c r="D65" s="718" t="s">
        <v>145</v>
      </c>
      <c r="E65" s="997">
        <v>10</v>
      </c>
      <c r="F65" s="997">
        <v>10</v>
      </c>
      <c r="G65" s="997" t="s">
        <v>125</v>
      </c>
      <c r="H65" s="997" t="s">
        <v>125</v>
      </c>
      <c r="I65" s="997" t="s">
        <v>125</v>
      </c>
      <c r="J65" s="997" t="s">
        <v>125</v>
      </c>
      <c r="K65" s="997" t="s">
        <v>125</v>
      </c>
      <c r="L65" s="997" t="s">
        <v>125</v>
      </c>
      <c r="M65" s="997" t="s">
        <v>125</v>
      </c>
      <c r="N65" s="997" t="s">
        <v>125</v>
      </c>
      <c r="O65" s="997" t="s">
        <v>125</v>
      </c>
      <c r="P65" s="997" t="s">
        <v>125</v>
      </c>
      <c r="Q65" s="997" t="s">
        <v>125</v>
      </c>
      <c r="R65" s="997">
        <v>3</v>
      </c>
      <c r="S65" s="997">
        <v>1</v>
      </c>
      <c r="T65" s="997">
        <v>6</v>
      </c>
    </row>
    <row r="66" spans="1:20" x14ac:dyDescent="0.2">
      <c r="A66" s="715"/>
      <c r="B66" s="716"/>
      <c r="C66" s="717"/>
      <c r="D66" s="718" t="s">
        <v>146</v>
      </c>
      <c r="E66" s="997">
        <v>6</v>
      </c>
      <c r="F66" s="997">
        <v>6</v>
      </c>
      <c r="G66" s="997" t="s">
        <v>125</v>
      </c>
      <c r="H66" s="997" t="s">
        <v>125</v>
      </c>
      <c r="I66" s="997" t="s">
        <v>125</v>
      </c>
      <c r="J66" s="997" t="s">
        <v>125</v>
      </c>
      <c r="K66" s="997" t="s">
        <v>125</v>
      </c>
      <c r="L66" s="997" t="s">
        <v>125</v>
      </c>
      <c r="M66" s="997" t="s">
        <v>125</v>
      </c>
      <c r="N66" s="997" t="s">
        <v>125</v>
      </c>
      <c r="O66" s="997" t="s">
        <v>125</v>
      </c>
      <c r="P66" s="997" t="s">
        <v>125</v>
      </c>
      <c r="Q66" s="997" t="s">
        <v>125</v>
      </c>
      <c r="R66" s="997" t="s">
        <v>125</v>
      </c>
      <c r="S66" s="997">
        <v>2</v>
      </c>
      <c r="T66" s="997">
        <v>4</v>
      </c>
    </row>
    <row r="67" spans="1:20" x14ac:dyDescent="0.2">
      <c r="A67" s="711" t="s">
        <v>306</v>
      </c>
      <c r="B67" s="712" t="s">
        <v>183</v>
      </c>
      <c r="C67" s="713" t="s">
        <v>307</v>
      </c>
      <c r="D67" s="714" t="s">
        <v>122</v>
      </c>
      <c r="E67" s="996">
        <v>130</v>
      </c>
      <c r="F67" s="996">
        <v>130</v>
      </c>
      <c r="G67" s="996" t="s">
        <v>125</v>
      </c>
      <c r="H67" s="996" t="s">
        <v>125</v>
      </c>
      <c r="I67" s="996" t="s">
        <v>125</v>
      </c>
      <c r="J67" s="996" t="s">
        <v>125</v>
      </c>
      <c r="K67" s="996" t="s">
        <v>125</v>
      </c>
      <c r="L67" s="996" t="s">
        <v>125</v>
      </c>
      <c r="M67" s="996" t="s">
        <v>125</v>
      </c>
      <c r="N67" s="996">
        <v>1</v>
      </c>
      <c r="O67" s="996" t="s">
        <v>125</v>
      </c>
      <c r="P67" s="996" t="s">
        <v>125</v>
      </c>
      <c r="Q67" s="996" t="s">
        <v>125</v>
      </c>
      <c r="R67" s="996">
        <v>4</v>
      </c>
      <c r="S67" s="996">
        <v>23</v>
      </c>
      <c r="T67" s="996">
        <v>102</v>
      </c>
    </row>
    <row r="68" spans="1:20" s="370" customFormat="1" x14ac:dyDescent="0.2">
      <c r="A68" s="715"/>
      <c r="B68" s="716"/>
      <c r="C68" s="717"/>
      <c r="D68" s="718" t="s">
        <v>145</v>
      </c>
      <c r="E68" s="997">
        <v>49</v>
      </c>
      <c r="F68" s="997">
        <v>49</v>
      </c>
      <c r="G68" s="997" t="s">
        <v>125</v>
      </c>
      <c r="H68" s="997" t="s">
        <v>125</v>
      </c>
      <c r="I68" s="997" t="s">
        <v>125</v>
      </c>
      <c r="J68" s="997" t="s">
        <v>125</v>
      </c>
      <c r="K68" s="997" t="s">
        <v>125</v>
      </c>
      <c r="L68" s="997" t="s">
        <v>125</v>
      </c>
      <c r="M68" s="997" t="s">
        <v>125</v>
      </c>
      <c r="N68" s="997" t="s">
        <v>125</v>
      </c>
      <c r="O68" s="997" t="s">
        <v>125</v>
      </c>
      <c r="P68" s="997" t="s">
        <v>125</v>
      </c>
      <c r="Q68" s="997" t="s">
        <v>125</v>
      </c>
      <c r="R68" s="997" t="s">
        <v>125</v>
      </c>
      <c r="S68" s="997">
        <v>6</v>
      </c>
      <c r="T68" s="997">
        <v>43</v>
      </c>
    </row>
    <row r="69" spans="1:20" x14ac:dyDescent="0.2">
      <c r="A69" s="715"/>
      <c r="B69" s="716"/>
      <c r="C69" s="717"/>
      <c r="D69" s="718" t="s">
        <v>146</v>
      </c>
      <c r="E69" s="997">
        <v>81</v>
      </c>
      <c r="F69" s="997">
        <v>81</v>
      </c>
      <c r="G69" s="997" t="s">
        <v>125</v>
      </c>
      <c r="H69" s="997" t="s">
        <v>125</v>
      </c>
      <c r="I69" s="997" t="s">
        <v>125</v>
      </c>
      <c r="J69" s="997" t="s">
        <v>125</v>
      </c>
      <c r="K69" s="997" t="s">
        <v>125</v>
      </c>
      <c r="L69" s="997" t="s">
        <v>125</v>
      </c>
      <c r="M69" s="997" t="s">
        <v>125</v>
      </c>
      <c r="N69" s="997">
        <v>1</v>
      </c>
      <c r="O69" s="997" t="s">
        <v>125</v>
      </c>
      <c r="P69" s="997" t="s">
        <v>125</v>
      </c>
      <c r="Q69" s="997" t="s">
        <v>125</v>
      </c>
      <c r="R69" s="997">
        <v>4</v>
      </c>
      <c r="S69" s="997">
        <v>17</v>
      </c>
      <c r="T69" s="997">
        <v>59</v>
      </c>
    </row>
    <row r="70" spans="1:20" ht="24" x14ac:dyDescent="0.2">
      <c r="A70" s="711" t="s">
        <v>388</v>
      </c>
      <c r="B70" s="712" t="s">
        <v>184</v>
      </c>
      <c r="C70" s="713" t="s">
        <v>389</v>
      </c>
      <c r="D70" s="714" t="s">
        <v>122</v>
      </c>
      <c r="E70" s="996">
        <v>37</v>
      </c>
      <c r="F70" s="996">
        <v>37</v>
      </c>
      <c r="G70" s="996" t="s">
        <v>125</v>
      </c>
      <c r="H70" s="996" t="s">
        <v>125</v>
      </c>
      <c r="I70" s="996" t="s">
        <v>125</v>
      </c>
      <c r="J70" s="996" t="s">
        <v>125</v>
      </c>
      <c r="K70" s="996">
        <v>2</v>
      </c>
      <c r="L70" s="996">
        <v>1</v>
      </c>
      <c r="M70" s="996" t="s">
        <v>125</v>
      </c>
      <c r="N70" s="996">
        <v>1</v>
      </c>
      <c r="O70" s="996" t="s">
        <v>125</v>
      </c>
      <c r="P70" s="996" t="s">
        <v>125</v>
      </c>
      <c r="Q70" s="996" t="s">
        <v>125</v>
      </c>
      <c r="R70" s="996">
        <v>1</v>
      </c>
      <c r="S70" s="996">
        <v>1</v>
      </c>
      <c r="T70" s="996">
        <v>31</v>
      </c>
    </row>
    <row r="71" spans="1:20" s="370" customFormat="1" x14ac:dyDescent="0.2">
      <c r="A71" s="715"/>
      <c r="B71" s="716"/>
      <c r="C71" s="717"/>
      <c r="D71" s="718" t="s">
        <v>145</v>
      </c>
      <c r="E71" s="997">
        <v>20</v>
      </c>
      <c r="F71" s="997">
        <v>20</v>
      </c>
      <c r="G71" s="997" t="s">
        <v>125</v>
      </c>
      <c r="H71" s="997" t="s">
        <v>125</v>
      </c>
      <c r="I71" s="997" t="s">
        <v>125</v>
      </c>
      <c r="J71" s="997" t="s">
        <v>125</v>
      </c>
      <c r="K71" s="997">
        <v>2</v>
      </c>
      <c r="L71" s="997">
        <v>1</v>
      </c>
      <c r="M71" s="997" t="s">
        <v>125</v>
      </c>
      <c r="N71" s="997">
        <v>1</v>
      </c>
      <c r="O71" s="997" t="s">
        <v>125</v>
      </c>
      <c r="P71" s="997" t="s">
        <v>125</v>
      </c>
      <c r="Q71" s="997" t="s">
        <v>125</v>
      </c>
      <c r="R71" s="997" t="s">
        <v>125</v>
      </c>
      <c r="S71" s="997">
        <v>1</v>
      </c>
      <c r="T71" s="997">
        <v>15</v>
      </c>
    </row>
    <row r="72" spans="1:20" x14ac:dyDescent="0.2">
      <c r="A72" s="715"/>
      <c r="B72" s="716"/>
      <c r="C72" s="717"/>
      <c r="D72" s="718" t="s">
        <v>146</v>
      </c>
      <c r="E72" s="997">
        <v>17</v>
      </c>
      <c r="F72" s="997">
        <v>17</v>
      </c>
      <c r="G72" s="997" t="s">
        <v>125</v>
      </c>
      <c r="H72" s="997" t="s">
        <v>125</v>
      </c>
      <c r="I72" s="997" t="s">
        <v>125</v>
      </c>
      <c r="J72" s="997" t="s">
        <v>125</v>
      </c>
      <c r="K72" s="997" t="s">
        <v>125</v>
      </c>
      <c r="L72" s="997" t="s">
        <v>125</v>
      </c>
      <c r="M72" s="997" t="s">
        <v>125</v>
      </c>
      <c r="N72" s="997" t="s">
        <v>125</v>
      </c>
      <c r="O72" s="997" t="s">
        <v>125</v>
      </c>
      <c r="P72" s="997" t="s">
        <v>125</v>
      </c>
      <c r="Q72" s="997" t="s">
        <v>125</v>
      </c>
      <c r="R72" s="997">
        <v>1</v>
      </c>
      <c r="S72" s="997" t="s">
        <v>125</v>
      </c>
      <c r="T72" s="997">
        <v>16</v>
      </c>
    </row>
    <row r="73" spans="1:20" ht="36" x14ac:dyDescent="0.2">
      <c r="A73" s="711" t="s">
        <v>1093</v>
      </c>
      <c r="B73" s="712" t="s">
        <v>2742</v>
      </c>
      <c r="C73" s="713" t="s">
        <v>1094</v>
      </c>
      <c r="D73" s="714" t="s">
        <v>122</v>
      </c>
      <c r="E73" s="996">
        <v>4</v>
      </c>
      <c r="F73" s="996">
        <v>4</v>
      </c>
      <c r="G73" s="996" t="s">
        <v>125</v>
      </c>
      <c r="H73" s="996" t="s">
        <v>125</v>
      </c>
      <c r="I73" s="996" t="s">
        <v>125</v>
      </c>
      <c r="J73" s="996" t="s">
        <v>125</v>
      </c>
      <c r="K73" s="996" t="s">
        <v>125</v>
      </c>
      <c r="L73" s="996">
        <v>2</v>
      </c>
      <c r="M73" s="996" t="s">
        <v>125</v>
      </c>
      <c r="N73" s="996" t="s">
        <v>125</v>
      </c>
      <c r="O73" s="996" t="s">
        <v>125</v>
      </c>
      <c r="P73" s="996" t="s">
        <v>125</v>
      </c>
      <c r="Q73" s="996" t="s">
        <v>125</v>
      </c>
      <c r="R73" s="996" t="s">
        <v>125</v>
      </c>
      <c r="S73" s="996" t="s">
        <v>125</v>
      </c>
      <c r="T73" s="996">
        <v>2</v>
      </c>
    </row>
    <row r="74" spans="1:20" s="370" customFormat="1" x14ac:dyDescent="0.2">
      <c r="A74" s="715"/>
      <c r="B74" s="716"/>
      <c r="C74" s="717"/>
      <c r="D74" s="718" t="s">
        <v>145</v>
      </c>
      <c r="E74" s="997">
        <v>2</v>
      </c>
      <c r="F74" s="997">
        <v>2</v>
      </c>
      <c r="G74" s="997" t="s">
        <v>125</v>
      </c>
      <c r="H74" s="997" t="s">
        <v>125</v>
      </c>
      <c r="I74" s="997" t="s">
        <v>125</v>
      </c>
      <c r="J74" s="997" t="s">
        <v>125</v>
      </c>
      <c r="K74" s="997" t="s">
        <v>125</v>
      </c>
      <c r="L74" s="997">
        <v>1</v>
      </c>
      <c r="M74" s="997" t="s">
        <v>125</v>
      </c>
      <c r="N74" s="997" t="s">
        <v>125</v>
      </c>
      <c r="O74" s="997" t="s">
        <v>125</v>
      </c>
      <c r="P74" s="997" t="s">
        <v>125</v>
      </c>
      <c r="Q74" s="997" t="s">
        <v>125</v>
      </c>
      <c r="R74" s="997" t="s">
        <v>125</v>
      </c>
      <c r="S74" s="997" t="s">
        <v>125</v>
      </c>
      <c r="T74" s="997">
        <v>1</v>
      </c>
    </row>
    <row r="75" spans="1:20" x14ac:dyDescent="0.2">
      <c r="A75" s="715"/>
      <c r="B75" s="716"/>
      <c r="C75" s="717"/>
      <c r="D75" s="718" t="s">
        <v>146</v>
      </c>
      <c r="E75" s="997">
        <v>2</v>
      </c>
      <c r="F75" s="997">
        <v>2</v>
      </c>
      <c r="G75" s="997" t="s">
        <v>125</v>
      </c>
      <c r="H75" s="997" t="s">
        <v>125</v>
      </c>
      <c r="I75" s="997" t="s">
        <v>125</v>
      </c>
      <c r="J75" s="997" t="s">
        <v>125</v>
      </c>
      <c r="K75" s="997" t="s">
        <v>125</v>
      </c>
      <c r="L75" s="997">
        <v>1</v>
      </c>
      <c r="M75" s="997" t="s">
        <v>125</v>
      </c>
      <c r="N75" s="997" t="s">
        <v>125</v>
      </c>
      <c r="O75" s="997" t="s">
        <v>125</v>
      </c>
      <c r="P75" s="997" t="s">
        <v>125</v>
      </c>
      <c r="Q75" s="997" t="s">
        <v>125</v>
      </c>
      <c r="R75" s="997" t="s">
        <v>125</v>
      </c>
      <c r="S75" s="997" t="s">
        <v>125</v>
      </c>
      <c r="T75" s="997">
        <v>1</v>
      </c>
    </row>
    <row r="76" spans="1:20" ht="24" x14ac:dyDescent="0.2">
      <c r="A76" s="711" t="s">
        <v>394</v>
      </c>
      <c r="B76" s="712" t="s">
        <v>185</v>
      </c>
      <c r="C76" s="713" t="s">
        <v>395</v>
      </c>
      <c r="D76" s="714" t="s">
        <v>122</v>
      </c>
      <c r="E76" s="996">
        <v>15</v>
      </c>
      <c r="F76" s="996">
        <v>15</v>
      </c>
      <c r="G76" s="996" t="s">
        <v>125</v>
      </c>
      <c r="H76" s="996" t="s">
        <v>125</v>
      </c>
      <c r="I76" s="996" t="s">
        <v>125</v>
      </c>
      <c r="J76" s="996" t="s">
        <v>125</v>
      </c>
      <c r="K76" s="996" t="s">
        <v>125</v>
      </c>
      <c r="L76" s="996" t="s">
        <v>125</v>
      </c>
      <c r="M76" s="996" t="s">
        <v>125</v>
      </c>
      <c r="N76" s="996" t="s">
        <v>125</v>
      </c>
      <c r="O76" s="996" t="s">
        <v>125</v>
      </c>
      <c r="P76" s="996" t="s">
        <v>125</v>
      </c>
      <c r="Q76" s="996" t="s">
        <v>125</v>
      </c>
      <c r="R76" s="996" t="s">
        <v>125</v>
      </c>
      <c r="S76" s="996" t="s">
        <v>125</v>
      </c>
      <c r="T76" s="996">
        <v>15</v>
      </c>
    </row>
    <row r="77" spans="1:20" s="370" customFormat="1" x14ac:dyDescent="0.2">
      <c r="A77" s="715"/>
      <c r="B77" s="716"/>
      <c r="C77" s="717"/>
      <c r="D77" s="718" t="s">
        <v>145</v>
      </c>
      <c r="E77" s="997">
        <v>3</v>
      </c>
      <c r="F77" s="997">
        <v>3</v>
      </c>
      <c r="G77" s="997" t="s">
        <v>125</v>
      </c>
      <c r="H77" s="997" t="s">
        <v>125</v>
      </c>
      <c r="I77" s="997" t="s">
        <v>125</v>
      </c>
      <c r="J77" s="997" t="s">
        <v>125</v>
      </c>
      <c r="K77" s="997" t="s">
        <v>125</v>
      </c>
      <c r="L77" s="997" t="s">
        <v>125</v>
      </c>
      <c r="M77" s="997" t="s">
        <v>125</v>
      </c>
      <c r="N77" s="997" t="s">
        <v>125</v>
      </c>
      <c r="O77" s="997" t="s">
        <v>125</v>
      </c>
      <c r="P77" s="997" t="s">
        <v>125</v>
      </c>
      <c r="Q77" s="997" t="s">
        <v>125</v>
      </c>
      <c r="R77" s="997" t="s">
        <v>125</v>
      </c>
      <c r="S77" s="997" t="s">
        <v>125</v>
      </c>
      <c r="T77" s="997">
        <v>3</v>
      </c>
    </row>
    <row r="78" spans="1:20" x14ac:dyDescent="0.2">
      <c r="A78" s="715"/>
      <c r="B78" s="716"/>
      <c r="C78" s="717"/>
      <c r="D78" s="718" t="s">
        <v>146</v>
      </c>
      <c r="E78" s="997">
        <v>12</v>
      </c>
      <c r="F78" s="997">
        <v>12</v>
      </c>
      <c r="G78" s="997" t="s">
        <v>125</v>
      </c>
      <c r="H78" s="997" t="s">
        <v>125</v>
      </c>
      <c r="I78" s="997" t="s">
        <v>125</v>
      </c>
      <c r="J78" s="997" t="s">
        <v>125</v>
      </c>
      <c r="K78" s="997" t="s">
        <v>125</v>
      </c>
      <c r="L78" s="997" t="s">
        <v>125</v>
      </c>
      <c r="M78" s="997" t="s">
        <v>125</v>
      </c>
      <c r="N78" s="997" t="s">
        <v>125</v>
      </c>
      <c r="O78" s="997" t="s">
        <v>125</v>
      </c>
      <c r="P78" s="997" t="s">
        <v>125</v>
      </c>
      <c r="Q78" s="997" t="s">
        <v>125</v>
      </c>
      <c r="R78" s="997" t="s">
        <v>125</v>
      </c>
      <c r="S78" s="997" t="s">
        <v>125</v>
      </c>
      <c r="T78" s="997">
        <v>12</v>
      </c>
    </row>
    <row r="79" spans="1:20" ht="36" x14ac:dyDescent="0.2">
      <c r="A79" s="711" t="s">
        <v>1095</v>
      </c>
      <c r="B79" s="712" t="s">
        <v>186</v>
      </c>
      <c r="C79" s="713" t="s">
        <v>1096</v>
      </c>
      <c r="D79" s="714" t="s">
        <v>122</v>
      </c>
      <c r="E79" s="996">
        <v>4</v>
      </c>
      <c r="F79" s="996">
        <v>4</v>
      </c>
      <c r="G79" s="996" t="s">
        <v>125</v>
      </c>
      <c r="H79" s="996" t="s">
        <v>125</v>
      </c>
      <c r="I79" s="996" t="s">
        <v>125</v>
      </c>
      <c r="J79" s="996" t="s">
        <v>125</v>
      </c>
      <c r="K79" s="996" t="s">
        <v>125</v>
      </c>
      <c r="L79" s="996" t="s">
        <v>125</v>
      </c>
      <c r="M79" s="996" t="s">
        <v>125</v>
      </c>
      <c r="N79" s="996" t="s">
        <v>125</v>
      </c>
      <c r="O79" s="996" t="s">
        <v>125</v>
      </c>
      <c r="P79" s="996" t="s">
        <v>125</v>
      </c>
      <c r="Q79" s="996" t="s">
        <v>125</v>
      </c>
      <c r="R79" s="996">
        <v>2</v>
      </c>
      <c r="S79" s="996">
        <v>1</v>
      </c>
      <c r="T79" s="996">
        <v>1</v>
      </c>
    </row>
    <row r="80" spans="1:20" s="370" customFormat="1" x14ac:dyDescent="0.2">
      <c r="A80" s="715"/>
      <c r="B80" s="716"/>
      <c r="C80" s="717"/>
      <c r="D80" s="718" t="s">
        <v>145</v>
      </c>
      <c r="E80" s="997">
        <v>4</v>
      </c>
      <c r="F80" s="997">
        <v>4</v>
      </c>
      <c r="G80" s="997" t="s">
        <v>125</v>
      </c>
      <c r="H80" s="997" t="s">
        <v>125</v>
      </c>
      <c r="I80" s="997" t="s">
        <v>125</v>
      </c>
      <c r="J80" s="997" t="s">
        <v>125</v>
      </c>
      <c r="K80" s="997" t="s">
        <v>125</v>
      </c>
      <c r="L80" s="997" t="s">
        <v>125</v>
      </c>
      <c r="M80" s="997" t="s">
        <v>125</v>
      </c>
      <c r="N80" s="997" t="s">
        <v>125</v>
      </c>
      <c r="O80" s="997" t="s">
        <v>125</v>
      </c>
      <c r="P80" s="997" t="s">
        <v>125</v>
      </c>
      <c r="Q80" s="997" t="s">
        <v>125</v>
      </c>
      <c r="R80" s="997">
        <v>2</v>
      </c>
      <c r="S80" s="997">
        <v>1</v>
      </c>
      <c r="T80" s="997">
        <v>1</v>
      </c>
    </row>
    <row r="81" spans="1:20" x14ac:dyDescent="0.2">
      <c r="A81" s="711" t="s">
        <v>1097</v>
      </c>
      <c r="B81" s="712" t="s">
        <v>187</v>
      </c>
      <c r="C81" s="713" t="s">
        <v>926</v>
      </c>
      <c r="D81" s="714" t="s">
        <v>122</v>
      </c>
      <c r="E81" s="996">
        <v>15</v>
      </c>
      <c r="F81" s="996">
        <v>15</v>
      </c>
      <c r="G81" s="996" t="s">
        <v>125</v>
      </c>
      <c r="H81" s="996" t="s">
        <v>125</v>
      </c>
      <c r="I81" s="996" t="s">
        <v>125</v>
      </c>
      <c r="J81" s="996" t="s">
        <v>125</v>
      </c>
      <c r="K81" s="996" t="s">
        <v>125</v>
      </c>
      <c r="L81" s="996" t="s">
        <v>125</v>
      </c>
      <c r="M81" s="996" t="s">
        <v>125</v>
      </c>
      <c r="N81" s="996" t="s">
        <v>125</v>
      </c>
      <c r="O81" s="996" t="s">
        <v>125</v>
      </c>
      <c r="P81" s="996" t="s">
        <v>125</v>
      </c>
      <c r="Q81" s="996" t="s">
        <v>125</v>
      </c>
      <c r="R81" s="996" t="s">
        <v>125</v>
      </c>
      <c r="S81" s="996" t="s">
        <v>125</v>
      </c>
      <c r="T81" s="996">
        <v>15</v>
      </c>
    </row>
    <row r="82" spans="1:20" x14ac:dyDescent="0.2">
      <c r="A82" s="715"/>
      <c r="B82" s="716"/>
      <c r="C82" s="717"/>
      <c r="D82" s="718" t="s">
        <v>145</v>
      </c>
      <c r="E82" s="997">
        <v>9</v>
      </c>
      <c r="F82" s="997">
        <v>9</v>
      </c>
      <c r="G82" s="997" t="s">
        <v>125</v>
      </c>
      <c r="H82" s="997" t="s">
        <v>125</v>
      </c>
      <c r="I82" s="997" t="s">
        <v>125</v>
      </c>
      <c r="J82" s="997" t="s">
        <v>125</v>
      </c>
      <c r="K82" s="997" t="s">
        <v>125</v>
      </c>
      <c r="L82" s="997" t="s">
        <v>125</v>
      </c>
      <c r="M82" s="997" t="s">
        <v>125</v>
      </c>
      <c r="N82" s="997" t="s">
        <v>125</v>
      </c>
      <c r="O82" s="997" t="s">
        <v>125</v>
      </c>
      <c r="P82" s="997" t="s">
        <v>125</v>
      </c>
      <c r="Q82" s="997" t="s">
        <v>125</v>
      </c>
      <c r="R82" s="997" t="s">
        <v>125</v>
      </c>
      <c r="S82" s="997" t="s">
        <v>125</v>
      </c>
      <c r="T82" s="997">
        <v>9</v>
      </c>
    </row>
    <row r="83" spans="1:20" s="370" customFormat="1" x14ac:dyDescent="0.2">
      <c r="A83" s="715"/>
      <c r="B83" s="716"/>
      <c r="C83" s="717"/>
      <c r="D83" s="718" t="s">
        <v>146</v>
      </c>
      <c r="E83" s="997">
        <v>6</v>
      </c>
      <c r="F83" s="997">
        <v>6</v>
      </c>
      <c r="G83" s="997" t="s">
        <v>125</v>
      </c>
      <c r="H83" s="997" t="s">
        <v>125</v>
      </c>
      <c r="I83" s="997" t="s">
        <v>125</v>
      </c>
      <c r="J83" s="997" t="s">
        <v>125</v>
      </c>
      <c r="K83" s="997" t="s">
        <v>125</v>
      </c>
      <c r="L83" s="997" t="s">
        <v>125</v>
      </c>
      <c r="M83" s="997" t="s">
        <v>125</v>
      </c>
      <c r="N83" s="997" t="s">
        <v>125</v>
      </c>
      <c r="O83" s="997" t="s">
        <v>125</v>
      </c>
      <c r="P83" s="997" t="s">
        <v>125</v>
      </c>
      <c r="Q83" s="997" t="s">
        <v>125</v>
      </c>
      <c r="R83" s="997" t="s">
        <v>125</v>
      </c>
      <c r="S83" s="997" t="s">
        <v>125</v>
      </c>
      <c r="T83" s="997">
        <v>6</v>
      </c>
    </row>
    <row r="84" spans="1:20" ht="24" x14ac:dyDescent="0.2">
      <c r="A84" s="711" t="s">
        <v>1098</v>
      </c>
      <c r="B84" s="712" t="s">
        <v>188</v>
      </c>
      <c r="C84" s="713" t="s">
        <v>1099</v>
      </c>
      <c r="D84" s="714" t="s">
        <v>122</v>
      </c>
      <c r="E84" s="996">
        <v>8</v>
      </c>
      <c r="F84" s="996">
        <v>8</v>
      </c>
      <c r="G84" s="996" t="s">
        <v>125</v>
      </c>
      <c r="H84" s="996" t="s">
        <v>125</v>
      </c>
      <c r="I84" s="996" t="s">
        <v>125</v>
      </c>
      <c r="J84" s="996" t="s">
        <v>125</v>
      </c>
      <c r="K84" s="996" t="s">
        <v>125</v>
      </c>
      <c r="L84" s="996">
        <v>2</v>
      </c>
      <c r="M84" s="996" t="s">
        <v>125</v>
      </c>
      <c r="N84" s="996" t="s">
        <v>125</v>
      </c>
      <c r="O84" s="996">
        <v>1</v>
      </c>
      <c r="P84" s="996" t="s">
        <v>125</v>
      </c>
      <c r="Q84" s="996" t="s">
        <v>125</v>
      </c>
      <c r="R84" s="996">
        <v>1</v>
      </c>
      <c r="S84" s="996">
        <v>1</v>
      </c>
      <c r="T84" s="996">
        <v>3</v>
      </c>
    </row>
    <row r="85" spans="1:20" x14ac:dyDescent="0.2">
      <c r="A85" s="715"/>
      <c r="B85" s="716"/>
      <c r="C85" s="717"/>
      <c r="D85" s="718" t="s">
        <v>145</v>
      </c>
      <c r="E85" s="997">
        <v>4</v>
      </c>
      <c r="F85" s="997">
        <v>4</v>
      </c>
      <c r="G85" s="997" t="s">
        <v>125</v>
      </c>
      <c r="H85" s="997" t="s">
        <v>125</v>
      </c>
      <c r="I85" s="997" t="s">
        <v>125</v>
      </c>
      <c r="J85" s="997" t="s">
        <v>125</v>
      </c>
      <c r="K85" s="997" t="s">
        <v>125</v>
      </c>
      <c r="L85" s="997">
        <v>1</v>
      </c>
      <c r="M85" s="997" t="s">
        <v>125</v>
      </c>
      <c r="N85" s="997" t="s">
        <v>125</v>
      </c>
      <c r="O85" s="997" t="s">
        <v>125</v>
      </c>
      <c r="P85" s="997" t="s">
        <v>125</v>
      </c>
      <c r="Q85" s="997" t="s">
        <v>125</v>
      </c>
      <c r="R85" s="997">
        <v>1</v>
      </c>
      <c r="S85" s="997">
        <v>1</v>
      </c>
      <c r="T85" s="997">
        <v>1</v>
      </c>
    </row>
    <row r="86" spans="1:20" s="370" customFormat="1" x14ac:dyDescent="0.2">
      <c r="A86" s="715"/>
      <c r="B86" s="716"/>
      <c r="C86" s="717"/>
      <c r="D86" s="718" t="s">
        <v>146</v>
      </c>
      <c r="E86" s="997">
        <v>4</v>
      </c>
      <c r="F86" s="997">
        <v>4</v>
      </c>
      <c r="G86" s="997" t="s">
        <v>125</v>
      </c>
      <c r="H86" s="997" t="s">
        <v>125</v>
      </c>
      <c r="I86" s="997" t="s">
        <v>125</v>
      </c>
      <c r="J86" s="997" t="s">
        <v>125</v>
      </c>
      <c r="K86" s="997" t="s">
        <v>125</v>
      </c>
      <c r="L86" s="997">
        <v>1</v>
      </c>
      <c r="M86" s="997" t="s">
        <v>125</v>
      </c>
      <c r="N86" s="997" t="s">
        <v>125</v>
      </c>
      <c r="O86" s="997">
        <v>1</v>
      </c>
      <c r="P86" s="997" t="s">
        <v>125</v>
      </c>
      <c r="Q86" s="997" t="s">
        <v>125</v>
      </c>
      <c r="R86" s="997" t="s">
        <v>125</v>
      </c>
      <c r="S86" s="997" t="s">
        <v>125</v>
      </c>
      <c r="T86" s="997">
        <v>2</v>
      </c>
    </row>
    <row r="87" spans="1:20" ht="24" x14ac:dyDescent="0.2">
      <c r="A87" s="711" t="s">
        <v>1100</v>
      </c>
      <c r="B87" s="712" t="s">
        <v>189</v>
      </c>
      <c r="C87" s="713" t="s">
        <v>1101</v>
      </c>
      <c r="D87" s="714" t="s">
        <v>122</v>
      </c>
      <c r="E87" s="996">
        <v>10</v>
      </c>
      <c r="F87" s="996">
        <v>10</v>
      </c>
      <c r="G87" s="996" t="s">
        <v>125</v>
      </c>
      <c r="H87" s="996" t="s">
        <v>125</v>
      </c>
      <c r="I87" s="996" t="s">
        <v>125</v>
      </c>
      <c r="J87" s="996" t="s">
        <v>125</v>
      </c>
      <c r="K87" s="996" t="s">
        <v>125</v>
      </c>
      <c r="L87" s="996" t="s">
        <v>125</v>
      </c>
      <c r="M87" s="996" t="s">
        <v>125</v>
      </c>
      <c r="N87" s="996" t="s">
        <v>125</v>
      </c>
      <c r="O87" s="996" t="s">
        <v>125</v>
      </c>
      <c r="P87" s="996" t="s">
        <v>125</v>
      </c>
      <c r="Q87" s="996" t="s">
        <v>125</v>
      </c>
      <c r="R87" s="996" t="s">
        <v>125</v>
      </c>
      <c r="S87" s="996">
        <v>1</v>
      </c>
      <c r="T87" s="996">
        <v>9</v>
      </c>
    </row>
    <row r="88" spans="1:20" x14ac:dyDescent="0.2">
      <c r="A88" s="715"/>
      <c r="B88" s="716"/>
      <c r="C88" s="717"/>
      <c r="D88" s="718" t="s">
        <v>145</v>
      </c>
      <c r="E88" s="997">
        <v>2</v>
      </c>
      <c r="F88" s="997">
        <v>2</v>
      </c>
      <c r="G88" s="997" t="s">
        <v>125</v>
      </c>
      <c r="H88" s="997" t="s">
        <v>125</v>
      </c>
      <c r="I88" s="997" t="s">
        <v>125</v>
      </c>
      <c r="J88" s="997" t="s">
        <v>125</v>
      </c>
      <c r="K88" s="997" t="s">
        <v>125</v>
      </c>
      <c r="L88" s="997" t="s">
        <v>125</v>
      </c>
      <c r="M88" s="997" t="s">
        <v>125</v>
      </c>
      <c r="N88" s="997" t="s">
        <v>125</v>
      </c>
      <c r="O88" s="997" t="s">
        <v>125</v>
      </c>
      <c r="P88" s="997" t="s">
        <v>125</v>
      </c>
      <c r="Q88" s="997" t="s">
        <v>125</v>
      </c>
      <c r="R88" s="997" t="s">
        <v>125</v>
      </c>
      <c r="S88" s="997" t="s">
        <v>125</v>
      </c>
      <c r="T88" s="997">
        <v>2</v>
      </c>
    </row>
    <row r="89" spans="1:20" s="370" customFormat="1" x14ac:dyDescent="0.2">
      <c r="A89" s="715"/>
      <c r="B89" s="716"/>
      <c r="C89" s="717"/>
      <c r="D89" s="718" t="s">
        <v>146</v>
      </c>
      <c r="E89" s="997">
        <v>8</v>
      </c>
      <c r="F89" s="997">
        <v>8</v>
      </c>
      <c r="G89" s="997" t="s">
        <v>125</v>
      </c>
      <c r="H89" s="997" t="s">
        <v>125</v>
      </c>
      <c r="I89" s="997" t="s">
        <v>125</v>
      </c>
      <c r="J89" s="997" t="s">
        <v>125</v>
      </c>
      <c r="K89" s="997" t="s">
        <v>125</v>
      </c>
      <c r="L89" s="997" t="s">
        <v>125</v>
      </c>
      <c r="M89" s="997" t="s">
        <v>125</v>
      </c>
      <c r="N89" s="997" t="s">
        <v>125</v>
      </c>
      <c r="O89" s="997" t="s">
        <v>125</v>
      </c>
      <c r="P89" s="997" t="s">
        <v>125</v>
      </c>
      <c r="Q89" s="997" t="s">
        <v>125</v>
      </c>
      <c r="R89" s="997" t="s">
        <v>125</v>
      </c>
      <c r="S89" s="997">
        <v>1</v>
      </c>
      <c r="T89" s="997">
        <v>7</v>
      </c>
    </row>
    <row r="90" spans="1:20" x14ac:dyDescent="0.2">
      <c r="A90" s="711" t="s">
        <v>312</v>
      </c>
      <c r="B90" s="712" t="s">
        <v>190</v>
      </c>
      <c r="C90" s="713" t="s">
        <v>313</v>
      </c>
      <c r="D90" s="714" t="s">
        <v>122</v>
      </c>
      <c r="E90" s="996">
        <v>135</v>
      </c>
      <c r="F90" s="996">
        <v>135</v>
      </c>
      <c r="G90" s="996" t="s">
        <v>125</v>
      </c>
      <c r="H90" s="996" t="s">
        <v>125</v>
      </c>
      <c r="I90" s="996" t="s">
        <v>125</v>
      </c>
      <c r="J90" s="996" t="s">
        <v>125</v>
      </c>
      <c r="K90" s="996" t="s">
        <v>125</v>
      </c>
      <c r="L90" s="996" t="s">
        <v>125</v>
      </c>
      <c r="M90" s="996" t="s">
        <v>125</v>
      </c>
      <c r="N90" s="996" t="s">
        <v>125</v>
      </c>
      <c r="O90" s="996" t="s">
        <v>125</v>
      </c>
      <c r="P90" s="996" t="s">
        <v>125</v>
      </c>
      <c r="Q90" s="996" t="s">
        <v>125</v>
      </c>
      <c r="R90" s="996">
        <v>6</v>
      </c>
      <c r="S90" s="996">
        <v>11</v>
      </c>
      <c r="T90" s="996">
        <v>118</v>
      </c>
    </row>
    <row r="91" spans="1:20" x14ac:dyDescent="0.2">
      <c r="A91" s="715"/>
      <c r="B91" s="716"/>
      <c r="C91" s="717"/>
      <c r="D91" s="718" t="s">
        <v>145</v>
      </c>
      <c r="E91" s="997">
        <v>57</v>
      </c>
      <c r="F91" s="997">
        <v>57</v>
      </c>
      <c r="G91" s="997" t="s">
        <v>125</v>
      </c>
      <c r="H91" s="997" t="s">
        <v>125</v>
      </c>
      <c r="I91" s="997" t="s">
        <v>125</v>
      </c>
      <c r="J91" s="997" t="s">
        <v>125</v>
      </c>
      <c r="K91" s="997" t="s">
        <v>125</v>
      </c>
      <c r="L91" s="997" t="s">
        <v>125</v>
      </c>
      <c r="M91" s="997" t="s">
        <v>125</v>
      </c>
      <c r="N91" s="997" t="s">
        <v>125</v>
      </c>
      <c r="O91" s="997" t="s">
        <v>125</v>
      </c>
      <c r="P91" s="997" t="s">
        <v>125</v>
      </c>
      <c r="Q91" s="997" t="s">
        <v>125</v>
      </c>
      <c r="R91" s="997">
        <v>3</v>
      </c>
      <c r="S91" s="997">
        <v>7</v>
      </c>
      <c r="T91" s="997">
        <v>47</v>
      </c>
    </row>
    <row r="92" spans="1:20" s="370" customFormat="1" x14ac:dyDescent="0.2">
      <c r="A92" s="715"/>
      <c r="B92" s="716"/>
      <c r="C92" s="717"/>
      <c r="D92" s="718" t="s">
        <v>146</v>
      </c>
      <c r="E92" s="997">
        <v>78</v>
      </c>
      <c r="F92" s="997">
        <v>78</v>
      </c>
      <c r="G92" s="997" t="s">
        <v>125</v>
      </c>
      <c r="H92" s="997" t="s">
        <v>125</v>
      </c>
      <c r="I92" s="997" t="s">
        <v>125</v>
      </c>
      <c r="J92" s="997" t="s">
        <v>125</v>
      </c>
      <c r="K92" s="997" t="s">
        <v>125</v>
      </c>
      <c r="L92" s="997" t="s">
        <v>125</v>
      </c>
      <c r="M92" s="997" t="s">
        <v>125</v>
      </c>
      <c r="N92" s="997" t="s">
        <v>125</v>
      </c>
      <c r="O92" s="997" t="s">
        <v>125</v>
      </c>
      <c r="P92" s="997" t="s">
        <v>125</v>
      </c>
      <c r="Q92" s="997" t="s">
        <v>125</v>
      </c>
      <c r="R92" s="997">
        <v>3</v>
      </c>
      <c r="S92" s="997">
        <v>4</v>
      </c>
      <c r="T92" s="997">
        <v>71</v>
      </c>
    </row>
    <row r="93" spans="1:20" ht="24" x14ac:dyDescent="0.2">
      <c r="A93" s="711" t="s">
        <v>303</v>
      </c>
      <c r="B93" s="712" t="s">
        <v>191</v>
      </c>
      <c r="C93" s="713" t="s">
        <v>304</v>
      </c>
      <c r="D93" s="714" t="s">
        <v>122</v>
      </c>
      <c r="E93" s="996">
        <v>189</v>
      </c>
      <c r="F93" s="996">
        <v>189</v>
      </c>
      <c r="G93" s="996" t="s">
        <v>125</v>
      </c>
      <c r="H93" s="996" t="s">
        <v>125</v>
      </c>
      <c r="I93" s="996" t="s">
        <v>125</v>
      </c>
      <c r="J93" s="996" t="s">
        <v>125</v>
      </c>
      <c r="K93" s="996" t="s">
        <v>125</v>
      </c>
      <c r="L93" s="996" t="s">
        <v>125</v>
      </c>
      <c r="M93" s="996" t="s">
        <v>125</v>
      </c>
      <c r="N93" s="996" t="s">
        <v>125</v>
      </c>
      <c r="O93" s="996">
        <v>1</v>
      </c>
      <c r="P93" s="996">
        <v>1</v>
      </c>
      <c r="Q93" s="996">
        <v>1</v>
      </c>
      <c r="R93" s="996">
        <v>13</v>
      </c>
      <c r="S93" s="996">
        <v>29</v>
      </c>
      <c r="T93" s="996">
        <v>144</v>
      </c>
    </row>
    <row r="94" spans="1:20" x14ac:dyDescent="0.2">
      <c r="A94" s="715"/>
      <c r="B94" s="716"/>
      <c r="C94" s="717"/>
      <c r="D94" s="718" t="s">
        <v>145</v>
      </c>
      <c r="E94" s="997">
        <v>108</v>
      </c>
      <c r="F94" s="997">
        <v>108</v>
      </c>
      <c r="G94" s="997" t="s">
        <v>125</v>
      </c>
      <c r="H94" s="997" t="s">
        <v>125</v>
      </c>
      <c r="I94" s="997" t="s">
        <v>125</v>
      </c>
      <c r="J94" s="997" t="s">
        <v>125</v>
      </c>
      <c r="K94" s="997" t="s">
        <v>125</v>
      </c>
      <c r="L94" s="997" t="s">
        <v>125</v>
      </c>
      <c r="M94" s="997" t="s">
        <v>125</v>
      </c>
      <c r="N94" s="997" t="s">
        <v>125</v>
      </c>
      <c r="O94" s="997" t="s">
        <v>125</v>
      </c>
      <c r="P94" s="997">
        <v>1</v>
      </c>
      <c r="Q94" s="997">
        <v>1</v>
      </c>
      <c r="R94" s="997">
        <v>10</v>
      </c>
      <c r="S94" s="997">
        <v>18</v>
      </c>
      <c r="T94" s="997">
        <v>78</v>
      </c>
    </row>
    <row r="95" spans="1:20" s="370" customFormat="1" x14ac:dyDescent="0.2">
      <c r="A95" s="715"/>
      <c r="B95" s="716"/>
      <c r="C95" s="717"/>
      <c r="D95" s="718" t="s">
        <v>146</v>
      </c>
      <c r="E95" s="997">
        <v>81</v>
      </c>
      <c r="F95" s="997">
        <v>81</v>
      </c>
      <c r="G95" s="997" t="s">
        <v>125</v>
      </c>
      <c r="H95" s="997" t="s">
        <v>125</v>
      </c>
      <c r="I95" s="997" t="s">
        <v>125</v>
      </c>
      <c r="J95" s="997" t="s">
        <v>125</v>
      </c>
      <c r="K95" s="997" t="s">
        <v>125</v>
      </c>
      <c r="L95" s="997" t="s">
        <v>125</v>
      </c>
      <c r="M95" s="997" t="s">
        <v>125</v>
      </c>
      <c r="N95" s="997" t="s">
        <v>125</v>
      </c>
      <c r="O95" s="997">
        <v>1</v>
      </c>
      <c r="P95" s="997" t="s">
        <v>125</v>
      </c>
      <c r="Q95" s="997" t="s">
        <v>125</v>
      </c>
      <c r="R95" s="997">
        <v>3</v>
      </c>
      <c r="S95" s="997">
        <v>11</v>
      </c>
      <c r="T95" s="997">
        <v>66</v>
      </c>
    </row>
    <row r="96" spans="1:20" ht="36" x14ac:dyDescent="0.2">
      <c r="A96" s="711" t="s">
        <v>1102</v>
      </c>
      <c r="B96" s="712" t="s">
        <v>192</v>
      </c>
      <c r="C96" s="713" t="s">
        <v>1103</v>
      </c>
      <c r="D96" s="714" t="s">
        <v>122</v>
      </c>
      <c r="E96" s="996">
        <v>13</v>
      </c>
      <c r="F96" s="996">
        <v>13</v>
      </c>
      <c r="G96" s="996" t="s">
        <v>125</v>
      </c>
      <c r="H96" s="996" t="s">
        <v>125</v>
      </c>
      <c r="I96" s="996" t="s">
        <v>125</v>
      </c>
      <c r="J96" s="996" t="s">
        <v>125</v>
      </c>
      <c r="K96" s="996" t="s">
        <v>125</v>
      </c>
      <c r="L96" s="996" t="s">
        <v>125</v>
      </c>
      <c r="M96" s="996" t="s">
        <v>125</v>
      </c>
      <c r="N96" s="996" t="s">
        <v>125</v>
      </c>
      <c r="O96" s="996" t="s">
        <v>125</v>
      </c>
      <c r="P96" s="996" t="s">
        <v>125</v>
      </c>
      <c r="Q96" s="996" t="s">
        <v>125</v>
      </c>
      <c r="R96" s="996">
        <v>2</v>
      </c>
      <c r="S96" s="996" t="s">
        <v>125</v>
      </c>
      <c r="T96" s="996">
        <v>11</v>
      </c>
    </row>
    <row r="97" spans="1:20" x14ac:dyDescent="0.2">
      <c r="A97" s="715"/>
      <c r="B97" s="716"/>
      <c r="C97" s="717"/>
      <c r="D97" s="718" t="s">
        <v>145</v>
      </c>
      <c r="E97" s="997">
        <v>4</v>
      </c>
      <c r="F97" s="997">
        <v>4</v>
      </c>
      <c r="G97" s="997" t="s">
        <v>125</v>
      </c>
      <c r="H97" s="997" t="s">
        <v>125</v>
      </c>
      <c r="I97" s="997" t="s">
        <v>125</v>
      </c>
      <c r="J97" s="997" t="s">
        <v>125</v>
      </c>
      <c r="K97" s="997" t="s">
        <v>125</v>
      </c>
      <c r="L97" s="997" t="s">
        <v>125</v>
      </c>
      <c r="M97" s="997" t="s">
        <v>125</v>
      </c>
      <c r="N97" s="997" t="s">
        <v>125</v>
      </c>
      <c r="O97" s="997" t="s">
        <v>125</v>
      </c>
      <c r="P97" s="997" t="s">
        <v>125</v>
      </c>
      <c r="Q97" s="997" t="s">
        <v>125</v>
      </c>
      <c r="R97" s="997" t="s">
        <v>125</v>
      </c>
      <c r="S97" s="997" t="s">
        <v>125</v>
      </c>
      <c r="T97" s="997">
        <v>4</v>
      </c>
    </row>
    <row r="98" spans="1:20" s="370" customFormat="1" x14ac:dyDescent="0.2">
      <c r="A98" s="715"/>
      <c r="B98" s="716"/>
      <c r="C98" s="717"/>
      <c r="D98" s="718" t="s">
        <v>146</v>
      </c>
      <c r="E98" s="997">
        <v>9</v>
      </c>
      <c r="F98" s="997">
        <v>9</v>
      </c>
      <c r="G98" s="997" t="s">
        <v>125</v>
      </c>
      <c r="H98" s="997" t="s">
        <v>125</v>
      </c>
      <c r="I98" s="997" t="s">
        <v>125</v>
      </c>
      <c r="J98" s="997" t="s">
        <v>125</v>
      </c>
      <c r="K98" s="997" t="s">
        <v>125</v>
      </c>
      <c r="L98" s="997" t="s">
        <v>125</v>
      </c>
      <c r="M98" s="997" t="s">
        <v>125</v>
      </c>
      <c r="N98" s="997" t="s">
        <v>125</v>
      </c>
      <c r="O98" s="997" t="s">
        <v>125</v>
      </c>
      <c r="P98" s="997" t="s">
        <v>125</v>
      </c>
      <c r="Q98" s="997" t="s">
        <v>125</v>
      </c>
      <c r="R98" s="997">
        <v>2</v>
      </c>
      <c r="S98" s="997" t="s">
        <v>125</v>
      </c>
      <c r="T98" s="997">
        <v>7</v>
      </c>
    </row>
    <row r="99" spans="1:20" ht="24" x14ac:dyDescent="0.2">
      <c r="A99" s="711" t="s">
        <v>1104</v>
      </c>
      <c r="B99" s="712" t="s">
        <v>193</v>
      </c>
      <c r="C99" s="713" t="s">
        <v>1105</v>
      </c>
      <c r="D99" s="714" t="s">
        <v>122</v>
      </c>
      <c r="E99" s="996">
        <v>10</v>
      </c>
      <c r="F99" s="996">
        <v>10</v>
      </c>
      <c r="G99" s="996" t="s">
        <v>125</v>
      </c>
      <c r="H99" s="996" t="s">
        <v>125</v>
      </c>
      <c r="I99" s="996" t="s">
        <v>125</v>
      </c>
      <c r="J99" s="996" t="s">
        <v>125</v>
      </c>
      <c r="K99" s="996" t="s">
        <v>125</v>
      </c>
      <c r="L99" s="996" t="s">
        <v>125</v>
      </c>
      <c r="M99" s="996" t="s">
        <v>125</v>
      </c>
      <c r="N99" s="996" t="s">
        <v>125</v>
      </c>
      <c r="O99" s="996" t="s">
        <v>125</v>
      </c>
      <c r="P99" s="996" t="s">
        <v>125</v>
      </c>
      <c r="Q99" s="996">
        <v>1</v>
      </c>
      <c r="R99" s="996" t="s">
        <v>125</v>
      </c>
      <c r="S99" s="996" t="s">
        <v>125</v>
      </c>
      <c r="T99" s="996">
        <v>9</v>
      </c>
    </row>
    <row r="100" spans="1:20" x14ac:dyDescent="0.2">
      <c r="A100" s="715"/>
      <c r="B100" s="716"/>
      <c r="C100" s="717"/>
      <c r="D100" s="718" t="s">
        <v>145</v>
      </c>
      <c r="E100" s="997">
        <v>5</v>
      </c>
      <c r="F100" s="997">
        <v>5</v>
      </c>
      <c r="G100" s="997" t="s">
        <v>125</v>
      </c>
      <c r="H100" s="997" t="s">
        <v>125</v>
      </c>
      <c r="I100" s="997" t="s">
        <v>125</v>
      </c>
      <c r="J100" s="997" t="s">
        <v>125</v>
      </c>
      <c r="K100" s="997" t="s">
        <v>125</v>
      </c>
      <c r="L100" s="997" t="s">
        <v>125</v>
      </c>
      <c r="M100" s="997" t="s">
        <v>125</v>
      </c>
      <c r="N100" s="997" t="s">
        <v>125</v>
      </c>
      <c r="O100" s="997" t="s">
        <v>125</v>
      </c>
      <c r="P100" s="997" t="s">
        <v>125</v>
      </c>
      <c r="Q100" s="997">
        <v>1</v>
      </c>
      <c r="R100" s="997" t="s">
        <v>125</v>
      </c>
      <c r="S100" s="997" t="s">
        <v>125</v>
      </c>
      <c r="T100" s="997">
        <v>4</v>
      </c>
    </row>
    <row r="101" spans="1:20" s="370" customFormat="1" x14ac:dyDescent="0.2">
      <c r="A101" s="715"/>
      <c r="B101" s="716"/>
      <c r="C101" s="717"/>
      <c r="D101" s="718" t="s">
        <v>146</v>
      </c>
      <c r="E101" s="997">
        <v>5</v>
      </c>
      <c r="F101" s="997">
        <v>5</v>
      </c>
      <c r="G101" s="997" t="s">
        <v>125</v>
      </c>
      <c r="H101" s="997" t="s">
        <v>125</v>
      </c>
      <c r="I101" s="997" t="s">
        <v>125</v>
      </c>
      <c r="J101" s="997" t="s">
        <v>125</v>
      </c>
      <c r="K101" s="997" t="s">
        <v>125</v>
      </c>
      <c r="L101" s="997" t="s">
        <v>125</v>
      </c>
      <c r="M101" s="997" t="s">
        <v>125</v>
      </c>
      <c r="N101" s="997" t="s">
        <v>125</v>
      </c>
      <c r="O101" s="997" t="s">
        <v>125</v>
      </c>
      <c r="P101" s="997" t="s">
        <v>125</v>
      </c>
      <c r="Q101" s="997" t="s">
        <v>125</v>
      </c>
      <c r="R101" s="997" t="s">
        <v>125</v>
      </c>
      <c r="S101" s="997" t="s">
        <v>125</v>
      </c>
      <c r="T101" s="997">
        <v>5</v>
      </c>
    </row>
    <row r="102" spans="1:20" x14ac:dyDescent="0.2">
      <c r="A102" s="711" t="s">
        <v>1106</v>
      </c>
      <c r="B102" s="712" t="s">
        <v>194</v>
      </c>
      <c r="C102" s="713" t="s">
        <v>927</v>
      </c>
      <c r="D102" s="714" t="s">
        <v>122</v>
      </c>
      <c r="E102" s="996">
        <v>7</v>
      </c>
      <c r="F102" s="996">
        <v>7</v>
      </c>
      <c r="G102" s="996" t="s">
        <v>125</v>
      </c>
      <c r="H102" s="996" t="s">
        <v>125</v>
      </c>
      <c r="I102" s="996" t="s">
        <v>125</v>
      </c>
      <c r="J102" s="996" t="s">
        <v>125</v>
      </c>
      <c r="K102" s="996" t="s">
        <v>125</v>
      </c>
      <c r="L102" s="996" t="s">
        <v>125</v>
      </c>
      <c r="M102" s="996" t="s">
        <v>125</v>
      </c>
      <c r="N102" s="996" t="s">
        <v>125</v>
      </c>
      <c r="O102" s="996">
        <v>1</v>
      </c>
      <c r="P102" s="996" t="s">
        <v>125</v>
      </c>
      <c r="Q102" s="996" t="s">
        <v>125</v>
      </c>
      <c r="R102" s="996" t="s">
        <v>125</v>
      </c>
      <c r="S102" s="996">
        <v>2</v>
      </c>
      <c r="T102" s="996">
        <v>4</v>
      </c>
    </row>
    <row r="103" spans="1:20" x14ac:dyDescent="0.2">
      <c r="A103" s="715"/>
      <c r="B103" s="716"/>
      <c r="C103" s="717"/>
      <c r="D103" s="718" t="s">
        <v>145</v>
      </c>
      <c r="E103" s="997">
        <v>4</v>
      </c>
      <c r="F103" s="997">
        <v>4</v>
      </c>
      <c r="G103" s="997" t="s">
        <v>125</v>
      </c>
      <c r="H103" s="997" t="s">
        <v>125</v>
      </c>
      <c r="I103" s="997" t="s">
        <v>125</v>
      </c>
      <c r="J103" s="997" t="s">
        <v>125</v>
      </c>
      <c r="K103" s="997" t="s">
        <v>125</v>
      </c>
      <c r="L103" s="997" t="s">
        <v>125</v>
      </c>
      <c r="M103" s="997" t="s">
        <v>125</v>
      </c>
      <c r="N103" s="997" t="s">
        <v>125</v>
      </c>
      <c r="O103" s="997" t="s">
        <v>125</v>
      </c>
      <c r="P103" s="997" t="s">
        <v>125</v>
      </c>
      <c r="Q103" s="997" t="s">
        <v>125</v>
      </c>
      <c r="R103" s="997" t="s">
        <v>125</v>
      </c>
      <c r="S103" s="997">
        <v>1</v>
      </c>
      <c r="T103" s="997">
        <v>3</v>
      </c>
    </row>
    <row r="104" spans="1:20" s="370" customFormat="1" x14ac:dyDescent="0.2">
      <c r="A104" s="715"/>
      <c r="B104" s="716"/>
      <c r="C104" s="717"/>
      <c r="D104" s="718" t="s">
        <v>146</v>
      </c>
      <c r="E104" s="997">
        <v>3</v>
      </c>
      <c r="F104" s="997">
        <v>3</v>
      </c>
      <c r="G104" s="997" t="s">
        <v>125</v>
      </c>
      <c r="H104" s="997" t="s">
        <v>125</v>
      </c>
      <c r="I104" s="997" t="s">
        <v>125</v>
      </c>
      <c r="J104" s="997" t="s">
        <v>125</v>
      </c>
      <c r="K104" s="997" t="s">
        <v>125</v>
      </c>
      <c r="L104" s="997" t="s">
        <v>125</v>
      </c>
      <c r="M104" s="997" t="s">
        <v>125</v>
      </c>
      <c r="N104" s="997" t="s">
        <v>125</v>
      </c>
      <c r="O104" s="997">
        <v>1</v>
      </c>
      <c r="P104" s="997" t="s">
        <v>125</v>
      </c>
      <c r="Q104" s="997" t="s">
        <v>125</v>
      </c>
      <c r="R104" s="997" t="s">
        <v>125</v>
      </c>
      <c r="S104" s="997">
        <v>1</v>
      </c>
      <c r="T104" s="997">
        <v>1</v>
      </c>
    </row>
    <row r="105" spans="1:20" x14ac:dyDescent="0.2">
      <c r="A105" s="711" t="s">
        <v>1107</v>
      </c>
      <c r="B105" s="712" t="s">
        <v>195</v>
      </c>
      <c r="C105" s="713" t="s">
        <v>928</v>
      </c>
      <c r="D105" s="714" t="s">
        <v>122</v>
      </c>
      <c r="E105" s="996">
        <v>35</v>
      </c>
      <c r="F105" s="996">
        <v>35</v>
      </c>
      <c r="G105" s="996" t="s">
        <v>125</v>
      </c>
      <c r="H105" s="996" t="s">
        <v>125</v>
      </c>
      <c r="I105" s="996" t="s">
        <v>125</v>
      </c>
      <c r="J105" s="996" t="s">
        <v>125</v>
      </c>
      <c r="K105" s="996" t="s">
        <v>125</v>
      </c>
      <c r="L105" s="996" t="s">
        <v>125</v>
      </c>
      <c r="M105" s="996" t="s">
        <v>125</v>
      </c>
      <c r="N105" s="996" t="s">
        <v>125</v>
      </c>
      <c r="O105" s="996" t="s">
        <v>125</v>
      </c>
      <c r="P105" s="996" t="s">
        <v>125</v>
      </c>
      <c r="Q105" s="996" t="s">
        <v>125</v>
      </c>
      <c r="R105" s="996">
        <v>1</v>
      </c>
      <c r="S105" s="996" t="s">
        <v>125</v>
      </c>
      <c r="T105" s="996">
        <v>34</v>
      </c>
    </row>
    <row r="106" spans="1:20" x14ac:dyDescent="0.2">
      <c r="A106" s="715"/>
      <c r="B106" s="716"/>
      <c r="C106" s="717"/>
      <c r="D106" s="718" t="s">
        <v>145</v>
      </c>
      <c r="E106" s="997">
        <v>12</v>
      </c>
      <c r="F106" s="997">
        <v>12</v>
      </c>
      <c r="G106" s="997" t="s">
        <v>125</v>
      </c>
      <c r="H106" s="997" t="s">
        <v>125</v>
      </c>
      <c r="I106" s="997" t="s">
        <v>125</v>
      </c>
      <c r="J106" s="997" t="s">
        <v>125</v>
      </c>
      <c r="K106" s="997" t="s">
        <v>125</v>
      </c>
      <c r="L106" s="997" t="s">
        <v>125</v>
      </c>
      <c r="M106" s="997" t="s">
        <v>125</v>
      </c>
      <c r="N106" s="997" t="s">
        <v>125</v>
      </c>
      <c r="O106" s="997" t="s">
        <v>125</v>
      </c>
      <c r="P106" s="997" t="s">
        <v>125</v>
      </c>
      <c r="Q106" s="997" t="s">
        <v>125</v>
      </c>
      <c r="R106" s="997" t="s">
        <v>125</v>
      </c>
      <c r="S106" s="997" t="s">
        <v>125</v>
      </c>
      <c r="T106" s="997">
        <v>12</v>
      </c>
    </row>
    <row r="107" spans="1:20" s="370" customFormat="1" x14ac:dyDescent="0.2">
      <c r="A107" s="715"/>
      <c r="B107" s="716"/>
      <c r="C107" s="717"/>
      <c r="D107" s="718" t="s">
        <v>146</v>
      </c>
      <c r="E107" s="997">
        <v>23</v>
      </c>
      <c r="F107" s="997">
        <v>23</v>
      </c>
      <c r="G107" s="997" t="s">
        <v>125</v>
      </c>
      <c r="H107" s="997" t="s">
        <v>125</v>
      </c>
      <c r="I107" s="997" t="s">
        <v>125</v>
      </c>
      <c r="J107" s="997" t="s">
        <v>125</v>
      </c>
      <c r="K107" s="997" t="s">
        <v>125</v>
      </c>
      <c r="L107" s="997" t="s">
        <v>125</v>
      </c>
      <c r="M107" s="997" t="s">
        <v>125</v>
      </c>
      <c r="N107" s="997" t="s">
        <v>125</v>
      </c>
      <c r="O107" s="997" t="s">
        <v>125</v>
      </c>
      <c r="P107" s="997" t="s">
        <v>125</v>
      </c>
      <c r="Q107" s="997" t="s">
        <v>125</v>
      </c>
      <c r="R107" s="997">
        <v>1</v>
      </c>
      <c r="S107" s="997" t="s">
        <v>125</v>
      </c>
      <c r="T107" s="997">
        <v>22</v>
      </c>
    </row>
    <row r="108" spans="1:20" x14ac:dyDescent="0.2">
      <c r="A108" s="711" t="s">
        <v>1108</v>
      </c>
      <c r="B108" s="712" t="s">
        <v>196</v>
      </c>
      <c r="C108" s="713" t="s">
        <v>1109</v>
      </c>
      <c r="D108" s="714" t="s">
        <v>122</v>
      </c>
      <c r="E108" s="996">
        <v>11</v>
      </c>
      <c r="F108" s="996">
        <v>11</v>
      </c>
      <c r="G108" s="996" t="s">
        <v>125</v>
      </c>
      <c r="H108" s="996" t="s">
        <v>125</v>
      </c>
      <c r="I108" s="996" t="s">
        <v>125</v>
      </c>
      <c r="J108" s="996" t="s">
        <v>125</v>
      </c>
      <c r="K108" s="996">
        <v>1</v>
      </c>
      <c r="L108" s="996" t="s">
        <v>125</v>
      </c>
      <c r="M108" s="996" t="s">
        <v>125</v>
      </c>
      <c r="N108" s="996" t="s">
        <v>125</v>
      </c>
      <c r="O108" s="996" t="s">
        <v>125</v>
      </c>
      <c r="P108" s="996" t="s">
        <v>125</v>
      </c>
      <c r="Q108" s="996" t="s">
        <v>125</v>
      </c>
      <c r="R108" s="996" t="s">
        <v>125</v>
      </c>
      <c r="S108" s="996">
        <v>1</v>
      </c>
      <c r="T108" s="996">
        <v>9</v>
      </c>
    </row>
    <row r="109" spans="1:20" x14ac:dyDescent="0.2">
      <c r="A109" s="715"/>
      <c r="B109" s="716"/>
      <c r="C109" s="717"/>
      <c r="D109" s="718" t="s">
        <v>145</v>
      </c>
      <c r="E109" s="997">
        <v>5</v>
      </c>
      <c r="F109" s="997">
        <v>5</v>
      </c>
      <c r="G109" s="997" t="s">
        <v>125</v>
      </c>
      <c r="H109" s="997" t="s">
        <v>125</v>
      </c>
      <c r="I109" s="997" t="s">
        <v>125</v>
      </c>
      <c r="J109" s="997" t="s">
        <v>125</v>
      </c>
      <c r="K109" s="997">
        <v>1</v>
      </c>
      <c r="L109" s="997" t="s">
        <v>125</v>
      </c>
      <c r="M109" s="997" t="s">
        <v>125</v>
      </c>
      <c r="N109" s="997" t="s">
        <v>125</v>
      </c>
      <c r="O109" s="997" t="s">
        <v>125</v>
      </c>
      <c r="P109" s="997" t="s">
        <v>125</v>
      </c>
      <c r="Q109" s="997" t="s">
        <v>125</v>
      </c>
      <c r="R109" s="997" t="s">
        <v>125</v>
      </c>
      <c r="S109" s="997">
        <v>1</v>
      </c>
      <c r="T109" s="997">
        <v>3</v>
      </c>
    </row>
    <row r="110" spans="1:20" s="370" customFormat="1" x14ac:dyDescent="0.2">
      <c r="A110" s="715"/>
      <c r="B110" s="716"/>
      <c r="C110" s="717"/>
      <c r="D110" s="718" t="s">
        <v>146</v>
      </c>
      <c r="E110" s="997">
        <v>6</v>
      </c>
      <c r="F110" s="997">
        <v>6</v>
      </c>
      <c r="G110" s="997" t="s">
        <v>125</v>
      </c>
      <c r="H110" s="997" t="s">
        <v>125</v>
      </c>
      <c r="I110" s="997" t="s">
        <v>125</v>
      </c>
      <c r="J110" s="997" t="s">
        <v>125</v>
      </c>
      <c r="K110" s="997" t="s">
        <v>125</v>
      </c>
      <c r="L110" s="997" t="s">
        <v>125</v>
      </c>
      <c r="M110" s="997" t="s">
        <v>125</v>
      </c>
      <c r="N110" s="997" t="s">
        <v>125</v>
      </c>
      <c r="O110" s="997" t="s">
        <v>125</v>
      </c>
      <c r="P110" s="997" t="s">
        <v>125</v>
      </c>
      <c r="Q110" s="997" t="s">
        <v>125</v>
      </c>
      <c r="R110" s="997" t="s">
        <v>125</v>
      </c>
      <c r="S110" s="997" t="s">
        <v>125</v>
      </c>
      <c r="T110" s="997">
        <v>6</v>
      </c>
    </row>
    <row r="111" spans="1:20" ht="36" x14ac:dyDescent="0.2">
      <c r="A111" s="711" t="s">
        <v>335</v>
      </c>
      <c r="B111" s="712" t="s">
        <v>197</v>
      </c>
      <c r="C111" s="713" t="s">
        <v>336</v>
      </c>
      <c r="D111" s="714" t="s">
        <v>122</v>
      </c>
      <c r="E111" s="996">
        <v>115</v>
      </c>
      <c r="F111" s="996">
        <v>115</v>
      </c>
      <c r="G111" s="996" t="s">
        <v>125</v>
      </c>
      <c r="H111" s="996" t="s">
        <v>125</v>
      </c>
      <c r="I111" s="996" t="s">
        <v>125</v>
      </c>
      <c r="J111" s="996" t="s">
        <v>125</v>
      </c>
      <c r="K111" s="996" t="s">
        <v>125</v>
      </c>
      <c r="L111" s="996" t="s">
        <v>125</v>
      </c>
      <c r="M111" s="996" t="s">
        <v>125</v>
      </c>
      <c r="N111" s="996" t="s">
        <v>125</v>
      </c>
      <c r="O111" s="996" t="s">
        <v>125</v>
      </c>
      <c r="P111" s="996" t="s">
        <v>125</v>
      </c>
      <c r="Q111" s="996" t="s">
        <v>125</v>
      </c>
      <c r="R111" s="996">
        <v>5</v>
      </c>
      <c r="S111" s="996">
        <v>6</v>
      </c>
      <c r="T111" s="996">
        <v>104</v>
      </c>
    </row>
    <row r="112" spans="1:20" x14ac:dyDescent="0.2">
      <c r="A112" s="715"/>
      <c r="B112" s="716"/>
      <c r="C112" s="717"/>
      <c r="D112" s="718" t="s">
        <v>145</v>
      </c>
      <c r="E112" s="997">
        <v>48</v>
      </c>
      <c r="F112" s="997">
        <v>48</v>
      </c>
      <c r="G112" s="997" t="s">
        <v>125</v>
      </c>
      <c r="H112" s="997" t="s">
        <v>125</v>
      </c>
      <c r="I112" s="997" t="s">
        <v>125</v>
      </c>
      <c r="J112" s="997" t="s">
        <v>125</v>
      </c>
      <c r="K112" s="997" t="s">
        <v>125</v>
      </c>
      <c r="L112" s="997" t="s">
        <v>125</v>
      </c>
      <c r="M112" s="997" t="s">
        <v>125</v>
      </c>
      <c r="N112" s="997" t="s">
        <v>125</v>
      </c>
      <c r="O112" s="997" t="s">
        <v>125</v>
      </c>
      <c r="P112" s="997" t="s">
        <v>125</v>
      </c>
      <c r="Q112" s="997" t="s">
        <v>125</v>
      </c>
      <c r="R112" s="997">
        <v>1</v>
      </c>
      <c r="S112" s="997">
        <v>2</v>
      </c>
      <c r="T112" s="997">
        <v>45</v>
      </c>
    </row>
    <row r="113" spans="1:20" s="370" customFormat="1" x14ac:dyDescent="0.2">
      <c r="A113" s="715"/>
      <c r="B113" s="716"/>
      <c r="C113" s="717"/>
      <c r="D113" s="718" t="s">
        <v>146</v>
      </c>
      <c r="E113" s="997">
        <v>67</v>
      </c>
      <c r="F113" s="997">
        <v>67</v>
      </c>
      <c r="G113" s="997" t="s">
        <v>125</v>
      </c>
      <c r="H113" s="997" t="s">
        <v>125</v>
      </c>
      <c r="I113" s="997" t="s">
        <v>125</v>
      </c>
      <c r="J113" s="997" t="s">
        <v>125</v>
      </c>
      <c r="K113" s="997" t="s">
        <v>125</v>
      </c>
      <c r="L113" s="997" t="s">
        <v>125</v>
      </c>
      <c r="M113" s="997" t="s">
        <v>125</v>
      </c>
      <c r="N113" s="997" t="s">
        <v>125</v>
      </c>
      <c r="O113" s="997" t="s">
        <v>125</v>
      </c>
      <c r="P113" s="997" t="s">
        <v>125</v>
      </c>
      <c r="Q113" s="997" t="s">
        <v>125</v>
      </c>
      <c r="R113" s="997">
        <v>4</v>
      </c>
      <c r="S113" s="997">
        <v>4</v>
      </c>
      <c r="T113" s="997">
        <v>59</v>
      </c>
    </row>
    <row r="114" spans="1:20" ht="24" x14ac:dyDescent="0.2">
      <c r="A114" s="711" t="s">
        <v>309</v>
      </c>
      <c r="B114" s="712" t="s">
        <v>198</v>
      </c>
      <c r="C114" s="713" t="s">
        <v>310</v>
      </c>
      <c r="D114" s="714" t="s">
        <v>122</v>
      </c>
      <c r="E114" s="996">
        <v>122</v>
      </c>
      <c r="F114" s="996">
        <v>122</v>
      </c>
      <c r="G114" s="996" t="s">
        <v>125</v>
      </c>
      <c r="H114" s="996" t="s">
        <v>125</v>
      </c>
      <c r="I114" s="996" t="s">
        <v>125</v>
      </c>
      <c r="J114" s="996" t="s">
        <v>125</v>
      </c>
      <c r="K114" s="996" t="s">
        <v>125</v>
      </c>
      <c r="L114" s="996" t="s">
        <v>125</v>
      </c>
      <c r="M114" s="996" t="s">
        <v>125</v>
      </c>
      <c r="N114" s="996" t="s">
        <v>125</v>
      </c>
      <c r="O114" s="996" t="s">
        <v>125</v>
      </c>
      <c r="P114" s="996" t="s">
        <v>125</v>
      </c>
      <c r="Q114" s="996">
        <v>2</v>
      </c>
      <c r="R114" s="996">
        <v>8</v>
      </c>
      <c r="S114" s="996">
        <v>4</v>
      </c>
      <c r="T114" s="996">
        <v>108</v>
      </c>
    </row>
    <row r="115" spans="1:20" x14ac:dyDescent="0.2">
      <c r="A115" s="715"/>
      <c r="B115" s="716"/>
      <c r="C115" s="717"/>
      <c r="D115" s="718" t="s">
        <v>145</v>
      </c>
      <c r="E115" s="997">
        <v>56</v>
      </c>
      <c r="F115" s="997">
        <v>56</v>
      </c>
      <c r="G115" s="997" t="s">
        <v>125</v>
      </c>
      <c r="H115" s="997" t="s">
        <v>125</v>
      </c>
      <c r="I115" s="997" t="s">
        <v>125</v>
      </c>
      <c r="J115" s="997" t="s">
        <v>125</v>
      </c>
      <c r="K115" s="997" t="s">
        <v>125</v>
      </c>
      <c r="L115" s="997" t="s">
        <v>125</v>
      </c>
      <c r="M115" s="997" t="s">
        <v>125</v>
      </c>
      <c r="N115" s="997" t="s">
        <v>125</v>
      </c>
      <c r="O115" s="997" t="s">
        <v>125</v>
      </c>
      <c r="P115" s="997" t="s">
        <v>125</v>
      </c>
      <c r="Q115" s="997">
        <v>2</v>
      </c>
      <c r="R115" s="997">
        <v>6</v>
      </c>
      <c r="S115" s="997">
        <v>4</v>
      </c>
      <c r="T115" s="997">
        <v>44</v>
      </c>
    </row>
    <row r="116" spans="1:20" s="370" customFormat="1" x14ac:dyDescent="0.2">
      <c r="A116" s="715"/>
      <c r="B116" s="716"/>
      <c r="C116" s="717"/>
      <c r="D116" s="718" t="s">
        <v>146</v>
      </c>
      <c r="E116" s="997">
        <v>66</v>
      </c>
      <c r="F116" s="997">
        <v>66</v>
      </c>
      <c r="G116" s="997" t="s">
        <v>125</v>
      </c>
      <c r="H116" s="997" t="s">
        <v>125</v>
      </c>
      <c r="I116" s="997" t="s">
        <v>125</v>
      </c>
      <c r="J116" s="997" t="s">
        <v>125</v>
      </c>
      <c r="K116" s="997" t="s">
        <v>125</v>
      </c>
      <c r="L116" s="997" t="s">
        <v>125</v>
      </c>
      <c r="M116" s="997" t="s">
        <v>125</v>
      </c>
      <c r="N116" s="997" t="s">
        <v>125</v>
      </c>
      <c r="O116" s="997" t="s">
        <v>125</v>
      </c>
      <c r="P116" s="997" t="s">
        <v>125</v>
      </c>
      <c r="Q116" s="997" t="s">
        <v>125</v>
      </c>
      <c r="R116" s="997">
        <v>2</v>
      </c>
      <c r="S116" s="997" t="s">
        <v>125</v>
      </c>
      <c r="T116" s="997">
        <v>64</v>
      </c>
    </row>
    <row r="117" spans="1:20" x14ac:dyDescent="0.2">
      <c r="A117" s="711" t="s">
        <v>1110</v>
      </c>
      <c r="B117" s="712" t="s">
        <v>199</v>
      </c>
      <c r="C117" s="713" t="s">
        <v>929</v>
      </c>
      <c r="D117" s="714" t="s">
        <v>122</v>
      </c>
      <c r="E117" s="996">
        <v>7</v>
      </c>
      <c r="F117" s="996">
        <v>7</v>
      </c>
      <c r="G117" s="996" t="s">
        <v>125</v>
      </c>
      <c r="H117" s="996" t="s">
        <v>125</v>
      </c>
      <c r="I117" s="996" t="s">
        <v>125</v>
      </c>
      <c r="J117" s="996" t="s">
        <v>125</v>
      </c>
      <c r="K117" s="996" t="s">
        <v>125</v>
      </c>
      <c r="L117" s="996" t="s">
        <v>125</v>
      </c>
      <c r="M117" s="996" t="s">
        <v>125</v>
      </c>
      <c r="N117" s="996" t="s">
        <v>125</v>
      </c>
      <c r="O117" s="996" t="s">
        <v>125</v>
      </c>
      <c r="P117" s="996" t="s">
        <v>125</v>
      </c>
      <c r="Q117" s="996" t="s">
        <v>125</v>
      </c>
      <c r="R117" s="996" t="s">
        <v>125</v>
      </c>
      <c r="S117" s="996" t="s">
        <v>125</v>
      </c>
      <c r="T117" s="996">
        <v>7</v>
      </c>
    </row>
    <row r="118" spans="1:20" x14ac:dyDescent="0.2">
      <c r="A118" s="715"/>
      <c r="B118" s="716"/>
      <c r="C118" s="717"/>
      <c r="D118" s="718" t="s">
        <v>145</v>
      </c>
      <c r="E118" s="997">
        <v>3</v>
      </c>
      <c r="F118" s="997">
        <v>3</v>
      </c>
      <c r="G118" s="997" t="s">
        <v>125</v>
      </c>
      <c r="H118" s="997" t="s">
        <v>125</v>
      </c>
      <c r="I118" s="997" t="s">
        <v>125</v>
      </c>
      <c r="J118" s="997" t="s">
        <v>125</v>
      </c>
      <c r="K118" s="997" t="s">
        <v>125</v>
      </c>
      <c r="L118" s="997" t="s">
        <v>125</v>
      </c>
      <c r="M118" s="997" t="s">
        <v>125</v>
      </c>
      <c r="N118" s="997" t="s">
        <v>125</v>
      </c>
      <c r="O118" s="997" t="s">
        <v>125</v>
      </c>
      <c r="P118" s="997" t="s">
        <v>125</v>
      </c>
      <c r="Q118" s="997" t="s">
        <v>125</v>
      </c>
      <c r="R118" s="997" t="s">
        <v>125</v>
      </c>
      <c r="S118" s="997" t="s">
        <v>125</v>
      </c>
      <c r="T118" s="997">
        <v>3</v>
      </c>
    </row>
    <row r="119" spans="1:20" s="370" customFormat="1" x14ac:dyDescent="0.2">
      <c r="A119" s="715"/>
      <c r="B119" s="716"/>
      <c r="C119" s="717"/>
      <c r="D119" s="718" t="s">
        <v>146</v>
      </c>
      <c r="E119" s="997">
        <v>4</v>
      </c>
      <c r="F119" s="997">
        <v>4</v>
      </c>
      <c r="G119" s="997" t="s">
        <v>125</v>
      </c>
      <c r="H119" s="997" t="s">
        <v>125</v>
      </c>
      <c r="I119" s="997" t="s">
        <v>125</v>
      </c>
      <c r="J119" s="997" t="s">
        <v>125</v>
      </c>
      <c r="K119" s="997" t="s">
        <v>125</v>
      </c>
      <c r="L119" s="997" t="s">
        <v>125</v>
      </c>
      <c r="M119" s="997" t="s">
        <v>125</v>
      </c>
      <c r="N119" s="997" t="s">
        <v>125</v>
      </c>
      <c r="O119" s="997" t="s">
        <v>125</v>
      </c>
      <c r="P119" s="997" t="s">
        <v>125</v>
      </c>
      <c r="Q119" s="997" t="s">
        <v>125</v>
      </c>
      <c r="R119" s="997" t="s">
        <v>125</v>
      </c>
      <c r="S119" s="997" t="s">
        <v>125</v>
      </c>
      <c r="T119" s="997">
        <v>4</v>
      </c>
    </row>
    <row r="120" spans="1:20" x14ac:dyDescent="0.2">
      <c r="A120" s="711" t="s">
        <v>1111</v>
      </c>
      <c r="B120" s="712" t="s">
        <v>200</v>
      </c>
      <c r="C120" s="713" t="s">
        <v>930</v>
      </c>
      <c r="D120" s="714" t="s">
        <v>122</v>
      </c>
      <c r="E120" s="996">
        <v>5</v>
      </c>
      <c r="F120" s="996">
        <v>5</v>
      </c>
      <c r="G120" s="996" t="s">
        <v>125</v>
      </c>
      <c r="H120" s="996" t="s">
        <v>125</v>
      </c>
      <c r="I120" s="996" t="s">
        <v>125</v>
      </c>
      <c r="J120" s="996" t="s">
        <v>125</v>
      </c>
      <c r="K120" s="996" t="s">
        <v>125</v>
      </c>
      <c r="L120" s="996" t="s">
        <v>125</v>
      </c>
      <c r="M120" s="996" t="s">
        <v>125</v>
      </c>
      <c r="N120" s="996" t="s">
        <v>125</v>
      </c>
      <c r="O120" s="996" t="s">
        <v>125</v>
      </c>
      <c r="P120" s="996" t="s">
        <v>125</v>
      </c>
      <c r="Q120" s="996" t="s">
        <v>125</v>
      </c>
      <c r="R120" s="996" t="s">
        <v>125</v>
      </c>
      <c r="S120" s="996">
        <v>2</v>
      </c>
      <c r="T120" s="996">
        <v>3</v>
      </c>
    </row>
    <row r="121" spans="1:20" x14ac:dyDescent="0.2">
      <c r="A121" s="715"/>
      <c r="B121" s="716"/>
      <c r="C121" s="717"/>
      <c r="D121" s="718" t="s">
        <v>145</v>
      </c>
      <c r="E121" s="997">
        <v>3</v>
      </c>
      <c r="F121" s="997">
        <v>3</v>
      </c>
      <c r="G121" s="997" t="s">
        <v>125</v>
      </c>
      <c r="H121" s="997" t="s">
        <v>125</v>
      </c>
      <c r="I121" s="997" t="s">
        <v>125</v>
      </c>
      <c r="J121" s="997" t="s">
        <v>125</v>
      </c>
      <c r="K121" s="997" t="s">
        <v>125</v>
      </c>
      <c r="L121" s="997" t="s">
        <v>125</v>
      </c>
      <c r="M121" s="997" t="s">
        <v>125</v>
      </c>
      <c r="N121" s="997" t="s">
        <v>125</v>
      </c>
      <c r="O121" s="997" t="s">
        <v>125</v>
      </c>
      <c r="P121" s="997" t="s">
        <v>125</v>
      </c>
      <c r="Q121" s="997" t="s">
        <v>125</v>
      </c>
      <c r="R121" s="997" t="s">
        <v>125</v>
      </c>
      <c r="S121" s="997">
        <v>2</v>
      </c>
      <c r="T121" s="997">
        <v>1</v>
      </c>
    </row>
    <row r="122" spans="1:20" s="370" customFormat="1" x14ac:dyDescent="0.2">
      <c r="A122" s="715"/>
      <c r="B122" s="716"/>
      <c r="C122" s="717"/>
      <c r="D122" s="718" t="s">
        <v>146</v>
      </c>
      <c r="E122" s="997">
        <v>2</v>
      </c>
      <c r="F122" s="997">
        <v>2</v>
      </c>
      <c r="G122" s="997" t="s">
        <v>125</v>
      </c>
      <c r="H122" s="997" t="s">
        <v>125</v>
      </c>
      <c r="I122" s="997" t="s">
        <v>125</v>
      </c>
      <c r="J122" s="997" t="s">
        <v>125</v>
      </c>
      <c r="K122" s="997" t="s">
        <v>125</v>
      </c>
      <c r="L122" s="997" t="s">
        <v>125</v>
      </c>
      <c r="M122" s="997" t="s">
        <v>125</v>
      </c>
      <c r="N122" s="997" t="s">
        <v>125</v>
      </c>
      <c r="O122" s="997" t="s">
        <v>125</v>
      </c>
      <c r="P122" s="997" t="s">
        <v>125</v>
      </c>
      <c r="Q122" s="997" t="s">
        <v>125</v>
      </c>
      <c r="R122" s="997" t="s">
        <v>125</v>
      </c>
      <c r="S122" s="997" t="s">
        <v>125</v>
      </c>
      <c r="T122" s="997">
        <v>2</v>
      </c>
    </row>
    <row r="123" spans="1:20" ht="36" x14ac:dyDescent="0.2">
      <c r="A123" s="711" t="s">
        <v>1112</v>
      </c>
      <c r="B123" s="712" t="s">
        <v>201</v>
      </c>
      <c r="C123" s="713" t="s">
        <v>1113</v>
      </c>
      <c r="D123" s="714" t="s">
        <v>122</v>
      </c>
      <c r="E123" s="996">
        <v>5</v>
      </c>
      <c r="F123" s="996">
        <v>5</v>
      </c>
      <c r="G123" s="996" t="s">
        <v>125</v>
      </c>
      <c r="H123" s="996" t="s">
        <v>125</v>
      </c>
      <c r="I123" s="996" t="s">
        <v>125</v>
      </c>
      <c r="J123" s="996" t="s">
        <v>125</v>
      </c>
      <c r="K123" s="996" t="s">
        <v>125</v>
      </c>
      <c r="L123" s="996">
        <v>1</v>
      </c>
      <c r="M123" s="996">
        <v>1</v>
      </c>
      <c r="N123" s="996" t="s">
        <v>125</v>
      </c>
      <c r="O123" s="996" t="s">
        <v>125</v>
      </c>
      <c r="P123" s="996" t="s">
        <v>125</v>
      </c>
      <c r="Q123" s="996" t="s">
        <v>125</v>
      </c>
      <c r="R123" s="996" t="s">
        <v>125</v>
      </c>
      <c r="S123" s="996" t="s">
        <v>125</v>
      </c>
      <c r="T123" s="996">
        <v>3</v>
      </c>
    </row>
    <row r="124" spans="1:20" x14ac:dyDescent="0.2">
      <c r="A124" s="715"/>
      <c r="B124" s="716"/>
      <c r="C124" s="717"/>
      <c r="D124" s="718" t="s">
        <v>145</v>
      </c>
      <c r="E124" s="997">
        <v>5</v>
      </c>
      <c r="F124" s="997">
        <v>5</v>
      </c>
      <c r="G124" s="997" t="s">
        <v>125</v>
      </c>
      <c r="H124" s="997" t="s">
        <v>125</v>
      </c>
      <c r="I124" s="997" t="s">
        <v>125</v>
      </c>
      <c r="J124" s="997" t="s">
        <v>125</v>
      </c>
      <c r="K124" s="997" t="s">
        <v>125</v>
      </c>
      <c r="L124" s="997">
        <v>1</v>
      </c>
      <c r="M124" s="997">
        <v>1</v>
      </c>
      <c r="N124" s="997" t="s">
        <v>125</v>
      </c>
      <c r="O124" s="997" t="s">
        <v>125</v>
      </c>
      <c r="P124" s="997" t="s">
        <v>125</v>
      </c>
      <c r="Q124" s="997" t="s">
        <v>125</v>
      </c>
      <c r="R124" s="997" t="s">
        <v>125</v>
      </c>
      <c r="S124" s="997" t="s">
        <v>125</v>
      </c>
      <c r="T124" s="997">
        <v>3</v>
      </c>
    </row>
    <row r="125" spans="1:20" s="370" customFormat="1" x14ac:dyDescent="0.2">
      <c r="A125" s="711" t="s">
        <v>315</v>
      </c>
      <c r="B125" s="712" t="s">
        <v>202</v>
      </c>
      <c r="C125" s="713" t="s">
        <v>316</v>
      </c>
      <c r="D125" s="714" t="s">
        <v>122</v>
      </c>
      <c r="E125" s="996">
        <v>176</v>
      </c>
      <c r="F125" s="996">
        <v>176</v>
      </c>
      <c r="G125" s="996" t="s">
        <v>125</v>
      </c>
      <c r="H125" s="996" t="s">
        <v>125</v>
      </c>
      <c r="I125" s="996" t="s">
        <v>125</v>
      </c>
      <c r="J125" s="996" t="s">
        <v>125</v>
      </c>
      <c r="K125" s="996">
        <v>5</v>
      </c>
      <c r="L125" s="996">
        <v>4</v>
      </c>
      <c r="M125" s="996">
        <v>2</v>
      </c>
      <c r="N125" s="996">
        <v>1</v>
      </c>
      <c r="O125" s="996" t="s">
        <v>125</v>
      </c>
      <c r="P125" s="996">
        <v>2</v>
      </c>
      <c r="Q125" s="996" t="s">
        <v>125</v>
      </c>
      <c r="R125" s="996">
        <v>11</v>
      </c>
      <c r="S125" s="996">
        <v>10</v>
      </c>
      <c r="T125" s="996">
        <v>141</v>
      </c>
    </row>
    <row r="126" spans="1:20" x14ac:dyDescent="0.2">
      <c r="A126" s="715"/>
      <c r="B126" s="716"/>
      <c r="C126" s="717"/>
      <c r="D126" s="718" t="s">
        <v>145</v>
      </c>
      <c r="E126" s="997">
        <v>85</v>
      </c>
      <c r="F126" s="997">
        <v>85</v>
      </c>
      <c r="G126" s="997" t="s">
        <v>125</v>
      </c>
      <c r="H126" s="997" t="s">
        <v>125</v>
      </c>
      <c r="I126" s="997" t="s">
        <v>125</v>
      </c>
      <c r="J126" s="997" t="s">
        <v>125</v>
      </c>
      <c r="K126" s="997">
        <v>2</v>
      </c>
      <c r="L126" s="997">
        <v>2</v>
      </c>
      <c r="M126" s="997">
        <v>2</v>
      </c>
      <c r="N126" s="997">
        <v>1</v>
      </c>
      <c r="O126" s="997" t="s">
        <v>125</v>
      </c>
      <c r="P126" s="997" t="s">
        <v>125</v>
      </c>
      <c r="Q126" s="997" t="s">
        <v>125</v>
      </c>
      <c r="R126" s="997">
        <v>10</v>
      </c>
      <c r="S126" s="997">
        <v>6</v>
      </c>
      <c r="T126" s="997">
        <v>62</v>
      </c>
    </row>
    <row r="127" spans="1:20" x14ac:dyDescent="0.2">
      <c r="A127" s="715"/>
      <c r="B127" s="716"/>
      <c r="C127" s="717"/>
      <c r="D127" s="718" t="s">
        <v>146</v>
      </c>
      <c r="E127" s="997">
        <v>91</v>
      </c>
      <c r="F127" s="997">
        <v>91</v>
      </c>
      <c r="G127" s="997" t="s">
        <v>125</v>
      </c>
      <c r="H127" s="997" t="s">
        <v>125</v>
      </c>
      <c r="I127" s="997" t="s">
        <v>125</v>
      </c>
      <c r="J127" s="997" t="s">
        <v>125</v>
      </c>
      <c r="K127" s="997">
        <v>3</v>
      </c>
      <c r="L127" s="997">
        <v>2</v>
      </c>
      <c r="M127" s="997" t="s">
        <v>125</v>
      </c>
      <c r="N127" s="997" t="s">
        <v>125</v>
      </c>
      <c r="O127" s="997" t="s">
        <v>125</v>
      </c>
      <c r="P127" s="997">
        <v>2</v>
      </c>
      <c r="Q127" s="997" t="s">
        <v>125</v>
      </c>
      <c r="R127" s="997">
        <v>1</v>
      </c>
      <c r="S127" s="997">
        <v>4</v>
      </c>
      <c r="T127" s="997">
        <v>79</v>
      </c>
    </row>
    <row r="128" spans="1:20" s="370" customFormat="1" ht="24" x14ac:dyDescent="0.2">
      <c r="A128" s="711" t="s">
        <v>327</v>
      </c>
      <c r="B128" s="712" t="s">
        <v>203</v>
      </c>
      <c r="C128" s="713" t="s">
        <v>328</v>
      </c>
      <c r="D128" s="714" t="s">
        <v>122</v>
      </c>
      <c r="E128" s="996">
        <v>126</v>
      </c>
      <c r="F128" s="996">
        <v>126</v>
      </c>
      <c r="G128" s="996" t="s">
        <v>125</v>
      </c>
      <c r="H128" s="996" t="s">
        <v>125</v>
      </c>
      <c r="I128" s="996" t="s">
        <v>125</v>
      </c>
      <c r="J128" s="996" t="s">
        <v>125</v>
      </c>
      <c r="K128" s="996">
        <v>1</v>
      </c>
      <c r="L128" s="996">
        <v>1</v>
      </c>
      <c r="M128" s="996" t="s">
        <v>125</v>
      </c>
      <c r="N128" s="996" t="s">
        <v>125</v>
      </c>
      <c r="O128" s="996" t="s">
        <v>125</v>
      </c>
      <c r="P128" s="996" t="s">
        <v>125</v>
      </c>
      <c r="Q128" s="996" t="s">
        <v>125</v>
      </c>
      <c r="R128" s="996">
        <v>1</v>
      </c>
      <c r="S128" s="996">
        <v>8</v>
      </c>
      <c r="T128" s="996">
        <v>115</v>
      </c>
    </row>
    <row r="129" spans="1:20" x14ac:dyDescent="0.2">
      <c r="A129" s="715"/>
      <c r="B129" s="716"/>
      <c r="C129" s="717"/>
      <c r="D129" s="718" t="s">
        <v>145</v>
      </c>
      <c r="E129" s="997">
        <v>64</v>
      </c>
      <c r="F129" s="997">
        <v>64</v>
      </c>
      <c r="G129" s="997" t="s">
        <v>125</v>
      </c>
      <c r="H129" s="997" t="s">
        <v>125</v>
      </c>
      <c r="I129" s="997" t="s">
        <v>125</v>
      </c>
      <c r="J129" s="997" t="s">
        <v>125</v>
      </c>
      <c r="K129" s="997">
        <v>1</v>
      </c>
      <c r="L129" s="997">
        <v>1</v>
      </c>
      <c r="M129" s="997" t="s">
        <v>125</v>
      </c>
      <c r="N129" s="997" t="s">
        <v>125</v>
      </c>
      <c r="O129" s="997" t="s">
        <v>125</v>
      </c>
      <c r="P129" s="997" t="s">
        <v>125</v>
      </c>
      <c r="Q129" s="997" t="s">
        <v>125</v>
      </c>
      <c r="R129" s="997" t="s">
        <v>125</v>
      </c>
      <c r="S129" s="997">
        <v>3</v>
      </c>
      <c r="T129" s="997">
        <v>59</v>
      </c>
    </row>
    <row r="130" spans="1:20" x14ac:dyDescent="0.2">
      <c r="A130" s="715"/>
      <c r="B130" s="716"/>
      <c r="C130" s="717"/>
      <c r="D130" s="718" t="s">
        <v>146</v>
      </c>
      <c r="E130" s="997">
        <v>62</v>
      </c>
      <c r="F130" s="997">
        <v>62</v>
      </c>
      <c r="G130" s="997" t="s">
        <v>125</v>
      </c>
      <c r="H130" s="997" t="s">
        <v>125</v>
      </c>
      <c r="I130" s="997" t="s">
        <v>125</v>
      </c>
      <c r="J130" s="997" t="s">
        <v>125</v>
      </c>
      <c r="K130" s="997" t="s">
        <v>125</v>
      </c>
      <c r="L130" s="997" t="s">
        <v>125</v>
      </c>
      <c r="M130" s="997" t="s">
        <v>125</v>
      </c>
      <c r="N130" s="997" t="s">
        <v>125</v>
      </c>
      <c r="O130" s="997" t="s">
        <v>125</v>
      </c>
      <c r="P130" s="997" t="s">
        <v>125</v>
      </c>
      <c r="Q130" s="997" t="s">
        <v>125</v>
      </c>
      <c r="R130" s="997">
        <v>1</v>
      </c>
      <c r="S130" s="997">
        <v>5</v>
      </c>
      <c r="T130" s="997">
        <v>56</v>
      </c>
    </row>
    <row r="131" spans="1:20" s="370" customFormat="1" ht="36" x14ac:dyDescent="0.2">
      <c r="A131" s="711" t="s">
        <v>364</v>
      </c>
      <c r="B131" s="712" t="s">
        <v>204</v>
      </c>
      <c r="C131" s="713" t="s">
        <v>365</v>
      </c>
      <c r="D131" s="714" t="s">
        <v>122</v>
      </c>
      <c r="E131" s="996">
        <v>29</v>
      </c>
      <c r="F131" s="996">
        <v>29</v>
      </c>
      <c r="G131" s="996" t="s">
        <v>125</v>
      </c>
      <c r="H131" s="996" t="s">
        <v>125</v>
      </c>
      <c r="I131" s="996" t="s">
        <v>125</v>
      </c>
      <c r="J131" s="996" t="s">
        <v>125</v>
      </c>
      <c r="K131" s="996" t="s">
        <v>125</v>
      </c>
      <c r="L131" s="996" t="s">
        <v>125</v>
      </c>
      <c r="M131" s="996" t="s">
        <v>125</v>
      </c>
      <c r="N131" s="996" t="s">
        <v>125</v>
      </c>
      <c r="O131" s="996" t="s">
        <v>125</v>
      </c>
      <c r="P131" s="996" t="s">
        <v>125</v>
      </c>
      <c r="Q131" s="996">
        <v>1</v>
      </c>
      <c r="R131" s="996">
        <v>1</v>
      </c>
      <c r="S131" s="996">
        <v>7</v>
      </c>
      <c r="T131" s="996">
        <v>20</v>
      </c>
    </row>
    <row r="132" spans="1:20" x14ac:dyDescent="0.2">
      <c r="A132" s="715"/>
      <c r="B132" s="716"/>
      <c r="C132" s="717"/>
      <c r="D132" s="718" t="s">
        <v>145</v>
      </c>
      <c r="E132" s="997">
        <v>14</v>
      </c>
      <c r="F132" s="997">
        <v>14</v>
      </c>
      <c r="G132" s="997" t="s">
        <v>125</v>
      </c>
      <c r="H132" s="997" t="s">
        <v>125</v>
      </c>
      <c r="I132" s="997" t="s">
        <v>125</v>
      </c>
      <c r="J132" s="997" t="s">
        <v>125</v>
      </c>
      <c r="K132" s="997" t="s">
        <v>125</v>
      </c>
      <c r="L132" s="997" t="s">
        <v>125</v>
      </c>
      <c r="M132" s="997" t="s">
        <v>125</v>
      </c>
      <c r="N132" s="997" t="s">
        <v>125</v>
      </c>
      <c r="O132" s="997" t="s">
        <v>125</v>
      </c>
      <c r="P132" s="997" t="s">
        <v>125</v>
      </c>
      <c r="Q132" s="997">
        <v>1</v>
      </c>
      <c r="R132" s="997">
        <v>1</v>
      </c>
      <c r="S132" s="997">
        <v>3</v>
      </c>
      <c r="T132" s="997">
        <v>9</v>
      </c>
    </row>
    <row r="133" spans="1:20" x14ac:dyDescent="0.2">
      <c r="A133" s="715"/>
      <c r="B133" s="716"/>
      <c r="C133" s="717"/>
      <c r="D133" s="718" t="s">
        <v>146</v>
      </c>
      <c r="E133" s="997">
        <v>15</v>
      </c>
      <c r="F133" s="997">
        <v>15</v>
      </c>
      <c r="G133" s="997" t="s">
        <v>125</v>
      </c>
      <c r="H133" s="997" t="s">
        <v>125</v>
      </c>
      <c r="I133" s="997" t="s">
        <v>125</v>
      </c>
      <c r="J133" s="997" t="s">
        <v>125</v>
      </c>
      <c r="K133" s="997" t="s">
        <v>125</v>
      </c>
      <c r="L133" s="997" t="s">
        <v>125</v>
      </c>
      <c r="M133" s="997" t="s">
        <v>125</v>
      </c>
      <c r="N133" s="997" t="s">
        <v>125</v>
      </c>
      <c r="O133" s="997" t="s">
        <v>125</v>
      </c>
      <c r="P133" s="997" t="s">
        <v>125</v>
      </c>
      <c r="Q133" s="997" t="s">
        <v>125</v>
      </c>
      <c r="R133" s="997" t="s">
        <v>125</v>
      </c>
      <c r="S133" s="997">
        <v>4</v>
      </c>
      <c r="T133" s="997">
        <v>11</v>
      </c>
    </row>
    <row r="134" spans="1:20" s="370" customFormat="1" x14ac:dyDescent="0.2">
      <c r="A134" s="711" t="s">
        <v>1114</v>
      </c>
      <c r="B134" s="712" t="s">
        <v>205</v>
      </c>
      <c r="C134" s="713" t="s">
        <v>931</v>
      </c>
      <c r="D134" s="714" t="s">
        <v>122</v>
      </c>
      <c r="E134" s="996">
        <v>2</v>
      </c>
      <c r="F134" s="996">
        <v>2</v>
      </c>
      <c r="G134" s="996" t="s">
        <v>125</v>
      </c>
      <c r="H134" s="996" t="s">
        <v>125</v>
      </c>
      <c r="I134" s="996" t="s">
        <v>125</v>
      </c>
      <c r="J134" s="996" t="s">
        <v>125</v>
      </c>
      <c r="K134" s="996" t="s">
        <v>125</v>
      </c>
      <c r="L134" s="996">
        <v>1</v>
      </c>
      <c r="M134" s="996" t="s">
        <v>125</v>
      </c>
      <c r="N134" s="996">
        <v>1</v>
      </c>
      <c r="O134" s="996" t="s">
        <v>125</v>
      </c>
      <c r="P134" s="996" t="s">
        <v>125</v>
      </c>
      <c r="Q134" s="996" t="s">
        <v>125</v>
      </c>
      <c r="R134" s="996" t="s">
        <v>125</v>
      </c>
      <c r="S134" s="996" t="s">
        <v>125</v>
      </c>
      <c r="T134" s="996" t="s">
        <v>125</v>
      </c>
    </row>
    <row r="135" spans="1:20" x14ac:dyDescent="0.2">
      <c r="A135" s="715"/>
      <c r="B135" s="716"/>
      <c r="C135" s="717"/>
      <c r="D135" s="718" t="s">
        <v>145</v>
      </c>
      <c r="E135" s="997">
        <v>2</v>
      </c>
      <c r="F135" s="997">
        <v>2</v>
      </c>
      <c r="G135" s="997" t="s">
        <v>125</v>
      </c>
      <c r="H135" s="997" t="s">
        <v>125</v>
      </c>
      <c r="I135" s="997" t="s">
        <v>125</v>
      </c>
      <c r="J135" s="997" t="s">
        <v>125</v>
      </c>
      <c r="K135" s="997" t="s">
        <v>125</v>
      </c>
      <c r="L135" s="997">
        <v>1</v>
      </c>
      <c r="M135" s="997" t="s">
        <v>125</v>
      </c>
      <c r="N135" s="997">
        <v>1</v>
      </c>
      <c r="O135" s="997" t="s">
        <v>125</v>
      </c>
      <c r="P135" s="997" t="s">
        <v>125</v>
      </c>
      <c r="Q135" s="997" t="s">
        <v>125</v>
      </c>
      <c r="R135" s="997" t="s">
        <v>125</v>
      </c>
      <c r="S135" s="997" t="s">
        <v>125</v>
      </c>
      <c r="T135" s="997" t="s">
        <v>125</v>
      </c>
    </row>
    <row r="136" spans="1:20" ht="24" x14ac:dyDescent="0.2">
      <c r="A136" s="711" t="s">
        <v>1115</v>
      </c>
      <c r="B136" s="712" t="s">
        <v>206</v>
      </c>
      <c r="C136" s="713" t="s">
        <v>1116</v>
      </c>
      <c r="D136" s="714" t="s">
        <v>122</v>
      </c>
      <c r="E136" s="996">
        <v>15</v>
      </c>
      <c r="F136" s="996">
        <v>15</v>
      </c>
      <c r="G136" s="996" t="s">
        <v>125</v>
      </c>
      <c r="H136" s="996" t="s">
        <v>125</v>
      </c>
      <c r="I136" s="996" t="s">
        <v>125</v>
      </c>
      <c r="J136" s="996" t="s">
        <v>125</v>
      </c>
      <c r="K136" s="996" t="s">
        <v>125</v>
      </c>
      <c r="L136" s="996" t="s">
        <v>125</v>
      </c>
      <c r="M136" s="996" t="s">
        <v>125</v>
      </c>
      <c r="N136" s="996" t="s">
        <v>125</v>
      </c>
      <c r="O136" s="996" t="s">
        <v>125</v>
      </c>
      <c r="P136" s="996">
        <v>1</v>
      </c>
      <c r="Q136" s="996" t="s">
        <v>125</v>
      </c>
      <c r="R136" s="996">
        <v>1</v>
      </c>
      <c r="S136" s="996">
        <v>1</v>
      </c>
      <c r="T136" s="996">
        <v>12</v>
      </c>
    </row>
    <row r="137" spans="1:20" s="370" customFormat="1" x14ac:dyDescent="0.2">
      <c r="A137" s="715"/>
      <c r="B137" s="716"/>
      <c r="C137" s="717"/>
      <c r="D137" s="718" t="s">
        <v>145</v>
      </c>
      <c r="E137" s="997">
        <v>9</v>
      </c>
      <c r="F137" s="997">
        <v>9</v>
      </c>
      <c r="G137" s="997" t="s">
        <v>125</v>
      </c>
      <c r="H137" s="997" t="s">
        <v>125</v>
      </c>
      <c r="I137" s="997" t="s">
        <v>125</v>
      </c>
      <c r="J137" s="997" t="s">
        <v>125</v>
      </c>
      <c r="K137" s="997" t="s">
        <v>125</v>
      </c>
      <c r="L137" s="997" t="s">
        <v>125</v>
      </c>
      <c r="M137" s="997" t="s">
        <v>125</v>
      </c>
      <c r="N137" s="997" t="s">
        <v>125</v>
      </c>
      <c r="O137" s="997" t="s">
        <v>125</v>
      </c>
      <c r="P137" s="997">
        <v>1</v>
      </c>
      <c r="Q137" s="997" t="s">
        <v>125</v>
      </c>
      <c r="R137" s="997">
        <v>1</v>
      </c>
      <c r="S137" s="997" t="s">
        <v>125</v>
      </c>
      <c r="T137" s="997">
        <v>7</v>
      </c>
    </row>
    <row r="138" spans="1:20" x14ac:dyDescent="0.2">
      <c r="A138" s="715"/>
      <c r="B138" s="716"/>
      <c r="C138" s="717"/>
      <c r="D138" s="718" t="s">
        <v>146</v>
      </c>
      <c r="E138" s="997">
        <v>6</v>
      </c>
      <c r="F138" s="997">
        <v>6</v>
      </c>
      <c r="G138" s="997" t="s">
        <v>125</v>
      </c>
      <c r="H138" s="997" t="s">
        <v>125</v>
      </c>
      <c r="I138" s="997" t="s">
        <v>125</v>
      </c>
      <c r="J138" s="997" t="s">
        <v>125</v>
      </c>
      <c r="K138" s="997" t="s">
        <v>125</v>
      </c>
      <c r="L138" s="997" t="s">
        <v>125</v>
      </c>
      <c r="M138" s="997" t="s">
        <v>125</v>
      </c>
      <c r="N138" s="997" t="s">
        <v>125</v>
      </c>
      <c r="O138" s="997" t="s">
        <v>125</v>
      </c>
      <c r="P138" s="997" t="s">
        <v>125</v>
      </c>
      <c r="Q138" s="997" t="s">
        <v>125</v>
      </c>
      <c r="R138" s="997" t="s">
        <v>125</v>
      </c>
      <c r="S138" s="997">
        <v>1</v>
      </c>
      <c r="T138" s="997">
        <v>5</v>
      </c>
    </row>
    <row r="139" spans="1:20" ht="24" x14ac:dyDescent="0.2">
      <c r="A139" s="711" t="s">
        <v>321</v>
      </c>
      <c r="B139" s="712" t="s">
        <v>207</v>
      </c>
      <c r="C139" s="713" t="s">
        <v>322</v>
      </c>
      <c r="D139" s="714" t="s">
        <v>122</v>
      </c>
      <c r="E139" s="996">
        <v>61</v>
      </c>
      <c r="F139" s="996">
        <v>61</v>
      </c>
      <c r="G139" s="996" t="s">
        <v>125</v>
      </c>
      <c r="H139" s="996" t="s">
        <v>125</v>
      </c>
      <c r="I139" s="996" t="s">
        <v>125</v>
      </c>
      <c r="J139" s="996" t="s">
        <v>125</v>
      </c>
      <c r="K139" s="996" t="s">
        <v>125</v>
      </c>
      <c r="L139" s="996" t="s">
        <v>125</v>
      </c>
      <c r="M139" s="996" t="s">
        <v>125</v>
      </c>
      <c r="N139" s="996">
        <v>1</v>
      </c>
      <c r="O139" s="996">
        <v>1</v>
      </c>
      <c r="P139" s="996">
        <v>3</v>
      </c>
      <c r="Q139" s="996">
        <v>1</v>
      </c>
      <c r="R139" s="996">
        <v>9</v>
      </c>
      <c r="S139" s="996">
        <v>22</v>
      </c>
      <c r="T139" s="996">
        <v>24</v>
      </c>
    </row>
    <row r="140" spans="1:20" s="370" customFormat="1" x14ac:dyDescent="0.2">
      <c r="A140" s="715"/>
      <c r="B140" s="716"/>
      <c r="C140" s="717"/>
      <c r="D140" s="718" t="s">
        <v>145</v>
      </c>
      <c r="E140" s="997">
        <v>45</v>
      </c>
      <c r="F140" s="997">
        <v>45</v>
      </c>
      <c r="G140" s="997" t="s">
        <v>125</v>
      </c>
      <c r="H140" s="997" t="s">
        <v>125</v>
      </c>
      <c r="I140" s="997" t="s">
        <v>125</v>
      </c>
      <c r="J140" s="997" t="s">
        <v>125</v>
      </c>
      <c r="K140" s="997" t="s">
        <v>125</v>
      </c>
      <c r="L140" s="997" t="s">
        <v>125</v>
      </c>
      <c r="M140" s="997" t="s">
        <v>125</v>
      </c>
      <c r="N140" s="997" t="s">
        <v>125</v>
      </c>
      <c r="O140" s="997" t="s">
        <v>125</v>
      </c>
      <c r="P140" s="997">
        <v>3</v>
      </c>
      <c r="Q140" s="997" t="s">
        <v>125</v>
      </c>
      <c r="R140" s="997">
        <v>9</v>
      </c>
      <c r="S140" s="997">
        <v>18</v>
      </c>
      <c r="T140" s="997">
        <v>15</v>
      </c>
    </row>
    <row r="141" spans="1:20" x14ac:dyDescent="0.2">
      <c r="A141" s="715"/>
      <c r="B141" s="716"/>
      <c r="C141" s="717"/>
      <c r="D141" s="718" t="s">
        <v>146</v>
      </c>
      <c r="E141" s="997">
        <v>16</v>
      </c>
      <c r="F141" s="997">
        <v>16</v>
      </c>
      <c r="G141" s="997" t="s">
        <v>125</v>
      </c>
      <c r="H141" s="997" t="s">
        <v>125</v>
      </c>
      <c r="I141" s="997" t="s">
        <v>125</v>
      </c>
      <c r="J141" s="997" t="s">
        <v>125</v>
      </c>
      <c r="K141" s="997" t="s">
        <v>125</v>
      </c>
      <c r="L141" s="997" t="s">
        <v>125</v>
      </c>
      <c r="M141" s="997" t="s">
        <v>125</v>
      </c>
      <c r="N141" s="997">
        <v>1</v>
      </c>
      <c r="O141" s="997">
        <v>1</v>
      </c>
      <c r="P141" s="997" t="s">
        <v>125</v>
      </c>
      <c r="Q141" s="997">
        <v>1</v>
      </c>
      <c r="R141" s="997" t="s">
        <v>125</v>
      </c>
      <c r="S141" s="997">
        <v>4</v>
      </c>
      <c r="T141" s="997">
        <v>9</v>
      </c>
    </row>
    <row r="142" spans="1:20" ht="24" x14ac:dyDescent="0.2">
      <c r="A142" s="711" t="s">
        <v>391</v>
      </c>
      <c r="B142" s="712" t="s">
        <v>208</v>
      </c>
      <c r="C142" s="713" t="s">
        <v>392</v>
      </c>
      <c r="D142" s="714" t="s">
        <v>122</v>
      </c>
      <c r="E142" s="996">
        <v>28</v>
      </c>
      <c r="F142" s="996">
        <v>28</v>
      </c>
      <c r="G142" s="996" t="s">
        <v>125</v>
      </c>
      <c r="H142" s="996" t="s">
        <v>125</v>
      </c>
      <c r="I142" s="996" t="s">
        <v>125</v>
      </c>
      <c r="J142" s="996" t="s">
        <v>125</v>
      </c>
      <c r="K142" s="996" t="s">
        <v>125</v>
      </c>
      <c r="L142" s="996" t="s">
        <v>125</v>
      </c>
      <c r="M142" s="996">
        <v>1</v>
      </c>
      <c r="N142" s="996" t="s">
        <v>125</v>
      </c>
      <c r="O142" s="996">
        <v>1</v>
      </c>
      <c r="P142" s="996" t="s">
        <v>125</v>
      </c>
      <c r="Q142" s="996">
        <v>2</v>
      </c>
      <c r="R142" s="996">
        <v>2</v>
      </c>
      <c r="S142" s="996">
        <v>2</v>
      </c>
      <c r="T142" s="996">
        <v>20</v>
      </c>
    </row>
    <row r="143" spans="1:20" s="370" customFormat="1" x14ac:dyDescent="0.2">
      <c r="A143" s="715"/>
      <c r="B143" s="716"/>
      <c r="C143" s="717"/>
      <c r="D143" s="718" t="s">
        <v>145</v>
      </c>
      <c r="E143" s="997">
        <v>9</v>
      </c>
      <c r="F143" s="997">
        <v>9</v>
      </c>
      <c r="G143" s="997" t="s">
        <v>125</v>
      </c>
      <c r="H143" s="997" t="s">
        <v>125</v>
      </c>
      <c r="I143" s="997" t="s">
        <v>125</v>
      </c>
      <c r="J143" s="997" t="s">
        <v>125</v>
      </c>
      <c r="K143" s="997" t="s">
        <v>125</v>
      </c>
      <c r="L143" s="997" t="s">
        <v>125</v>
      </c>
      <c r="M143" s="997" t="s">
        <v>125</v>
      </c>
      <c r="N143" s="997" t="s">
        <v>125</v>
      </c>
      <c r="O143" s="997">
        <v>1</v>
      </c>
      <c r="P143" s="997" t="s">
        <v>125</v>
      </c>
      <c r="Q143" s="997" t="s">
        <v>125</v>
      </c>
      <c r="R143" s="997">
        <v>1</v>
      </c>
      <c r="S143" s="997" t="s">
        <v>125</v>
      </c>
      <c r="T143" s="997">
        <v>7</v>
      </c>
    </row>
    <row r="144" spans="1:20" x14ac:dyDescent="0.2">
      <c r="A144" s="715"/>
      <c r="B144" s="716"/>
      <c r="C144" s="717"/>
      <c r="D144" s="718" t="s">
        <v>146</v>
      </c>
      <c r="E144" s="997">
        <v>19</v>
      </c>
      <c r="F144" s="997">
        <v>19</v>
      </c>
      <c r="G144" s="997" t="s">
        <v>125</v>
      </c>
      <c r="H144" s="997" t="s">
        <v>125</v>
      </c>
      <c r="I144" s="997" t="s">
        <v>125</v>
      </c>
      <c r="J144" s="997" t="s">
        <v>125</v>
      </c>
      <c r="K144" s="997" t="s">
        <v>125</v>
      </c>
      <c r="L144" s="997" t="s">
        <v>125</v>
      </c>
      <c r="M144" s="997">
        <v>1</v>
      </c>
      <c r="N144" s="997" t="s">
        <v>125</v>
      </c>
      <c r="O144" s="997" t="s">
        <v>125</v>
      </c>
      <c r="P144" s="997" t="s">
        <v>125</v>
      </c>
      <c r="Q144" s="997">
        <v>2</v>
      </c>
      <c r="R144" s="997">
        <v>1</v>
      </c>
      <c r="S144" s="997">
        <v>2</v>
      </c>
      <c r="T144" s="997">
        <v>13</v>
      </c>
    </row>
    <row r="145" spans="1:20" ht="24" x14ac:dyDescent="0.2">
      <c r="A145" s="711" t="s">
        <v>324</v>
      </c>
      <c r="B145" s="712" t="s">
        <v>209</v>
      </c>
      <c r="C145" s="713" t="s">
        <v>325</v>
      </c>
      <c r="D145" s="714" t="s">
        <v>122</v>
      </c>
      <c r="E145" s="996">
        <v>64</v>
      </c>
      <c r="F145" s="996">
        <v>64</v>
      </c>
      <c r="G145" s="996" t="s">
        <v>125</v>
      </c>
      <c r="H145" s="996" t="s">
        <v>125</v>
      </c>
      <c r="I145" s="996" t="s">
        <v>125</v>
      </c>
      <c r="J145" s="996" t="s">
        <v>125</v>
      </c>
      <c r="K145" s="996" t="s">
        <v>125</v>
      </c>
      <c r="L145" s="996" t="s">
        <v>125</v>
      </c>
      <c r="M145" s="996" t="s">
        <v>125</v>
      </c>
      <c r="N145" s="996" t="s">
        <v>125</v>
      </c>
      <c r="O145" s="996" t="s">
        <v>125</v>
      </c>
      <c r="P145" s="996">
        <v>2</v>
      </c>
      <c r="Q145" s="996" t="s">
        <v>125</v>
      </c>
      <c r="R145" s="996">
        <v>2</v>
      </c>
      <c r="S145" s="996">
        <v>10</v>
      </c>
      <c r="T145" s="996">
        <v>50</v>
      </c>
    </row>
    <row r="146" spans="1:20" s="370" customFormat="1" x14ac:dyDescent="0.2">
      <c r="A146" s="715"/>
      <c r="B146" s="716"/>
      <c r="C146" s="717"/>
      <c r="D146" s="718" t="s">
        <v>145</v>
      </c>
      <c r="E146" s="997">
        <v>35</v>
      </c>
      <c r="F146" s="997">
        <v>35</v>
      </c>
      <c r="G146" s="997" t="s">
        <v>125</v>
      </c>
      <c r="H146" s="997" t="s">
        <v>125</v>
      </c>
      <c r="I146" s="997" t="s">
        <v>125</v>
      </c>
      <c r="J146" s="997" t="s">
        <v>125</v>
      </c>
      <c r="K146" s="997" t="s">
        <v>125</v>
      </c>
      <c r="L146" s="997" t="s">
        <v>125</v>
      </c>
      <c r="M146" s="997" t="s">
        <v>125</v>
      </c>
      <c r="N146" s="997" t="s">
        <v>125</v>
      </c>
      <c r="O146" s="997" t="s">
        <v>125</v>
      </c>
      <c r="P146" s="997" t="s">
        <v>125</v>
      </c>
      <c r="Q146" s="997" t="s">
        <v>125</v>
      </c>
      <c r="R146" s="997">
        <v>1</v>
      </c>
      <c r="S146" s="997">
        <v>4</v>
      </c>
      <c r="T146" s="997">
        <v>30</v>
      </c>
    </row>
    <row r="147" spans="1:20" x14ac:dyDescent="0.2">
      <c r="A147" s="715"/>
      <c r="B147" s="716"/>
      <c r="C147" s="717"/>
      <c r="D147" s="718" t="s">
        <v>146</v>
      </c>
      <c r="E147" s="997">
        <v>29</v>
      </c>
      <c r="F147" s="997">
        <v>29</v>
      </c>
      <c r="G147" s="997" t="s">
        <v>125</v>
      </c>
      <c r="H147" s="997" t="s">
        <v>125</v>
      </c>
      <c r="I147" s="997" t="s">
        <v>125</v>
      </c>
      <c r="J147" s="997" t="s">
        <v>125</v>
      </c>
      <c r="K147" s="997" t="s">
        <v>125</v>
      </c>
      <c r="L147" s="997" t="s">
        <v>125</v>
      </c>
      <c r="M147" s="997" t="s">
        <v>125</v>
      </c>
      <c r="N147" s="997" t="s">
        <v>125</v>
      </c>
      <c r="O147" s="997" t="s">
        <v>125</v>
      </c>
      <c r="P147" s="997">
        <v>2</v>
      </c>
      <c r="Q147" s="997" t="s">
        <v>125</v>
      </c>
      <c r="R147" s="997">
        <v>1</v>
      </c>
      <c r="S147" s="997">
        <v>6</v>
      </c>
      <c r="T147" s="997">
        <v>20</v>
      </c>
    </row>
    <row r="148" spans="1:20" x14ac:dyDescent="0.2">
      <c r="A148" s="711" t="s">
        <v>1117</v>
      </c>
      <c r="B148" s="712" t="s">
        <v>2909</v>
      </c>
      <c r="C148" s="713" t="s">
        <v>1118</v>
      </c>
      <c r="D148" s="714" t="s">
        <v>122</v>
      </c>
      <c r="E148" s="996">
        <v>6</v>
      </c>
      <c r="F148" s="996">
        <v>6</v>
      </c>
      <c r="G148" s="996" t="s">
        <v>125</v>
      </c>
      <c r="H148" s="996" t="s">
        <v>125</v>
      </c>
      <c r="I148" s="996" t="s">
        <v>125</v>
      </c>
      <c r="J148" s="996" t="s">
        <v>125</v>
      </c>
      <c r="K148" s="996" t="s">
        <v>125</v>
      </c>
      <c r="L148" s="996" t="s">
        <v>125</v>
      </c>
      <c r="M148" s="996" t="s">
        <v>125</v>
      </c>
      <c r="N148" s="996" t="s">
        <v>125</v>
      </c>
      <c r="O148" s="996" t="s">
        <v>125</v>
      </c>
      <c r="P148" s="996">
        <v>2</v>
      </c>
      <c r="Q148" s="996">
        <v>1</v>
      </c>
      <c r="R148" s="996">
        <v>3</v>
      </c>
      <c r="S148" s="996" t="s">
        <v>125</v>
      </c>
      <c r="T148" s="996" t="s">
        <v>125</v>
      </c>
    </row>
    <row r="149" spans="1:20" s="370" customFormat="1" x14ac:dyDescent="0.2">
      <c r="A149" s="715"/>
      <c r="B149" s="716"/>
      <c r="C149" s="717"/>
      <c r="D149" s="718" t="s">
        <v>146</v>
      </c>
      <c r="E149" s="997">
        <v>6</v>
      </c>
      <c r="F149" s="997">
        <v>6</v>
      </c>
      <c r="G149" s="997" t="s">
        <v>125</v>
      </c>
      <c r="H149" s="997" t="s">
        <v>125</v>
      </c>
      <c r="I149" s="997" t="s">
        <v>125</v>
      </c>
      <c r="J149" s="997" t="s">
        <v>125</v>
      </c>
      <c r="K149" s="997" t="s">
        <v>125</v>
      </c>
      <c r="L149" s="997" t="s">
        <v>125</v>
      </c>
      <c r="M149" s="997" t="s">
        <v>125</v>
      </c>
      <c r="N149" s="997" t="s">
        <v>125</v>
      </c>
      <c r="O149" s="997" t="s">
        <v>125</v>
      </c>
      <c r="P149" s="997">
        <v>2</v>
      </c>
      <c r="Q149" s="997">
        <v>1</v>
      </c>
      <c r="R149" s="997">
        <v>3</v>
      </c>
      <c r="S149" s="997" t="s">
        <v>125</v>
      </c>
      <c r="T149" s="997" t="s">
        <v>125</v>
      </c>
    </row>
    <row r="150" spans="1:20" ht="24" x14ac:dyDescent="0.2">
      <c r="A150" s="711" t="s">
        <v>332</v>
      </c>
      <c r="B150" s="712" t="s">
        <v>211</v>
      </c>
      <c r="C150" s="713" t="s">
        <v>333</v>
      </c>
      <c r="D150" s="714" t="s">
        <v>122</v>
      </c>
      <c r="E150" s="996">
        <v>39</v>
      </c>
      <c r="F150" s="996">
        <v>39</v>
      </c>
      <c r="G150" s="996" t="s">
        <v>125</v>
      </c>
      <c r="H150" s="996">
        <v>26</v>
      </c>
      <c r="I150" s="996">
        <v>13</v>
      </c>
      <c r="J150" s="996" t="s">
        <v>125</v>
      </c>
      <c r="K150" s="996" t="s">
        <v>125</v>
      </c>
      <c r="L150" s="996" t="s">
        <v>125</v>
      </c>
      <c r="M150" s="996" t="s">
        <v>125</v>
      </c>
      <c r="N150" s="996" t="s">
        <v>125</v>
      </c>
      <c r="O150" s="996" t="s">
        <v>125</v>
      </c>
      <c r="P150" s="996" t="s">
        <v>125</v>
      </c>
      <c r="Q150" s="996" t="s">
        <v>125</v>
      </c>
      <c r="R150" s="996" t="s">
        <v>125</v>
      </c>
      <c r="S150" s="996" t="s">
        <v>125</v>
      </c>
      <c r="T150" s="996" t="s">
        <v>125</v>
      </c>
    </row>
    <row r="151" spans="1:20" x14ac:dyDescent="0.2">
      <c r="A151" s="715"/>
      <c r="B151" s="716"/>
      <c r="C151" s="717"/>
      <c r="D151" s="718" t="s">
        <v>145</v>
      </c>
      <c r="E151" s="997">
        <v>21</v>
      </c>
      <c r="F151" s="997">
        <v>21</v>
      </c>
      <c r="G151" s="997" t="s">
        <v>125</v>
      </c>
      <c r="H151" s="997">
        <v>15</v>
      </c>
      <c r="I151" s="997">
        <v>6</v>
      </c>
      <c r="J151" s="997" t="s">
        <v>125</v>
      </c>
      <c r="K151" s="997" t="s">
        <v>125</v>
      </c>
      <c r="L151" s="997" t="s">
        <v>125</v>
      </c>
      <c r="M151" s="997" t="s">
        <v>125</v>
      </c>
      <c r="N151" s="997" t="s">
        <v>125</v>
      </c>
      <c r="O151" s="997" t="s">
        <v>125</v>
      </c>
      <c r="P151" s="997" t="s">
        <v>125</v>
      </c>
      <c r="Q151" s="997" t="s">
        <v>125</v>
      </c>
      <c r="R151" s="997" t="s">
        <v>125</v>
      </c>
      <c r="S151" s="997" t="s">
        <v>125</v>
      </c>
      <c r="T151" s="997" t="s">
        <v>125</v>
      </c>
    </row>
    <row r="152" spans="1:20" s="370" customFormat="1" x14ac:dyDescent="0.2">
      <c r="A152" s="715"/>
      <c r="B152" s="716"/>
      <c r="C152" s="717"/>
      <c r="D152" s="718" t="s">
        <v>146</v>
      </c>
      <c r="E152" s="997">
        <v>18</v>
      </c>
      <c r="F152" s="997">
        <v>18</v>
      </c>
      <c r="G152" s="997" t="s">
        <v>125</v>
      </c>
      <c r="H152" s="997">
        <v>11</v>
      </c>
      <c r="I152" s="997">
        <v>7</v>
      </c>
      <c r="J152" s="997" t="s">
        <v>125</v>
      </c>
      <c r="K152" s="997" t="s">
        <v>125</v>
      </c>
      <c r="L152" s="997" t="s">
        <v>125</v>
      </c>
      <c r="M152" s="997" t="s">
        <v>125</v>
      </c>
      <c r="N152" s="997" t="s">
        <v>125</v>
      </c>
      <c r="O152" s="997" t="s">
        <v>125</v>
      </c>
      <c r="P152" s="997" t="s">
        <v>125</v>
      </c>
      <c r="Q152" s="997" t="s">
        <v>125</v>
      </c>
      <c r="R152" s="997" t="s">
        <v>125</v>
      </c>
      <c r="S152" s="997" t="s">
        <v>125</v>
      </c>
      <c r="T152" s="997" t="s">
        <v>125</v>
      </c>
    </row>
    <row r="153" spans="1:20" ht="36" x14ac:dyDescent="0.2">
      <c r="A153" s="711" t="s">
        <v>347</v>
      </c>
      <c r="B153" s="712" t="s">
        <v>212</v>
      </c>
      <c r="C153" s="713" t="s">
        <v>348</v>
      </c>
      <c r="D153" s="714" t="s">
        <v>122</v>
      </c>
      <c r="E153" s="996">
        <v>24</v>
      </c>
      <c r="F153" s="996">
        <v>24</v>
      </c>
      <c r="G153" s="996" t="s">
        <v>125</v>
      </c>
      <c r="H153" s="996">
        <v>7</v>
      </c>
      <c r="I153" s="996">
        <v>2</v>
      </c>
      <c r="J153" s="996">
        <v>1</v>
      </c>
      <c r="K153" s="996">
        <v>7</v>
      </c>
      <c r="L153" s="996">
        <v>4</v>
      </c>
      <c r="M153" s="996">
        <v>1</v>
      </c>
      <c r="N153" s="996" t="s">
        <v>125</v>
      </c>
      <c r="O153" s="996" t="s">
        <v>125</v>
      </c>
      <c r="P153" s="996" t="s">
        <v>125</v>
      </c>
      <c r="Q153" s="996" t="s">
        <v>125</v>
      </c>
      <c r="R153" s="996" t="s">
        <v>125</v>
      </c>
      <c r="S153" s="996">
        <v>1</v>
      </c>
      <c r="T153" s="996">
        <v>1</v>
      </c>
    </row>
    <row r="154" spans="1:20" x14ac:dyDescent="0.2">
      <c r="A154" s="715"/>
      <c r="B154" s="716"/>
      <c r="C154" s="717"/>
      <c r="D154" s="718" t="s">
        <v>145</v>
      </c>
      <c r="E154" s="997">
        <v>15</v>
      </c>
      <c r="F154" s="997">
        <v>15</v>
      </c>
      <c r="G154" s="997" t="s">
        <v>125</v>
      </c>
      <c r="H154" s="997">
        <v>5</v>
      </c>
      <c r="I154" s="997">
        <v>1</v>
      </c>
      <c r="J154" s="997" t="s">
        <v>125</v>
      </c>
      <c r="K154" s="997">
        <v>5</v>
      </c>
      <c r="L154" s="997">
        <v>3</v>
      </c>
      <c r="M154" s="997" t="s">
        <v>125</v>
      </c>
      <c r="N154" s="997" t="s">
        <v>125</v>
      </c>
      <c r="O154" s="997" t="s">
        <v>125</v>
      </c>
      <c r="P154" s="997" t="s">
        <v>125</v>
      </c>
      <c r="Q154" s="997" t="s">
        <v>125</v>
      </c>
      <c r="R154" s="997" t="s">
        <v>125</v>
      </c>
      <c r="S154" s="997">
        <v>1</v>
      </c>
      <c r="T154" s="997" t="s">
        <v>125</v>
      </c>
    </row>
    <row r="155" spans="1:20" s="370" customFormat="1" x14ac:dyDescent="0.2">
      <c r="A155" s="715"/>
      <c r="B155" s="716"/>
      <c r="C155" s="717"/>
      <c r="D155" s="718" t="s">
        <v>146</v>
      </c>
      <c r="E155" s="997">
        <v>9</v>
      </c>
      <c r="F155" s="997">
        <v>9</v>
      </c>
      <c r="G155" s="997" t="s">
        <v>125</v>
      </c>
      <c r="H155" s="997">
        <v>2</v>
      </c>
      <c r="I155" s="997">
        <v>1</v>
      </c>
      <c r="J155" s="997">
        <v>1</v>
      </c>
      <c r="K155" s="997">
        <v>2</v>
      </c>
      <c r="L155" s="997">
        <v>1</v>
      </c>
      <c r="M155" s="997">
        <v>1</v>
      </c>
      <c r="N155" s="997" t="s">
        <v>125</v>
      </c>
      <c r="O155" s="997" t="s">
        <v>125</v>
      </c>
      <c r="P155" s="997" t="s">
        <v>125</v>
      </c>
      <c r="Q155" s="997" t="s">
        <v>125</v>
      </c>
      <c r="R155" s="997" t="s">
        <v>125</v>
      </c>
      <c r="S155" s="997" t="s">
        <v>125</v>
      </c>
      <c r="T155" s="997">
        <v>1</v>
      </c>
    </row>
    <row r="156" spans="1:20" ht="24" x14ac:dyDescent="0.2">
      <c r="A156" s="711" t="s">
        <v>318</v>
      </c>
      <c r="B156" s="712" t="s">
        <v>213</v>
      </c>
      <c r="C156" s="713" t="s">
        <v>319</v>
      </c>
      <c r="D156" s="714" t="s">
        <v>122</v>
      </c>
      <c r="E156" s="996">
        <v>100</v>
      </c>
      <c r="F156" s="996">
        <v>100</v>
      </c>
      <c r="G156" s="996" t="s">
        <v>125</v>
      </c>
      <c r="H156" s="996" t="s">
        <v>125</v>
      </c>
      <c r="I156" s="996" t="s">
        <v>125</v>
      </c>
      <c r="J156" s="996" t="s">
        <v>125</v>
      </c>
      <c r="K156" s="996" t="s">
        <v>125</v>
      </c>
      <c r="L156" s="996">
        <v>3</v>
      </c>
      <c r="M156" s="996">
        <v>4</v>
      </c>
      <c r="N156" s="996">
        <v>3</v>
      </c>
      <c r="O156" s="996">
        <v>6</v>
      </c>
      <c r="P156" s="996">
        <v>11</v>
      </c>
      <c r="Q156" s="996">
        <v>12</v>
      </c>
      <c r="R156" s="996">
        <v>21</v>
      </c>
      <c r="S156" s="996">
        <v>14</v>
      </c>
      <c r="T156" s="996">
        <v>26</v>
      </c>
    </row>
    <row r="157" spans="1:20" s="370" customFormat="1" x14ac:dyDescent="0.2">
      <c r="A157" s="715"/>
      <c r="B157" s="716"/>
      <c r="C157" s="717"/>
      <c r="D157" s="718" t="s">
        <v>145</v>
      </c>
      <c r="E157" s="997">
        <v>77</v>
      </c>
      <c r="F157" s="997">
        <v>77</v>
      </c>
      <c r="G157" s="997" t="s">
        <v>125</v>
      </c>
      <c r="H157" s="997" t="s">
        <v>125</v>
      </c>
      <c r="I157" s="997" t="s">
        <v>125</v>
      </c>
      <c r="J157" s="997" t="s">
        <v>125</v>
      </c>
      <c r="K157" s="997" t="s">
        <v>125</v>
      </c>
      <c r="L157" s="997">
        <v>2</v>
      </c>
      <c r="M157" s="997">
        <v>3</v>
      </c>
      <c r="N157" s="997">
        <v>2</v>
      </c>
      <c r="O157" s="997">
        <v>5</v>
      </c>
      <c r="P157" s="997">
        <v>10</v>
      </c>
      <c r="Q157" s="997">
        <v>12</v>
      </c>
      <c r="R157" s="997">
        <v>18</v>
      </c>
      <c r="S157" s="997">
        <v>11</v>
      </c>
      <c r="T157" s="997">
        <v>14</v>
      </c>
    </row>
    <row r="158" spans="1:20" x14ac:dyDescent="0.2">
      <c r="A158" s="715"/>
      <c r="B158" s="716"/>
      <c r="C158" s="717"/>
      <c r="D158" s="718" t="s">
        <v>146</v>
      </c>
      <c r="E158" s="997">
        <v>23</v>
      </c>
      <c r="F158" s="997">
        <v>23</v>
      </c>
      <c r="G158" s="997" t="s">
        <v>125</v>
      </c>
      <c r="H158" s="997" t="s">
        <v>125</v>
      </c>
      <c r="I158" s="997" t="s">
        <v>125</v>
      </c>
      <c r="J158" s="997" t="s">
        <v>125</v>
      </c>
      <c r="K158" s="997" t="s">
        <v>125</v>
      </c>
      <c r="L158" s="997">
        <v>1</v>
      </c>
      <c r="M158" s="997">
        <v>1</v>
      </c>
      <c r="N158" s="997">
        <v>1</v>
      </c>
      <c r="O158" s="997">
        <v>1</v>
      </c>
      <c r="P158" s="997">
        <v>1</v>
      </c>
      <c r="Q158" s="997" t="s">
        <v>125</v>
      </c>
      <c r="R158" s="997">
        <v>3</v>
      </c>
      <c r="S158" s="997">
        <v>3</v>
      </c>
      <c r="T158" s="997">
        <v>12</v>
      </c>
    </row>
    <row r="159" spans="1:20" x14ac:dyDescent="0.2">
      <c r="A159" s="711" t="s">
        <v>382</v>
      </c>
      <c r="B159" s="712" t="s">
        <v>214</v>
      </c>
      <c r="C159" s="713" t="s">
        <v>383</v>
      </c>
      <c r="D159" s="714" t="s">
        <v>122</v>
      </c>
      <c r="E159" s="996">
        <v>14</v>
      </c>
      <c r="F159" s="996">
        <v>14</v>
      </c>
      <c r="G159" s="996" t="s">
        <v>125</v>
      </c>
      <c r="H159" s="996" t="s">
        <v>125</v>
      </c>
      <c r="I159" s="996" t="s">
        <v>125</v>
      </c>
      <c r="J159" s="996" t="s">
        <v>125</v>
      </c>
      <c r="K159" s="996" t="s">
        <v>125</v>
      </c>
      <c r="L159" s="996" t="s">
        <v>125</v>
      </c>
      <c r="M159" s="996" t="s">
        <v>125</v>
      </c>
      <c r="N159" s="996">
        <v>2</v>
      </c>
      <c r="O159" s="996" t="s">
        <v>125</v>
      </c>
      <c r="P159" s="996">
        <v>1</v>
      </c>
      <c r="Q159" s="996" t="s">
        <v>125</v>
      </c>
      <c r="R159" s="996">
        <v>3</v>
      </c>
      <c r="S159" s="996">
        <v>3</v>
      </c>
      <c r="T159" s="996">
        <v>5</v>
      </c>
    </row>
    <row r="160" spans="1:20" s="370" customFormat="1" x14ac:dyDescent="0.2">
      <c r="A160" s="715"/>
      <c r="B160" s="716"/>
      <c r="C160" s="717"/>
      <c r="D160" s="718" t="s">
        <v>145</v>
      </c>
      <c r="E160" s="997">
        <v>10</v>
      </c>
      <c r="F160" s="997">
        <v>10</v>
      </c>
      <c r="G160" s="997" t="s">
        <v>125</v>
      </c>
      <c r="H160" s="997" t="s">
        <v>125</v>
      </c>
      <c r="I160" s="997" t="s">
        <v>125</v>
      </c>
      <c r="J160" s="997" t="s">
        <v>125</v>
      </c>
      <c r="K160" s="997" t="s">
        <v>125</v>
      </c>
      <c r="L160" s="997" t="s">
        <v>125</v>
      </c>
      <c r="M160" s="997" t="s">
        <v>125</v>
      </c>
      <c r="N160" s="997" t="s">
        <v>125</v>
      </c>
      <c r="O160" s="997" t="s">
        <v>125</v>
      </c>
      <c r="P160" s="997">
        <v>1</v>
      </c>
      <c r="Q160" s="997" t="s">
        <v>125</v>
      </c>
      <c r="R160" s="997">
        <v>3</v>
      </c>
      <c r="S160" s="997">
        <v>3</v>
      </c>
      <c r="T160" s="997">
        <v>3</v>
      </c>
    </row>
    <row r="161" spans="1:20" x14ac:dyDescent="0.2">
      <c r="A161" s="715"/>
      <c r="B161" s="716"/>
      <c r="C161" s="717"/>
      <c r="D161" s="718" t="s">
        <v>146</v>
      </c>
      <c r="E161" s="997">
        <v>4</v>
      </c>
      <c r="F161" s="997">
        <v>4</v>
      </c>
      <c r="G161" s="997" t="s">
        <v>125</v>
      </c>
      <c r="H161" s="997" t="s">
        <v>125</v>
      </c>
      <c r="I161" s="997" t="s">
        <v>125</v>
      </c>
      <c r="J161" s="997" t="s">
        <v>125</v>
      </c>
      <c r="K161" s="997" t="s">
        <v>125</v>
      </c>
      <c r="L161" s="997" t="s">
        <v>125</v>
      </c>
      <c r="M161" s="997" t="s">
        <v>125</v>
      </c>
      <c r="N161" s="997">
        <v>2</v>
      </c>
      <c r="O161" s="997" t="s">
        <v>125</v>
      </c>
      <c r="P161" s="997" t="s">
        <v>125</v>
      </c>
      <c r="Q161" s="997" t="s">
        <v>125</v>
      </c>
      <c r="R161" s="997" t="s">
        <v>125</v>
      </c>
      <c r="S161" s="997" t="s">
        <v>125</v>
      </c>
      <c r="T161" s="997">
        <v>2</v>
      </c>
    </row>
    <row r="162" spans="1:20" ht="24" x14ac:dyDescent="0.2">
      <c r="A162" s="711" t="s">
        <v>1119</v>
      </c>
      <c r="B162" s="712" t="s">
        <v>215</v>
      </c>
      <c r="C162" s="713" t="s">
        <v>1120</v>
      </c>
      <c r="D162" s="714" t="s">
        <v>122</v>
      </c>
      <c r="E162" s="996">
        <v>1</v>
      </c>
      <c r="F162" s="996">
        <v>1</v>
      </c>
      <c r="G162" s="996" t="s">
        <v>125</v>
      </c>
      <c r="H162" s="996" t="s">
        <v>125</v>
      </c>
      <c r="I162" s="996" t="s">
        <v>125</v>
      </c>
      <c r="J162" s="996" t="s">
        <v>125</v>
      </c>
      <c r="K162" s="996" t="s">
        <v>125</v>
      </c>
      <c r="L162" s="996" t="s">
        <v>125</v>
      </c>
      <c r="M162" s="996" t="s">
        <v>125</v>
      </c>
      <c r="N162" s="996" t="s">
        <v>125</v>
      </c>
      <c r="O162" s="996" t="s">
        <v>125</v>
      </c>
      <c r="P162" s="996" t="s">
        <v>125</v>
      </c>
      <c r="Q162" s="996" t="s">
        <v>125</v>
      </c>
      <c r="R162" s="996" t="s">
        <v>125</v>
      </c>
      <c r="S162" s="996">
        <v>1</v>
      </c>
      <c r="T162" s="996" t="s">
        <v>125</v>
      </c>
    </row>
    <row r="163" spans="1:20" s="370" customFormat="1" x14ac:dyDescent="0.2">
      <c r="A163" s="715"/>
      <c r="B163" s="716"/>
      <c r="C163" s="717"/>
      <c r="D163" s="718" t="s">
        <v>145</v>
      </c>
      <c r="E163" s="997">
        <v>1</v>
      </c>
      <c r="F163" s="997">
        <v>1</v>
      </c>
      <c r="G163" s="997" t="s">
        <v>125</v>
      </c>
      <c r="H163" s="997" t="s">
        <v>125</v>
      </c>
      <c r="I163" s="997" t="s">
        <v>125</v>
      </c>
      <c r="J163" s="997" t="s">
        <v>125</v>
      </c>
      <c r="K163" s="997" t="s">
        <v>125</v>
      </c>
      <c r="L163" s="997" t="s">
        <v>125</v>
      </c>
      <c r="M163" s="997" t="s">
        <v>125</v>
      </c>
      <c r="N163" s="997" t="s">
        <v>125</v>
      </c>
      <c r="O163" s="997" t="s">
        <v>125</v>
      </c>
      <c r="P163" s="997" t="s">
        <v>125</v>
      </c>
      <c r="Q163" s="997" t="s">
        <v>125</v>
      </c>
      <c r="R163" s="997" t="s">
        <v>125</v>
      </c>
      <c r="S163" s="997">
        <v>1</v>
      </c>
      <c r="T163" s="997" t="s">
        <v>125</v>
      </c>
    </row>
    <row r="164" spans="1:20" ht="24" x14ac:dyDescent="0.2">
      <c r="A164" s="711" t="s">
        <v>1121</v>
      </c>
      <c r="B164" s="712" t="s">
        <v>216</v>
      </c>
      <c r="C164" s="713" t="s">
        <v>1122</v>
      </c>
      <c r="D164" s="714" t="s">
        <v>122</v>
      </c>
      <c r="E164" s="996">
        <v>17</v>
      </c>
      <c r="F164" s="996">
        <v>17</v>
      </c>
      <c r="G164" s="996" t="s">
        <v>125</v>
      </c>
      <c r="H164" s="996" t="s">
        <v>125</v>
      </c>
      <c r="I164" s="996" t="s">
        <v>125</v>
      </c>
      <c r="J164" s="996" t="s">
        <v>125</v>
      </c>
      <c r="K164" s="996" t="s">
        <v>125</v>
      </c>
      <c r="L164" s="996">
        <v>5</v>
      </c>
      <c r="M164" s="996">
        <v>2</v>
      </c>
      <c r="N164" s="996" t="s">
        <v>125</v>
      </c>
      <c r="O164" s="996" t="s">
        <v>125</v>
      </c>
      <c r="P164" s="996">
        <v>1</v>
      </c>
      <c r="Q164" s="996" t="s">
        <v>125</v>
      </c>
      <c r="R164" s="996">
        <v>2</v>
      </c>
      <c r="S164" s="996">
        <v>2</v>
      </c>
      <c r="T164" s="996">
        <v>5</v>
      </c>
    </row>
    <row r="165" spans="1:20" x14ac:dyDescent="0.2">
      <c r="A165" s="715"/>
      <c r="B165" s="716"/>
      <c r="C165" s="717"/>
      <c r="D165" s="718" t="s">
        <v>145</v>
      </c>
      <c r="E165" s="997">
        <v>11</v>
      </c>
      <c r="F165" s="997">
        <v>11</v>
      </c>
      <c r="G165" s="997" t="s">
        <v>125</v>
      </c>
      <c r="H165" s="997" t="s">
        <v>125</v>
      </c>
      <c r="I165" s="997" t="s">
        <v>125</v>
      </c>
      <c r="J165" s="997" t="s">
        <v>125</v>
      </c>
      <c r="K165" s="997" t="s">
        <v>125</v>
      </c>
      <c r="L165" s="997">
        <v>2</v>
      </c>
      <c r="M165" s="997">
        <v>1</v>
      </c>
      <c r="N165" s="997" t="s">
        <v>125</v>
      </c>
      <c r="O165" s="997" t="s">
        <v>125</v>
      </c>
      <c r="P165" s="997">
        <v>1</v>
      </c>
      <c r="Q165" s="997" t="s">
        <v>125</v>
      </c>
      <c r="R165" s="997">
        <v>2</v>
      </c>
      <c r="S165" s="997">
        <v>2</v>
      </c>
      <c r="T165" s="997">
        <v>3</v>
      </c>
    </row>
    <row r="166" spans="1:20" s="370" customFormat="1" x14ac:dyDescent="0.2">
      <c r="A166" s="715"/>
      <c r="B166" s="716"/>
      <c r="C166" s="717"/>
      <c r="D166" s="718" t="s">
        <v>146</v>
      </c>
      <c r="E166" s="997">
        <v>6</v>
      </c>
      <c r="F166" s="997">
        <v>6</v>
      </c>
      <c r="G166" s="997" t="s">
        <v>125</v>
      </c>
      <c r="H166" s="997" t="s">
        <v>125</v>
      </c>
      <c r="I166" s="997" t="s">
        <v>125</v>
      </c>
      <c r="J166" s="997" t="s">
        <v>125</v>
      </c>
      <c r="K166" s="997" t="s">
        <v>125</v>
      </c>
      <c r="L166" s="997">
        <v>3</v>
      </c>
      <c r="M166" s="997">
        <v>1</v>
      </c>
      <c r="N166" s="997" t="s">
        <v>125</v>
      </c>
      <c r="O166" s="997" t="s">
        <v>125</v>
      </c>
      <c r="P166" s="997" t="s">
        <v>125</v>
      </c>
      <c r="Q166" s="997" t="s">
        <v>125</v>
      </c>
      <c r="R166" s="997" t="s">
        <v>125</v>
      </c>
      <c r="S166" s="997" t="s">
        <v>125</v>
      </c>
      <c r="T166" s="997">
        <v>2</v>
      </c>
    </row>
    <row r="167" spans="1:20" ht="24" x14ac:dyDescent="0.2">
      <c r="A167" s="711" t="s">
        <v>1123</v>
      </c>
      <c r="B167" s="712" t="s">
        <v>217</v>
      </c>
      <c r="C167" s="713" t="s">
        <v>1124</v>
      </c>
      <c r="D167" s="714" t="s">
        <v>122</v>
      </c>
      <c r="E167" s="996">
        <v>31</v>
      </c>
      <c r="F167" s="996">
        <v>31</v>
      </c>
      <c r="G167" s="996" t="s">
        <v>125</v>
      </c>
      <c r="H167" s="996" t="s">
        <v>125</v>
      </c>
      <c r="I167" s="996">
        <v>2</v>
      </c>
      <c r="J167" s="996" t="s">
        <v>125</v>
      </c>
      <c r="K167" s="996">
        <v>6</v>
      </c>
      <c r="L167" s="996">
        <v>1</v>
      </c>
      <c r="M167" s="996">
        <v>1</v>
      </c>
      <c r="N167" s="996" t="s">
        <v>125</v>
      </c>
      <c r="O167" s="996">
        <v>1</v>
      </c>
      <c r="P167" s="996">
        <v>1</v>
      </c>
      <c r="Q167" s="996">
        <v>2</v>
      </c>
      <c r="R167" s="996">
        <v>10</v>
      </c>
      <c r="S167" s="996">
        <v>6</v>
      </c>
      <c r="T167" s="996">
        <v>1</v>
      </c>
    </row>
    <row r="168" spans="1:20" s="370" customFormat="1" x14ac:dyDescent="0.2">
      <c r="A168" s="715"/>
      <c r="B168" s="716"/>
      <c r="C168" s="717"/>
      <c r="D168" s="718" t="s">
        <v>145</v>
      </c>
      <c r="E168" s="997">
        <v>27</v>
      </c>
      <c r="F168" s="997">
        <v>27</v>
      </c>
      <c r="G168" s="997" t="s">
        <v>125</v>
      </c>
      <c r="H168" s="997" t="s">
        <v>125</v>
      </c>
      <c r="I168" s="997">
        <v>1</v>
      </c>
      <c r="J168" s="997" t="s">
        <v>125</v>
      </c>
      <c r="K168" s="997">
        <v>5</v>
      </c>
      <c r="L168" s="997">
        <v>1</v>
      </c>
      <c r="M168" s="997">
        <v>1</v>
      </c>
      <c r="N168" s="997" t="s">
        <v>125</v>
      </c>
      <c r="O168" s="997">
        <v>1</v>
      </c>
      <c r="P168" s="997">
        <v>1</v>
      </c>
      <c r="Q168" s="997">
        <v>1</v>
      </c>
      <c r="R168" s="997">
        <v>9</v>
      </c>
      <c r="S168" s="997">
        <v>6</v>
      </c>
      <c r="T168" s="997">
        <v>1</v>
      </c>
    </row>
    <row r="169" spans="1:20" x14ac:dyDescent="0.2">
      <c r="A169" s="715"/>
      <c r="B169" s="716"/>
      <c r="C169" s="717"/>
      <c r="D169" s="718" t="s">
        <v>146</v>
      </c>
      <c r="E169" s="997">
        <v>4</v>
      </c>
      <c r="F169" s="997">
        <v>4</v>
      </c>
      <c r="G169" s="997" t="s">
        <v>125</v>
      </c>
      <c r="H169" s="997" t="s">
        <v>125</v>
      </c>
      <c r="I169" s="997">
        <v>1</v>
      </c>
      <c r="J169" s="997" t="s">
        <v>125</v>
      </c>
      <c r="K169" s="997">
        <v>1</v>
      </c>
      <c r="L169" s="997" t="s">
        <v>125</v>
      </c>
      <c r="M169" s="997" t="s">
        <v>125</v>
      </c>
      <c r="N169" s="997" t="s">
        <v>125</v>
      </c>
      <c r="O169" s="997" t="s">
        <v>125</v>
      </c>
      <c r="P169" s="997" t="s">
        <v>125</v>
      </c>
      <c r="Q169" s="997">
        <v>1</v>
      </c>
      <c r="R169" s="997">
        <v>1</v>
      </c>
      <c r="S169" s="997" t="s">
        <v>125</v>
      </c>
      <c r="T169" s="997" t="s">
        <v>125</v>
      </c>
    </row>
    <row r="170" spans="1:20" x14ac:dyDescent="0.2">
      <c r="A170" s="711" t="s">
        <v>1125</v>
      </c>
      <c r="B170" s="712" t="s">
        <v>218</v>
      </c>
      <c r="C170" s="713" t="s">
        <v>1126</v>
      </c>
      <c r="D170" s="714" t="s">
        <v>122</v>
      </c>
      <c r="E170" s="996">
        <v>3</v>
      </c>
      <c r="F170" s="996">
        <v>3</v>
      </c>
      <c r="G170" s="996" t="s">
        <v>125</v>
      </c>
      <c r="H170" s="996" t="s">
        <v>125</v>
      </c>
      <c r="I170" s="996" t="s">
        <v>125</v>
      </c>
      <c r="J170" s="996" t="s">
        <v>125</v>
      </c>
      <c r="K170" s="996" t="s">
        <v>125</v>
      </c>
      <c r="L170" s="996" t="s">
        <v>125</v>
      </c>
      <c r="M170" s="996">
        <v>1</v>
      </c>
      <c r="N170" s="996" t="s">
        <v>125</v>
      </c>
      <c r="O170" s="996" t="s">
        <v>125</v>
      </c>
      <c r="P170" s="996" t="s">
        <v>125</v>
      </c>
      <c r="Q170" s="996" t="s">
        <v>125</v>
      </c>
      <c r="R170" s="996">
        <v>2</v>
      </c>
      <c r="S170" s="996" t="s">
        <v>125</v>
      </c>
      <c r="T170" s="996" t="s">
        <v>125</v>
      </c>
    </row>
    <row r="171" spans="1:20" s="370" customFormat="1" x14ac:dyDescent="0.2">
      <c r="A171" s="715"/>
      <c r="B171" s="716"/>
      <c r="C171" s="717"/>
      <c r="D171" s="718" t="s">
        <v>145</v>
      </c>
      <c r="E171" s="997">
        <v>2</v>
      </c>
      <c r="F171" s="997">
        <v>2</v>
      </c>
      <c r="G171" s="997" t="s">
        <v>125</v>
      </c>
      <c r="H171" s="997" t="s">
        <v>125</v>
      </c>
      <c r="I171" s="997" t="s">
        <v>125</v>
      </c>
      <c r="J171" s="997" t="s">
        <v>125</v>
      </c>
      <c r="K171" s="997" t="s">
        <v>125</v>
      </c>
      <c r="L171" s="997" t="s">
        <v>125</v>
      </c>
      <c r="M171" s="997">
        <v>1</v>
      </c>
      <c r="N171" s="997" t="s">
        <v>125</v>
      </c>
      <c r="O171" s="997" t="s">
        <v>125</v>
      </c>
      <c r="P171" s="997" t="s">
        <v>125</v>
      </c>
      <c r="Q171" s="997" t="s">
        <v>125</v>
      </c>
      <c r="R171" s="997">
        <v>1</v>
      </c>
      <c r="S171" s="997" t="s">
        <v>125</v>
      </c>
      <c r="T171" s="997" t="s">
        <v>125</v>
      </c>
    </row>
    <row r="172" spans="1:20" x14ac:dyDescent="0.2">
      <c r="A172" s="715"/>
      <c r="B172" s="716"/>
      <c r="C172" s="717"/>
      <c r="D172" s="718" t="s">
        <v>146</v>
      </c>
      <c r="E172" s="997">
        <v>1</v>
      </c>
      <c r="F172" s="997">
        <v>1</v>
      </c>
      <c r="G172" s="997" t="s">
        <v>125</v>
      </c>
      <c r="H172" s="997" t="s">
        <v>125</v>
      </c>
      <c r="I172" s="997" t="s">
        <v>125</v>
      </c>
      <c r="J172" s="997" t="s">
        <v>125</v>
      </c>
      <c r="K172" s="997" t="s">
        <v>125</v>
      </c>
      <c r="L172" s="997" t="s">
        <v>125</v>
      </c>
      <c r="M172" s="997" t="s">
        <v>125</v>
      </c>
      <c r="N172" s="997" t="s">
        <v>125</v>
      </c>
      <c r="O172" s="997" t="s">
        <v>125</v>
      </c>
      <c r="P172" s="997" t="s">
        <v>125</v>
      </c>
      <c r="Q172" s="997" t="s">
        <v>125</v>
      </c>
      <c r="R172" s="997">
        <v>1</v>
      </c>
      <c r="S172" s="997" t="s">
        <v>125</v>
      </c>
      <c r="T172" s="997" t="s">
        <v>125</v>
      </c>
    </row>
    <row r="173" spans="1:20" ht="24" x14ac:dyDescent="0.2">
      <c r="A173" s="711" t="s">
        <v>355</v>
      </c>
      <c r="B173" s="712" t="s">
        <v>219</v>
      </c>
      <c r="C173" s="713" t="s">
        <v>356</v>
      </c>
      <c r="D173" s="714" t="s">
        <v>122</v>
      </c>
      <c r="E173" s="996">
        <v>56</v>
      </c>
      <c r="F173" s="996">
        <v>56</v>
      </c>
      <c r="G173" s="996" t="s">
        <v>125</v>
      </c>
      <c r="H173" s="996" t="s">
        <v>125</v>
      </c>
      <c r="I173" s="996" t="s">
        <v>125</v>
      </c>
      <c r="J173" s="996" t="s">
        <v>125</v>
      </c>
      <c r="K173" s="996" t="s">
        <v>125</v>
      </c>
      <c r="L173" s="996" t="s">
        <v>125</v>
      </c>
      <c r="M173" s="996" t="s">
        <v>125</v>
      </c>
      <c r="N173" s="996">
        <v>7</v>
      </c>
      <c r="O173" s="996">
        <v>5</v>
      </c>
      <c r="P173" s="996">
        <v>11</v>
      </c>
      <c r="Q173" s="996">
        <v>7</v>
      </c>
      <c r="R173" s="996">
        <v>13</v>
      </c>
      <c r="S173" s="996">
        <v>8</v>
      </c>
      <c r="T173" s="996">
        <v>5</v>
      </c>
    </row>
    <row r="174" spans="1:20" s="370" customFormat="1" x14ac:dyDescent="0.2">
      <c r="A174" s="715"/>
      <c r="B174" s="716"/>
      <c r="C174" s="717"/>
      <c r="D174" s="718" t="s">
        <v>145</v>
      </c>
      <c r="E174" s="997">
        <v>40</v>
      </c>
      <c r="F174" s="997">
        <v>40</v>
      </c>
      <c r="G174" s="997" t="s">
        <v>125</v>
      </c>
      <c r="H174" s="997" t="s">
        <v>125</v>
      </c>
      <c r="I174" s="997" t="s">
        <v>125</v>
      </c>
      <c r="J174" s="997" t="s">
        <v>125</v>
      </c>
      <c r="K174" s="997" t="s">
        <v>125</v>
      </c>
      <c r="L174" s="997" t="s">
        <v>125</v>
      </c>
      <c r="M174" s="997" t="s">
        <v>125</v>
      </c>
      <c r="N174" s="997">
        <v>5</v>
      </c>
      <c r="O174" s="997">
        <v>3</v>
      </c>
      <c r="P174" s="997">
        <v>5</v>
      </c>
      <c r="Q174" s="997">
        <v>6</v>
      </c>
      <c r="R174" s="997">
        <v>10</v>
      </c>
      <c r="S174" s="997">
        <v>6</v>
      </c>
      <c r="T174" s="997">
        <v>5</v>
      </c>
    </row>
    <row r="175" spans="1:20" x14ac:dyDescent="0.2">
      <c r="A175" s="715"/>
      <c r="B175" s="716"/>
      <c r="C175" s="717"/>
      <c r="D175" s="718" t="s">
        <v>146</v>
      </c>
      <c r="E175" s="997">
        <v>16</v>
      </c>
      <c r="F175" s="997">
        <v>16</v>
      </c>
      <c r="G175" s="997" t="s">
        <v>125</v>
      </c>
      <c r="H175" s="997" t="s">
        <v>125</v>
      </c>
      <c r="I175" s="997" t="s">
        <v>125</v>
      </c>
      <c r="J175" s="997" t="s">
        <v>125</v>
      </c>
      <c r="K175" s="997" t="s">
        <v>125</v>
      </c>
      <c r="L175" s="997" t="s">
        <v>125</v>
      </c>
      <c r="M175" s="997" t="s">
        <v>125</v>
      </c>
      <c r="N175" s="997">
        <v>2</v>
      </c>
      <c r="O175" s="997">
        <v>2</v>
      </c>
      <c r="P175" s="997">
        <v>6</v>
      </c>
      <c r="Q175" s="997">
        <v>1</v>
      </c>
      <c r="R175" s="997">
        <v>3</v>
      </c>
      <c r="S175" s="997">
        <v>2</v>
      </c>
      <c r="T175" s="997" t="s">
        <v>125</v>
      </c>
    </row>
    <row r="176" spans="1:20" x14ac:dyDescent="0.2">
      <c r="A176" s="711" t="s">
        <v>344</v>
      </c>
      <c r="B176" s="712" t="s">
        <v>220</v>
      </c>
      <c r="C176" s="713" t="s">
        <v>345</v>
      </c>
      <c r="D176" s="714" t="s">
        <v>122</v>
      </c>
      <c r="E176" s="996">
        <v>10</v>
      </c>
      <c r="F176" s="996">
        <v>10</v>
      </c>
      <c r="G176" s="996" t="s">
        <v>125</v>
      </c>
      <c r="H176" s="996" t="s">
        <v>125</v>
      </c>
      <c r="I176" s="996" t="s">
        <v>125</v>
      </c>
      <c r="J176" s="996" t="s">
        <v>125</v>
      </c>
      <c r="K176" s="996" t="s">
        <v>125</v>
      </c>
      <c r="L176" s="996">
        <v>1</v>
      </c>
      <c r="M176" s="996">
        <v>2</v>
      </c>
      <c r="N176" s="996" t="s">
        <v>125</v>
      </c>
      <c r="O176" s="996">
        <v>2</v>
      </c>
      <c r="P176" s="996">
        <v>1</v>
      </c>
      <c r="Q176" s="996" t="s">
        <v>125</v>
      </c>
      <c r="R176" s="996">
        <v>2</v>
      </c>
      <c r="S176" s="996">
        <v>2</v>
      </c>
      <c r="T176" s="996" t="s">
        <v>125</v>
      </c>
    </row>
    <row r="177" spans="1:20" s="370" customFormat="1" x14ac:dyDescent="0.2">
      <c r="A177" s="715"/>
      <c r="B177" s="716"/>
      <c r="C177" s="717"/>
      <c r="D177" s="718" t="s">
        <v>145</v>
      </c>
      <c r="E177" s="997">
        <v>4</v>
      </c>
      <c r="F177" s="997">
        <v>4</v>
      </c>
      <c r="G177" s="997" t="s">
        <v>125</v>
      </c>
      <c r="H177" s="997" t="s">
        <v>125</v>
      </c>
      <c r="I177" s="997" t="s">
        <v>125</v>
      </c>
      <c r="J177" s="997" t="s">
        <v>125</v>
      </c>
      <c r="K177" s="997" t="s">
        <v>125</v>
      </c>
      <c r="L177" s="997">
        <v>1</v>
      </c>
      <c r="M177" s="997" t="s">
        <v>125</v>
      </c>
      <c r="N177" s="997" t="s">
        <v>125</v>
      </c>
      <c r="O177" s="997" t="s">
        <v>125</v>
      </c>
      <c r="P177" s="997">
        <v>1</v>
      </c>
      <c r="Q177" s="997" t="s">
        <v>125</v>
      </c>
      <c r="R177" s="997">
        <v>1</v>
      </c>
      <c r="S177" s="997">
        <v>1</v>
      </c>
      <c r="T177" s="997" t="s">
        <v>125</v>
      </c>
    </row>
    <row r="178" spans="1:20" x14ac:dyDescent="0.2">
      <c r="A178" s="715"/>
      <c r="B178" s="716"/>
      <c r="C178" s="717"/>
      <c r="D178" s="718" t="s">
        <v>146</v>
      </c>
      <c r="E178" s="997">
        <v>6</v>
      </c>
      <c r="F178" s="997">
        <v>6</v>
      </c>
      <c r="G178" s="997" t="s">
        <v>125</v>
      </c>
      <c r="H178" s="997" t="s">
        <v>125</v>
      </c>
      <c r="I178" s="997" t="s">
        <v>125</v>
      </c>
      <c r="J178" s="997" t="s">
        <v>125</v>
      </c>
      <c r="K178" s="997" t="s">
        <v>125</v>
      </c>
      <c r="L178" s="997" t="s">
        <v>125</v>
      </c>
      <c r="M178" s="997">
        <v>2</v>
      </c>
      <c r="N178" s="997" t="s">
        <v>125</v>
      </c>
      <c r="O178" s="997">
        <v>2</v>
      </c>
      <c r="P178" s="997" t="s">
        <v>125</v>
      </c>
      <c r="Q178" s="997" t="s">
        <v>125</v>
      </c>
      <c r="R178" s="997">
        <v>1</v>
      </c>
      <c r="S178" s="997">
        <v>1</v>
      </c>
      <c r="T178" s="997" t="s">
        <v>125</v>
      </c>
    </row>
    <row r="179" spans="1:20" ht="24" x14ac:dyDescent="0.2">
      <c r="A179" s="711" t="s">
        <v>338</v>
      </c>
      <c r="B179" s="712" t="s">
        <v>221</v>
      </c>
      <c r="C179" s="713" t="s">
        <v>339</v>
      </c>
      <c r="D179" s="714" t="s">
        <v>122</v>
      </c>
      <c r="E179" s="996">
        <v>69</v>
      </c>
      <c r="F179" s="996">
        <v>69</v>
      </c>
      <c r="G179" s="996" t="s">
        <v>125</v>
      </c>
      <c r="H179" s="996" t="s">
        <v>125</v>
      </c>
      <c r="I179" s="996" t="s">
        <v>125</v>
      </c>
      <c r="J179" s="996" t="s">
        <v>125</v>
      </c>
      <c r="K179" s="996" t="s">
        <v>125</v>
      </c>
      <c r="L179" s="996">
        <v>1</v>
      </c>
      <c r="M179" s="996" t="s">
        <v>125</v>
      </c>
      <c r="N179" s="996">
        <v>1</v>
      </c>
      <c r="O179" s="996" t="s">
        <v>125</v>
      </c>
      <c r="P179" s="996">
        <v>4</v>
      </c>
      <c r="Q179" s="996">
        <v>4</v>
      </c>
      <c r="R179" s="996">
        <v>14</v>
      </c>
      <c r="S179" s="996">
        <v>10</v>
      </c>
      <c r="T179" s="996">
        <v>35</v>
      </c>
    </row>
    <row r="180" spans="1:20" s="370" customFormat="1" x14ac:dyDescent="0.2">
      <c r="A180" s="715"/>
      <c r="B180" s="716"/>
      <c r="C180" s="717"/>
      <c r="D180" s="718" t="s">
        <v>145</v>
      </c>
      <c r="E180" s="997">
        <v>44</v>
      </c>
      <c r="F180" s="997">
        <v>44</v>
      </c>
      <c r="G180" s="997" t="s">
        <v>125</v>
      </c>
      <c r="H180" s="997" t="s">
        <v>125</v>
      </c>
      <c r="I180" s="997" t="s">
        <v>125</v>
      </c>
      <c r="J180" s="997" t="s">
        <v>125</v>
      </c>
      <c r="K180" s="997" t="s">
        <v>125</v>
      </c>
      <c r="L180" s="997" t="s">
        <v>125</v>
      </c>
      <c r="M180" s="997" t="s">
        <v>125</v>
      </c>
      <c r="N180" s="997">
        <v>1</v>
      </c>
      <c r="O180" s="997" t="s">
        <v>125</v>
      </c>
      <c r="P180" s="997">
        <v>4</v>
      </c>
      <c r="Q180" s="997">
        <v>3</v>
      </c>
      <c r="R180" s="997">
        <v>13</v>
      </c>
      <c r="S180" s="997">
        <v>8</v>
      </c>
      <c r="T180" s="997">
        <v>15</v>
      </c>
    </row>
    <row r="181" spans="1:20" x14ac:dyDescent="0.2">
      <c r="A181" s="715"/>
      <c r="B181" s="716"/>
      <c r="C181" s="717"/>
      <c r="D181" s="718" t="s">
        <v>146</v>
      </c>
      <c r="E181" s="997">
        <v>25</v>
      </c>
      <c r="F181" s="997">
        <v>25</v>
      </c>
      <c r="G181" s="997" t="s">
        <v>125</v>
      </c>
      <c r="H181" s="997" t="s">
        <v>125</v>
      </c>
      <c r="I181" s="997" t="s">
        <v>125</v>
      </c>
      <c r="J181" s="997" t="s">
        <v>125</v>
      </c>
      <c r="K181" s="997" t="s">
        <v>125</v>
      </c>
      <c r="L181" s="997">
        <v>1</v>
      </c>
      <c r="M181" s="997" t="s">
        <v>125</v>
      </c>
      <c r="N181" s="997" t="s">
        <v>125</v>
      </c>
      <c r="O181" s="997" t="s">
        <v>125</v>
      </c>
      <c r="P181" s="997" t="s">
        <v>125</v>
      </c>
      <c r="Q181" s="997">
        <v>1</v>
      </c>
      <c r="R181" s="997">
        <v>1</v>
      </c>
      <c r="S181" s="997">
        <v>2</v>
      </c>
      <c r="T181" s="997">
        <v>20</v>
      </c>
    </row>
    <row r="182" spans="1:20" ht="24" x14ac:dyDescent="0.2">
      <c r="A182" s="711" t="s">
        <v>376</v>
      </c>
      <c r="B182" s="712" t="s">
        <v>222</v>
      </c>
      <c r="C182" s="713" t="s">
        <v>377</v>
      </c>
      <c r="D182" s="714" t="s">
        <v>122</v>
      </c>
      <c r="E182" s="996">
        <v>310</v>
      </c>
      <c r="F182" s="996">
        <v>310</v>
      </c>
      <c r="G182" s="996" t="s">
        <v>125</v>
      </c>
      <c r="H182" s="996" t="s">
        <v>125</v>
      </c>
      <c r="I182" s="996" t="s">
        <v>125</v>
      </c>
      <c r="J182" s="996" t="s">
        <v>125</v>
      </c>
      <c r="K182" s="996">
        <v>4</v>
      </c>
      <c r="L182" s="996">
        <v>7</v>
      </c>
      <c r="M182" s="996">
        <v>4</v>
      </c>
      <c r="N182" s="996">
        <v>4</v>
      </c>
      <c r="O182" s="996">
        <v>2</v>
      </c>
      <c r="P182" s="996">
        <v>4</v>
      </c>
      <c r="Q182" s="996">
        <v>10</v>
      </c>
      <c r="R182" s="996">
        <v>32</v>
      </c>
      <c r="S182" s="996">
        <v>42</v>
      </c>
      <c r="T182" s="996">
        <v>201</v>
      </c>
    </row>
    <row r="183" spans="1:20" s="370" customFormat="1" x14ac:dyDescent="0.2">
      <c r="A183" s="715"/>
      <c r="B183" s="716"/>
      <c r="C183" s="717"/>
      <c r="D183" s="718" t="s">
        <v>145</v>
      </c>
      <c r="E183" s="997">
        <v>159</v>
      </c>
      <c r="F183" s="997">
        <v>159</v>
      </c>
      <c r="G183" s="997" t="s">
        <v>125</v>
      </c>
      <c r="H183" s="997" t="s">
        <v>125</v>
      </c>
      <c r="I183" s="997" t="s">
        <v>125</v>
      </c>
      <c r="J183" s="997" t="s">
        <v>125</v>
      </c>
      <c r="K183" s="997">
        <v>1</v>
      </c>
      <c r="L183" s="997">
        <v>4</v>
      </c>
      <c r="M183" s="997" t="s">
        <v>125</v>
      </c>
      <c r="N183" s="997">
        <v>1</v>
      </c>
      <c r="O183" s="997">
        <v>1</v>
      </c>
      <c r="P183" s="997">
        <v>3</v>
      </c>
      <c r="Q183" s="997">
        <v>8</v>
      </c>
      <c r="R183" s="997">
        <v>24</v>
      </c>
      <c r="S183" s="997">
        <v>26</v>
      </c>
      <c r="T183" s="997">
        <v>91</v>
      </c>
    </row>
    <row r="184" spans="1:20" x14ac:dyDescent="0.2">
      <c r="A184" s="715"/>
      <c r="B184" s="716"/>
      <c r="C184" s="717"/>
      <c r="D184" s="718" t="s">
        <v>146</v>
      </c>
      <c r="E184" s="997">
        <v>151</v>
      </c>
      <c r="F184" s="997">
        <v>151</v>
      </c>
      <c r="G184" s="997" t="s">
        <v>125</v>
      </c>
      <c r="H184" s="997" t="s">
        <v>125</v>
      </c>
      <c r="I184" s="997" t="s">
        <v>125</v>
      </c>
      <c r="J184" s="997" t="s">
        <v>125</v>
      </c>
      <c r="K184" s="997">
        <v>3</v>
      </c>
      <c r="L184" s="997">
        <v>3</v>
      </c>
      <c r="M184" s="997">
        <v>4</v>
      </c>
      <c r="N184" s="997">
        <v>3</v>
      </c>
      <c r="O184" s="997">
        <v>1</v>
      </c>
      <c r="P184" s="997">
        <v>1</v>
      </c>
      <c r="Q184" s="997">
        <v>2</v>
      </c>
      <c r="R184" s="997">
        <v>8</v>
      </c>
      <c r="S184" s="997">
        <v>16</v>
      </c>
      <c r="T184" s="997">
        <v>110</v>
      </c>
    </row>
    <row r="185" spans="1:20" x14ac:dyDescent="0.2">
      <c r="A185" s="711" t="s">
        <v>378</v>
      </c>
      <c r="B185" s="712" t="s">
        <v>223</v>
      </c>
      <c r="C185" s="713" t="s">
        <v>1127</v>
      </c>
      <c r="D185" s="714" t="s">
        <v>122</v>
      </c>
      <c r="E185" s="996">
        <v>36</v>
      </c>
      <c r="F185" s="996">
        <v>23</v>
      </c>
      <c r="G185" s="996">
        <v>13</v>
      </c>
      <c r="H185" s="996" t="s">
        <v>125</v>
      </c>
      <c r="I185" s="996" t="s">
        <v>125</v>
      </c>
      <c r="J185" s="996" t="s">
        <v>125</v>
      </c>
      <c r="K185" s="996">
        <v>1</v>
      </c>
      <c r="L185" s="996">
        <v>2</v>
      </c>
      <c r="M185" s="996" t="s">
        <v>125</v>
      </c>
      <c r="N185" s="996" t="s">
        <v>125</v>
      </c>
      <c r="O185" s="996" t="s">
        <v>125</v>
      </c>
      <c r="P185" s="996" t="s">
        <v>125</v>
      </c>
      <c r="Q185" s="996" t="s">
        <v>125</v>
      </c>
      <c r="R185" s="996">
        <v>1</v>
      </c>
      <c r="S185" s="996" t="s">
        <v>125</v>
      </c>
      <c r="T185" s="996">
        <v>32</v>
      </c>
    </row>
    <row r="186" spans="1:20" s="370" customFormat="1" x14ac:dyDescent="0.2">
      <c r="A186" s="715"/>
      <c r="B186" s="716"/>
      <c r="C186" s="717"/>
      <c r="D186" s="718" t="s">
        <v>145</v>
      </c>
      <c r="E186" s="997">
        <v>18</v>
      </c>
      <c r="F186" s="997">
        <v>9</v>
      </c>
      <c r="G186" s="997">
        <v>9</v>
      </c>
      <c r="H186" s="997" t="s">
        <v>125</v>
      </c>
      <c r="I186" s="997" t="s">
        <v>125</v>
      </c>
      <c r="J186" s="997" t="s">
        <v>125</v>
      </c>
      <c r="K186" s="997" t="s">
        <v>125</v>
      </c>
      <c r="L186" s="997">
        <v>2</v>
      </c>
      <c r="M186" s="997" t="s">
        <v>125</v>
      </c>
      <c r="N186" s="997" t="s">
        <v>125</v>
      </c>
      <c r="O186" s="997" t="s">
        <v>125</v>
      </c>
      <c r="P186" s="997" t="s">
        <v>125</v>
      </c>
      <c r="Q186" s="997" t="s">
        <v>125</v>
      </c>
      <c r="R186" s="997" t="s">
        <v>125</v>
      </c>
      <c r="S186" s="997" t="s">
        <v>125</v>
      </c>
      <c r="T186" s="997">
        <v>16</v>
      </c>
    </row>
    <row r="187" spans="1:20" x14ac:dyDescent="0.2">
      <c r="A187" s="715"/>
      <c r="B187" s="716"/>
      <c r="C187" s="717"/>
      <c r="D187" s="718" t="s">
        <v>146</v>
      </c>
      <c r="E187" s="997">
        <v>18</v>
      </c>
      <c r="F187" s="997">
        <v>14</v>
      </c>
      <c r="G187" s="997">
        <v>4</v>
      </c>
      <c r="H187" s="997" t="s">
        <v>125</v>
      </c>
      <c r="I187" s="997" t="s">
        <v>125</v>
      </c>
      <c r="J187" s="997" t="s">
        <v>125</v>
      </c>
      <c r="K187" s="997">
        <v>1</v>
      </c>
      <c r="L187" s="997" t="s">
        <v>125</v>
      </c>
      <c r="M187" s="997" t="s">
        <v>125</v>
      </c>
      <c r="N187" s="997" t="s">
        <v>125</v>
      </c>
      <c r="O187" s="997" t="s">
        <v>125</v>
      </c>
      <c r="P187" s="997" t="s">
        <v>125</v>
      </c>
      <c r="Q187" s="997" t="s">
        <v>125</v>
      </c>
      <c r="R187" s="997">
        <v>1</v>
      </c>
      <c r="S187" s="997" t="s">
        <v>125</v>
      </c>
      <c r="T187" s="997">
        <v>16</v>
      </c>
    </row>
    <row r="188" spans="1:20" x14ac:dyDescent="0.2">
      <c r="A188" s="812"/>
      <c r="B188" s="803"/>
      <c r="C188" s="787"/>
      <c r="D188" s="810"/>
      <c r="E188" s="802"/>
      <c r="F188" s="802"/>
      <c r="G188" s="802"/>
      <c r="H188" s="802"/>
      <c r="I188" s="802"/>
      <c r="J188" s="802"/>
      <c r="K188" s="802"/>
      <c r="L188" s="802"/>
      <c r="M188" s="802"/>
      <c r="N188" s="802"/>
      <c r="O188" s="802"/>
      <c r="P188" s="802"/>
      <c r="Q188" s="802"/>
      <c r="R188" s="802"/>
      <c r="S188" s="802"/>
      <c r="T188" s="802"/>
    </row>
    <row r="189" spans="1:20" x14ac:dyDescent="0.2">
      <c r="A189" s="1424" t="s">
        <v>1300</v>
      </c>
      <c r="B189" s="1104"/>
      <c r="C189" s="1104"/>
      <c r="D189" s="1104"/>
      <c r="E189" s="1104"/>
      <c r="F189" s="1104"/>
      <c r="G189" s="1104"/>
      <c r="H189" s="1104"/>
      <c r="I189" s="1104"/>
      <c r="J189" s="1104"/>
      <c r="K189" s="1104"/>
      <c r="L189" s="1104"/>
      <c r="M189" s="344"/>
      <c r="N189" s="344"/>
      <c r="O189" s="344"/>
      <c r="P189" s="344"/>
      <c r="Q189" s="344"/>
      <c r="R189" s="344"/>
      <c r="S189" s="344"/>
    </row>
    <row r="190" spans="1:20" x14ac:dyDescent="0.2">
      <c r="A190" s="1425" t="s">
        <v>3035</v>
      </c>
    </row>
    <row r="191" spans="1:20" x14ac:dyDescent="0.2">
      <c r="A191" s="1423" t="s">
        <v>1260</v>
      </c>
    </row>
    <row r="192" spans="1:20" x14ac:dyDescent="0.2">
      <c r="A192" s="1458" t="s">
        <v>3153</v>
      </c>
    </row>
    <row r="193" spans="1:1" ht="15" x14ac:dyDescent="0.2">
      <c r="A193" s="1454" t="s">
        <v>3151</v>
      </c>
    </row>
  </sheetData>
  <mergeCells count="8">
    <mergeCell ref="A1:T1"/>
    <mergeCell ref="A2:T2"/>
    <mergeCell ref="A3:A4"/>
    <mergeCell ref="B3:D3"/>
    <mergeCell ref="E3:E4"/>
    <mergeCell ref="F3:G3"/>
    <mergeCell ref="H3:K3"/>
    <mergeCell ref="L3:T3"/>
  </mergeCells>
  <hyperlinks>
    <hyperlink ref="V2" location="INDICE!B164" display="ÍNDICE"/>
    <hyperlink ref="A19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16"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2"/>
  <sheetViews>
    <sheetView showGridLines="0" topLeftCell="D1" zoomScaleNormal="100" workbookViewId="0">
      <selection activeCell="U2" sqref="U2"/>
    </sheetView>
  </sheetViews>
  <sheetFormatPr baseColWidth="10" defaultColWidth="37" defaultRowHeight="12.75" x14ac:dyDescent="0.2"/>
  <cols>
    <col min="1" max="1" width="7.28515625" style="378" customWidth="1"/>
    <col min="2" max="2" width="37" style="376" customWidth="1"/>
    <col min="3" max="3" width="13.85546875" style="377" customWidth="1"/>
    <col min="4" max="4" width="8.85546875" style="374" customWidth="1"/>
    <col min="5" max="7" width="6.28515625" style="374" customWidth="1"/>
    <col min="8" max="8" width="7.42578125" style="374" customWidth="1"/>
    <col min="9" max="9" width="6.28515625" style="374" customWidth="1"/>
    <col min="10" max="10" width="8.42578125" style="374" customWidth="1"/>
    <col min="11" max="18" width="6.28515625" style="374" customWidth="1"/>
    <col min="19" max="19" width="7.85546875" style="374" customWidth="1"/>
    <col min="20" max="253" width="11.42578125" style="374" customWidth="1"/>
    <col min="254" max="254" width="6.42578125" style="374" customWidth="1"/>
    <col min="255" max="16384" width="37" style="374"/>
  </cols>
  <sheetData>
    <row r="1" spans="1:21" ht="12.75" customHeight="1" x14ac:dyDescent="0.2">
      <c r="A1" s="1770" t="s">
        <v>1166</v>
      </c>
      <c r="B1" s="1770"/>
      <c r="C1" s="1770"/>
      <c r="D1" s="1770"/>
      <c r="E1" s="1770"/>
      <c r="F1" s="1770"/>
      <c r="G1" s="1770"/>
      <c r="H1" s="1770"/>
      <c r="I1" s="1770"/>
      <c r="J1" s="1770"/>
      <c r="K1" s="1770"/>
      <c r="L1" s="1770"/>
      <c r="M1" s="1770"/>
      <c r="N1" s="1770"/>
      <c r="O1" s="1770"/>
      <c r="P1" s="1770"/>
      <c r="Q1" s="1770"/>
      <c r="R1" s="1770"/>
      <c r="S1" s="1770"/>
    </row>
    <row r="2" spans="1:21" ht="30" customHeight="1" x14ac:dyDescent="0.2">
      <c r="A2" s="1756" t="s">
        <v>3034</v>
      </c>
      <c r="B2" s="1756"/>
      <c r="C2" s="1756"/>
      <c r="D2" s="1756"/>
      <c r="E2" s="1756"/>
      <c r="F2" s="1756"/>
      <c r="G2" s="1756"/>
      <c r="H2" s="1756"/>
      <c r="I2" s="1756"/>
      <c r="J2" s="1756"/>
      <c r="K2" s="1756"/>
      <c r="L2" s="1756"/>
      <c r="M2" s="1756"/>
      <c r="N2" s="1756"/>
      <c r="O2" s="1756"/>
      <c r="P2" s="1756"/>
      <c r="Q2" s="1756"/>
      <c r="R2" s="1756"/>
      <c r="S2" s="1756"/>
      <c r="U2" s="179" t="s">
        <v>120</v>
      </c>
    </row>
    <row r="3" spans="1:21" ht="15" customHeight="1" x14ac:dyDescent="0.2">
      <c r="A3" s="1791" t="s">
        <v>1052</v>
      </c>
      <c r="B3" s="1742" t="s">
        <v>1167</v>
      </c>
      <c r="C3" s="1742"/>
      <c r="D3" s="1742"/>
      <c r="E3" s="1713" t="s">
        <v>122</v>
      </c>
      <c r="F3" s="1742" t="s">
        <v>1053</v>
      </c>
      <c r="G3" s="1742"/>
      <c r="H3" s="1807" t="s">
        <v>1274</v>
      </c>
      <c r="I3" s="1807"/>
      <c r="J3" s="1807"/>
      <c r="K3" s="1807" t="s">
        <v>1275</v>
      </c>
      <c r="L3" s="1807"/>
      <c r="M3" s="1807"/>
      <c r="N3" s="1807"/>
      <c r="O3" s="1807"/>
      <c r="P3" s="1807"/>
      <c r="Q3" s="1807"/>
      <c r="R3" s="1807"/>
      <c r="S3" s="1807"/>
    </row>
    <row r="4" spans="1:21" ht="33.75" x14ac:dyDescent="0.2">
      <c r="A4" s="1791"/>
      <c r="B4" s="1254" t="s">
        <v>1054</v>
      </c>
      <c r="C4" s="1254" t="s">
        <v>1055</v>
      </c>
      <c r="D4" s="1254" t="s">
        <v>224</v>
      </c>
      <c r="E4" s="1713"/>
      <c r="F4" s="1254" t="s">
        <v>1132</v>
      </c>
      <c r="G4" s="1254" t="s">
        <v>1133</v>
      </c>
      <c r="H4" s="1257" t="s">
        <v>1309</v>
      </c>
      <c r="I4" s="1257" t="s">
        <v>1056</v>
      </c>
      <c r="J4" s="1257" t="s">
        <v>1058</v>
      </c>
      <c r="K4" s="1257" t="s">
        <v>1059</v>
      </c>
      <c r="L4" s="1257" t="s">
        <v>1060</v>
      </c>
      <c r="M4" s="1257" t="s">
        <v>1061</v>
      </c>
      <c r="N4" s="1257" t="s">
        <v>1062</v>
      </c>
      <c r="O4" s="1257" t="s">
        <v>1063</v>
      </c>
      <c r="P4" s="1257" t="s">
        <v>1064</v>
      </c>
      <c r="Q4" s="1257" t="s">
        <v>1065</v>
      </c>
      <c r="R4" s="1257" t="s">
        <v>1066</v>
      </c>
      <c r="S4" s="1257" t="s">
        <v>777</v>
      </c>
    </row>
    <row r="5" spans="1:21" s="375" customFormat="1" x14ac:dyDescent="0.2">
      <c r="A5" s="694"/>
      <c r="B5" s="719"/>
      <c r="C5" s="713"/>
      <c r="D5" s="719"/>
      <c r="E5" s="998">
        <v>312</v>
      </c>
      <c r="F5" s="998">
        <v>252</v>
      </c>
      <c r="G5" s="998">
        <v>60</v>
      </c>
      <c r="H5" s="998">
        <v>2</v>
      </c>
      <c r="I5" s="998">
        <v>3</v>
      </c>
      <c r="J5" s="998">
        <v>5</v>
      </c>
      <c r="K5" s="998">
        <v>14</v>
      </c>
      <c r="L5" s="998">
        <v>4</v>
      </c>
      <c r="M5" s="998">
        <v>5</v>
      </c>
      <c r="N5" s="998">
        <v>8</v>
      </c>
      <c r="O5" s="998">
        <v>15</v>
      </c>
      <c r="P5" s="998">
        <v>10</v>
      </c>
      <c r="Q5" s="998">
        <v>41</v>
      </c>
      <c r="R5" s="998">
        <v>45</v>
      </c>
      <c r="S5" s="998">
        <v>160</v>
      </c>
    </row>
    <row r="6" spans="1:21" x14ac:dyDescent="0.2">
      <c r="A6" s="697"/>
      <c r="B6" s="720"/>
      <c r="C6" s="717"/>
      <c r="D6" s="720" t="s">
        <v>145</v>
      </c>
      <c r="E6" s="999">
        <v>174</v>
      </c>
      <c r="F6" s="999">
        <v>148</v>
      </c>
      <c r="G6" s="999">
        <v>26</v>
      </c>
      <c r="H6" s="999">
        <v>1</v>
      </c>
      <c r="I6" s="999">
        <v>2</v>
      </c>
      <c r="J6" s="999">
        <v>1</v>
      </c>
      <c r="K6" s="999">
        <v>8</v>
      </c>
      <c r="L6" s="999">
        <v>1</v>
      </c>
      <c r="M6" s="999">
        <v>2</v>
      </c>
      <c r="N6" s="999">
        <v>4</v>
      </c>
      <c r="O6" s="999">
        <v>7</v>
      </c>
      <c r="P6" s="999">
        <v>6</v>
      </c>
      <c r="Q6" s="999">
        <v>26</v>
      </c>
      <c r="R6" s="999">
        <v>29</v>
      </c>
      <c r="S6" s="999">
        <v>87</v>
      </c>
    </row>
    <row r="7" spans="1:21" x14ac:dyDescent="0.2">
      <c r="A7" s="697"/>
      <c r="B7" s="720"/>
      <c r="C7" s="717"/>
      <c r="D7" s="720" t="s">
        <v>146</v>
      </c>
      <c r="E7" s="999">
        <v>138</v>
      </c>
      <c r="F7" s="999">
        <v>104</v>
      </c>
      <c r="G7" s="999">
        <v>34</v>
      </c>
      <c r="H7" s="999">
        <v>1</v>
      </c>
      <c r="I7" s="999">
        <v>1</v>
      </c>
      <c r="J7" s="999">
        <v>4</v>
      </c>
      <c r="K7" s="999">
        <v>6</v>
      </c>
      <c r="L7" s="999">
        <v>3</v>
      </c>
      <c r="M7" s="999">
        <v>3</v>
      </c>
      <c r="N7" s="999">
        <v>4</v>
      </c>
      <c r="O7" s="999">
        <v>8</v>
      </c>
      <c r="P7" s="999">
        <v>4</v>
      </c>
      <c r="Q7" s="999">
        <v>15</v>
      </c>
      <c r="R7" s="999">
        <v>16</v>
      </c>
      <c r="S7" s="999">
        <v>73</v>
      </c>
    </row>
    <row r="8" spans="1:21" s="375" customFormat="1" x14ac:dyDescent="0.2">
      <c r="A8" s="694" t="s">
        <v>1068</v>
      </c>
      <c r="B8" s="719" t="s">
        <v>158</v>
      </c>
      <c r="C8" s="713" t="s">
        <v>1069</v>
      </c>
      <c r="D8" s="719" t="s">
        <v>122</v>
      </c>
      <c r="E8" s="998">
        <v>1</v>
      </c>
      <c r="F8" s="998">
        <v>1</v>
      </c>
      <c r="G8" s="998" t="s">
        <v>125</v>
      </c>
      <c r="H8" s="998" t="s">
        <v>125</v>
      </c>
      <c r="I8" s="998" t="s">
        <v>125</v>
      </c>
      <c r="J8" s="998" t="s">
        <v>125</v>
      </c>
      <c r="K8" s="998" t="s">
        <v>125</v>
      </c>
      <c r="L8" s="998" t="s">
        <v>125</v>
      </c>
      <c r="M8" s="998" t="s">
        <v>125</v>
      </c>
      <c r="N8" s="998" t="s">
        <v>125</v>
      </c>
      <c r="O8" s="998" t="s">
        <v>125</v>
      </c>
      <c r="P8" s="998" t="s">
        <v>125</v>
      </c>
      <c r="Q8" s="998" t="s">
        <v>125</v>
      </c>
      <c r="R8" s="998" t="s">
        <v>125</v>
      </c>
      <c r="S8" s="998">
        <v>1</v>
      </c>
    </row>
    <row r="9" spans="1:21" x14ac:dyDescent="0.2">
      <c r="A9" s="697"/>
      <c r="B9" s="720"/>
      <c r="C9" s="717"/>
      <c r="D9" s="720" t="s">
        <v>146</v>
      </c>
      <c r="E9" s="999">
        <v>1</v>
      </c>
      <c r="F9" s="999">
        <v>1</v>
      </c>
      <c r="G9" s="999" t="s">
        <v>125</v>
      </c>
      <c r="H9" s="999" t="s">
        <v>125</v>
      </c>
      <c r="I9" s="999" t="s">
        <v>125</v>
      </c>
      <c r="J9" s="999" t="s">
        <v>125</v>
      </c>
      <c r="K9" s="999" t="s">
        <v>125</v>
      </c>
      <c r="L9" s="999" t="s">
        <v>125</v>
      </c>
      <c r="M9" s="999" t="s">
        <v>125</v>
      </c>
      <c r="N9" s="999" t="s">
        <v>125</v>
      </c>
      <c r="O9" s="999" t="s">
        <v>125</v>
      </c>
      <c r="P9" s="999" t="s">
        <v>125</v>
      </c>
      <c r="Q9" s="999" t="s">
        <v>125</v>
      </c>
      <c r="R9" s="999" t="s">
        <v>125</v>
      </c>
      <c r="S9" s="999">
        <v>1</v>
      </c>
    </row>
    <row r="10" spans="1:21" s="375" customFormat="1" x14ac:dyDescent="0.2">
      <c r="A10" s="694" t="s">
        <v>1078</v>
      </c>
      <c r="B10" s="719" t="s">
        <v>163</v>
      </c>
      <c r="C10" s="713" t="s">
        <v>1079</v>
      </c>
      <c r="D10" s="719" t="s">
        <v>122</v>
      </c>
      <c r="E10" s="998">
        <v>4</v>
      </c>
      <c r="F10" s="998">
        <v>4</v>
      </c>
      <c r="G10" s="998" t="s">
        <v>125</v>
      </c>
      <c r="H10" s="998" t="s">
        <v>125</v>
      </c>
      <c r="I10" s="998" t="s">
        <v>125</v>
      </c>
      <c r="J10" s="998" t="s">
        <v>125</v>
      </c>
      <c r="K10" s="998" t="s">
        <v>125</v>
      </c>
      <c r="L10" s="998" t="s">
        <v>125</v>
      </c>
      <c r="M10" s="998">
        <v>1</v>
      </c>
      <c r="N10" s="998" t="s">
        <v>125</v>
      </c>
      <c r="O10" s="998" t="s">
        <v>125</v>
      </c>
      <c r="P10" s="998" t="s">
        <v>125</v>
      </c>
      <c r="Q10" s="998">
        <v>1</v>
      </c>
      <c r="R10" s="998">
        <v>1</v>
      </c>
      <c r="S10" s="998">
        <v>1</v>
      </c>
    </row>
    <row r="11" spans="1:21" x14ac:dyDescent="0.2">
      <c r="A11" s="697"/>
      <c r="B11" s="720"/>
      <c r="C11" s="717"/>
      <c r="D11" s="720" t="s">
        <v>145</v>
      </c>
      <c r="E11" s="999">
        <v>1</v>
      </c>
      <c r="F11" s="999">
        <v>1</v>
      </c>
      <c r="G11" s="999" t="s">
        <v>125</v>
      </c>
      <c r="H11" s="999" t="s">
        <v>125</v>
      </c>
      <c r="I11" s="999" t="s">
        <v>125</v>
      </c>
      <c r="J11" s="999" t="s">
        <v>125</v>
      </c>
      <c r="K11" s="999" t="s">
        <v>125</v>
      </c>
      <c r="L11" s="999" t="s">
        <v>125</v>
      </c>
      <c r="M11" s="999" t="s">
        <v>125</v>
      </c>
      <c r="N11" s="999" t="s">
        <v>125</v>
      </c>
      <c r="O11" s="999" t="s">
        <v>125</v>
      </c>
      <c r="P11" s="999" t="s">
        <v>125</v>
      </c>
      <c r="Q11" s="999" t="s">
        <v>125</v>
      </c>
      <c r="R11" s="999" t="s">
        <v>125</v>
      </c>
      <c r="S11" s="999">
        <v>1</v>
      </c>
    </row>
    <row r="12" spans="1:21" s="375" customFormat="1" x14ac:dyDescent="0.2">
      <c r="A12" s="697"/>
      <c r="B12" s="720"/>
      <c r="C12" s="717"/>
      <c r="D12" s="720" t="s">
        <v>146</v>
      </c>
      <c r="E12" s="999">
        <v>3</v>
      </c>
      <c r="F12" s="999">
        <v>3</v>
      </c>
      <c r="G12" s="999" t="s">
        <v>125</v>
      </c>
      <c r="H12" s="999" t="s">
        <v>125</v>
      </c>
      <c r="I12" s="999" t="s">
        <v>125</v>
      </c>
      <c r="J12" s="999" t="s">
        <v>125</v>
      </c>
      <c r="K12" s="999" t="s">
        <v>125</v>
      </c>
      <c r="L12" s="999" t="s">
        <v>125</v>
      </c>
      <c r="M12" s="999">
        <v>1</v>
      </c>
      <c r="N12" s="999" t="s">
        <v>125</v>
      </c>
      <c r="O12" s="999" t="s">
        <v>125</v>
      </c>
      <c r="P12" s="999" t="s">
        <v>125</v>
      </c>
      <c r="Q12" s="999">
        <v>1</v>
      </c>
      <c r="R12" s="999">
        <v>1</v>
      </c>
      <c r="S12" s="999" t="s">
        <v>125</v>
      </c>
    </row>
    <row r="13" spans="1:21" x14ac:dyDescent="0.2">
      <c r="A13" s="694" t="s">
        <v>1082</v>
      </c>
      <c r="B13" s="719" t="s">
        <v>166</v>
      </c>
      <c r="C13" s="713" t="s">
        <v>330</v>
      </c>
      <c r="D13" s="719" t="s">
        <v>122</v>
      </c>
      <c r="E13" s="998">
        <v>17</v>
      </c>
      <c r="F13" s="998">
        <v>17</v>
      </c>
      <c r="G13" s="998" t="s">
        <v>125</v>
      </c>
      <c r="H13" s="998" t="s">
        <v>125</v>
      </c>
      <c r="I13" s="998" t="s">
        <v>125</v>
      </c>
      <c r="J13" s="998" t="s">
        <v>125</v>
      </c>
      <c r="K13" s="998" t="s">
        <v>125</v>
      </c>
      <c r="L13" s="998" t="s">
        <v>125</v>
      </c>
      <c r="M13" s="998" t="s">
        <v>125</v>
      </c>
      <c r="N13" s="998" t="s">
        <v>125</v>
      </c>
      <c r="O13" s="998" t="s">
        <v>125</v>
      </c>
      <c r="P13" s="998" t="s">
        <v>125</v>
      </c>
      <c r="Q13" s="998">
        <v>2</v>
      </c>
      <c r="R13" s="998">
        <v>5</v>
      </c>
      <c r="S13" s="998">
        <v>10</v>
      </c>
    </row>
    <row r="14" spans="1:21" x14ac:dyDescent="0.2">
      <c r="A14" s="697"/>
      <c r="B14" s="720"/>
      <c r="C14" s="717"/>
      <c r="D14" s="720" t="s">
        <v>145</v>
      </c>
      <c r="E14" s="999">
        <v>11</v>
      </c>
      <c r="F14" s="999">
        <v>11</v>
      </c>
      <c r="G14" s="999" t="s">
        <v>125</v>
      </c>
      <c r="H14" s="999" t="s">
        <v>125</v>
      </c>
      <c r="I14" s="999" t="s">
        <v>125</v>
      </c>
      <c r="J14" s="999" t="s">
        <v>125</v>
      </c>
      <c r="K14" s="999" t="s">
        <v>125</v>
      </c>
      <c r="L14" s="999" t="s">
        <v>125</v>
      </c>
      <c r="M14" s="999" t="s">
        <v>125</v>
      </c>
      <c r="N14" s="999" t="s">
        <v>125</v>
      </c>
      <c r="O14" s="999" t="s">
        <v>125</v>
      </c>
      <c r="P14" s="999" t="s">
        <v>125</v>
      </c>
      <c r="Q14" s="999">
        <v>1</v>
      </c>
      <c r="R14" s="999">
        <v>5</v>
      </c>
      <c r="S14" s="999">
        <v>5</v>
      </c>
    </row>
    <row r="15" spans="1:21" s="375" customFormat="1" x14ac:dyDescent="0.2">
      <c r="A15" s="697"/>
      <c r="B15" s="720"/>
      <c r="C15" s="717"/>
      <c r="D15" s="720" t="s">
        <v>146</v>
      </c>
      <c r="E15" s="999">
        <v>6</v>
      </c>
      <c r="F15" s="999">
        <v>6</v>
      </c>
      <c r="G15" s="999" t="s">
        <v>125</v>
      </c>
      <c r="H15" s="999" t="s">
        <v>125</v>
      </c>
      <c r="I15" s="999" t="s">
        <v>125</v>
      </c>
      <c r="J15" s="999" t="s">
        <v>125</v>
      </c>
      <c r="K15" s="999" t="s">
        <v>125</v>
      </c>
      <c r="L15" s="999" t="s">
        <v>125</v>
      </c>
      <c r="M15" s="999" t="s">
        <v>125</v>
      </c>
      <c r="N15" s="999" t="s">
        <v>125</v>
      </c>
      <c r="O15" s="999" t="s">
        <v>125</v>
      </c>
      <c r="P15" s="999" t="s">
        <v>125</v>
      </c>
      <c r="Q15" s="999">
        <v>1</v>
      </c>
      <c r="R15" s="999" t="s">
        <v>125</v>
      </c>
      <c r="S15" s="999">
        <v>5</v>
      </c>
    </row>
    <row r="16" spans="1:21" ht="24" x14ac:dyDescent="0.2">
      <c r="A16" s="694" t="s">
        <v>367</v>
      </c>
      <c r="B16" s="719" t="s">
        <v>167</v>
      </c>
      <c r="C16" s="713" t="s">
        <v>368</v>
      </c>
      <c r="D16" s="719" t="s">
        <v>122</v>
      </c>
      <c r="E16" s="998">
        <v>1</v>
      </c>
      <c r="F16" s="998">
        <v>1</v>
      </c>
      <c r="G16" s="998" t="s">
        <v>125</v>
      </c>
      <c r="H16" s="998" t="s">
        <v>125</v>
      </c>
      <c r="I16" s="998" t="s">
        <v>125</v>
      </c>
      <c r="J16" s="998" t="s">
        <v>125</v>
      </c>
      <c r="K16" s="998" t="s">
        <v>125</v>
      </c>
      <c r="L16" s="998" t="s">
        <v>125</v>
      </c>
      <c r="M16" s="998" t="s">
        <v>125</v>
      </c>
      <c r="N16" s="998" t="s">
        <v>125</v>
      </c>
      <c r="O16" s="998" t="s">
        <v>125</v>
      </c>
      <c r="P16" s="998" t="s">
        <v>125</v>
      </c>
      <c r="Q16" s="998" t="s">
        <v>125</v>
      </c>
      <c r="R16" s="998" t="s">
        <v>125</v>
      </c>
      <c r="S16" s="998">
        <v>1</v>
      </c>
    </row>
    <row r="17" spans="1:19" x14ac:dyDescent="0.2">
      <c r="A17" s="697"/>
      <c r="B17" s="720"/>
      <c r="C17" s="717"/>
      <c r="D17" s="720" t="s">
        <v>146</v>
      </c>
      <c r="E17" s="999">
        <v>1</v>
      </c>
      <c r="F17" s="999">
        <v>1</v>
      </c>
      <c r="G17" s="999" t="s">
        <v>125</v>
      </c>
      <c r="H17" s="999" t="s">
        <v>125</v>
      </c>
      <c r="I17" s="999" t="s">
        <v>125</v>
      </c>
      <c r="J17" s="999" t="s">
        <v>125</v>
      </c>
      <c r="K17" s="999" t="s">
        <v>125</v>
      </c>
      <c r="L17" s="999" t="s">
        <v>125</v>
      </c>
      <c r="M17" s="999" t="s">
        <v>125</v>
      </c>
      <c r="N17" s="999" t="s">
        <v>125</v>
      </c>
      <c r="O17" s="999" t="s">
        <v>125</v>
      </c>
      <c r="P17" s="999" t="s">
        <v>125</v>
      </c>
      <c r="Q17" s="999" t="s">
        <v>125</v>
      </c>
      <c r="R17" s="999" t="s">
        <v>125</v>
      </c>
      <c r="S17" s="999">
        <v>1</v>
      </c>
    </row>
    <row r="18" spans="1:19" s="375" customFormat="1" ht="24" x14ac:dyDescent="0.2">
      <c r="A18" s="694" t="s">
        <v>373</v>
      </c>
      <c r="B18" s="719" t="s">
        <v>168</v>
      </c>
      <c r="C18" s="713" t="s">
        <v>374</v>
      </c>
      <c r="D18" s="719" t="s">
        <v>122</v>
      </c>
      <c r="E18" s="998">
        <v>4</v>
      </c>
      <c r="F18" s="998">
        <v>4</v>
      </c>
      <c r="G18" s="998" t="s">
        <v>125</v>
      </c>
      <c r="H18" s="998" t="s">
        <v>125</v>
      </c>
      <c r="I18" s="998" t="s">
        <v>125</v>
      </c>
      <c r="J18" s="998" t="s">
        <v>125</v>
      </c>
      <c r="K18" s="998">
        <v>1</v>
      </c>
      <c r="L18" s="998" t="s">
        <v>125</v>
      </c>
      <c r="M18" s="998" t="s">
        <v>125</v>
      </c>
      <c r="N18" s="998" t="s">
        <v>125</v>
      </c>
      <c r="O18" s="998" t="s">
        <v>125</v>
      </c>
      <c r="P18" s="998" t="s">
        <v>125</v>
      </c>
      <c r="Q18" s="998" t="s">
        <v>125</v>
      </c>
      <c r="R18" s="998" t="s">
        <v>125</v>
      </c>
      <c r="S18" s="998">
        <v>3</v>
      </c>
    </row>
    <row r="19" spans="1:19" x14ac:dyDescent="0.2">
      <c r="A19" s="697"/>
      <c r="B19" s="720"/>
      <c r="C19" s="717"/>
      <c r="D19" s="720" t="s">
        <v>145</v>
      </c>
      <c r="E19" s="999">
        <v>2</v>
      </c>
      <c r="F19" s="999">
        <v>2</v>
      </c>
      <c r="G19" s="999" t="s">
        <v>125</v>
      </c>
      <c r="H19" s="999" t="s">
        <v>125</v>
      </c>
      <c r="I19" s="999" t="s">
        <v>125</v>
      </c>
      <c r="J19" s="999" t="s">
        <v>125</v>
      </c>
      <c r="K19" s="999">
        <v>1</v>
      </c>
      <c r="L19" s="999" t="s">
        <v>125</v>
      </c>
      <c r="M19" s="999" t="s">
        <v>125</v>
      </c>
      <c r="N19" s="999" t="s">
        <v>125</v>
      </c>
      <c r="O19" s="999" t="s">
        <v>125</v>
      </c>
      <c r="P19" s="999" t="s">
        <v>125</v>
      </c>
      <c r="Q19" s="999" t="s">
        <v>125</v>
      </c>
      <c r="R19" s="999" t="s">
        <v>125</v>
      </c>
      <c r="S19" s="999">
        <v>1</v>
      </c>
    </row>
    <row r="20" spans="1:19" x14ac:dyDescent="0.2">
      <c r="A20" s="697"/>
      <c r="B20" s="720"/>
      <c r="C20" s="717"/>
      <c r="D20" s="720" t="s">
        <v>146</v>
      </c>
      <c r="E20" s="999">
        <v>2</v>
      </c>
      <c r="F20" s="999">
        <v>2</v>
      </c>
      <c r="G20" s="999" t="s">
        <v>125</v>
      </c>
      <c r="H20" s="999" t="s">
        <v>125</v>
      </c>
      <c r="I20" s="999" t="s">
        <v>125</v>
      </c>
      <c r="J20" s="999" t="s">
        <v>125</v>
      </c>
      <c r="K20" s="999" t="s">
        <v>125</v>
      </c>
      <c r="L20" s="999" t="s">
        <v>125</v>
      </c>
      <c r="M20" s="999" t="s">
        <v>125</v>
      </c>
      <c r="N20" s="999" t="s">
        <v>125</v>
      </c>
      <c r="O20" s="999" t="s">
        <v>125</v>
      </c>
      <c r="P20" s="999" t="s">
        <v>125</v>
      </c>
      <c r="Q20" s="999" t="s">
        <v>125</v>
      </c>
      <c r="R20" s="999" t="s">
        <v>125</v>
      </c>
      <c r="S20" s="999">
        <v>2</v>
      </c>
    </row>
    <row r="21" spans="1:19" s="375" customFormat="1" x14ac:dyDescent="0.2">
      <c r="A21" s="694" t="s">
        <v>1085</v>
      </c>
      <c r="B21" s="719" t="s">
        <v>170</v>
      </c>
      <c r="C21" s="713" t="s">
        <v>920</v>
      </c>
      <c r="D21" s="719" t="s">
        <v>122</v>
      </c>
      <c r="E21" s="998">
        <v>1</v>
      </c>
      <c r="F21" s="998">
        <v>1</v>
      </c>
      <c r="G21" s="998" t="s">
        <v>125</v>
      </c>
      <c r="H21" s="998" t="s">
        <v>125</v>
      </c>
      <c r="I21" s="998" t="s">
        <v>125</v>
      </c>
      <c r="J21" s="998" t="s">
        <v>125</v>
      </c>
      <c r="K21" s="998" t="s">
        <v>125</v>
      </c>
      <c r="L21" s="998" t="s">
        <v>125</v>
      </c>
      <c r="M21" s="998" t="s">
        <v>125</v>
      </c>
      <c r="N21" s="998" t="s">
        <v>125</v>
      </c>
      <c r="O21" s="998" t="s">
        <v>125</v>
      </c>
      <c r="P21" s="998" t="s">
        <v>125</v>
      </c>
      <c r="Q21" s="998">
        <v>1</v>
      </c>
      <c r="R21" s="998" t="s">
        <v>125</v>
      </c>
      <c r="S21" s="998" t="s">
        <v>125</v>
      </c>
    </row>
    <row r="22" spans="1:19" x14ac:dyDescent="0.2">
      <c r="A22" s="697"/>
      <c r="B22" s="720"/>
      <c r="C22" s="717"/>
      <c r="D22" s="720" t="s">
        <v>146</v>
      </c>
      <c r="E22" s="999">
        <v>1</v>
      </c>
      <c r="F22" s="999">
        <v>1</v>
      </c>
      <c r="G22" s="999" t="s">
        <v>125</v>
      </c>
      <c r="H22" s="999" t="s">
        <v>125</v>
      </c>
      <c r="I22" s="999" t="s">
        <v>125</v>
      </c>
      <c r="J22" s="999" t="s">
        <v>125</v>
      </c>
      <c r="K22" s="999" t="s">
        <v>125</v>
      </c>
      <c r="L22" s="999" t="s">
        <v>125</v>
      </c>
      <c r="M22" s="999" t="s">
        <v>125</v>
      </c>
      <c r="N22" s="999" t="s">
        <v>125</v>
      </c>
      <c r="O22" s="999" t="s">
        <v>125</v>
      </c>
      <c r="P22" s="999" t="s">
        <v>125</v>
      </c>
      <c r="Q22" s="999">
        <v>1</v>
      </c>
      <c r="R22" s="999" t="s">
        <v>125</v>
      </c>
      <c r="S22" s="999" t="s">
        <v>125</v>
      </c>
    </row>
    <row r="23" spans="1:19" s="375" customFormat="1" ht="24" x14ac:dyDescent="0.2">
      <c r="A23" s="694" t="s">
        <v>1087</v>
      </c>
      <c r="B23" s="719" t="s">
        <v>173</v>
      </c>
      <c r="C23" s="713" t="s">
        <v>1088</v>
      </c>
      <c r="D23" s="719" t="s">
        <v>122</v>
      </c>
      <c r="E23" s="998">
        <v>2</v>
      </c>
      <c r="F23" s="998">
        <v>2</v>
      </c>
      <c r="G23" s="998" t="s">
        <v>125</v>
      </c>
      <c r="H23" s="998" t="s">
        <v>125</v>
      </c>
      <c r="I23" s="998" t="s">
        <v>125</v>
      </c>
      <c r="J23" s="998" t="s">
        <v>125</v>
      </c>
      <c r="K23" s="998" t="s">
        <v>125</v>
      </c>
      <c r="L23" s="998" t="s">
        <v>125</v>
      </c>
      <c r="M23" s="998" t="s">
        <v>125</v>
      </c>
      <c r="N23" s="998" t="s">
        <v>125</v>
      </c>
      <c r="O23" s="998" t="s">
        <v>125</v>
      </c>
      <c r="P23" s="998" t="s">
        <v>125</v>
      </c>
      <c r="Q23" s="998" t="s">
        <v>125</v>
      </c>
      <c r="R23" s="998" t="s">
        <v>125</v>
      </c>
      <c r="S23" s="998">
        <v>2</v>
      </c>
    </row>
    <row r="24" spans="1:19" x14ac:dyDescent="0.2">
      <c r="A24" s="697"/>
      <c r="B24" s="720"/>
      <c r="C24" s="717"/>
      <c r="D24" s="720" t="s">
        <v>145</v>
      </c>
      <c r="E24" s="999">
        <v>1</v>
      </c>
      <c r="F24" s="999">
        <v>1</v>
      </c>
      <c r="G24" s="999" t="s">
        <v>125</v>
      </c>
      <c r="H24" s="999" t="s">
        <v>125</v>
      </c>
      <c r="I24" s="999" t="s">
        <v>125</v>
      </c>
      <c r="J24" s="999" t="s">
        <v>125</v>
      </c>
      <c r="K24" s="999" t="s">
        <v>125</v>
      </c>
      <c r="L24" s="999" t="s">
        <v>125</v>
      </c>
      <c r="M24" s="999" t="s">
        <v>125</v>
      </c>
      <c r="N24" s="999" t="s">
        <v>125</v>
      </c>
      <c r="O24" s="999" t="s">
        <v>125</v>
      </c>
      <c r="P24" s="999" t="s">
        <v>125</v>
      </c>
      <c r="Q24" s="999" t="s">
        <v>125</v>
      </c>
      <c r="R24" s="999" t="s">
        <v>125</v>
      </c>
      <c r="S24" s="999">
        <v>1</v>
      </c>
    </row>
    <row r="25" spans="1:19" s="375" customFormat="1" x14ac:dyDescent="0.2">
      <c r="A25" s="697"/>
      <c r="B25" s="720"/>
      <c r="C25" s="717"/>
      <c r="D25" s="720" t="s">
        <v>146</v>
      </c>
      <c r="E25" s="999">
        <v>1</v>
      </c>
      <c r="F25" s="999">
        <v>1</v>
      </c>
      <c r="G25" s="999" t="s">
        <v>125</v>
      </c>
      <c r="H25" s="999" t="s">
        <v>125</v>
      </c>
      <c r="I25" s="999" t="s">
        <v>125</v>
      </c>
      <c r="J25" s="999" t="s">
        <v>125</v>
      </c>
      <c r="K25" s="999" t="s">
        <v>125</v>
      </c>
      <c r="L25" s="999" t="s">
        <v>125</v>
      </c>
      <c r="M25" s="999" t="s">
        <v>125</v>
      </c>
      <c r="N25" s="999" t="s">
        <v>125</v>
      </c>
      <c r="O25" s="999" t="s">
        <v>125</v>
      </c>
      <c r="P25" s="999" t="s">
        <v>125</v>
      </c>
      <c r="Q25" s="999" t="s">
        <v>125</v>
      </c>
      <c r="R25" s="999" t="s">
        <v>125</v>
      </c>
      <c r="S25" s="999">
        <v>1</v>
      </c>
    </row>
    <row r="26" spans="1:19" x14ac:dyDescent="0.2">
      <c r="A26" s="694" t="s">
        <v>385</v>
      </c>
      <c r="B26" s="719" t="s">
        <v>174</v>
      </c>
      <c r="C26" s="713" t="s">
        <v>386</v>
      </c>
      <c r="D26" s="719" t="s">
        <v>122</v>
      </c>
      <c r="E26" s="998">
        <v>1</v>
      </c>
      <c r="F26" s="998">
        <v>1</v>
      </c>
      <c r="G26" s="998" t="s">
        <v>125</v>
      </c>
      <c r="H26" s="998" t="s">
        <v>125</v>
      </c>
      <c r="I26" s="998" t="s">
        <v>125</v>
      </c>
      <c r="J26" s="998" t="s">
        <v>125</v>
      </c>
      <c r="K26" s="998" t="s">
        <v>125</v>
      </c>
      <c r="L26" s="998" t="s">
        <v>125</v>
      </c>
      <c r="M26" s="998" t="s">
        <v>125</v>
      </c>
      <c r="N26" s="998" t="s">
        <v>125</v>
      </c>
      <c r="O26" s="998" t="s">
        <v>125</v>
      </c>
      <c r="P26" s="998" t="s">
        <v>125</v>
      </c>
      <c r="Q26" s="998" t="s">
        <v>125</v>
      </c>
      <c r="R26" s="998">
        <v>1</v>
      </c>
      <c r="S26" s="998" t="s">
        <v>125</v>
      </c>
    </row>
    <row r="27" spans="1:19" s="375" customFormat="1" x14ac:dyDescent="0.2">
      <c r="A27" s="697"/>
      <c r="B27" s="720"/>
      <c r="C27" s="717"/>
      <c r="D27" s="720" t="s">
        <v>146</v>
      </c>
      <c r="E27" s="999">
        <v>1</v>
      </c>
      <c r="F27" s="999">
        <v>1</v>
      </c>
      <c r="G27" s="999" t="s">
        <v>125</v>
      </c>
      <c r="H27" s="999" t="s">
        <v>125</v>
      </c>
      <c r="I27" s="999" t="s">
        <v>125</v>
      </c>
      <c r="J27" s="999" t="s">
        <v>125</v>
      </c>
      <c r="K27" s="999" t="s">
        <v>125</v>
      </c>
      <c r="L27" s="999" t="s">
        <v>125</v>
      </c>
      <c r="M27" s="999" t="s">
        <v>125</v>
      </c>
      <c r="N27" s="999" t="s">
        <v>125</v>
      </c>
      <c r="O27" s="999" t="s">
        <v>125</v>
      </c>
      <c r="P27" s="999" t="s">
        <v>125</v>
      </c>
      <c r="Q27" s="999" t="s">
        <v>125</v>
      </c>
      <c r="R27" s="999">
        <v>1</v>
      </c>
      <c r="S27" s="999" t="s">
        <v>125</v>
      </c>
    </row>
    <row r="28" spans="1:19" x14ac:dyDescent="0.2">
      <c r="A28" s="694" t="s">
        <v>358</v>
      </c>
      <c r="B28" s="719" t="s">
        <v>175</v>
      </c>
      <c r="C28" s="713" t="s">
        <v>359</v>
      </c>
      <c r="D28" s="719" t="s">
        <v>122</v>
      </c>
      <c r="E28" s="998">
        <v>4</v>
      </c>
      <c r="F28" s="998">
        <v>4</v>
      </c>
      <c r="G28" s="998" t="s">
        <v>125</v>
      </c>
      <c r="H28" s="998" t="s">
        <v>125</v>
      </c>
      <c r="I28" s="998" t="s">
        <v>125</v>
      </c>
      <c r="J28" s="998" t="s">
        <v>125</v>
      </c>
      <c r="K28" s="998" t="s">
        <v>125</v>
      </c>
      <c r="L28" s="998" t="s">
        <v>125</v>
      </c>
      <c r="M28" s="998" t="s">
        <v>125</v>
      </c>
      <c r="N28" s="998" t="s">
        <v>125</v>
      </c>
      <c r="O28" s="998" t="s">
        <v>125</v>
      </c>
      <c r="P28" s="998" t="s">
        <v>125</v>
      </c>
      <c r="Q28" s="998" t="s">
        <v>125</v>
      </c>
      <c r="R28" s="998" t="s">
        <v>125</v>
      </c>
      <c r="S28" s="998">
        <v>4</v>
      </c>
    </row>
    <row r="29" spans="1:19" x14ac:dyDescent="0.2">
      <c r="A29" s="697"/>
      <c r="B29" s="720"/>
      <c r="C29" s="717"/>
      <c r="D29" s="720" t="s">
        <v>146</v>
      </c>
      <c r="E29" s="999">
        <v>4</v>
      </c>
      <c r="F29" s="999">
        <v>4</v>
      </c>
      <c r="G29" s="999" t="s">
        <v>125</v>
      </c>
      <c r="H29" s="999" t="s">
        <v>125</v>
      </c>
      <c r="I29" s="999" t="s">
        <v>125</v>
      </c>
      <c r="J29" s="999" t="s">
        <v>125</v>
      </c>
      <c r="K29" s="999" t="s">
        <v>125</v>
      </c>
      <c r="L29" s="999" t="s">
        <v>125</v>
      </c>
      <c r="M29" s="999" t="s">
        <v>125</v>
      </c>
      <c r="N29" s="999" t="s">
        <v>125</v>
      </c>
      <c r="O29" s="999" t="s">
        <v>125</v>
      </c>
      <c r="P29" s="999" t="s">
        <v>125</v>
      </c>
      <c r="Q29" s="999" t="s">
        <v>125</v>
      </c>
      <c r="R29" s="999" t="s">
        <v>125</v>
      </c>
      <c r="S29" s="999">
        <v>4</v>
      </c>
    </row>
    <row r="30" spans="1:19" s="375" customFormat="1" x14ac:dyDescent="0.2">
      <c r="A30" s="694" t="s">
        <v>1089</v>
      </c>
      <c r="B30" s="719" t="s">
        <v>176</v>
      </c>
      <c r="C30" s="713" t="s">
        <v>922</v>
      </c>
      <c r="D30" s="719" t="s">
        <v>122</v>
      </c>
      <c r="E30" s="998">
        <v>2</v>
      </c>
      <c r="F30" s="998">
        <v>2</v>
      </c>
      <c r="G30" s="998" t="s">
        <v>125</v>
      </c>
      <c r="H30" s="998" t="s">
        <v>125</v>
      </c>
      <c r="I30" s="998" t="s">
        <v>125</v>
      </c>
      <c r="J30" s="998" t="s">
        <v>125</v>
      </c>
      <c r="K30" s="998" t="s">
        <v>125</v>
      </c>
      <c r="L30" s="998" t="s">
        <v>125</v>
      </c>
      <c r="M30" s="998" t="s">
        <v>125</v>
      </c>
      <c r="N30" s="998" t="s">
        <v>125</v>
      </c>
      <c r="O30" s="998" t="s">
        <v>125</v>
      </c>
      <c r="P30" s="998" t="s">
        <v>125</v>
      </c>
      <c r="Q30" s="998">
        <v>1</v>
      </c>
      <c r="R30" s="998" t="s">
        <v>125</v>
      </c>
      <c r="S30" s="998">
        <v>1</v>
      </c>
    </row>
    <row r="31" spans="1:19" x14ac:dyDescent="0.2">
      <c r="A31" s="697"/>
      <c r="B31" s="720"/>
      <c r="C31" s="717"/>
      <c r="D31" s="720" t="s">
        <v>146</v>
      </c>
      <c r="E31" s="999">
        <v>2</v>
      </c>
      <c r="F31" s="999">
        <v>2</v>
      </c>
      <c r="G31" s="999" t="s">
        <v>125</v>
      </c>
      <c r="H31" s="999" t="s">
        <v>125</v>
      </c>
      <c r="I31" s="999" t="s">
        <v>125</v>
      </c>
      <c r="J31" s="999" t="s">
        <v>125</v>
      </c>
      <c r="K31" s="999" t="s">
        <v>125</v>
      </c>
      <c r="L31" s="999" t="s">
        <v>125</v>
      </c>
      <c r="M31" s="999" t="s">
        <v>125</v>
      </c>
      <c r="N31" s="999" t="s">
        <v>125</v>
      </c>
      <c r="O31" s="999" t="s">
        <v>125</v>
      </c>
      <c r="P31" s="999" t="s">
        <v>125</v>
      </c>
      <c r="Q31" s="999">
        <v>1</v>
      </c>
      <c r="R31" s="999" t="s">
        <v>125</v>
      </c>
      <c r="S31" s="999">
        <v>1</v>
      </c>
    </row>
    <row r="32" spans="1:19" s="375" customFormat="1" x14ac:dyDescent="0.2">
      <c r="A32" s="694" t="s">
        <v>350</v>
      </c>
      <c r="B32" s="719" t="s">
        <v>177</v>
      </c>
      <c r="C32" s="713" t="s">
        <v>351</v>
      </c>
      <c r="D32" s="719" t="s">
        <v>122</v>
      </c>
      <c r="E32" s="998">
        <v>4</v>
      </c>
      <c r="F32" s="998">
        <v>4</v>
      </c>
      <c r="G32" s="998" t="s">
        <v>125</v>
      </c>
      <c r="H32" s="998" t="s">
        <v>125</v>
      </c>
      <c r="I32" s="998" t="s">
        <v>125</v>
      </c>
      <c r="J32" s="998" t="s">
        <v>125</v>
      </c>
      <c r="K32" s="998" t="s">
        <v>125</v>
      </c>
      <c r="L32" s="998" t="s">
        <v>125</v>
      </c>
      <c r="M32" s="998" t="s">
        <v>125</v>
      </c>
      <c r="N32" s="998" t="s">
        <v>125</v>
      </c>
      <c r="O32" s="998" t="s">
        <v>125</v>
      </c>
      <c r="P32" s="998" t="s">
        <v>125</v>
      </c>
      <c r="Q32" s="998" t="s">
        <v>125</v>
      </c>
      <c r="R32" s="998" t="s">
        <v>125</v>
      </c>
      <c r="S32" s="998">
        <v>4</v>
      </c>
    </row>
    <row r="33" spans="1:19" x14ac:dyDescent="0.2">
      <c r="A33" s="697"/>
      <c r="B33" s="720"/>
      <c r="C33" s="717"/>
      <c r="D33" s="720" t="s">
        <v>145</v>
      </c>
      <c r="E33" s="999">
        <v>4</v>
      </c>
      <c r="F33" s="999">
        <v>4</v>
      </c>
      <c r="G33" s="999" t="s">
        <v>125</v>
      </c>
      <c r="H33" s="999" t="s">
        <v>125</v>
      </c>
      <c r="I33" s="999" t="s">
        <v>125</v>
      </c>
      <c r="J33" s="999" t="s">
        <v>125</v>
      </c>
      <c r="K33" s="999" t="s">
        <v>125</v>
      </c>
      <c r="L33" s="999" t="s">
        <v>125</v>
      </c>
      <c r="M33" s="999" t="s">
        <v>125</v>
      </c>
      <c r="N33" s="999" t="s">
        <v>125</v>
      </c>
      <c r="O33" s="999" t="s">
        <v>125</v>
      </c>
      <c r="P33" s="999" t="s">
        <v>125</v>
      </c>
      <c r="Q33" s="999" t="s">
        <v>125</v>
      </c>
      <c r="R33" s="999" t="s">
        <v>125</v>
      </c>
      <c r="S33" s="999">
        <v>4</v>
      </c>
    </row>
    <row r="34" spans="1:19" s="375" customFormat="1" x14ac:dyDescent="0.2">
      <c r="A34" s="694" t="s">
        <v>1092</v>
      </c>
      <c r="B34" s="719" t="s">
        <v>180</v>
      </c>
      <c r="C34" s="713" t="s">
        <v>925</v>
      </c>
      <c r="D34" s="719" t="s">
        <v>122</v>
      </c>
      <c r="E34" s="998">
        <v>2</v>
      </c>
      <c r="F34" s="998">
        <v>2</v>
      </c>
      <c r="G34" s="998" t="s">
        <v>125</v>
      </c>
      <c r="H34" s="998" t="s">
        <v>125</v>
      </c>
      <c r="I34" s="998" t="s">
        <v>125</v>
      </c>
      <c r="J34" s="998" t="s">
        <v>125</v>
      </c>
      <c r="K34" s="998" t="s">
        <v>125</v>
      </c>
      <c r="L34" s="998" t="s">
        <v>125</v>
      </c>
      <c r="M34" s="998" t="s">
        <v>125</v>
      </c>
      <c r="N34" s="998" t="s">
        <v>125</v>
      </c>
      <c r="O34" s="998" t="s">
        <v>125</v>
      </c>
      <c r="P34" s="998" t="s">
        <v>125</v>
      </c>
      <c r="Q34" s="998" t="s">
        <v>125</v>
      </c>
      <c r="R34" s="998" t="s">
        <v>125</v>
      </c>
      <c r="S34" s="998">
        <v>2</v>
      </c>
    </row>
    <row r="35" spans="1:19" x14ac:dyDescent="0.2">
      <c r="A35" s="697"/>
      <c r="B35" s="720"/>
      <c r="C35" s="717"/>
      <c r="D35" s="720" t="s">
        <v>145</v>
      </c>
      <c r="E35" s="999">
        <v>2</v>
      </c>
      <c r="F35" s="999">
        <v>2</v>
      </c>
      <c r="G35" s="999" t="s">
        <v>125</v>
      </c>
      <c r="H35" s="999" t="s">
        <v>125</v>
      </c>
      <c r="I35" s="999" t="s">
        <v>125</v>
      </c>
      <c r="J35" s="999" t="s">
        <v>125</v>
      </c>
      <c r="K35" s="999" t="s">
        <v>125</v>
      </c>
      <c r="L35" s="999" t="s">
        <v>125</v>
      </c>
      <c r="M35" s="999" t="s">
        <v>125</v>
      </c>
      <c r="N35" s="999" t="s">
        <v>125</v>
      </c>
      <c r="O35" s="999" t="s">
        <v>125</v>
      </c>
      <c r="P35" s="999" t="s">
        <v>125</v>
      </c>
      <c r="Q35" s="999" t="s">
        <v>125</v>
      </c>
      <c r="R35" s="999" t="s">
        <v>125</v>
      </c>
      <c r="S35" s="999">
        <v>2</v>
      </c>
    </row>
    <row r="36" spans="1:19" s="375" customFormat="1" ht="24" x14ac:dyDescent="0.2">
      <c r="A36" s="694" t="s">
        <v>341</v>
      </c>
      <c r="B36" s="719" t="s">
        <v>181</v>
      </c>
      <c r="C36" s="713" t="s">
        <v>342</v>
      </c>
      <c r="D36" s="719" t="s">
        <v>122</v>
      </c>
      <c r="E36" s="998">
        <v>5</v>
      </c>
      <c r="F36" s="998">
        <v>5</v>
      </c>
      <c r="G36" s="998" t="s">
        <v>125</v>
      </c>
      <c r="H36" s="998" t="s">
        <v>125</v>
      </c>
      <c r="I36" s="998" t="s">
        <v>125</v>
      </c>
      <c r="J36" s="998" t="s">
        <v>125</v>
      </c>
      <c r="K36" s="998" t="s">
        <v>125</v>
      </c>
      <c r="L36" s="998" t="s">
        <v>125</v>
      </c>
      <c r="M36" s="998" t="s">
        <v>125</v>
      </c>
      <c r="N36" s="998" t="s">
        <v>125</v>
      </c>
      <c r="O36" s="998" t="s">
        <v>125</v>
      </c>
      <c r="P36" s="998" t="s">
        <v>125</v>
      </c>
      <c r="Q36" s="998">
        <v>2</v>
      </c>
      <c r="R36" s="998">
        <v>1</v>
      </c>
      <c r="S36" s="998">
        <v>2</v>
      </c>
    </row>
    <row r="37" spans="1:19" x14ac:dyDescent="0.2">
      <c r="A37" s="697"/>
      <c r="B37" s="720"/>
      <c r="C37" s="717"/>
      <c r="D37" s="720" t="s">
        <v>145</v>
      </c>
      <c r="E37" s="999">
        <v>2</v>
      </c>
      <c r="F37" s="999">
        <v>2</v>
      </c>
      <c r="G37" s="999" t="s">
        <v>125</v>
      </c>
      <c r="H37" s="999" t="s">
        <v>125</v>
      </c>
      <c r="I37" s="999" t="s">
        <v>125</v>
      </c>
      <c r="J37" s="999" t="s">
        <v>125</v>
      </c>
      <c r="K37" s="999" t="s">
        <v>125</v>
      </c>
      <c r="L37" s="999" t="s">
        <v>125</v>
      </c>
      <c r="M37" s="999" t="s">
        <v>125</v>
      </c>
      <c r="N37" s="999" t="s">
        <v>125</v>
      </c>
      <c r="O37" s="999" t="s">
        <v>125</v>
      </c>
      <c r="P37" s="999" t="s">
        <v>125</v>
      </c>
      <c r="Q37" s="999">
        <v>1</v>
      </c>
      <c r="R37" s="999">
        <v>1</v>
      </c>
      <c r="S37" s="999" t="s">
        <v>125</v>
      </c>
    </row>
    <row r="38" spans="1:19" s="375" customFormat="1" x14ac:dyDescent="0.2">
      <c r="A38" s="697"/>
      <c r="B38" s="720"/>
      <c r="C38" s="717"/>
      <c r="D38" s="720" t="s">
        <v>146</v>
      </c>
      <c r="E38" s="999">
        <v>3</v>
      </c>
      <c r="F38" s="999">
        <v>3</v>
      </c>
      <c r="G38" s="999" t="s">
        <v>125</v>
      </c>
      <c r="H38" s="999" t="s">
        <v>125</v>
      </c>
      <c r="I38" s="999" t="s">
        <v>125</v>
      </c>
      <c r="J38" s="999" t="s">
        <v>125</v>
      </c>
      <c r="K38" s="999" t="s">
        <v>125</v>
      </c>
      <c r="L38" s="999" t="s">
        <v>125</v>
      </c>
      <c r="M38" s="999" t="s">
        <v>125</v>
      </c>
      <c r="N38" s="999" t="s">
        <v>125</v>
      </c>
      <c r="O38" s="999" t="s">
        <v>125</v>
      </c>
      <c r="P38" s="999" t="s">
        <v>125</v>
      </c>
      <c r="Q38" s="999">
        <v>1</v>
      </c>
      <c r="R38" s="999" t="s">
        <v>125</v>
      </c>
      <c r="S38" s="999">
        <v>2</v>
      </c>
    </row>
    <row r="39" spans="1:19" ht="24" x14ac:dyDescent="0.2">
      <c r="A39" s="694" t="s">
        <v>370</v>
      </c>
      <c r="B39" s="719" t="s">
        <v>182</v>
      </c>
      <c r="C39" s="713" t="s">
        <v>371</v>
      </c>
      <c r="D39" s="719" t="s">
        <v>122</v>
      </c>
      <c r="E39" s="998">
        <v>3</v>
      </c>
      <c r="F39" s="998">
        <v>3</v>
      </c>
      <c r="G39" s="998" t="s">
        <v>125</v>
      </c>
      <c r="H39" s="998" t="s">
        <v>125</v>
      </c>
      <c r="I39" s="998" t="s">
        <v>125</v>
      </c>
      <c r="J39" s="998" t="s">
        <v>125</v>
      </c>
      <c r="K39" s="998" t="s">
        <v>125</v>
      </c>
      <c r="L39" s="998" t="s">
        <v>125</v>
      </c>
      <c r="M39" s="998" t="s">
        <v>125</v>
      </c>
      <c r="N39" s="998" t="s">
        <v>125</v>
      </c>
      <c r="O39" s="998" t="s">
        <v>125</v>
      </c>
      <c r="P39" s="998" t="s">
        <v>125</v>
      </c>
      <c r="Q39" s="998">
        <v>1</v>
      </c>
      <c r="R39" s="998" t="s">
        <v>125</v>
      </c>
      <c r="S39" s="998">
        <v>2</v>
      </c>
    </row>
    <row r="40" spans="1:19" x14ac:dyDescent="0.2">
      <c r="A40" s="697"/>
      <c r="B40" s="720"/>
      <c r="C40" s="717"/>
      <c r="D40" s="720" t="s">
        <v>145</v>
      </c>
      <c r="E40" s="999">
        <v>1</v>
      </c>
      <c r="F40" s="999">
        <v>1</v>
      </c>
      <c r="G40" s="999" t="s">
        <v>125</v>
      </c>
      <c r="H40" s="999" t="s">
        <v>125</v>
      </c>
      <c r="I40" s="999" t="s">
        <v>125</v>
      </c>
      <c r="J40" s="999" t="s">
        <v>125</v>
      </c>
      <c r="K40" s="999" t="s">
        <v>125</v>
      </c>
      <c r="L40" s="999" t="s">
        <v>125</v>
      </c>
      <c r="M40" s="999" t="s">
        <v>125</v>
      </c>
      <c r="N40" s="999" t="s">
        <v>125</v>
      </c>
      <c r="O40" s="999" t="s">
        <v>125</v>
      </c>
      <c r="P40" s="999" t="s">
        <v>125</v>
      </c>
      <c r="Q40" s="999">
        <v>1</v>
      </c>
      <c r="R40" s="999" t="s">
        <v>125</v>
      </c>
      <c r="S40" s="999" t="s">
        <v>125</v>
      </c>
    </row>
    <row r="41" spans="1:19" s="375" customFormat="1" x14ac:dyDescent="0.2">
      <c r="A41" s="697"/>
      <c r="B41" s="720"/>
      <c r="C41" s="717"/>
      <c r="D41" s="720" t="s">
        <v>146</v>
      </c>
      <c r="E41" s="999">
        <v>2</v>
      </c>
      <c r="F41" s="999">
        <v>2</v>
      </c>
      <c r="G41" s="999" t="s">
        <v>125</v>
      </c>
      <c r="H41" s="999" t="s">
        <v>125</v>
      </c>
      <c r="I41" s="999" t="s">
        <v>125</v>
      </c>
      <c r="J41" s="999" t="s">
        <v>125</v>
      </c>
      <c r="K41" s="999" t="s">
        <v>125</v>
      </c>
      <c r="L41" s="999" t="s">
        <v>125</v>
      </c>
      <c r="M41" s="999" t="s">
        <v>125</v>
      </c>
      <c r="N41" s="999" t="s">
        <v>125</v>
      </c>
      <c r="O41" s="999" t="s">
        <v>125</v>
      </c>
      <c r="P41" s="999" t="s">
        <v>125</v>
      </c>
      <c r="Q41" s="999" t="s">
        <v>125</v>
      </c>
      <c r="R41" s="999" t="s">
        <v>125</v>
      </c>
      <c r="S41" s="999">
        <v>2</v>
      </c>
    </row>
    <row r="42" spans="1:19" x14ac:dyDescent="0.2">
      <c r="A42" s="694" t="s">
        <v>306</v>
      </c>
      <c r="B42" s="719" t="s">
        <v>183</v>
      </c>
      <c r="C42" s="713" t="s">
        <v>307</v>
      </c>
      <c r="D42" s="719" t="s">
        <v>122</v>
      </c>
      <c r="E42" s="998">
        <v>8</v>
      </c>
      <c r="F42" s="998">
        <v>8</v>
      </c>
      <c r="G42" s="998" t="s">
        <v>125</v>
      </c>
      <c r="H42" s="998" t="s">
        <v>125</v>
      </c>
      <c r="I42" s="998" t="s">
        <v>125</v>
      </c>
      <c r="J42" s="998" t="s">
        <v>125</v>
      </c>
      <c r="K42" s="998" t="s">
        <v>125</v>
      </c>
      <c r="L42" s="998" t="s">
        <v>125</v>
      </c>
      <c r="M42" s="998" t="s">
        <v>125</v>
      </c>
      <c r="N42" s="998" t="s">
        <v>125</v>
      </c>
      <c r="O42" s="998" t="s">
        <v>125</v>
      </c>
      <c r="P42" s="998" t="s">
        <v>125</v>
      </c>
      <c r="Q42" s="998" t="s">
        <v>125</v>
      </c>
      <c r="R42" s="998">
        <v>2</v>
      </c>
      <c r="S42" s="998">
        <v>6</v>
      </c>
    </row>
    <row r="43" spans="1:19" x14ac:dyDescent="0.2">
      <c r="A43" s="697"/>
      <c r="B43" s="720"/>
      <c r="C43" s="717"/>
      <c r="D43" s="720" t="s">
        <v>145</v>
      </c>
      <c r="E43" s="999">
        <v>3</v>
      </c>
      <c r="F43" s="999">
        <v>3</v>
      </c>
      <c r="G43" s="999" t="s">
        <v>125</v>
      </c>
      <c r="H43" s="999" t="s">
        <v>125</v>
      </c>
      <c r="I43" s="999" t="s">
        <v>125</v>
      </c>
      <c r="J43" s="999" t="s">
        <v>125</v>
      </c>
      <c r="K43" s="999" t="s">
        <v>125</v>
      </c>
      <c r="L43" s="999" t="s">
        <v>125</v>
      </c>
      <c r="M43" s="999" t="s">
        <v>125</v>
      </c>
      <c r="N43" s="999" t="s">
        <v>125</v>
      </c>
      <c r="O43" s="999" t="s">
        <v>125</v>
      </c>
      <c r="P43" s="999" t="s">
        <v>125</v>
      </c>
      <c r="Q43" s="999" t="s">
        <v>125</v>
      </c>
      <c r="R43" s="999">
        <v>1</v>
      </c>
      <c r="S43" s="999">
        <v>2</v>
      </c>
    </row>
    <row r="44" spans="1:19" s="375" customFormat="1" x14ac:dyDescent="0.2">
      <c r="A44" s="697"/>
      <c r="B44" s="720"/>
      <c r="C44" s="717"/>
      <c r="D44" s="720" t="s">
        <v>146</v>
      </c>
      <c r="E44" s="999">
        <v>5</v>
      </c>
      <c r="F44" s="999">
        <v>5</v>
      </c>
      <c r="G44" s="999" t="s">
        <v>125</v>
      </c>
      <c r="H44" s="999" t="s">
        <v>125</v>
      </c>
      <c r="I44" s="999" t="s">
        <v>125</v>
      </c>
      <c r="J44" s="999" t="s">
        <v>125</v>
      </c>
      <c r="K44" s="999" t="s">
        <v>125</v>
      </c>
      <c r="L44" s="999" t="s">
        <v>125</v>
      </c>
      <c r="M44" s="999" t="s">
        <v>125</v>
      </c>
      <c r="N44" s="999" t="s">
        <v>125</v>
      </c>
      <c r="O44" s="999" t="s">
        <v>125</v>
      </c>
      <c r="P44" s="999" t="s">
        <v>125</v>
      </c>
      <c r="Q44" s="999" t="s">
        <v>125</v>
      </c>
      <c r="R44" s="999">
        <v>1</v>
      </c>
      <c r="S44" s="999">
        <v>4</v>
      </c>
    </row>
    <row r="45" spans="1:19" ht="24" x14ac:dyDescent="0.2">
      <c r="A45" s="694" t="s">
        <v>1093</v>
      </c>
      <c r="B45" s="719" t="s">
        <v>2742</v>
      </c>
      <c r="C45" s="713" t="s">
        <v>1094</v>
      </c>
      <c r="D45" s="719" t="s">
        <v>122</v>
      </c>
      <c r="E45" s="998">
        <v>1</v>
      </c>
      <c r="F45" s="998">
        <v>1</v>
      </c>
      <c r="G45" s="998" t="s">
        <v>125</v>
      </c>
      <c r="H45" s="998" t="s">
        <v>125</v>
      </c>
      <c r="I45" s="998" t="s">
        <v>125</v>
      </c>
      <c r="J45" s="998" t="s">
        <v>125</v>
      </c>
      <c r="K45" s="998" t="s">
        <v>125</v>
      </c>
      <c r="L45" s="998" t="s">
        <v>125</v>
      </c>
      <c r="M45" s="998" t="s">
        <v>125</v>
      </c>
      <c r="N45" s="998" t="s">
        <v>125</v>
      </c>
      <c r="O45" s="998" t="s">
        <v>125</v>
      </c>
      <c r="P45" s="998" t="s">
        <v>125</v>
      </c>
      <c r="Q45" s="998" t="s">
        <v>125</v>
      </c>
      <c r="R45" s="998" t="s">
        <v>125</v>
      </c>
      <c r="S45" s="998">
        <v>1</v>
      </c>
    </row>
    <row r="46" spans="1:19" x14ac:dyDescent="0.2">
      <c r="A46" s="697"/>
      <c r="B46" s="720"/>
      <c r="C46" s="717"/>
      <c r="D46" s="720" t="s">
        <v>145</v>
      </c>
      <c r="E46" s="999">
        <v>1</v>
      </c>
      <c r="F46" s="999">
        <v>1</v>
      </c>
      <c r="G46" s="999" t="s">
        <v>125</v>
      </c>
      <c r="H46" s="999" t="s">
        <v>125</v>
      </c>
      <c r="I46" s="999" t="s">
        <v>125</v>
      </c>
      <c r="J46" s="999" t="s">
        <v>125</v>
      </c>
      <c r="K46" s="999" t="s">
        <v>125</v>
      </c>
      <c r="L46" s="999" t="s">
        <v>125</v>
      </c>
      <c r="M46" s="999" t="s">
        <v>125</v>
      </c>
      <c r="N46" s="999" t="s">
        <v>125</v>
      </c>
      <c r="O46" s="999" t="s">
        <v>125</v>
      </c>
      <c r="P46" s="999" t="s">
        <v>125</v>
      </c>
      <c r="Q46" s="999" t="s">
        <v>125</v>
      </c>
      <c r="R46" s="999" t="s">
        <v>125</v>
      </c>
      <c r="S46" s="999">
        <v>1</v>
      </c>
    </row>
    <row r="47" spans="1:19" s="375" customFormat="1" ht="36" x14ac:dyDescent="0.2">
      <c r="A47" s="694" t="s">
        <v>1095</v>
      </c>
      <c r="B47" s="719" t="s">
        <v>186</v>
      </c>
      <c r="C47" s="713" t="s">
        <v>1096</v>
      </c>
      <c r="D47" s="719" t="s">
        <v>122</v>
      </c>
      <c r="E47" s="998">
        <v>1</v>
      </c>
      <c r="F47" s="998">
        <v>1</v>
      </c>
      <c r="G47" s="998" t="s">
        <v>125</v>
      </c>
      <c r="H47" s="998" t="s">
        <v>125</v>
      </c>
      <c r="I47" s="998" t="s">
        <v>125</v>
      </c>
      <c r="J47" s="998" t="s">
        <v>125</v>
      </c>
      <c r="K47" s="998" t="s">
        <v>125</v>
      </c>
      <c r="L47" s="998" t="s">
        <v>125</v>
      </c>
      <c r="M47" s="998" t="s">
        <v>125</v>
      </c>
      <c r="N47" s="998" t="s">
        <v>125</v>
      </c>
      <c r="O47" s="998" t="s">
        <v>125</v>
      </c>
      <c r="P47" s="998" t="s">
        <v>125</v>
      </c>
      <c r="Q47" s="998" t="s">
        <v>125</v>
      </c>
      <c r="R47" s="998" t="s">
        <v>125</v>
      </c>
      <c r="S47" s="998">
        <v>1</v>
      </c>
    </row>
    <row r="48" spans="1:19" x14ac:dyDescent="0.2">
      <c r="A48" s="697"/>
      <c r="B48" s="720"/>
      <c r="C48" s="717"/>
      <c r="D48" s="720" t="s">
        <v>145</v>
      </c>
      <c r="E48" s="999">
        <v>1</v>
      </c>
      <c r="F48" s="999">
        <v>1</v>
      </c>
      <c r="G48" s="999" t="s">
        <v>125</v>
      </c>
      <c r="H48" s="999" t="s">
        <v>125</v>
      </c>
      <c r="I48" s="999" t="s">
        <v>125</v>
      </c>
      <c r="J48" s="999" t="s">
        <v>125</v>
      </c>
      <c r="K48" s="999" t="s">
        <v>125</v>
      </c>
      <c r="L48" s="999" t="s">
        <v>125</v>
      </c>
      <c r="M48" s="999" t="s">
        <v>125</v>
      </c>
      <c r="N48" s="999" t="s">
        <v>125</v>
      </c>
      <c r="O48" s="999" t="s">
        <v>125</v>
      </c>
      <c r="P48" s="999" t="s">
        <v>125</v>
      </c>
      <c r="Q48" s="999" t="s">
        <v>125</v>
      </c>
      <c r="R48" s="999" t="s">
        <v>125</v>
      </c>
      <c r="S48" s="999">
        <v>1</v>
      </c>
    </row>
    <row r="49" spans="1:19" s="375" customFormat="1" x14ac:dyDescent="0.2">
      <c r="A49" s="694" t="s">
        <v>1097</v>
      </c>
      <c r="B49" s="719" t="s">
        <v>187</v>
      </c>
      <c r="C49" s="713" t="s">
        <v>926</v>
      </c>
      <c r="D49" s="719" t="s">
        <v>122</v>
      </c>
      <c r="E49" s="998">
        <v>1</v>
      </c>
      <c r="F49" s="998">
        <v>1</v>
      </c>
      <c r="G49" s="998" t="s">
        <v>125</v>
      </c>
      <c r="H49" s="998" t="s">
        <v>125</v>
      </c>
      <c r="I49" s="998" t="s">
        <v>125</v>
      </c>
      <c r="J49" s="998" t="s">
        <v>125</v>
      </c>
      <c r="K49" s="998" t="s">
        <v>125</v>
      </c>
      <c r="L49" s="998" t="s">
        <v>125</v>
      </c>
      <c r="M49" s="998" t="s">
        <v>125</v>
      </c>
      <c r="N49" s="998" t="s">
        <v>125</v>
      </c>
      <c r="O49" s="998" t="s">
        <v>125</v>
      </c>
      <c r="P49" s="998" t="s">
        <v>125</v>
      </c>
      <c r="Q49" s="998" t="s">
        <v>125</v>
      </c>
      <c r="R49" s="998" t="s">
        <v>125</v>
      </c>
      <c r="S49" s="998">
        <v>1</v>
      </c>
    </row>
    <row r="50" spans="1:19" x14ac:dyDescent="0.2">
      <c r="A50" s="697"/>
      <c r="B50" s="720"/>
      <c r="C50" s="717"/>
      <c r="D50" s="720" t="s">
        <v>145</v>
      </c>
      <c r="E50" s="999">
        <v>1</v>
      </c>
      <c r="F50" s="999">
        <v>1</v>
      </c>
      <c r="G50" s="999" t="s">
        <v>125</v>
      </c>
      <c r="H50" s="999" t="s">
        <v>125</v>
      </c>
      <c r="I50" s="999" t="s">
        <v>125</v>
      </c>
      <c r="J50" s="999" t="s">
        <v>125</v>
      </c>
      <c r="K50" s="999" t="s">
        <v>125</v>
      </c>
      <c r="L50" s="999" t="s">
        <v>125</v>
      </c>
      <c r="M50" s="999" t="s">
        <v>125</v>
      </c>
      <c r="N50" s="999" t="s">
        <v>125</v>
      </c>
      <c r="O50" s="999" t="s">
        <v>125</v>
      </c>
      <c r="P50" s="999" t="s">
        <v>125</v>
      </c>
      <c r="Q50" s="999" t="s">
        <v>125</v>
      </c>
      <c r="R50" s="999" t="s">
        <v>125</v>
      </c>
      <c r="S50" s="999">
        <v>1</v>
      </c>
    </row>
    <row r="51" spans="1:19" s="375" customFormat="1" x14ac:dyDescent="0.2">
      <c r="A51" s="694" t="s">
        <v>1098</v>
      </c>
      <c r="B51" s="719" t="s">
        <v>188</v>
      </c>
      <c r="C51" s="713" t="s">
        <v>1099</v>
      </c>
      <c r="D51" s="719" t="s">
        <v>122</v>
      </c>
      <c r="E51" s="998">
        <v>1</v>
      </c>
      <c r="F51" s="998">
        <v>1</v>
      </c>
      <c r="G51" s="998" t="s">
        <v>125</v>
      </c>
      <c r="H51" s="998" t="s">
        <v>125</v>
      </c>
      <c r="I51" s="998" t="s">
        <v>125</v>
      </c>
      <c r="J51" s="998" t="s">
        <v>125</v>
      </c>
      <c r="K51" s="998" t="s">
        <v>125</v>
      </c>
      <c r="L51" s="998" t="s">
        <v>125</v>
      </c>
      <c r="M51" s="998" t="s">
        <v>125</v>
      </c>
      <c r="N51" s="998" t="s">
        <v>125</v>
      </c>
      <c r="O51" s="998" t="s">
        <v>125</v>
      </c>
      <c r="P51" s="998" t="s">
        <v>125</v>
      </c>
      <c r="Q51" s="998" t="s">
        <v>125</v>
      </c>
      <c r="R51" s="998" t="s">
        <v>125</v>
      </c>
      <c r="S51" s="998">
        <v>1</v>
      </c>
    </row>
    <row r="52" spans="1:19" x14ac:dyDescent="0.2">
      <c r="A52" s="697"/>
      <c r="B52" s="720"/>
      <c r="C52" s="717"/>
      <c r="D52" s="720" t="s">
        <v>146</v>
      </c>
      <c r="E52" s="999">
        <v>1</v>
      </c>
      <c r="F52" s="999">
        <v>1</v>
      </c>
      <c r="G52" s="999" t="s">
        <v>125</v>
      </c>
      <c r="H52" s="999" t="s">
        <v>125</v>
      </c>
      <c r="I52" s="999" t="s">
        <v>125</v>
      </c>
      <c r="J52" s="999" t="s">
        <v>125</v>
      </c>
      <c r="K52" s="999" t="s">
        <v>125</v>
      </c>
      <c r="L52" s="999" t="s">
        <v>125</v>
      </c>
      <c r="M52" s="999" t="s">
        <v>125</v>
      </c>
      <c r="N52" s="999" t="s">
        <v>125</v>
      </c>
      <c r="O52" s="999" t="s">
        <v>125</v>
      </c>
      <c r="P52" s="999" t="s">
        <v>125</v>
      </c>
      <c r="Q52" s="999" t="s">
        <v>125</v>
      </c>
      <c r="R52" s="999" t="s">
        <v>125</v>
      </c>
      <c r="S52" s="999">
        <v>1</v>
      </c>
    </row>
    <row r="53" spans="1:19" s="375" customFormat="1" x14ac:dyDescent="0.2">
      <c r="A53" s="694" t="s">
        <v>312</v>
      </c>
      <c r="B53" s="719" t="s">
        <v>190</v>
      </c>
      <c r="C53" s="713" t="s">
        <v>313</v>
      </c>
      <c r="D53" s="719" t="s">
        <v>122</v>
      </c>
      <c r="E53" s="998">
        <v>18</v>
      </c>
      <c r="F53" s="998">
        <v>18</v>
      </c>
      <c r="G53" s="998" t="s">
        <v>125</v>
      </c>
      <c r="H53" s="998" t="s">
        <v>125</v>
      </c>
      <c r="I53" s="998" t="s">
        <v>125</v>
      </c>
      <c r="J53" s="998" t="s">
        <v>125</v>
      </c>
      <c r="K53" s="998" t="s">
        <v>125</v>
      </c>
      <c r="L53" s="998" t="s">
        <v>125</v>
      </c>
      <c r="M53" s="998" t="s">
        <v>125</v>
      </c>
      <c r="N53" s="998" t="s">
        <v>125</v>
      </c>
      <c r="O53" s="998">
        <v>1</v>
      </c>
      <c r="P53" s="998" t="s">
        <v>125</v>
      </c>
      <c r="Q53" s="998" t="s">
        <v>125</v>
      </c>
      <c r="R53" s="998">
        <v>4</v>
      </c>
      <c r="S53" s="998">
        <v>13</v>
      </c>
    </row>
    <row r="54" spans="1:19" x14ac:dyDescent="0.2">
      <c r="A54" s="697"/>
      <c r="B54" s="720"/>
      <c r="C54" s="717"/>
      <c r="D54" s="720" t="s">
        <v>145</v>
      </c>
      <c r="E54" s="999">
        <v>11</v>
      </c>
      <c r="F54" s="999">
        <v>11</v>
      </c>
      <c r="G54" s="999" t="s">
        <v>125</v>
      </c>
      <c r="H54" s="999" t="s">
        <v>125</v>
      </c>
      <c r="I54" s="999" t="s">
        <v>125</v>
      </c>
      <c r="J54" s="999" t="s">
        <v>125</v>
      </c>
      <c r="K54" s="999" t="s">
        <v>125</v>
      </c>
      <c r="L54" s="999" t="s">
        <v>125</v>
      </c>
      <c r="M54" s="999" t="s">
        <v>125</v>
      </c>
      <c r="N54" s="999" t="s">
        <v>125</v>
      </c>
      <c r="O54" s="999" t="s">
        <v>125</v>
      </c>
      <c r="P54" s="999" t="s">
        <v>125</v>
      </c>
      <c r="Q54" s="999" t="s">
        <v>125</v>
      </c>
      <c r="R54" s="999">
        <v>4</v>
      </c>
      <c r="S54" s="999">
        <v>7</v>
      </c>
    </row>
    <row r="55" spans="1:19" s="375" customFormat="1" x14ac:dyDescent="0.2">
      <c r="A55" s="697"/>
      <c r="B55" s="720"/>
      <c r="C55" s="717"/>
      <c r="D55" s="720" t="s">
        <v>146</v>
      </c>
      <c r="E55" s="999">
        <v>7</v>
      </c>
      <c r="F55" s="999">
        <v>7</v>
      </c>
      <c r="G55" s="999" t="s">
        <v>125</v>
      </c>
      <c r="H55" s="999" t="s">
        <v>125</v>
      </c>
      <c r="I55" s="999" t="s">
        <v>125</v>
      </c>
      <c r="J55" s="999" t="s">
        <v>125</v>
      </c>
      <c r="K55" s="999" t="s">
        <v>125</v>
      </c>
      <c r="L55" s="999" t="s">
        <v>125</v>
      </c>
      <c r="M55" s="999" t="s">
        <v>125</v>
      </c>
      <c r="N55" s="999" t="s">
        <v>125</v>
      </c>
      <c r="O55" s="999">
        <v>1</v>
      </c>
      <c r="P55" s="999" t="s">
        <v>125</v>
      </c>
      <c r="Q55" s="999" t="s">
        <v>125</v>
      </c>
      <c r="R55" s="999" t="s">
        <v>125</v>
      </c>
      <c r="S55" s="999">
        <v>6</v>
      </c>
    </row>
    <row r="56" spans="1:19" x14ac:dyDescent="0.2">
      <c r="A56" s="694" t="s">
        <v>303</v>
      </c>
      <c r="B56" s="719" t="s">
        <v>191</v>
      </c>
      <c r="C56" s="713" t="s">
        <v>304</v>
      </c>
      <c r="D56" s="719" t="s">
        <v>122</v>
      </c>
      <c r="E56" s="998">
        <v>13</v>
      </c>
      <c r="F56" s="998">
        <v>13</v>
      </c>
      <c r="G56" s="998" t="s">
        <v>125</v>
      </c>
      <c r="H56" s="998" t="s">
        <v>125</v>
      </c>
      <c r="I56" s="998" t="s">
        <v>125</v>
      </c>
      <c r="J56" s="998" t="s">
        <v>125</v>
      </c>
      <c r="K56" s="998" t="s">
        <v>125</v>
      </c>
      <c r="L56" s="998" t="s">
        <v>125</v>
      </c>
      <c r="M56" s="998" t="s">
        <v>125</v>
      </c>
      <c r="N56" s="998" t="s">
        <v>125</v>
      </c>
      <c r="O56" s="998" t="s">
        <v>125</v>
      </c>
      <c r="P56" s="998" t="s">
        <v>125</v>
      </c>
      <c r="Q56" s="998">
        <v>1</v>
      </c>
      <c r="R56" s="998">
        <v>2</v>
      </c>
      <c r="S56" s="998">
        <v>10</v>
      </c>
    </row>
    <row r="57" spans="1:19" x14ac:dyDescent="0.2">
      <c r="A57" s="697"/>
      <c r="B57" s="720"/>
      <c r="C57" s="717"/>
      <c r="D57" s="720" t="s">
        <v>145</v>
      </c>
      <c r="E57" s="999">
        <v>10</v>
      </c>
      <c r="F57" s="999">
        <v>10</v>
      </c>
      <c r="G57" s="999" t="s">
        <v>125</v>
      </c>
      <c r="H57" s="999" t="s">
        <v>125</v>
      </c>
      <c r="I57" s="999" t="s">
        <v>125</v>
      </c>
      <c r="J57" s="999" t="s">
        <v>125</v>
      </c>
      <c r="K57" s="999" t="s">
        <v>125</v>
      </c>
      <c r="L57" s="999" t="s">
        <v>125</v>
      </c>
      <c r="M57" s="999" t="s">
        <v>125</v>
      </c>
      <c r="N57" s="999" t="s">
        <v>125</v>
      </c>
      <c r="O57" s="999" t="s">
        <v>125</v>
      </c>
      <c r="P57" s="999" t="s">
        <v>125</v>
      </c>
      <c r="Q57" s="999">
        <v>1</v>
      </c>
      <c r="R57" s="999">
        <v>1</v>
      </c>
      <c r="S57" s="999">
        <v>8</v>
      </c>
    </row>
    <row r="58" spans="1:19" s="375" customFormat="1" x14ac:dyDescent="0.2">
      <c r="A58" s="697"/>
      <c r="B58" s="720"/>
      <c r="C58" s="717"/>
      <c r="D58" s="720" t="s">
        <v>146</v>
      </c>
      <c r="E58" s="999">
        <v>3</v>
      </c>
      <c r="F58" s="999">
        <v>3</v>
      </c>
      <c r="G58" s="999" t="s">
        <v>125</v>
      </c>
      <c r="H58" s="999" t="s">
        <v>125</v>
      </c>
      <c r="I58" s="999" t="s">
        <v>125</v>
      </c>
      <c r="J58" s="999" t="s">
        <v>125</v>
      </c>
      <c r="K58" s="999" t="s">
        <v>125</v>
      </c>
      <c r="L58" s="999" t="s">
        <v>125</v>
      </c>
      <c r="M58" s="999" t="s">
        <v>125</v>
      </c>
      <c r="N58" s="999" t="s">
        <v>125</v>
      </c>
      <c r="O58" s="999" t="s">
        <v>125</v>
      </c>
      <c r="P58" s="999" t="s">
        <v>125</v>
      </c>
      <c r="Q58" s="999" t="s">
        <v>125</v>
      </c>
      <c r="R58" s="999">
        <v>1</v>
      </c>
      <c r="S58" s="999">
        <v>2</v>
      </c>
    </row>
    <row r="59" spans="1:19" ht="24" x14ac:dyDescent="0.2">
      <c r="A59" s="694" t="s">
        <v>1102</v>
      </c>
      <c r="B59" s="719" t="s">
        <v>192</v>
      </c>
      <c r="C59" s="713" t="s">
        <v>1103</v>
      </c>
      <c r="D59" s="719" t="s">
        <v>122</v>
      </c>
      <c r="E59" s="998">
        <v>1</v>
      </c>
      <c r="F59" s="998">
        <v>1</v>
      </c>
      <c r="G59" s="998" t="s">
        <v>125</v>
      </c>
      <c r="H59" s="998" t="s">
        <v>125</v>
      </c>
      <c r="I59" s="998" t="s">
        <v>125</v>
      </c>
      <c r="J59" s="998" t="s">
        <v>125</v>
      </c>
      <c r="K59" s="998" t="s">
        <v>125</v>
      </c>
      <c r="L59" s="998" t="s">
        <v>125</v>
      </c>
      <c r="M59" s="998" t="s">
        <v>125</v>
      </c>
      <c r="N59" s="998" t="s">
        <v>125</v>
      </c>
      <c r="O59" s="998" t="s">
        <v>125</v>
      </c>
      <c r="P59" s="998" t="s">
        <v>125</v>
      </c>
      <c r="Q59" s="998">
        <v>1</v>
      </c>
      <c r="R59" s="998" t="s">
        <v>125</v>
      </c>
      <c r="S59" s="998" t="s">
        <v>125</v>
      </c>
    </row>
    <row r="60" spans="1:19" x14ac:dyDescent="0.2">
      <c r="A60" s="697"/>
      <c r="B60" s="720"/>
      <c r="C60" s="717"/>
      <c r="D60" s="720" t="s">
        <v>145</v>
      </c>
      <c r="E60" s="999">
        <v>1</v>
      </c>
      <c r="F60" s="999">
        <v>1</v>
      </c>
      <c r="G60" s="999" t="s">
        <v>125</v>
      </c>
      <c r="H60" s="999" t="s">
        <v>125</v>
      </c>
      <c r="I60" s="999" t="s">
        <v>125</v>
      </c>
      <c r="J60" s="999" t="s">
        <v>125</v>
      </c>
      <c r="K60" s="999" t="s">
        <v>125</v>
      </c>
      <c r="L60" s="999" t="s">
        <v>125</v>
      </c>
      <c r="M60" s="999" t="s">
        <v>125</v>
      </c>
      <c r="N60" s="999" t="s">
        <v>125</v>
      </c>
      <c r="O60" s="999" t="s">
        <v>125</v>
      </c>
      <c r="P60" s="999" t="s">
        <v>125</v>
      </c>
      <c r="Q60" s="999">
        <v>1</v>
      </c>
      <c r="R60" s="999" t="s">
        <v>125</v>
      </c>
      <c r="S60" s="999" t="s">
        <v>125</v>
      </c>
    </row>
    <row r="61" spans="1:19" s="375" customFormat="1" x14ac:dyDescent="0.2">
      <c r="A61" s="694" t="s">
        <v>1104</v>
      </c>
      <c r="B61" s="719" t="s">
        <v>193</v>
      </c>
      <c r="C61" s="713" t="s">
        <v>1105</v>
      </c>
      <c r="D61" s="719" t="s">
        <v>122</v>
      </c>
      <c r="E61" s="998">
        <v>2</v>
      </c>
      <c r="F61" s="998">
        <v>2</v>
      </c>
      <c r="G61" s="998" t="s">
        <v>125</v>
      </c>
      <c r="H61" s="998" t="s">
        <v>125</v>
      </c>
      <c r="I61" s="998" t="s">
        <v>125</v>
      </c>
      <c r="J61" s="998" t="s">
        <v>125</v>
      </c>
      <c r="K61" s="998" t="s">
        <v>125</v>
      </c>
      <c r="L61" s="998" t="s">
        <v>125</v>
      </c>
      <c r="M61" s="998" t="s">
        <v>125</v>
      </c>
      <c r="N61" s="998">
        <v>1</v>
      </c>
      <c r="O61" s="998" t="s">
        <v>125</v>
      </c>
      <c r="P61" s="998" t="s">
        <v>125</v>
      </c>
      <c r="Q61" s="998" t="s">
        <v>125</v>
      </c>
      <c r="R61" s="998">
        <v>1</v>
      </c>
      <c r="S61" s="998" t="s">
        <v>125</v>
      </c>
    </row>
    <row r="62" spans="1:19" x14ac:dyDescent="0.2">
      <c r="A62" s="697"/>
      <c r="B62" s="720"/>
      <c r="C62" s="717"/>
      <c r="D62" s="720" t="s">
        <v>145</v>
      </c>
      <c r="E62" s="999">
        <v>1</v>
      </c>
      <c r="F62" s="999">
        <v>1</v>
      </c>
      <c r="G62" s="999" t="s">
        <v>125</v>
      </c>
      <c r="H62" s="999" t="s">
        <v>125</v>
      </c>
      <c r="I62" s="999" t="s">
        <v>125</v>
      </c>
      <c r="J62" s="999" t="s">
        <v>125</v>
      </c>
      <c r="K62" s="999" t="s">
        <v>125</v>
      </c>
      <c r="L62" s="999" t="s">
        <v>125</v>
      </c>
      <c r="M62" s="999" t="s">
        <v>125</v>
      </c>
      <c r="N62" s="999">
        <v>1</v>
      </c>
      <c r="O62" s="999" t="s">
        <v>125</v>
      </c>
      <c r="P62" s="999" t="s">
        <v>125</v>
      </c>
      <c r="Q62" s="999" t="s">
        <v>125</v>
      </c>
      <c r="R62" s="999" t="s">
        <v>125</v>
      </c>
      <c r="S62" s="999" t="s">
        <v>125</v>
      </c>
    </row>
    <row r="63" spans="1:19" s="375" customFormat="1" x14ac:dyDescent="0.2">
      <c r="A63" s="697"/>
      <c r="B63" s="720"/>
      <c r="C63" s="717"/>
      <c r="D63" s="720" t="s">
        <v>146</v>
      </c>
      <c r="E63" s="999">
        <v>1</v>
      </c>
      <c r="F63" s="999">
        <v>1</v>
      </c>
      <c r="G63" s="999" t="s">
        <v>125</v>
      </c>
      <c r="H63" s="999" t="s">
        <v>125</v>
      </c>
      <c r="I63" s="999" t="s">
        <v>125</v>
      </c>
      <c r="J63" s="999" t="s">
        <v>125</v>
      </c>
      <c r="K63" s="999" t="s">
        <v>125</v>
      </c>
      <c r="L63" s="999" t="s">
        <v>125</v>
      </c>
      <c r="M63" s="999" t="s">
        <v>125</v>
      </c>
      <c r="N63" s="999" t="s">
        <v>125</v>
      </c>
      <c r="O63" s="999" t="s">
        <v>125</v>
      </c>
      <c r="P63" s="999" t="s">
        <v>125</v>
      </c>
      <c r="Q63" s="999" t="s">
        <v>125</v>
      </c>
      <c r="R63" s="999">
        <v>1</v>
      </c>
      <c r="S63" s="999" t="s">
        <v>125</v>
      </c>
    </row>
    <row r="64" spans="1:19" x14ac:dyDescent="0.2">
      <c r="A64" s="694" t="s">
        <v>1106</v>
      </c>
      <c r="B64" s="719" t="s">
        <v>194</v>
      </c>
      <c r="C64" s="713" t="s">
        <v>927</v>
      </c>
      <c r="D64" s="719" t="s">
        <v>122</v>
      </c>
      <c r="E64" s="998">
        <v>1</v>
      </c>
      <c r="F64" s="998">
        <v>1</v>
      </c>
      <c r="G64" s="998" t="s">
        <v>125</v>
      </c>
      <c r="H64" s="998" t="s">
        <v>125</v>
      </c>
      <c r="I64" s="998" t="s">
        <v>125</v>
      </c>
      <c r="J64" s="998" t="s">
        <v>125</v>
      </c>
      <c r="K64" s="998" t="s">
        <v>125</v>
      </c>
      <c r="L64" s="998" t="s">
        <v>125</v>
      </c>
      <c r="M64" s="998" t="s">
        <v>125</v>
      </c>
      <c r="N64" s="998" t="s">
        <v>125</v>
      </c>
      <c r="O64" s="998" t="s">
        <v>125</v>
      </c>
      <c r="P64" s="998" t="s">
        <v>125</v>
      </c>
      <c r="Q64" s="998">
        <v>1</v>
      </c>
      <c r="R64" s="998" t="s">
        <v>125</v>
      </c>
      <c r="S64" s="998" t="s">
        <v>125</v>
      </c>
    </row>
    <row r="65" spans="1:19" x14ac:dyDescent="0.2">
      <c r="A65" s="697"/>
      <c r="B65" s="720"/>
      <c r="C65" s="717"/>
      <c r="D65" s="720" t="s">
        <v>145</v>
      </c>
      <c r="E65" s="999">
        <v>1</v>
      </c>
      <c r="F65" s="999">
        <v>1</v>
      </c>
      <c r="G65" s="999" t="s">
        <v>125</v>
      </c>
      <c r="H65" s="999" t="s">
        <v>125</v>
      </c>
      <c r="I65" s="999" t="s">
        <v>125</v>
      </c>
      <c r="J65" s="999" t="s">
        <v>125</v>
      </c>
      <c r="K65" s="999" t="s">
        <v>125</v>
      </c>
      <c r="L65" s="999" t="s">
        <v>125</v>
      </c>
      <c r="M65" s="999" t="s">
        <v>125</v>
      </c>
      <c r="N65" s="999" t="s">
        <v>125</v>
      </c>
      <c r="O65" s="999" t="s">
        <v>125</v>
      </c>
      <c r="P65" s="999" t="s">
        <v>125</v>
      </c>
      <c r="Q65" s="999">
        <v>1</v>
      </c>
      <c r="R65" s="999" t="s">
        <v>125</v>
      </c>
      <c r="S65" s="999" t="s">
        <v>125</v>
      </c>
    </row>
    <row r="66" spans="1:19" s="375" customFormat="1" ht="24" x14ac:dyDescent="0.2">
      <c r="A66" s="694" t="s">
        <v>335</v>
      </c>
      <c r="B66" s="719" t="s">
        <v>197</v>
      </c>
      <c r="C66" s="713" t="s">
        <v>336</v>
      </c>
      <c r="D66" s="719" t="s">
        <v>122</v>
      </c>
      <c r="E66" s="998">
        <v>3</v>
      </c>
      <c r="F66" s="998">
        <v>3</v>
      </c>
      <c r="G66" s="998" t="s">
        <v>125</v>
      </c>
      <c r="H66" s="998" t="s">
        <v>125</v>
      </c>
      <c r="I66" s="998" t="s">
        <v>125</v>
      </c>
      <c r="J66" s="998" t="s">
        <v>125</v>
      </c>
      <c r="K66" s="998" t="s">
        <v>125</v>
      </c>
      <c r="L66" s="998" t="s">
        <v>125</v>
      </c>
      <c r="M66" s="998" t="s">
        <v>125</v>
      </c>
      <c r="N66" s="998" t="s">
        <v>125</v>
      </c>
      <c r="O66" s="998" t="s">
        <v>125</v>
      </c>
      <c r="P66" s="998" t="s">
        <v>125</v>
      </c>
      <c r="Q66" s="998" t="s">
        <v>125</v>
      </c>
      <c r="R66" s="998">
        <v>1</v>
      </c>
      <c r="S66" s="998">
        <v>2</v>
      </c>
    </row>
    <row r="67" spans="1:19" x14ac:dyDescent="0.2">
      <c r="A67" s="697"/>
      <c r="B67" s="720"/>
      <c r="C67" s="717"/>
      <c r="D67" s="720" t="s">
        <v>145</v>
      </c>
      <c r="E67" s="999">
        <v>1</v>
      </c>
      <c r="F67" s="999">
        <v>1</v>
      </c>
      <c r="G67" s="999" t="s">
        <v>125</v>
      </c>
      <c r="H67" s="999" t="s">
        <v>125</v>
      </c>
      <c r="I67" s="999" t="s">
        <v>125</v>
      </c>
      <c r="J67" s="999" t="s">
        <v>125</v>
      </c>
      <c r="K67" s="999" t="s">
        <v>125</v>
      </c>
      <c r="L67" s="999" t="s">
        <v>125</v>
      </c>
      <c r="M67" s="999" t="s">
        <v>125</v>
      </c>
      <c r="N67" s="999" t="s">
        <v>125</v>
      </c>
      <c r="O67" s="999" t="s">
        <v>125</v>
      </c>
      <c r="P67" s="999" t="s">
        <v>125</v>
      </c>
      <c r="Q67" s="999" t="s">
        <v>125</v>
      </c>
      <c r="R67" s="999">
        <v>1</v>
      </c>
      <c r="S67" s="999" t="s">
        <v>125</v>
      </c>
    </row>
    <row r="68" spans="1:19" x14ac:dyDescent="0.2">
      <c r="A68" s="697"/>
      <c r="B68" s="720"/>
      <c r="C68" s="717"/>
      <c r="D68" s="720" t="s">
        <v>146</v>
      </c>
      <c r="E68" s="999">
        <v>2</v>
      </c>
      <c r="F68" s="999">
        <v>2</v>
      </c>
      <c r="G68" s="999" t="s">
        <v>125</v>
      </c>
      <c r="H68" s="999" t="s">
        <v>125</v>
      </c>
      <c r="I68" s="999" t="s">
        <v>125</v>
      </c>
      <c r="J68" s="999" t="s">
        <v>125</v>
      </c>
      <c r="K68" s="999" t="s">
        <v>125</v>
      </c>
      <c r="L68" s="999" t="s">
        <v>125</v>
      </c>
      <c r="M68" s="999" t="s">
        <v>125</v>
      </c>
      <c r="N68" s="999" t="s">
        <v>125</v>
      </c>
      <c r="O68" s="999" t="s">
        <v>125</v>
      </c>
      <c r="P68" s="999" t="s">
        <v>125</v>
      </c>
      <c r="Q68" s="999" t="s">
        <v>125</v>
      </c>
      <c r="R68" s="999" t="s">
        <v>125</v>
      </c>
      <c r="S68" s="999">
        <v>2</v>
      </c>
    </row>
    <row r="69" spans="1:19" s="375" customFormat="1" x14ac:dyDescent="0.2">
      <c r="A69" s="694" t="s">
        <v>309</v>
      </c>
      <c r="B69" s="719" t="s">
        <v>198</v>
      </c>
      <c r="C69" s="713" t="s">
        <v>310</v>
      </c>
      <c r="D69" s="719" t="s">
        <v>122</v>
      </c>
      <c r="E69" s="998">
        <v>14</v>
      </c>
      <c r="F69" s="998">
        <v>14</v>
      </c>
      <c r="G69" s="998" t="s">
        <v>125</v>
      </c>
      <c r="H69" s="998" t="s">
        <v>125</v>
      </c>
      <c r="I69" s="998" t="s">
        <v>125</v>
      </c>
      <c r="J69" s="998" t="s">
        <v>125</v>
      </c>
      <c r="K69" s="998" t="s">
        <v>125</v>
      </c>
      <c r="L69" s="998" t="s">
        <v>125</v>
      </c>
      <c r="M69" s="998" t="s">
        <v>125</v>
      </c>
      <c r="N69" s="998" t="s">
        <v>125</v>
      </c>
      <c r="O69" s="998">
        <v>1</v>
      </c>
      <c r="P69" s="998" t="s">
        <v>125</v>
      </c>
      <c r="Q69" s="998" t="s">
        <v>125</v>
      </c>
      <c r="R69" s="998">
        <v>2</v>
      </c>
      <c r="S69" s="998">
        <v>11</v>
      </c>
    </row>
    <row r="70" spans="1:19" x14ac:dyDescent="0.2">
      <c r="A70" s="697"/>
      <c r="B70" s="720"/>
      <c r="C70" s="717"/>
      <c r="D70" s="720" t="s">
        <v>145</v>
      </c>
      <c r="E70" s="999">
        <v>8</v>
      </c>
      <c r="F70" s="999">
        <v>8</v>
      </c>
      <c r="G70" s="999" t="s">
        <v>125</v>
      </c>
      <c r="H70" s="999" t="s">
        <v>125</v>
      </c>
      <c r="I70" s="999" t="s">
        <v>125</v>
      </c>
      <c r="J70" s="999" t="s">
        <v>125</v>
      </c>
      <c r="K70" s="999" t="s">
        <v>125</v>
      </c>
      <c r="L70" s="999" t="s">
        <v>125</v>
      </c>
      <c r="M70" s="999" t="s">
        <v>125</v>
      </c>
      <c r="N70" s="999" t="s">
        <v>125</v>
      </c>
      <c r="O70" s="999" t="s">
        <v>125</v>
      </c>
      <c r="P70" s="999" t="s">
        <v>125</v>
      </c>
      <c r="Q70" s="999" t="s">
        <v>125</v>
      </c>
      <c r="R70" s="999">
        <v>1</v>
      </c>
      <c r="S70" s="999">
        <v>7</v>
      </c>
    </row>
    <row r="71" spans="1:19" x14ac:dyDescent="0.2">
      <c r="A71" s="697"/>
      <c r="B71" s="720"/>
      <c r="C71" s="717"/>
      <c r="D71" s="720" t="s">
        <v>146</v>
      </c>
      <c r="E71" s="999">
        <v>6</v>
      </c>
      <c r="F71" s="999">
        <v>6</v>
      </c>
      <c r="G71" s="999" t="s">
        <v>125</v>
      </c>
      <c r="H71" s="999" t="s">
        <v>125</v>
      </c>
      <c r="I71" s="999" t="s">
        <v>125</v>
      </c>
      <c r="J71" s="999" t="s">
        <v>125</v>
      </c>
      <c r="K71" s="999" t="s">
        <v>125</v>
      </c>
      <c r="L71" s="999" t="s">
        <v>125</v>
      </c>
      <c r="M71" s="999" t="s">
        <v>125</v>
      </c>
      <c r="N71" s="999" t="s">
        <v>125</v>
      </c>
      <c r="O71" s="999">
        <v>1</v>
      </c>
      <c r="P71" s="999" t="s">
        <v>125</v>
      </c>
      <c r="Q71" s="999" t="s">
        <v>125</v>
      </c>
      <c r="R71" s="999">
        <v>1</v>
      </c>
      <c r="S71" s="999">
        <v>4</v>
      </c>
    </row>
    <row r="72" spans="1:19" s="375" customFormat="1" x14ac:dyDescent="0.2">
      <c r="A72" s="694" t="s">
        <v>315</v>
      </c>
      <c r="B72" s="719" t="s">
        <v>202</v>
      </c>
      <c r="C72" s="713" t="s">
        <v>316</v>
      </c>
      <c r="D72" s="719" t="s">
        <v>122</v>
      </c>
      <c r="E72" s="998">
        <v>12</v>
      </c>
      <c r="F72" s="998">
        <v>12</v>
      </c>
      <c r="G72" s="998" t="s">
        <v>125</v>
      </c>
      <c r="H72" s="998" t="s">
        <v>125</v>
      </c>
      <c r="I72" s="998" t="s">
        <v>125</v>
      </c>
      <c r="J72" s="998" t="s">
        <v>125</v>
      </c>
      <c r="K72" s="998">
        <v>2</v>
      </c>
      <c r="L72" s="998" t="s">
        <v>125</v>
      </c>
      <c r="M72" s="998" t="s">
        <v>125</v>
      </c>
      <c r="N72" s="998" t="s">
        <v>125</v>
      </c>
      <c r="O72" s="998">
        <v>1</v>
      </c>
      <c r="P72" s="998">
        <v>1</v>
      </c>
      <c r="Q72" s="998">
        <v>1</v>
      </c>
      <c r="R72" s="998" t="s">
        <v>125</v>
      </c>
      <c r="S72" s="998">
        <v>7</v>
      </c>
    </row>
    <row r="73" spans="1:19" x14ac:dyDescent="0.2">
      <c r="A73" s="697"/>
      <c r="B73" s="720"/>
      <c r="C73" s="717"/>
      <c r="D73" s="720" t="s">
        <v>145</v>
      </c>
      <c r="E73" s="999">
        <v>8</v>
      </c>
      <c r="F73" s="999">
        <v>8</v>
      </c>
      <c r="G73" s="999" t="s">
        <v>125</v>
      </c>
      <c r="H73" s="999" t="s">
        <v>125</v>
      </c>
      <c r="I73" s="999" t="s">
        <v>125</v>
      </c>
      <c r="J73" s="999" t="s">
        <v>125</v>
      </c>
      <c r="K73" s="999">
        <v>2</v>
      </c>
      <c r="L73" s="999" t="s">
        <v>125</v>
      </c>
      <c r="M73" s="999" t="s">
        <v>125</v>
      </c>
      <c r="N73" s="999" t="s">
        <v>125</v>
      </c>
      <c r="O73" s="999">
        <v>1</v>
      </c>
      <c r="P73" s="999" t="s">
        <v>125</v>
      </c>
      <c r="Q73" s="999">
        <v>1</v>
      </c>
      <c r="R73" s="999" t="s">
        <v>125</v>
      </c>
      <c r="S73" s="999">
        <v>4</v>
      </c>
    </row>
    <row r="74" spans="1:19" x14ac:dyDescent="0.2">
      <c r="A74" s="697"/>
      <c r="B74" s="720"/>
      <c r="C74" s="717"/>
      <c r="D74" s="720" t="s">
        <v>146</v>
      </c>
      <c r="E74" s="999">
        <v>4</v>
      </c>
      <c r="F74" s="999">
        <v>4</v>
      </c>
      <c r="G74" s="999" t="s">
        <v>125</v>
      </c>
      <c r="H74" s="999" t="s">
        <v>125</v>
      </c>
      <c r="I74" s="999" t="s">
        <v>125</v>
      </c>
      <c r="J74" s="999" t="s">
        <v>125</v>
      </c>
      <c r="K74" s="999" t="s">
        <v>125</v>
      </c>
      <c r="L74" s="999" t="s">
        <v>125</v>
      </c>
      <c r="M74" s="999" t="s">
        <v>125</v>
      </c>
      <c r="N74" s="999" t="s">
        <v>125</v>
      </c>
      <c r="O74" s="999" t="s">
        <v>125</v>
      </c>
      <c r="P74" s="999">
        <v>1</v>
      </c>
      <c r="Q74" s="999" t="s">
        <v>125</v>
      </c>
      <c r="R74" s="999" t="s">
        <v>125</v>
      </c>
      <c r="S74" s="999">
        <v>3</v>
      </c>
    </row>
    <row r="75" spans="1:19" s="375" customFormat="1" ht="24" x14ac:dyDescent="0.2">
      <c r="A75" s="694" t="s">
        <v>327</v>
      </c>
      <c r="B75" s="719" t="s">
        <v>203</v>
      </c>
      <c r="C75" s="713" t="s">
        <v>328</v>
      </c>
      <c r="D75" s="719" t="s">
        <v>122</v>
      </c>
      <c r="E75" s="998">
        <v>4</v>
      </c>
      <c r="F75" s="998">
        <v>4</v>
      </c>
      <c r="G75" s="998" t="s">
        <v>125</v>
      </c>
      <c r="H75" s="998" t="s">
        <v>125</v>
      </c>
      <c r="I75" s="998" t="s">
        <v>125</v>
      </c>
      <c r="J75" s="998" t="s">
        <v>125</v>
      </c>
      <c r="K75" s="998" t="s">
        <v>125</v>
      </c>
      <c r="L75" s="998" t="s">
        <v>125</v>
      </c>
      <c r="M75" s="998" t="s">
        <v>125</v>
      </c>
      <c r="N75" s="998" t="s">
        <v>125</v>
      </c>
      <c r="O75" s="998" t="s">
        <v>125</v>
      </c>
      <c r="P75" s="998" t="s">
        <v>125</v>
      </c>
      <c r="Q75" s="998" t="s">
        <v>125</v>
      </c>
      <c r="R75" s="998">
        <v>1</v>
      </c>
      <c r="S75" s="998">
        <v>3</v>
      </c>
    </row>
    <row r="76" spans="1:19" x14ac:dyDescent="0.2">
      <c r="A76" s="697"/>
      <c r="B76" s="720"/>
      <c r="C76" s="717"/>
      <c r="D76" s="720" t="s">
        <v>145</v>
      </c>
      <c r="E76" s="999">
        <v>4</v>
      </c>
      <c r="F76" s="999">
        <v>4</v>
      </c>
      <c r="G76" s="999" t="s">
        <v>125</v>
      </c>
      <c r="H76" s="999" t="s">
        <v>125</v>
      </c>
      <c r="I76" s="999" t="s">
        <v>125</v>
      </c>
      <c r="J76" s="999" t="s">
        <v>125</v>
      </c>
      <c r="K76" s="999" t="s">
        <v>125</v>
      </c>
      <c r="L76" s="999" t="s">
        <v>125</v>
      </c>
      <c r="M76" s="999" t="s">
        <v>125</v>
      </c>
      <c r="N76" s="999" t="s">
        <v>125</v>
      </c>
      <c r="O76" s="999" t="s">
        <v>125</v>
      </c>
      <c r="P76" s="999" t="s">
        <v>125</v>
      </c>
      <c r="Q76" s="999" t="s">
        <v>125</v>
      </c>
      <c r="R76" s="999">
        <v>1</v>
      </c>
      <c r="S76" s="999">
        <v>3</v>
      </c>
    </row>
    <row r="77" spans="1:19" ht="24" x14ac:dyDescent="0.2">
      <c r="A77" s="694" t="s">
        <v>1115</v>
      </c>
      <c r="B77" s="719" t="s">
        <v>206</v>
      </c>
      <c r="C77" s="713" t="s">
        <v>1116</v>
      </c>
      <c r="D77" s="719" t="s">
        <v>122</v>
      </c>
      <c r="E77" s="998">
        <v>1</v>
      </c>
      <c r="F77" s="998">
        <v>1</v>
      </c>
      <c r="G77" s="998" t="s">
        <v>125</v>
      </c>
      <c r="H77" s="998" t="s">
        <v>125</v>
      </c>
      <c r="I77" s="998" t="s">
        <v>125</v>
      </c>
      <c r="J77" s="998" t="s">
        <v>125</v>
      </c>
      <c r="K77" s="998" t="s">
        <v>125</v>
      </c>
      <c r="L77" s="998" t="s">
        <v>125</v>
      </c>
      <c r="M77" s="998" t="s">
        <v>125</v>
      </c>
      <c r="N77" s="998" t="s">
        <v>125</v>
      </c>
      <c r="O77" s="998" t="s">
        <v>125</v>
      </c>
      <c r="P77" s="998" t="s">
        <v>125</v>
      </c>
      <c r="Q77" s="998" t="s">
        <v>125</v>
      </c>
      <c r="R77" s="998" t="s">
        <v>125</v>
      </c>
      <c r="S77" s="998">
        <v>1</v>
      </c>
    </row>
    <row r="78" spans="1:19" s="375" customFormat="1" x14ac:dyDescent="0.2">
      <c r="A78" s="697"/>
      <c r="B78" s="720"/>
      <c r="C78" s="717"/>
      <c r="D78" s="720" t="s">
        <v>145</v>
      </c>
      <c r="E78" s="999">
        <v>1</v>
      </c>
      <c r="F78" s="999">
        <v>1</v>
      </c>
      <c r="G78" s="999" t="s">
        <v>125</v>
      </c>
      <c r="H78" s="999" t="s">
        <v>125</v>
      </c>
      <c r="I78" s="999" t="s">
        <v>125</v>
      </c>
      <c r="J78" s="999" t="s">
        <v>125</v>
      </c>
      <c r="K78" s="999" t="s">
        <v>125</v>
      </c>
      <c r="L78" s="999" t="s">
        <v>125</v>
      </c>
      <c r="M78" s="999" t="s">
        <v>125</v>
      </c>
      <c r="N78" s="999" t="s">
        <v>125</v>
      </c>
      <c r="O78" s="999" t="s">
        <v>125</v>
      </c>
      <c r="P78" s="999" t="s">
        <v>125</v>
      </c>
      <c r="Q78" s="999" t="s">
        <v>125</v>
      </c>
      <c r="R78" s="999" t="s">
        <v>125</v>
      </c>
      <c r="S78" s="999">
        <v>1</v>
      </c>
    </row>
    <row r="79" spans="1:19" ht="24" x14ac:dyDescent="0.2">
      <c r="A79" s="694" t="s">
        <v>321</v>
      </c>
      <c r="B79" s="719" t="s">
        <v>207</v>
      </c>
      <c r="C79" s="713" t="s">
        <v>322</v>
      </c>
      <c r="D79" s="719" t="s">
        <v>122</v>
      </c>
      <c r="E79" s="998">
        <v>8</v>
      </c>
      <c r="F79" s="998">
        <v>8</v>
      </c>
      <c r="G79" s="998" t="s">
        <v>125</v>
      </c>
      <c r="H79" s="998" t="s">
        <v>125</v>
      </c>
      <c r="I79" s="998" t="s">
        <v>125</v>
      </c>
      <c r="J79" s="998" t="s">
        <v>125</v>
      </c>
      <c r="K79" s="998" t="s">
        <v>125</v>
      </c>
      <c r="L79" s="998" t="s">
        <v>125</v>
      </c>
      <c r="M79" s="998" t="s">
        <v>125</v>
      </c>
      <c r="N79" s="998" t="s">
        <v>125</v>
      </c>
      <c r="O79" s="998" t="s">
        <v>125</v>
      </c>
      <c r="P79" s="998" t="s">
        <v>125</v>
      </c>
      <c r="Q79" s="998" t="s">
        <v>125</v>
      </c>
      <c r="R79" s="998">
        <v>4</v>
      </c>
      <c r="S79" s="998">
        <v>4</v>
      </c>
    </row>
    <row r="80" spans="1:19" x14ac:dyDescent="0.2">
      <c r="A80" s="697"/>
      <c r="B80" s="720"/>
      <c r="C80" s="717"/>
      <c r="D80" s="720" t="s">
        <v>145</v>
      </c>
      <c r="E80" s="999">
        <v>5</v>
      </c>
      <c r="F80" s="999">
        <v>5</v>
      </c>
      <c r="G80" s="999" t="s">
        <v>125</v>
      </c>
      <c r="H80" s="999" t="s">
        <v>125</v>
      </c>
      <c r="I80" s="999" t="s">
        <v>125</v>
      </c>
      <c r="J80" s="999" t="s">
        <v>125</v>
      </c>
      <c r="K80" s="999" t="s">
        <v>125</v>
      </c>
      <c r="L80" s="999" t="s">
        <v>125</v>
      </c>
      <c r="M80" s="999" t="s">
        <v>125</v>
      </c>
      <c r="N80" s="999" t="s">
        <v>125</v>
      </c>
      <c r="O80" s="999" t="s">
        <v>125</v>
      </c>
      <c r="P80" s="999" t="s">
        <v>125</v>
      </c>
      <c r="Q80" s="999" t="s">
        <v>125</v>
      </c>
      <c r="R80" s="999">
        <v>2</v>
      </c>
      <c r="S80" s="999">
        <v>3</v>
      </c>
    </row>
    <row r="81" spans="1:19" s="375" customFormat="1" x14ac:dyDescent="0.2">
      <c r="A81" s="697"/>
      <c r="B81" s="720"/>
      <c r="C81" s="717"/>
      <c r="D81" s="720" t="s">
        <v>146</v>
      </c>
      <c r="E81" s="999">
        <v>3</v>
      </c>
      <c r="F81" s="999">
        <v>3</v>
      </c>
      <c r="G81" s="999" t="s">
        <v>125</v>
      </c>
      <c r="H81" s="999" t="s">
        <v>125</v>
      </c>
      <c r="I81" s="999" t="s">
        <v>125</v>
      </c>
      <c r="J81" s="999" t="s">
        <v>125</v>
      </c>
      <c r="K81" s="999" t="s">
        <v>125</v>
      </c>
      <c r="L81" s="999" t="s">
        <v>125</v>
      </c>
      <c r="M81" s="999" t="s">
        <v>125</v>
      </c>
      <c r="N81" s="999" t="s">
        <v>125</v>
      </c>
      <c r="O81" s="999" t="s">
        <v>125</v>
      </c>
      <c r="P81" s="999" t="s">
        <v>125</v>
      </c>
      <c r="Q81" s="999" t="s">
        <v>125</v>
      </c>
      <c r="R81" s="999">
        <v>2</v>
      </c>
      <c r="S81" s="999">
        <v>1</v>
      </c>
    </row>
    <row r="82" spans="1:19" x14ac:dyDescent="0.2">
      <c r="A82" s="694" t="s">
        <v>324</v>
      </c>
      <c r="B82" s="719" t="s">
        <v>209</v>
      </c>
      <c r="C82" s="713" t="s">
        <v>325</v>
      </c>
      <c r="D82" s="719" t="s">
        <v>122</v>
      </c>
      <c r="E82" s="998">
        <v>6</v>
      </c>
      <c r="F82" s="998">
        <v>6</v>
      </c>
      <c r="G82" s="998" t="s">
        <v>125</v>
      </c>
      <c r="H82" s="998" t="s">
        <v>125</v>
      </c>
      <c r="I82" s="998" t="s">
        <v>125</v>
      </c>
      <c r="J82" s="998" t="s">
        <v>125</v>
      </c>
      <c r="K82" s="998" t="s">
        <v>125</v>
      </c>
      <c r="L82" s="998" t="s">
        <v>125</v>
      </c>
      <c r="M82" s="998" t="s">
        <v>125</v>
      </c>
      <c r="N82" s="998" t="s">
        <v>125</v>
      </c>
      <c r="O82" s="998" t="s">
        <v>125</v>
      </c>
      <c r="P82" s="998">
        <v>1</v>
      </c>
      <c r="Q82" s="998">
        <v>1</v>
      </c>
      <c r="R82" s="998" t="s">
        <v>125</v>
      </c>
      <c r="S82" s="998">
        <v>4</v>
      </c>
    </row>
    <row r="83" spans="1:19" s="375" customFormat="1" x14ac:dyDescent="0.2">
      <c r="A83" s="697"/>
      <c r="B83" s="720"/>
      <c r="C83" s="717"/>
      <c r="D83" s="720" t="s">
        <v>145</v>
      </c>
      <c r="E83" s="999">
        <v>3</v>
      </c>
      <c r="F83" s="999">
        <v>3</v>
      </c>
      <c r="G83" s="999" t="s">
        <v>125</v>
      </c>
      <c r="H83" s="999" t="s">
        <v>125</v>
      </c>
      <c r="I83" s="999" t="s">
        <v>125</v>
      </c>
      <c r="J83" s="999" t="s">
        <v>125</v>
      </c>
      <c r="K83" s="999" t="s">
        <v>125</v>
      </c>
      <c r="L83" s="999" t="s">
        <v>125</v>
      </c>
      <c r="M83" s="999" t="s">
        <v>125</v>
      </c>
      <c r="N83" s="999" t="s">
        <v>125</v>
      </c>
      <c r="O83" s="999" t="s">
        <v>125</v>
      </c>
      <c r="P83" s="999">
        <v>1</v>
      </c>
      <c r="Q83" s="999" t="s">
        <v>125</v>
      </c>
      <c r="R83" s="999" t="s">
        <v>125</v>
      </c>
      <c r="S83" s="999">
        <v>2</v>
      </c>
    </row>
    <row r="84" spans="1:19" x14ac:dyDescent="0.2">
      <c r="A84" s="697"/>
      <c r="B84" s="720"/>
      <c r="C84" s="717"/>
      <c r="D84" s="720" t="s">
        <v>146</v>
      </c>
      <c r="E84" s="999">
        <v>3</v>
      </c>
      <c r="F84" s="999">
        <v>3</v>
      </c>
      <c r="G84" s="999" t="s">
        <v>125</v>
      </c>
      <c r="H84" s="999" t="s">
        <v>125</v>
      </c>
      <c r="I84" s="999" t="s">
        <v>125</v>
      </c>
      <c r="J84" s="999" t="s">
        <v>125</v>
      </c>
      <c r="K84" s="999" t="s">
        <v>125</v>
      </c>
      <c r="L84" s="999" t="s">
        <v>125</v>
      </c>
      <c r="M84" s="999" t="s">
        <v>125</v>
      </c>
      <c r="N84" s="999" t="s">
        <v>125</v>
      </c>
      <c r="O84" s="999" t="s">
        <v>125</v>
      </c>
      <c r="P84" s="999" t="s">
        <v>125</v>
      </c>
      <c r="Q84" s="999">
        <v>1</v>
      </c>
      <c r="R84" s="999" t="s">
        <v>125</v>
      </c>
      <c r="S84" s="999">
        <v>2</v>
      </c>
    </row>
    <row r="85" spans="1:19" x14ac:dyDescent="0.2">
      <c r="A85" s="694" t="s">
        <v>1117</v>
      </c>
      <c r="B85" s="719" t="s">
        <v>2909</v>
      </c>
      <c r="C85" s="713" t="s">
        <v>1118</v>
      </c>
      <c r="D85" s="719" t="s">
        <v>122</v>
      </c>
      <c r="E85" s="998">
        <v>3</v>
      </c>
      <c r="F85" s="998">
        <v>2</v>
      </c>
      <c r="G85" s="998">
        <v>1</v>
      </c>
      <c r="H85" s="998" t="s">
        <v>125</v>
      </c>
      <c r="I85" s="998" t="s">
        <v>125</v>
      </c>
      <c r="J85" s="998" t="s">
        <v>125</v>
      </c>
      <c r="K85" s="998" t="s">
        <v>125</v>
      </c>
      <c r="L85" s="998" t="s">
        <v>125</v>
      </c>
      <c r="M85" s="998" t="s">
        <v>125</v>
      </c>
      <c r="N85" s="998">
        <v>1</v>
      </c>
      <c r="O85" s="998">
        <v>2</v>
      </c>
      <c r="P85" s="998" t="s">
        <v>125</v>
      </c>
      <c r="Q85" s="998" t="s">
        <v>125</v>
      </c>
      <c r="R85" s="998" t="s">
        <v>125</v>
      </c>
      <c r="S85" s="998" t="s">
        <v>125</v>
      </c>
    </row>
    <row r="86" spans="1:19" s="375" customFormat="1" x14ac:dyDescent="0.2">
      <c r="A86" s="697"/>
      <c r="B86" s="720"/>
      <c r="C86" s="717"/>
      <c r="D86" s="720" t="s">
        <v>146</v>
      </c>
      <c r="E86" s="999">
        <v>3</v>
      </c>
      <c r="F86" s="999">
        <v>2</v>
      </c>
      <c r="G86" s="999">
        <v>1</v>
      </c>
      <c r="H86" s="999" t="s">
        <v>125</v>
      </c>
      <c r="I86" s="999" t="s">
        <v>125</v>
      </c>
      <c r="J86" s="999" t="s">
        <v>125</v>
      </c>
      <c r="K86" s="999" t="s">
        <v>125</v>
      </c>
      <c r="L86" s="999" t="s">
        <v>125</v>
      </c>
      <c r="M86" s="999" t="s">
        <v>125</v>
      </c>
      <c r="N86" s="999">
        <v>1</v>
      </c>
      <c r="O86" s="999">
        <v>2</v>
      </c>
      <c r="P86" s="999" t="s">
        <v>125</v>
      </c>
      <c r="Q86" s="999" t="s">
        <v>125</v>
      </c>
      <c r="R86" s="999" t="s">
        <v>125</v>
      </c>
      <c r="S86" s="999" t="s">
        <v>125</v>
      </c>
    </row>
    <row r="87" spans="1:19" ht="24" x14ac:dyDescent="0.2">
      <c r="A87" s="694" t="s">
        <v>332</v>
      </c>
      <c r="B87" s="719" t="s">
        <v>211</v>
      </c>
      <c r="C87" s="713" t="s">
        <v>333</v>
      </c>
      <c r="D87" s="719" t="s">
        <v>122</v>
      </c>
      <c r="E87" s="998">
        <v>3</v>
      </c>
      <c r="F87" s="998">
        <v>3</v>
      </c>
      <c r="G87" s="998" t="s">
        <v>125</v>
      </c>
      <c r="H87" s="998">
        <v>2</v>
      </c>
      <c r="I87" s="998" t="s">
        <v>125</v>
      </c>
      <c r="J87" s="998">
        <v>1</v>
      </c>
      <c r="K87" s="998" t="s">
        <v>125</v>
      </c>
      <c r="L87" s="998" t="s">
        <v>125</v>
      </c>
      <c r="M87" s="998" t="s">
        <v>125</v>
      </c>
      <c r="N87" s="998" t="s">
        <v>125</v>
      </c>
      <c r="O87" s="998" t="s">
        <v>125</v>
      </c>
      <c r="P87" s="998" t="s">
        <v>125</v>
      </c>
      <c r="Q87" s="998" t="s">
        <v>125</v>
      </c>
      <c r="R87" s="998" t="s">
        <v>125</v>
      </c>
      <c r="S87" s="998" t="s">
        <v>125</v>
      </c>
    </row>
    <row r="88" spans="1:19" s="375" customFormat="1" x14ac:dyDescent="0.2">
      <c r="A88" s="697"/>
      <c r="B88" s="720"/>
      <c r="C88" s="717"/>
      <c r="D88" s="720" t="s">
        <v>145</v>
      </c>
      <c r="E88" s="999">
        <v>2</v>
      </c>
      <c r="F88" s="999">
        <v>2</v>
      </c>
      <c r="G88" s="999" t="s">
        <v>125</v>
      </c>
      <c r="H88" s="999">
        <v>1</v>
      </c>
      <c r="I88" s="999" t="s">
        <v>125</v>
      </c>
      <c r="J88" s="999">
        <v>1</v>
      </c>
      <c r="K88" s="999" t="s">
        <v>125</v>
      </c>
      <c r="L88" s="999" t="s">
        <v>125</v>
      </c>
      <c r="M88" s="999" t="s">
        <v>125</v>
      </c>
      <c r="N88" s="999" t="s">
        <v>125</v>
      </c>
      <c r="O88" s="999" t="s">
        <v>125</v>
      </c>
      <c r="P88" s="999" t="s">
        <v>125</v>
      </c>
      <c r="Q88" s="999" t="s">
        <v>125</v>
      </c>
      <c r="R88" s="999" t="s">
        <v>125</v>
      </c>
      <c r="S88" s="999" t="s">
        <v>125</v>
      </c>
    </row>
    <row r="89" spans="1:19" x14ac:dyDescent="0.2">
      <c r="A89" s="697"/>
      <c r="B89" s="720"/>
      <c r="C89" s="717"/>
      <c r="D89" s="720" t="s">
        <v>146</v>
      </c>
      <c r="E89" s="999">
        <v>1</v>
      </c>
      <c r="F89" s="999">
        <v>1</v>
      </c>
      <c r="G89" s="999" t="s">
        <v>125</v>
      </c>
      <c r="H89" s="999">
        <v>1</v>
      </c>
      <c r="I89" s="999" t="s">
        <v>125</v>
      </c>
      <c r="J89" s="999" t="s">
        <v>125</v>
      </c>
      <c r="K89" s="999" t="s">
        <v>125</v>
      </c>
      <c r="L89" s="999" t="s">
        <v>125</v>
      </c>
      <c r="M89" s="999" t="s">
        <v>125</v>
      </c>
      <c r="N89" s="999" t="s">
        <v>125</v>
      </c>
      <c r="O89" s="999" t="s">
        <v>125</v>
      </c>
      <c r="P89" s="999" t="s">
        <v>125</v>
      </c>
      <c r="Q89" s="999" t="s">
        <v>125</v>
      </c>
      <c r="R89" s="999" t="s">
        <v>125</v>
      </c>
      <c r="S89" s="999" t="s">
        <v>125</v>
      </c>
    </row>
    <row r="90" spans="1:19" ht="24" x14ac:dyDescent="0.2">
      <c r="A90" s="694" t="s">
        <v>347</v>
      </c>
      <c r="B90" s="719" t="s">
        <v>212</v>
      </c>
      <c r="C90" s="713" t="s">
        <v>348</v>
      </c>
      <c r="D90" s="719" t="s">
        <v>122</v>
      </c>
      <c r="E90" s="998">
        <v>5</v>
      </c>
      <c r="F90" s="998">
        <v>5</v>
      </c>
      <c r="G90" s="998" t="s">
        <v>125</v>
      </c>
      <c r="H90" s="998" t="s">
        <v>125</v>
      </c>
      <c r="I90" s="998">
        <v>1</v>
      </c>
      <c r="J90" s="998">
        <v>1</v>
      </c>
      <c r="K90" s="998">
        <v>2</v>
      </c>
      <c r="L90" s="998" t="s">
        <v>125</v>
      </c>
      <c r="M90" s="998" t="s">
        <v>125</v>
      </c>
      <c r="N90" s="998">
        <v>1</v>
      </c>
      <c r="O90" s="998" t="s">
        <v>125</v>
      </c>
      <c r="P90" s="998" t="s">
        <v>125</v>
      </c>
      <c r="Q90" s="998" t="s">
        <v>125</v>
      </c>
      <c r="R90" s="998" t="s">
        <v>125</v>
      </c>
      <c r="S90" s="998" t="s">
        <v>125</v>
      </c>
    </row>
    <row r="91" spans="1:19" s="375" customFormat="1" x14ac:dyDescent="0.2">
      <c r="A91" s="697"/>
      <c r="B91" s="720"/>
      <c r="C91" s="717"/>
      <c r="D91" s="720" t="s">
        <v>145</v>
      </c>
      <c r="E91" s="999">
        <v>2</v>
      </c>
      <c r="F91" s="999">
        <v>2</v>
      </c>
      <c r="G91" s="999" t="s">
        <v>125</v>
      </c>
      <c r="H91" s="999" t="s">
        <v>125</v>
      </c>
      <c r="I91" s="999">
        <v>1</v>
      </c>
      <c r="J91" s="999" t="s">
        <v>125</v>
      </c>
      <c r="K91" s="999">
        <v>1</v>
      </c>
      <c r="L91" s="999" t="s">
        <v>125</v>
      </c>
      <c r="M91" s="999" t="s">
        <v>125</v>
      </c>
      <c r="N91" s="999" t="s">
        <v>125</v>
      </c>
      <c r="O91" s="999" t="s">
        <v>125</v>
      </c>
      <c r="P91" s="999" t="s">
        <v>125</v>
      </c>
      <c r="Q91" s="999" t="s">
        <v>125</v>
      </c>
      <c r="R91" s="999" t="s">
        <v>125</v>
      </c>
      <c r="S91" s="999" t="s">
        <v>125</v>
      </c>
    </row>
    <row r="92" spans="1:19" x14ac:dyDescent="0.2">
      <c r="A92" s="697"/>
      <c r="B92" s="720"/>
      <c r="C92" s="717"/>
      <c r="D92" s="720" t="s">
        <v>146</v>
      </c>
      <c r="E92" s="999">
        <v>3</v>
      </c>
      <c r="F92" s="999">
        <v>3</v>
      </c>
      <c r="G92" s="999" t="s">
        <v>125</v>
      </c>
      <c r="H92" s="999" t="s">
        <v>125</v>
      </c>
      <c r="I92" s="999" t="s">
        <v>125</v>
      </c>
      <c r="J92" s="999">
        <v>1</v>
      </c>
      <c r="K92" s="999">
        <v>1</v>
      </c>
      <c r="L92" s="999" t="s">
        <v>125</v>
      </c>
      <c r="M92" s="999" t="s">
        <v>125</v>
      </c>
      <c r="N92" s="999">
        <v>1</v>
      </c>
      <c r="O92" s="999" t="s">
        <v>125</v>
      </c>
      <c r="P92" s="999" t="s">
        <v>125</v>
      </c>
      <c r="Q92" s="999" t="s">
        <v>125</v>
      </c>
      <c r="R92" s="999" t="s">
        <v>125</v>
      </c>
      <c r="S92" s="999" t="s">
        <v>125</v>
      </c>
    </row>
    <row r="93" spans="1:19" x14ac:dyDescent="0.2">
      <c r="A93" s="694" t="s">
        <v>318</v>
      </c>
      <c r="B93" s="719" t="s">
        <v>213</v>
      </c>
      <c r="C93" s="713" t="s">
        <v>319</v>
      </c>
      <c r="D93" s="719" t="s">
        <v>122</v>
      </c>
      <c r="E93" s="998">
        <v>21</v>
      </c>
      <c r="F93" s="998">
        <v>21</v>
      </c>
      <c r="G93" s="998" t="s">
        <v>125</v>
      </c>
      <c r="H93" s="998" t="s">
        <v>125</v>
      </c>
      <c r="I93" s="998" t="s">
        <v>125</v>
      </c>
      <c r="J93" s="998" t="s">
        <v>125</v>
      </c>
      <c r="K93" s="998">
        <v>1</v>
      </c>
      <c r="L93" s="998" t="s">
        <v>125</v>
      </c>
      <c r="M93" s="998" t="s">
        <v>125</v>
      </c>
      <c r="N93" s="998">
        <v>1</v>
      </c>
      <c r="O93" s="998">
        <v>3</v>
      </c>
      <c r="P93" s="998">
        <v>3</v>
      </c>
      <c r="Q93" s="998">
        <v>7</v>
      </c>
      <c r="R93" s="998">
        <v>1</v>
      </c>
      <c r="S93" s="998">
        <v>5</v>
      </c>
    </row>
    <row r="94" spans="1:19" s="375" customFormat="1" x14ac:dyDescent="0.2">
      <c r="A94" s="697"/>
      <c r="B94" s="720"/>
      <c r="C94" s="717"/>
      <c r="D94" s="720" t="s">
        <v>145</v>
      </c>
      <c r="E94" s="999">
        <v>15</v>
      </c>
      <c r="F94" s="999">
        <v>15</v>
      </c>
      <c r="G94" s="999" t="s">
        <v>125</v>
      </c>
      <c r="H94" s="999" t="s">
        <v>125</v>
      </c>
      <c r="I94" s="999" t="s">
        <v>125</v>
      </c>
      <c r="J94" s="999" t="s">
        <v>125</v>
      </c>
      <c r="K94" s="999">
        <v>1</v>
      </c>
      <c r="L94" s="999" t="s">
        <v>125</v>
      </c>
      <c r="M94" s="999" t="s">
        <v>125</v>
      </c>
      <c r="N94" s="999">
        <v>1</v>
      </c>
      <c r="O94" s="999">
        <v>2</v>
      </c>
      <c r="P94" s="999">
        <v>2</v>
      </c>
      <c r="Q94" s="999">
        <v>5</v>
      </c>
      <c r="R94" s="999">
        <v>1</v>
      </c>
      <c r="S94" s="999">
        <v>3</v>
      </c>
    </row>
    <row r="95" spans="1:19" x14ac:dyDescent="0.2">
      <c r="A95" s="697"/>
      <c r="B95" s="720"/>
      <c r="C95" s="717"/>
      <c r="D95" s="720" t="s">
        <v>146</v>
      </c>
      <c r="E95" s="999">
        <v>6</v>
      </c>
      <c r="F95" s="999">
        <v>6</v>
      </c>
      <c r="G95" s="999" t="s">
        <v>125</v>
      </c>
      <c r="H95" s="999" t="s">
        <v>125</v>
      </c>
      <c r="I95" s="999" t="s">
        <v>125</v>
      </c>
      <c r="J95" s="999" t="s">
        <v>125</v>
      </c>
      <c r="K95" s="999" t="s">
        <v>125</v>
      </c>
      <c r="L95" s="999" t="s">
        <v>125</v>
      </c>
      <c r="M95" s="999" t="s">
        <v>125</v>
      </c>
      <c r="N95" s="999" t="s">
        <v>125</v>
      </c>
      <c r="O95" s="999">
        <v>1</v>
      </c>
      <c r="P95" s="999">
        <v>1</v>
      </c>
      <c r="Q95" s="999">
        <v>2</v>
      </c>
      <c r="R95" s="999" t="s">
        <v>125</v>
      </c>
      <c r="S95" s="999">
        <v>2</v>
      </c>
    </row>
    <row r="96" spans="1:19" x14ac:dyDescent="0.2">
      <c r="A96" s="694" t="s">
        <v>382</v>
      </c>
      <c r="B96" s="719" t="s">
        <v>214</v>
      </c>
      <c r="C96" s="713" t="s">
        <v>383</v>
      </c>
      <c r="D96" s="719" t="s">
        <v>122</v>
      </c>
      <c r="E96" s="998">
        <v>2</v>
      </c>
      <c r="F96" s="998">
        <v>2</v>
      </c>
      <c r="G96" s="998" t="s">
        <v>125</v>
      </c>
      <c r="H96" s="998" t="s">
        <v>125</v>
      </c>
      <c r="I96" s="998" t="s">
        <v>125</v>
      </c>
      <c r="J96" s="998" t="s">
        <v>125</v>
      </c>
      <c r="K96" s="998">
        <v>1</v>
      </c>
      <c r="L96" s="998" t="s">
        <v>125</v>
      </c>
      <c r="M96" s="998" t="s">
        <v>125</v>
      </c>
      <c r="N96" s="998" t="s">
        <v>125</v>
      </c>
      <c r="O96" s="998" t="s">
        <v>125</v>
      </c>
      <c r="P96" s="998" t="s">
        <v>125</v>
      </c>
      <c r="Q96" s="998">
        <v>1</v>
      </c>
      <c r="R96" s="998" t="s">
        <v>125</v>
      </c>
      <c r="S96" s="998" t="s">
        <v>125</v>
      </c>
    </row>
    <row r="97" spans="1:19" s="375" customFormat="1" x14ac:dyDescent="0.2">
      <c r="A97" s="697"/>
      <c r="B97" s="720"/>
      <c r="C97" s="717"/>
      <c r="D97" s="720" t="s">
        <v>145</v>
      </c>
      <c r="E97" s="999">
        <v>2</v>
      </c>
      <c r="F97" s="999">
        <v>2</v>
      </c>
      <c r="G97" s="999" t="s">
        <v>125</v>
      </c>
      <c r="H97" s="999" t="s">
        <v>125</v>
      </c>
      <c r="I97" s="999" t="s">
        <v>125</v>
      </c>
      <c r="J97" s="999" t="s">
        <v>125</v>
      </c>
      <c r="K97" s="999">
        <v>1</v>
      </c>
      <c r="L97" s="999" t="s">
        <v>125</v>
      </c>
      <c r="M97" s="999" t="s">
        <v>125</v>
      </c>
      <c r="N97" s="999" t="s">
        <v>125</v>
      </c>
      <c r="O97" s="999" t="s">
        <v>125</v>
      </c>
      <c r="P97" s="999" t="s">
        <v>125</v>
      </c>
      <c r="Q97" s="999">
        <v>1</v>
      </c>
      <c r="R97" s="999" t="s">
        <v>125</v>
      </c>
      <c r="S97" s="999" t="s">
        <v>125</v>
      </c>
    </row>
    <row r="98" spans="1:19" x14ac:dyDescent="0.2">
      <c r="A98" s="694" t="s">
        <v>1121</v>
      </c>
      <c r="B98" s="719" t="s">
        <v>216</v>
      </c>
      <c r="C98" s="713" t="s">
        <v>1122</v>
      </c>
      <c r="D98" s="719" t="s">
        <v>122</v>
      </c>
      <c r="E98" s="998">
        <v>9</v>
      </c>
      <c r="F98" s="998">
        <v>9</v>
      </c>
      <c r="G98" s="998" t="s">
        <v>125</v>
      </c>
      <c r="H98" s="998" t="s">
        <v>125</v>
      </c>
      <c r="I98" s="998" t="s">
        <v>125</v>
      </c>
      <c r="J98" s="998">
        <v>1</v>
      </c>
      <c r="K98" s="998" t="s">
        <v>125</v>
      </c>
      <c r="L98" s="998">
        <v>3</v>
      </c>
      <c r="M98" s="998" t="s">
        <v>125</v>
      </c>
      <c r="N98" s="998" t="s">
        <v>125</v>
      </c>
      <c r="O98" s="998">
        <v>2</v>
      </c>
      <c r="P98" s="998" t="s">
        <v>125</v>
      </c>
      <c r="Q98" s="998">
        <v>1</v>
      </c>
      <c r="R98" s="998">
        <v>2</v>
      </c>
      <c r="S98" s="998" t="s">
        <v>125</v>
      </c>
    </row>
    <row r="99" spans="1:19" x14ac:dyDescent="0.2">
      <c r="A99" s="697"/>
      <c r="B99" s="720"/>
      <c r="C99" s="717"/>
      <c r="D99" s="720" t="s">
        <v>145</v>
      </c>
      <c r="E99" s="999">
        <v>4</v>
      </c>
      <c r="F99" s="999">
        <v>4</v>
      </c>
      <c r="G99" s="999" t="s">
        <v>125</v>
      </c>
      <c r="H99" s="999" t="s">
        <v>125</v>
      </c>
      <c r="I99" s="999" t="s">
        <v>125</v>
      </c>
      <c r="J99" s="999" t="s">
        <v>125</v>
      </c>
      <c r="K99" s="999" t="s">
        <v>125</v>
      </c>
      <c r="L99" s="999" t="s">
        <v>125</v>
      </c>
      <c r="M99" s="999" t="s">
        <v>125</v>
      </c>
      <c r="N99" s="999" t="s">
        <v>125</v>
      </c>
      <c r="O99" s="999">
        <v>2</v>
      </c>
      <c r="P99" s="999" t="s">
        <v>125</v>
      </c>
      <c r="Q99" s="999" t="s">
        <v>125</v>
      </c>
      <c r="R99" s="999">
        <v>2</v>
      </c>
      <c r="S99" s="999" t="s">
        <v>125</v>
      </c>
    </row>
    <row r="100" spans="1:19" s="375" customFormat="1" x14ac:dyDescent="0.2">
      <c r="A100" s="697"/>
      <c r="B100" s="720"/>
      <c r="C100" s="717"/>
      <c r="D100" s="720" t="s">
        <v>146</v>
      </c>
      <c r="E100" s="999">
        <v>5</v>
      </c>
      <c r="F100" s="999">
        <v>5</v>
      </c>
      <c r="G100" s="999" t="s">
        <v>125</v>
      </c>
      <c r="H100" s="999" t="s">
        <v>125</v>
      </c>
      <c r="I100" s="999" t="s">
        <v>125</v>
      </c>
      <c r="J100" s="999">
        <v>1</v>
      </c>
      <c r="K100" s="999" t="s">
        <v>125</v>
      </c>
      <c r="L100" s="999">
        <v>3</v>
      </c>
      <c r="M100" s="999" t="s">
        <v>125</v>
      </c>
      <c r="N100" s="999" t="s">
        <v>125</v>
      </c>
      <c r="O100" s="999" t="s">
        <v>125</v>
      </c>
      <c r="P100" s="999" t="s">
        <v>125</v>
      </c>
      <c r="Q100" s="999">
        <v>1</v>
      </c>
      <c r="R100" s="999" t="s">
        <v>125</v>
      </c>
      <c r="S100" s="999" t="s">
        <v>125</v>
      </c>
    </row>
    <row r="101" spans="1:19" x14ac:dyDescent="0.2">
      <c r="A101" s="694" t="s">
        <v>1123</v>
      </c>
      <c r="B101" s="719" t="s">
        <v>217</v>
      </c>
      <c r="C101" s="713" t="s">
        <v>1124</v>
      </c>
      <c r="D101" s="719" t="s">
        <v>122</v>
      </c>
      <c r="E101" s="998">
        <v>5</v>
      </c>
      <c r="F101" s="998">
        <v>5</v>
      </c>
      <c r="G101" s="998" t="s">
        <v>125</v>
      </c>
      <c r="H101" s="998" t="s">
        <v>125</v>
      </c>
      <c r="I101" s="998" t="s">
        <v>125</v>
      </c>
      <c r="J101" s="998" t="s">
        <v>125</v>
      </c>
      <c r="K101" s="998" t="s">
        <v>125</v>
      </c>
      <c r="L101" s="998" t="s">
        <v>125</v>
      </c>
      <c r="M101" s="998" t="s">
        <v>125</v>
      </c>
      <c r="N101" s="998">
        <v>2</v>
      </c>
      <c r="O101" s="998" t="s">
        <v>125</v>
      </c>
      <c r="P101" s="998" t="s">
        <v>125</v>
      </c>
      <c r="Q101" s="998">
        <v>2</v>
      </c>
      <c r="R101" s="998">
        <v>1</v>
      </c>
      <c r="S101" s="998" t="s">
        <v>125</v>
      </c>
    </row>
    <row r="102" spans="1:19" x14ac:dyDescent="0.2">
      <c r="A102" s="697"/>
      <c r="B102" s="720"/>
      <c r="C102" s="717"/>
      <c r="D102" s="720" t="s">
        <v>145</v>
      </c>
      <c r="E102" s="999">
        <v>5</v>
      </c>
      <c r="F102" s="999">
        <v>5</v>
      </c>
      <c r="G102" s="999" t="s">
        <v>125</v>
      </c>
      <c r="H102" s="999" t="s">
        <v>125</v>
      </c>
      <c r="I102" s="999" t="s">
        <v>125</v>
      </c>
      <c r="J102" s="999" t="s">
        <v>125</v>
      </c>
      <c r="K102" s="999" t="s">
        <v>125</v>
      </c>
      <c r="L102" s="999" t="s">
        <v>125</v>
      </c>
      <c r="M102" s="999" t="s">
        <v>125</v>
      </c>
      <c r="N102" s="999">
        <v>2</v>
      </c>
      <c r="O102" s="999" t="s">
        <v>125</v>
      </c>
      <c r="P102" s="999" t="s">
        <v>125</v>
      </c>
      <c r="Q102" s="999">
        <v>2</v>
      </c>
      <c r="R102" s="999">
        <v>1</v>
      </c>
      <c r="S102" s="999" t="s">
        <v>125</v>
      </c>
    </row>
    <row r="103" spans="1:19" s="375" customFormat="1" ht="24" x14ac:dyDescent="0.2">
      <c r="A103" s="694" t="s">
        <v>355</v>
      </c>
      <c r="B103" s="719" t="s">
        <v>219</v>
      </c>
      <c r="C103" s="713" t="s">
        <v>356</v>
      </c>
      <c r="D103" s="719" t="s">
        <v>122</v>
      </c>
      <c r="E103" s="998">
        <v>6</v>
      </c>
      <c r="F103" s="998">
        <v>6</v>
      </c>
      <c r="G103" s="998" t="s">
        <v>125</v>
      </c>
      <c r="H103" s="998" t="s">
        <v>125</v>
      </c>
      <c r="I103" s="998" t="s">
        <v>125</v>
      </c>
      <c r="J103" s="998" t="s">
        <v>125</v>
      </c>
      <c r="K103" s="998" t="s">
        <v>125</v>
      </c>
      <c r="L103" s="998" t="s">
        <v>125</v>
      </c>
      <c r="M103" s="998" t="s">
        <v>125</v>
      </c>
      <c r="N103" s="998">
        <v>1</v>
      </c>
      <c r="O103" s="998">
        <v>2</v>
      </c>
      <c r="P103" s="998">
        <v>1</v>
      </c>
      <c r="Q103" s="998">
        <v>2</v>
      </c>
      <c r="R103" s="998" t="s">
        <v>125</v>
      </c>
      <c r="S103" s="998" t="s">
        <v>125</v>
      </c>
    </row>
    <row r="104" spans="1:19" x14ac:dyDescent="0.2">
      <c r="A104" s="697"/>
      <c r="B104" s="720"/>
      <c r="C104" s="717"/>
      <c r="D104" s="720" t="s">
        <v>145</v>
      </c>
      <c r="E104" s="999">
        <v>1</v>
      </c>
      <c r="F104" s="999">
        <v>1</v>
      </c>
      <c r="G104" s="999" t="s">
        <v>125</v>
      </c>
      <c r="H104" s="999" t="s">
        <v>125</v>
      </c>
      <c r="I104" s="999" t="s">
        <v>125</v>
      </c>
      <c r="J104" s="999" t="s">
        <v>125</v>
      </c>
      <c r="K104" s="999" t="s">
        <v>125</v>
      </c>
      <c r="L104" s="999" t="s">
        <v>125</v>
      </c>
      <c r="M104" s="999" t="s">
        <v>125</v>
      </c>
      <c r="N104" s="999" t="s">
        <v>125</v>
      </c>
      <c r="O104" s="999" t="s">
        <v>125</v>
      </c>
      <c r="P104" s="999" t="s">
        <v>125</v>
      </c>
      <c r="Q104" s="999">
        <v>1</v>
      </c>
      <c r="R104" s="999" t="s">
        <v>125</v>
      </c>
      <c r="S104" s="999" t="s">
        <v>125</v>
      </c>
    </row>
    <row r="105" spans="1:19" s="375" customFormat="1" x14ac:dyDescent="0.2">
      <c r="A105" s="697"/>
      <c r="B105" s="720"/>
      <c r="C105" s="717"/>
      <c r="D105" s="720" t="s">
        <v>146</v>
      </c>
      <c r="E105" s="999">
        <v>5</v>
      </c>
      <c r="F105" s="999">
        <v>5</v>
      </c>
      <c r="G105" s="999" t="s">
        <v>125</v>
      </c>
      <c r="H105" s="999" t="s">
        <v>125</v>
      </c>
      <c r="I105" s="999" t="s">
        <v>125</v>
      </c>
      <c r="J105" s="999" t="s">
        <v>125</v>
      </c>
      <c r="K105" s="999" t="s">
        <v>125</v>
      </c>
      <c r="L105" s="999" t="s">
        <v>125</v>
      </c>
      <c r="M105" s="999" t="s">
        <v>125</v>
      </c>
      <c r="N105" s="999">
        <v>1</v>
      </c>
      <c r="O105" s="999">
        <v>2</v>
      </c>
      <c r="P105" s="999">
        <v>1</v>
      </c>
      <c r="Q105" s="999">
        <v>1</v>
      </c>
      <c r="R105" s="999" t="s">
        <v>125</v>
      </c>
      <c r="S105" s="999" t="s">
        <v>125</v>
      </c>
    </row>
    <row r="106" spans="1:19" x14ac:dyDescent="0.2">
      <c r="A106" s="694" t="s">
        <v>344</v>
      </c>
      <c r="B106" s="719" t="s">
        <v>220</v>
      </c>
      <c r="C106" s="713" t="s">
        <v>345</v>
      </c>
      <c r="D106" s="719" t="s">
        <v>122</v>
      </c>
      <c r="E106" s="998">
        <v>3</v>
      </c>
      <c r="F106" s="998">
        <v>3</v>
      </c>
      <c r="G106" s="998" t="s">
        <v>125</v>
      </c>
      <c r="H106" s="998" t="s">
        <v>125</v>
      </c>
      <c r="I106" s="998" t="s">
        <v>125</v>
      </c>
      <c r="J106" s="998" t="s">
        <v>125</v>
      </c>
      <c r="K106" s="998" t="s">
        <v>125</v>
      </c>
      <c r="L106" s="998" t="s">
        <v>125</v>
      </c>
      <c r="M106" s="998" t="s">
        <v>125</v>
      </c>
      <c r="N106" s="998" t="s">
        <v>125</v>
      </c>
      <c r="O106" s="998" t="s">
        <v>125</v>
      </c>
      <c r="P106" s="998" t="s">
        <v>125</v>
      </c>
      <c r="Q106" s="998">
        <v>2</v>
      </c>
      <c r="R106" s="998">
        <v>1</v>
      </c>
      <c r="S106" s="998" t="s">
        <v>125</v>
      </c>
    </row>
    <row r="107" spans="1:19" s="375" customFormat="1" x14ac:dyDescent="0.2">
      <c r="A107" s="697"/>
      <c r="B107" s="720"/>
      <c r="C107" s="717"/>
      <c r="D107" s="720" t="s">
        <v>145</v>
      </c>
      <c r="E107" s="999">
        <v>3</v>
      </c>
      <c r="F107" s="999">
        <v>3</v>
      </c>
      <c r="G107" s="999" t="s">
        <v>125</v>
      </c>
      <c r="H107" s="999" t="s">
        <v>125</v>
      </c>
      <c r="I107" s="999" t="s">
        <v>125</v>
      </c>
      <c r="J107" s="999" t="s">
        <v>125</v>
      </c>
      <c r="K107" s="999" t="s">
        <v>125</v>
      </c>
      <c r="L107" s="999" t="s">
        <v>125</v>
      </c>
      <c r="M107" s="999" t="s">
        <v>125</v>
      </c>
      <c r="N107" s="999" t="s">
        <v>125</v>
      </c>
      <c r="O107" s="999" t="s">
        <v>125</v>
      </c>
      <c r="P107" s="999" t="s">
        <v>125</v>
      </c>
      <c r="Q107" s="999">
        <v>2</v>
      </c>
      <c r="R107" s="999">
        <v>1</v>
      </c>
      <c r="S107" s="999" t="s">
        <v>125</v>
      </c>
    </row>
    <row r="108" spans="1:19" x14ac:dyDescent="0.2">
      <c r="A108" s="694" t="s">
        <v>338</v>
      </c>
      <c r="B108" s="719" t="s">
        <v>221</v>
      </c>
      <c r="C108" s="713" t="s">
        <v>339</v>
      </c>
      <c r="D108" s="719" t="s">
        <v>122</v>
      </c>
      <c r="E108" s="998">
        <v>5</v>
      </c>
      <c r="F108" s="998">
        <v>5</v>
      </c>
      <c r="G108" s="998" t="s">
        <v>125</v>
      </c>
      <c r="H108" s="998" t="s">
        <v>125</v>
      </c>
      <c r="I108" s="998" t="s">
        <v>125</v>
      </c>
      <c r="J108" s="998" t="s">
        <v>125</v>
      </c>
      <c r="K108" s="998" t="s">
        <v>125</v>
      </c>
      <c r="L108" s="998" t="s">
        <v>125</v>
      </c>
      <c r="M108" s="998">
        <v>1</v>
      </c>
      <c r="N108" s="998" t="s">
        <v>125</v>
      </c>
      <c r="O108" s="998">
        <v>1</v>
      </c>
      <c r="P108" s="998" t="s">
        <v>125</v>
      </c>
      <c r="Q108" s="998">
        <v>2</v>
      </c>
      <c r="R108" s="998" t="s">
        <v>125</v>
      </c>
      <c r="S108" s="998">
        <v>1</v>
      </c>
    </row>
    <row r="109" spans="1:19" x14ac:dyDescent="0.2">
      <c r="A109" s="697"/>
      <c r="B109" s="720"/>
      <c r="C109" s="717"/>
      <c r="D109" s="720" t="s">
        <v>145</v>
      </c>
      <c r="E109" s="999">
        <v>4</v>
      </c>
      <c r="F109" s="999">
        <v>4</v>
      </c>
      <c r="G109" s="999" t="s">
        <v>125</v>
      </c>
      <c r="H109" s="999" t="s">
        <v>125</v>
      </c>
      <c r="I109" s="999" t="s">
        <v>125</v>
      </c>
      <c r="J109" s="999" t="s">
        <v>125</v>
      </c>
      <c r="K109" s="999" t="s">
        <v>125</v>
      </c>
      <c r="L109" s="999" t="s">
        <v>125</v>
      </c>
      <c r="M109" s="999">
        <v>1</v>
      </c>
      <c r="N109" s="999" t="s">
        <v>125</v>
      </c>
      <c r="O109" s="999">
        <v>1</v>
      </c>
      <c r="P109" s="999" t="s">
        <v>125</v>
      </c>
      <c r="Q109" s="999">
        <v>1</v>
      </c>
      <c r="R109" s="999" t="s">
        <v>125</v>
      </c>
      <c r="S109" s="999">
        <v>1</v>
      </c>
    </row>
    <row r="110" spans="1:19" s="375" customFormat="1" x14ac:dyDescent="0.2">
      <c r="A110" s="697"/>
      <c r="B110" s="720"/>
      <c r="C110" s="717"/>
      <c r="D110" s="720" t="s">
        <v>146</v>
      </c>
      <c r="E110" s="999">
        <v>1</v>
      </c>
      <c r="F110" s="999">
        <v>1</v>
      </c>
      <c r="G110" s="999" t="s">
        <v>125</v>
      </c>
      <c r="H110" s="999" t="s">
        <v>125</v>
      </c>
      <c r="I110" s="999" t="s">
        <v>125</v>
      </c>
      <c r="J110" s="999" t="s">
        <v>125</v>
      </c>
      <c r="K110" s="999" t="s">
        <v>125</v>
      </c>
      <c r="L110" s="999" t="s">
        <v>125</v>
      </c>
      <c r="M110" s="999" t="s">
        <v>125</v>
      </c>
      <c r="N110" s="999" t="s">
        <v>125</v>
      </c>
      <c r="O110" s="999" t="s">
        <v>125</v>
      </c>
      <c r="P110" s="999" t="s">
        <v>125</v>
      </c>
      <c r="Q110" s="999">
        <v>1</v>
      </c>
      <c r="R110" s="999" t="s">
        <v>125</v>
      </c>
      <c r="S110" s="999" t="s">
        <v>125</v>
      </c>
    </row>
    <row r="111" spans="1:19" ht="24" x14ac:dyDescent="0.2">
      <c r="A111" s="694" t="s">
        <v>376</v>
      </c>
      <c r="B111" s="719" t="s">
        <v>222</v>
      </c>
      <c r="C111" s="713" t="s">
        <v>377</v>
      </c>
      <c r="D111" s="719" t="s">
        <v>122</v>
      </c>
      <c r="E111" s="998">
        <v>43</v>
      </c>
      <c r="F111" s="998">
        <v>43</v>
      </c>
      <c r="G111" s="998" t="s">
        <v>125</v>
      </c>
      <c r="H111" s="998" t="s">
        <v>125</v>
      </c>
      <c r="I111" s="998" t="s">
        <v>125</v>
      </c>
      <c r="J111" s="998" t="s">
        <v>125</v>
      </c>
      <c r="K111" s="998">
        <v>4</v>
      </c>
      <c r="L111" s="998" t="s">
        <v>125</v>
      </c>
      <c r="M111" s="998">
        <v>2</v>
      </c>
      <c r="N111" s="998">
        <v>1</v>
      </c>
      <c r="O111" s="998">
        <v>2</v>
      </c>
      <c r="P111" s="998">
        <v>3</v>
      </c>
      <c r="Q111" s="998">
        <v>6</v>
      </c>
      <c r="R111" s="998">
        <v>8</v>
      </c>
      <c r="S111" s="998">
        <v>17</v>
      </c>
    </row>
    <row r="112" spans="1:19" s="375" customFormat="1" x14ac:dyDescent="0.2">
      <c r="A112" s="697"/>
      <c r="B112" s="720"/>
      <c r="C112" s="717"/>
      <c r="D112" s="720" t="s">
        <v>145</v>
      </c>
      <c r="E112" s="999">
        <v>24</v>
      </c>
      <c r="F112" s="999">
        <v>24</v>
      </c>
      <c r="G112" s="999" t="s">
        <v>125</v>
      </c>
      <c r="H112" s="999" t="s">
        <v>125</v>
      </c>
      <c r="I112" s="999" t="s">
        <v>125</v>
      </c>
      <c r="J112" s="999" t="s">
        <v>125</v>
      </c>
      <c r="K112" s="999">
        <v>1</v>
      </c>
      <c r="L112" s="999" t="s">
        <v>125</v>
      </c>
      <c r="M112" s="999">
        <v>1</v>
      </c>
      <c r="N112" s="999" t="s">
        <v>125</v>
      </c>
      <c r="O112" s="999">
        <v>1</v>
      </c>
      <c r="P112" s="999">
        <v>2</v>
      </c>
      <c r="Q112" s="999">
        <v>5</v>
      </c>
      <c r="R112" s="999">
        <v>5</v>
      </c>
      <c r="S112" s="999">
        <v>9</v>
      </c>
    </row>
    <row r="113" spans="1:19" x14ac:dyDescent="0.2">
      <c r="A113" s="697"/>
      <c r="B113" s="720"/>
      <c r="C113" s="717"/>
      <c r="D113" s="720" t="s">
        <v>146</v>
      </c>
      <c r="E113" s="999">
        <v>19</v>
      </c>
      <c r="F113" s="999">
        <v>19</v>
      </c>
      <c r="G113" s="999" t="s">
        <v>125</v>
      </c>
      <c r="H113" s="999" t="s">
        <v>125</v>
      </c>
      <c r="I113" s="999" t="s">
        <v>125</v>
      </c>
      <c r="J113" s="999" t="s">
        <v>125</v>
      </c>
      <c r="K113" s="999">
        <v>3</v>
      </c>
      <c r="L113" s="999" t="s">
        <v>125</v>
      </c>
      <c r="M113" s="999">
        <v>1</v>
      </c>
      <c r="N113" s="999">
        <v>1</v>
      </c>
      <c r="O113" s="999">
        <v>1</v>
      </c>
      <c r="P113" s="999">
        <v>1</v>
      </c>
      <c r="Q113" s="999">
        <v>1</v>
      </c>
      <c r="R113" s="999">
        <v>3</v>
      </c>
      <c r="S113" s="999">
        <v>8</v>
      </c>
    </row>
    <row r="114" spans="1:19" x14ac:dyDescent="0.2">
      <c r="A114" s="694" t="s">
        <v>378</v>
      </c>
      <c r="B114" s="719" t="s">
        <v>223</v>
      </c>
      <c r="C114" s="713" t="s">
        <v>1127</v>
      </c>
      <c r="D114" s="719" t="s">
        <v>122</v>
      </c>
      <c r="E114" s="998">
        <v>61</v>
      </c>
      <c r="F114" s="998">
        <v>2</v>
      </c>
      <c r="G114" s="998">
        <v>59</v>
      </c>
      <c r="H114" s="998" t="s">
        <v>125</v>
      </c>
      <c r="I114" s="998">
        <v>2</v>
      </c>
      <c r="J114" s="998">
        <v>2</v>
      </c>
      <c r="K114" s="998">
        <v>3</v>
      </c>
      <c r="L114" s="998">
        <v>1</v>
      </c>
      <c r="M114" s="998">
        <v>1</v>
      </c>
      <c r="N114" s="998" t="s">
        <v>125</v>
      </c>
      <c r="O114" s="998" t="s">
        <v>125</v>
      </c>
      <c r="P114" s="998">
        <v>1</v>
      </c>
      <c r="Q114" s="998">
        <v>5</v>
      </c>
      <c r="R114" s="998">
        <v>7</v>
      </c>
      <c r="S114" s="998">
        <v>39</v>
      </c>
    </row>
    <row r="115" spans="1:19" s="375" customFormat="1" x14ac:dyDescent="0.2">
      <c r="A115" s="697"/>
      <c r="B115" s="720"/>
      <c r="C115" s="717"/>
      <c r="D115" s="720" t="s">
        <v>145</v>
      </c>
      <c r="E115" s="999">
        <v>28</v>
      </c>
      <c r="F115" s="999">
        <v>2</v>
      </c>
      <c r="G115" s="999">
        <v>26</v>
      </c>
      <c r="H115" s="999" t="s">
        <v>125</v>
      </c>
      <c r="I115" s="999">
        <v>1</v>
      </c>
      <c r="J115" s="999" t="s">
        <v>125</v>
      </c>
      <c r="K115" s="999">
        <v>1</v>
      </c>
      <c r="L115" s="999">
        <v>1</v>
      </c>
      <c r="M115" s="999" t="s">
        <v>125</v>
      </c>
      <c r="N115" s="999" t="s">
        <v>125</v>
      </c>
      <c r="O115" s="999" t="s">
        <v>125</v>
      </c>
      <c r="P115" s="999">
        <v>1</v>
      </c>
      <c r="Q115" s="999">
        <v>2</v>
      </c>
      <c r="R115" s="999">
        <v>2</v>
      </c>
      <c r="S115" s="999">
        <v>20</v>
      </c>
    </row>
    <row r="116" spans="1:19" x14ac:dyDescent="0.2">
      <c r="A116" s="697"/>
      <c r="B116" s="720"/>
      <c r="C116" s="717"/>
      <c r="D116" s="720" t="s">
        <v>146</v>
      </c>
      <c r="E116" s="999">
        <v>33</v>
      </c>
      <c r="F116" s="999" t="s">
        <v>125</v>
      </c>
      <c r="G116" s="999">
        <v>33</v>
      </c>
      <c r="H116" s="999" t="s">
        <v>125</v>
      </c>
      <c r="I116" s="999">
        <v>1</v>
      </c>
      <c r="J116" s="999">
        <v>2</v>
      </c>
      <c r="K116" s="999">
        <v>2</v>
      </c>
      <c r="L116" s="999" t="s">
        <v>125</v>
      </c>
      <c r="M116" s="999">
        <v>1</v>
      </c>
      <c r="N116" s="999" t="s">
        <v>125</v>
      </c>
      <c r="O116" s="999" t="s">
        <v>125</v>
      </c>
      <c r="P116" s="999" t="s">
        <v>125</v>
      </c>
      <c r="Q116" s="999">
        <v>3</v>
      </c>
      <c r="R116" s="999">
        <v>5</v>
      </c>
      <c r="S116" s="999">
        <v>19</v>
      </c>
    </row>
    <row r="117" spans="1:19" x14ac:dyDescent="0.2">
      <c r="A117" s="807"/>
      <c r="B117" s="815"/>
      <c r="C117" s="787"/>
      <c r="D117" s="815"/>
      <c r="E117" s="801"/>
      <c r="F117" s="801"/>
      <c r="G117" s="801"/>
      <c r="H117" s="801"/>
      <c r="I117" s="801"/>
      <c r="J117" s="801"/>
      <c r="K117" s="801"/>
      <c r="L117" s="801"/>
      <c r="M117" s="801"/>
      <c r="N117" s="801"/>
      <c r="O117" s="801"/>
      <c r="P117" s="801"/>
      <c r="Q117" s="801"/>
      <c r="R117" s="801"/>
      <c r="S117" s="801"/>
    </row>
    <row r="118" spans="1:19" x14ac:dyDescent="0.2">
      <c r="A118" s="1427" t="s">
        <v>1300</v>
      </c>
      <c r="B118" s="1104"/>
      <c r="C118" s="1104"/>
      <c r="D118" s="1104"/>
      <c r="E118" s="1104"/>
      <c r="F118" s="1104"/>
      <c r="G118" s="1104"/>
      <c r="H118" s="1104"/>
      <c r="I118" s="1104"/>
      <c r="J118" s="1104"/>
      <c r="K118" s="1104"/>
      <c r="L118" s="1104"/>
      <c r="M118" s="344"/>
      <c r="N118" s="344"/>
      <c r="O118" s="344"/>
      <c r="P118" s="344"/>
      <c r="Q118" s="344"/>
      <c r="R118" s="344"/>
      <c r="S118" s="344"/>
    </row>
    <row r="119" spans="1:19" x14ac:dyDescent="0.2">
      <c r="A119" s="1428" t="s">
        <v>3035</v>
      </c>
    </row>
    <row r="120" spans="1:19" x14ac:dyDescent="0.2">
      <c r="A120" s="1426" t="s">
        <v>1260</v>
      </c>
    </row>
    <row r="121" spans="1:19" x14ac:dyDescent="0.2">
      <c r="A121" s="1458" t="s">
        <v>3153</v>
      </c>
    </row>
    <row r="122" spans="1:19" ht="15" x14ac:dyDescent="0.2">
      <c r="A122" s="1454" t="s">
        <v>3151</v>
      </c>
    </row>
  </sheetData>
  <mergeCells count="8">
    <mergeCell ref="A1:S1"/>
    <mergeCell ref="A2:S2"/>
    <mergeCell ref="A3:A4"/>
    <mergeCell ref="B3:D3"/>
    <mergeCell ref="E3:E4"/>
    <mergeCell ref="F3:G3"/>
    <mergeCell ref="H3:J3"/>
    <mergeCell ref="K3:S3"/>
  </mergeCells>
  <hyperlinks>
    <hyperlink ref="U2" location="INDICE!B165" display="ÍNDICE"/>
    <hyperlink ref="A12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21"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0"/>
  <sheetViews>
    <sheetView showGridLines="0" topLeftCell="C1" zoomScale="90" zoomScaleNormal="90" workbookViewId="0">
      <selection activeCell="P2" sqref="P2"/>
    </sheetView>
  </sheetViews>
  <sheetFormatPr baseColWidth="10" defaultColWidth="1" defaultRowHeight="12.75" x14ac:dyDescent="0.2"/>
  <cols>
    <col min="1" max="1" width="7.85546875" style="372" customWidth="1"/>
    <col min="2" max="2" width="37" style="371" customWidth="1"/>
    <col min="3" max="3" width="13.85546875" style="373" customWidth="1"/>
    <col min="4" max="4" width="8.7109375" style="369" customWidth="1"/>
    <col min="5" max="5" width="7.42578125" style="369" customWidth="1"/>
    <col min="6" max="6" width="9.140625" style="369" customWidth="1"/>
    <col min="7" max="7" width="7.140625" style="369" customWidth="1"/>
    <col min="8" max="8" width="13.5703125" style="369" customWidth="1"/>
    <col min="9" max="13" width="7.42578125" style="369" customWidth="1"/>
    <col min="14" max="14" width="9" style="369" customWidth="1"/>
    <col min="15" max="249" width="11.42578125" style="369" customWidth="1"/>
    <col min="250" max="250" width="6.42578125" style="369" customWidth="1"/>
    <col min="251" max="251" width="37" style="369" customWidth="1"/>
    <col min="252" max="252" width="13.85546875" style="369" customWidth="1"/>
    <col min="253" max="253" width="1" style="369" bestFit="1" customWidth="1"/>
    <col min="254" max="16384" width="1" style="369"/>
  </cols>
  <sheetData>
    <row r="1" spans="1:16" ht="12.75" customHeight="1" x14ac:dyDescent="0.2">
      <c r="A1" s="1800" t="s">
        <v>1168</v>
      </c>
      <c r="B1" s="1800"/>
      <c r="C1" s="1800"/>
      <c r="D1" s="1800"/>
      <c r="E1" s="1800"/>
      <c r="F1" s="1800"/>
      <c r="G1" s="1800"/>
      <c r="H1" s="1800"/>
      <c r="I1" s="1800"/>
      <c r="J1" s="1800"/>
      <c r="K1" s="1800"/>
      <c r="L1" s="1800"/>
      <c r="M1" s="1800"/>
      <c r="N1" s="1800"/>
    </row>
    <row r="2" spans="1:16" ht="30" customHeight="1" x14ac:dyDescent="0.2">
      <c r="A2" s="1756" t="s">
        <v>3034</v>
      </c>
      <c r="B2" s="1761"/>
      <c r="C2" s="1761"/>
      <c r="D2" s="1761"/>
      <c r="E2" s="1761"/>
      <c r="F2" s="1761"/>
      <c r="G2" s="1761"/>
      <c r="H2" s="1761"/>
      <c r="I2" s="1761"/>
      <c r="J2" s="1761"/>
      <c r="K2" s="1761"/>
      <c r="L2" s="1761"/>
      <c r="M2" s="1761"/>
      <c r="N2" s="1761"/>
      <c r="P2" s="179" t="s">
        <v>120</v>
      </c>
    </row>
    <row r="3" spans="1:16" ht="15" customHeight="1" x14ac:dyDescent="0.2">
      <c r="A3" s="1791" t="s">
        <v>1052</v>
      </c>
      <c r="B3" s="1742" t="s">
        <v>1169</v>
      </c>
      <c r="C3" s="1742"/>
      <c r="D3" s="1742"/>
      <c r="E3" s="1713" t="s">
        <v>122</v>
      </c>
      <c r="F3" s="1808" t="s">
        <v>1053</v>
      </c>
      <c r="G3" s="1809"/>
      <c r="H3" s="831" t="s">
        <v>1274</v>
      </c>
      <c r="I3" s="1808" t="s">
        <v>1275</v>
      </c>
      <c r="J3" s="1810"/>
      <c r="K3" s="1810"/>
      <c r="L3" s="1810"/>
      <c r="M3" s="1810"/>
      <c r="N3" s="1809"/>
    </row>
    <row r="4" spans="1:16" ht="24" x14ac:dyDescent="0.2">
      <c r="A4" s="1791"/>
      <c r="B4" s="1254" t="s">
        <v>1054</v>
      </c>
      <c r="C4" s="1254" t="s">
        <v>1055</v>
      </c>
      <c r="D4" s="1254" t="s">
        <v>224</v>
      </c>
      <c r="E4" s="1713"/>
      <c r="F4" s="1254" t="s">
        <v>1132</v>
      </c>
      <c r="G4" s="1254" t="s">
        <v>1133</v>
      </c>
      <c r="H4" s="1257" t="s">
        <v>1309</v>
      </c>
      <c r="I4" s="1257" t="s">
        <v>1059</v>
      </c>
      <c r="J4" s="1257" t="s">
        <v>1061</v>
      </c>
      <c r="K4" s="1257" t="s">
        <v>1062</v>
      </c>
      <c r="L4" s="1257" t="s">
        <v>1065</v>
      </c>
      <c r="M4" s="1257" t="s">
        <v>1066</v>
      </c>
      <c r="N4" s="1257" t="s">
        <v>777</v>
      </c>
    </row>
    <row r="5" spans="1:16" s="370" customFormat="1" x14ac:dyDescent="0.2">
      <c r="A5" s="711"/>
      <c r="B5" s="712"/>
      <c r="C5" s="713"/>
      <c r="D5" s="714"/>
      <c r="E5" s="549">
        <v>41</v>
      </c>
      <c r="F5" s="549">
        <v>40</v>
      </c>
      <c r="G5" s="549">
        <v>1</v>
      </c>
      <c r="H5" s="549">
        <v>1</v>
      </c>
      <c r="I5" s="549">
        <v>1</v>
      </c>
      <c r="J5" s="549">
        <v>2</v>
      </c>
      <c r="K5" s="549">
        <v>2</v>
      </c>
      <c r="L5" s="549">
        <v>7</v>
      </c>
      <c r="M5" s="549">
        <v>4</v>
      </c>
      <c r="N5" s="549">
        <v>24</v>
      </c>
    </row>
    <row r="6" spans="1:16" x14ac:dyDescent="0.2">
      <c r="A6" s="715"/>
      <c r="B6" s="716"/>
      <c r="C6" s="717"/>
      <c r="D6" s="718" t="s">
        <v>145</v>
      </c>
      <c r="E6" s="552">
        <v>26</v>
      </c>
      <c r="F6" s="552">
        <v>26</v>
      </c>
      <c r="G6" s="552" t="s">
        <v>125</v>
      </c>
      <c r="H6" s="552">
        <v>1</v>
      </c>
      <c r="I6" s="552" t="s">
        <v>125</v>
      </c>
      <c r="J6" s="552">
        <v>1</v>
      </c>
      <c r="K6" s="552">
        <v>2</v>
      </c>
      <c r="L6" s="552">
        <v>6</v>
      </c>
      <c r="M6" s="552">
        <v>1</v>
      </c>
      <c r="N6" s="552">
        <v>15</v>
      </c>
    </row>
    <row r="7" spans="1:16" x14ac:dyDescent="0.2">
      <c r="A7" s="715"/>
      <c r="B7" s="716"/>
      <c r="C7" s="717"/>
      <c r="D7" s="718" t="s">
        <v>146</v>
      </c>
      <c r="E7" s="552">
        <v>15</v>
      </c>
      <c r="F7" s="552">
        <v>14</v>
      </c>
      <c r="G7" s="552">
        <v>1</v>
      </c>
      <c r="H7" s="552" t="s">
        <v>125</v>
      </c>
      <c r="I7" s="552">
        <v>1</v>
      </c>
      <c r="J7" s="552">
        <v>1</v>
      </c>
      <c r="K7" s="552" t="s">
        <v>125</v>
      </c>
      <c r="L7" s="552">
        <v>1</v>
      </c>
      <c r="M7" s="552">
        <v>3</v>
      </c>
      <c r="N7" s="552">
        <v>9</v>
      </c>
    </row>
    <row r="8" spans="1:16" s="370" customFormat="1" x14ac:dyDescent="0.2">
      <c r="A8" s="711" t="s">
        <v>1082</v>
      </c>
      <c r="B8" s="712" t="s">
        <v>166</v>
      </c>
      <c r="C8" s="713" t="s">
        <v>330</v>
      </c>
      <c r="D8" s="714" t="s">
        <v>122</v>
      </c>
      <c r="E8" s="549">
        <v>3</v>
      </c>
      <c r="F8" s="549">
        <v>3</v>
      </c>
      <c r="G8" s="549" t="s">
        <v>125</v>
      </c>
      <c r="H8" s="549" t="s">
        <v>125</v>
      </c>
      <c r="I8" s="549" t="s">
        <v>125</v>
      </c>
      <c r="J8" s="549" t="s">
        <v>125</v>
      </c>
      <c r="K8" s="549" t="s">
        <v>125</v>
      </c>
      <c r="L8" s="549">
        <v>1</v>
      </c>
      <c r="M8" s="549" t="s">
        <v>125</v>
      </c>
      <c r="N8" s="549">
        <v>2</v>
      </c>
    </row>
    <row r="9" spans="1:16" x14ac:dyDescent="0.2">
      <c r="A9" s="715"/>
      <c r="B9" s="716"/>
      <c r="C9" s="717"/>
      <c r="D9" s="718" t="s">
        <v>145</v>
      </c>
      <c r="E9" s="552">
        <v>2</v>
      </c>
      <c r="F9" s="552">
        <v>2</v>
      </c>
      <c r="G9" s="552" t="s">
        <v>125</v>
      </c>
      <c r="H9" s="552" t="s">
        <v>125</v>
      </c>
      <c r="I9" s="552" t="s">
        <v>125</v>
      </c>
      <c r="J9" s="552" t="s">
        <v>125</v>
      </c>
      <c r="K9" s="552" t="s">
        <v>125</v>
      </c>
      <c r="L9" s="552">
        <v>1</v>
      </c>
      <c r="M9" s="552" t="s">
        <v>125</v>
      </c>
      <c r="N9" s="552">
        <v>1</v>
      </c>
    </row>
    <row r="10" spans="1:16" s="370" customFormat="1" x14ac:dyDescent="0.2">
      <c r="A10" s="715"/>
      <c r="B10" s="716"/>
      <c r="C10" s="717"/>
      <c r="D10" s="718" t="s">
        <v>146</v>
      </c>
      <c r="E10" s="552">
        <v>1</v>
      </c>
      <c r="F10" s="552">
        <v>1</v>
      </c>
      <c r="G10" s="552" t="s">
        <v>125</v>
      </c>
      <c r="H10" s="552" t="s">
        <v>125</v>
      </c>
      <c r="I10" s="552" t="s">
        <v>125</v>
      </c>
      <c r="J10" s="552" t="s">
        <v>125</v>
      </c>
      <c r="K10" s="552" t="s">
        <v>125</v>
      </c>
      <c r="L10" s="552" t="s">
        <v>125</v>
      </c>
      <c r="M10" s="552" t="s">
        <v>125</v>
      </c>
      <c r="N10" s="552">
        <v>1</v>
      </c>
    </row>
    <row r="11" spans="1:16" ht="24" x14ac:dyDescent="0.2">
      <c r="A11" s="711" t="s">
        <v>367</v>
      </c>
      <c r="B11" s="712" t="s">
        <v>167</v>
      </c>
      <c r="C11" s="713" t="s">
        <v>368</v>
      </c>
      <c r="D11" s="714" t="s">
        <v>122</v>
      </c>
      <c r="E11" s="549">
        <v>1</v>
      </c>
      <c r="F11" s="549">
        <v>1</v>
      </c>
      <c r="G11" s="549" t="s">
        <v>125</v>
      </c>
      <c r="H11" s="549" t="s">
        <v>125</v>
      </c>
      <c r="I11" s="549" t="s">
        <v>125</v>
      </c>
      <c r="J11" s="549" t="s">
        <v>125</v>
      </c>
      <c r="K11" s="549" t="s">
        <v>125</v>
      </c>
      <c r="L11" s="549" t="s">
        <v>125</v>
      </c>
      <c r="M11" s="549" t="s">
        <v>125</v>
      </c>
      <c r="N11" s="549">
        <v>1</v>
      </c>
    </row>
    <row r="12" spans="1:16" s="370" customFormat="1" x14ac:dyDescent="0.2">
      <c r="A12" s="715"/>
      <c r="B12" s="716"/>
      <c r="C12" s="717"/>
      <c r="D12" s="718" t="s">
        <v>145</v>
      </c>
      <c r="E12" s="552">
        <v>1</v>
      </c>
      <c r="F12" s="552">
        <v>1</v>
      </c>
      <c r="G12" s="552" t="s">
        <v>125</v>
      </c>
      <c r="H12" s="552" t="s">
        <v>125</v>
      </c>
      <c r="I12" s="552" t="s">
        <v>125</v>
      </c>
      <c r="J12" s="552" t="s">
        <v>125</v>
      </c>
      <c r="K12" s="552" t="s">
        <v>125</v>
      </c>
      <c r="L12" s="552" t="s">
        <v>125</v>
      </c>
      <c r="M12" s="552" t="s">
        <v>125</v>
      </c>
      <c r="N12" s="552">
        <v>1</v>
      </c>
    </row>
    <row r="13" spans="1:16" x14ac:dyDescent="0.2">
      <c r="A13" s="711" t="s">
        <v>350</v>
      </c>
      <c r="B13" s="712" t="s">
        <v>177</v>
      </c>
      <c r="C13" s="713" t="s">
        <v>351</v>
      </c>
      <c r="D13" s="714" t="s">
        <v>122</v>
      </c>
      <c r="E13" s="549">
        <v>1</v>
      </c>
      <c r="F13" s="549">
        <v>1</v>
      </c>
      <c r="G13" s="549" t="s">
        <v>125</v>
      </c>
      <c r="H13" s="549" t="s">
        <v>125</v>
      </c>
      <c r="I13" s="549" t="s">
        <v>125</v>
      </c>
      <c r="J13" s="549" t="s">
        <v>125</v>
      </c>
      <c r="K13" s="549" t="s">
        <v>125</v>
      </c>
      <c r="L13" s="549" t="s">
        <v>125</v>
      </c>
      <c r="M13" s="549">
        <v>1</v>
      </c>
      <c r="N13" s="549" t="s">
        <v>125</v>
      </c>
    </row>
    <row r="14" spans="1:16" s="370" customFormat="1" x14ac:dyDescent="0.2">
      <c r="A14" s="715"/>
      <c r="B14" s="716"/>
      <c r="C14" s="717"/>
      <c r="D14" s="718" t="s">
        <v>145</v>
      </c>
      <c r="E14" s="552">
        <v>1</v>
      </c>
      <c r="F14" s="552">
        <v>1</v>
      </c>
      <c r="G14" s="552" t="s">
        <v>125</v>
      </c>
      <c r="H14" s="552" t="s">
        <v>125</v>
      </c>
      <c r="I14" s="552" t="s">
        <v>125</v>
      </c>
      <c r="J14" s="552" t="s">
        <v>125</v>
      </c>
      <c r="K14" s="552" t="s">
        <v>125</v>
      </c>
      <c r="L14" s="552" t="s">
        <v>125</v>
      </c>
      <c r="M14" s="552">
        <v>1</v>
      </c>
      <c r="N14" s="552" t="s">
        <v>125</v>
      </c>
    </row>
    <row r="15" spans="1:16" x14ac:dyDescent="0.2">
      <c r="A15" s="711" t="s">
        <v>306</v>
      </c>
      <c r="B15" s="712" t="s">
        <v>183</v>
      </c>
      <c r="C15" s="713" t="s">
        <v>307</v>
      </c>
      <c r="D15" s="714" t="s">
        <v>122</v>
      </c>
      <c r="E15" s="549">
        <v>2</v>
      </c>
      <c r="F15" s="549">
        <v>2</v>
      </c>
      <c r="G15" s="549" t="s">
        <v>125</v>
      </c>
      <c r="H15" s="549" t="s">
        <v>125</v>
      </c>
      <c r="I15" s="549" t="s">
        <v>125</v>
      </c>
      <c r="J15" s="549" t="s">
        <v>125</v>
      </c>
      <c r="K15" s="549" t="s">
        <v>125</v>
      </c>
      <c r="L15" s="549" t="s">
        <v>125</v>
      </c>
      <c r="M15" s="549">
        <v>1</v>
      </c>
      <c r="N15" s="549">
        <v>1</v>
      </c>
    </row>
    <row r="16" spans="1:16" s="370" customFormat="1" x14ac:dyDescent="0.2">
      <c r="A16" s="715"/>
      <c r="B16" s="716"/>
      <c r="C16" s="717"/>
      <c r="D16" s="718" t="s">
        <v>146</v>
      </c>
      <c r="E16" s="552">
        <v>2</v>
      </c>
      <c r="F16" s="552">
        <v>2</v>
      </c>
      <c r="G16" s="552" t="s">
        <v>125</v>
      </c>
      <c r="H16" s="552" t="s">
        <v>125</v>
      </c>
      <c r="I16" s="552" t="s">
        <v>125</v>
      </c>
      <c r="J16" s="552" t="s">
        <v>125</v>
      </c>
      <c r="K16" s="552" t="s">
        <v>125</v>
      </c>
      <c r="L16" s="552" t="s">
        <v>125</v>
      </c>
      <c r="M16" s="552">
        <v>1</v>
      </c>
      <c r="N16" s="552">
        <v>1</v>
      </c>
    </row>
    <row r="17" spans="1:14" x14ac:dyDescent="0.2">
      <c r="A17" s="711" t="s">
        <v>394</v>
      </c>
      <c r="B17" s="712" t="s">
        <v>185</v>
      </c>
      <c r="C17" s="713" t="s">
        <v>395</v>
      </c>
      <c r="D17" s="714" t="s">
        <v>122</v>
      </c>
      <c r="E17" s="549">
        <v>1</v>
      </c>
      <c r="F17" s="549">
        <v>1</v>
      </c>
      <c r="G17" s="549" t="s">
        <v>125</v>
      </c>
      <c r="H17" s="549" t="s">
        <v>125</v>
      </c>
      <c r="I17" s="549" t="s">
        <v>125</v>
      </c>
      <c r="J17" s="549" t="s">
        <v>125</v>
      </c>
      <c r="K17" s="549" t="s">
        <v>125</v>
      </c>
      <c r="L17" s="549" t="s">
        <v>125</v>
      </c>
      <c r="M17" s="549" t="s">
        <v>125</v>
      </c>
      <c r="N17" s="549">
        <v>1</v>
      </c>
    </row>
    <row r="18" spans="1:14" s="370" customFormat="1" x14ac:dyDescent="0.2">
      <c r="A18" s="715"/>
      <c r="B18" s="716"/>
      <c r="C18" s="717"/>
      <c r="D18" s="718" t="s">
        <v>146</v>
      </c>
      <c r="E18" s="552">
        <v>1</v>
      </c>
      <c r="F18" s="552">
        <v>1</v>
      </c>
      <c r="G18" s="552" t="s">
        <v>125</v>
      </c>
      <c r="H18" s="552" t="s">
        <v>125</v>
      </c>
      <c r="I18" s="552" t="s">
        <v>125</v>
      </c>
      <c r="J18" s="552" t="s">
        <v>125</v>
      </c>
      <c r="K18" s="552" t="s">
        <v>125</v>
      </c>
      <c r="L18" s="552" t="s">
        <v>125</v>
      </c>
      <c r="M18" s="552" t="s">
        <v>125</v>
      </c>
      <c r="N18" s="552">
        <v>1</v>
      </c>
    </row>
    <row r="19" spans="1:14" x14ac:dyDescent="0.2">
      <c r="A19" s="711" t="s">
        <v>312</v>
      </c>
      <c r="B19" s="712" t="s">
        <v>190</v>
      </c>
      <c r="C19" s="713" t="s">
        <v>313</v>
      </c>
      <c r="D19" s="714" t="s">
        <v>122</v>
      </c>
      <c r="E19" s="549">
        <v>4</v>
      </c>
      <c r="F19" s="549">
        <v>4</v>
      </c>
      <c r="G19" s="549" t="s">
        <v>125</v>
      </c>
      <c r="H19" s="549" t="s">
        <v>125</v>
      </c>
      <c r="I19" s="549" t="s">
        <v>125</v>
      </c>
      <c r="J19" s="549" t="s">
        <v>125</v>
      </c>
      <c r="K19" s="549" t="s">
        <v>125</v>
      </c>
      <c r="L19" s="549" t="s">
        <v>125</v>
      </c>
      <c r="M19" s="549">
        <v>1</v>
      </c>
      <c r="N19" s="549">
        <v>3</v>
      </c>
    </row>
    <row r="20" spans="1:14" s="370" customFormat="1" x14ac:dyDescent="0.2">
      <c r="A20" s="715"/>
      <c r="B20" s="716"/>
      <c r="C20" s="717"/>
      <c r="D20" s="718" t="s">
        <v>145</v>
      </c>
      <c r="E20" s="552">
        <v>2</v>
      </c>
      <c r="F20" s="552">
        <v>2</v>
      </c>
      <c r="G20" s="552" t="s">
        <v>125</v>
      </c>
      <c r="H20" s="552" t="s">
        <v>125</v>
      </c>
      <c r="I20" s="552" t="s">
        <v>125</v>
      </c>
      <c r="J20" s="552" t="s">
        <v>125</v>
      </c>
      <c r="K20" s="552" t="s">
        <v>125</v>
      </c>
      <c r="L20" s="552" t="s">
        <v>125</v>
      </c>
      <c r="M20" s="552" t="s">
        <v>125</v>
      </c>
      <c r="N20" s="552">
        <v>2</v>
      </c>
    </row>
    <row r="21" spans="1:14" x14ac:dyDescent="0.2">
      <c r="A21" s="715"/>
      <c r="B21" s="716"/>
      <c r="C21" s="717"/>
      <c r="D21" s="718" t="s">
        <v>146</v>
      </c>
      <c r="E21" s="552">
        <v>2</v>
      </c>
      <c r="F21" s="552">
        <v>2</v>
      </c>
      <c r="G21" s="552" t="s">
        <v>125</v>
      </c>
      <c r="H21" s="552" t="s">
        <v>125</v>
      </c>
      <c r="I21" s="552" t="s">
        <v>125</v>
      </c>
      <c r="J21" s="552" t="s">
        <v>125</v>
      </c>
      <c r="K21" s="552" t="s">
        <v>125</v>
      </c>
      <c r="L21" s="552" t="s">
        <v>125</v>
      </c>
      <c r="M21" s="552">
        <v>1</v>
      </c>
      <c r="N21" s="552">
        <v>1</v>
      </c>
    </row>
    <row r="22" spans="1:14" x14ac:dyDescent="0.2">
      <c r="A22" s="711" t="s">
        <v>303</v>
      </c>
      <c r="B22" s="712" t="s">
        <v>191</v>
      </c>
      <c r="C22" s="713" t="s">
        <v>304</v>
      </c>
      <c r="D22" s="714" t="s">
        <v>122</v>
      </c>
      <c r="E22" s="549">
        <v>3</v>
      </c>
      <c r="F22" s="549">
        <v>3</v>
      </c>
      <c r="G22" s="549" t="s">
        <v>125</v>
      </c>
      <c r="H22" s="549" t="s">
        <v>125</v>
      </c>
      <c r="I22" s="549" t="s">
        <v>125</v>
      </c>
      <c r="J22" s="549" t="s">
        <v>125</v>
      </c>
      <c r="K22" s="549" t="s">
        <v>125</v>
      </c>
      <c r="L22" s="549">
        <v>1</v>
      </c>
      <c r="M22" s="549" t="s">
        <v>125</v>
      </c>
      <c r="N22" s="549">
        <v>2</v>
      </c>
    </row>
    <row r="23" spans="1:14" s="370" customFormat="1" x14ac:dyDescent="0.2">
      <c r="A23" s="715"/>
      <c r="B23" s="716"/>
      <c r="C23" s="717"/>
      <c r="D23" s="718" t="s">
        <v>145</v>
      </c>
      <c r="E23" s="552">
        <v>2</v>
      </c>
      <c r="F23" s="552">
        <v>2</v>
      </c>
      <c r="G23" s="552" t="s">
        <v>125</v>
      </c>
      <c r="H23" s="552" t="s">
        <v>125</v>
      </c>
      <c r="I23" s="552" t="s">
        <v>125</v>
      </c>
      <c r="J23" s="552" t="s">
        <v>125</v>
      </c>
      <c r="K23" s="552" t="s">
        <v>125</v>
      </c>
      <c r="L23" s="552">
        <v>1</v>
      </c>
      <c r="M23" s="552" t="s">
        <v>125</v>
      </c>
      <c r="N23" s="552">
        <v>1</v>
      </c>
    </row>
    <row r="24" spans="1:14" x14ac:dyDescent="0.2">
      <c r="A24" s="715"/>
      <c r="B24" s="716"/>
      <c r="C24" s="717"/>
      <c r="D24" s="718" t="s">
        <v>146</v>
      </c>
      <c r="E24" s="552">
        <v>1</v>
      </c>
      <c r="F24" s="552">
        <v>1</v>
      </c>
      <c r="G24" s="552" t="s">
        <v>125</v>
      </c>
      <c r="H24" s="552" t="s">
        <v>125</v>
      </c>
      <c r="I24" s="552" t="s">
        <v>125</v>
      </c>
      <c r="J24" s="552" t="s">
        <v>125</v>
      </c>
      <c r="K24" s="552" t="s">
        <v>125</v>
      </c>
      <c r="L24" s="552" t="s">
        <v>125</v>
      </c>
      <c r="M24" s="552" t="s">
        <v>125</v>
      </c>
      <c r="N24" s="552">
        <v>1</v>
      </c>
    </row>
    <row r="25" spans="1:14" s="370" customFormat="1" ht="24" x14ac:dyDescent="0.2">
      <c r="A25" s="711" t="s">
        <v>335</v>
      </c>
      <c r="B25" s="712" t="s">
        <v>197</v>
      </c>
      <c r="C25" s="713" t="s">
        <v>336</v>
      </c>
      <c r="D25" s="714" t="s">
        <v>122</v>
      </c>
      <c r="E25" s="549">
        <v>1</v>
      </c>
      <c r="F25" s="549">
        <v>1</v>
      </c>
      <c r="G25" s="549" t="s">
        <v>125</v>
      </c>
      <c r="H25" s="549" t="s">
        <v>125</v>
      </c>
      <c r="I25" s="549" t="s">
        <v>125</v>
      </c>
      <c r="J25" s="549" t="s">
        <v>125</v>
      </c>
      <c r="K25" s="549" t="s">
        <v>125</v>
      </c>
      <c r="L25" s="549" t="s">
        <v>125</v>
      </c>
      <c r="M25" s="549" t="s">
        <v>125</v>
      </c>
      <c r="N25" s="549">
        <v>1</v>
      </c>
    </row>
    <row r="26" spans="1:14" x14ac:dyDescent="0.2">
      <c r="A26" s="715"/>
      <c r="B26" s="716"/>
      <c r="C26" s="717"/>
      <c r="D26" s="718" t="s">
        <v>145</v>
      </c>
      <c r="E26" s="552">
        <v>1</v>
      </c>
      <c r="F26" s="552">
        <v>1</v>
      </c>
      <c r="G26" s="552" t="s">
        <v>125</v>
      </c>
      <c r="H26" s="552" t="s">
        <v>125</v>
      </c>
      <c r="I26" s="552" t="s">
        <v>125</v>
      </c>
      <c r="J26" s="552" t="s">
        <v>125</v>
      </c>
      <c r="K26" s="552" t="s">
        <v>125</v>
      </c>
      <c r="L26" s="552" t="s">
        <v>125</v>
      </c>
      <c r="M26" s="552" t="s">
        <v>125</v>
      </c>
      <c r="N26" s="552">
        <v>1</v>
      </c>
    </row>
    <row r="27" spans="1:14" s="370" customFormat="1" x14ac:dyDescent="0.2">
      <c r="A27" s="711" t="s">
        <v>309</v>
      </c>
      <c r="B27" s="712" t="s">
        <v>198</v>
      </c>
      <c r="C27" s="713" t="s">
        <v>310</v>
      </c>
      <c r="D27" s="714" t="s">
        <v>122</v>
      </c>
      <c r="E27" s="549">
        <v>3</v>
      </c>
      <c r="F27" s="549">
        <v>3</v>
      </c>
      <c r="G27" s="549" t="s">
        <v>125</v>
      </c>
      <c r="H27" s="549" t="s">
        <v>125</v>
      </c>
      <c r="I27" s="549" t="s">
        <v>125</v>
      </c>
      <c r="J27" s="549" t="s">
        <v>125</v>
      </c>
      <c r="K27" s="549" t="s">
        <v>125</v>
      </c>
      <c r="L27" s="549" t="s">
        <v>125</v>
      </c>
      <c r="M27" s="549" t="s">
        <v>125</v>
      </c>
      <c r="N27" s="549">
        <v>3</v>
      </c>
    </row>
    <row r="28" spans="1:14" x14ac:dyDescent="0.2">
      <c r="A28" s="715"/>
      <c r="B28" s="716"/>
      <c r="C28" s="717"/>
      <c r="D28" s="718" t="s">
        <v>145</v>
      </c>
      <c r="E28" s="552">
        <v>3</v>
      </c>
      <c r="F28" s="552">
        <v>3</v>
      </c>
      <c r="G28" s="552" t="s">
        <v>125</v>
      </c>
      <c r="H28" s="552" t="s">
        <v>125</v>
      </c>
      <c r="I28" s="552" t="s">
        <v>125</v>
      </c>
      <c r="J28" s="552" t="s">
        <v>125</v>
      </c>
      <c r="K28" s="552" t="s">
        <v>125</v>
      </c>
      <c r="L28" s="552" t="s">
        <v>125</v>
      </c>
      <c r="M28" s="552" t="s">
        <v>125</v>
      </c>
      <c r="N28" s="552">
        <v>3</v>
      </c>
    </row>
    <row r="29" spans="1:14" x14ac:dyDescent="0.2">
      <c r="A29" s="711" t="s">
        <v>1111</v>
      </c>
      <c r="B29" s="712" t="s">
        <v>200</v>
      </c>
      <c r="C29" s="713" t="s">
        <v>930</v>
      </c>
      <c r="D29" s="714" t="s">
        <v>122</v>
      </c>
      <c r="E29" s="549">
        <v>1</v>
      </c>
      <c r="F29" s="549">
        <v>1</v>
      </c>
      <c r="G29" s="549" t="s">
        <v>125</v>
      </c>
      <c r="H29" s="549" t="s">
        <v>125</v>
      </c>
      <c r="I29" s="549" t="s">
        <v>125</v>
      </c>
      <c r="J29" s="549" t="s">
        <v>125</v>
      </c>
      <c r="K29" s="549" t="s">
        <v>125</v>
      </c>
      <c r="L29" s="549" t="s">
        <v>125</v>
      </c>
      <c r="M29" s="549" t="s">
        <v>125</v>
      </c>
      <c r="N29" s="549">
        <v>1</v>
      </c>
    </row>
    <row r="30" spans="1:14" s="370" customFormat="1" x14ac:dyDescent="0.2">
      <c r="A30" s="715"/>
      <c r="B30" s="716"/>
      <c r="C30" s="717"/>
      <c r="D30" s="718" t="s">
        <v>145</v>
      </c>
      <c r="E30" s="552">
        <v>1</v>
      </c>
      <c r="F30" s="552">
        <v>1</v>
      </c>
      <c r="G30" s="552" t="s">
        <v>125</v>
      </c>
      <c r="H30" s="552" t="s">
        <v>125</v>
      </c>
      <c r="I30" s="552" t="s">
        <v>125</v>
      </c>
      <c r="J30" s="552" t="s">
        <v>125</v>
      </c>
      <c r="K30" s="552" t="s">
        <v>125</v>
      </c>
      <c r="L30" s="552" t="s">
        <v>125</v>
      </c>
      <c r="M30" s="552" t="s">
        <v>125</v>
      </c>
      <c r="N30" s="552">
        <v>1</v>
      </c>
    </row>
    <row r="31" spans="1:14" x14ac:dyDescent="0.2">
      <c r="A31" s="711" t="s">
        <v>315</v>
      </c>
      <c r="B31" s="712" t="s">
        <v>202</v>
      </c>
      <c r="C31" s="713" t="s">
        <v>316</v>
      </c>
      <c r="D31" s="714" t="s">
        <v>122</v>
      </c>
      <c r="E31" s="549">
        <v>2</v>
      </c>
      <c r="F31" s="549">
        <v>2</v>
      </c>
      <c r="G31" s="549" t="s">
        <v>125</v>
      </c>
      <c r="H31" s="549" t="s">
        <v>125</v>
      </c>
      <c r="I31" s="549" t="s">
        <v>125</v>
      </c>
      <c r="J31" s="549" t="s">
        <v>125</v>
      </c>
      <c r="K31" s="549" t="s">
        <v>125</v>
      </c>
      <c r="L31" s="549" t="s">
        <v>125</v>
      </c>
      <c r="M31" s="549" t="s">
        <v>125</v>
      </c>
      <c r="N31" s="549">
        <v>2</v>
      </c>
    </row>
    <row r="32" spans="1:14" s="370" customFormat="1" x14ac:dyDescent="0.2">
      <c r="A32" s="715"/>
      <c r="B32" s="716"/>
      <c r="C32" s="717"/>
      <c r="D32" s="718" t="s">
        <v>145</v>
      </c>
      <c r="E32" s="552">
        <v>2</v>
      </c>
      <c r="F32" s="552">
        <v>2</v>
      </c>
      <c r="G32" s="552" t="s">
        <v>125</v>
      </c>
      <c r="H32" s="552" t="s">
        <v>125</v>
      </c>
      <c r="I32" s="552" t="s">
        <v>125</v>
      </c>
      <c r="J32" s="552" t="s">
        <v>125</v>
      </c>
      <c r="K32" s="552" t="s">
        <v>125</v>
      </c>
      <c r="L32" s="552" t="s">
        <v>125</v>
      </c>
      <c r="M32" s="552" t="s">
        <v>125</v>
      </c>
      <c r="N32" s="552">
        <v>2</v>
      </c>
    </row>
    <row r="33" spans="1:14" ht="24" x14ac:dyDescent="0.2">
      <c r="A33" s="711" t="s">
        <v>364</v>
      </c>
      <c r="B33" s="712" t="s">
        <v>204</v>
      </c>
      <c r="C33" s="713" t="s">
        <v>365</v>
      </c>
      <c r="D33" s="714" t="s">
        <v>122</v>
      </c>
      <c r="E33" s="549">
        <v>3</v>
      </c>
      <c r="F33" s="549">
        <v>3</v>
      </c>
      <c r="G33" s="549" t="s">
        <v>125</v>
      </c>
      <c r="H33" s="549" t="s">
        <v>125</v>
      </c>
      <c r="I33" s="549" t="s">
        <v>125</v>
      </c>
      <c r="J33" s="549" t="s">
        <v>125</v>
      </c>
      <c r="K33" s="549" t="s">
        <v>125</v>
      </c>
      <c r="L33" s="549" t="s">
        <v>125</v>
      </c>
      <c r="M33" s="549">
        <v>1</v>
      </c>
      <c r="N33" s="549">
        <v>2</v>
      </c>
    </row>
    <row r="34" spans="1:14" s="370" customFormat="1" x14ac:dyDescent="0.2">
      <c r="A34" s="715"/>
      <c r="B34" s="716"/>
      <c r="C34" s="717"/>
      <c r="D34" s="718" t="s">
        <v>145</v>
      </c>
      <c r="E34" s="552">
        <v>1</v>
      </c>
      <c r="F34" s="552">
        <v>1</v>
      </c>
      <c r="G34" s="552" t="s">
        <v>125</v>
      </c>
      <c r="H34" s="552" t="s">
        <v>125</v>
      </c>
      <c r="I34" s="552" t="s">
        <v>125</v>
      </c>
      <c r="J34" s="552" t="s">
        <v>125</v>
      </c>
      <c r="K34" s="552" t="s">
        <v>125</v>
      </c>
      <c r="L34" s="552" t="s">
        <v>125</v>
      </c>
      <c r="M34" s="552" t="s">
        <v>125</v>
      </c>
      <c r="N34" s="552">
        <v>1</v>
      </c>
    </row>
    <row r="35" spans="1:14" x14ac:dyDescent="0.2">
      <c r="A35" s="715"/>
      <c r="B35" s="716"/>
      <c r="C35" s="717"/>
      <c r="D35" s="718" t="s">
        <v>146</v>
      </c>
      <c r="E35" s="552">
        <v>2</v>
      </c>
      <c r="F35" s="552">
        <v>2</v>
      </c>
      <c r="G35" s="552" t="s">
        <v>125</v>
      </c>
      <c r="H35" s="552" t="s">
        <v>125</v>
      </c>
      <c r="I35" s="552" t="s">
        <v>125</v>
      </c>
      <c r="J35" s="552" t="s">
        <v>125</v>
      </c>
      <c r="K35" s="552" t="s">
        <v>125</v>
      </c>
      <c r="L35" s="552" t="s">
        <v>125</v>
      </c>
      <c r="M35" s="552">
        <v>1</v>
      </c>
      <c r="N35" s="552">
        <v>1</v>
      </c>
    </row>
    <row r="36" spans="1:14" s="370" customFormat="1" ht="24" x14ac:dyDescent="0.2">
      <c r="A36" s="711" t="s">
        <v>321</v>
      </c>
      <c r="B36" s="712" t="s">
        <v>207</v>
      </c>
      <c r="C36" s="713" t="s">
        <v>322</v>
      </c>
      <c r="D36" s="714" t="s">
        <v>122</v>
      </c>
      <c r="E36" s="549">
        <v>1</v>
      </c>
      <c r="F36" s="549">
        <v>1</v>
      </c>
      <c r="G36" s="549" t="s">
        <v>125</v>
      </c>
      <c r="H36" s="549" t="s">
        <v>125</v>
      </c>
      <c r="I36" s="549" t="s">
        <v>125</v>
      </c>
      <c r="J36" s="549" t="s">
        <v>125</v>
      </c>
      <c r="K36" s="549" t="s">
        <v>125</v>
      </c>
      <c r="L36" s="549" t="s">
        <v>125</v>
      </c>
      <c r="M36" s="549" t="s">
        <v>125</v>
      </c>
      <c r="N36" s="549">
        <v>1</v>
      </c>
    </row>
    <row r="37" spans="1:14" x14ac:dyDescent="0.2">
      <c r="A37" s="715"/>
      <c r="B37" s="716"/>
      <c r="C37" s="717"/>
      <c r="D37" s="718" t="s">
        <v>146</v>
      </c>
      <c r="E37" s="552">
        <v>1</v>
      </c>
      <c r="F37" s="552">
        <v>1</v>
      </c>
      <c r="G37" s="552" t="s">
        <v>125</v>
      </c>
      <c r="H37" s="552" t="s">
        <v>125</v>
      </c>
      <c r="I37" s="552" t="s">
        <v>125</v>
      </c>
      <c r="J37" s="552" t="s">
        <v>125</v>
      </c>
      <c r="K37" s="552" t="s">
        <v>125</v>
      </c>
      <c r="L37" s="552" t="s">
        <v>125</v>
      </c>
      <c r="M37" s="552" t="s">
        <v>125</v>
      </c>
      <c r="N37" s="552">
        <v>1</v>
      </c>
    </row>
    <row r="38" spans="1:14" s="370" customFormat="1" ht="24" x14ac:dyDescent="0.2">
      <c r="A38" s="711" t="s">
        <v>332</v>
      </c>
      <c r="B38" s="712" t="s">
        <v>211</v>
      </c>
      <c r="C38" s="713" t="s">
        <v>333</v>
      </c>
      <c r="D38" s="714" t="s">
        <v>122</v>
      </c>
      <c r="E38" s="549">
        <v>1</v>
      </c>
      <c r="F38" s="549">
        <v>1</v>
      </c>
      <c r="G38" s="549" t="s">
        <v>125</v>
      </c>
      <c r="H38" s="549">
        <v>1</v>
      </c>
      <c r="I38" s="549" t="s">
        <v>125</v>
      </c>
      <c r="J38" s="549" t="s">
        <v>125</v>
      </c>
      <c r="K38" s="549" t="s">
        <v>125</v>
      </c>
      <c r="L38" s="549" t="s">
        <v>125</v>
      </c>
      <c r="M38" s="549" t="s">
        <v>125</v>
      </c>
      <c r="N38" s="549" t="s">
        <v>125</v>
      </c>
    </row>
    <row r="39" spans="1:14" x14ac:dyDescent="0.2">
      <c r="A39" s="715"/>
      <c r="B39" s="716"/>
      <c r="C39" s="717"/>
      <c r="D39" s="718" t="s">
        <v>145</v>
      </c>
      <c r="E39" s="552">
        <v>1</v>
      </c>
      <c r="F39" s="552">
        <v>1</v>
      </c>
      <c r="G39" s="552" t="s">
        <v>125</v>
      </c>
      <c r="H39" s="552">
        <v>1</v>
      </c>
      <c r="I39" s="552" t="s">
        <v>125</v>
      </c>
      <c r="J39" s="552" t="s">
        <v>125</v>
      </c>
      <c r="K39" s="552" t="s">
        <v>125</v>
      </c>
      <c r="L39" s="552" t="s">
        <v>125</v>
      </c>
      <c r="M39" s="552" t="s">
        <v>125</v>
      </c>
      <c r="N39" s="552" t="s">
        <v>125</v>
      </c>
    </row>
    <row r="40" spans="1:14" x14ac:dyDescent="0.2">
      <c r="A40" s="711" t="s">
        <v>318</v>
      </c>
      <c r="B40" s="712" t="s">
        <v>213</v>
      </c>
      <c r="C40" s="713" t="s">
        <v>319</v>
      </c>
      <c r="D40" s="714" t="s">
        <v>122</v>
      </c>
      <c r="E40" s="549">
        <v>3</v>
      </c>
      <c r="F40" s="549">
        <v>3</v>
      </c>
      <c r="G40" s="549" t="s">
        <v>125</v>
      </c>
      <c r="H40" s="549" t="s">
        <v>125</v>
      </c>
      <c r="I40" s="549" t="s">
        <v>125</v>
      </c>
      <c r="J40" s="549">
        <v>1</v>
      </c>
      <c r="K40" s="549" t="s">
        <v>125</v>
      </c>
      <c r="L40" s="549">
        <v>2</v>
      </c>
      <c r="M40" s="549" t="s">
        <v>125</v>
      </c>
      <c r="N40" s="549" t="s">
        <v>125</v>
      </c>
    </row>
    <row r="41" spans="1:14" s="370" customFormat="1" x14ac:dyDescent="0.2">
      <c r="A41" s="715"/>
      <c r="B41" s="716"/>
      <c r="C41" s="717"/>
      <c r="D41" s="718" t="s">
        <v>145</v>
      </c>
      <c r="E41" s="552">
        <v>2</v>
      </c>
      <c r="F41" s="552">
        <v>2</v>
      </c>
      <c r="G41" s="552" t="s">
        <v>125</v>
      </c>
      <c r="H41" s="552" t="s">
        <v>125</v>
      </c>
      <c r="I41" s="552" t="s">
        <v>125</v>
      </c>
      <c r="J41" s="552">
        <v>1</v>
      </c>
      <c r="K41" s="552" t="s">
        <v>125</v>
      </c>
      <c r="L41" s="552">
        <v>1</v>
      </c>
      <c r="M41" s="552" t="s">
        <v>125</v>
      </c>
      <c r="N41" s="552" t="s">
        <v>125</v>
      </c>
    </row>
    <row r="42" spans="1:14" x14ac:dyDescent="0.2">
      <c r="A42" s="715"/>
      <c r="B42" s="716"/>
      <c r="C42" s="717"/>
      <c r="D42" s="718" t="s">
        <v>146</v>
      </c>
      <c r="E42" s="552">
        <v>1</v>
      </c>
      <c r="F42" s="552">
        <v>1</v>
      </c>
      <c r="G42" s="552" t="s">
        <v>125</v>
      </c>
      <c r="H42" s="552" t="s">
        <v>125</v>
      </c>
      <c r="I42" s="552" t="s">
        <v>125</v>
      </c>
      <c r="J42" s="552" t="s">
        <v>125</v>
      </c>
      <c r="K42" s="552" t="s">
        <v>125</v>
      </c>
      <c r="L42" s="552">
        <v>1</v>
      </c>
      <c r="M42" s="552" t="s">
        <v>125</v>
      </c>
      <c r="N42" s="552" t="s">
        <v>125</v>
      </c>
    </row>
    <row r="43" spans="1:14" s="370" customFormat="1" x14ac:dyDescent="0.2">
      <c r="A43" s="711" t="s">
        <v>382</v>
      </c>
      <c r="B43" s="712" t="s">
        <v>214</v>
      </c>
      <c r="C43" s="713" t="s">
        <v>383</v>
      </c>
      <c r="D43" s="714" t="s">
        <v>122</v>
      </c>
      <c r="E43" s="549">
        <v>1</v>
      </c>
      <c r="F43" s="549">
        <v>1</v>
      </c>
      <c r="G43" s="549" t="s">
        <v>125</v>
      </c>
      <c r="H43" s="549" t="s">
        <v>125</v>
      </c>
      <c r="I43" s="549" t="s">
        <v>125</v>
      </c>
      <c r="J43" s="549" t="s">
        <v>125</v>
      </c>
      <c r="K43" s="549" t="s">
        <v>125</v>
      </c>
      <c r="L43" s="549" t="s">
        <v>125</v>
      </c>
      <c r="M43" s="549" t="s">
        <v>125</v>
      </c>
      <c r="N43" s="549">
        <v>1</v>
      </c>
    </row>
    <row r="44" spans="1:14" x14ac:dyDescent="0.2">
      <c r="A44" s="715"/>
      <c r="B44" s="716"/>
      <c r="C44" s="717"/>
      <c r="D44" s="718" t="s">
        <v>146</v>
      </c>
      <c r="E44" s="552">
        <v>1</v>
      </c>
      <c r="F44" s="552">
        <v>1</v>
      </c>
      <c r="G44" s="552" t="s">
        <v>125</v>
      </c>
      <c r="H44" s="552" t="s">
        <v>125</v>
      </c>
      <c r="I44" s="552" t="s">
        <v>125</v>
      </c>
      <c r="J44" s="552" t="s">
        <v>125</v>
      </c>
      <c r="K44" s="552" t="s">
        <v>125</v>
      </c>
      <c r="L44" s="552" t="s">
        <v>125</v>
      </c>
      <c r="M44" s="552" t="s">
        <v>125</v>
      </c>
      <c r="N44" s="552">
        <v>1</v>
      </c>
    </row>
    <row r="45" spans="1:14" s="370" customFormat="1" x14ac:dyDescent="0.2">
      <c r="A45" s="711" t="s">
        <v>1123</v>
      </c>
      <c r="B45" s="712" t="s">
        <v>217</v>
      </c>
      <c r="C45" s="713" t="s">
        <v>1124</v>
      </c>
      <c r="D45" s="714" t="s">
        <v>122</v>
      </c>
      <c r="E45" s="549">
        <v>2</v>
      </c>
      <c r="F45" s="549">
        <v>2</v>
      </c>
      <c r="G45" s="549" t="s">
        <v>125</v>
      </c>
      <c r="H45" s="549" t="s">
        <v>125</v>
      </c>
      <c r="I45" s="549" t="s">
        <v>125</v>
      </c>
      <c r="J45" s="549">
        <v>1</v>
      </c>
      <c r="K45" s="549" t="s">
        <v>125</v>
      </c>
      <c r="L45" s="549">
        <v>1</v>
      </c>
      <c r="M45" s="549" t="s">
        <v>125</v>
      </c>
      <c r="N45" s="549" t="s">
        <v>125</v>
      </c>
    </row>
    <row r="46" spans="1:14" x14ac:dyDescent="0.2">
      <c r="A46" s="715"/>
      <c r="B46" s="716"/>
      <c r="C46" s="717"/>
      <c r="D46" s="718" t="s">
        <v>145</v>
      </c>
      <c r="E46" s="552">
        <v>1</v>
      </c>
      <c r="F46" s="552">
        <v>1</v>
      </c>
      <c r="G46" s="552" t="s">
        <v>125</v>
      </c>
      <c r="H46" s="552" t="s">
        <v>125</v>
      </c>
      <c r="I46" s="552" t="s">
        <v>125</v>
      </c>
      <c r="J46" s="552" t="s">
        <v>125</v>
      </c>
      <c r="K46" s="552" t="s">
        <v>125</v>
      </c>
      <c r="L46" s="552">
        <v>1</v>
      </c>
      <c r="M46" s="552" t="s">
        <v>125</v>
      </c>
      <c r="N46" s="552" t="s">
        <v>125</v>
      </c>
    </row>
    <row r="47" spans="1:14" s="370" customFormat="1" x14ac:dyDescent="0.2">
      <c r="A47" s="715"/>
      <c r="B47" s="716"/>
      <c r="C47" s="717"/>
      <c r="D47" s="718" t="s">
        <v>146</v>
      </c>
      <c r="E47" s="552">
        <v>1</v>
      </c>
      <c r="F47" s="552">
        <v>1</v>
      </c>
      <c r="G47" s="552" t="s">
        <v>125</v>
      </c>
      <c r="H47" s="552" t="s">
        <v>125</v>
      </c>
      <c r="I47" s="552" t="s">
        <v>125</v>
      </c>
      <c r="J47" s="552">
        <v>1</v>
      </c>
      <c r="K47" s="552" t="s">
        <v>125</v>
      </c>
      <c r="L47" s="552" t="s">
        <v>125</v>
      </c>
      <c r="M47" s="552" t="s">
        <v>125</v>
      </c>
      <c r="N47" s="552" t="s">
        <v>125</v>
      </c>
    </row>
    <row r="48" spans="1:14" ht="24" x14ac:dyDescent="0.2">
      <c r="A48" s="711" t="s">
        <v>355</v>
      </c>
      <c r="B48" s="712" t="s">
        <v>219</v>
      </c>
      <c r="C48" s="713" t="s">
        <v>356</v>
      </c>
      <c r="D48" s="714" t="s">
        <v>122</v>
      </c>
      <c r="E48" s="549">
        <v>3</v>
      </c>
      <c r="F48" s="549">
        <v>3</v>
      </c>
      <c r="G48" s="549" t="s">
        <v>125</v>
      </c>
      <c r="H48" s="549" t="s">
        <v>125</v>
      </c>
      <c r="I48" s="549" t="s">
        <v>125</v>
      </c>
      <c r="J48" s="549" t="s">
        <v>125</v>
      </c>
      <c r="K48" s="549">
        <v>2</v>
      </c>
      <c r="L48" s="549">
        <v>1</v>
      </c>
      <c r="M48" s="549" t="s">
        <v>125</v>
      </c>
      <c r="N48" s="549" t="s">
        <v>125</v>
      </c>
    </row>
    <row r="49" spans="1:19" s="370" customFormat="1" x14ac:dyDescent="0.2">
      <c r="A49" s="715"/>
      <c r="B49" s="716"/>
      <c r="C49" s="717"/>
      <c r="D49" s="718" t="s">
        <v>145</v>
      </c>
      <c r="E49" s="552">
        <v>3</v>
      </c>
      <c r="F49" s="552">
        <v>3</v>
      </c>
      <c r="G49" s="552" t="s">
        <v>125</v>
      </c>
      <c r="H49" s="552" t="s">
        <v>125</v>
      </c>
      <c r="I49" s="552" t="s">
        <v>125</v>
      </c>
      <c r="J49" s="552" t="s">
        <v>125</v>
      </c>
      <c r="K49" s="552">
        <v>2</v>
      </c>
      <c r="L49" s="552">
        <v>1</v>
      </c>
      <c r="M49" s="552" t="s">
        <v>125</v>
      </c>
      <c r="N49" s="552" t="s">
        <v>125</v>
      </c>
    </row>
    <row r="50" spans="1:19" ht="24" x14ac:dyDescent="0.2">
      <c r="A50" s="711" t="s">
        <v>376</v>
      </c>
      <c r="B50" s="712" t="s">
        <v>222</v>
      </c>
      <c r="C50" s="713" t="s">
        <v>377</v>
      </c>
      <c r="D50" s="714" t="s">
        <v>122</v>
      </c>
      <c r="E50" s="549">
        <v>4</v>
      </c>
      <c r="F50" s="549">
        <v>4</v>
      </c>
      <c r="G50" s="549" t="s">
        <v>125</v>
      </c>
      <c r="H50" s="549" t="s">
        <v>125</v>
      </c>
      <c r="I50" s="549">
        <v>1</v>
      </c>
      <c r="J50" s="549" t="s">
        <v>125</v>
      </c>
      <c r="K50" s="549" t="s">
        <v>125</v>
      </c>
      <c r="L50" s="549">
        <v>1</v>
      </c>
      <c r="M50" s="549" t="s">
        <v>125</v>
      </c>
      <c r="N50" s="549">
        <v>2</v>
      </c>
    </row>
    <row r="51" spans="1:19" x14ac:dyDescent="0.2">
      <c r="A51" s="715"/>
      <c r="B51" s="716"/>
      <c r="C51" s="717"/>
      <c r="D51" s="718" t="s">
        <v>145</v>
      </c>
      <c r="E51" s="552">
        <v>3</v>
      </c>
      <c r="F51" s="552">
        <v>3</v>
      </c>
      <c r="G51" s="552" t="s">
        <v>125</v>
      </c>
      <c r="H51" s="552" t="s">
        <v>125</v>
      </c>
      <c r="I51" s="552" t="s">
        <v>125</v>
      </c>
      <c r="J51" s="552" t="s">
        <v>125</v>
      </c>
      <c r="K51" s="552" t="s">
        <v>125</v>
      </c>
      <c r="L51" s="552">
        <v>1</v>
      </c>
      <c r="M51" s="552" t="s">
        <v>125</v>
      </c>
      <c r="N51" s="552">
        <v>2</v>
      </c>
    </row>
    <row r="52" spans="1:19" s="370" customFormat="1" x14ac:dyDescent="0.2">
      <c r="A52" s="715"/>
      <c r="B52" s="716"/>
      <c r="C52" s="717"/>
      <c r="D52" s="718" t="s">
        <v>146</v>
      </c>
      <c r="E52" s="552">
        <v>1</v>
      </c>
      <c r="F52" s="552">
        <v>1</v>
      </c>
      <c r="G52" s="552" t="s">
        <v>125</v>
      </c>
      <c r="H52" s="552" t="s">
        <v>125</v>
      </c>
      <c r="I52" s="552">
        <v>1</v>
      </c>
      <c r="J52" s="552" t="s">
        <v>125</v>
      </c>
      <c r="K52" s="552" t="s">
        <v>125</v>
      </c>
      <c r="L52" s="552" t="s">
        <v>125</v>
      </c>
      <c r="M52" s="552" t="s">
        <v>125</v>
      </c>
      <c r="N52" s="552" t="s">
        <v>125</v>
      </c>
    </row>
    <row r="53" spans="1:19" x14ac:dyDescent="0.2">
      <c r="A53" s="711" t="s">
        <v>378</v>
      </c>
      <c r="B53" s="712" t="s">
        <v>223</v>
      </c>
      <c r="C53" s="713" t="s">
        <v>1127</v>
      </c>
      <c r="D53" s="714" t="s">
        <v>122</v>
      </c>
      <c r="E53" s="549">
        <v>1</v>
      </c>
      <c r="F53" s="549" t="s">
        <v>125</v>
      </c>
      <c r="G53" s="549">
        <v>1</v>
      </c>
      <c r="H53" s="549" t="s">
        <v>125</v>
      </c>
      <c r="I53" s="549" t="s">
        <v>125</v>
      </c>
      <c r="J53" s="549" t="s">
        <v>125</v>
      </c>
      <c r="K53" s="549" t="s">
        <v>125</v>
      </c>
      <c r="L53" s="549" t="s">
        <v>125</v>
      </c>
      <c r="M53" s="549" t="s">
        <v>125</v>
      </c>
      <c r="N53" s="549">
        <v>1</v>
      </c>
    </row>
    <row r="54" spans="1:19" s="370" customFormat="1" x14ac:dyDescent="0.2">
      <c r="A54" s="715"/>
      <c r="B54" s="716"/>
      <c r="C54" s="717"/>
      <c r="D54" s="718" t="s">
        <v>146</v>
      </c>
      <c r="E54" s="552">
        <v>1</v>
      </c>
      <c r="F54" s="552" t="s">
        <v>125</v>
      </c>
      <c r="G54" s="552">
        <v>1</v>
      </c>
      <c r="H54" s="552" t="s">
        <v>125</v>
      </c>
      <c r="I54" s="552" t="s">
        <v>125</v>
      </c>
      <c r="J54" s="552" t="s">
        <v>125</v>
      </c>
      <c r="K54" s="552" t="s">
        <v>125</v>
      </c>
      <c r="L54" s="552" t="s">
        <v>125</v>
      </c>
      <c r="M54" s="552" t="s">
        <v>125</v>
      </c>
      <c r="N54" s="552">
        <v>1</v>
      </c>
    </row>
    <row r="55" spans="1:19" x14ac:dyDescent="0.2">
      <c r="A55" s="812"/>
      <c r="B55" s="803"/>
      <c r="C55" s="787"/>
      <c r="D55" s="810"/>
      <c r="E55" s="802"/>
      <c r="F55" s="802"/>
      <c r="G55" s="802"/>
      <c r="H55" s="802"/>
      <c r="I55" s="802"/>
      <c r="J55" s="802"/>
      <c r="K55" s="802"/>
      <c r="L55" s="802"/>
      <c r="M55" s="802"/>
      <c r="N55" s="802"/>
    </row>
    <row r="56" spans="1:19" x14ac:dyDescent="0.2">
      <c r="A56" s="1430" t="s">
        <v>1300</v>
      </c>
      <c r="B56" s="1104"/>
      <c r="C56" s="1104"/>
      <c r="D56" s="1104"/>
      <c r="E56" s="1104"/>
      <c r="F56" s="1104"/>
      <c r="G56" s="1104"/>
      <c r="H56" s="1104"/>
      <c r="I56" s="1104"/>
      <c r="J56" s="1104"/>
      <c r="K56" s="1104"/>
      <c r="L56" s="1104"/>
      <c r="M56" s="344"/>
      <c r="N56" s="344"/>
      <c r="O56" s="344"/>
      <c r="P56" s="344"/>
      <c r="Q56" s="344"/>
      <c r="R56" s="344"/>
      <c r="S56" s="344"/>
    </row>
    <row r="57" spans="1:19" x14ac:dyDescent="0.2">
      <c r="A57" s="1431" t="s">
        <v>3035</v>
      </c>
    </row>
    <row r="58" spans="1:19" x14ac:dyDescent="0.2">
      <c r="A58" s="1429" t="s">
        <v>1260</v>
      </c>
    </row>
    <row r="59" spans="1:19" x14ac:dyDescent="0.2">
      <c r="A59" s="1458" t="s">
        <v>3153</v>
      </c>
    </row>
    <row r="60" spans="1:19" ht="15" x14ac:dyDescent="0.2">
      <c r="A60" s="1454" t="s">
        <v>3151</v>
      </c>
    </row>
  </sheetData>
  <mergeCells count="7">
    <mergeCell ref="A1:N1"/>
    <mergeCell ref="A2:N2"/>
    <mergeCell ref="A3:A4"/>
    <mergeCell ref="B3:D3"/>
    <mergeCell ref="E3:E4"/>
    <mergeCell ref="F3:G3"/>
    <mergeCell ref="I3:N3"/>
  </mergeCells>
  <hyperlinks>
    <hyperlink ref="P2" location="INDICE!B166" display="ÍNDICE"/>
    <hyperlink ref="A6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24"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35"/>
  <sheetViews>
    <sheetView showGridLines="0" topLeftCell="C1" zoomScaleNormal="100" workbookViewId="0">
      <selection activeCell="U2" sqref="U2"/>
    </sheetView>
  </sheetViews>
  <sheetFormatPr baseColWidth="10" defaultColWidth="6.42578125" defaultRowHeight="12.75" x14ac:dyDescent="0.2"/>
  <cols>
    <col min="1" max="1" width="7.42578125" style="378" customWidth="1"/>
    <col min="2" max="2" width="32" style="376" customWidth="1"/>
    <col min="3" max="3" width="15" style="377" customWidth="1"/>
    <col min="4" max="4" width="8.7109375" style="374" customWidth="1"/>
    <col min="5" max="18" width="6.42578125" style="374" customWidth="1"/>
    <col min="19" max="19" width="7.5703125" style="374" customWidth="1"/>
    <col min="20" max="254" width="11.42578125" style="374" customWidth="1"/>
    <col min="255" max="16384" width="6.42578125" style="374"/>
  </cols>
  <sheetData>
    <row r="1" spans="1:21" ht="12" customHeight="1" x14ac:dyDescent="0.2">
      <c r="A1" s="1770" t="s">
        <v>1170</v>
      </c>
      <c r="B1" s="1770"/>
      <c r="C1" s="1770"/>
      <c r="D1" s="1770"/>
      <c r="E1" s="1770"/>
      <c r="F1" s="1770"/>
      <c r="G1" s="1770"/>
      <c r="H1" s="1770"/>
      <c r="I1" s="1770"/>
      <c r="J1" s="1770"/>
      <c r="K1" s="1770"/>
      <c r="L1" s="1770"/>
      <c r="M1" s="1770"/>
      <c r="N1" s="1770"/>
      <c r="O1" s="1770"/>
      <c r="P1" s="1770"/>
      <c r="Q1" s="1770"/>
      <c r="R1" s="1770"/>
      <c r="S1" s="1770"/>
    </row>
    <row r="2" spans="1:21" ht="33" customHeight="1" x14ac:dyDescent="0.2">
      <c r="A2" s="1756" t="s">
        <v>3034</v>
      </c>
      <c r="B2" s="1761"/>
      <c r="C2" s="1761"/>
      <c r="D2" s="1761"/>
      <c r="E2" s="1761"/>
      <c r="F2" s="1761"/>
      <c r="G2" s="1761"/>
      <c r="H2" s="1761"/>
      <c r="I2" s="1761"/>
      <c r="J2" s="1761"/>
      <c r="K2" s="1761"/>
      <c r="L2" s="1761"/>
      <c r="M2" s="1761"/>
      <c r="N2" s="1761"/>
      <c r="O2" s="1761"/>
      <c r="P2" s="1761"/>
      <c r="Q2" s="1761"/>
      <c r="R2" s="1761"/>
      <c r="S2" s="1761"/>
      <c r="U2" s="179" t="s">
        <v>120</v>
      </c>
    </row>
    <row r="3" spans="1:21" ht="15" customHeight="1" x14ac:dyDescent="0.2">
      <c r="A3" s="1791" t="s">
        <v>1052</v>
      </c>
      <c r="B3" s="1742" t="s">
        <v>1171</v>
      </c>
      <c r="C3" s="1742"/>
      <c r="D3" s="1742"/>
      <c r="E3" s="1713" t="s">
        <v>122</v>
      </c>
      <c r="F3" s="1742" t="s">
        <v>1053</v>
      </c>
      <c r="G3" s="1742"/>
      <c r="H3" s="1742" t="s">
        <v>1274</v>
      </c>
      <c r="I3" s="1742"/>
      <c r="J3" s="1742"/>
      <c r="K3" s="1742" t="s">
        <v>1275</v>
      </c>
      <c r="L3" s="1742"/>
      <c r="M3" s="1742"/>
      <c r="N3" s="1742"/>
      <c r="O3" s="1742"/>
      <c r="P3" s="1742"/>
      <c r="Q3" s="1742"/>
      <c r="R3" s="1742"/>
      <c r="S3" s="1742"/>
    </row>
    <row r="4" spans="1:21" ht="35.25" customHeight="1" x14ac:dyDescent="0.2">
      <c r="A4" s="1791"/>
      <c r="B4" s="1254" t="s">
        <v>1054</v>
      </c>
      <c r="C4" s="1254" t="s">
        <v>1055</v>
      </c>
      <c r="D4" s="1254" t="s">
        <v>224</v>
      </c>
      <c r="E4" s="1713"/>
      <c r="F4" s="1254" t="s">
        <v>1132</v>
      </c>
      <c r="G4" s="1254" t="s">
        <v>1133</v>
      </c>
      <c r="H4" s="1254" t="s">
        <v>1309</v>
      </c>
      <c r="I4" s="1254" t="s">
        <v>1056</v>
      </c>
      <c r="J4" s="1254" t="s">
        <v>1058</v>
      </c>
      <c r="K4" s="1254" t="s">
        <v>1059</v>
      </c>
      <c r="L4" s="1254" t="s">
        <v>1060</v>
      </c>
      <c r="M4" s="1254" t="s">
        <v>1061</v>
      </c>
      <c r="N4" s="1254" t="s">
        <v>1062</v>
      </c>
      <c r="O4" s="1254" t="s">
        <v>1063</v>
      </c>
      <c r="P4" s="1254" t="s">
        <v>1064</v>
      </c>
      <c r="Q4" s="1254" t="s">
        <v>1065</v>
      </c>
      <c r="R4" s="1254" t="s">
        <v>1066</v>
      </c>
      <c r="S4" s="1254" t="s">
        <v>777</v>
      </c>
    </row>
    <row r="5" spans="1:21" s="375" customFormat="1" x14ac:dyDescent="0.2">
      <c r="A5" s="694"/>
      <c r="B5" s="712"/>
      <c r="C5" s="713"/>
      <c r="D5" s="712"/>
      <c r="E5" s="998">
        <v>563</v>
      </c>
      <c r="F5" s="998">
        <v>386</v>
      </c>
      <c r="G5" s="998">
        <v>177</v>
      </c>
      <c r="H5" s="998">
        <v>20</v>
      </c>
      <c r="I5" s="998">
        <v>7</v>
      </c>
      <c r="J5" s="998">
        <v>19</v>
      </c>
      <c r="K5" s="998">
        <v>25</v>
      </c>
      <c r="L5" s="998">
        <v>15</v>
      </c>
      <c r="M5" s="998">
        <v>5</v>
      </c>
      <c r="N5" s="998">
        <v>20</v>
      </c>
      <c r="O5" s="998">
        <v>44</v>
      </c>
      <c r="P5" s="998">
        <v>36</v>
      </c>
      <c r="Q5" s="998">
        <v>89</v>
      </c>
      <c r="R5" s="998">
        <v>97</v>
      </c>
      <c r="S5" s="998">
        <v>186</v>
      </c>
    </row>
    <row r="6" spans="1:21" x14ac:dyDescent="0.2">
      <c r="A6" s="697"/>
      <c r="B6" s="716"/>
      <c r="C6" s="717"/>
      <c r="D6" s="716" t="s">
        <v>145</v>
      </c>
      <c r="E6" s="999">
        <v>345</v>
      </c>
      <c r="F6" s="999">
        <v>257</v>
      </c>
      <c r="G6" s="999">
        <v>88</v>
      </c>
      <c r="H6" s="999">
        <v>17</v>
      </c>
      <c r="I6" s="999">
        <v>2</v>
      </c>
      <c r="J6" s="999">
        <v>6</v>
      </c>
      <c r="K6" s="999">
        <v>8</v>
      </c>
      <c r="L6" s="999">
        <v>9</v>
      </c>
      <c r="M6" s="999">
        <v>3</v>
      </c>
      <c r="N6" s="999">
        <v>15</v>
      </c>
      <c r="O6" s="999">
        <v>39</v>
      </c>
      <c r="P6" s="999">
        <v>29</v>
      </c>
      <c r="Q6" s="999">
        <v>58</v>
      </c>
      <c r="R6" s="999">
        <v>49</v>
      </c>
      <c r="S6" s="999">
        <v>110</v>
      </c>
    </row>
    <row r="7" spans="1:21" x14ac:dyDescent="0.2">
      <c r="A7" s="697"/>
      <c r="B7" s="716"/>
      <c r="C7" s="717"/>
      <c r="D7" s="716" t="s">
        <v>146</v>
      </c>
      <c r="E7" s="999">
        <v>218</v>
      </c>
      <c r="F7" s="999">
        <v>129</v>
      </c>
      <c r="G7" s="999">
        <v>89</v>
      </c>
      <c r="H7" s="999">
        <v>3</v>
      </c>
      <c r="I7" s="999">
        <v>5</v>
      </c>
      <c r="J7" s="999">
        <v>13</v>
      </c>
      <c r="K7" s="999">
        <v>17</v>
      </c>
      <c r="L7" s="999">
        <v>6</v>
      </c>
      <c r="M7" s="999">
        <v>2</v>
      </c>
      <c r="N7" s="999">
        <v>5</v>
      </c>
      <c r="O7" s="999">
        <v>5</v>
      </c>
      <c r="P7" s="999">
        <v>7</v>
      </c>
      <c r="Q7" s="999">
        <v>31</v>
      </c>
      <c r="R7" s="999">
        <v>48</v>
      </c>
      <c r="S7" s="999">
        <v>76</v>
      </c>
    </row>
    <row r="8" spans="1:21" s="375" customFormat="1" ht="24" x14ac:dyDescent="0.2">
      <c r="A8" s="694" t="s">
        <v>1068</v>
      </c>
      <c r="B8" s="712" t="s">
        <v>158</v>
      </c>
      <c r="C8" s="713" t="s">
        <v>1069</v>
      </c>
      <c r="D8" s="712" t="s">
        <v>122</v>
      </c>
      <c r="E8" s="998">
        <v>5</v>
      </c>
      <c r="F8" s="998">
        <v>5</v>
      </c>
      <c r="G8" s="998" t="s">
        <v>125</v>
      </c>
      <c r="H8" s="998" t="s">
        <v>125</v>
      </c>
      <c r="I8" s="998" t="s">
        <v>125</v>
      </c>
      <c r="J8" s="998">
        <v>3</v>
      </c>
      <c r="K8" s="998">
        <v>1</v>
      </c>
      <c r="L8" s="998" t="s">
        <v>125</v>
      </c>
      <c r="M8" s="998" t="s">
        <v>125</v>
      </c>
      <c r="N8" s="998" t="s">
        <v>125</v>
      </c>
      <c r="O8" s="998" t="s">
        <v>125</v>
      </c>
      <c r="P8" s="998">
        <v>1</v>
      </c>
      <c r="Q8" s="998" t="s">
        <v>125</v>
      </c>
      <c r="R8" s="998" t="s">
        <v>125</v>
      </c>
      <c r="S8" s="998" t="s">
        <v>125</v>
      </c>
    </row>
    <row r="9" spans="1:21" x14ac:dyDescent="0.2">
      <c r="A9" s="697"/>
      <c r="B9" s="716"/>
      <c r="C9" s="717"/>
      <c r="D9" s="716" t="s">
        <v>146</v>
      </c>
      <c r="E9" s="999">
        <v>5</v>
      </c>
      <c r="F9" s="999">
        <v>5</v>
      </c>
      <c r="G9" s="999" t="s">
        <v>125</v>
      </c>
      <c r="H9" s="999" t="s">
        <v>125</v>
      </c>
      <c r="I9" s="999" t="s">
        <v>125</v>
      </c>
      <c r="J9" s="999">
        <v>3</v>
      </c>
      <c r="K9" s="999">
        <v>1</v>
      </c>
      <c r="L9" s="999" t="s">
        <v>125</v>
      </c>
      <c r="M9" s="999" t="s">
        <v>125</v>
      </c>
      <c r="N9" s="999" t="s">
        <v>125</v>
      </c>
      <c r="O9" s="999" t="s">
        <v>125</v>
      </c>
      <c r="P9" s="999">
        <v>1</v>
      </c>
      <c r="Q9" s="999" t="s">
        <v>125</v>
      </c>
      <c r="R9" s="999" t="s">
        <v>125</v>
      </c>
      <c r="S9" s="999" t="s">
        <v>125</v>
      </c>
    </row>
    <row r="10" spans="1:21" x14ac:dyDescent="0.2">
      <c r="A10" s="694" t="s">
        <v>1070</v>
      </c>
      <c r="B10" s="712" t="s">
        <v>159</v>
      </c>
      <c r="C10" s="713" t="s">
        <v>1071</v>
      </c>
      <c r="D10" s="712" t="s">
        <v>122</v>
      </c>
      <c r="E10" s="998">
        <v>4</v>
      </c>
      <c r="F10" s="998">
        <v>4</v>
      </c>
      <c r="G10" s="998" t="s">
        <v>125</v>
      </c>
      <c r="H10" s="998" t="s">
        <v>125</v>
      </c>
      <c r="I10" s="998" t="s">
        <v>125</v>
      </c>
      <c r="J10" s="998" t="s">
        <v>125</v>
      </c>
      <c r="K10" s="998" t="s">
        <v>125</v>
      </c>
      <c r="L10" s="998" t="s">
        <v>125</v>
      </c>
      <c r="M10" s="998" t="s">
        <v>125</v>
      </c>
      <c r="N10" s="998" t="s">
        <v>125</v>
      </c>
      <c r="O10" s="998" t="s">
        <v>125</v>
      </c>
      <c r="P10" s="998">
        <v>1</v>
      </c>
      <c r="Q10" s="998">
        <v>1</v>
      </c>
      <c r="R10" s="998" t="s">
        <v>125</v>
      </c>
      <c r="S10" s="998">
        <v>2</v>
      </c>
    </row>
    <row r="11" spans="1:21" s="375" customFormat="1" x14ac:dyDescent="0.2">
      <c r="A11" s="697"/>
      <c r="B11" s="716"/>
      <c r="C11" s="717"/>
      <c r="D11" s="716" t="s">
        <v>145</v>
      </c>
      <c r="E11" s="999">
        <v>3</v>
      </c>
      <c r="F11" s="999">
        <v>3</v>
      </c>
      <c r="G11" s="999" t="s">
        <v>125</v>
      </c>
      <c r="H11" s="999" t="s">
        <v>125</v>
      </c>
      <c r="I11" s="999" t="s">
        <v>125</v>
      </c>
      <c r="J11" s="999" t="s">
        <v>125</v>
      </c>
      <c r="K11" s="999" t="s">
        <v>125</v>
      </c>
      <c r="L11" s="999" t="s">
        <v>125</v>
      </c>
      <c r="M11" s="999" t="s">
        <v>125</v>
      </c>
      <c r="N11" s="999" t="s">
        <v>125</v>
      </c>
      <c r="O11" s="999" t="s">
        <v>125</v>
      </c>
      <c r="P11" s="999">
        <v>1</v>
      </c>
      <c r="Q11" s="999">
        <v>1</v>
      </c>
      <c r="R11" s="999" t="s">
        <v>125</v>
      </c>
      <c r="S11" s="999">
        <v>1</v>
      </c>
    </row>
    <row r="12" spans="1:21" x14ac:dyDescent="0.2">
      <c r="A12" s="697"/>
      <c r="B12" s="716"/>
      <c r="C12" s="717"/>
      <c r="D12" s="716" t="s">
        <v>146</v>
      </c>
      <c r="E12" s="999">
        <v>1</v>
      </c>
      <c r="F12" s="999">
        <v>1</v>
      </c>
      <c r="G12" s="999" t="s">
        <v>125</v>
      </c>
      <c r="H12" s="999" t="s">
        <v>125</v>
      </c>
      <c r="I12" s="999" t="s">
        <v>125</v>
      </c>
      <c r="J12" s="999" t="s">
        <v>125</v>
      </c>
      <c r="K12" s="999" t="s">
        <v>125</v>
      </c>
      <c r="L12" s="999" t="s">
        <v>125</v>
      </c>
      <c r="M12" s="999" t="s">
        <v>125</v>
      </c>
      <c r="N12" s="999" t="s">
        <v>125</v>
      </c>
      <c r="O12" s="999" t="s">
        <v>125</v>
      </c>
      <c r="P12" s="999" t="s">
        <v>125</v>
      </c>
      <c r="Q12" s="999" t="s">
        <v>125</v>
      </c>
      <c r="R12" s="999" t="s">
        <v>125</v>
      </c>
      <c r="S12" s="999">
        <v>1</v>
      </c>
    </row>
    <row r="13" spans="1:21" s="375" customFormat="1" ht="48" x14ac:dyDescent="0.2">
      <c r="A13" s="694" t="s">
        <v>1072</v>
      </c>
      <c r="B13" s="719" t="s">
        <v>160</v>
      </c>
      <c r="C13" s="713" t="s">
        <v>1073</v>
      </c>
      <c r="D13" s="712" t="s">
        <v>122</v>
      </c>
      <c r="E13" s="998">
        <v>1</v>
      </c>
      <c r="F13" s="998">
        <v>1</v>
      </c>
      <c r="G13" s="998" t="s">
        <v>125</v>
      </c>
      <c r="H13" s="998" t="s">
        <v>125</v>
      </c>
      <c r="I13" s="998" t="s">
        <v>125</v>
      </c>
      <c r="J13" s="998" t="s">
        <v>125</v>
      </c>
      <c r="K13" s="998" t="s">
        <v>125</v>
      </c>
      <c r="L13" s="998" t="s">
        <v>125</v>
      </c>
      <c r="M13" s="998" t="s">
        <v>125</v>
      </c>
      <c r="N13" s="998" t="s">
        <v>125</v>
      </c>
      <c r="O13" s="998" t="s">
        <v>125</v>
      </c>
      <c r="P13" s="998" t="s">
        <v>125</v>
      </c>
      <c r="Q13" s="998">
        <v>1</v>
      </c>
      <c r="R13" s="998" t="s">
        <v>125</v>
      </c>
      <c r="S13" s="998" t="s">
        <v>125</v>
      </c>
    </row>
    <row r="14" spans="1:21" x14ac:dyDescent="0.2">
      <c r="A14" s="697"/>
      <c r="B14" s="716"/>
      <c r="C14" s="717"/>
      <c r="D14" s="716" t="s">
        <v>146</v>
      </c>
      <c r="E14" s="999">
        <v>1</v>
      </c>
      <c r="F14" s="999">
        <v>1</v>
      </c>
      <c r="G14" s="999" t="s">
        <v>125</v>
      </c>
      <c r="H14" s="999" t="s">
        <v>125</v>
      </c>
      <c r="I14" s="999" t="s">
        <v>125</v>
      </c>
      <c r="J14" s="999" t="s">
        <v>125</v>
      </c>
      <c r="K14" s="999" t="s">
        <v>125</v>
      </c>
      <c r="L14" s="999" t="s">
        <v>125</v>
      </c>
      <c r="M14" s="999" t="s">
        <v>125</v>
      </c>
      <c r="N14" s="999" t="s">
        <v>125</v>
      </c>
      <c r="O14" s="999" t="s">
        <v>125</v>
      </c>
      <c r="P14" s="999" t="s">
        <v>125</v>
      </c>
      <c r="Q14" s="999">
        <v>1</v>
      </c>
      <c r="R14" s="999" t="s">
        <v>125</v>
      </c>
      <c r="S14" s="999" t="s">
        <v>125</v>
      </c>
    </row>
    <row r="15" spans="1:21" x14ac:dyDescent="0.2">
      <c r="A15" s="694" t="s">
        <v>1076</v>
      </c>
      <c r="B15" s="712" t="s">
        <v>162</v>
      </c>
      <c r="C15" s="713" t="s">
        <v>1077</v>
      </c>
      <c r="D15" s="712" t="s">
        <v>122</v>
      </c>
      <c r="E15" s="998">
        <v>1</v>
      </c>
      <c r="F15" s="998">
        <v>1</v>
      </c>
      <c r="G15" s="998" t="s">
        <v>125</v>
      </c>
      <c r="H15" s="998" t="s">
        <v>125</v>
      </c>
      <c r="I15" s="998">
        <v>1</v>
      </c>
      <c r="J15" s="998" t="s">
        <v>125</v>
      </c>
      <c r="K15" s="998" t="s">
        <v>125</v>
      </c>
      <c r="L15" s="998" t="s">
        <v>125</v>
      </c>
      <c r="M15" s="998" t="s">
        <v>125</v>
      </c>
      <c r="N15" s="998" t="s">
        <v>125</v>
      </c>
      <c r="O15" s="998" t="s">
        <v>125</v>
      </c>
      <c r="P15" s="998" t="s">
        <v>125</v>
      </c>
      <c r="Q15" s="998" t="s">
        <v>125</v>
      </c>
      <c r="R15" s="998" t="s">
        <v>125</v>
      </c>
      <c r="S15" s="998" t="s">
        <v>125</v>
      </c>
    </row>
    <row r="16" spans="1:21" s="375" customFormat="1" x14ac:dyDescent="0.2">
      <c r="A16" s="697"/>
      <c r="B16" s="716"/>
      <c r="C16" s="717"/>
      <c r="D16" s="716" t="s">
        <v>146</v>
      </c>
      <c r="E16" s="999">
        <v>1</v>
      </c>
      <c r="F16" s="999">
        <v>1</v>
      </c>
      <c r="G16" s="999" t="s">
        <v>125</v>
      </c>
      <c r="H16" s="999" t="s">
        <v>125</v>
      </c>
      <c r="I16" s="999">
        <v>1</v>
      </c>
      <c r="J16" s="999" t="s">
        <v>125</v>
      </c>
      <c r="K16" s="999" t="s">
        <v>125</v>
      </c>
      <c r="L16" s="999" t="s">
        <v>125</v>
      </c>
      <c r="M16" s="999" t="s">
        <v>125</v>
      </c>
      <c r="N16" s="999" t="s">
        <v>125</v>
      </c>
      <c r="O16" s="999" t="s">
        <v>125</v>
      </c>
      <c r="P16" s="999" t="s">
        <v>125</v>
      </c>
      <c r="Q16" s="999" t="s">
        <v>125</v>
      </c>
      <c r="R16" s="999" t="s">
        <v>125</v>
      </c>
      <c r="S16" s="999" t="s">
        <v>125</v>
      </c>
    </row>
    <row r="17" spans="1:19" x14ac:dyDescent="0.2">
      <c r="A17" s="694" t="s">
        <v>1078</v>
      </c>
      <c r="B17" s="712" t="s">
        <v>163</v>
      </c>
      <c r="C17" s="713" t="s">
        <v>1079</v>
      </c>
      <c r="D17" s="712" t="s">
        <v>122</v>
      </c>
      <c r="E17" s="998">
        <v>3</v>
      </c>
      <c r="F17" s="998">
        <v>3</v>
      </c>
      <c r="G17" s="998" t="s">
        <v>125</v>
      </c>
      <c r="H17" s="998" t="s">
        <v>125</v>
      </c>
      <c r="I17" s="998" t="s">
        <v>125</v>
      </c>
      <c r="J17" s="998" t="s">
        <v>125</v>
      </c>
      <c r="K17" s="998" t="s">
        <v>125</v>
      </c>
      <c r="L17" s="998" t="s">
        <v>125</v>
      </c>
      <c r="M17" s="998" t="s">
        <v>125</v>
      </c>
      <c r="N17" s="998" t="s">
        <v>125</v>
      </c>
      <c r="O17" s="998">
        <v>1</v>
      </c>
      <c r="P17" s="998">
        <v>1</v>
      </c>
      <c r="Q17" s="998">
        <v>1</v>
      </c>
      <c r="R17" s="998" t="s">
        <v>125</v>
      </c>
      <c r="S17" s="998" t="s">
        <v>125</v>
      </c>
    </row>
    <row r="18" spans="1:19" s="375" customFormat="1" x14ac:dyDescent="0.2">
      <c r="A18" s="697"/>
      <c r="B18" s="716"/>
      <c r="C18" s="717"/>
      <c r="D18" s="716" t="s">
        <v>145</v>
      </c>
      <c r="E18" s="999">
        <v>2</v>
      </c>
      <c r="F18" s="999">
        <v>2</v>
      </c>
      <c r="G18" s="999" t="s">
        <v>125</v>
      </c>
      <c r="H18" s="999" t="s">
        <v>125</v>
      </c>
      <c r="I18" s="999" t="s">
        <v>125</v>
      </c>
      <c r="J18" s="999" t="s">
        <v>125</v>
      </c>
      <c r="K18" s="999" t="s">
        <v>125</v>
      </c>
      <c r="L18" s="999" t="s">
        <v>125</v>
      </c>
      <c r="M18" s="999" t="s">
        <v>125</v>
      </c>
      <c r="N18" s="999" t="s">
        <v>125</v>
      </c>
      <c r="O18" s="999">
        <v>1</v>
      </c>
      <c r="P18" s="999">
        <v>1</v>
      </c>
      <c r="Q18" s="999" t="s">
        <v>125</v>
      </c>
      <c r="R18" s="999" t="s">
        <v>125</v>
      </c>
      <c r="S18" s="999" t="s">
        <v>125</v>
      </c>
    </row>
    <row r="19" spans="1:19" x14ac:dyDescent="0.2">
      <c r="A19" s="697"/>
      <c r="B19" s="716"/>
      <c r="C19" s="717"/>
      <c r="D19" s="716" t="s">
        <v>146</v>
      </c>
      <c r="E19" s="999">
        <v>1</v>
      </c>
      <c r="F19" s="999">
        <v>1</v>
      </c>
      <c r="G19" s="999" t="s">
        <v>125</v>
      </c>
      <c r="H19" s="999" t="s">
        <v>125</v>
      </c>
      <c r="I19" s="999" t="s">
        <v>125</v>
      </c>
      <c r="J19" s="999" t="s">
        <v>125</v>
      </c>
      <c r="K19" s="999" t="s">
        <v>125</v>
      </c>
      <c r="L19" s="999" t="s">
        <v>125</v>
      </c>
      <c r="M19" s="999" t="s">
        <v>125</v>
      </c>
      <c r="N19" s="999" t="s">
        <v>125</v>
      </c>
      <c r="O19" s="999" t="s">
        <v>125</v>
      </c>
      <c r="P19" s="999" t="s">
        <v>125</v>
      </c>
      <c r="Q19" s="999">
        <v>1</v>
      </c>
      <c r="R19" s="999" t="s">
        <v>125</v>
      </c>
      <c r="S19" s="999" t="s">
        <v>125</v>
      </c>
    </row>
    <row r="20" spans="1:19" ht="24" x14ac:dyDescent="0.2">
      <c r="A20" s="694" t="s">
        <v>1080</v>
      </c>
      <c r="B20" s="712" t="s">
        <v>164</v>
      </c>
      <c r="C20" s="713" t="s">
        <v>353</v>
      </c>
      <c r="D20" s="712" t="s">
        <v>122</v>
      </c>
      <c r="E20" s="998">
        <v>4</v>
      </c>
      <c r="F20" s="998">
        <v>4</v>
      </c>
      <c r="G20" s="998" t="s">
        <v>125</v>
      </c>
      <c r="H20" s="998" t="s">
        <v>125</v>
      </c>
      <c r="I20" s="998" t="s">
        <v>125</v>
      </c>
      <c r="J20" s="998" t="s">
        <v>125</v>
      </c>
      <c r="K20" s="998" t="s">
        <v>125</v>
      </c>
      <c r="L20" s="998" t="s">
        <v>125</v>
      </c>
      <c r="M20" s="998" t="s">
        <v>125</v>
      </c>
      <c r="N20" s="998" t="s">
        <v>125</v>
      </c>
      <c r="O20" s="998" t="s">
        <v>125</v>
      </c>
      <c r="P20" s="998">
        <v>1</v>
      </c>
      <c r="Q20" s="998">
        <v>3</v>
      </c>
      <c r="R20" s="998" t="s">
        <v>125</v>
      </c>
      <c r="S20" s="998" t="s">
        <v>125</v>
      </c>
    </row>
    <row r="21" spans="1:19" s="375" customFormat="1" x14ac:dyDescent="0.2">
      <c r="A21" s="697"/>
      <c r="B21" s="716"/>
      <c r="C21" s="717"/>
      <c r="D21" s="716" t="s">
        <v>145</v>
      </c>
      <c r="E21" s="999">
        <v>2</v>
      </c>
      <c r="F21" s="999">
        <v>2</v>
      </c>
      <c r="G21" s="999" t="s">
        <v>125</v>
      </c>
      <c r="H21" s="999" t="s">
        <v>125</v>
      </c>
      <c r="I21" s="999" t="s">
        <v>125</v>
      </c>
      <c r="J21" s="999" t="s">
        <v>125</v>
      </c>
      <c r="K21" s="999" t="s">
        <v>125</v>
      </c>
      <c r="L21" s="999" t="s">
        <v>125</v>
      </c>
      <c r="M21" s="999" t="s">
        <v>125</v>
      </c>
      <c r="N21" s="999" t="s">
        <v>125</v>
      </c>
      <c r="O21" s="999" t="s">
        <v>125</v>
      </c>
      <c r="P21" s="999" t="s">
        <v>125</v>
      </c>
      <c r="Q21" s="999">
        <v>2</v>
      </c>
      <c r="R21" s="999" t="s">
        <v>125</v>
      </c>
      <c r="S21" s="999" t="s">
        <v>125</v>
      </c>
    </row>
    <row r="22" spans="1:19" x14ac:dyDescent="0.2">
      <c r="A22" s="697"/>
      <c r="B22" s="716"/>
      <c r="C22" s="717"/>
      <c r="D22" s="716" t="s">
        <v>146</v>
      </c>
      <c r="E22" s="999">
        <v>2</v>
      </c>
      <c r="F22" s="999">
        <v>2</v>
      </c>
      <c r="G22" s="999" t="s">
        <v>125</v>
      </c>
      <c r="H22" s="999" t="s">
        <v>125</v>
      </c>
      <c r="I22" s="999" t="s">
        <v>125</v>
      </c>
      <c r="J22" s="999" t="s">
        <v>125</v>
      </c>
      <c r="K22" s="999" t="s">
        <v>125</v>
      </c>
      <c r="L22" s="999" t="s">
        <v>125</v>
      </c>
      <c r="M22" s="999" t="s">
        <v>125</v>
      </c>
      <c r="N22" s="999" t="s">
        <v>125</v>
      </c>
      <c r="O22" s="999" t="s">
        <v>125</v>
      </c>
      <c r="P22" s="999">
        <v>1</v>
      </c>
      <c r="Q22" s="999">
        <v>1</v>
      </c>
      <c r="R22" s="999" t="s">
        <v>125</v>
      </c>
      <c r="S22" s="999" t="s">
        <v>125</v>
      </c>
    </row>
    <row r="23" spans="1:19" s="375" customFormat="1" x14ac:dyDescent="0.2">
      <c r="A23" s="694" t="s">
        <v>1082</v>
      </c>
      <c r="B23" s="712" t="s">
        <v>166</v>
      </c>
      <c r="C23" s="713" t="s">
        <v>330</v>
      </c>
      <c r="D23" s="712" t="s">
        <v>122</v>
      </c>
      <c r="E23" s="998">
        <v>5</v>
      </c>
      <c r="F23" s="998">
        <v>5</v>
      </c>
      <c r="G23" s="998" t="s">
        <v>125</v>
      </c>
      <c r="H23" s="998" t="s">
        <v>125</v>
      </c>
      <c r="I23" s="998" t="s">
        <v>125</v>
      </c>
      <c r="J23" s="998" t="s">
        <v>125</v>
      </c>
      <c r="K23" s="998" t="s">
        <v>125</v>
      </c>
      <c r="L23" s="998" t="s">
        <v>125</v>
      </c>
      <c r="M23" s="998" t="s">
        <v>125</v>
      </c>
      <c r="N23" s="998" t="s">
        <v>125</v>
      </c>
      <c r="O23" s="998" t="s">
        <v>125</v>
      </c>
      <c r="P23" s="998" t="s">
        <v>125</v>
      </c>
      <c r="Q23" s="998">
        <v>1</v>
      </c>
      <c r="R23" s="998">
        <v>1</v>
      </c>
      <c r="S23" s="998">
        <v>3</v>
      </c>
    </row>
    <row r="24" spans="1:19" x14ac:dyDescent="0.2">
      <c r="A24" s="697"/>
      <c r="B24" s="716"/>
      <c r="C24" s="717"/>
      <c r="D24" s="716" t="s">
        <v>145</v>
      </c>
      <c r="E24" s="999">
        <v>4</v>
      </c>
      <c r="F24" s="999">
        <v>4</v>
      </c>
      <c r="G24" s="999" t="s">
        <v>125</v>
      </c>
      <c r="H24" s="999" t="s">
        <v>125</v>
      </c>
      <c r="I24" s="999" t="s">
        <v>125</v>
      </c>
      <c r="J24" s="999" t="s">
        <v>125</v>
      </c>
      <c r="K24" s="999" t="s">
        <v>125</v>
      </c>
      <c r="L24" s="999" t="s">
        <v>125</v>
      </c>
      <c r="M24" s="999" t="s">
        <v>125</v>
      </c>
      <c r="N24" s="999" t="s">
        <v>125</v>
      </c>
      <c r="O24" s="999" t="s">
        <v>125</v>
      </c>
      <c r="P24" s="999" t="s">
        <v>125</v>
      </c>
      <c r="Q24" s="999">
        <v>1</v>
      </c>
      <c r="R24" s="999">
        <v>1</v>
      </c>
      <c r="S24" s="999">
        <v>2</v>
      </c>
    </row>
    <row r="25" spans="1:19" x14ac:dyDescent="0.2">
      <c r="A25" s="697"/>
      <c r="B25" s="716"/>
      <c r="C25" s="717"/>
      <c r="D25" s="716" t="s">
        <v>146</v>
      </c>
      <c r="E25" s="999">
        <v>1</v>
      </c>
      <c r="F25" s="999">
        <v>1</v>
      </c>
      <c r="G25" s="999" t="s">
        <v>125</v>
      </c>
      <c r="H25" s="999" t="s">
        <v>125</v>
      </c>
      <c r="I25" s="999" t="s">
        <v>125</v>
      </c>
      <c r="J25" s="999" t="s">
        <v>125</v>
      </c>
      <c r="K25" s="999" t="s">
        <v>125</v>
      </c>
      <c r="L25" s="999" t="s">
        <v>125</v>
      </c>
      <c r="M25" s="999" t="s">
        <v>125</v>
      </c>
      <c r="N25" s="999" t="s">
        <v>125</v>
      </c>
      <c r="O25" s="999" t="s">
        <v>125</v>
      </c>
      <c r="P25" s="999" t="s">
        <v>125</v>
      </c>
      <c r="Q25" s="999" t="s">
        <v>125</v>
      </c>
      <c r="R25" s="999" t="s">
        <v>125</v>
      </c>
      <c r="S25" s="999">
        <v>1</v>
      </c>
    </row>
    <row r="26" spans="1:19" s="375" customFormat="1" ht="24" x14ac:dyDescent="0.2">
      <c r="A26" s="694" t="s">
        <v>367</v>
      </c>
      <c r="B26" s="712" t="s">
        <v>167</v>
      </c>
      <c r="C26" s="713" t="s">
        <v>368</v>
      </c>
      <c r="D26" s="712" t="s">
        <v>122</v>
      </c>
      <c r="E26" s="998">
        <v>1</v>
      </c>
      <c r="F26" s="998">
        <v>1</v>
      </c>
      <c r="G26" s="998" t="s">
        <v>125</v>
      </c>
      <c r="H26" s="998" t="s">
        <v>125</v>
      </c>
      <c r="I26" s="998" t="s">
        <v>125</v>
      </c>
      <c r="J26" s="998" t="s">
        <v>125</v>
      </c>
      <c r="K26" s="998" t="s">
        <v>125</v>
      </c>
      <c r="L26" s="998" t="s">
        <v>125</v>
      </c>
      <c r="M26" s="998" t="s">
        <v>125</v>
      </c>
      <c r="N26" s="998" t="s">
        <v>125</v>
      </c>
      <c r="O26" s="998" t="s">
        <v>125</v>
      </c>
      <c r="P26" s="998" t="s">
        <v>125</v>
      </c>
      <c r="Q26" s="998" t="s">
        <v>125</v>
      </c>
      <c r="R26" s="998" t="s">
        <v>125</v>
      </c>
      <c r="S26" s="998">
        <v>1</v>
      </c>
    </row>
    <row r="27" spans="1:19" x14ac:dyDescent="0.2">
      <c r="A27" s="697"/>
      <c r="B27" s="716"/>
      <c r="C27" s="717"/>
      <c r="D27" s="716" t="s">
        <v>146</v>
      </c>
      <c r="E27" s="999">
        <v>1</v>
      </c>
      <c r="F27" s="999">
        <v>1</v>
      </c>
      <c r="G27" s="999" t="s">
        <v>125</v>
      </c>
      <c r="H27" s="999" t="s">
        <v>125</v>
      </c>
      <c r="I27" s="999" t="s">
        <v>125</v>
      </c>
      <c r="J27" s="999" t="s">
        <v>125</v>
      </c>
      <c r="K27" s="999" t="s">
        <v>125</v>
      </c>
      <c r="L27" s="999" t="s">
        <v>125</v>
      </c>
      <c r="M27" s="999" t="s">
        <v>125</v>
      </c>
      <c r="N27" s="999" t="s">
        <v>125</v>
      </c>
      <c r="O27" s="999" t="s">
        <v>125</v>
      </c>
      <c r="P27" s="999" t="s">
        <v>125</v>
      </c>
      <c r="Q27" s="999" t="s">
        <v>125</v>
      </c>
      <c r="R27" s="999" t="s">
        <v>125</v>
      </c>
      <c r="S27" s="999">
        <v>1</v>
      </c>
    </row>
    <row r="28" spans="1:19" s="375" customFormat="1" ht="24" x14ac:dyDescent="0.2">
      <c r="A28" s="694" t="s">
        <v>373</v>
      </c>
      <c r="B28" s="712" t="s">
        <v>168</v>
      </c>
      <c r="C28" s="713" t="s">
        <v>374</v>
      </c>
      <c r="D28" s="712" t="s">
        <v>122</v>
      </c>
      <c r="E28" s="998">
        <v>3</v>
      </c>
      <c r="F28" s="998">
        <v>3</v>
      </c>
      <c r="G28" s="998" t="s">
        <v>125</v>
      </c>
      <c r="H28" s="998" t="s">
        <v>125</v>
      </c>
      <c r="I28" s="998" t="s">
        <v>125</v>
      </c>
      <c r="J28" s="998" t="s">
        <v>125</v>
      </c>
      <c r="K28" s="998" t="s">
        <v>125</v>
      </c>
      <c r="L28" s="998" t="s">
        <v>125</v>
      </c>
      <c r="M28" s="998" t="s">
        <v>125</v>
      </c>
      <c r="N28" s="998" t="s">
        <v>125</v>
      </c>
      <c r="O28" s="998" t="s">
        <v>125</v>
      </c>
      <c r="P28" s="998" t="s">
        <v>125</v>
      </c>
      <c r="Q28" s="998" t="s">
        <v>125</v>
      </c>
      <c r="R28" s="998">
        <v>2</v>
      </c>
      <c r="S28" s="998">
        <v>1</v>
      </c>
    </row>
    <row r="29" spans="1:19" x14ac:dyDescent="0.2">
      <c r="A29" s="697"/>
      <c r="B29" s="716"/>
      <c r="C29" s="717"/>
      <c r="D29" s="716" t="s">
        <v>145</v>
      </c>
      <c r="E29" s="999">
        <v>1</v>
      </c>
      <c r="F29" s="999">
        <v>1</v>
      </c>
      <c r="G29" s="999" t="s">
        <v>125</v>
      </c>
      <c r="H29" s="999" t="s">
        <v>125</v>
      </c>
      <c r="I29" s="999" t="s">
        <v>125</v>
      </c>
      <c r="J29" s="999" t="s">
        <v>125</v>
      </c>
      <c r="K29" s="999" t="s">
        <v>125</v>
      </c>
      <c r="L29" s="999" t="s">
        <v>125</v>
      </c>
      <c r="M29" s="999" t="s">
        <v>125</v>
      </c>
      <c r="N29" s="999" t="s">
        <v>125</v>
      </c>
      <c r="O29" s="999" t="s">
        <v>125</v>
      </c>
      <c r="P29" s="999" t="s">
        <v>125</v>
      </c>
      <c r="Q29" s="999" t="s">
        <v>125</v>
      </c>
      <c r="R29" s="999">
        <v>1</v>
      </c>
      <c r="S29" s="999" t="s">
        <v>125</v>
      </c>
    </row>
    <row r="30" spans="1:19" x14ac:dyDescent="0.2">
      <c r="A30" s="697"/>
      <c r="B30" s="716"/>
      <c r="C30" s="717"/>
      <c r="D30" s="716" t="s">
        <v>146</v>
      </c>
      <c r="E30" s="999">
        <v>2</v>
      </c>
      <c r="F30" s="999">
        <v>2</v>
      </c>
      <c r="G30" s="999" t="s">
        <v>125</v>
      </c>
      <c r="H30" s="999" t="s">
        <v>125</v>
      </c>
      <c r="I30" s="999" t="s">
        <v>125</v>
      </c>
      <c r="J30" s="999" t="s">
        <v>125</v>
      </c>
      <c r="K30" s="999" t="s">
        <v>125</v>
      </c>
      <c r="L30" s="999" t="s">
        <v>125</v>
      </c>
      <c r="M30" s="999" t="s">
        <v>125</v>
      </c>
      <c r="N30" s="999" t="s">
        <v>125</v>
      </c>
      <c r="O30" s="999" t="s">
        <v>125</v>
      </c>
      <c r="P30" s="999" t="s">
        <v>125</v>
      </c>
      <c r="Q30" s="999" t="s">
        <v>125</v>
      </c>
      <c r="R30" s="999">
        <v>1</v>
      </c>
      <c r="S30" s="999">
        <v>1</v>
      </c>
    </row>
    <row r="31" spans="1:19" s="375" customFormat="1" x14ac:dyDescent="0.2">
      <c r="A31" s="694" t="s">
        <v>1085</v>
      </c>
      <c r="B31" s="712" t="s">
        <v>170</v>
      </c>
      <c r="C31" s="713" t="s">
        <v>920</v>
      </c>
      <c r="D31" s="712" t="s">
        <v>122</v>
      </c>
      <c r="E31" s="998">
        <v>1</v>
      </c>
      <c r="F31" s="998">
        <v>1</v>
      </c>
      <c r="G31" s="998" t="s">
        <v>125</v>
      </c>
      <c r="H31" s="998" t="s">
        <v>125</v>
      </c>
      <c r="I31" s="998" t="s">
        <v>125</v>
      </c>
      <c r="J31" s="998" t="s">
        <v>125</v>
      </c>
      <c r="K31" s="998" t="s">
        <v>125</v>
      </c>
      <c r="L31" s="998" t="s">
        <v>125</v>
      </c>
      <c r="M31" s="998" t="s">
        <v>125</v>
      </c>
      <c r="N31" s="998" t="s">
        <v>125</v>
      </c>
      <c r="O31" s="998" t="s">
        <v>125</v>
      </c>
      <c r="P31" s="998" t="s">
        <v>125</v>
      </c>
      <c r="Q31" s="998" t="s">
        <v>125</v>
      </c>
      <c r="R31" s="998" t="s">
        <v>125</v>
      </c>
      <c r="S31" s="998">
        <v>1</v>
      </c>
    </row>
    <row r="32" spans="1:19" x14ac:dyDescent="0.2">
      <c r="A32" s="697"/>
      <c r="B32" s="716"/>
      <c r="C32" s="717"/>
      <c r="D32" s="716" t="s">
        <v>145</v>
      </c>
      <c r="E32" s="999">
        <v>1</v>
      </c>
      <c r="F32" s="999">
        <v>1</v>
      </c>
      <c r="G32" s="999" t="s">
        <v>125</v>
      </c>
      <c r="H32" s="999" t="s">
        <v>125</v>
      </c>
      <c r="I32" s="999" t="s">
        <v>125</v>
      </c>
      <c r="J32" s="999" t="s">
        <v>125</v>
      </c>
      <c r="K32" s="999" t="s">
        <v>125</v>
      </c>
      <c r="L32" s="999" t="s">
        <v>125</v>
      </c>
      <c r="M32" s="999" t="s">
        <v>125</v>
      </c>
      <c r="N32" s="999" t="s">
        <v>125</v>
      </c>
      <c r="O32" s="999" t="s">
        <v>125</v>
      </c>
      <c r="P32" s="999" t="s">
        <v>125</v>
      </c>
      <c r="Q32" s="999" t="s">
        <v>125</v>
      </c>
      <c r="R32" s="999" t="s">
        <v>125</v>
      </c>
      <c r="S32" s="999">
        <v>1</v>
      </c>
    </row>
    <row r="33" spans="1:19" x14ac:dyDescent="0.2">
      <c r="A33" s="694" t="s">
        <v>1086</v>
      </c>
      <c r="B33" s="712" t="s">
        <v>171</v>
      </c>
      <c r="C33" s="713" t="s">
        <v>921</v>
      </c>
      <c r="D33" s="712" t="s">
        <v>122</v>
      </c>
      <c r="E33" s="998">
        <v>1</v>
      </c>
      <c r="F33" s="998">
        <v>1</v>
      </c>
      <c r="G33" s="998" t="s">
        <v>125</v>
      </c>
      <c r="H33" s="998" t="s">
        <v>125</v>
      </c>
      <c r="I33" s="998" t="s">
        <v>125</v>
      </c>
      <c r="J33" s="998" t="s">
        <v>125</v>
      </c>
      <c r="K33" s="998" t="s">
        <v>125</v>
      </c>
      <c r="L33" s="998" t="s">
        <v>125</v>
      </c>
      <c r="M33" s="998" t="s">
        <v>125</v>
      </c>
      <c r="N33" s="998" t="s">
        <v>125</v>
      </c>
      <c r="O33" s="998" t="s">
        <v>125</v>
      </c>
      <c r="P33" s="998" t="s">
        <v>125</v>
      </c>
      <c r="Q33" s="998" t="s">
        <v>125</v>
      </c>
      <c r="R33" s="998" t="s">
        <v>125</v>
      </c>
      <c r="S33" s="998">
        <v>1</v>
      </c>
    </row>
    <row r="34" spans="1:19" s="375" customFormat="1" x14ac:dyDescent="0.2">
      <c r="A34" s="697"/>
      <c r="B34" s="716"/>
      <c r="C34" s="717"/>
      <c r="D34" s="716" t="s">
        <v>145</v>
      </c>
      <c r="E34" s="999">
        <v>1</v>
      </c>
      <c r="F34" s="999">
        <v>1</v>
      </c>
      <c r="G34" s="999" t="s">
        <v>125</v>
      </c>
      <c r="H34" s="999" t="s">
        <v>125</v>
      </c>
      <c r="I34" s="999" t="s">
        <v>125</v>
      </c>
      <c r="J34" s="999" t="s">
        <v>125</v>
      </c>
      <c r="K34" s="999" t="s">
        <v>125</v>
      </c>
      <c r="L34" s="999" t="s">
        <v>125</v>
      </c>
      <c r="M34" s="999" t="s">
        <v>125</v>
      </c>
      <c r="N34" s="999" t="s">
        <v>125</v>
      </c>
      <c r="O34" s="999" t="s">
        <v>125</v>
      </c>
      <c r="P34" s="999" t="s">
        <v>125</v>
      </c>
      <c r="Q34" s="999" t="s">
        <v>125</v>
      </c>
      <c r="R34" s="999" t="s">
        <v>125</v>
      </c>
      <c r="S34" s="999">
        <v>1</v>
      </c>
    </row>
    <row r="35" spans="1:19" ht="24" x14ac:dyDescent="0.2">
      <c r="A35" s="694" t="s">
        <v>361</v>
      </c>
      <c r="B35" s="712" t="s">
        <v>172</v>
      </c>
      <c r="C35" s="713" t="s">
        <v>362</v>
      </c>
      <c r="D35" s="712" t="s">
        <v>122</v>
      </c>
      <c r="E35" s="998">
        <v>4</v>
      </c>
      <c r="F35" s="998">
        <v>4</v>
      </c>
      <c r="G35" s="998" t="s">
        <v>125</v>
      </c>
      <c r="H35" s="998" t="s">
        <v>125</v>
      </c>
      <c r="I35" s="998" t="s">
        <v>125</v>
      </c>
      <c r="J35" s="998" t="s">
        <v>125</v>
      </c>
      <c r="K35" s="998" t="s">
        <v>125</v>
      </c>
      <c r="L35" s="998" t="s">
        <v>125</v>
      </c>
      <c r="M35" s="998" t="s">
        <v>125</v>
      </c>
      <c r="N35" s="998" t="s">
        <v>125</v>
      </c>
      <c r="O35" s="998" t="s">
        <v>125</v>
      </c>
      <c r="P35" s="998" t="s">
        <v>125</v>
      </c>
      <c r="Q35" s="998">
        <v>2</v>
      </c>
      <c r="R35" s="998">
        <v>2</v>
      </c>
      <c r="S35" s="998" t="s">
        <v>125</v>
      </c>
    </row>
    <row r="36" spans="1:19" s="375" customFormat="1" x14ac:dyDescent="0.2">
      <c r="A36" s="697"/>
      <c r="B36" s="716"/>
      <c r="C36" s="717"/>
      <c r="D36" s="716" t="s">
        <v>145</v>
      </c>
      <c r="E36" s="999">
        <v>2</v>
      </c>
      <c r="F36" s="999">
        <v>2</v>
      </c>
      <c r="G36" s="999" t="s">
        <v>125</v>
      </c>
      <c r="H36" s="999" t="s">
        <v>125</v>
      </c>
      <c r="I36" s="999" t="s">
        <v>125</v>
      </c>
      <c r="J36" s="999" t="s">
        <v>125</v>
      </c>
      <c r="K36" s="999" t="s">
        <v>125</v>
      </c>
      <c r="L36" s="999" t="s">
        <v>125</v>
      </c>
      <c r="M36" s="999" t="s">
        <v>125</v>
      </c>
      <c r="N36" s="999" t="s">
        <v>125</v>
      </c>
      <c r="O36" s="999" t="s">
        <v>125</v>
      </c>
      <c r="P36" s="999" t="s">
        <v>125</v>
      </c>
      <c r="Q36" s="999">
        <v>1</v>
      </c>
      <c r="R36" s="999">
        <v>1</v>
      </c>
      <c r="S36" s="999" t="s">
        <v>125</v>
      </c>
    </row>
    <row r="37" spans="1:19" x14ac:dyDescent="0.2">
      <c r="A37" s="697"/>
      <c r="B37" s="716"/>
      <c r="C37" s="717"/>
      <c r="D37" s="716" t="s">
        <v>146</v>
      </c>
      <c r="E37" s="999">
        <v>2</v>
      </c>
      <c r="F37" s="999">
        <v>2</v>
      </c>
      <c r="G37" s="999" t="s">
        <v>125</v>
      </c>
      <c r="H37" s="999" t="s">
        <v>125</v>
      </c>
      <c r="I37" s="999" t="s">
        <v>125</v>
      </c>
      <c r="J37" s="999" t="s">
        <v>125</v>
      </c>
      <c r="K37" s="999" t="s">
        <v>125</v>
      </c>
      <c r="L37" s="999" t="s">
        <v>125</v>
      </c>
      <c r="M37" s="999" t="s">
        <v>125</v>
      </c>
      <c r="N37" s="999" t="s">
        <v>125</v>
      </c>
      <c r="O37" s="999" t="s">
        <v>125</v>
      </c>
      <c r="P37" s="999" t="s">
        <v>125</v>
      </c>
      <c r="Q37" s="999">
        <v>1</v>
      </c>
      <c r="R37" s="999">
        <v>1</v>
      </c>
      <c r="S37" s="999" t="s">
        <v>125</v>
      </c>
    </row>
    <row r="38" spans="1:19" s="375" customFormat="1" ht="24" x14ac:dyDescent="0.2">
      <c r="A38" s="694" t="s">
        <v>1087</v>
      </c>
      <c r="B38" s="712" t="s">
        <v>173</v>
      </c>
      <c r="C38" s="713" t="s">
        <v>1088</v>
      </c>
      <c r="D38" s="712" t="s">
        <v>122</v>
      </c>
      <c r="E38" s="998">
        <v>1</v>
      </c>
      <c r="F38" s="998">
        <v>1</v>
      </c>
      <c r="G38" s="998" t="s">
        <v>125</v>
      </c>
      <c r="H38" s="998" t="s">
        <v>125</v>
      </c>
      <c r="I38" s="998" t="s">
        <v>125</v>
      </c>
      <c r="J38" s="998" t="s">
        <v>125</v>
      </c>
      <c r="K38" s="998" t="s">
        <v>125</v>
      </c>
      <c r="L38" s="998" t="s">
        <v>125</v>
      </c>
      <c r="M38" s="998" t="s">
        <v>125</v>
      </c>
      <c r="N38" s="998" t="s">
        <v>125</v>
      </c>
      <c r="O38" s="998" t="s">
        <v>125</v>
      </c>
      <c r="P38" s="998" t="s">
        <v>125</v>
      </c>
      <c r="Q38" s="998" t="s">
        <v>125</v>
      </c>
      <c r="R38" s="998" t="s">
        <v>125</v>
      </c>
      <c r="S38" s="998">
        <v>1</v>
      </c>
    </row>
    <row r="39" spans="1:19" x14ac:dyDescent="0.2">
      <c r="A39" s="697"/>
      <c r="B39" s="716"/>
      <c r="C39" s="717"/>
      <c r="D39" s="716" t="s">
        <v>145</v>
      </c>
      <c r="E39" s="999">
        <v>1</v>
      </c>
      <c r="F39" s="999">
        <v>1</v>
      </c>
      <c r="G39" s="999" t="s">
        <v>125</v>
      </c>
      <c r="H39" s="999" t="s">
        <v>125</v>
      </c>
      <c r="I39" s="999" t="s">
        <v>125</v>
      </c>
      <c r="J39" s="999" t="s">
        <v>125</v>
      </c>
      <c r="K39" s="999" t="s">
        <v>125</v>
      </c>
      <c r="L39" s="999" t="s">
        <v>125</v>
      </c>
      <c r="M39" s="999" t="s">
        <v>125</v>
      </c>
      <c r="N39" s="999" t="s">
        <v>125</v>
      </c>
      <c r="O39" s="999" t="s">
        <v>125</v>
      </c>
      <c r="P39" s="999" t="s">
        <v>125</v>
      </c>
      <c r="Q39" s="999" t="s">
        <v>125</v>
      </c>
      <c r="R39" s="999" t="s">
        <v>125</v>
      </c>
      <c r="S39" s="999">
        <v>1</v>
      </c>
    </row>
    <row r="40" spans="1:19" s="375" customFormat="1" x14ac:dyDescent="0.2">
      <c r="A40" s="694" t="s">
        <v>358</v>
      </c>
      <c r="B40" s="712" t="s">
        <v>175</v>
      </c>
      <c r="C40" s="713" t="s">
        <v>359</v>
      </c>
      <c r="D40" s="712" t="s">
        <v>122</v>
      </c>
      <c r="E40" s="998">
        <v>6</v>
      </c>
      <c r="F40" s="998">
        <v>6</v>
      </c>
      <c r="G40" s="998" t="s">
        <v>125</v>
      </c>
      <c r="H40" s="998" t="s">
        <v>125</v>
      </c>
      <c r="I40" s="998" t="s">
        <v>125</v>
      </c>
      <c r="J40" s="998" t="s">
        <v>125</v>
      </c>
      <c r="K40" s="998" t="s">
        <v>125</v>
      </c>
      <c r="L40" s="998" t="s">
        <v>125</v>
      </c>
      <c r="M40" s="998" t="s">
        <v>125</v>
      </c>
      <c r="N40" s="998" t="s">
        <v>125</v>
      </c>
      <c r="O40" s="998" t="s">
        <v>125</v>
      </c>
      <c r="P40" s="998" t="s">
        <v>125</v>
      </c>
      <c r="Q40" s="998">
        <v>3</v>
      </c>
      <c r="R40" s="998">
        <v>1</v>
      </c>
      <c r="S40" s="998">
        <v>2</v>
      </c>
    </row>
    <row r="41" spans="1:19" x14ac:dyDescent="0.2">
      <c r="A41" s="697"/>
      <c r="B41" s="716"/>
      <c r="C41" s="717"/>
      <c r="D41" s="716" t="s">
        <v>146</v>
      </c>
      <c r="E41" s="999">
        <v>6</v>
      </c>
      <c r="F41" s="999">
        <v>6</v>
      </c>
      <c r="G41" s="999" t="s">
        <v>125</v>
      </c>
      <c r="H41" s="999" t="s">
        <v>125</v>
      </c>
      <c r="I41" s="999" t="s">
        <v>125</v>
      </c>
      <c r="J41" s="999" t="s">
        <v>125</v>
      </c>
      <c r="K41" s="999" t="s">
        <v>125</v>
      </c>
      <c r="L41" s="999" t="s">
        <v>125</v>
      </c>
      <c r="M41" s="999" t="s">
        <v>125</v>
      </c>
      <c r="N41" s="999" t="s">
        <v>125</v>
      </c>
      <c r="O41" s="999" t="s">
        <v>125</v>
      </c>
      <c r="P41" s="999" t="s">
        <v>125</v>
      </c>
      <c r="Q41" s="999">
        <v>3</v>
      </c>
      <c r="R41" s="999">
        <v>1</v>
      </c>
      <c r="S41" s="999">
        <v>2</v>
      </c>
    </row>
    <row r="42" spans="1:19" s="375" customFormat="1" x14ac:dyDescent="0.2">
      <c r="A42" s="694" t="s">
        <v>350</v>
      </c>
      <c r="B42" s="712" t="s">
        <v>177</v>
      </c>
      <c r="C42" s="713" t="s">
        <v>351</v>
      </c>
      <c r="D42" s="712" t="s">
        <v>122</v>
      </c>
      <c r="E42" s="998">
        <v>1</v>
      </c>
      <c r="F42" s="998">
        <v>1</v>
      </c>
      <c r="G42" s="998" t="s">
        <v>125</v>
      </c>
      <c r="H42" s="998" t="s">
        <v>125</v>
      </c>
      <c r="I42" s="998" t="s">
        <v>125</v>
      </c>
      <c r="J42" s="998" t="s">
        <v>125</v>
      </c>
      <c r="K42" s="998" t="s">
        <v>125</v>
      </c>
      <c r="L42" s="998" t="s">
        <v>125</v>
      </c>
      <c r="M42" s="998" t="s">
        <v>125</v>
      </c>
      <c r="N42" s="998" t="s">
        <v>125</v>
      </c>
      <c r="O42" s="998" t="s">
        <v>125</v>
      </c>
      <c r="P42" s="998" t="s">
        <v>125</v>
      </c>
      <c r="Q42" s="998" t="s">
        <v>125</v>
      </c>
      <c r="R42" s="998">
        <v>1</v>
      </c>
      <c r="S42" s="998" t="s">
        <v>125</v>
      </c>
    </row>
    <row r="43" spans="1:19" x14ac:dyDescent="0.2">
      <c r="A43" s="697"/>
      <c r="B43" s="716"/>
      <c r="C43" s="717"/>
      <c r="D43" s="716" t="s">
        <v>145</v>
      </c>
      <c r="E43" s="999">
        <v>1</v>
      </c>
      <c r="F43" s="999">
        <v>1</v>
      </c>
      <c r="G43" s="999" t="s">
        <v>125</v>
      </c>
      <c r="H43" s="999" t="s">
        <v>125</v>
      </c>
      <c r="I43" s="999" t="s">
        <v>125</v>
      </c>
      <c r="J43" s="999" t="s">
        <v>125</v>
      </c>
      <c r="K43" s="999" t="s">
        <v>125</v>
      </c>
      <c r="L43" s="999" t="s">
        <v>125</v>
      </c>
      <c r="M43" s="999" t="s">
        <v>125</v>
      </c>
      <c r="N43" s="999" t="s">
        <v>125</v>
      </c>
      <c r="O43" s="999" t="s">
        <v>125</v>
      </c>
      <c r="P43" s="999" t="s">
        <v>125</v>
      </c>
      <c r="Q43" s="999" t="s">
        <v>125</v>
      </c>
      <c r="R43" s="999">
        <v>1</v>
      </c>
      <c r="S43" s="999" t="s">
        <v>125</v>
      </c>
    </row>
    <row r="44" spans="1:19" s="375" customFormat="1" ht="24" x14ac:dyDescent="0.2">
      <c r="A44" s="694" t="s">
        <v>341</v>
      </c>
      <c r="B44" s="712" t="s">
        <v>181</v>
      </c>
      <c r="C44" s="713" t="s">
        <v>342</v>
      </c>
      <c r="D44" s="712" t="s">
        <v>122</v>
      </c>
      <c r="E44" s="998">
        <v>3</v>
      </c>
      <c r="F44" s="998">
        <v>3</v>
      </c>
      <c r="G44" s="998" t="s">
        <v>125</v>
      </c>
      <c r="H44" s="998" t="s">
        <v>125</v>
      </c>
      <c r="I44" s="998" t="s">
        <v>125</v>
      </c>
      <c r="J44" s="998" t="s">
        <v>125</v>
      </c>
      <c r="K44" s="998">
        <v>2</v>
      </c>
      <c r="L44" s="998" t="s">
        <v>125</v>
      </c>
      <c r="M44" s="998" t="s">
        <v>125</v>
      </c>
      <c r="N44" s="998" t="s">
        <v>125</v>
      </c>
      <c r="O44" s="998" t="s">
        <v>125</v>
      </c>
      <c r="P44" s="998" t="s">
        <v>125</v>
      </c>
      <c r="Q44" s="998" t="s">
        <v>125</v>
      </c>
      <c r="R44" s="998" t="s">
        <v>125</v>
      </c>
      <c r="S44" s="998">
        <v>1</v>
      </c>
    </row>
    <row r="45" spans="1:19" x14ac:dyDescent="0.2">
      <c r="A45" s="697"/>
      <c r="B45" s="716"/>
      <c r="C45" s="717"/>
      <c r="D45" s="716" t="s">
        <v>145</v>
      </c>
      <c r="E45" s="999">
        <v>1</v>
      </c>
      <c r="F45" s="999">
        <v>1</v>
      </c>
      <c r="G45" s="999" t="s">
        <v>125</v>
      </c>
      <c r="H45" s="999" t="s">
        <v>125</v>
      </c>
      <c r="I45" s="999" t="s">
        <v>125</v>
      </c>
      <c r="J45" s="999" t="s">
        <v>125</v>
      </c>
      <c r="K45" s="999" t="s">
        <v>125</v>
      </c>
      <c r="L45" s="999" t="s">
        <v>125</v>
      </c>
      <c r="M45" s="999" t="s">
        <v>125</v>
      </c>
      <c r="N45" s="999" t="s">
        <v>125</v>
      </c>
      <c r="O45" s="999" t="s">
        <v>125</v>
      </c>
      <c r="P45" s="999" t="s">
        <v>125</v>
      </c>
      <c r="Q45" s="999" t="s">
        <v>125</v>
      </c>
      <c r="R45" s="999" t="s">
        <v>125</v>
      </c>
      <c r="S45" s="999">
        <v>1</v>
      </c>
    </row>
    <row r="46" spans="1:19" s="375" customFormat="1" x14ac:dyDescent="0.2">
      <c r="A46" s="697"/>
      <c r="B46" s="716"/>
      <c r="C46" s="717"/>
      <c r="D46" s="716" t="s">
        <v>146</v>
      </c>
      <c r="E46" s="999">
        <v>2</v>
      </c>
      <c r="F46" s="999">
        <v>2</v>
      </c>
      <c r="G46" s="999" t="s">
        <v>125</v>
      </c>
      <c r="H46" s="999" t="s">
        <v>125</v>
      </c>
      <c r="I46" s="999" t="s">
        <v>125</v>
      </c>
      <c r="J46" s="999" t="s">
        <v>125</v>
      </c>
      <c r="K46" s="999">
        <v>2</v>
      </c>
      <c r="L46" s="999" t="s">
        <v>125</v>
      </c>
      <c r="M46" s="999" t="s">
        <v>125</v>
      </c>
      <c r="N46" s="999" t="s">
        <v>125</v>
      </c>
      <c r="O46" s="999" t="s">
        <v>125</v>
      </c>
      <c r="P46" s="999" t="s">
        <v>125</v>
      </c>
      <c r="Q46" s="999" t="s">
        <v>125</v>
      </c>
      <c r="R46" s="999" t="s">
        <v>125</v>
      </c>
      <c r="S46" s="999" t="s">
        <v>125</v>
      </c>
    </row>
    <row r="47" spans="1:19" ht="24" x14ac:dyDescent="0.2">
      <c r="A47" s="694" t="s">
        <v>370</v>
      </c>
      <c r="B47" s="712" t="s">
        <v>182</v>
      </c>
      <c r="C47" s="713" t="s">
        <v>371</v>
      </c>
      <c r="D47" s="712" t="s">
        <v>122</v>
      </c>
      <c r="E47" s="998">
        <v>1</v>
      </c>
      <c r="F47" s="998">
        <v>1</v>
      </c>
      <c r="G47" s="998" t="s">
        <v>125</v>
      </c>
      <c r="H47" s="998" t="s">
        <v>125</v>
      </c>
      <c r="I47" s="998" t="s">
        <v>125</v>
      </c>
      <c r="J47" s="998" t="s">
        <v>125</v>
      </c>
      <c r="K47" s="998" t="s">
        <v>125</v>
      </c>
      <c r="L47" s="998" t="s">
        <v>125</v>
      </c>
      <c r="M47" s="998" t="s">
        <v>125</v>
      </c>
      <c r="N47" s="998" t="s">
        <v>125</v>
      </c>
      <c r="O47" s="998" t="s">
        <v>125</v>
      </c>
      <c r="P47" s="998" t="s">
        <v>125</v>
      </c>
      <c r="Q47" s="998" t="s">
        <v>125</v>
      </c>
      <c r="R47" s="998" t="s">
        <v>125</v>
      </c>
      <c r="S47" s="998">
        <v>1</v>
      </c>
    </row>
    <row r="48" spans="1:19" s="375" customFormat="1" x14ac:dyDescent="0.2">
      <c r="A48" s="697"/>
      <c r="B48" s="716"/>
      <c r="C48" s="717"/>
      <c r="D48" s="716" t="s">
        <v>145</v>
      </c>
      <c r="E48" s="999">
        <v>1</v>
      </c>
      <c r="F48" s="999">
        <v>1</v>
      </c>
      <c r="G48" s="999" t="s">
        <v>125</v>
      </c>
      <c r="H48" s="999" t="s">
        <v>125</v>
      </c>
      <c r="I48" s="999" t="s">
        <v>125</v>
      </c>
      <c r="J48" s="999" t="s">
        <v>125</v>
      </c>
      <c r="K48" s="999" t="s">
        <v>125</v>
      </c>
      <c r="L48" s="999" t="s">
        <v>125</v>
      </c>
      <c r="M48" s="999" t="s">
        <v>125</v>
      </c>
      <c r="N48" s="999" t="s">
        <v>125</v>
      </c>
      <c r="O48" s="999" t="s">
        <v>125</v>
      </c>
      <c r="P48" s="999" t="s">
        <v>125</v>
      </c>
      <c r="Q48" s="999" t="s">
        <v>125</v>
      </c>
      <c r="R48" s="999" t="s">
        <v>125</v>
      </c>
      <c r="S48" s="999">
        <v>1</v>
      </c>
    </row>
    <row r="49" spans="1:19" x14ac:dyDescent="0.2">
      <c r="A49" s="694" t="s">
        <v>306</v>
      </c>
      <c r="B49" s="712" t="s">
        <v>183</v>
      </c>
      <c r="C49" s="713" t="s">
        <v>307</v>
      </c>
      <c r="D49" s="712" t="s">
        <v>122</v>
      </c>
      <c r="E49" s="998">
        <v>21</v>
      </c>
      <c r="F49" s="998">
        <v>21</v>
      </c>
      <c r="G49" s="998" t="s">
        <v>125</v>
      </c>
      <c r="H49" s="998" t="s">
        <v>125</v>
      </c>
      <c r="I49" s="998" t="s">
        <v>125</v>
      </c>
      <c r="J49" s="998" t="s">
        <v>125</v>
      </c>
      <c r="K49" s="998" t="s">
        <v>125</v>
      </c>
      <c r="L49" s="998" t="s">
        <v>125</v>
      </c>
      <c r="M49" s="998" t="s">
        <v>125</v>
      </c>
      <c r="N49" s="998" t="s">
        <v>125</v>
      </c>
      <c r="O49" s="998" t="s">
        <v>125</v>
      </c>
      <c r="P49" s="998" t="s">
        <v>125</v>
      </c>
      <c r="Q49" s="998">
        <v>1</v>
      </c>
      <c r="R49" s="998">
        <v>12</v>
      </c>
      <c r="S49" s="998">
        <v>8</v>
      </c>
    </row>
    <row r="50" spans="1:19" x14ac:dyDescent="0.2">
      <c r="A50" s="697"/>
      <c r="B50" s="716"/>
      <c r="C50" s="717"/>
      <c r="D50" s="716" t="s">
        <v>145</v>
      </c>
      <c r="E50" s="999">
        <v>11</v>
      </c>
      <c r="F50" s="999">
        <v>11</v>
      </c>
      <c r="G50" s="999" t="s">
        <v>125</v>
      </c>
      <c r="H50" s="999" t="s">
        <v>125</v>
      </c>
      <c r="I50" s="999" t="s">
        <v>125</v>
      </c>
      <c r="J50" s="999" t="s">
        <v>125</v>
      </c>
      <c r="K50" s="999" t="s">
        <v>125</v>
      </c>
      <c r="L50" s="999" t="s">
        <v>125</v>
      </c>
      <c r="M50" s="999" t="s">
        <v>125</v>
      </c>
      <c r="N50" s="999" t="s">
        <v>125</v>
      </c>
      <c r="O50" s="999" t="s">
        <v>125</v>
      </c>
      <c r="P50" s="999" t="s">
        <v>125</v>
      </c>
      <c r="Q50" s="999" t="s">
        <v>125</v>
      </c>
      <c r="R50" s="999">
        <v>6</v>
      </c>
      <c r="S50" s="999">
        <v>5</v>
      </c>
    </row>
    <row r="51" spans="1:19" s="375" customFormat="1" x14ac:dyDescent="0.2">
      <c r="A51" s="697"/>
      <c r="B51" s="716"/>
      <c r="C51" s="717"/>
      <c r="D51" s="716" t="s">
        <v>146</v>
      </c>
      <c r="E51" s="999">
        <v>10</v>
      </c>
      <c r="F51" s="999">
        <v>10</v>
      </c>
      <c r="G51" s="999" t="s">
        <v>125</v>
      </c>
      <c r="H51" s="999" t="s">
        <v>125</v>
      </c>
      <c r="I51" s="999" t="s">
        <v>125</v>
      </c>
      <c r="J51" s="999" t="s">
        <v>125</v>
      </c>
      <c r="K51" s="999" t="s">
        <v>125</v>
      </c>
      <c r="L51" s="999" t="s">
        <v>125</v>
      </c>
      <c r="M51" s="999" t="s">
        <v>125</v>
      </c>
      <c r="N51" s="999" t="s">
        <v>125</v>
      </c>
      <c r="O51" s="999" t="s">
        <v>125</v>
      </c>
      <c r="P51" s="999" t="s">
        <v>125</v>
      </c>
      <c r="Q51" s="999">
        <v>1</v>
      </c>
      <c r="R51" s="999">
        <v>6</v>
      </c>
      <c r="S51" s="999">
        <v>3</v>
      </c>
    </row>
    <row r="52" spans="1:19" ht="24" x14ac:dyDescent="0.2">
      <c r="A52" s="694" t="s">
        <v>388</v>
      </c>
      <c r="B52" s="712" t="s">
        <v>184</v>
      </c>
      <c r="C52" s="713" t="s">
        <v>389</v>
      </c>
      <c r="D52" s="712" t="s">
        <v>122</v>
      </c>
      <c r="E52" s="998">
        <v>2</v>
      </c>
      <c r="F52" s="998">
        <v>2</v>
      </c>
      <c r="G52" s="998" t="s">
        <v>125</v>
      </c>
      <c r="H52" s="998" t="s">
        <v>125</v>
      </c>
      <c r="I52" s="998" t="s">
        <v>125</v>
      </c>
      <c r="J52" s="998" t="s">
        <v>125</v>
      </c>
      <c r="K52" s="998">
        <v>2</v>
      </c>
      <c r="L52" s="998" t="s">
        <v>125</v>
      </c>
      <c r="M52" s="998" t="s">
        <v>125</v>
      </c>
      <c r="N52" s="998" t="s">
        <v>125</v>
      </c>
      <c r="O52" s="998" t="s">
        <v>125</v>
      </c>
      <c r="P52" s="998" t="s">
        <v>125</v>
      </c>
      <c r="Q52" s="998" t="s">
        <v>125</v>
      </c>
      <c r="R52" s="998" t="s">
        <v>125</v>
      </c>
      <c r="S52" s="998" t="s">
        <v>125</v>
      </c>
    </row>
    <row r="53" spans="1:19" x14ac:dyDescent="0.2">
      <c r="A53" s="697"/>
      <c r="B53" s="716"/>
      <c r="C53" s="717"/>
      <c r="D53" s="716" t="s">
        <v>145</v>
      </c>
      <c r="E53" s="999">
        <v>1</v>
      </c>
      <c r="F53" s="999">
        <v>1</v>
      </c>
      <c r="G53" s="999" t="s">
        <v>125</v>
      </c>
      <c r="H53" s="999" t="s">
        <v>125</v>
      </c>
      <c r="I53" s="999" t="s">
        <v>125</v>
      </c>
      <c r="J53" s="999" t="s">
        <v>125</v>
      </c>
      <c r="K53" s="999">
        <v>1</v>
      </c>
      <c r="L53" s="999" t="s">
        <v>125</v>
      </c>
      <c r="M53" s="999" t="s">
        <v>125</v>
      </c>
      <c r="N53" s="999" t="s">
        <v>125</v>
      </c>
      <c r="O53" s="999" t="s">
        <v>125</v>
      </c>
      <c r="P53" s="999" t="s">
        <v>125</v>
      </c>
      <c r="Q53" s="999" t="s">
        <v>125</v>
      </c>
      <c r="R53" s="999" t="s">
        <v>125</v>
      </c>
      <c r="S53" s="999" t="s">
        <v>125</v>
      </c>
    </row>
    <row r="54" spans="1:19" s="375" customFormat="1" x14ac:dyDescent="0.2">
      <c r="A54" s="697"/>
      <c r="B54" s="716"/>
      <c r="C54" s="717"/>
      <c r="D54" s="716" t="s">
        <v>146</v>
      </c>
      <c r="E54" s="999">
        <v>1</v>
      </c>
      <c r="F54" s="999">
        <v>1</v>
      </c>
      <c r="G54" s="999" t="s">
        <v>125</v>
      </c>
      <c r="H54" s="999" t="s">
        <v>125</v>
      </c>
      <c r="I54" s="999" t="s">
        <v>125</v>
      </c>
      <c r="J54" s="999" t="s">
        <v>125</v>
      </c>
      <c r="K54" s="999">
        <v>1</v>
      </c>
      <c r="L54" s="999" t="s">
        <v>125</v>
      </c>
      <c r="M54" s="999" t="s">
        <v>125</v>
      </c>
      <c r="N54" s="999" t="s">
        <v>125</v>
      </c>
      <c r="O54" s="999" t="s">
        <v>125</v>
      </c>
      <c r="P54" s="999" t="s">
        <v>125</v>
      </c>
      <c r="Q54" s="999" t="s">
        <v>125</v>
      </c>
      <c r="R54" s="999" t="s">
        <v>125</v>
      </c>
      <c r="S54" s="999" t="s">
        <v>125</v>
      </c>
    </row>
    <row r="55" spans="1:19" ht="36" x14ac:dyDescent="0.2">
      <c r="A55" s="694" t="s">
        <v>1093</v>
      </c>
      <c r="B55" s="712" t="s">
        <v>2742</v>
      </c>
      <c r="C55" s="713" t="s">
        <v>1094</v>
      </c>
      <c r="D55" s="712" t="s">
        <v>122</v>
      </c>
      <c r="E55" s="998">
        <v>1</v>
      </c>
      <c r="F55" s="998">
        <v>1</v>
      </c>
      <c r="G55" s="998" t="s">
        <v>125</v>
      </c>
      <c r="H55" s="998" t="s">
        <v>125</v>
      </c>
      <c r="I55" s="998" t="s">
        <v>125</v>
      </c>
      <c r="J55" s="998" t="s">
        <v>125</v>
      </c>
      <c r="K55" s="998" t="s">
        <v>125</v>
      </c>
      <c r="L55" s="998" t="s">
        <v>125</v>
      </c>
      <c r="M55" s="998" t="s">
        <v>125</v>
      </c>
      <c r="N55" s="998" t="s">
        <v>125</v>
      </c>
      <c r="O55" s="998" t="s">
        <v>125</v>
      </c>
      <c r="P55" s="998">
        <v>1</v>
      </c>
      <c r="Q55" s="998" t="s">
        <v>125</v>
      </c>
      <c r="R55" s="998" t="s">
        <v>125</v>
      </c>
      <c r="S55" s="998" t="s">
        <v>125</v>
      </c>
    </row>
    <row r="56" spans="1:19" x14ac:dyDescent="0.2">
      <c r="A56" s="697"/>
      <c r="B56" s="716"/>
      <c r="C56" s="717"/>
      <c r="D56" s="716" t="s">
        <v>145</v>
      </c>
      <c r="E56" s="999">
        <v>1</v>
      </c>
      <c r="F56" s="999">
        <v>1</v>
      </c>
      <c r="G56" s="999" t="s">
        <v>125</v>
      </c>
      <c r="H56" s="999" t="s">
        <v>125</v>
      </c>
      <c r="I56" s="999" t="s">
        <v>125</v>
      </c>
      <c r="J56" s="999" t="s">
        <v>125</v>
      </c>
      <c r="K56" s="999" t="s">
        <v>125</v>
      </c>
      <c r="L56" s="999" t="s">
        <v>125</v>
      </c>
      <c r="M56" s="999" t="s">
        <v>125</v>
      </c>
      <c r="N56" s="999" t="s">
        <v>125</v>
      </c>
      <c r="O56" s="999" t="s">
        <v>125</v>
      </c>
      <c r="P56" s="999">
        <v>1</v>
      </c>
      <c r="Q56" s="999" t="s">
        <v>125</v>
      </c>
      <c r="R56" s="999" t="s">
        <v>125</v>
      </c>
      <c r="S56" s="999" t="s">
        <v>125</v>
      </c>
    </row>
    <row r="57" spans="1:19" s="375" customFormat="1" ht="24" x14ac:dyDescent="0.2">
      <c r="A57" s="694" t="s">
        <v>394</v>
      </c>
      <c r="B57" s="712" t="s">
        <v>185</v>
      </c>
      <c r="C57" s="713" t="s">
        <v>395</v>
      </c>
      <c r="D57" s="712" t="s">
        <v>122</v>
      </c>
      <c r="E57" s="998">
        <v>1</v>
      </c>
      <c r="F57" s="998">
        <v>1</v>
      </c>
      <c r="G57" s="998" t="s">
        <v>125</v>
      </c>
      <c r="H57" s="998" t="s">
        <v>125</v>
      </c>
      <c r="I57" s="998" t="s">
        <v>125</v>
      </c>
      <c r="J57" s="998" t="s">
        <v>125</v>
      </c>
      <c r="K57" s="998" t="s">
        <v>125</v>
      </c>
      <c r="L57" s="998" t="s">
        <v>125</v>
      </c>
      <c r="M57" s="998" t="s">
        <v>125</v>
      </c>
      <c r="N57" s="998" t="s">
        <v>125</v>
      </c>
      <c r="O57" s="998" t="s">
        <v>125</v>
      </c>
      <c r="P57" s="998" t="s">
        <v>125</v>
      </c>
      <c r="Q57" s="998" t="s">
        <v>125</v>
      </c>
      <c r="R57" s="998" t="s">
        <v>125</v>
      </c>
      <c r="S57" s="998">
        <v>1</v>
      </c>
    </row>
    <row r="58" spans="1:19" x14ac:dyDescent="0.2">
      <c r="A58" s="697"/>
      <c r="B58" s="716"/>
      <c r="C58" s="717"/>
      <c r="D58" s="716" t="s">
        <v>146</v>
      </c>
      <c r="E58" s="999">
        <v>1</v>
      </c>
      <c r="F58" s="999">
        <v>1</v>
      </c>
      <c r="G58" s="999" t="s">
        <v>125</v>
      </c>
      <c r="H58" s="999" t="s">
        <v>125</v>
      </c>
      <c r="I58" s="999" t="s">
        <v>125</v>
      </c>
      <c r="J58" s="999" t="s">
        <v>125</v>
      </c>
      <c r="K58" s="999" t="s">
        <v>125</v>
      </c>
      <c r="L58" s="999" t="s">
        <v>125</v>
      </c>
      <c r="M58" s="999" t="s">
        <v>125</v>
      </c>
      <c r="N58" s="999" t="s">
        <v>125</v>
      </c>
      <c r="O58" s="999" t="s">
        <v>125</v>
      </c>
      <c r="P58" s="999" t="s">
        <v>125</v>
      </c>
      <c r="Q58" s="999" t="s">
        <v>125</v>
      </c>
      <c r="R58" s="999" t="s">
        <v>125</v>
      </c>
      <c r="S58" s="999">
        <v>1</v>
      </c>
    </row>
    <row r="59" spans="1:19" x14ac:dyDescent="0.2">
      <c r="A59" s="694" t="s">
        <v>1097</v>
      </c>
      <c r="B59" s="712" t="s">
        <v>187</v>
      </c>
      <c r="C59" s="713" t="s">
        <v>926</v>
      </c>
      <c r="D59" s="712" t="s">
        <v>122</v>
      </c>
      <c r="E59" s="998">
        <v>1</v>
      </c>
      <c r="F59" s="998">
        <v>1</v>
      </c>
      <c r="G59" s="998" t="s">
        <v>125</v>
      </c>
      <c r="H59" s="998" t="s">
        <v>125</v>
      </c>
      <c r="I59" s="998" t="s">
        <v>125</v>
      </c>
      <c r="J59" s="998" t="s">
        <v>125</v>
      </c>
      <c r="K59" s="998" t="s">
        <v>125</v>
      </c>
      <c r="L59" s="998" t="s">
        <v>125</v>
      </c>
      <c r="M59" s="998" t="s">
        <v>125</v>
      </c>
      <c r="N59" s="998" t="s">
        <v>125</v>
      </c>
      <c r="O59" s="998" t="s">
        <v>125</v>
      </c>
      <c r="P59" s="998" t="s">
        <v>125</v>
      </c>
      <c r="Q59" s="998" t="s">
        <v>125</v>
      </c>
      <c r="R59" s="998" t="s">
        <v>125</v>
      </c>
      <c r="S59" s="998">
        <v>1</v>
      </c>
    </row>
    <row r="60" spans="1:19" s="375" customFormat="1" x14ac:dyDescent="0.2">
      <c r="A60" s="697"/>
      <c r="B60" s="716"/>
      <c r="C60" s="717"/>
      <c r="D60" s="716" t="s">
        <v>145</v>
      </c>
      <c r="E60" s="999">
        <v>1</v>
      </c>
      <c r="F60" s="999">
        <v>1</v>
      </c>
      <c r="G60" s="999" t="s">
        <v>125</v>
      </c>
      <c r="H60" s="999" t="s">
        <v>125</v>
      </c>
      <c r="I60" s="999" t="s">
        <v>125</v>
      </c>
      <c r="J60" s="999" t="s">
        <v>125</v>
      </c>
      <c r="K60" s="999" t="s">
        <v>125</v>
      </c>
      <c r="L60" s="999" t="s">
        <v>125</v>
      </c>
      <c r="M60" s="999" t="s">
        <v>125</v>
      </c>
      <c r="N60" s="999" t="s">
        <v>125</v>
      </c>
      <c r="O60" s="999" t="s">
        <v>125</v>
      </c>
      <c r="P60" s="999" t="s">
        <v>125</v>
      </c>
      <c r="Q60" s="999" t="s">
        <v>125</v>
      </c>
      <c r="R60" s="999" t="s">
        <v>125</v>
      </c>
      <c r="S60" s="999">
        <v>1</v>
      </c>
    </row>
    <row r="61" spans="1:19" ht="24" x14ac:dyDescent="0.2">
      <c r="A61" s="694" t="s">
        <v>1098</v>
      </c>
      <c r="B61" s="712" t="s">
        <v>188</v>
      </c>
      <c r="C61" s="713" t="s">
        <v>1099</v>
      </c>
      <c r="D61" s="712" t="s">
        <v>122</v>
      </c>
      <c r="E61" s="998">
        <v>1</v>
      </c>
      <c r="F61" s="998">
        <v>1</v>
      </c>
      <c r="G61" s="998" t="s">
        <v>125</v>
      </c>
      <c r="H61" s="998" t="s">
        <v>125</v>
      </c>
      <c r="I61" s="998" t="s">
        <v>125</v>
      </c>
      <c r="J61" s="998" t="s">
        <v>125</v>
      </c>
      <c r="K61" s="998" t="s">
        <v>125</v>
      </c>
      <c r="L61" s="998" t="s">
        <v>125</v>
      </c>
      <c r="M61" s="998" t="s">
        <v>125</v>
      </c>
      <c r="N61" s="998" t="s">
        <v>125</v>
      </c>
      <c r="O61" s="998" t="s">
        <v>125</v>
      </c>
      <c r="P61" s="998" t="s">
        <v>125</v>
      </c>
      <c r="Q61" s="998">
        <v>1</v>
      </c>
      <c r="R61" s="998" t="s">
        <v>125</v>
      </c>
      <c r="S61" s="998" t="s">
        <v>125</v>
      </c>
    </row>
    <row r="62" spans="1:19" x14ac:dyDescent="0.2">
      <c r="A62" s="697"/>
      <c r="B62" s="716"/>
      <c r="C62" s="717"/>
      <c r="D62" s="716" t="s">
        <v>145</v>
      </c>
      <c r="E62" s="999">
        <v>1</v>
      </c>
      <c r="F62" s="999">
        <v>1</v>
      </c>
      <c r="G62" s="999" t="s">
        <v>125</v>
      </c>
      <c r="H62" s="999" t="s">
        <v>125</v>
      </c>
      <c r="I62" s="999" t="s">
        <v>125</v>
      </c>
      <c r="J62" s="999" t="s">
        <v>125</v>
      </c>
      <c r="K62" s="999" t="s">
        <v>125</v>
      </c>
      <c r="L62" s="999" t="s">
        <v>125</v>
      </c>
      <c r="M62" s="999" t="s">
        <v>125</v>
      </c>
      <c r="N62" s="999" t="s">
        <v>125</v>
      </c>
      <c r="O62" s="999" t="s">
        <v>125</v>
      </c>
      <c r="P62" s="999" t="s">
        <v>125</v>
      </c>
      <c r="Q62" s="999">
        <v>1</v>
      </c>
      <c r="R62" s="999" t="s">
        <v>125</v>
      </c>
      <c r="S62" s="999" t="s">
        <v>125</v>
      </c>
    </row>
    <row r="63" spans="1:19" s="375" customFormat="1" x14ac:dyDescent="0.2">
      <c r="A63" s="694" t="s">
        <v>312</v>
      </c>
      <c r="B63" s="712" t="s">
        <v>190</v>
      </c>
      <c r="C63" s="713" t="s">
        <v>313</v>
      </c>
      <c r="D63" s="712" t="s">
        <v>122</v>
      </c>
      <c r="E63" s="998">
        <v>3</v>
      </c>
      <c r="F63" s="998">
        <v>3</v>
      </c>
      <c r="G63" s="998" t="s">
        <v>125</v>
      </c>
      <c r="H63" s="998" t="s">
        <v>125</v>
      </c>
      <c r="I63" s="998" t="s">
        <v>125</v>
      </c>
      <c r="J63" s="998" t="s">
        <v>125</v>
      </c>
      <c r="K63" s="998" t="s">
        <v>125</v>
      </c>
      <c r="L63" s="998" t="s">
        <v>125</v>
      </c>
      <c r="M63" s="998" t="s">
        <v>125</v>
      </c>
      <c r="N63" s="998" t="s">
        <v>125</v>
      </c>
      <c r="O63" s="998" t="s">
        <v>125</v>
      </c>
      <c r="P63" s="998" t="s">
        <v>125</v>
      </c>
      <c r="Q63" s="998" t="s">
        <v>125</v>
      </c>
      <c r="R63" s="998" t="s">
        <v>125</v>
      </c>
      <c r="S63" s="998">
        <v>3</v>
      </c>
    </row>
    <row r="64" spans="1:19" x14ac:dyDescent="0.2">
      <c r="A64" s="697"/>
      <c r="B64" s="716"/>
      <c r="C64" s="717"/>
      <c r="D64" s="716" t="s">
        <v>145</v>
      </c>
      <c r="E64" s="999">
        <v>3</v>
      </c>
      <c r="F64" s="999">
        <v>3</v>
      </c>
      <c r="G64" s="999" t="s">
        <v>125</v>
      </c>
      <c r="H64" s="999" t="s">
        <v>125</v>
      </c>
      <c r="I64" s="999" t="s">
        <v>125</v>
      </c>
      <c r="J64" s="999" t="s">
        <v>125</v>
      </c>
      <c r="K64" s="999" t="s">
        <v>125</v>
      </c>
      <c r="L64" s="999" t="s">
        <v>125</v>
      </c>
      <c r="M64" s="999" t="s">
        <v>125</v>
      </c>
      <c r="N64" s="999" t="s">
        <v>125</v>
      </c>
      <c r="O64" s="999" t="s">
        <v>125</v>
      </c>
      <c r="P64" s="999" t="s">
        <v>125</v>
      </c>
      <c r="Q64" s="999" t="s">
        <v>125</v>
      </c>
      <c r="R64" s="999" t="s">
        <v>125</v>
      </c>
      <c r="S64" s="999">
        <v>3</v>
      </c>
    </row>
    <row r="65" spans="1:19" s="375" customFormat="1" ht="24" x14ac:dyDescent="0.2">
      <c r="A65" s="694" t="s">
        <v>303</v>
      </c>
      <c r="B65" s="712" t="s">
        <v>191</v>
      </c>
      <c r="C65" s="713" t="s">
        <v>304</v>
      </c>
      <c r="D65" s="712" t="s">
        <v>122</v>
      </c>
      <c r="E65" s="998">
        <v>22</v>
      </c>
      <c r="F65" s="998">
        <v>22</v>
      </c>
      <c r="G65" s="998" t="s">
        <v>125</v>
      </c>
      <c r="H65" s="998" t="s">
        <v>125</v>
      </c>
      <c r="I65" s="998" t="s">
        <v>125</v>
      </c>
      <c r="J65" s="998" t="s">
        <v>125</v>
      </c>
      <c r="K65" s="998" t="s">
        <v>125</v>
      </c>
      <c r="L65" s="998" t="s">
        <v>125</v>
      </c>
      <c r="M65" s="998" t="s">
        <v>125</v>
      </c>
      <c r="N65" s="998" t="s">
        <v>125</v>
      </c>
      <c r="O65" s="998" t="s">
        <v>125</v>
      </c>
      <c r="P65" s="998" t="s">
        <v>125</v>
      </c>
      <c r="Q65" s="998">
        <v>4</v>
      </c>
      <c r="R65" s="998">
        <v>8</v>
      </c>
      <c r="S65" s="998">
        <v>10</v>
      </c>
    </row>
    <row r="66" spans="1:19" x14ac:dyDescent="0.2">
      <c r="A66" s="697"/>
      <c r="B66" s="716"/>
      <c r="C66" s="717"/>
      <c r="D66" s="716" t="s">
        <v>145</v>
      </c>
      <c r="E66" s="999">
        <v>13</v>
      </c>
      <c r="F66" s="999">
        <v>13</v>
      </c>
      <c r="G66" s="999" t="s">
        <v>125</v>
      </c>
      <c r="H66" s="999" t="s">
        <v>125</v>
      </c>
      <c r="I66" s="999" t="s">
        <v>125</v>
      </c>
      <c r="J66" s="999" t="s">
        <v>125</v>
      </c>
      <c r="K66" s="999" t="s">
        <v>125</v>
      </c>
      <c r="L66" s="999" t="s">
        <v>125</v>
      </c>
      <c r="M66" s="999" t="s">
        <v>125</v>
      </c>
      <c r="N66" s="999" t="s">
        <v>125</v>
      </c>
      <c r="O66" s="999" t="s">
        <v>125</v>
      </c>
      <c r="P66" s="999" t="s">
        <v>125</v>
      </c>
      <c r="Q66" s="999">
        <v>4</v>
      </c>
      <c r="R66" s="999">
        <v>6</v>
      </c>
      <c r="S66" s="999">
        <v>3</v>
      </c>
    </row>
    <row r="67" spans="1:19" s="375" customFormat="1" x14ac:dyDescent="0.2">
      <c r="A67" s="697"/>
      <c r="B67" s="716"/>
      <c r="C67" s="717"/>
      <c r="D67" s="716" t="s">
        <v>146</v>
      </c>
      <c r="E67" s="999">
        <v>9</v>
      </c>
      <c r="F67" s="999">
        <v>9</v>
      </c>
      <c r="G67" s="999" t="s">
        <v>125</v>
      </c>
      <c r="H67" s="999" t="s">
        <v>125</v>
      </c>
      <c r="I67" s="999" t="s">
        <v>125</v>
      </c>
      <c r="J67" s="999" t="s">
        <v>125</v>
      </c>
      <c r="K67" s="999" t="s">
        <v>125</v>
      </c>
      <c r="L67" s="999" t="s">
        <v>125</v>
      </c>
      <c r="M67" s="999" t="s">
        <v>125</v>
      </c>
      <c r="N67" s="999" t="s">
        <v>125</v>
      </c>
      <c r="O67" s="999" t="s">
        <v>125</v>
      </c>
      <c r="P67" s="999" t="s">
        <v>125</v>
      </c>
      <c r="Q67" s="999" t="s">
        <v>125</v>
      </c>
      <c r="R67" s="999">
        <v>2</v>
      </c>
      <c r="S67" s="999">
        <v>7</v>
      </c>
    </row>
    <row r="68" spans="1:19" x14ac:dyDescent="0.2">
      <c r="A68" s="694" t="s">
        <v>1106</v>
      </c>
      <c r="B68" s="712" t="s">
        <v>194</v>
      </c>
      <c r="C68" s="713" t="s">
        <v>927</v>
      </c>
      <c r="D68" s="712" t="s">
        <v>122</v>
      </c>
      <c r="E68" s="998">
        <v>1</v>
      </c>
      <c r="F68" s="998">
        <v>1</v>
      </c>
      <c r="G68" s="998" t="s">
        <v>125</v>
      </c>
      <c r="H68" s="998" t="s">
        <v>125</v>
      </c>
      <c r="I68" s="998" t="s">
        <v>125</v>
      </c>
      <c r="J68" s="998" t="s">
        <v>125</v>
      </c>
      <c r="K68" s="998" t="s">
        <v>125</v>
      </c>
      <c r="L68" s="998" t="s">
        <v>125</v>
      </c>
      <c r="M68" s="998" t="s">
        <v>125</v>
      </c>
      <c r="N68" s="998" t="s">
        <v>125</v>
      </c>
      <c r="O68" s="998" t="s">
        <v>125</v>
      </c>
      <c r="P68" s="998" t="s">
        <v>125</v>
      </c>
      <c r="Q68" s="998" t="s">
        <v>125</v>
      </c>
      <c r="R68" s="998" t="s">
        <v>125</v>
      </c>
      <c r="S68" s="998">
        <v>1</v>
      </c>
    </row>
    <row r="69" spans="1:19" s="375" customFormat="1" x14ac:dyDescent="0.2">
      <c r="A69" s="697"/>
      <c r="B69" s="716"/>
      <c r="C69" s="717"/>
      <c r="D69" s="716" t="s">
        <v>145</v>
      </c>
      <c r="E69" s="999">
        <v>1</v>
      </c>
      <c r="F69" s="999">
        <v>1</v>
      </c>
      <c r="G69" s="999" t="s">
        <v>125</v>
      </c>
      <c r="H69" s="999" t="s">
        <v>125</v>
      </c>
      <c r="I69" s="999" t="s">
        <v>125</v>
      </c>
      <c r="J69" s="999" t="s">
        <v>125</v>
      </c>
      <c r="K69" s="999" t="s">
        <v>125</v>
      </c>
      <c r="L69" s="999" t="s">
        <v>125</v>
      </c>
      <c r="M69" s="999" t="s">
        <v>125</v>
      </c>
      <c r="N69" s="999" t="s">
        <v>125</v>
      </c>
      <c r="O69" s="999" t="s">
        <v>125</v>
      </c>
      <c r="P69" s="999" t="s">
        <v>125</v>
      </c>
      <c r="Q69" s="999" t="s">
        <v>125</v>
      </c>
      <c r="R69" s="999" t="s">
        <v>125</v>
      </c>
      <c r="S69" s="999">
        <v>1</v>
      </c>
    </row>
    <row r="70" spans="1:19" ht="36" x14ac:dyDescent="0.2">
      <c r="A70" s="694" t="s">
        <v>335</v>
      </c>
      <c r="B70" s="712" t="s">
        <v>197</v>
      </c>
      <c r="C70" s="713" t="s">
        <v>336</v>
      </c>
      <c r="D70" s="712" t="s">
        <v>122</v>
      </c>
      <c r="E70" s="998">
        <v>2</v>
      </c>
      <c r="F70" s="998">
        <v>2</v>
      </c>
      <c r="G70" s="998" t="s">
        <v>125</v>
      </c>
      <c r="H70" s="998" t="s">
        <v>125</v>
      </c>
      <c r="I70" s="998" t="s">
        <v>125</v>
      </c>
      <c r="J70" s="998" t="s">
        <v>125</v>
      </c>
      <c r="K70" s="998" t="s">
        <v>125</v>
      </c>
      <c r="L70" s="998" t="s">
        <v>125</v>
      </c>
      <c r="M70" s="998" t="s">
        <v>125</v>
      </c>
      <c r="N70" s="998" t="s">
        <v>125</v>
      </c>
      <c r="O70" s="998" t="s">
        <v>125</v>
      </c>
      <c r="P70" s="998" t="s">
        <v>125</v>
      </c>
      <c r="Q70" s="998" t="s">
        <v>125</v>
      </c>
      <c r="R70" s="998" t="s">
        <v>125</v>
      </c>
      <c r="S70" s="998">
        <v>2</v>
      </c>
    </row>
    <row r="71" spans="1:19" x14ac:dyDescent="0.2">
      <c r="A71" s="697"/>
      <c r="B71" s="716"/>
      <c r="C71" s="717"/>
      <c r="D71" s="716" t="s">
        <v>145</v>
      </c>
      <c r="E71" s="999">
        <v>1</v>
      </c>
      <c r="F71" s="999">
        <v>1</v>
      </c>
      <c r="G71" s="999" t="s">
        <v>125</v>
      </c>
      <c r="H71" s="999" t="s">
        <v>125</v>
      </c>
      <c r="I71" s="999" t="s">
        <v>125</v>
      </c>
      <c r="J71" s="999" t="s">
        <v>125</v>
      </c>
      <c r="K71" s="999" t="s">
        <v>125</v>
      </c>
      <c r="L71" s="999" t="s">
        <v>125</v>
      </c>
      <c r="M71" s="999" t="s">
        <v>125</v>
      </c>
      <c r="N71" s="999" t="s">
        <v>125</v>
      </c>
      <c r="O71" s="999" t="s">
        <v>125</v>
      </c>
      <c r="P71" s="999" t="s">
        <v>125</v>
      </c>
      <c r="Q71" s="999" t="s">
        <v>125</v>
      </c>
      <c r="R71" s="999" t="s">
        <v>125</v>
      </c>
      <c r="S71" s="999">
        <v>1</v>
      </c>
    </row>
    <row r="72" spans="1:19" s="375" customFormat="1" x14ac:dyDescent="0.2">
      <c r="A72" s="697"/>
      <c r="B72" s="716"/>
      <c r="C72" s="717"/>
      <c r="D72" s="716" t="s">
        <v>146</v>
      </c>
      <c r="E72" s="999">
        <v>1</v>
      </c>
      <c r="F72" s="999">
        <v>1</v>
      </c>
      <c r="G72" s="999" t="s">
        <v>125</v>
      </c>
      <c r="H72" s="999" t="s">
        <v>125</v>
      </c>
      <c r="I72" s="999" t="s">
        <v>125</v>
      </c>
      <c r="J72" s="999" t="s">
        <v>125</v>
      </c>
      <c r="K72" s="999" t="s">
        <v>125</v>
      </c>
      <c r="L72" s="999" t="s">
        <v>125</v>
      </c>
      <c r="M72" s="999" t="s">
        <v>125</v>
      </c>
      <c r="N72" s="999" t="s">
        <v>125</v>
      </c>
      <c r="O72" s="999" t="s">
        <v>125</v>
      </c>
      <c r="P72" s="999" t="s">
        <v>125</v>
      </c>
      <c r="Q72" s="999" t="s">
        <v>125</v>
      </c>
      <c r="R72" s="999" t="s">
        <v>125</v>
      </c>
      <c r="S72" s="999">
        <v>1</v>
      </c>
    </row>
    <row r="73" spans="1:19" x14ac:dyDescent="0.2">
      <c r="A73" s="694" t="s">
        <v>309</v>
      </c>
      <c r="B73" s="712" t="s">
        <v>198</v>
      </c>
      <c r="C73" s="713" t="s">
        <v>310</v>
      </c>
      <c r="D73" s="712" t="s">
        <v>122</v>
      </c>
      <c r="E73" s="998">
        <v>24</v>
      </c>
      <c r="F73" s="998">
        <v>24</v>
      </c>
      <c r="G73" s="998" t="s">
        <v>125</v>
      </c>
      <c r="H73" s="998" t="s">
        <v>125</v>
      </c>
      <c r="I73" s="998" t="s">
        <v>125</v>
      </c>
      <c r="J73" s="998" t="s">
        <v>125</v>
      </c>
      <c r="K73" s="998" t="s">
        <v>125</v>
      </c>
      <c r="L73" s="998" t="s">
        <v>125</v>
      </c>
      <c r="M73" s="998" t="s">
        <v>125</v>
      </c>
      <c r="N73" s="998" t="s">
        <v>125</v>
      </c>
      <c r="O73" s="998" t="s">
        <v>125</v>
      </c>
      <c r="P73" s="998">
        <v>2</v>
      </c>
      <c r="Q73" s="998">
        <v>3</v>
      </c>
      <c r="R73" s="998">
        <v>10</v>
      </c>
      <c r="S73" s="998">
        <v>9</v>
      </c>
    </row>
    <row r="74" spans="1:19" x14ac:dyDescent="0.2">
      <c r="A74" s="697"/>
      <c r="B74" s="716"/>
      <c r="C74" s="717"/>
      <c r="D74" s="716" t="s">
        <v>145</v>
      </c>
      <c r="E74" s="999">
        <v>14</v>
      </c>
      <c r="F74" s="999">
        <v>14</v>
      </c>
      <c r="G74" s="999" t="s">
        <v>125</v>
      </c>
      <c r="H74" s="999" t="s">
        <v>125</v>
      </c>
      <c r="I74" s="999" t="s">
        <v>125</v>
      </c>
      <c r="J74" s="999" t="s">
        <v>125</v>
      </c>
      <c r="K74" s="999" t="s">
        <v>125</v>
      </c>
      <c r="L74" s="999" t="s">
        <v>125</v>
      </c>
      <c r="M74" s="999" t="s">
        <v>125</v>
      </c>
      <c r="N74" s="999" t="s">
        <v>125</v>
      </c>
      <c r="O74" s="999" t="s">
        <v>125</v>
      </c>
      <c r="P74" s="999">
        <v>1</v>
      </c>
      <c r="Q74" s="999">
        <v>2</v>
      </c>
      <c r="R74" s="999">
        <v>4</v>
      </c>
      <c r="S74" s="999">
        <v>7</v>
      </c>
    </row>
    <row r="75" spans="1:19" s="375" customFormat="1" x14ac:dyDescent="0.2">
      <c r="A75" s="697"/>
      <c r="B75" s="716"/>
      <c r="C75" s="717"/>
      <c r="D75" s="716" t="s">
        <v>146</v>
      </c>
      <c r="E75" s="999">
        <v>10</v>
      </c>
      <c r="F75" s="999">
        <v>10</v>
      </c>
      <c r="G75" s="999" t="s">
        <v>125</v>
      </c>
      <c r="H75" s="999" t="s">
        <v>125</v>
      </c>
      <c r="I75" s="999" t="s">
        <v>125</v>
      </c>
      <c r="J75" s="999" t="s">
        <v>125</v>
      </c>
      <c r="K75" s="999" t="s">
        <v>125</v>
      </c>
      <c r="L75" s="999" t="s">
        <v>125</v>
      </c>
      <c r="M75" s="999" t="s">
        <v>125</v>
      </c>
      <c r="N75" s="999" t="s">
        <v>125</v>
      </c>
      <c r="O75" s="999" t="s">
        <v>125</v>
      </c>
      <c r="P75" s="999">
        <v>1</v>
      </c>
      <c r="Q75" s="999">
        <v>1</v>
      </c>
      <c r="R75" s="999">
        <v>6</v>
      </c>
      <c r="S75" s="999">
        <v>2</v>
      </c>
    </row>
    <row r="76" spans="1:19" x14ac:dyDescent="0.2">
      <c r="A76" s="694" t="s">
        <v>315</v>
      </c>
      <c r="B76" s="712" t="s">
        <v>202</v>
      </c>
      <c r="C76" s="713" t="s">
        <v>316</v>
      </c>
      <c r="D76" s="712" t="s">
        <v>122</v>
      </c>
      <c r="E76" s="998">
        <v>18</v>
      </c>
      <c r="F76" s="998">
        <v>18</v>
      </c>
      <c r="G76" s="998" t="s">
        <v>125</v>
      </c>
      <c r="H76" s="998" t="s">
        <v>125</v>
      </c>
      <c r="I76" s="998" t="s">
        <v>125</v>
      </c>
      <c r="J76" s="998">
        <v>4</v>
      </c>
      <c r="K76" s="998">
        <v>3</v>
      </c>
      <c r="L76" s="998" t="s">
        <v>125</v>
      </c>
      <c r="M76" s="998" t="s">
        <v>125</v>
      </c>
      <c r="N76" s="998" t="s">
        <v>125</v>
      </c>
      <c r="O76" s="998" t="s">
        <v>125</v>
      </c>
      <c r="P76" s="998">
        <v>1</v>
      </c>
      <c r="Q76" s="998">
        <v>1</v>
      </c>
      <c r="R76" s="998" t="s">
        <v>125</v>
      </c>
      <c r="S76" s="998">
        <v>9</v>
      </c>
    </row>
    <row r="77" spans="1:19" s="375" customFormat="1" x14ac:dyDescent="0.2">
      <c r="A77" s="697"/>
      <c r="B77" s="716"/>
      <c r="C77" s="717"/>
      <c r="D77" s="716" t="s">
        <v>145</v>
      </c>
      <c r="E77" s="999">
        <v>11</v>
      </c>
      <c r="F77" s="999">
        <v>11</v>
      </c>
      <c r="G77" s="999" t="s">
        <v>125</v>
      </c>
      <c r="H77" s="999" t="s">
        <v>125</v>
      </c>
      <c r="I77" s="999" t="s">
        <v>125</v>
      </c>
      <c r="J77" s="999">
        <v>1</v>
      </c>
      <c r="K77" s="999">
        <v>2</v>
      </c>
      <c r="L77" s="999" t="s">
        <v>125</v>
      </c>
      <c r="M77" s="999" t="s">
        <v>125</v>
      </c>
      <c r="N77" s="999" t="s">
        <v>125</v>
      </c>
      <c r="O77" s="999" t="s">
        <v>125</v>
      </c>
      <c r="P77" s="999">
        <v>1</v>
      </c>
      <c r="Q77" s="999" t="s">
        <v>125</v>
      </c>
      <c r="R77" s="999" t="s">
        <v>125</v>
      </c>
      <c r="S77" s="999">
        <v>7</v>
      </c>
    </row>
    <row r="78" spans="1:19" x14ac:dyDescent="0.2">
      <c r="A78" s="697"/>
      <c r="B78" s="716"/>
      <c r="C78" s="717"/>
      <c r="D78" s="716" t="s">
        <v>146</v>
      </c>
      <c r="E78" s="999">
        <v>7</v>
      </c>
      <c r="F78" s="999">
        <v>7</v>
      </c>
      <c r="G78" s="999" t="s">
        <v>125</v>
      </c>
      <c r="H78" s="999" t="s">
        <v>125</v>
      </c>
      <c r="I78" s="999" t="s">
        <v>125</v>
      </c>
      <c r="J78" s="999">
        <v>3</v>
      </c>
      <c r="K78" s="999">
        <v>1</v>
      </c>
      <c r="L78" s="999" t="s">
        <v>125</v>
      </c>
      <c r="M78" s="999" t="s">
        <v>125</v>
      </c>
      <c r="N78" s="999" t="s">
        <v>125</v>
      </c>
      <c r="O78" s="999" t="s">
        <v>125</v>
      </c>
      <c r="P78" s="999" t="s">
        <v>125</v>
      </c>
      <c r="Q78" s="999">
        <v>1</v>
      </c>
      <c r="R78" s="999" t="s">
        <v>125</v>
      </c>
      <c r="S78" s="999">
        <v>2</v>
      </c>
    </row>
    <row r="79" spans="1:19" s="375" customFormat="1" ht="24" x14ac:dyDescent="0.2">
      <c r="A79" s="694" t="s">
        <v>327</v>
      </c>
      <c r="B79" s="712" t="s">
        <v>203</v>
      </c>
      <c r="C79" s="713" t="s">
        <v>328</v>
      </c>
      <c r="D79" s="712" t="s">
        <v>122</v>
      </c>
      <c r="E79" s="998">
        <v>5</v>
      </c>
      <c r="F79" s="998">
        <v>5</v>
      </c>
      <c r="G79" s="998" t="s">
        <v>125</v>
      </c>
      <c r="H79" s="998" t="s">
        <v>125</v>
      </c>
      <c r="I79" s="998" t="s">
        <v>125</v>
      </c>
      <c r="J79" s="998" t="s">
        <v>125</v>
      </c>
      <c r="K79" s="998" t="s">
        <v>125</v>
      </c>
      <c r="L79" s="998" t="s">
        <v>125</v>
      </c>
      <c r="M79" s="998" t="s">
        <v>125</v>
      </c>
      <c r="N79" s="998" t="s">
        <v>125</v>
      </c>
      <c r="O79" s="998" t="s">
        <v>125</v>
      </c>
      <c r="P79" s="998" t="s">
        <v>125</v>
      </c>
      <c r="Q79" s="998" t="s">
        <v>125</v>
      </c>
      <c r="R79" s="998">
        <v>1</v>
      </c>
      <c r="S79" s="998">
        <v>4</v>
      </c>
    </row>
    <row r="80" spans="1:19" x14ac:dyDescent="0.2">
      <c r="A80" s="697"/>
      <c r="B80" s="716"/>
      <c r="C80" s="717"/>
      <c r="D80" s="716" t="s">
        <v>145</v>
      </c>
      <c r="E80" s="999">
        <v>3</v>
      </c>
      <c r="F80" s="999">
        <v>3</v>
      </c>
      <c r="G80" s="999" t="s">
        <v>125</v>
      </c>
      <c r="H80" s="999" t="s">
        <v>125</v>
      </c>
      <c r="I80" s="999" t="s">
        <v>125</v>
      </c>
      <c r="J80" s="999" t="s">
        <v>125</v>
      </c>
      <c r="K80" s="999" t="s">
        <v>125</v>
      </c>
      <c r="L80" s="999" t="s">
        <v>125</v>
      </c>
      <c r="M80" s="999" t="s">
        <v>125</v>
      </c>
      <c r="N80" s="999" t="s">
        <v>125</v>
      </c>
      <c r="O80" s="999" t="s">
        <v>125</v>
      </c>
      <c r="P80" s="999" t="s">
        <v>125</v>
      </c>
      <c r="Q80" s="999" t="s">
        <v>125</v>
      </c>
      <c r="R80" s="999" t="s">
        <v>125</v>
      </c>
      <c r="S80" s="999">
        <v>3</v>
      </c>
    </row>
    <row r="81" spans="1:19" s="375" customFormat="1" x14ac:dyDescent="0.2">
      <c r="A81" s="697"/>
      <c r="B81" s="716"/>
      <c r="C81" s="717"/>
      <c r="D81" s="716" t="s">
        <v>146</v>
      </c>
      <c r="E81" s="999">
        <v>2</v>
      </c>
      <c r="F81" s="999">
        <v>2</v>
      </c>
      <c r="G81" s="999" t="s">
        <v>125</v>
      </c>
      <c r="H81" s="999" t="s">
        <v>125</v>
      </c>
      <c r="I81" s="999" t="s">
        <v>125</v>
      </c>
      <c r="J81" s="999" t="s">
        <v>125</v>
      </c>
      <c r="K81" s="999" t="s">
        <v>125</v>
      </c>
      <c r="L81" s="999" t="s">
        <v>125</v>
      </c>
      <c r="M81" s="999" t="s">
        <v>125</v>
      </c>
      <c r="N81" s="999" t="s">
        <v>125</v>
      </c>
      <c r="O81" s="999" t="s">
        <v>125</v>
      </c>
      <c r="P81" s="999" t="s">
        <v>125</v>
      </c>
      <c r="Q81" s="999" t="s">
        <v>125</v>
      </c>
      <c r="R81" s="999">
        <v>1</v>
      </c>
      <c r="S81" s="999">
        <v>1</v>
      </c>
    </row>
    <row r="82" spans="1:19" ht="36" x14ac:dyDescent="0.2">
      <c r="A82" s="694" t="s">
        <v>364</v>
      </c>
      <c r="B82" s="712" t="s">
        <v>204</v>
      </c>
      <c r="C82" s="713" t="s">
        <v>365</v>
      </c>
      <c r="D82" s="712" t="s">
        <v>122</v>
      </c>
      <c r="E82" s="998">
        <v>4</v>
      </c>
      <c r="F82" s="998">
        <v>4</v>
      </c>
      <c r="G82" s="998" t="s">
        <v>125</v>
      </c>
      <c r="H82" s="998" t="s">
        <v>125</v>
      </c>
      <c r="I82" s="998" t="s">
        <v>125</v>
      </c>
      <c r="J82" s="998" t="s">
        <v>125</v>
      </c>
      <c r="K82" s="998" t="s">
        <v>125</v>
      </c>
      <c r="L82" s="998" t="s">
        <v>125</v>
      </c>
      <c r="M82" s="998" t="s">
        <v>125</v>
      </c>
      <c r="N82" s="998" t="s">
        <v>125</v>
      </c>
      <c r="O82" s="998" t="s">
        <v>125</v>
      </c>
      <c r="P82" s="998">
        <v>1</v>
      </c>
      <c r="Q82" s="998">
        <v>1</v>
      </c>
      <c r="R82" s="998" t="s">
        <v>125</v>
      </c>
      <c r="S82" s="998">
        <v>2</v>
      </c>
    </row>
    <row r="83" spans="1:19" s="375" customFormat="1" x14ac:dyDescent="0.2">
      <c r="A83" s="697"/>
      <c r="B83" s="716"/>
      <c r="C83" s="717"/>
      <c r="D83" s="716" t="s">
        <v>145</v>
      </c>
      <c r="E83" s="999">
        <v>1</v>
      </c>
      <c r="F83" s="999">
        <v>1</v>
      </c>
      <c r="G83" s="999" t="s">
        <v>125</v>
      </c>
      <c r="H83" s="999" t="s">
        <v>125</v>
      </c>
      <c r="I83" s="999" t="s">
        <v>125</v>
      </c>
      <c r="J83" s="999" t="s">
        <v>125</v>
      </c>
      <c r="K83" s="999" t="s">
        <v>125</v>
      </c>
      <c r="L83" s="999" t="s">
        <v>125</v>
      </c>
      <c r="M83" s="999" t="s">
        <v>125</v>
      </c>
      <c r="N83" s="999" t="s">
        <v>125</v>
      </c>
      <c r="O83" s="999" t="s">
        <v>125</v>
      </c>
      <c r="P83" s="999" t="s">
        <v>125</v>
      </c>
      <c r="Q83" s="999" t="s">
        <v>125</v>
      </c>
      <c r="R83" s="999" t="s">
        <v>125</v>
      </c>
      <c r="S83" s="999">
        <v>1</v>
      </c>
    </row>
    <row r="84" spans="1:19" x14ac:dyDescent="0.2">
      <c r="A84" s="697"/>
      <c r="B84" s="716"/>
      <c r="C84" s="717"/>
      <c r="D84" s="716" t="s">
        <v>146</v>
      </c>
      <c r="E84" s="999">
        <v>3</v>
      </c>
      <c r="F84" s="999">
        <v>3</v>
      </c>
      <c r="G84" s="999" t="s">
        <v>125</v>
      </c>
      <c r="H84" s="999" t="s">
        <v>125</v>
      </c>
      <c r="I84" s="999" t="s">
        <v>125</v>
      </c>
      <c r="J84" s="999" t="s">
        <v>125</v>
      </c>
      <c r="K84" s="999" t="s">
        <v>125</v>
      </c>
      <c r="L84" s="999" t="s">
        <v>125</v>
      </c>
      <c r="M84" s="999" t="s">
        <v>125</v>
      </c>
      <c r="N84" s="999" t="s">
        <v>125</v>
      </c>
      <c r="O84" s="999" t="s">
        <v>125</v>
      </c>
      <c r="P84" s="999">
        <v>1</v>
      </c>
      <c r="Q84" s="999">
        <v>1</v>
      </c>
      <c r="R84" s="999" t="s">
        <v>125</v>
      </c>
      <c r="S84" s="999">
        <v>1</v>
      </c>
    </row>
    <row r="85" spans="1:19" s="375" customFormat="1" ht="24" x14ac:dyDescent="0.2">
      <c r="A85" s="694" t="s">
        <v>1115</v>
      </c>
      <c r="B85" s="712" t="s">
        <v>206</v>
      </c>
      <c r="C85" s="713" t="s">
        <v>1116</v>
      </c>
      <c r="D85" s="712" t="s">
        <v>122</v>
      </c>
      <c r="E85" s="998">
        <v>3</v>
      </c>
      <c r="F85" s="998">
        <v>3</v>
      </c>
      <c r="G85" s="998" t="s">
        <v>125</v>
      </c>
      <c r="H85" s="998" t="s">
        <v>125</v>
      </c>
      <c r="I85" s="998" t="s">
        <v>125</v>
      </c>
      <c r="J85" s="998" t="s">
        <v>125</v>
      </c>
      <c r="K85" s="998" t="s">
        <v>125</v>
      </c>
      <c r="L85" s="998" t="s">
        <v>125</v>
      </c>
      <c r="M85" s="998">
        <v>1</v>
      </c>
      <c r="N85" s="998" t="s">
        <v>125</v>
      </c>
      <c r="O85" s="998" t="s">
        <v>125</v>
      </c>
      <c r="P85" s="998" t="s">
        <v>125</v>
      </c>
      <c r="Q85" s="998" t="s">
        <v>125</v>
      </c>
      <c r="R85" s="998" t="s">
        <v>125</v>
      </c>
      <c r="S85" s="998">
        <v>2</v>
      </c>
    </row>
    <row r="86" spans="1:19" x14ac:dyDescent="0.2">
      <c r="A86" s="697"/>
      <c r="B86" s="716"/>
      <c r="C86" s="717"/>
      <c r="D86" s="716" t="s">
        <v>145</v>
      </c>
      <c r="E86" s="999">
        <v>1</v>
      </c>
      <c r="F86" s="999">
        <v>1</v>
      </c>
      <c r="G86" s="999" t="s">
        <v>125</v>
      </c>
      <c r="H86" s="999" t="s">
        <v>125</v>
      </c>
      <c r="I86" s="999" t="s">
        <v>125</v>
      </c>
      <c r="J86" s="999" t="s">
        <v>125</v>
      </c>
      <c r="K86" s="999" t="s">
        <v>125</v>
      </c>
      <c r="L86" s="999" t="s">
        <v>125</v>
      </c>
      <c r="M86" s="999" t="s">
        <v>125</v>
      </c>
      <c r="N86" s="999" t="s">
        <v>125</v>
      </c>
      <c r="O86" s="999" t="s">
        <v>125</v>
      </c>
      <c r="P86" s="999" t="s">
        <v>125</v>
      </c>
      <c r="Q86" s="999" t="s">
        <v>125</v>
      </c>
      <c r="R86" s="999" t="s">
        <v>125</v>
      </c>
      <c r="S86" s="999">
        <v>1</v>
      </c>
    </row>
    <row r="87" spans="1:19" x14ac:dyDescent="0.2">
      <c r="A87" s="697"/>
      <c r="B87" s="716"/>
      <c r="C87" s="717"/>
      <c r="D87" s="716" t="s">
        <v>146</v>
      </c>
      <c r="E87" s="999">
        <v>2</v>
      </c>
      <c r="F87" s="999">
        <v>2</v>
      </c>
      <c r="G87" s="999" t="s">
        <v>125</v>
      </c>
      <c r="H87" s="999" t="s">
        <v>125</v>
      </c>
      <c r="I87" s="999" t="s">
        <v>125</v>
      </c>
      <c r="J87" s="999" t="s">
        <v>125</v>
      </c>
      <c r="K87" s="999" t="s">
        <v>125</v>
      </c>
      <c r="L87" s="999" t="s">
        <v>125</v>
      </c>
      <c r="M87" s="999">
        <v>1</v>
      </c>
      <c r="N87" s="999" t="s">
        <v>125</v>
      </c>
      <c r="O87" s="999" t="s">
        <v>125</v>
      </c>
      <c r="P87" s="999" t="s">
        <v>125</v>
      </c>
      <c r="Q87" s="999" t="s">
        <v>125</v>
      </c>
      <c r="R87" s="999" t="s">
        <v>125</v>
      </c>
      <c r="S87" s="999">
        <v>1</v>
      </c>
    </row>
    <row r="88" spans="1:19" s="375" customFormat="1" ht="24" x14ac:dyDescent="0.2">
      <c r="A88" s="694" t="s">
        <v>321</v>
      </c>
      <c r="B88" s="712" t="s">
        <v>207</v>
      </c>
      <c r="C88" s="713" t="s">
        <v>322</v>
      </c>
      <c r="D88" s="712" t="s">
        <v>122</v>
      </c>
      <c r="E88" s="998">
        <v>10</v>
      </c>
      <c r="F88" s="998">
        <v>10</v>
      </c>
      <c r="G88" s="998" t="s">
        <v>125</v>
      </c>
      <c r="H88" s="998" t="s">
        <v>125</v>
      </c>
      <c r="I88" s="998" t="s">
        <v>125</v>
      </c>
      <c r="J88" s="998" t="s">
        <v>125</v>
      </c>
      <c r="K88" s="998" t="s">
        <v>125</v>
      </c>
      <c r="L88" s="998" t="s">
        <v>125</v>
      </c>
      <c r="M88" s="998" t="s">
        <v>125</v>
      </c>
      <c r="N88" s="998" t="s">
        <v>125</v>
      </c>
      <c r="O88" s="998" t="s">
        <v>125</v>
      </c>
      <c r="P88" s="998" t="s">
        <v>125</v>
      </c>
      <c r="Q88" s="998">
        <v>3</v>
      </c>
      <c r="R88" s="998">
        <v>5</v>
      </c>
      <c r="S88" s="998">
        <v>2</v>
      </c>
    </row>
    <row r="89" spans="1:19" x14ac:dyDescent="0.2">
      <c r="A89" s="697"/>
      <c r="B89" s="716"/>
      <c r="C89" s="717"/>
      <c r="D89" s="716" t="s">
        <v>145</v>
      </c>
      <c r="E89" s="999">
        <v>8</v>
      </c>
      <c r="F89" s="999">
        <v>8</v>
      </c>
      <c r="G89" s="999" t="s">
        <v>125</v>
      </c>
      <c r="H89" s="999" t="s">
        <v>125</v>
      </c>
      <c r="I89" s="999" t="s">
        <v>125</v>
      </c>
      <c r="J89" s="999" t="s">
        <v>125</v>
      </c>
      <c r="K89" s="999" t="s">
        <v>125</v>
      </c>
      <c r="L89" s="999" t="s">
        <v>125</v>
      </c>
      <c r="M89" s="999" t="s">
        <v>125</v>
      </c>
      <c r="N89" s="999" t="s">
        <v>125</v>
      </c>
      <c r="O89" s="999" t="s">
        <v>125</v>
      </c>
      <c r="P89" s="999" t="s">
        <v>125</v>
      </c>
      <c r="Q89" s="999">
        <v>2</v>
      </c>
      <c r="R89" s="999">
        <v>4</v>
      </c>
      <c r="S89" s="999">
        <v>2</v>
      </c>
    </row>
    <row r="90" spans="1:19" s="375" customFormat="1" x14ac:dyDescent="0.2">
      <c r="A90" s="697"/>
      <c r="B90" s="716"/>
      <c r="C90" s="717"/>
      <c r="D90" s="716" t="s">
        <v>146</v>
      </c>
      <c r="E90" s="999">
        <v>2</v>
      </c>
      <c r="F90" s="999">
        <v>2</v>
      </c>
      <c r="G90" s="999" t="s">
        <v>125</v>
      </c>
      <c r="H90" s="999" t="s">
        <v>125</v>
      </c>
      <c r="I90" s="999" t="s">
        <v>125</v>
      </c>
      <c r="J90" s="999" t="s">
        <v>125</v>
      </c>
      <c r="K90" s="999" t="s">
        <v>125</v>
      </c>
      <c r="L90" s="999" t="s">
        <v>125</v>
      </c>
      <c r="M90" s="999" t="s">
        <v>125</v>
      </c>
      <c r="N90" s="999" t="s">
        <v>125</v>
      </c>
      <c r="O90" s="999" t="s">
        <v>125</v>
      </c>
      <c r="P90" s="999" t="s">
        <v>125</v>
      </c>
      <c r="Q90" s="999">
        <v>1</v>
      </c>
      <c r="R90" s="999">
        <v>1</v>
      </c>
      <c r="S90" s="999" t="s">
        <v>125</v>
      </c>
    </row>
    <row r="91" spans="1:19" ht="24" x14ac:dyDescent="0.2">
      <c r="A91" s="694" t="s">
        <v>324</v>
      </c>
      <c r="B91" s="712" t="s">
        <v>209</v>
      </c>
      <c r="C91" s="713" t="s">
        <v>325</v>
      </c>
      <c r="D91" s="712" t="s">
        <v>122</v>
      </c>
      <c r="E91" s="998">
        <v>11</v>
      </c>
      <c r="F91" s="998">
        <v>11</v>
      </c>
      <c r="G91" s="998" t="s">
        <v>125</v>
      </c>
      <c r="H91" s="998" t="s">
        <v>125</v>
      </c>
      <c r="I91" s="998" t="s">
        <v>125</v>
      </c>
      <c r="J91" s="998" t="s">
        <v>125</v>
      </c>
      <c r="K91" s="998" t="s">
        <v>125</v>
      </c>
      <c r="L91" s="998" t="s">
        <v>125</v>
      </c>
      <c r="M91" s="998" t="s">
        <v>125</v>
      </c>
      <c r="N91" s="998">
        <v>1</v>
      </c>
      <c r="O91" s="998" t="s">
        <v>125</v>
      </c>
      <c r="P91" s="998" t="s">
        <v>125</v>
      </c>
      <c r="Q91" s="998">
        <v>1</v>
      </c>
      <c r="R91" s="998">
        <v>1</v>
      </c>
      <c r="S91" s="998">
        <v>8</v>
      </c>
    </row>
    <row r="92" spans="1:19" x14ac:dyDescent="0.2">
      <c r="A92" s="697"/>
      <c r="B92" s="716"/>
      <c r="C92" s="717"/>
      <c r="D92" s="716" t="s">
        <v>145</v>
      </c>
      <c r="E92" s="999">
        <v>9</v>
      </c>
      <c r="F92" s="999">
        <v>9</v>
      </c>
      <c r="G92" s="999" t="s">
        <v>125</v>
      </c>
      <c r="H92" s="999" t="s">
        <v>125</v>
      </c>
      <c r="I92" s="999" t="s">
        <v>125</v>
      </c>
      <c r="J92" s="999" t="s">
        <v>125</v>
      </c>
      <c r="K92" s="999" t="s">
        <v>125</v>
      </c>
      <c r="L92" s="999" t="s">
        <v>125</v>
      </c>
      <c r="M92" s="999" t="s">
        <v>125</v>
      </c>
      <c r="N92" s="999">
        <v>1</v>
      </c>
      <c r="O92" s="999" t="s">
        <v>125</v>
      </c>
      <c r="P92" s="999" t="s">
        <v>125</v>
      </c>
      <c r="Q92" s="999">
        <v>1</v>
      </c>
      <c r="R92" s="999" t="s">
        <v>125</v>
      </c>
      <c r="S92" s="999">
        <v>7</v>
      </c>
    </row>
    <row r="93" spans="1:19" s="375" customFormat="1" x14ac:dyDescent="0.2">
      <c r="A93" s="697"/>
      <c r="B93" s="716"/>
      <c r="C93" s="717"/>
      <c r="D93" s="716" t="s">
        <v>146</v>
      </c>
      <c r="E93" s="999">
        <v>2</v>
      </c>
      <c r="F93" s="999">
        <v>2</v>
      </c>
      <c r="G93" s="999" t="s">
        <v>125</v>
      </c>
      <c r="H93" s="999" t="s">
        <v>125</v>
      </c>
      <c r="I93" s="999" t="s">
        <v>125</v>
      </c>
      <c r="J93" s="999" t="s">
        <v>125</v>
      </c>
      <c r="K93" s="999" t="s">
        <v>125</v>
      </c>
      <c r="L93" s="999" t="s">
        <v>125</v>
      </c>
      <c r="M93" s="999" t="s">
        <v>125</v>
      </c>
      <c r="N93" s="999" t="s">
        <v>125</v>
      </c>
      <c r="O93" s="999" t="s">
        <v>125</v>
      </c>
      <c r="P93" s="999" t="s">
        <v>125</v>
      </c>
      <c r="Q93" s="999" t="s">
        <v>125</v>
      </c>
      <c r="R93" s="999">
        <v>1</v>
      </c>
      <c r="S93" s="999">
        <v>1</v>
      </c>
    </row>
    <row r="94" spans="1:19" x14ac:dyDescent="0.2">
      <c r="A94" s="694" t="s">
        <v>1117</v>
      </c>
      <c r="B94" s="712" t="s">
        <v>2909</v>
      </c>
      <c r="C94" s="713" t="s">
        <v>1118</v>
      </c>
      <c r="D94" s="712" t="s">
        <v>122</v>
      </c>
      <c r="E94" s="998">
        <v>1</v>
      </c>
      <c r="F94" s="998" t="s">
        <v>125</v>
      </c>
      <c r="G94" s="998">
        <v>1</v>
      </c>
      <c r="H94" s="998" t="s">
        <v>125</v>
      </c>
      <c r="I94" s="998" t="s">
        <v>125</v>
      </c>
      <c r="J94" s="998" t="s">
        <v>125</v>
      </c>
      <c r="K94" s="998" t="s">
        <v>125</v>
      </c>
      <c r="L94" s="998" t="s">
        <v>125</v>
      </c>
      <c r="M94" s="998" t="s">
        <v>125</v>
      </c>
      <c r="N94" s="998" t="s">
        <v>125</v>
      </c>
      <c r="O94" s="998">
        <v>1</v>
      </c>
      <c r="P94" s="998" t="s">
        <v>125</v>
      </c>
      <c r="Q94" s="998" t="s">
        <v>125</v>
      </c>
      <c r="R94" s="998" t="s">
        <v>125</v>
      </c>
      <c r="S94" s="998" t="s">
        <v>125</v>
      </c>
    </row>
    <row r="95" spans="1:19" x14ac:dyDescent="0.2">
      <c r="A95" s="697"/>
      <c r="B95" s="716"/>
      <c r="C95" s="717"/>
      <c r="D95" s="716" t="s">
        <v>146</v>
      </c>
      <c r="E95" s="999">
        <v>1</v>
      </c>
      <c r="F95" s="999" t="s">
        <v>125</v>
      </c>
      <c r="G95" s="999">
        <v>1</v>
      </c>
      <c r="H95" s="999" t="s">
        <v>125</v>
      </c>
      <c r="I95" s="999" t="s">
        <v>125</v>
      </c>
      <c r="J95" s="999" t="s">
        <v>125</v>
      </c>
      <c r="K95" s="999" t="s">
        <v>125</v>
      </c>
      <c r="L95" s="999" t="s">
        <v>125</v>
      </c>
      <c r="M95" s="999" t="s">
        <v>125</v>
      </c>
      <c r="N95" s="999" t="s">
        <v>125</v>
      </c>
      <c r="O95" s="999">
        <v>1</v>
      </c>
      <c r="P95" s="999" t="s">
        <v>125</v>
      </c>
      <c r="Q95" s="999" t="s">
        <v>125</v>
      </c>
      <c r="R95" s="999" t="s">
        <v>125</v>
      </c>
      <c r="S95" s="999" t="s">
        <v>125</v>
      </c>
    </row>
    <row r="96" spans="1:19" s="375" customFormat="1" ht="24" x14ac:dyDescent="0.2">
      <c r="A96" s="694" t="s">
        <v>332</v>
      </c>
      <c r="B96" s="712" t="s">
        <v>211</v>
      </c>
      <c r="C96" s="713" t="s">
        <v>333</v>
      </c>
      <c r="D96" s="712" t="s">
        <v>122</v>
      </c>
      <c r="E96" s="998">
        <v>16</v>
      </c>
      <c r="F96" s="998">
        <v>16</v>
      </c>
      <c r="G96" s="998" t="s">
        <v>125</v>
      </c>
      <c r="H96" s="998">
        <v>11</v>
      </c>
      <c r="I96" s="998">
        <v>4</v>
      </c>
      <c r="J96" s="998">
        <v>1</v>
      </c>
      <c r="K96" s="998" t="s">
        <v>125</v>
      </c>
      <c r="L96" s="998" t="s">
        <v>125</v>
      </c>
      <c r="M96" s="998" t="s">
        <v>125</v>
      </c>
      <c r="N96" s="998" t="s">
        <v>125</v>
      </c>
      <c r="O96" s="998" t="s">
        <v>125</v>
      </c>
      <c r="P96" s="998" t="s">
        <v>125</v>
      </c>
      <c r="Q96" s="998" t="s">
        <v>125</v>
      </c>
      <c r="R96" s="998" t="s">
        <v>125</v>
      </c>
      <c r="S96" s="998" t="s">
        <v>125</v>
      </c>
    </row>
    <row r="97" spans="1:19" x14ac:dyDescent="0.2">
      <c r="A97" s="697"/>
      <c r="B97" s="716"/>
      <c r="C97" s="717"/>
      <c r="D97" s="716" t="s">
        <v>145</v>
      </c>
      <c r="E97" s="999">
        <v>10</v>
      </c>
      <c r="F97" s="999">
        <v>10</v>
      </c>
      <c r="G97" s="999" t="s">
        <v>125</v>
      </c>
      <c r="H97" s="999">
        <v>8</v>
      </c>
      <c r="I97" s="999">
        <v>2</v>
      </c>
      <c r="J97" s="999" t="s">
        <v>125</v>
      </c>
      <c r="K97" s="999" t="s">
        <v>125</v>
      </c>
      <c r="L97" s="999" t="s">
        <v>125</v>
      </c>
      <c r="M97" s="999" t="s">
        <v>125</v>
      </c>
      <c r="N97" s="999" t="s">
        <v>125</v>
      </c>
      <c r="O97" s="999" t="s">
        <v>125</v>
      </c>
      <c r="P97" s="999" t="s">
        <v>125</v>
      </c>
      <c r="Q97" s="999" t="s">
        <v>125</v>
      </c>
      <c r="R97" s="999" t="s">
        <v>125</v>
      </c>
      <c r="S97" s="999" t="s">
        <v>125</v>
      </c>
    </row>
    <row r="98" spans="1:19" x14ac:dyDescent="0.2">
      <c r="A98" s="697"/>
      <c r="B98" s="716"/>
      <c r="C98" s="717"/>
      <c r="D98" s="716" t="s">
        <v>146</v>
      </c>
      <c r="E98" s="999">
        <v>6</v>
      </c>
      <c r="F98" s="999">
        <v>6</v>
      </c>
      <c r="G98" s="999" t="s">
        <v>125</v>
      </c>
      <c r="H98" s="999">
        <v>3</v>
      </c>
      <c r="I98" s="999">
        <v>2</v>
      </c>
      <c r="J98" s="999">
        <v>1</v>
      </c>
      <c r="K98" s="999" t="s">
        <v>125</v>
      </c>
      <c r="L98" s="999" t="s">
        <v>125</v>
      </c>
      <c r="M98" s="999" t="s">
        <v>125</v>
      </c>
      <c r="N98" s="999" t="s">
        <v>125</v>
      </c>
      <c r="O98" s="999" t="s">
        <v>125</v>
      </c>
      <c r="P98" s="999" t="s">
        <v>125</v>
      </c>
      <c r="Q98" s="999" t="s">
        <v>125</v>
      </c>
      <c r="R98" s="999" t="s">
        <v>125</v>
      </c>
      <c r="S98" s="999" t="s">
        <v>125</v>
      </c>
    </row>
    <row r="99" spans="1:19" s="375" customFormat="1" ht="36" x14ac:dyDescent="0.2">
      <c r="A99" s="694" t="s">
        <v>347</v>
      </c>
      <c r="B99" s="712" t="s">
        <v>212</v>
      </c>
      <c r="C99" s="713" t="s">
        <v>348</v>
      </c>
      <c r="D99" s="712" t="s">
        <v>122</v>
      </c>
      <c r="E99" s="998">
        <v>15</v>
      </c>
      <c r="F99" s="998">
        <v>15</v>
      </c>
      <c r="G99" s="998" t="s">
        <v>125</v>
      </c>
      <c r="H99" s="998">
        <v>6</v>
      </c>
      <c r="I99" s="998" t="s">
        <v>125</v>
      </c>
      <c r="J99" s="998">
        <v>3</v>
      </c>
      <c r="K99" s="998">
        <v>2</v>
      </c>
      <c r="L99" s="998">
        <v>1</v>
      </c>
      <c r="M99" s="998" t="s">
        <v>125</v>
      </c>
      <c r="N99" s="998" t="s">
        <v>125</v>
      </c>
      <c r="O99" s="998">
        <v>3</v>
      </c>
      <c r="P99" s="998" t="s">
        <v>125</v>
      </c>
      <c r="Q99" s="998" t="s">
        <v>125</v>
      </c>
      <c r="R99" s="998" t="s">
        <v>125</v>
      </c>
      <c r="S99" s="998" t="s">
        <v>125</v>
      </c>
    </row>
    <row r="100" spans="1:19" x14ac:dyDescent="0.2">
      <c r="A100" s="697"/>
      <c r="B100" s="716"/>
      <c r="C100" s="717"/>
      <c r="D100" s="716" t="s">
        <v>145</v>
      </c>
      <c r="E100" s="999">
        <v>10</v>
      </c>
      <c r="F100" s="999">
        <v>10</v>
      </c>
      <c r="G100" s="999" t="s">
        <v>125</v>
      </c>
      <c r="H100" s="999">
        <v>6</v>
      </c>
      <c r="I100" s="999" t="s">
        <v>125</v>
      </c>
      <c r="J100" s="999">
        <v>1</v>
      </c>
      <c r="K100" s="999">
        <v>1</v>
      </c>
      <c r="L100" s="999" t="s">
        <v>125</v>
      </c>
      <c r="M100" s="999" t="s">
        <v>125</v>
      </c>
      <c r="N100" s="999" t="s">
        <v>125</v>
      </c>
      <c r="O100" s="999">
        <v>2</v>
      </c>
      <c r="P100" s="999" t="s">
        <v>125</v>
      </c>
      <c r="Q100" s="999" t="s">
        <v>125</v>
      </c>
      <c r="R100" s="999" t="s">
        <v>125</v>
      </c>
      <c r="S100" s="999" t="s">
        <v>125</v>
      </c>
    </row>
    <row r="101" spans="1:19" s="375" customFormat="1" x14ac:dyDescent="0.2">
      <c r="A101" s="697"/>
      <c r="B101" s="716"/>
      <c r="C101" s="717"/>
      <c r="D101" s="716" t="s">
        <v>146</v>
      </c>
      <c r="E101" s="999">
        <v>5</v>
      </c>
      <c r="F101" s="999">
        <v>5</v>
      </c>
      <c r="G101" s="999" t="s">
        <v>125</v>
      </c>
      <c r="H101" s="999" t="s">
        <v>125</v>
      </c>
      <c r="I101" s="999" t="s">
        <v>125</v>
      </c>
      <c r="J101" s="999">
        <v>2</v>
      </c>
      <c r="K101" s="999">
        <v>1</v>
      </c>
      <c r="L101" s="999">
        <v>1</v>
      </c>
      <c r="M101" s="999" t="s">
        <v>125</v>
      </c>
      <c r="N101" s="999" t="s">
        <v>125</v>
      </c>
      <c r="O101" s="999">
        <v>1</v>
      </c>
      <c r="P101" s="999" t="s">
        <v>125</v>
      </c>
      <c r="Q101" s="999" t="s">
        <v>125</v>
      </c>
      <c r="R101" s="999" t="s">
        <v>125</v>
      </c>
      <c r="S101" s="999" t="s">
        <v>125</v>
      </c>
    </row>
    <row r="102" spans="1:19" ht="24" x14ac:dyDescent="0.2">
      <c r="A102" s="694" t="s">
        <v>318</v>
      </c>
      <c r="B102" s="712" t="s">
        <v>213</v>
      </c>
      <c r="C102" s="713" t="s">
        <v>319</v>
      </c>
      <c r="D102" s="712" t="s">
        <v>122</v>
      </c>
      <c r="E102" s="998">
        <v>52</v>
      </c>
      <c r="F102" s="998">
        <v>52</v>
      </c>
      <c r="G102" s="998" t="s">
        <v>125</v>
      </c>
      <c r="H102" s="998" t="s">
        <v>125</v>
      </c>
      <c r="I102" s="998" t="s">
        <v>125</v>
      </c>
      <c r="J102" s="998">
        <v>2</v>
      </c>
      <c r="K102" s="998">
        <v>3</v>
      </c>
      <c r="L102" s="998">
        <v>1</v>
      </c>
      <c r="M102" s="998">
        <v>1</v>
      </c>
      <c r="N102" s="998">
        <v>8</v>
      </c>
      <c r="O102" s="998">
        <v>13</v>
      </c>
      <c r="P102" s="998">
        <v>9</v>
      </c>
      <c r="Q102" s="998">
        <v>12</v>
      </c>
      <c r="R102" s="998">
        <v>2</v>
      </c>
      <c r="S102" s="998">
        <v>1</v>
      </c>
    </row>
    <row r="103" spans="1:19" s="375" customFormat="1" x14ac:dyDescent="0.2">
      <c r="A103" s="697"/>
      <c r="B103" s="716"/>
      <c r="C103" s="717"/>
      <c r="D103" s="716" t="s">
        <v>145</v>
      </c>
      <c r="E103" s="999">
        <v>42</v>
      </c>
      <c r="F103" s="999">
        <v>42</v>
      </c>
      <c r="G103" s="999" t="s">
        <v>125</v>
      </c>
      <c r="H103" s="999" t="s">
        <v>125</v>
      </c>
      <c r="I103" s="999" t="s">
        <v>125</v>
      </c>
      <c r="J103" s="999">
        <v>1</v>
      </c>
      <c r="K103" s="999" t="s">
        <v>125</v>
      </c>
      <c r="L103" s="999" t="s">
        <v>125</v>
      </c>
      <c r="M103" s="999">
        <v>1</v>
      </c>
      <c r="N103" s="999">
        <v>7</v>
      </c>
      <c r="O103" s="999">
        <v>12</v>
      </c>
      <c r="P103" s="999">
        <v>8</v>
      </c>
      <c r="Q103" s="999">
        <v>10</v>
      </c>
      <c r="R103" s="999">
        <v>2</v>
      </c>
      <c r="S103" s="999">
        <v>1</v>
      </c>
    </row>
    <row r="104" spans="1:19" x14ac:dyDescent="0.2">
      <c r="A104" s="697"/>
      <c r="B104" s="716"/>
      <c r="C104" s="717"/>
      <c r="D104" s="716" t="s">
        <v>146</v>
      </c>
      <c r="E104" s="999">
        <v>10</v>
      </c>
      <c r="F104" s="999">
        <v>10</v>
      </c>
      <c r="G104" s="999" t="s">
        <v>125</v>
      </c>
      <c r="H104" s="999" t="s">
        <v>125</v>
      </c>
      <c r="I104" s="999" t="s">
        <v>125</v>
      </c>
      <c r="J104" s="999">
        <v>1</v>
      </c>
      <c r="K104" s="999">
        <v>3</v>
      </c>
      <c r="L104" s="999">
        <v>1</v>
      </c>
      <c r="M104" s="999" t="s">
        <v>125</v>
      </c>
      <c r="N104" s="999">
        <v>1</v>
      </c>
      <c r="O104" s="999">
        <v>1</v>
      </c>
      <c r="P104" s="999">
        <v>1</v>
      </c>
      <c r="Q104" s="999">
        <v>2</v>
      </c>
      <c r="R104" s="999" t="s">
        <v>125</v>
      </c>
      <c r="S104" s="999" t="s">
        <v>125</v>
      </c>
    </row>
    <row r="105" spans="1:19" x14ac:dyDescent="0.2">
      <c r="A105" s="694" t="s">
        <v>382</v>
      </c>
      <c r="B105" s="712" t="s">
        <v>214</v>
      </c>
      <c r="C105" s="713" t="s">
        <v>383</v>
      </c>
      <c r="D105" s="712" t="s">
        <v>122</v>
      </c>
      <c r="E105" s="998">
        <v>4</v>
      </c>
      <c r="F105" s="998">
        <v>4</v>
      </c>
      <c r="G105" s="998" t="s">
        <v>125</v>
      </c>
      <c r="H105" s="998" t="s">
        <v>125</v>
      </c>
      <c r="I105" s="998" t="s">
        <v>125</v>
      </c>
      <c r="J105" s="998">
        <v>1</v>
      </c>
      <c r="K105" s="998" t="s">
        <v>125</v>
      </c>
      <c r="L105" s="998" t="s">
        <v>125</v>
      </c>
      <c r="M105" s="998" t="s">
        <v>125</v>
      </c>
      <c r="N105" s="998" t="s">
        <v>125</v>
      </c>
      <c r="O105" s="998" t="s">
        <v>125</v>
      </c>
      <c r="P105" s="998">
        <v>1</v>
      </c>
      <c r="Q105" s="998">
        <v>1</v>
      </c>
      <c r="R105" s="998" t="s">
        <v>125</v>
      </c>
      <c r="S105" s="998">
        <v>1</v>
      </c>
    </row>
    <row r="106" spans="1:19" s="375" customFormat="1" x14ac:dyDescent="0.2">
      <c r="A106" s="697"/>
      <c r="B106" s="716"/>
      <c r="C106" s="717"/>
      <c r="D106" s="716" t="s">
        <v>145</v>
      </c>
      <c r="E106" s="999">
        <v>4</v>
      </c>
      <c r="F106" s="999">
        <v>4</v>
      </c>
      <c r="G106" s="999" t="s">
        <v>125</v>
      </c>
      <c r="H106" s="999" t="s">
        <v>125</v>
      </c>
      <c r="I106" s="999" t="s">
        <v>125</v>
      </c>
      <c r="J106" s="999">
        <v>1</v>
      </c>
      <c r="K106" s="999" t="s">
        <v>125</v>
      </c>
      <c r="L106" s="999" t="s">
        <v>125</v>
      </c>
      <c r="M106" s="999" t="s">
        <v>125</v>
      </c>
      <c r="N106" s="999" t="s">
        <v>125</v>
      </c>
      <c r="O106" s="999" t="s">
        <v>125</v>
      </c>
      <c r="P106" s="999">
        <v>1</v>
      </c>
      <c r="Q106" s="999">
        <v>1</v>
      </c>
      <c r="R106" s="999" t="s">
        <v>125</v>
      </c>
      <c r="S106" s="999">
        <v>1</v>
      </c>
    </row>
    <row r="107" spans="1:19" ht="24" x14ac:dyDescent="0.2">
      <c r="A107" s="694" t="s">
        <v>1121</v>
      </c>
      <c r="B107" s="712" t="s">
        <v>216</v>
      </c>
      <c r="C107" s="713" t="s">
        <v>1122</v>
      </c>
      <c r="D107" s="712" t="s">
        <v>122</v>
      </c>
      <c r="E107" s="998">
        <v>9</v>
      </c>
      <c r="F107" s="998">
        <v>9</v>
      </c>
      <c r="G107" s="998" t="s">
        <v>125</v>
      </c>
      <c r="H107" s="998" t="s">
        <v>125</v>
      </c>
      <c r="I107" s="998" t="s">
        <v>125</v>
      </c>
      <c r="J107" s="998" t="s">
        <v>125</v>
      </c>
      <c r="K107" s="998" t="s">
        <v>125</v>
      </c>
      <c r="L107" s="998">
        <v>2</v>
      </c>
      <c r="M107" s="998">
        <v>1</v>
      </c>
      <c r="N107" s="998" t="s">
        <v>125</v>
      </c>
      <c r="O107" s="998">
        <v>1</v>
      </c>
      <c r="P107" s="998">
        <v>1</v>
      </c>
      <c r="Q107" s="998">
        <v>3</v>
      </c>
      <c r="R107" s="998">
        <v>1</v>
      </c>
      <c r="S107" s="998" t="s">
        <v>125</v>
      </c>
    </row>
    <row r="108" spans="1:19" s="375" customFormat="1" x14ac:dyDescent="0.2">
      <c r="A108" s="697"/>
      <c r="B108" s="716"/>
      <c r="C108" s="717"/>
      <c r="D108" s="716" t="s">
        <v>145</v>
      </c>
      <c r="E108" s="999">
        <v>8</v>
      </c>
      <c r="F108" s="999">
        <v>8</v>
      </c>
      <c r="G108" s="999" t="s">
        <v>125</v>
      </c>
      <c r="H108" s="999" t="s">
        <v>125</v>
      </c>
      <c r="I108" s="999" t="s">
        <v>125</v>
      </c>
      <c r="J108" s="999" t="s">
        <v>125</v>
      </c>
      <c r="K108" s="999" t="s">
        <v>125</v>
      </c>
      <c r="L108" s="999">
        <v>2</v>
      </c>
      <c r="M108" s="999" t="s">
        <v>125</v>
      </c>
      <c r="N108" s="999" t="s">
        <v>125</v>
      </c>
      <c r="O108" s="999">
        <v>1</v>
      </c>
      <c r="P108" s="999">
        <v>1</v>
      </c>
      <c r="Q108" s="999">
        <v>3</v>
      </c>
      <c r="R108" s="999">
        <v>1</v>
      </c>
      <c r="S108" s="999" t="s">
        <v>125</v>
      </c>
    </row>
    <row r="109" spans="1:19" x14ac:dyDescent="0.2">
      <c r="A109" s="697"/>
      <c r="B109" s="716"/>
      <c r="C109" s="717"/>
      <c r="D109" s="716" t="s">
        <v>146</v>
      </c>
      <c r="E109" s="999">
        <v>1</v>
      </c>
      <c r="F109" s="999">
        <v>1</v>
      </c>
      <c r="G109" s="999" t="s">
        <v>125</v>
      </c>
      <c r="H109" s="999" t="s">
        <v>125</v>
      </c>
      <c r="I109" s="999" t="s">
        <v>125</v>
      </c>
      <c r="J109" s="999" t="s">
        <v>125</v>
      </c>
      <c r="K109" s="999" t="s">
        <v>125</v>
      </c>
      <c r="L109" s="999" t="s">
        <v>125</v>
      </c>
      <c r="M109" s="999">
        <v>1</v>
      </c>
      <c r="N109" s="999" t="s">
        <v>125</v>
      </c>
      <c r="O109" s="999" t="s">
        <v>125</v>
      </c>
      <c r="P109" s="999" t="s">
        <v>125</v>
      </c>
      <c r="Q109" s="999" t="s">
        <v>125</v>
      </c>
      <c r="R109" s="999" t="s">
        <v>125</v>
      </c>
      <c r="S109" s="999" t="s">
        <v>125</v>
      </c>
    </row>
    <row r="110" spans="1:19" ht="24" x14ac:dyDescent="0.2">
      <c r="A110" s="694" t="s">
        <v>1123</v>
      </c>
      <c r="B110" s="712" t="s">
        <v>217</v>
      </c>
      <c r="C110" s="713" t="s">
        <v>1124</v>
      </c>
      <c r="D110" s="712" t="s">
        <v>122</v>
      </c>
      <c r="E110" s="998">
        <v>9</v>
      </c>
      <c r="F110" s="998">
        <v>9</v>
      </c>
      <c r="G110" s="998" t="s">
        <v>125</v>
      </c>
      <c r="H110" s="998" t="s">
        <v>125</v>
      </c>
      <c r="I110" s="998" t="s">
        <v>125</v>
      </c>
      <c r="J110" s="998">
        <v>2</v>
      </c>
      <c r="K110" s="998">
        <v>1</v>
      </c>
      <c r="L110" s="998">
        <v>1</v>
      </c>
      <c r="M110" s="998" t="s">
        <v>125</v>
      </c>
      <c r="N110" s="998" t="s">
        <v>125</v>
      </c>
      <c r="O110" s="998" t="s">
        <v>125</v>
      </c>
      <c r="P110" s="998" t="s">
        <v>125</v>
      </c>
      <c r="Q110" s="998">
        <v>2</v>
      </c>
      <c r="R110" s="998">
        <v>3</v>
      </c>
      <c r="S110" s="998" t="s">
        <v>125</v>
      </c>
    </row>
    <row r="111" spans="1:19" s="375" customFormat="1" x14ac:dyDescent="0.2">
      <c r="A111" s="697"/>
      <c r="B111" s="716"/>
      <c r="C111" s="717"/>
      <c r="D111" s="716" t="s">
        <v>145</v>
      </c>
      <c r="E111" s="999">
        <v>4</v>
      </c>
      <c r="F111" s="999">
        <v>4</v>
      </c>
      <c r="G111" s="999" t="s">
        <v>125</v>
      </c>
      <c r="H111" s="999" t="s">
        <v>125</v>
      </c>
      <c r="I111" s="999" t="s">
        <v>125</v>
      </c>
      <c r="J111" s="999">
        <v>1</v>
      </c>
      <c r="K111" s="999" t="s">
        <v>125</v>
      </c>
      <c r="L111" s="999" t="s">
        <v>125</v>
      </c>
      <c r="M111" s="999" t="s">
        <v>125</v>
      </c>
      <c r="N111" s="999" t="s">
        <v>125</v>
      </c>
      <c r="O111" s="999" t="s">
        <v>125</v>
      </c>
      <c r="P111" s="999" t="s">
        <v>125</v>
      </c>
      <c r="Q111" s="999">
        <v>1</v>
      </c>
      <c r="R111" s="999">
        <v>2</v>
      </c>
      <c r="S111" s="999" t="s">
        <v>125</v>
      </c>
    </row>
    <row r="112" spans="1:19" x14ac:dyDescent="0.2">
      <c r="A112" s="697"/>
      <c r="B112" s="716"/>
      <c r="C112" s="717"/>
      <c r="D112" s="716" t="s">
        <v>146</v>
      </c>
      <c r="E112" s="999">
        <v>5</v>
      </c>
      <c r="F112" s="999">
        <v>5</v>
      </c>
      <c r="G112" s="999" t="s">
        <v>125</v>
      </c>
      <c r="H112" s="999" t="s">
        <v>125</v>
      </c>
      <c r="I112" s="999" t="s">
        <v>125</v>
      </c>
      <c r="J112" s="999">
        <v>1</v>
      </c>
      <c r="K112" s="999">
        <v>1</v>
      </c>
      <c r="L112" s="999">
        <v>1</v>
      </c>
      <c r="M112" s="999" t="s">
        <v>125</v>
      </c>
      <c r="N112" s="999" t="s">
        <v>125</v>
      </c>
      <c r="O112" s="999" t="s">
        <v>125</v>
      </c>
      <c r="P112" s="999" t="s">
        <v>125</v>
      </c>
      <c r="Q112" s="999">
        <v>1</v>
      </c>
      <c r="R112" s="999">
        <v>1</v>
      </c>
      <c r="S112" s="999" t="s">
        <v>125</v>
      </c>
    </row>
    <row r="113" spans="1:19" x14ac:dyDescent="0.2">
      <c r="A113" s="694" t="s">
        <v>1125</v>
      </c>
      <c r="B113" s="712" t="s">
        <v>218</v>
      </c>
      <c r="C113" s="713" t="s">
        <v>1126</v>
      </c>
      <c r="D113" s="712" t="s">
        <v>122</v>
      </c>
      <c r="E113" s="998">
        <v>2</v>
      </c>
      <c r="F113" s="998">
        <v>2</v>
      </c>
      <c r="G113" s="998" t="s">
        <v>125</v>
      </c>
      <c r="H113" s="998" t="s">
        <v>125</v>
      </c>
      <c r="I113" s="998" t="s">
        <v>125</v>
      </c>
      <c r="J113" s="998" t="s">
        <v>125</v>
      </c>
      <c r="K113" s="998" t="s">
        <v>125</v>
      </c>
      <c r="L113" s="998">
        <v>1</v>
      </c>
      <c r="M113" s="998" t="s">
        <v>125</v>
      </c>
      <c r="N113" s="998" t="s">
        <v>125</v>
      </c>
      <c r="O113" s="998" t="s">
        <v>125</v>
      </c>
      <c r="P113" s="998" t="s">
        <v>125</v>
      </c>
      <c r="Q113" s="998">
        <v>1</v>
      </c>
      <c r="R113" s="998" t="s">
        <v>125</v>
      </c>
      <c r="S113" s="998" t="s">
        <v>125</v>
      </c>
    </row>
    <row r="114" spans="1:19" s="375" customFormat="1" x14ac:dyDescent="0.2">
      <c r="A114" s="697"/>
      <c r="B114" s="716"/>
      <c r="C114" s="717"/>
      <c r="D114" s="716" t="s">
        <v>145</v>
      </c>
      <c r="E114" s="999">
        <v>2</v>
      </c>
      <c r="F114" s="999">
        <v>2</v>
      </c>
      <c r="G114" s="999" t="s">
        <v>125</v>
      </c>
      <c r="H114" s="999" t="s">
        <v>125</v>
      </c>
      <c r="I114" s="999" t="s">
        <v>125</v>
      </c>
      <c r="J114" s="999" t="s">
        <v>125</v>
      </c>
      <c r="K114" s="999" t="s">
        <v>125</v>
      </c>
      <c r="L114" s="999">
        <v>1</v>
      </c>
      <c r="M114" s="999" t="s">
        <v>125</v>
      </c>
      <c r="N114" s="999" t="s">
        <v>125</v>
      </c>
      <c r="O114" s="999" t="s">
        <v>125</v>
      </c>
      <c r="P114" s="999" t="s">
        <v>125</v>
      </c>
      <c r="Q114" s="999">
        <v>1</v>
      </c>
      <c r="R114" s="999" t="s">
        <v>125</v>
      </c>
      <c r="S114" s="999" t="s">
        <v>125</v>
      </c>
    </row>
    <row r="115" spans="1:19" ht="24" x14ac:dyDescent="0.2">
      <c r="A115" s="694" t="s">
        <v>355</v>
      </c>
      <c r="B115" s="712" t="s">
        <v>219</v>
      </c>
      <c r="C115" s="713" t="s">
        <v>356</v>
      </c>
      <c r="D115" s="712" t="s">
        <v>122</v>
      </c>
      <c r="E115" s="998">
        <v>19</v>
      </c>
      <c r="F115" s="998">
        <v>19</v>
      </c>
      <c r="G115" s="998" t="s">
        <v>125</v>
      </c>
      <c r="H115" s="998" t="s">
        <v>125</v>
      </c>
      <c r="I115" s="998" t="s">
        <v>125</v>
      </c>
      <c r="J115" s="998" t="s">
        <v>125</v>
      </c>
      <c r="K115" s="998" t="s">
        <v>125</v>
      </c>
      <c r="L115" s="998" t="s">
        <v>125</v>
      </c>
      <c r="M115" s="998" t="s">
        <v>125</v>
      </c>
      <c r="N115" s="998">
        <v>5</v>
      </c>
      <c r="O115" s="998">
        <v>5</v>
      </c>
      <c r="P115" s="998">
        <v>2</v>
      </c>
      <c r="Q115" s="998">
        <v>7</v>
      </c>
      <c r="R115" s="998" t="s">
        <v>125</v>
      </c>
      <c r="S115" s="998" t="s">
        <v>125</v>
      </c>
    </row>
    <row r="116" spans="1:19" x14ac:dyDescent="0.2">
      <c r="A116" s="697"/>
      <c r="B116" s="716"/>
      <c r="C116" s="717"/>
      <c r="D116" s="716" t="s">
        <v>145</v>
      </c>
      <c r="E116" s="999">
        <v>15</v>
      </c>
      <c r="F116" s="999">
        <v>15</v>
      </c>
      <c r="G116" s="999" t="s">
        <v>125</v>
      </c>
      <c r="H116" s="999" t="s">
        <v>125</v>
      </c>
      <c r="I116" s="999" t="s">
        <v>125</v>
      </c>
      <c r="J116" s="999" t="s">
        <v>125</v>
      </c>
      <c r="K116" s="999" t="s">
        <v>125</v>
      </c>
      <c r="L116" s="999" t="s">
        <v>125</v>
      </c>
      <c r="M116" s="999" t="s">
        <v>125</v>
      </c>
      <c r="N116" s="999">
        <v>3</v>
      </c>
      <c r="O116" s="999">
        <v>4</v>
      </c>
      <c r="P116" s="999">
        <v>2</v>
      </c>
      <c r="Q116" s="999">
        <v>6</v>
      </c>
      <c r="R116" s="999" t="s">
        <v>125</v>
      </c>
      <c r="S116" s="999" t="s">
        <v>125</v>
      </c>
    </row>
    <row r="117" spans="1:19" s="375" customFormat="1" x14ac:dyDescent="0.2">
      <c r="A117" s="697"/>
      <c r="B117" s="716"/>
      <c r="C117" s="717"/>
      <c r="D117" s="716" t="s">
        <v>146</v>
      </c>
      <c r="E117" s="999">
        <v>4</v>
      </c>
      <c r="F117" s="999">
        <v>4</v>
      </c>
      <c r="G117" s="999" t="s">
        <v>125</v>
      </c>
      <c r="H117" s="999" t="s">
        <v>125</v>
      </c>
      <c r="I117" s="999" t="s">
        <v>125</v>
      </c>
      <c r="J117" s="999" t="s">
        <v>125</v>
      </c>
      <c r="K117" s="999" t="s">
        <v>125</v>
      </c>
      <c r="L117" s="999" t="s">
        <v>125</v>
      </c>
      <c r="M117" s="999" t="s">
        <v>125</v>
      </c>
      <c r="N117" s="999">
        <v>2</v>
      </c>
      <c r="O117" s="999">
        <v>1</v>
      </c>
      <c r="P117" s="999" t="s">
        <v>125</v>
      </c>
      <c r="Q117" s="999">
        <v>1</v>
      </c>
      <c r="R117" s="999" t="s">
        <v>125</v>
      </c>
      <c r="S117" s="999" t="s">
        <v>125</v>
      </c>
    </row>
    <row r="118" spans="1:19" x14ac:dyDescent="0.2">
      <c r="A118" s="694" t="s">
        <v>344</v>
      </c>
      <c r="B118" s="712" t="s">
        <v>220</v>
      </c>
      <c r="C118" s="713" t="s">
        <v>345</v>
      </c>
      <c r="D118" s="712" t="s">
        <v>122</v>
      </c>
      <c r="E118" s="998">
        <v>31</v>
      </c>
      <c r="F118" s="998">
        <v>31</v>
      </c>
      <c r="G118" s="998" t="s">
        <v>125</v>
      </c>
      <c r="H118" s="998" t="s">
        <v>125</v>
      </c>
      <c r="I118" s="998" t="s">
        <v>125</v>
      </c>
      <c r="J118" s="998" t="s">
        <v>125</v>
      </c>
      <c r="K118" s="998" t="s">
        <v>125</v>
      </c>
      <c r="L118" s="998" t="s">
        <v>125</v>
      </c>
      <c r="M118" s="998" t="s">
        <v>125</v>
      </c>
      <c r="N118" s="998">
        <v>2</v>
      </c>
      <c r="O118" s="998">
        <v>6</v>
      </c>
      <c r="P118" s="998">
        <v>8</v>
      </c>
      <c r="Q118" s="998">
        <v>8</v>
      </c>
      <c r="R118" s="998">
        <v>5</v>
      </c>
      <c r="S118" s="998">
        <v>2</v>
      </c>
    </row>
    <row r="119" spans="1:19" x14ac:dyDescent="0.2">
      <c r="A119" s="697"/>
      <c r="B119" s="716"/>
      <c r="C119" s="717"/>
      <c r="D119" s="716" t="s">
        <v>145</v>
      </c>
      <c r="E119" s="999">
        <v>24</v>
      </c>
      <c r="F119" s="999">
        <v>24</v>
      </c>
      <c r="G119" s="999" t="s">
        <v>125</v>
      </c>
      <c r="H119" s="999" t="s">
        <v>125</v>
      </c>
      <c r="I119" s="999" t="s">
        <v>125</v>
      </c>
      <c r="J119" s="999" t="s">
        <v>125</v>
      </c>
      <c r="K119" s="999" t="s">
        <v>125</v>
      </c>
      <c r="L119" s="999" t="s">
        <v>125</v>
      </c>
      <c r="M119" s="999" t="s">
        <v>125</v>
      </c>
      <c r="N119" s="999">
        <v>2</v>
      </c>
      <c r="O119" s="999">
        <v>5</v>
      </c>
      <c r="P119" s="999">
        <v>6</v>
      </c>
      <c r="Q119" s="999">
        <v>6</v>
      </c>
      <c r="R119" s="999">
        <v>3</v>
      </c>
      <c r="S119" s="999">
        <v>2</v>
      </c>
    </row>
    <row r="120" spans="1:19" s="375" customFormat="1" x14ac:dyDescent="0.2">
      <c r="A120" s="697"/>
      <c r="B120" s="716"/>
      <c r="C120" s="717"/>
      <c r="D120" s="716" t="s">
        <v>146</v>
      </c>
      <c r="E120" s="999">
        <v>7</v>
      </c>
      <c r="F120" s="999">
        <v>7</v>
      </c>
      <c r="G120" s="999" t="s">
        <v>125</v>
      </c>
      <c r="H120" s="999" t="s">
        <v>125</v>
      </c>
      <c r="I120" s="999" t="s">
        <v>125</v>
      </c>
      <c r="J120" s="999" t="s">
        <v>125</v>
      </c>
      <c r="K120" s="999" t="s">
        <v>125</v>
      </c>
      <c r="L120" s="999" t="s">
        <v>125</v>
      </c>
      <c r="M120" s="999" t="s">
        <v>125</v>
      </c>
      <c r="N120" s="999" t="s">
        <v>125</v>
      </c>
      <c r="O120" s="999">
        <v>1</v>
      </c>
      <c r="P120" s="999">
        <v>2</v>
      </c>
      <c r="Q120" s="999">
        <v>2</v>
      </c>
      <c r="R120" s="999">
        <v>2</v>
      </c>
      <c r="S120" s="999" t="s">
        <v>125</v>
      </c>
    </row>
    <row r="121" spans="1:19" ht="24" x14ac:dyDescent="0.2">
      <c r="A121" s="694" t="s">
        <v>338</v>
      </c>
      <c r="B121" s="712" t="s">
        <v>221</v>
      </c>
      <c r="C121" s="713" t="s">
        <v>339</v>
      </c>
      <c r="D121" s="712" t="s">
        <v>122</v>
      </c>
      <c r="E121" s="998">
        <v>10</v>
      </c>
      <c r="F121" s="998">
        <v>10</v>
      </c>
      <c r="G121" s="998" t="s">
        <v>125</v>
      </c>
      <c r="H121" s="998" t="s">
        <v>125</v>
      </c>
      <c r="I121" s="998" t="s">
        <v>125</v>
      </c>
      <c r="J121" s="998" t="s">
        <v>125</v>
      </c>
      <c r="K121" s="998" t="s">
        <v>125</v>
      </c>
      <c r="L121" s="998">
        <v>1</v>
      </c>
      <c r="M121" s="998" t="s">
        <v>125</v>
      </c>
      <c r="N121" s="998" t="s">
        <v>125</v>
      </c>
      <c r="O121" s="998">
        <v>2</v>
      </c>
      <c r="P121" s="998" t="s">
        <v>125</v>
      </c>
      <c r="Q121" s="998">
        <v>5</v>
      </c>
      <c r="R121" s="998">
        <v>2</v>
      </c>
      <c r="S121" s="998" t="s">
        <v>125</v>
      </c>
    </row>
    <row r="122" spans="1:19" x14ac:dyDescent="0.2">
      <c r="A122" s="697"/>
      <c r="B122" s="716"/>
      <c r="C122" s="717"/>
      <c r="D122" s="716" t="s">
        <v>145</v>
      </c>
      <c r="E122" s="999">
        <v>9</v>
      </c>
      <c r="F122" s="999">
        <v>9</v>
      </c>
      <c r="G122" s="999" t="s">
        <v>125</v>
      </c>
      <c r="H122" s="999" t="s">
        <v>125</v>
      </c>
      <c r="I122" s="999" t="s">
        <v>125</v>
      </c>
      <c r="J122" s="999" t="s">
        <v>125</v>
      </c>
      <c r="K122" s="999" t="s">
        <v>125</v>
      </c>
      <c r="L122" s="999">
        <v>1</v>
      </c>
      <c r="M122" s="999" t="s">
        <v>125</v>
      </c>
      <c r="N122" s="999" t="s">
        <v>125</v>
      </c>
      <c r="O122" s="999">
        <v>2</v>
      </c>
      <c r="P122" s="999" t="s">
        <v>125</v>
      </c>
      <c r="Q122" s="999">
        <v>5</v>
      </c>
      <c r="R122" s="999">
        <v>1</v>
      </c>
      <c r="S122" s="999" t="s">
        <v>125</v>
      </c>
    </row>
    <row r="123" spans="1:19" s="375" customFormat="1" x14ac:dyDescent="0.2">
      <c r="A123" s="697"/>
      <c r="B123" s="716"/>
      <c r="C123" s="717"/>
      <c r="D123" s="716" t="s">
        <v>146</v>
      </c>
      <c r="E123" s="999">
        <v>1</v>
      </c>
      <c r="F123" s="999">
        <v>1</v>
      </c>
      <c r="G123" s="999" t="s">
        <v>125</v>
      </c>
      <c r="H123" s="999" t="s">
        <v>125</v>
      </c>
      <c r="I123" s="999" t="s">
        <v>125</v>
      </c>
      <c r="J123" s="999" t="s">
        <v>125</v>
      </c>
      <c r="K123" s="999" t="s">
        <v>125</v>
      </c>
      <c r="L123" s="999" t="s">
        <v>125</v>
      </c>
      <c r="M123" s="999" t="s">
        <v>125</v>
      </c>
      <c r="N123" s="999" t="s">
        <v>125</v>
      </c>
      <c r="O123" s="999" t="s">
        <v>125</v>
      </c>
      <c r="P123" s="999" t="s">
        <v>125</v>
      </c>
      <c r="Q123" s="999" t="s">
        <v>125</v>
      </c>
      <c r="R123" s="999">
        <v>1</v>
      </c>
      <c r="S123" s="999" t="s">
        <v>125</v>
      </c>
    </row>
    <row r="124" spans="1:19" x14ac:dyDescent="0.2">
      <c r="A124" s="694" t="s">
        <v>376</v>
      </c>
      <c r="B124" s="712" t="s">
        <v>222</v>
      </c>
      <c r="C124" s="713" t="s">
        <v>377</v>
      </c>
      <c r="D124" s="712" t="s">
        <v>122</v>
      </c>
      <c r="E124" s="998">
        <v>43</v>
      </c>
      <c r="F124" s="998">
        <v>43</v>
      </c>
      <c r="G124" s="998" t="s">
        <v>125</v>
      </c>
      <c r="H124" s="998" t="s">
        <v>125</v>
      </c>
      <c r="I124" s="998" t="s">
        <v>125</v>
      </c>
      <c r="J124" s="998" t="s">
        <v>125</v>
      </c>
      <c r="K124" s="998">
        <v>4</v>
      </c>
      <c r="L124" s="998">
        <v>1</v>
      </c>
      <c r="M124" s="998">
        <v>2</v>
      </c>
      <c r="N124" s="998" t="s">
        <v>125</v>
      </c>
      <c r="O124" s="998">
        <v>3</v>
      </c>
      <c r="P124" s="998">
        <v>5</v>
      </c>
      <c r="Q124" s="998">
        <v>4</v>
      </c>
      <c r="R124" s="998">
        <v>11</v>
      </c>
      <c r="S124" s="998">
        <v>13</v>
      </c>
    </row>
    <row r="125" spans="1:19" x14ac:dyDescent="0.2">
      <c r="A125" s="697"/>
      <c r="B125" s="716"/>
      <c r="C125" s="717"/>
      <c r="D125" s="716" t="s">
        <v>145</v>
      </c>
      <c r="E125" s="999">
        <v>28</v>
      </c>
      <c r="F125" s="999">
        <v>28</v>
      </c>
      <c r="G125" s="999" t="s">
        <v>125</v>
      </c>
      <c r="H125" s="999" t="s">
        <v>125</v>
      </c>
      <c r="I125" s="999" t="s">
        <v>125</v>
      </c>
      <c r="J125" s="999" t="s">
        <v>125</v>
      </c>
      <c r="K125" s="999">
        <v>3</v>
      </c>
      <c r="L125" s="999" t="s">
        <v>125</v>
      </c>
      <c r="M125" s="999">
        <v>2</v>
      </c>
      <c r="N125" s="999" t="s">
        <v>125</v>
      </c>
      <c r="O125" s="999">
        <v>3</v>
      </c>
      <c r="P125" s="999">
        <v>5</v>
      </c>
      <c r="Q125" s="999" t="s">
        <v>125</v>
      </c>
      <c r="R125" s="999">
        <v>6</v>
      </c>
      <c r="S125" s="999">
        <v>9</v>
      </c>
    </row>
    <row r="126" spans="1:19" s="375" customFormat="1" x14ac:dyDescent="0.2">
      <c r="A126" s="697"/>
      <c r="B126" s="716"/>
      <c r="C126" s="717"/>
      <c r="D126" s="716" t="s">
        <v>146</v>
      </c>
      <c r="E126" s="999">
        <v>15</v>
      </c>
      <c r="F126" s="999">
        <v>15</v>
      </c>
      <c r="G126" s="999" t="s">
        <v>125</v>
      </c>
      <c r="H126" s="999" t="s">
        <v>125</v>
      </c>
      <c r="I126" s="999" t="s">
        <v>125</v>
      </c>
      <c r="J126" s="999" t="s">
        <v>125</v>
      </c>
      <c r="K126" s="999">
        <v>1</v>
      </c>
      <c r="L126" s="999">
        <v>1</v>
      </c>
      <c r="M126" s="999" t="s">
        <v>125</v>
      </c>
      <c r="N126" s="999" t="s">
        <v>125</v>
      </c>
      <c r="O126" s="999" t="s">
        <v>125</v>
      </c>
      <c r="P126" s="999" t="s">
        <v>125</v>
      </c>
      <c r="Q126" s="999">
        <v>4</v>
      </c>
      <c r="R126" s="999">
        <v>5</v>
      </c>
      <c r="S126" s="999">
        <v>4</v>
      </c>
    </row>
    <row r="127" spans="1:19" x14ac:dyDescent="0.2">
      <c r="A127" s="694" t="s">
        <v>378</v>
      </c>
      <c r="B127" s="712" t="s">
        <v>223</v>
      </c>
      <c r="C127" s="713" t="s">
        <v>1127</v>
      </c>
      <c r="D127" s="712" t="s">
        <v>122</v>
      </c>
      <c r="E127" s="998">
        <v>177</v>
      </c>
      <c r="F127" s="998">
        <v>1</v>
      </c>
      <c r="G127" s="998">
        <v>176</v>
      </c>
      <c r="H127" s="998">
        <v>3</v>
      </c>
      <c r="I127" s="998">
        <v>2</v>
      </c>
      <c r="J127" s="998">
        <v>3</v>
      </c>
      <c r="K127" s="998">
        <v>7</v>
      </c>
      <c r="L127" s="998">
        <v>7</v>
      </c>
      <c r="M127" s="998" t="s">
        <v>125</v>
      </c>
      <c r="N127" s="998">
        <v>4</v>
      </c>
      <c r="O127" s="998">
        <v>9</v>
      </c>
      <c r="P127" s="998">
        <v>1</v>
      </c>
      <c r="Q127" s="998">
        <v>19</v>
      </c>
      <c r="R127" s="998">
        <v>29</v>
      </c>
      <c r="S127" s="998">
        <v>93</v>
      </c>
    </row>
    <row r="128" spans="1:19" s="375" customFormat="1" x14ac:dyDescent="0.2">
      <c r="A128" s="697"/>
      <c r="B128" s="716"/>
      <c r="C128" s="717"/>
      <c r="D128" s="716" t="s">
        <v>145</v>
      </c>
      <c r="E128" s="999">
        <v>89</v>
      </c>
      <c r="F128" s="999">
        <v>1</v>
      </c>
      <c r="G128" s="999">
        <v>88</v>
      </c>
      <c r="H128" s="999">
        <v>3</v>
      </c>
      <c r="I128" s="999" t="s">
        <v>125</v>
      </c>
      <c r="J128" s="999">
        <v>1</v>
      </c>
      <c r="K128" s="999">
        <v>1</v>
      </c>
      <c r="L128" s="999">
        <v>5</v>
      </c>
      <c r="M128" s="999" t="s">
        <v>125</v>
      </c>
      <c r="N128" s="999">
        <v>2</v>
      </c>
      <c r="O128" s="999">
        <v>9</v>
      </c>
      <c r="P128" s="999">
        <v>1</v>
      </c>
      <c r="Q128" s="999">
        <v>10</v>
      </c>
      <c r="R128" s="999">
        <v>10</v>
      </c>
      <c r="S128" s="999">
        <v>47</v>
      </c>
    </row>
    <row r="129" spans="1:19" x14ac:dyDescent="0.2">
      <c r="A129" s="697"/>
      <c r="B129" s="716"/>
      <c r="C129" s="717"/>
      <c r="D129" s="716" t="s">
        <v>146</v>
      </c>
      <c r="E129" s="999">
        <v>88</v>
      </c>
      <c r="F129" s="999" t="s">
        <v>125</v>
      </c>
      <c r="G129" s="999">
        <v>88</v>
      </c>
      <c r="H129" s="999" t="s">
        <v>125</v>
      </c>
      <c r="I129" s="999">
        <v>2</v>
      </c>
      <c r="J129" s="999">
        <v>2</v>
      </c>
      <c r="K129" s="999">
        <v>6</v>
      </c>
      <c r="L129" s="999">
        <v>2</v>
      </c>
      <c r="M129" s="999" t="s">
        <v>125</v>
      </c>
      <c r="N129" s="999">
        <v>2</v>
      </c>
      <c r="O129" s="999" t="s">
        <v>125</v>
      </c>
      <c r="P129" s="999" t="s">
        <v>125</v>
      </c>
      <c r="Q129" s="999">
        <v>9</v>
      </c>
      <c r="R129" s="999">
        <v>19</v>
      </c>
      <c r="S129" s="999">
        <v>46</v>
      </c>
    </row>
    <row r="130" spans="1:19" x14ac:dyDescent="0.2">
      <c r="A130" s="807"/>
      <c r="B130" s="803"/>
      <c r="C130" s="787"/>
      <c r="D130" s="803"/>
      <c r="E130" s="816"/>
      <c r="F130" s="816"/>
      <c r="G130" s="816"/>
      <c r="H130" s="816"/>
      <c r="I130" s="816"/>
      <c r="J130" s="816"/>
      <c r="K130" s="816"/>
      <c r="L130" s="816"/>
      <c r="M130" s="816"/>
      <c r="N130" s="816"/>
      <c r="O130" s="816"/>
      <c r="P130" s="816"/>
      <c r="Q130" s="816"/>
      <c r="R130" s="816"/>
      <c r="S130" s="816"/>
    </row>
    <row r="131" spans="1:19" x14ac:dyDescent="0.2">
      <c r="A131" s="1433" t="s">
        <v>1300</v>
      </c>
      <c r="B131" s="1104"/>
      <c r="C131" s="1104"/>
      <c r="D131" s="1104"/>
      <c r="E131" s="1104"/>
      <c r="F131" s="1104"/>
      <c r="G131" s="1104"/>
      <c r="H131" s="1104"/>
      <c r="I131" s="1104"/>
      <c r="J131" s="1104"/>
      <c r="K131" s="1104"/>
      <c r="L131" s="1104"/>
      <c r="M131" s="344"/>
      <c r="N131" s="344"/>
    </row>
    <row r="132" spans="1:19" x14ac:dyDescent="0.2">
      <c r="A132" s="1434" t="s">
        <v>3035</v>
      </c>
    </row>
    <row r="133" spans="1:19" x14ac:dyDescent="0.2">
      <c r="A133" s="1432" t="s">
        <v>1260</v>
      </c>
    </row>
    <row r="134" spans="1:19" x14ac:dyDescent="0.2">
      <c r="A134" s="1458" t="s">
        <v>3153</v>
      </c>
    </row>
    <row r="135" spans="1:19" ht="15" x14ac:dyDescent="0.2">
      <c r="A135" s="1454" t="s">
        <v>3151</v>
      </c>
    </row>
  </sheetData>
  <mergeCells count="8">
    <mergeCell ref="A1:S1"/>
    <mergeCell ref="A2:S2"/>
    <mergeCell ref="A3:A4"/>
    <mergeCell ref="B3:D3"/>
    <mergeCell ref="E3:E4"/>
    <mergeCell ref="F3:G3"/>
    <mergeCell ref="H3:J3"/>
    <mergeCell ref="K3:S3"/>
  </mergeCells>
  <hyperlinks>
    <hyperlink ref="U2" location="INDICE!B167" display="ÍNDICE"/>
    <hyperlink ref="A13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26"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32"/>
  <sheetViews>
    <sheetView showGridLines="0" topLeftCell="C1" zoomScaleNormal="100" workbookViewId="0">
      <selection activeCell="U2" sqref="U2"/>
    </sheetView>
  </sheetViews>
  <sheetFormatPr baseColWidth="10" defaultColWidth="37" defaultRowHeight="12.75" x14ac:dyDescent="0.2"/>
  <cols>
    <col min="1" max="1" width="7.42578125" style="372" customWidth="1"/>
    <col min="2" max="2" width="35" style="371" customWidth="1"/>
    <col min="3" max="3" width="13.85546875" style="373" customWidth="1"/>
    <col min="4" max="4" width="8.5703125" style="369" customWidth="1"/>
    <col min="5" max="9" width="6.28515625" style="369" customWidth="1"/>
    <col min="10" max="10" width="7.7109375" style="369" customWidth="1"/>
    <col min="11" max="18" width="6.28515625" style="369" customWidth="1"/>
    <col min="19" max="19" width="7.7109375" style="369" customWidth="1"/>
    <col min="20" max="253" width="11.42578125" style="369" customWidth="1"/>
    <col min="254" max="254" width="6.42578125" style="369" customWidth="1"/>
    <col min="255" max="16384" width="37" style="369"/>
  </cols>
  <sheetData>
    <row r="1" spans="1:21" ht="12" customHeight="1" x14ac:dyDescent="0.2">
      <c r="A1" s="1800" t="s">
        <v>1172</v>
      </c>
      <c r="B1" s="1800"/>
      <c r="C1" s="1800"/>
      <c r="D1" s="1800"/>
      <c r="E1" s="1800"/>
      <c r="F1" s="1800"/>
      <c r="G1" s="1800"/>
      <c r="H1" s="1800"/>
      <c r="I1" s="1800"/>
      <c r="J1" s="1800"/>
      <c r="K1" s="1800"/>
      <c r="L1" s="1800"/>
      <c r="M1" s="1800"/>
      <c r="N1" s="1800"/>
      <c r="O1" s="1800"/>
      <c r="P1" s="1800"/>
      <c r="Q1" s="1800"/>
      <c r="R1" s="1800"/>
      <c r="S1" s="1800"/>
    </row>
    <row r="2" spans="1:21" ht="30" customHeight="1" x14ac:dyDescent="0.2">
      <c r="A2" s="1771" t="s">
        <v>3034</v>
      </c>
      <c r="B2" s="1771"/>
      <c r="C2" s="1771"/>
      <c r="D2" s="1771"/>
      <c r="E2" s="1771"/>
      <c r="F2" s="1771"/>
      <c r="G2" s="1771"/>
      <c r="H2" s="1771"/>
      <c r="I2" s="1771"/>
      <c r="J2" s="1771"/>
      <c r="K2" s="1771"/>
      <c r="L2" s="1771"/>
      <c r="M2" s="1771"/>
      <c r="N2" s="1771"/>
      <c r="O2" s="1771"/>
      <c r="P2" s="1771"/>
      <c r="Q2" s="1771"/>
      <c r="R2" s="1771"/>
      <c r="S2" s="1744"/>
      <c r="U2" s="179" t="s">
        <v>120</v>
      </c>
    </row>
    <row r="3" spans="1:21" ht="15" customHeight="1" x14ac:dyDescent="0.2">
      <c r="A3" s="1791" t="s">
        <v>1052</v>
      </c>
      <c r="B3" s="1742" t="s">
        <v>1173</v>
      </c>
      <c r="C3" s="1742"/>
      <c r="D3" s="1742"/>
      <c r="E3" s="1713" t="s">
        <v>122</v>
      </c>
      <c r="F3" s="1742" t="s">
        <v>1053</v>
      </c>
      <c r="G3" s="1742"/>
      <c r="H3" s="1742" t="s">
        <v>1274</v>
      </c>
      <c r="I3" s="1742"/>
      <c r="J3" s="1742"/>
      <c r="K3" s="1742" t="s">
        <v>1275</v>
      </c>
      <c r="L3" s="1742"/>
      <c r="M3" s="1742"/>
      <c r="N3" s="1742"/>
      <c r="O3" s="1742"/>
      <c r="P3" s="1742"/>
      <c r="Q3" s="1742"/>
      <c r="R3" s="1742"/>
      <c r="S3" s="1742"/>
    </row>
    <row r="4" spans="1:21" ht="39" customHeight="1" x14ac:dyDescent="0.2">
      <c r="A4" s="1791"/>
      <c r="B4" s="1254" t="s">
        <v>1054</v>
      </c>
      <c r="C4" s="1254" t="s">
        <v>1055</v>
      </c>
      <c r="D4" s="1254" t="s">
        <v>224</v>
      </c>
      <c r="E4" s="1713"/>
      <c r="F4" s="1254" t="s">
        <v>1132</v>
      </c>
      <c r="G4" s="1254" t="s">
        <v>1133</v>
      </c>
      <c r="H4" s="1254" t="s">
        <v>1309</v>
      </c>
      <c r="I4" s="1254" t="s">
        <v>1056</v>
      </c>
      <c r="J4" s="1254" t="s">
        <v>1058</v>
      </c>
      <c r="K4" s="1254" t="s">
        <v>1059</v>
      </c>
      <c r="L4" s="1254" t="s">
        <v>1060</v>
      </c>
      <c r="M4" s="1254" t="s">
        <v>1061</v>
      </c>
      <c r="N4" s="1254" t="s">
        <v>1062</v>
      </c>
      <c r="O4" s="1254" t="s">
        <v>1063</v>
      </c>
      <c r="P4" s="1254" t="s">
        <v>1064</v>
      </c>
      <c r="Q4" s="1254" t="s">
        <v>1065</v>
      </c>
      <c r="R4" s="1254" t="s">
        <v>1066</v>
      </c>
      <c r="S4" s="1254" t="s">
        <v>777</v>
      </c>
    </row>
    <row r="5" spans="1:21" s="370" customFormat="1" x14ac:dyDescent="0.2">
      <c r="A5" s="694"/>
      <c r="B5" s="719"/>
      <c r="C5" s="713"/>
      <c r="D5" s="719"/>
      <c r="E5" s="998">
        <v>448</v>
      </c>
      <c r="F5" s="998">
        <v>256</v>
      </c>
      <c r="G5" s="998">
        <v>192</v>
      </c>
      <c r="H5" s="998">
        <v>8</v>
      </c>
      <c r="I5" s="998">
        <v>1</v>
      </c>
      <c r="J5" s="998">
        <v>15</v>
      </c>
      <c r="K5" s="998">
        <v>23</v>
      </c>
      <c r="L5" s="998">
        <v>6</v>
      </c>
      <c r="M5" s="998">
        <v>7</v>
      </c>
      <c r="N5" s="998">
        <v>21</v>
      </c>
      <c r="O5" s="998">
        <v>21</v>
      </c>
      <c r="P5" s="998">
        <v>28</v>
      </c>
      <c r="Q5" s="998">
        <v>68</v>
      </c>
      <c r="R5" s="998">
        <v>63</v>
      </c>
      <c r="S5" s="998">
        <v>187</v>
      </c>
    </row>
    <row r="6" spans="1:21" x14ac:dyDescent="0.2">
      <c r="A6" s="697"/>
      <c r="B6" s="720"/>
      <c r="C6" s="717"/>
      <c r="D6" s="720" t="s">
        <v>145</v>
      </c>
      <c r="E6" s="999">
        <v>283</v>
      </c>
      <c r="F6" s="999">
        <v>167</v>
      </c>
      <c r="G6" s="999">
        <v>116</v>
      </c>
      <c r="H6" s="999">
        <v>4</v>
      </c>
      <c r="I6" s="999" t="s">
        <v>125</v>
      </c>
      <c r="J6" s="999">
        <v>7</v>
      </c>
      <c r="K6" s="999">
        <v>13</v>
      </c>
      <c r="L6" s="999">
        <v>3</v>
      </c>
      <c r="M6" s="999">
        <v>2</v>
      </c>
      <c r="N6" s="999">
        <v>13</v>
      </c>
      <c r="O6" s="999">
        <v>17</v>
      </c>
      <c r="P6" s="999">
        <v>25</v>
      </c>
      <c r="Q6" s="999">
        <v>46</v>
      </c>
      <c r="R6" s="999">
        <v>38</v>
      </c>
      <c r="S6" s="999">
        <v>115</v>
      </c>
    </row>
    <row r="7" spans="1:21" x14ac:dyDescent="0.2">
      <c r="A7" s="697"/>
      <c r="B7" s="720"/>
      <c r="C7" s="717"/>
      <c r="D7" s="720" t="s">
        <v>146</v>
      </c>
      <c r="E7" s="999">
        <v>165</v>
      </c>
      <c r="F7" s="999">
        <v>89</v>
      </c>
      <c r="G7" s="999">
        <v>76</v>
      </c>
      <c r="H7" s="999">
        <v>4</v>
      </c>
      <c r="I7" s="999">
        <v>1</v>
      </c>
      <c r="J7" s="999">
        <v>8</v>
      </c>
      <c r="K7" s="999">
        <v>10</v>
      </c>
      <c r="L7" s="999">
        <v>3</v>
      </c>
      <c r="M7" s="999">
        <v>5</v>
      </c>
      <c r="N7" s="999">
        <v>8</v>
      </c>
      <c r="O7" s="999">
        <v>4</v>
      </c>
      <c r="P7" s="999">
        <v>3</v>
      </c>
      <c r="Q7" s="999">
        <v>22</v>
      </c>
      <c r="R7" s="999">
        <v>25</v>
      </c>
      <c r="S7" s="999">
        <v>72</v>
      </c>
    </row>
    <row r="8" spans="1:21" s="370" customFormat="1" x14ac:dyDescent="0.2">
      <c r="A8" s="694" t="s">
        <v>1068</v>
      </c>
      <c r="B8" s="719" t="s">
        <v>158</v>
      </c>
      <c r="C8" s="713" t="s">
        <v>1069</v>
      </c>
      <c r="D8" s="719" t="s">
        <v>122</v>
      </c>
      <c r="E8" s="998">
        <v>1</v>
      </c>
      <c r="F8" s="998">
        <v>1</v>
      </c>
      <c r="G8" s="998" t="s">
        <v>125</v>
      </c>
      <c r="H8" s="998" t="s">
        <v>125</v>
      </c>
      <c r="I8" s="998" t="s">
        <v>125</v>
      </c>
      <c r="J8" s="998">
        <v>1</v>
      </c>
      <c r="K8" s="998" t="s">
        <v>125</v>
      </c>
      <c r="L8" s="998" t="s">
        <v>125</v>
      </c>
      <c r="M8" s="998" t="s">
        <v>125</v>
      </c>
      <c r="N8" s="998" t="s">
        <v>125</v>
      </c>
      <c r="O8" s="998" t="s">
        <v>125</v>
      </c>
      <c r="P8" s="998" t="s">
        <v>125</v>
      </c>
      <c r="Q8" s="998" t="s">
        <v>125</v>
      </c>
      <c r="R8" s="998" t="s">
        <v>125</v>
      </c>
      <c r="S8" s="998" t="s">
        <v>125</v>
      </c>
    </row>
    <row r="9" spans="1:21" x14ac:dyDescent="0.2">
      <c r="A9" s="697"/>
      <c r="B9" s="720"/>
      <c r="C9" s="717"/>
      <c r="D9" s="720" t="s">
        <v>146</v>
      </c>
      <c r="E9" s="999">
        <v>1</v>
      </c>
      <c r="F9" s="999">
        <v>1</v>
      </c>
      <c r="G9" s="999" t="s">
        <v>125</v>
      </c>
      <c r="H9" s="999" t="s">
        <v>125</v>
      </c>
      <c r="I9" s="999" t="s">
        <v>125</v>
      </c>
      <c r="J9" s="999">
        <v>1</v>
      </c>
      <c r="K9" s="999" t="s">
        <v>125</v>
      </c>
      <c r="L9" s="999" t="s">
        <v>125</v>
      </c>
      <c r="M9" s="999" t="s">
        <v>125</v>
      </c>
      <c r="N9" s="999" t="s">
        <v>125</v>
      </c>
      <c r="O9" s="999" t="s">
        <v>125</v>
      </c>
      <c r="P9" s="999" t="s">
        <v>125</v>
      </c>
      <c r="Q9" s="999" t="s">
        <v>125</v>
      </c>
      <c r="R9" s="999" t="s">
        <v>125</v>
      </c>
      <c r="S9" s="999" t="s">
        <v>125</v>
      </c>
    </row>
    <row r="10" spans="1:21" s="370" customFormat="1" x14ac:dyDescent="0.2">
      <c r="A10" s="694" t="s">
        <v>1070</v>
      </c>
      <c r="B10" s="719" t="s">
        <v>159</v>
      </c>
      <c r="C10" s="713" t="s">
        <v>1071</v>
      </c>
      <c r="D10" s="719" t="s">
        <v>122</v>
      </c>
      <c r="E10" s="998">
        <v>4</v>
      </c>
      <c r="F10" s="998">
        <v>4</v>
      </c>
      <c r="G10" s="998" t="s">
        <v>125</v>
      </c>
      <c r="H10" s="998" t="s">
        <v>125</v>
      </c>
      <c r="I10" s="998" t="s">
        <v>125</v>
      </c>
      <c r="J10" s="998" t="s">
        <v>125</v>
      </c>
      <c r="K10" s="998" t="s">
        <v>125</v>
      </c>
      <c r="L10" s="998" t="s">
        <v>125</v>
      </c>
      <c r="M10" s="998" t="s">
        <v>125</v>
      </c>
      <c r="N10" s="998">
        <v>1</v>
      </c>
      <c r="O10" s="998" t="s">
        <v>125</v>
      </c>
      <c r="P10" s="998" t="s">
        <v>125</v>
      </c>
      <c r="Q10" s="998">
        <v>2</v>
      </c>
      <c r="R10" s="998" t="s">
        <v>125</v>
      </c>
      <c r="S10" s="998">
        <v>1</v>
      </c>
    </row>
    <row r="11" spans="1:21" x14ac:dyDescent="0.2">
      <c r="A11" s="697"/>
      <c r="B11" s="720"/>
      <c r="C11" s="717"/>
      <c r="D11" s="720" t="s">
        <v>145</v>
      </c>
      <c r="E11" s="999">
        <v>2</v>
      </c>
      <c r="F11" s="999">
        <v>2</v>
      </c>
      <c r="G11" s="999" t="s">
        <v>125</v>
      </c>
      <c r="H11" s="999" t="s">
        <v>125</v>
      </c>
      <c r="I11" s="999" t="s">
        <v>125</v>
      </c>
      <c r="J11" s="999" t="s">
        <v>125</v>
      </c>
      <c r="K11" s="999" t="s">
        <v>125</v>
      </c>
      <c r="L11" s="999" t="s">
        <v>125</v>
      </c>
      <c r="M11" s="999" t="s">
        <v>125</v>
      </c>
      <c r="N11" s="999" t="s">
        <v>125</v>
      </c>
      <c r="O11" s="999" t="s">
        <v>125</v>
      </c>
      <c r="P11" s="999" t="s">
        <v>125</v>
      </c>
      <c r="Q11" s="999">
        <v>1</v>
      </c>
      <c r="R11" s="999" t="s">
        <v>125</v>
      </c>
      <c r="S11" s="999">
        <v>1</v>
      </c>
    </row>
    <row r="12" spans="1:21" x14ac:dyDescent="0.2">
      <c r="A12" s="697"/>
      <c r="B12" s="720"/>
      <c r="C12" s="717"/>
      <c r="D12" s="720" t="s">
        <v>146</v>
      </c>
      <c r="E12" s="999">
        <v>2</v>
      </c>
      <c r="F12" s="999">
        <v>2</v>
      </c>
      <c r="G12" s="999" t="s">
        <v>125</v>
      </c>
      <c r="H12" s="999" t="s">
        <v>125</v>
      </c>
      <c r="I12" s="999" t="s">
        <v>125</v>
      </c>
      <c r="J12" s="999" t="s">
        <v>125</v>
      </c>
      <c r="K12" s="999" t="s">
        <v>125</v>
      </c>
      <c r="L12" s="999" t="s">
        <v>125</v>
      </c>
      <c r="M12" s="999" t="s">
        <v>125</v>
      </c>
      <c r="N12" s="999">
        <v>1</v>
      </c>
      <c r="O12" s="999" t="s">
        <v>125</v>
      </c>
      <c r="P12" s="999" t="s">
        <v>125</v>
      </c>
      <c r="Q12" s="999">
        <v>1</v>
      </c>
      <c r="R12" s="999" t="s">
        <v>125</v>
      </c>
      <c r="S12" s="999" t="s">
        <v>125</v>
      </c>
    </row>
    <row r="13" spans="1:21" s="370" customFormat="1" ht="48" x14ac:dyDescent="0.2">
      <c r="A13" s="694" t="s">
        <v>1072</v>
      </c>
      <c r="B13" s="719" t="s">
        <v>160</v>
      </c>
      <c r="C13" s="713" t="s">
        <v>1073</v>
      </c>
      <c r="D13" s="719" t="s">
        <v>122</v>
      </c>
      <c r="E13" s="998">
        <v>2</v>
      </c>
      <c r="F13" s="998">
        <v>2</v>
      </c>
      <c r="G13" s="998" t="s">
        <v>125</v>
      </c>
      <c r="H13" s="998" t="s">
        <v>125</v>
      </c>
      <c r="I13" s="998" t="s">
        <v>125</v>
      </c>
      <c r="J13" s="998" t="s">
        <v>125</v>
      </c>
      <c r="K13" s="998">
        <v>1</v>
      </c>
      <c r="L13" s="998" t="s">
        <v>125</v>
      </c>
      <c r="M13" s="998" t="s">
        <v>125</v>
      </c>
      <c r="N13" s="998" t="s">
        <v>125</v>
      </c>
      <c r="O13" s="998" t="s">
        <v>125</v>
      </c>
      <c r="P13" s="998" t="s">
        <v>125</v>
      </c>
      <c r="Q13" s="998" t="s">
        <v>125</v>
      </c>
      <c r="R13" s="998">
        <v>1</v>
      </c>
      <c r="S13" s="998" t="s">
        <v>125</v>
      </c>
    </row>
    <row r="14" spans="1:21" x14ac:dyDescent="0.2">
      <c r="A14" s="697"/>
      <c r="B14" s="720"/>
      <c r="C14" s="717"/>
      <c r="D14" s="720" t="s">
        <v>146</v>
      </c>
      <c r="E14" s="999">
        <v>2</v>
      </c>
      <c r="F14" s="999">
        <v>2</v>
      </c>
      <c r="G14" s="999" t="s">
        <v>125</v>
      </c>
      <c r="H14" s="999" t="s">
        <v>125</v>
      </c>
      <c r="I14" s="999" t="s">
        <v>125</v>
      </c>
      <c r="J14" s="999" t="s">
        <v>125</v>
      </c>
      <c r="K14" s="999">
        <v>1</v>
      </c>
      <c r="L14" s="999" t="s">
        <v>125</v>
      </c>
      <c r="M14" s="999" t="s">
        <v>125</v>
      </c>
      <c r="N14" s="999" t="s">
        <v>125</v>
      </c>
      <c r="O14" s="999" t="s">
        <v>125</v>
      </c>
      <c r="P14" s="999" t="s">
        <v>125</v>
      </c>
      <c r="Q14" s="999" t="s">
        <v>125</v>
      </c>
      <c r="R14" s="999">
        <v>1</v>
      </c>
      <c r="S14" s="999" t="s">
        <v>125</v>
      </c>
    </row>
    <row r="15" spans="1:21" s="370" customFormat="1" ht="48" x14ac:dyDescent="0.2">
      <c r="A15" s="694" t="s">
        <v>1074</v>
      </c>
      <c r="B15" s="719" t="s">
        <v>161</v>
      </c>
      <c r="C15" s="713" t="s">
        <v>1075</v>
      </c>
      <c r="D15" s="719" t="s">
        <v>122</v>
      </c>
      <c r="E15" s="998">
        <v>1</v>
      </c>
      <c r="F15" s="998">
        <v>1</v>
      </c>
      <c r="G15" s="998" t="s">
        <v>125</v>
      </c>
      <c r="H15" s="998" t="s">
        <v>125</v>
      </c>
      <c r="I15" s="998" t="s">
        <v>125</v>
      </c>
      <c r="J15" s="998" t="s">
        <v>125</v>
      </c>
      <c r="K15" s="998" t="s">
        <v>125</v>
      </c>
      <c r="L15" s="998" t="s">
        <v>125</v>
      </c>
      <c r="M15" s="998" t="s">
        <v>125</v>
      </c>
      <c r="N15" s="998" t="s">
        <v>125</v>
      </c>
      <c r="O15" s="998" t="s">
        <v>125</v>
      </c>
      <c r="P15" s="998" t="s">
        <v>125</v>
      </c>
      <c r="Q15" s="998">
        <v>1</v>
      </c>
      <c r="R15" s="998" t="s">
        <v>125</v>
      </c>
      <c r="S15" s="998" t="s">
        <v>125</v>
      </c>
    </row>
    <row r="16" spans="1:21" x14ac:dyDescent="0.2">
      <c r="A16" s="697"/>
      <c r="B16" s="720"/>
      <c r="C16" s="717"/>
      <c r="D16" s="720" t="s">
        <v>145</v>
      </c>
      <c r="E16" s="999">
        <v>1</v>
      </c>
      <c r="F16" s="999">
        <v>1</v>
      </c>
      <c r="G16" s="999" t="s">
        <v>125</v>
      </c>
      <c r="H16" s="999" t="s">
        <v>125</v>
      </c>
      <c r="I16" s="999" t="s">
        <v>125</v>
      </c>
      <c r="J16" s="999" t="s">
        <v>125</v>
      </c>
      <c r="K16" s="999" t="s">
        <v>125</v>
      </c>
      <c r="L16" s="999" t="s">
        <v>125</v>
      </c>
      <c r="M16" s="999" t="s">
        <v>125</v>
      </c>
      <c r="N16" s="999" t="s">
        <v>125</v>
      </c>
      <c r="O16" s="999" t="s">
        <v>125</v>
      </c>
      <c r="P16" s="999" t="s">
        <v>125</v>
      </c>
      <c r="Q16" s="999">
        <v>1</v>
      </c>
      <c r="R16" s="999" t="s">
        <v>125</v>
      </c>
      <c r="S16" s="999" t="s">
        <v>125</v>
      </c>
    </row>
    <row r="17" spans="1:19" ht="24" x14ac:dyDescent="0.2">
      <c r="A17" s="694" t="s">
        <v>1076</v>
      </c>
      <c r="B17" s="719" t="s">
        <v>162</v>
      </c>
      <c r="C17" s="713" t="s">
        <v>1077</v>
      </c>
      <c r="D17" s="719" t="s">
        <v>122</v>
      </c>
      <c r="E17" s="998">
        <v>1</v>
      </c>
      <c r="F17" s="998">
        <v>1</v>
      </c>
      <c r="G17" s="998" t="s">
        <v>125</v>
      </c>
      <c r="H17" s="998" t="s">
        <v>125</v>
      </c>
      <c r="I17" s="998" t="s">
        <v>125</v>
      </c>
      <c r="J17" s="998" t="s">
        <v>125</v>
      </c>
      <c r="K17" s="998" t="s">
        <v>125</v>
      </c>
      <c r="L17" s="998" t="s">
        <v>125</v>
      </c>
      <c r="M17" s="998" t="s">
        <v>125</v>
      </c>
      <c r="N17" s="998" t="s">
        <v>125</v>
      </c>
      <c r="O17" s="998" t="s">
        <v>125</v>
      </c>
      <c r="P17" s="998" t="s">
        <v>125</v>
      </c>
      <c r="Q17" s="998" t="s">
        <v>125</v>
      </c>
      <c r="R17" s="998" t="s">
        <v>125</v>
      </c>
      <c r="S17" s="998">
        <v>1</v>
      </c>
    </row>
    <row r="18" spans="1:19" s="370" customFormat="1" x14ac:dyDescent="0.2">
      <c r="A18" s="697"/>
      <c r="B18" s="720"/>
      <c r="C18" s="717"/>
      <c r="D18" s="720" t="s">
        <v>145</v>
      </c>
      <c r="E18" s="999">
        <v>1</v>
      </c>
      <c r="F18" s="999">
        <v>1</v>
      </c>
      <c r="G18" s="999" t="s">
        <v>125</v>
      </c>
      <c r="H18" s="999" t="s">
        <v>125</v>
      </c>
      <c r="I18" s="999" t="s">
        <v>125</v>
      </c>
      <c r="J18" s="999" t="s">
        <v>125</v>
      </c>
      <c r="K18" s="999" t="s">
        <v>125</v>
      </c>
      <c r="L18" s="999" t="s">
        <v>125</v>
      </c>
      <c r="M18" s="999" t="s">
        <v>125</v>
      </c>
      <c r="N18" s="999" t="s">
        <v>125</v>
      </c>
      <c r="O18" s="999" t="s">
        <v>125</v>
      </c>
      <c r="P18" s="999" t="s">
        <v>125</v>
      </c>
      <c r="Q18" s="999" t="s">
        <v>125</v>
      </c>
      <c r="R18" s="999" t="s">
        <v>125</v>
      </c>
      <c r="S18" s="999">
        <v>1</v>
      </c>
    </row>
    <row r="19" spans="1:19" x14ac:dyDescent="0.2">
      <c r="A19" s="694" t="s">
        <v>1078</v>
      </c>
      <c r="B19" s="719" t="s">
        <v>163</v>
      </c>
      <c r="C19" s="713" t="s">
        <v>1079</v>
      </c>
      <c r="D19" s="719" t="s">
        <v>122</v>
      </c>
      <c r="E19" s="998">
        <v>3</v>
      </c>
      <c r="F19" s="998">
        <v>3</v>
      </c>
      <c r="G19" s="998" t="s">
        <v>125</v>
      </c>
      <c r="H19" s="998" t="s">
        <v>125</v>
      </c>
      <c r="I19" s="998" t="s">
        <v>125</v>
      </c>
      <c r="J19" s="998" t="s">
        <v>125</v>
      </c>
      <c r="K19" s="998" t="s">
        <v>125</v>
      </c>
      <c r="L19" s="998" t="s">
        <v>125</v>
      </c>
      <c r="M19" s="998" t="s">
        <v>125</v>
      </c>
      <c r="N19" s="998" t="s">
        <v>125</v>
      </c>
      <c r="O19" s="998" t="s">
        <v>125</v>
      </c>
      <c r="P19" s="998" t="s">
        <v>125</v>
      </c>
      <c r="Q19" s="998" t="s">
        <v>125</v>
      </c>
      <c r="R19" s="998" t="s">
        <v>125</v>
      </c>
      <c r="S19" s="998">
        <v>3</v>
      </c>
    </row>
    <row r="20" spans="1:19" s="370" customFormat="1" x14ac:dyDescent="0.2">
      <c r="A20" s="697"/>
      <c r="B20" s="720"/>
      <c r="C20" s="717"/>
      <c r="D20" s="720" t="s">
        <v>145</v>
      </c>
      <c r="E20" s="999">
        <v>2</v>
      </c>
      <c r="F20" s="999">
        <v>2</v>
      </c>
      <c r="G20" s="999" t="s">
        <v>125</v>
      </c>
      <c r="H20" s="999" t="s">
        <v>125</v>
      </c>
      <c r="I20" s="999" t="s">
        <v>125</v>
      </c>
      <c r="J20" s="999" t="s">
        <v>125</v>
      </c>
      <c r="K20" s="999" t="s">
        <v>125</v>
      </c>
      <c r="L20" s="999" t="s">
        <v>125</v>
      </c>
      <c r="M20" s="999" t="s">
        <v>125</v>
      </c>
      <c r="N20" s="999" t="s">
        <v>125</v>
      </c>
      <c r="O20" s="999" t="s">
        <v>125</v>
      </c>
      <c r="P20" s="999" t="s">
        <v>125</v>
      </c>
      <c r="Q20" s="999" t="s">
        <v>125</v>
      </c>
      <c r="R20" s="999" t="s">
        <v>125</v>
      </c>
      <c r="S20" s="999">
        <v>2</v>
      </c>
    </row>
    <row r="21" spans="1:19" x14ac:dyDescent="0.2">
      <c r="A21" s="697"/>
      <c r="B21" s="720"/>
      <c r="C21" s="717"/>
      <c r="D21" s="720" t="s">
        <v>146</v>
      </c>
      <c r="E21" s="999">
        <v>1</v>
      </c>
      <c r="F21" s="999">
        <v>1</v>
      </c>
      <c r="G21" s="999" t="s">
        <v>125</v>
      </c>
      <c r="H21" s="999" t="s">
        <v>125</v>
      </c>
      <c r="I21" s="999" t="s">
        <v>125</v>
      </c>
      <c r="J21" s="999" t="s">
        <v>125</v>
      </c>
      <c r="K21" s="999" t="s">
        <v>125</v>
      </c>
      <c r="L21" s="999" t="s">
        <v>125</v>
      </c>
      <c r="M21" s="999" t="s">
        <v>125</v>
      </c>
      <c r="N21" s="999" t="s">
        <v>125</v>
      </c>
      <c r="O21" s="999" t="s">
        <v>125</v>
      </c>
      <c r="P21" s="999" t="s">
        <v>125</v>
      </c>
      <c r="Q21" s="999" t="s">
        <v>125</v>
      </c>
      <c r="R21" s="999" t="s">
        <v>125</v>
      </c>
      <c r="S21" s="999">
        <v>1</v>
      </c>
    </row>
    <row r="22" spans="1:19" x14ac:dyDescent="0.2">
      <c r="A22" s="694" t="s">
        <v>1081</v>
      </c>
      <c r="B22" s="719" t="s">
        <v>165</v>
      </c>
      <c r="C22" s="713" t="s">
        <v>919</v>
      </c>
      <c r="D22" s="719" t="s">
        <v>122</v>
      </c>
      <c r="E22" s="998">
        <v>1</v>
      </c>
      <c r="F22" s="998">
        <v>1</v>
      </c>
      <c r="G22" s="998" t="s">
        <v>125</v>
      </c>
      <c r="H22" s="998" t="s">
        <v>125</v>
      </c>
      <c r="I22" s="998" t="s">
        <v>125</v>
      </c>
      <c r="J22" s="998" t="s">
        <v>125</v>
      </c>
      <c r="K22" s="998" t="s">
        <v>125</v>
      </c>
      <c r="L22" s="998" t="s">
        <v>125</v>
      </c>
      <c r="M22" s="998" t="s">
        <v>125</v>
      </c>
      <c r="N22" s="998" t="s">
        <v>125</v>
      </c>
      <c r="O22" s="998" t="s">
        <v>125</v>
      </c>
      <c r="P22" s="998" t="s">
        <v>125</v>
      </c>
      <c r="Q22" s="998" t="s">
        <v>125</v>
      </c>
      <c r="R22" s="998" t="s">
        <v>125</v>
      </c>
      <c r="S22" s="998">
        <v>1</v>
      </c>
    </row>
    <row r="23" spans="1:19" s="370" customFormat="1" x14ac:dyDescent="0.2">
      <c r="A23" s="697"/>
      <c r="B23" s="720"/>
      <c r="C23" s="717"/>
      <c r="D23" s="720" t="s">
        <v>145</v>
      </c>
      <c r="E23" s="999">
        <v>1</v>
      </c>
      <c r="F23" s="999">
        <v>1</v>
      </c>
      <c r="G23" s="999" t="s">
        <v>125</v>
      </c>
      <c r="H23" s="999" t="s">
        <v>125</v>
      </c>
      <c r="I23" s="999" t="s">
        <v>125</v>
      </c>
      <c r="J23" s="999" t="s">
        <v>125</v>
      </c>
      <c r="K23" s="999" t="s">
        <v>125</v>
      </c>
      <c r="L23" s="999" t="s">
        <v>125</v>
      </c>
      <c r="M23" s="999" t="s">
        <v>125</v>
      </c>
      <c r="N23" s="999" t="s">
        <v>125</v>
      </c>
      <c r="O23" s="999" t="s">
        <v>125</v>
      </c>
      <c r="P23" s="999" t="s">
        <v>125</v>
      </c>
      <c r="Q23" s="999" t="s">
        <v>125</v>
      </c>
      <c r="R23" s="999" t="s">
        <v>125</v>
      </c>
      <c r="S23" s="999">
        <v>1</v>
      </c>
    </row>
    <row r="24" spans="1:19" x14ac:dyDescent="0.2">
      <c r="A24" s="694" t="s">
        <v>1082</v>
      </c>
      <c r="B24" s="719" t="s">
        <v>166</v>
      </c>
      <c r="C24" s="713" t="s">
        <v>330</v>
      </c>
      <c r="D24" s="719" t="s">
        <v>122</v>
      </c>
      <c r="E24" s="998">
        <v>4</v>
      </c>
      <c r="F24" s="998">
        <v>4</v>
      </c>
      <c r="G24" s="998" t="s">
        <v>125</v>
      </c>
      <c r="H24" s="998" t="s">
        <v>125</v>
      </c>
      <c r="I24" s="998" t="s">
        <v>125</v>
      </c>
      <c r="J24" s="998" t="s">
        <v>125</v>
      </c>
      <c r="K24" s="998" t="s">
        <v>125</v>
      </c>
      <c r="L24" s="998" t="s">
        <v>125</v>
      </c>
      <c r="M24" s="998" t="s">
        <v>125</v>
      </c>
      <c r="N24" s="998" t="s">
        <v>125</v>
      </c>
      <c r="O24" s="998" t="s">
        <v>125</v>
      </c>
      <c r="P24" s="998" t="s">
        <v>125</v>
      </c>
      <c r="Q24" s="998" t="s">
        <v>125</v>
      </c>
      <c r="R24" s="998">
        <v>2</v>
      </c>
      <c r="S24" s="998">
        <v>2</v>
      </c>
    </row>
    <row r="25" spans="1:19" x14ac:dyDescent="0.2">
      <c r="A25" s="697"/>
      <c r="B25" s="720"/>
      <c r="C25" s="717"/>
      <c r="D25" s="720" t="s">
        <v>145</v>
      </c>
      <c r="E25" s="999">
        <v>1</v>
      </c>
      <c r="F25" s="999">
        <v>1</v>
      </c>
      <c r="G25" s="999" t="s">
        <v>125</v>
      </c>
      <c r="H25" s="999" t="s">
        <v>125</v>
      </c>
      <c r="I25" s="999" t="s">
        <v>125</v>
      </c>
      <c r="J25" s="999" t="s">
        <v>125</v>
      </c>
      <c r="K25" s="999" t="s">
        <v>125</v>
      </c>
      <c r="L25" s="999" t="s">
        <v>125</v>
      </c>
      <c r="M25" s="999" t="s">
        <v>125</v>
      </c>
      <c r="N25" s="999" t="s">
        <v>125</v>
      </c>
      <c r="O25" s="999" t="s">
        <v>125</v>
      </c>
      <c r="P25" s="999" t="s">
        <v>125</v>
      </c>
      <c r="Q25" s="999" t="s">
        <v>125</v>
      </c>
      <c r="R25" s="999" t="s">
        <v>125</v>
      </c>
      <c r="S25" s="999">
        <v>1</v>
      </c>
    </row>
    <row r="26" spans="1:19" s="370" customFormat="1" x14ac:dyDescent="0.2">
      <c r="A26" s="697"/>
      <c r="B26" s="720"/>
      <c r="C26" s="717"/>
      <c r="D26" s="720" t="s">
        <v>146</v>
      </c>
      <c r="E26" s="999">
        <v>3</v>
      </c>
      <c r="F26" s="999">
        <v>3</v>
      </c>
      <c r="G26" s="999" t="s">
        <v>125</v>
      </c>
      <c r="H26" s="999" t="s">
        <v>125</v>
      </c>
      <c r="I26" s="999" t="s">
        <v>125</v>
      </c>
      <c r="J26" s="999" t="s">
        <v>125</v>
      </c>
      <c r="K26" s="999" t="s">
        <v>125</v>
      </c>
      <c r="L26" s="999" t="s">
        <v>125</v>
      </c>
      <c r="M26" s="999" t="s">
        <v>125</v>
      </c>
      <c r="N26" s="999" t="s">
        <v>125</v>
      </c>
      <c r="O26" s="999" t="s">
        <v>125</v>
      </c>
      <c r="P26" s="999" t="s">
        <v>125</v>
      </c>
      <c r="Q26" s="999" t="s">
        <v>125</v>
      </c>
      <c r="R26" s="999">
        <v>2</v>
      </c>
      <c r="S26" s="999">
        <v>1</v>
      </c>
    </row>
    <row r="27" spans="1:19" ht="24" x14ac:dyDescent="0.2">
      <c r="A27" s="694" t="s">
        <v>373</v>
      </c>
      <c r="B27" s="719" t="s">
        <v>168</v>
      </c>
      <c r="C27" s="713" t="s">
        <v>374</v>
      </c>
      <c r="D27" s="719" t="s">
        <v>122</v>
      </c>
      <c r="E27" s="998">
        <v>3</v>
      </c>
      <c r="F27" s="998">
        <v>3</v>
      </c>
      <c r="G27" s="998" t="s">
        <v>125</v>
      </c>
      <c r="H27" s="998" t="s">
        <v>125</v>
      </c>
      <c r="I27" s="998" t="s">
        <v>125</v>
      </c>
      <c r="J27" s="998" t="s">
        <v>125</v>
      </c>
      <c r="K27" s="998" t="s">
        <v>125</v>
      </c>
      <c r="L27" s="998">
        <v>1</v>
      </c>
      <c r="M27" s="998" t="s">
        <v>125</v>
      </c>
      <c r="N27" s="998" t="s">
        <v>125</v>
      </c>
      <c r="O27" s="998" t="s">
        <v>125</v>
      </c>
      <c r="P27" s="998" t="s">
        <v>125</v>
      </c>
      <c r="Q27" s="998" t="s">
        <v>125</v>
      </c>
      <c r="R27" s="998">
        <v>2</v>
      </c>
      <c r="S27" s="998" t="s">
        <v>125</v>
      </c>
    </row>
    <row r="28" spans="1:19" s="370" customFormat="1" x14ac:dyDescent="0.2">
      <c r="A28" s="697"/>
      <c r="B28" s="720"/>
      <c r="C28" s="717"/>
      <c r="D28" s="720" t="s">
        <v>145</v>
      </c>
      <c r="E28" s="999">
        <v>2</v>
      </c>
      <c r="F28" s="999">
        <v>2</v>
      </c>
      <c r="G28" s="999" t="s">
        <v>125</v>
      </c>
      <c r="H28" s="999" t="s">
        <v>125</v>
      </c>
      <c r="I28" s="999" t="s">
        <v>125</v>
      </c>
      <c r="J28" s="999" t="s">
        <v>125</v>
      </c>
      <c r="K28" s="999" t="s">
        <v>125</v>
      </c>
      <c r="L28" s="999">
        <v>1</v>
      </c>
      <c r="M28" s="999" t="s">
        <v>125</v>
      </c>
      <c r="N28" s="999" t="s">
        <v>125</v>
      </c>
      <c r="O28" s="999" t="s">
        <v>125</v>
      </c>
      <c r="P28" s="999" t="s">
        <v>125</v>
      </c>
      <c r="Q28" s="999" t="s">
        <v>125</v>
      </c>
      <c r="R28" s="999">
        <v>1</v>
      </c>
      <c r="S28" s="999" t="s">
        <v>125</v>
      </c>
    </row>
    <row r="29" spans="1:19" x14ac:dyDescent="0.2">
      <c r="A29" s="697"/>
      <c r="B29" s="720"/>
      <c r="C29" s="717"/>
      <c r="D29" s="720" t="s">
        <v>146</v>
      </c>
      <c r="E29" s="999">
        <v>1</v>
      </c>
      <c r="F29" s="999">
        <v>1</v>
      </c>
      <c r="G29" s="999" t="s">
        <v>125</v>
      </c>
      <c r="H29" s="999" t="s">
        <v>125</v>
      </c>
      <c r="I29" s="999" t="s">
        <v>125</v>
      </c>
      <c r="J29" s="999" t="s">
        <v>125</v>
      </c>
      <c r="K29" s="999" t="s">
        <v>125</v>
      </c>
      <c r="L29" s="999" t="s">
        <v>125</v>
      </c>
      <c r="M29" s="999" t="s">
        <v>125</v>
      </c>
      <c r="N29" s="999" t="s">
        <v>125</v>
      </c>
      <c r="O29" s="999" t="s">
        <v>125</v>
      </c>
      <c r="P29" s="999" t="s">
        <v>125</v>
      </c>
      <c r="Q29" s="999" t="s">
        <v>125</v>
      </c>
      <c r="R29" s="999">
        <v>1</v>
      </c>
      <c r="S29" s="999" t="s">
        <v>125</v>
      </c>
    </row>
    <row r="30" spans="1:19" s="370" customFormat="1" x14ac:dyDescent="0.2">
      <c r="A30" s="694" t="s">
        <v>1085</v>
      </c>
      <c r="B30" s="719" t="s">
        <v>170</v>
      </c>
      <c r="C30" s="713" t="s">
        <v>920</v>
      </c>
      <c r="D30" s="719" t="s">
        <v>122</v>
      </c>
      <c r="E30" s="998">
        <v>2</v>
      </c>
      <c r="F30" s="998">
        <v>2</v>
      </c>
      <c r="G30" s="998" t="s">
        <v>125</v>
      </c>
      <c r="H30" s="998" t="s">
        <v>125</v>
      </c>
      <c r="I30" s="998" t="s">
        <v>125</v>
      </c>
      <c r="J30" s="998" t="s">
        <v>125</v>
      </c>
      <c r="K30" s="998" t="s">
        <v>125</v>
      </c>
      <c r="L30" s="998" t="s">
        <v>125</v>
      </c>
      <c r="M30" s="998" t="s">
        <v>125</v>
      </c>
      <c r="N30" s="998" t="s">
        <v>125</v>
      </c>
      <c r="O30" s="998" t="s">
        <v>125</v>
      </c>
      <c r="P30" s="998" t="s">
        <v>125</v>
      </c>
      <c r="Q30" s="998" t="s">
        <v>125</v>
      </c>
      <c r="R30" s="998">
        <v>2</v>
      </c>
      <c r="S30" s="998" t="s">
        <v>125</v>
      </c>
    </row>
    <row r="31" spans="1:19" x14ac:dyDescent="0.2">
      <c r="A31" s="697"/>
      <c r="B31" s="720"/>
      <c r="C31" s="717"/>
      <c r="D31" s="720" t="s">
        <v>145</v>
      </c>
      <c r="E31" s="999">
        <v>1</v>
      </c>
      <c r="F31" s="999">
        <v>1</v>
      </c>
      <c r="G31" s="999" t="s">
        <v>125</v>
      </c>
      <c r="H31" s="999" t="s">
        <v>125</v>
      </c>
      <c r="I31" s="999" t="s">
        <v>125</v>
      </c>
      <c r="J31" s="999" t="s">
        <v>125</v>
      </c>
      <c r="K31" s="999" t="s">
        <v>125</v>
      </c>
      <c r="L31" s="999" t="s">
        <v>125</v>
      </c>
      <c r="M31" s="999" t="s">
        <v>125</v>
      </c>
      <c r="N31" s="999" t="s">
        <v>125</v>
      </c>
      <c r="O31" s="999" t="s">
        <v>125</v>
      </c>
      <c r="P31" s="999" t="s">
        <v>125</v>
      </c>
      <c r="Q31" s="999" t="s">
        <v>125</v>
      </c>
      <c r="R31" s="999">
        <v>1</v>
      </c>
      <c r="S31" s="999" t="s">
        <v>125</v>
      </c>
    </row>
    <row r="32" spans="1:19" s="370" customFormat="1" x14ac:dyDescent="0.2">
      <c r="A32" s="697"/>
      <c r="B32" s="720"/>
      <c r="C32" s="717"/>
      <c r="D32" s="720" t="s">
        <v>146</v>
      </c>
      <c r="E32" s="999">
        <v>1</v>
      </c>
      <c r="F32" s="999">
        <v>1</v>
      </c>
      <c r="G32" s="999" t="s">
        <v>125</v>
      </c>
      <c r="H32" s="999" t="s">
        <v>125</v>
      </c>
      <c r="I32" s="999" t="s">
        <v>125</v>
      </c>
      <c r="J32" s="999" t="s">
        <v>125</v>
      </c>
      <c r="K32" s="999" t="s">
        <v>125</v>
      </c>
      <c r="L32" s="999" t="s">
        <v>125</v>
      </c>
      <c r="M32" s="999" t="s">
        <v>125</v>
      </c>
      <c r="N32" s="999" t="s">
        <v>125</v>
      </c>
      <c r="O32" s="999" t="s">
        <v>125</v>
      </c>
      <c r="P32" s="999" t="s">
        <v>125</v>
      </c>
      <c r="Q32" s="999" t="s">
        <v>125</v>
      </c>
      <c r="R32" s="999">
        <v>1</v>
      </c>
      <c r="S32" s="999" t="s">
        <v>125</v>
      </c>
    </row>
    <row r="33" spans="1:19" ht="24" x14ac:dyDescent="0.2">
      <c r="A33" s="694" t="s">
        <v>361</v>
      </c>
      <c r="B33" s="719" t="s">
        <v>172</v>
      </c>
      <c r="C33" s="713" t="s">
        <v>362</v>
      </c>
      <c r="D33" s="719" t="s">
        <v>122</v>
      </c>
      <c r="E33" s="998">
        <v>2</v>
      </c>
      <c r="F33" s="998">
        <v>2</v>
      </c>
      <c r="G33" s="998" t="s">
        <v>125</v>
      </c>
      <c r="H33" s="998" t="s">
        <v>125</v>
      </c>
      <c r="I33" s="998" t="s">
        <v>125</v>
      </c>
      <c r="J33" s="998" t="s">
        <v>125</v>
      </c>
      <c r="K33" s="998" t="s">
        <v>125</v>
      </c>
      <c r="L33" s="998" t="s">
        <v>125</v>
      </c>
      <c r="M33" s="998" t="s">
        <v>125</v>
      </c>
      <c r="N33" s="998" t="s">
        <v>125</v>
      </c>
      <c r="O33" s="998" t="s">
        <v>125</v>
      </c>
      <c r="P33" s="998" t="s">
        <v>125</v>
      </c>
      <c r="Q33" s="998">
        <v>1</v>
      </c>
      <c r="R33" s="998">
        <v>1</v>
      </c>
      <c r="S33" s="998" t="s">
        <v>125</v>
      </c>
    </row>
    <row r="34" spans="1:19" s="370" customFormat="1" x14ac:dyDescent="0.2">
      <c r="A34" s="697"/>
      <c r="B34" s="720"/>
      <c r="C34" s="717"/>
      <c r="D34" s="720" t="s">
        <v>146</v>
      </c>
      <c r="E34" s="999">
        <v>2</v>
      </c>
      <c r="F34" s="999">
        <v>2</v>
      </c>
      <c r="G34" s="999" t="s">
        <v>125</v>
      </c>
      <c r="H34" s="999" t="s">
        <v>125</v>
      </c>
      <c r="I34" s="999" t="s">
        <v>125</v>
      </c>
      <c r="J34" s="999" t="s">
        <v>125</v>
      </c>
      <c r="K34" s="999" t="s">
        <v>125</v>
      </c>
      <c r="L34" s="999" t="s">
        <v>125</v>
      </c>
      <c r="M34" s="999" t="s">
        <v>125</v>
      </c>
      <c r="N34" s="999" t="s">
        <v>125</v>
      </c>
      <c r="O34" s="999" t="s">
        <v>125</v>
      </c>
      <c r="P34" s="999" t="s">
        <v>125</v>
      </c>
      <c r="Q34" s="999">
        <v>1</v>
      </c>
      <c r="R34" s="999">
        <v>1</v>
      </c>
      <c r="S34" s="999" t="s">
        <v>125</v>
      </c>
    </row>
    <row r="35" spans="1:19" x14ac:dyDescent="0.2">
      <c r="A35" s="694" t="s">
        <v>385</v>
      </c>
      <c r="B35" s="719" t="s">
        <v>174</v>
      </c>
      <c r="C35" s="713" t="s">
        <v>386</v>
      </c>
      <c r="D35" s="719" t="s">
        <v>122</v>
      </c>
      <c r="E35" s="998">
        <v>2</v>
      </c>
      <c r="F35" s="998">
        <v>2</v>
      </c>
      <c r="G35" s="998" t="s">
        <v>125</v>
      </c>
      <c r="H35" s="998" t="s">
        <v>125</v>
      </c>
      <c r="I35" s="998" t="s">
        <v>125</v>
      </c>
      <c r="J35" s="998" t="s">
        <v>125</v>
      </c>
      <c r="K35" s="998" t="s">
        <v>125</v>
      </c>
      <c r="L35" s="998" t="s">
        <v>125</v>
      </c>
      <c r="M35" s="998" t="s">
        <v>125</v>
      </c>
      <c r="N35" s="998" t="s">
        <v>125</v>
      </c>
      <c r="O35" s="998" t="s">
        <v>125</v>
      </c>
      <c r="P35" s="998" t="s">
        <v>125</v>
      </c>
      <c r="Q35" s="998">
        <v>1</v>
      </c>
      <c r="R35" s="998">
        <v>1</v>
      </c>
      <c r="S35" s="998" t="s">
        <v>125</v>
      </c>
    </row>
    <row r="36" spans="1:19" s="370" customFormat="1" x14ac:dyDescent="0.2">
      <c r="A36" s="697"/>
      <c r="B36" s="720"/>
      <c r="C36" s="717"/>
      <c r="D36" s="720" t="s">
        <v>146</v>
      </c>
      <c r="E36" s="999">
        <v>2</v>
      </c>
      <c r="F36" s="999">
        <v>2</v>
      </c>
      <c r="G36" s="999" t="s">
        <v>125</v>
      </c>
      <c r="H36" s="999" t="s">
        <v>125</v>
      </c>
      <c r="I36" s="999" t="s">
        <v>125</v>
      </c>
      <c r="J36" s="999" t="s">
        <v>125</v>
      </c>
      <c r="K36" s="999" t="s">
        <v>125</v>
      </c>
      <c r="L36" s="999" t="s">
        <v>125</v>
      </c>
      <c r="M36" s="999" t="s">
        <v>125</v>
      </c>
      <c r="N36" s="999" t="s">
        <v>125</v>
      </c>
      <c r="O36" s="999" t="s">
        <v>125</v>
      </c>
      <c r="P36" s="999" t="s">
        <v>125</v>
      </c>
      <c r="Q36" s="999">
        <v>1</v>
      </c>
      <c r="R36" s="999">
        <v>1</v>
      </c>
      <c r="S36" s="999" t="s">
        <v>125</v>
      </c>
    </row>
    <row r="37" spans="1:19" x14ac:dyDescent="0.2">
      <c r="A37" s="694" t="s">
        <v>358</v>
      </c>
      <c r="B37" s="719" t="s">
        <v>175</v>
      </c>
      <c r="C37" s="713" t="s">
        <v>359</v>
      </c>
      <c r="D37" s="719" t="s">
        <v>122</v>
      </c>
      <c r="E37" s="998">
        <v>1</v>
      </c>
      <c r="F37" s="998">
        <v>1</v>
      </c>
      <c r="G37" s="998" t="s">
        <v>125</v>
      </c>
      <c r="H37" s="998" t="s">
        <v>125</v>
      </c>
      <c r="I37" s="998" t="s">
        <v>125</v>
      </c>
      <c r="J37" s="998" t="s">
        <v>125</v>
      </c>
      <c r="K37" s="998" t="s">
        <v>125</v>
      </c>
      <c r="L37" s="998" t="s">
        <v>125</v>
      </c>
      <c r="M37" s="998" t="s">
        <v>125</v>
      </c>
      <c r="N37" s="998" t="s">
        <v>125</v>
      </c>
      <c r="O37" s="998" t="s">
        <v>125</v>
      </c>
      <c r="P37" s="998" t="s">
        <v>125</v>
      </c>
      <c r="Q37" s="998" t="s">
        <v>125</v>
      </c>
      <c r="R37" s="998" t="s">
        <v>125</v>
      </c>
      <c r="S37" s="998">
        <v>1</v>
      </c>
    </row>
    <row r="38" spans="1:19" x14ac:dyDescent="0.2">
      <c r="A38" s="697"/>
      <c r="B38" s="720"/>
      <c r="C38" s="717"/>
      <c r="D38" s="720" t="s">
        <v>146</v>
      </c>
      <c r="E38" s="999">
        <v>1</v>
      </c>
      <c r="F38" s="999">
        <v>1</v>
      </c>
      <c r="G38" s="999" t="s">
        <v>125</v>
      </c>
      <c r="H38" s="999" t="s">
        <v>125</v>
      </c>
      <c r="I38" s="999" t="s">
        <v>125</v>
      </c>
      <c r="J38" s="999" t="s">
        <v>125</v>
      </c>
      <c r="K38" s="999" t="s">
        <v>125</v>
      </c>
      <c r="L38" s="999" t="s">
        <v>125</v>
      </c>
      <c r="M38" s="999" t="s">
        <v>125</v>
      </c>
      <c r="N38" s="999" t="s">
        <v>125</v>
      </c>
      <c r="O38" s="999" t="s">
        <v>125</v>
      </c>
      <c r="P38" s="999" t="s">
        <v>125</v>
      </c>
      <c r="Q38" s="999" t="s">
        <v>125</v>
      </c>
      <c r="R38" s="999" t="s">
        <v>125</v>
      </c>
      <c r="S38" s="999">
        <v>1</v>
      </c>
    </row>
    <row r="39" spans="1:19" s="370" customFormat="1" x14ac:dyDescent="0.2">
      <c r="A39" s="694" t="s">
        <v>1089</v>
      </c>
      <c r="B39" s="719" t="s">
        <v>176</v>
      </c>
      <c r="C39" s="713" t="s">
        <v>922</v>
      </c>
      <c r="D39" s="719" t="s">
        <v>122</v>
      </c>
      <c r="E39" s="998">
        <v>1</v>
      </c>
      <c r="F39" s="998">
        <v>1</v>
      </c>
      <c r="G39" s="998" t="s">
        <v>125</v>
      </c>
      <c r="H39" s="998" t="s">
        <v>125</v>
      </c>
      <c r="I39" s="998" t="s">
        <v>125</v>
      </c>
      <c r="J39" s="998" t="s">
        <v>125</v>
      </c>
      <c r="K39" s="998" t="s">
        <v>125</v>
      </c>
      <c r="L39" s="998" t="s">
        <v>125</v>
      </c>
      <c r="M39" s="998" t="s">
        <v>125</v>
      </c>
      <c r="N39" s="998" t="s">
        <v>125</v>
      </c>
      <c r="O39" s="998" t="s">
        <v>125</v>
      </c>
      <c r="P39" s="998" t="s">
        <v>125</v>
      </c>
      <c r="Q39" s="998">
        <v>1</v>
      </c>
      <c r="R39" s="998" t="s">
        <v>125</v>
      </c>
      <c r="S39" s="998" t="s">
        <v>125</v>
      </c>
    </row>
    <row r="40" spans="1:19" x14ac:dyDescent="0.2">
      <c r="A40" s="697"/>
      <c r="B40" s="720"/>
      <c r="C40" s="717"/>
      <c r="D40" s="720" t="s">
        <v>146</v>
      </c>
      <c r="E40" s="999">
        <v>1</v>
      </c>
      <c r="F40" s="999">
        <v>1</v>
      </c>
      <c r="G40" s="999" t="s">
        <v>125</v>
      </c>
      <c r="H40" s="999" t="s">
        <v>125</v>
      </c>
      <c r="I40" s="999" t="s">
        <v>125</v>
      </c>
      <c r="J40" s="999" t="s">
        <v>125</v>
      </c>
      <c r="K40" s="999" t="s">
        <v>125</v>
      </c>
      <c r="L40" s="999" t="s">
        <v>125</v>
      </c>
      <c r="M40" s="999" t="s">
        <v>125</v>
      </c>
      <c r="N40" s="999" t="s">
        <v>125</v>
      </c>
      <c r="O40" s="999" t="s">
        <v>125</v>
      </c>
      <c r="P40" s="999" t="s">
        <v>125</v>
      </c>
      <c r="Q40" s="999">
        <v>1</v>
      </c>
      <c r="R40" s="999" t="s">
        <v>125</v>
      </c>
      <c r="S40" s="999" t="s">
        <v>125</v>
      </c>
    </row>
    <row r="41" spans="1:19" s="370" customFormat="1" x14ac:dyDescent="0.2">
      <c r="A41" s="694" t="s">
        <v>350</v>
      </c>
      <c r="B41" s="719" t="s">
        <v>177</v>
      </c>
      <c r="C41" s="713" t="s">
        <v>351</v>
      </c>
      <c r="D41" s="719" t="s">
        <v>122</v>
      </c>
      <c r="E41" s="998">
        <v>2</v>
      </c>
      <c r="F41" s="998">
        <v>2</v>
      </c>
      <c r="G41" s="998" t="s">
        <v>125</v>
      </c>
      <c r="H41" s="998" t="s">
        <v>125</v>
      </c>
      <c r="I41" s="998" t="s">
        <v>125</v>
      </c>
      <c r="J41" s="998" t="s">
        <v>125</v>
      </c>
      <c r="K41" s="998" t="s">
        <v>125</v>
      </c>
      <c r="L41" s="998" t="s">
        <v>125</v>
      </c>
      <c r="M41" s="998" t="s">
        <v>125</v>
      </c>
      <c r="N41" s="998" t="s">
        <v>125</v>
      </c>
      <c r="O41" s="998" t="s">
        <v>125</v>
      </c>
      <c r="P41" s="998" t="s">
        <v>125</v>
      </c>
      <c r="Q41" s="998" t="s">
        <v>125</v>
      </c>
      <c r="R41" s="998">
        <v>1</v>
      </c>
      <c r="S41" s="998">
        <v>1</v>
      </c>
    </row>
    <row r="42" spans="1:19" x14ac:dyDescent="0.2">
      <c r="A42" s="697"/>
      <c r="B42" s="720"/>
      <c r="C42" s="717"/>
      <c r="D42" s="720" t="s">
        <v>145</v>
      </c>
      <c r="E42" s="999">
        <v>2</v>
      </c>
      <c r="F42" s="999">
        <v>2</v>
      </c>
      <c r="G42" s="999" t="s">
        <v>125</v>
      </c>
      <c r="H42" s="999" t="s">
        <v>125</v>
      </c>
      <c r="I42" s="999" t="s">
        <v>125</v>
      </c>
      <c r="J42" s="999" t="s">
        <v>125</v>
      </c>
      <c r="K42" s="999" t="s">
        <v>125</v>
      </c>
      <c r="L42" s="999" t="s">
        <v>125</v>
      </c>
      <c r="M42" s="999" t="s">
        <v>125</v>
      </c>
      <c r="N42" s="999" t="s">
        <v>125</v>
      </c>
      <c r="O42" s="999" t="s">
        <v>125</v>
      </c>
      <c r="P42" s="999" t="s">
        <v>125</v>
      </c>
      <c r="Q42" s="999" t="s">
        <v>125</v>
      </c>
      <c r="R42" s="999">
        <v>1</v>
      </c>
      <c r="S42" s="999">
        <v>1</v>
      </c>
    </row>
    <row r="43" spans="1:19" x14ac:dyDescent="0.2">
      <c r="A43" s="694" t="s">
        <v>1091</v>
      </c>
      <c r="B43" s="719" t="s">
        <v>179</v>
      </c>
      <c r="C43" s="713" t="s">
        <v>924</v>
      </c>
      <c r="D43" s="719" t="s">
        <v>122</v>
      </c>
      <c r="E43" s="998">
        <v>1</v>
      </c>
      <c r="F43" s="998">
        <v>1</v>
      </c>
      <c r="G43" s="998" t="s">
        <v>125</v>
      </c>
      <c r="H43" s="998" t="s">
        <v>125</v>
      </c>
      <c r="I43" s="998" t="s">
        <v>125</v>
      </c>
      <c r="J43" s="998" t="s">
        <v>125</v>
      </c>
      <c r="K43" s="998" t="s">
        <v>125</v>
      </c>
      <c r="L43" s="998" t="s">
        <v>125</v>
      </c>
      <c r="M43" s="998" t="s">
        <v>125</v>
      </c>
      <c r="N43" s="998" t="s">
        <v>125</v>
      </c>
      <c r="O43" s="998" t="s">
        <v>125</v>
      </c>
      <c r="P43" s="998" t="s">
        <v>125</v>
      </c>
      <c r="Q43" s="998" t="s">
        <v>125</v>
      </c>
      <c r="R43" s="998">
        <v>1</v>
      </c>
      <c r="S43" s="998" t="s">
        <v>125</v>
      </c>
    </row>
    <row r="44" spans="1:19" s="370" customFormat="1" x14ac:dyDescent="0.2">
      <c r="A44" s="697"/>
      <c r="B44" s="720"/>
      <c r="C44" s="717"/>
      <c r="D44" s="720" t="s">
        <v>145</v>
      </c>
      <c r="E44" s="999">
        <v>1</v>
      </c>
      <c r="F44" s="999">
        <v>1</v>
      </c>
      <c r="G44" s="999" t="s">
        <v>125</v>
      </c>
      <c r="H44" s="999" t="s">
        <v>125</v>
      </c>
      <c r="I44" s="999" t="s">
        <v>125</v>
      </c>
      <c r="J44" s="999" t="s">
        <v>125</v>
      </c>
      <c r="K44" s="999" t="s">
        <v>125</v>
      </c>
      <c r="L44" s="999" t="s">
        <v>125</v>
      </c>
      <c r="M44" s="999" t="s">
        <v>125</v>
      </c>
      <c r="N44" s="999" t="s">
        <v>125</v>
      </c>
      <c r="O44" s="999" t="s">
        <v>125</v>
      </c>
      <c r="P44" s="999" t="s">
        <v>125</v>
      </c>
      <c r="Q44" s="999" t="s">
        <v>125</v>
      </c>
      <c r="R44" s="999">
        <v>1</v>
      </c>
      <c r="S44" s="999" t="s">
        <v>125</v>
      </c>
    </row>
    <row r="45" spans="1:19" x14ac:dyDescent="0.2">
      <c r="A45" s="694" t="s">
        <v>1092</v>
      </c>
      <c r="B45" s="719" t="s">
        <v>180</v>
      </c>
      <c r="C45" s="713" t="s">
        <v>925</v>
      </c>
      <c r="D45" s="719" t="s">
        <v>122</v>
      </c>
      <c r="E45" s="998">
        <v>1</v>
      </c>
      <c r="F45" s="998">
        <v>1</v>
      </c>
      <c r="G45" s="998" t="s">
        <v>125</v>
      </c>
      <c r="H45" s="998" t="s">
        <v>125</v>
      </c>
      <c r="I45" s="998" t="s">
        <v>125</v>
      </c>
      <c r="J45" s="998" t="s">
        <v>125</v>
      </c>
      <c r="K45" s="998" t="s">
        <v>125</v>
      </c>
      <c r="L45" s="998" t="s">
        <v>125</v>
      </c>
      <c r="M45" s="998" t="s">
        <v>125</v>
      </c>
      <c r="N45" s="998" t="s">
        <v>125</v>
      </c>
      <c r="O45" s="998" t="s">
        <v>125</v>
      </c>
      <c r="P45" s="998" t="s">
        <v>125</v>
      </c>
      <c r="Q45" s="998" t="s">
        <v>125</v>
      </c>
      <c r="R45" s="998" t="s">
        <v>125</v>
      </c>
      <c r="S45" s="998">
        <v>1</v>
      </c>
    </row>
    <row r="46" spans="1:19" s="370" customFormat="1" x14ac:dyDescent="0.2">
      <c r="A46" s="697"/>
      <c r="B46" s="720"/>
      <c r="C46" s="717"/>
      <c r="D46" s="720" t="s">
        <v>146</v>
      </c>
      <c r="E46" s="999">
        <v>1</v>
      </c>
      <c r="F46" s="999">
        <v>1</v>
      </c>
      <c r="G46" s="999" t="s">
        <v>125</v>
      </c>
      <c r="H46" s="999" t="s">
        <v>125</v>
      </c>
      <c r="I46" s="999" t="s">
        <v>125</v>
      </c>
      <c r="J46" s="999" t="s">
        <v>125</v>
      </c>
      <c r="K46" s="999" t="s">
        <v>125</v>
      </c>
      <c r="L46" s="999" t="s">
        <v>125</v>
      </c>
      <c r="M46" s="999" t="s">
        <v>125</v>
      </c>
      <c r="N46" s="999" t="s">
        <v>125</v>
      </c>
      <c r="O46" s="999" t="s">
        <v>125</v>
      </c>
      <c r="P46" s="999" t="s">
        <v>125</v>
      </c>
      <c r="Q46" s="999" t="s">
        <v>125</v>
      </c>
      <c r="R46" s="999" t="s">
        <v>125</v>
      </c>
      <c r="S46" s="999">
        <v>1</v>
      </c>
    </row>
    <row r="47" spans="1:19" ht="24" x14ac:dyDescent="0.2">
      <c r="A47" s="694" t="s">
        <v>341</v>
      </c>
      <c r="B47" s="719" t="s">
        <v>181</v>
      </c>
      <c r="C47" s="713" t="s">
        <v>342</v>
      </c>
      <c r="D47" s="719" t="s">
        <v>122</v>
      </c>
      <c r="E47" s="998">
        <v>2</v>
      </c>
      <c r="F47" s="998">
        <v>2</v>
      </c>
      <c r="G47" s="998" t="s">
        <v>125</v>
      </c>
      <c r="H47" s="998" t="s">
        <v>125</v>
      </c>
      <c r="I47" s="998" t="s">
        <v>125</v>
      </c>
      <c r="J47" s="998" t="s">
        <v>125</v>
      </c>
      <c r="K47" s="998" t="s">
        <v>125</v>
      </c>
      <c r="L47" s="998" t="s">
        <v>125</v>
      </c>
      <c r="M47" s="998" t="s">
        <v>125</v>
      </c>
      <c r="N47" s="998" t="s">
        <v>125</v>
      </c>
      <c r="O47" s="998" t="s">
        <v>125</v>
      </c>
      <c r="P47" s="998" t="s">
        <v>125</v>
      </c>
      <c r="Q47" s="998" t="s">
        <v>125</v>
      </c>
      <c r="R47" s="998">
        <v>1</v>
      </c>
      <c r="S47" s="998">
        <v>1</v>
      </c>
    </row>
    <row r="48" spans="1:19" s="370" customFormat="1" x14ac:dyDescent="0.2">
      <c r="A48" s="697"/>
      <c r="B48" s="720"/>
      <c r="C48" s="717"/>
      <c r="D48" s="720" t="s">
        <v>145</v>
      </c>
      <c r="E48" s="999">
        <v>1</v>
      </c>
      <c r="F48" s="999">
        <v>1</v>
      </c>
      <c r="G48" s="999" t="s">
        <v>125</v>
      </c>
      <c r="H48" s="999" t="s">
        <v>125</v>
      </c>
      <c r="I48" s="999" t="s">
        <v>125</v>
      </c>
      <c r="J48" s="999" t="s">
        <v>125</v>
      </c>
      <c r="K48" s="999" t="s">
        <v>125</v>
      </c>
      <c r="L48" s="999" t="s">
        <v>125</v>
      </c>
      <c r="M48" s="999" t="s">
        <v>125</v>
      </c>
      <c r="N48" s="999" t="s">
        <v>125</v>
      </c>
      <c r="O48" s="999" t="s">
        <v>125</v>
      </c>
      <c r="P48" s="999" t="s">
        <v>125</v>
      </c>
      <c r="Q48" s="999" t="s">
        <v>125</v>
      </c>
      <c r="R48" s="999" t="s">
        <v>125</v>
      </c>
      <c r="S48" s="999">
        <v>1</v>
      </c>
    </row>
    <row r="49" spans="1:19" x14ac:dyDescent="0.2">
      <c r="A49" s="697"/>
      <c r="B49" s="720"/>
      <c r="C49" s="717"/>
      <c r="D49" s="720" t="s">
        <v>146</v>
      </c>
      <c r="E49" s="999">
        <v>1</v>
      </c>
      <c r="F49" s="999">
        <v>1</v>
      </c>
      <c r="G49" s="999" t="s">
        <v>125</v>
      </c>
      <c r="H49" s="999" t="s">
        <v>125</v>
      </c>
      <c r="I49" s="999" t="s">
        <v>125</v>
      </c>
      <c r="J49" s="999" t="s">
        <v>125</v>
      </c>
      <c r="K49" s="999" t="s">
        <v>125</v>
      </c>
      <c r="L49" s="999" t="s">
        <v>125</v>
      </c>
      <c r="M49" s="999" t="s">
        <v>125</v>
      </c>
      <c r="N49" s="999" t="s">
        <v>125</v>
      </c>
      <c r="O49" s="999" t="s">
        <v>125</v>
      </c>
      <c r="P49" s="999" t="s">
        <v>125</v>
      </c>
      <c r="Q49" s="999" t="s">
        <v>125</v>
      </c>
      <c r="R49" s="999">
        <v>1</v>
      </c>
      <c r="S49" s="999" t="s">
        <v>125</v>
      </c>
    </row>
    <row r="50" spans="1:19" s="370" customFormat="1" ht="24" x14ac:dyDescent="0.2">
      <c r="A50" s="694" t="s">
        <v>370</v>
      </c>
      <c r="B50" s="719" t="s">
        <v>182</v>
      </c>
      <c r="C50" s="713" t="s">
        <v>371</v>
      </c>
      <c r="D50" s="719" t="s">
        <v>122</v>
      </c>
      <c r="E50" s="998">
        <v>3</v>
      </c>
      <c r="F50" s="998">
        <v>3</v>
      </c>
      <c r="G50" s="998" t="s">
        <v>125</v>
      </c>
      <c r="H50" s="998" t="s">
        <v>125</v>
      </c>
      <c r="I50" s="998" t="s">
        <v>125</v>
      </c>
      <c r="J50" s="998" t="s">
        <v>125</v>
      </c>
      <c r="K50" s="998" t="s">
        <v>125</v>
      </c>
      <c r="L50" s="998" t="s">
        <v>125</v>
      </c>
      <c r="M50" s="998" t="s">
        <v>125</v>
      </c>
      <c r="N50" s="998" t="s">
        <v>125</v>
      </c>
      <c r="O50" s="998" t="s">
        <v>125</v>
      </c>
      <c r="P50" s="998" t="s">
        <v>125</v>
      </c>
      <c r="Q50" s="998">
        <v>2</v>
      </c>
      <c r="R50" s="998" t="s">
        <v>125</v>
      </c>
      <c r="S50" s="998">
        <v>1</v>
      </c>
    </row>
    <row r="51" spans="1:19" x14ac:dyDescent="0.2">
      <c r="A51" s="697"/>
      <c r="B51" s="720"/>
      <c r="C51" s="717"/>
      <c r="D51" s="720" t="s">
        <v>145</v>
      </c>
      <c r="E51" s="999">
        <v>2</v>
      </c>
      <c r="F51" s="999">
        <v>2</v>
      </c>
      <c r="G51" s="999" t="s">
        <v>125</v>
      </c>
      <c r="H51" s="999" t="s">
        <v>125</v>
      </c>
      <c r="I51" s="999" t="s">
        <v>125</v>
      </c>
      <c r="J51" s="999" t="s">
        <v>125</v>
      </c>
      <c r="K51" s="999" t="s">
        <v>125</v>
      </c>
      <c r="L51" s="999" t="s">
        <v>125</v>
      </c>
      <c r="M51" s="999" t="s">
        <v>125</v>
      </c>
      <c r="N51" s="999" t="s">
        <v>125</v>
      </c>
      <c r="O51" s="999" t="s">
        <v>125</v>
      </c>
      <c r="P51" s="999" t="s">
        <v>125</v>
      </c>
      <c r="Q51" s="999">
        <v>1</v>
      </c>
      <c r="R51" s="999" t="s">
        <v>125</v>
      </c>
      <c r="S51" s="999">
        <v>1</v>
      </c>
    </row>
    <row r="52" spans="1:19" s="370" customFormat="1" x14ac:dyDescent="0.2">
      <c r="A52" s="697"/>
      <c r="B52" s="720"/>
      <c r="C52" s="717"/>
      <c r="D52" s="720" t="s">
        <v>146</v>
      </c>
      <c r="E52" s="999">
        <v>1</v>
      </c>
      <c r="F52" s="999">
        <v>1</v>
      </c>
      <c r="G52" s="999" t="s">
        <v>125</v>
      </c>
      <c r="H52" s="999" t="s">
        <v>125</v>
      </c>
      <c r="I52" s="999" t="s">
        <v>125</v>
      </c>
      <c r="J52" s="999" t="s">
        <v>125</v>
      </c>
      <c r="K52" s="999" t="s">
        <v>125</v>
      </c>
      <c r="L52" s="999" t="s">
        <v>125</v>
      </c>
      <c r="M52" s="999" t="s">
        <v>125</v>
      </c>
      <c r="N52" s="999" t="s">
        <v>125</v>
      </c>
      <c r="O52" s="999" t="s">
        <v>125</v>
      </c>
      <c r="P52" s="999" t="s">
        <v>125</v>
      </c>
      <c r="Q52" s="999">
        <v>1</v>
      </c>
      <c r="R52" s="999" t="s">
        <v>125</v>
      </c>
      <c r="S52" s="999" t="s">
        <v>125</v>
      </c>
    </row>
    <row r="53" spans="1:19" x14ac:dyDescent="0.2">
      <c r="A53" s="694" t="s">
        <v>306</v>
      </c>
      <c r="B53" s="719" t="s">
        <v>183</v>
      </c>
      <c r="C53" s="713" t="s">
        <v>307</v>
      </c>
      <c r="D53" s="719" t="s">
        <v>122</v>
      </c>
      <c r="E53" s="998">
        <v>8</v>
      </c>
      <c r="F53" s="998">
        <v>8</v>
      </c>
      <c r="G53" s="998" t="s">
        <v>125</v>
      </c>
      <c r="H53" s="998" t="s">
        <v>125</v>
      </c>
      <c r="I53" s="998" t="s">
        <v>125</v>
      </c>
      <c r="J53" s="998" t="s">
        <v>125</v>
      </c>
      <c r="K53" s="998" t="s">
        <v>125</v>
      </c>
      <c r="L53" s="998" t="s">
        <v>125</v>
      </c>
      <c r="M53" s="998" t="s">
        <v>125</v>
      </c>
      <c r="N53" s="998" t="s">
        <v>125</v>
      </c>
      <c r="O53" s="998" t="s">
        <v>125</v>
      </c>
      <c r="P53" s="998" t="s">
        <v>125</v>
      </c>
      <c r="Q53" s="998">
        <v>1</v>
      </c>
      <c r="R53" s="998">
        <v>4</v>
      </c>
      <c r="S53" s="998">
        <v>3</v>
      </c>
    </row>
    <row r="54" spans="1:19" x14ac:dyDescent="0.2">
      <c r="A54" s="697"/>
      <c r="B54" s="720"/>
      <c r="C54" s="717"/>
      <c r="D54" s="720" t="s">
        <v>145</v>
      </c>
      <c r="E54" s="999">
        <v>5</v>
      </c>
      <c r="F54" s="999">
        <v>5</v>
      </c>
      <c r="G54" s="999" t="s">
        <v>125</v>
      </c>
      <c r="H54" s="999" t="s">
        <v>125</v>
      </c>
      <c r="I54" s="999" t="s">
        <v>125</v>
      </c>
      <c r="J54" s="999" t="s">
        <v>125</v>
      </c>
      <c r="K54" s="999" t="s">
        <v>125</v>
      </c>
      <c r="L54" s="999" t="s">
        <v>125</v>
      </c>
      <c r="M54" s="999" t="s">
        <v>125</v>
      </c>
      <c r="N54" s="999" t="s">
        <v>125</v>
      </c>
      <c r="O54" s="999" t="s">
        <v>125</v>
      </c>
      <c r="P54" s="999" t="s">
        <v>125</v>
      </c>
      <c r="Q54" s="999" t="s">
        <v>125</v>
      </c>
      <c r="R54" s="999">
        <v>3</v>
      </c>
      <c r="S54" s="999">
        <v>2</v>
      </c>
    </row>
    <row r="55" spans="1:19" s="370" customFormat="1" x14ac:dyDescent="0.2">
      <c r="A55" s="697"/>
      <c r="B55" s="720"/>
      <c r="C55" s="717"/>
      <c r="D55" s="720" t="s">
        <v>146</v>
      </c>
      <c r="E55" s="999">
        <v>3</v>
      </c>
      <c r="F55" s="999">
        <v>3</v>
      </c>
      <c r="G55" s="999" t="s">
        <v>125</v>
      </c>
      <c r="H55" s="999" t="s">
        <v>125</v>
      </c>
      <c r="I55" s="999" t="s">
        <v>125</v>
      </c>
      <c r="J55" s="999" t="s">
        <v>125</v>
      </c>
      <c r="K55" s="999" t="s">
        <v>125</v>
      </c>
      <c r="L55" s="999" t="s">
        <v>125</v>
      </c>
      <c r="M55" s="999" t="s">
        <v>125</v>
      </c>
      <c r="N55" s="999" t="s">
        <v>125</v>
      </c>
      <c r="O55" s="999" t="s">
        <v>125</v>
      </c>
      <c r="P55" s="999" t="s">
        <v>125</v>
      </c>
      <c r="Q55" s="999">
        <v>1</v>
      </c>
      <c r="R55" s="999">
        <v>1</v>
      </c>
      <c r="S55" s="999">
        <v>1</v>
      </c>
    </row>
    <row r="56" spans="1:19" ht="24" x14ac:dyDescent="0.2">
      <c r="A56" s="694" t="s">
        <v>388</v>
      </c>
      <c r="B56" s="719" t="s">
        <v>184</v>
      </c>
      <c r="C56" s="713" t="s">
        <v>389</v>
      </c>
      <c r="D56" s="719" t="s">
        <v>122</v>
      </c>
      <c r="E56" s="998">
        <v>2</v>
      </c>
      <c r="F56" s="998">
        <v>2</v>
      </c>
      <c r="G56" s="998" t="s">
        <v>125</v>
      </c>
      <c r="H56" s="998" t="s">
        <v>125</v>
      </c>
      <c r="I56" s="998" t="s">
        <v>125</v>
      </c>
      <c r="J56" s="998" t="s">
        <v>125</v>
      </c>
      <c r="K56" s="998" t="s">
        <v>125</v>
      </c>
      <c r="L56" s="998" t="s">
        <v>125</v>
      </c>
      <c r="M56" s="998" t="s">
        <v>125</v>
      </c>
      <c r="N56" s="998" t="s">
        <v>125</v>
      </c>
      <c r="O56" s="998" t="s">
        <v>125</v>
      </c>
      <c r="P56" s="998" t="s">
        <v>125</v>
      </c>
      <c r="Q56" s="998" t="s">
        <v>125</v>
      </c>
      <c r="R56" s="998" t="s">
        <v>125</v>
      </c>
      <c r="S56" s="998">
        <v>2</v>
      </c>
    </row>
    <row r="57" spans="1:19" x14ac:dyDescent="0.2">
      <c r="A57" s="697"/>
      <c r="B57" s="720"/>
      <c r="C57" s="717"/>
      <c r="D57" s="720" t="s">
        <v>146</v>
      </c>
      <c r="E57" s="999">
        <v>2</v>
      </c>
      <c r="F57" s="999">
        <v>2</v>
      </c>
      <c r="G57" s="999" t="s">
        <v>125</v>
      </c>
      <c r="H57" s="999" t="s">
        <v>125</v>
      </c>
      <c r="I57" s="999" t="s">
        <v>125</v>
      </c>
      <c r="J57" s="999" t="s">
        <v>125</v>
      </c>
      <c r="K57" s="999" t="s">
        <v>125</v>
      </c>
      <c r="L57" s="999" t="s">
        <v>125</v>
      </c>
      <c r="M57" s="999" t="s">
        <v>125</v>
      </c>
      <c r="N57" s="999" t="s">
        <v>125</v>
      </c>
      <c r="O57" s="999" t="s">
        <v>125</v>
      </c>
      <c r="P57" s="999" t="s">
        <v>125</v>
      </c>
      <c r="Q57" s="999" t="s">
        <v>125</v>
      </c>
      <c r="R57" s="999" t="s">
        <v>125</v>
      </c>
      <c r="S57" s="999">
        <v>2</v>
      </c>
    </row>
    <row r="58" spans="1:19" s="370" customFormat="1" ht="24" x14ac:dyDescent="0.2">
      <c r="A58" s="694" t="s">
        <v>1100</v>
      </c>
      <c r="B58" s="719" t="s">
        <v>189</v>
      </c>
      <c r="C58" s="713" t="s">
        <v>1101</v>
      </c>
      <c r="D58" s="719" t="s">
        <v>122</v>
      </c>
      <c r="E58" s="998">
        <v>1</v>
      </c>
      <c r="F58" s="998">
        <v>1</v>
      </c>
      <c r="G58" s="998" t="s">
        <v>125</v>
      </c>
      <c r="H58" s="998" t="s">
        <v>125</v>
      </c>
      <c r="I58" s="998" t="s">
        <v>125</v>
      </c>
      <c r="J58" s="998" t="s">
        <v>125</v>
      </c>
      <c r="K58" s="998" t="s">
        <v>125</v>
      </c>
      <c r="L58" s="998" t="s">
        <v>125</v>
      </c>
      <c r="M58" s="998" t="s">
        <v>125</v>
      </c>
      <c r="N58" s="998" t="s">
        <v>125</v>
      </c>
      <c r="O58" s="998" t="s">
        <v>125</v>
      </c>
      <c r="P58" s="998" t="s">
        <v>125</v>
      </c>
      <c r="Q58" s="998">
        <v>1</v>
      </c>
      <c r="R58" s="998" t="s">
        <v>125</v>
      </c>
      <c r="S58" s="998" t="s">
        <v>125</v>
      </c>
    </row>
    <row r="59" spans="1:19" x14ac:dyDescent="0.2">
      <c r="A59" s="697"/>
      <c r="B59" s="720"/>
      <c r="C59" s="717"/>
      <c r="D59" s="720" t="s">
        <v>145</v>
      </c>
      <c r="E59" s="999">
        <v>1</v>
      </c>
      <c r="F59" s="999">
        <v>1</v>
      </c>
      <c r="G59" s="999" t="s">
        <v>125</v>
      </c>
      <c r="H59" s="999" t="s">
        <v>125</v>
      </c>
      <c r="I59" s="999" t="s">
        <v>125</v>
      </c>
      <c r="J59" s="999" t="s">
        <v>125</v>
      </c>
      <c r="K59" s="999" t="s">
        <v>125</v>
      </c>
      <c r="L59" s="999" t="s">
        <v>125</v>
      </c>
      <c r="M59" s="999" t="s">
        <v>125</v>
      </c>
      <c r="N59" s="999" t="s">
        <v>125</v>
      </c>
      <c r="O59" s="999" t="s">
        <v>125</v>
      </c>
      <c r="P59" s="999" t="s">
        <v>125</v>
      </c>
      <c r="Q59" s="999">
        <v>1</v>
      </c>
      <c r="R59" s="999" t="s">
        <v>125</v>
      </c>
      <c r="S59" s="999" t="s">
        <v>125</v>
      </c>
    </row>
    <row r="60" spans="1:19" s="370" customFormat="1" x14ac:dyDescent="0.2">
      <c r="A60" s="694" t="s">
        <v>312</v>
      </c>
      <c r="B60" s="719" t="s">
        <v>190</v>
      </c>
      <c r="C60" s="713" t="s">
        <v>313</v>
      </c>
      <c r="D60" s="719" t="s">
        <v>122</v>
      </c>
      <c r="E60" s="998">
        <v>3</v>
      </c>
      <c r="F60" s="998">
        <v>3</v>
      </c>
      <c r="G60" s="998" t="s">
        <v>125</v>
      </c>
      <c r="H60" s="998" t="s">
        <v>125</v>
      </c>
      <c r="I60" s="998" t="s">
        <v>125</v>
      </c>
      <c r="J60" s="998" t="s">
        <v>125</v>
      </c>
      <c r="K60" s="998" t="s">
        <v>125</v>
      </c>
      <c r="L60" s="998" t="s">
        <v>125</v>
      </c>
      <c r="M60" s="998" t="s">
        <v>125</v>
      </c>
      <c r="N60" s="998" t="s">
        <v>125</v>
      </c>
      <c r="O60" s="998" t="s">
        <v>125</v>
      </c>
      <c r="P60" s="998" t="s">
        <v>125</v>
      </c>
      <c r="Q60" s="998" t="s">
        <v>125</v>
      </c>
      <c r="R60" s="998">
        <v>1</v>
      </c>
      <c r="S60" s="998">
        <v>2</v>
      </c>
    </row>
    <row r="61" spans="1:19" x14ac:dyDescent="0.2">
      <c r="A61" s="697"/>
      <c r="B61" s="720"/>
      <c r="C61" s="717"/>
      <c r="D61" s="720" t="s">
        <v>145</v>
      </c>
      <c r="E61" s="999">
        <v>3</v>
      </c>
      <c r="F61" s="999">
        <v>3</v>
      </c>
      <c r="G61" s="999" t="s">
        <v>125</v>
      </c>
      <c r="H61" s="999" t="s">
        <v>125</v>
      </c>
      <c r="I61" s="999" t="s">
        <v>125</v>
      </c>
      <c r="J61" s="999" t="s">
        <v>125</v>
      </c>
      <c r="K61" s="999" t="s">
        <v>125</v>
      </c>
      <c r="L61" s="999" t="s">
        <v>125</v>
      </c>
      <c r="M61" s="999" t="s">
        <v>125</v>
      </c>
      <c r="N61" s="999" t="s">
        <v>125</v>
      </c>
      <c r="O61" s="999" t="s">
        <v>125</v>
      </c>
      <c r="P61" s="999" t="s">
        <v>125</v>
      </c>
      <c r="Q61" s="999" t="s">
        <v>125</v>
      </c>
      <c r="R61" s="999">
        <v>1</v>
      </c>
      <c r="S61" s="999">
        <v>2</v>
      </c>
    </row>
    <row r="62" spans="1:19" ht="24" x14ac:dyDescent="0.2">
      <c r="A62" s="694" t="s">
        <v>303</v>
      </c>
      <c r="B62" s="719" t="s">
        <v>191</v>
      </c>
      <c r="C62" s="713" t="s">
        <v>304</v>
      </c>
      <c r="D62" s="719" t="s">
        <v>122</v>
      </c>
      <c r="E62" s="998">
        <v>10</v>
      </c>
      <c r="F62" s="998">
        <v>10</v>
      </c>
      <c r="G62" s="998" t="s">
        <v>125</v>
      </c>
      <c r="H62" s="998" t="s">
        <v>125</v>
      </c>
      <c r="I62" s="998" t="s">
        <v>125</v>
      </c>
      <c r="J62" s="998" t="s">
        <v>125</v>
      </c>
      <c r="K62" s="998" t="s">
        <v>125</v>
      </c>
      <c r="L62" s="998" t="s">
        <v>125</v>
      </c>
      <c r="M62" s="998" t="s">
        <v>125</v>
      </c>
      <c r="N62" s="998" t="s">
        <v>125</v>
      </c>
      <c r="O62" s="998" t="s">
        <v>125</v>
      </c>
      <c r="P62" s="998" t="s">
        <v>125</v>
      </c>
      <c r="Q62" s="998" t="s">
        <v>125</v>
      </c>
      <c r="R62" s="998" t="s">
        <v>125</v>
      </c>
      <c r="S62" s="998">
        <v>10</v>
      </c>
    </row>
    <row r="63" spans="1:19" s="370" customFormat="1" x14ac:dyDescent="0.2">
      <c r="A63" s="697"/>
      <c r="B63" s="720"/>
      <c r="C63" s="717"/>
      <c r="D63" s="720" t="s">
        <v>145</v>
      </c>
      <c r="E63" s="999">
        <v>7</v>
      </c>
      <c r="F63" s="999">
        <v>7</v>
      </c>
      <c r="G63" s="999" t="s">
        <v>125</v>
      </c>
      <c r="H63" s="999" t="s">
        <v>125</v>
      </c>
      <c r="I63" s="999" t="s">
        <v>125</v>
      </c>
      <c r="J63" s="999" t="s">
        <v>125</v>
      </c>
      <c r="K63" s="999" t="s">
        <v>125</v>
      </c>
      <c r="L63" s="999" t="s">
        <v>125</v>
      </c>
      <c r="M63" s="999" t="s">
        <v>125</v>
      </c>
      <c r="N63" s="999" t="s">
        <v>125</v>
      </c>
      <c r="O63" s="999" t="s">
        <v>125</v>
      </c>
      <c r="P63" s="999" t="s">
        <v>125</v>
      </c>
      <c r="Q63" s="999" t="s">
        <v>125</v>
      </c>
      <c r="R63" s="999" t="s">
        <v>125</v>
      </c>
      <c r="S63" s="999">
        <v>7</v>
      </c>
    </row>
    <row r="64" spans="1:19" x14ac:dyDescent="0.2">
      <c r="A64" s="697"/>
      <c r="B64" s="720"/>
      <c r="C64" s="717"/>
      <c r="D64" s="720" t="s">
        <v>146</v>
      </c>
      <c r="E64" s="999">
        <v>3</v>
      </c>
      <c r="F64" s="999">
        <v>3</v>
      </c>
      <c r="G64" s="999" t="s">
        <v>125</v>
      </c>
      <c r="H64" s="999" t="s">
        <v>125</v>
      </c>
      <c r="I64" s="999" t="s">
        <v>125</v>
      </c>
      <c r="J64" s="999" t="s">
        <v>125</v>
      </c>
      <c r="K64" s="999" t="s">
        <v>125</v>
      </c>
      <c r="L64" s="999" t="s">
        <v>125</v>
      </c>
      <c r="M64" s="999" t="s">
        <v>125</v>
      </c>
      <c r="N64" s="999" t="s">
        <v>125</v>
      </c>
      <c r="O64" s="999" t="s">
        <v>125</v>
      </c>
      <c r="P64" s="999" t="s">
        <v>125</v>
      </c>
      <c r="Q64" s="999" t="s">
        <v>125</v>
      </c>
      <c r="R64" s="999" t="s">
        <v>125</v>
      </c>
      <c r="S64" s="999">
        <v>3</v>
      </c>
    </row>
    <row r="65" spans="1:19" x14ac:dyDescent="0.2">
      <c r="A65" s="694" t="s">
        <v>1106</v>
      </c>
      <c r="B65" s="719" t="s">
        <v>194</v>
      </c>
      <c r="C65" s="713" t="s">
        <v>927</v>
      </c>
      <c r="D65" s="719" t="s">
        <v>122</v>
      </c>
      <c r="E65" s="998">
        <v>1</v>
      </c>
      <c r="F65" s="998">
        <v>1</v>
      </c>
      <c r="G65" s="998" t="s">
        <v>125</v>
      </c>
      <c r="H65" s="998" t="s">
        <v>125</v>
      </c>
      <c r="I65" s="998" t="s">
        <v>125</v>
      </c>
      <c r="J65" s="998" t="s">
        <v>125</v>
      </c>
      <c r="K65" s="998" t="s">
        <v>125</v>
      </c>
      <c r="L65" s="998" t="s">
        <v>125</v>
      </c>
      <c r="M65" s="998" t="s">
        <v>125</v>
      </c>
      <c r="N65" s="998" t="s">
        <v>125</v>
      </c>
      <c r="O65" s="998" t="s">
        <v>125</v>
      </c>
      <c r="P65" s="998" t="s">
        <v>125</v>
      </c>
      <c r="Q65" s="998" t="s">
        <v>125</v>
      </c>
      <c r="R65" s="998" t="s">
        <v>125</v>
      </c>
      <c r="S65" s="998">
        <v>1</v>
      </c>
    </row>
    <row r="66" spans="1:19" s="370" customFormat="1" x14ac:dyDescent="0.2">
      <c r="A66" s="697"/>
      <c r="B66" s="720"/>
      <c r="C66" s="717"/>
      <c r="D66" s="720" t="s">
        <v>146</v>
      </c>
      <c r="E66" s="999">
        <v>1</v>
      </c>
      <c r="F66" s="999">
        <v>1</v>
      </c>
      <c r="G66" s="999" t="s">
        <v>125</v>
      </c>
      <c r="H66" s="999" t="s">
        <v>125</v>
      </c>
      <c r="I66" s="999" t="s">
        <v>125</v>
      </c>
      <c r="J66" s="999" t="s">
        <v>125</v>
      </c>
      <c r="K66" s="999" t="s">
        <v>125</v>
      </c>
      <c r="L66" s="999" t="s">
        <v>125</v>
      </c>
      <c r="M66" s="999" t="s">
        <v>125</v>
      </c>
      <c r="N66" s="999" t="s">
        <v>125</v>
      </c>
      <c r="O66" s="999" t="s">
        <v>125</v>
      </c>
      <c r="P66" s="999" t="s">
        <v>125</v>
      </c>
      <c r="Q66" s="999" t="s">
        <v>125</v>
      </c>
      <c r="R66" s="999" t="s">
        <v>125</v>
      </c>
      <c r="S66" s="999">
        <v>1</v>
      </c>
    </row>
    <row r="67" spans="1:19" x14ac:dyDescent="0.2">
      <c r="A67" s="694" t="s">
        <v>1108</v>
      </c>
      <c r="B67" s="719" t="s">
        <v>196</v>
      </c>
      <c r="C67" s="713" t="s">
        <v>1109</v>
      </c>
      <c r="D67" s="719" t="s">
        <v>122</v>
      </c>
      <c r="E67" s="998">
        <v>1</v>
      </c>
      <c r="F67" s="998">
        <v>1</v>
      </c>
      <c r="G67" s="998" t="s">
        <v>125</v>
      </c>
      <c r="H67" s="998" t="s">
        <v>125</v>
      </c>
      <c r="I67" s="998" t="s">
        <v>125</v>
      </c>
      <c r="J67" s="998" t="s">
        <v>125</v>
      </c>
      <c r="K67" s="998" t="s">
        <v>125</v>
      </c>
      <c r="L67" s="998" t="s">
        <v>125</v>
      </c>
      <c r="M67" s="998" t="s">
        <v>125</v>
      </c>
      <c r="N67" s="998" t="s">
        <v>125</v>
      </c>
      <c r="O67" s="998" t="s">
        <v>125</v>
      </c>
      <c r="P67" s="998" t="s">
        <v>125</v>
      </c>
      <c r="Q67" s="998" t="s">
        <v>125</v>
      </c>
      <c r="R67" s="998" t="s">
        <v>125</v>
      </c>
      <c r="S67" s="998">
        <v>1</v>
      </c>
    </row>
    <row r="68" spans="1:19" x14ac:dyDescent="0.2">
      <c r="A68" s="697"/>
      <c r="B68" s="720"/>
      <c r="C68" s="717"/>
      <c r="D68" s="720" t="s">
        <v>145</v>
      </c>
      <c r="E68" s="999">
        <v>1</v>
      </c>
      <c r="F68" s="999">
        <v>1</v>
      </c>
      <c r="G68" s="999" t="s">
        <v>125</v>
      </c>
      <c r="H68" s="999" t="s">
        <v>125</v>
      </c>
      <c r="I68" s="999" t="s">
        <v>125</v>
      </c>
      <c r="J68" s="999" t="s">
        <v>125</v>
      </c>
      <c r="K68" s="999" t="s">
        <v>125</v>
      </c>
      <c r="L68" s="999" t="s">
        <v>125</v>
      </c>
      <c r="M68" s="999" t="s">
        <v>125</v>
      </c>
      <c r="N68" s="999" t="s">
        <v>125</v>
      </c>
      <c r="O68" s="999" t="s">
        <v>125</v>
      </c>
      <c r="P68" s="999" t="s">
        <v>125</v>
      </c>
      <c r="Q68" s="999" t="s">
        <v>125</v>
      </c>
      <c r="R68" s="999" t="s">
        <v>125</v>
      </c>
      <c r="S68" s="999">
        <v>1</v>
      </c>
    </row>
    <row r="69" spans="1:19" s="370" customFormat="1" ht="36" x14ac:dyDescent="0.2">
      <c r="A69" s="694" t="s">
        <v>335</v>
      </c>
      <c r="B69" s="719" t="s">
        <v>197</v>
      </c>
      <c r="C69" s="713" t="s">
        <v>336</v>
      </c>
      <c r="D69" s="719" t="s">
        <v>122</v>
      </c>
      <c r="E69" s="998">
        <v>1</v>
      </c>
      <c r="F69" s="998">
        <v>1</v>
      </c>
      <c r="G69" s="998" t="s">
        <v>125</v>
      </c>
      <c r="H69" s="998" t="s">
        <v>125</v>
      </c>
      <c r="I69" s="998" t="s">
        <v>125</v>
      </c>
      <c r="J69" s="998" t="s">
        <v>125</v>
      </c>
      <c r="K69" s="998" t="s">
        <v>125</v>
      </c>
      <c r="L69" s="998" t="s">
        <v>125</v>
      </c>
      <c r="M69" s="998" t="s">
        <v>125</v>
      </c>
      <c r="N69" s="998" t="s">
        <v>125</v>
      </c>
      <c r="O69" s="998" t="s">
        <v>125</v>
      </c>
      <c r="P69" s="998" t="s">
        <v>125</v>
      </c>
      <c r="Q69" s="998" t="s">
        <v>125</v>
      </c>
      <c r="R69" s="998" t="s">
        <v>125</v>
      </c>
      <c r="S69" s="998">
        <v>1</v>
      </c>
    </row>
    <row r="70" spans="1:19" x14ac:dyDescent="0.2">
      <c r="A70" s="697"/>
      <c r="B70" s="720"/>
      <c r="C70" s="717"/>
      <c r="D70" s="720" t="s">
        <v>146</v>
      </c>
      <c r="E70" s="999">
        <v>1</v>
      </c>
      <c r="F70" s="999">
        <v>1</v>
      </c>
      <c r="G70" s="999" t="s">
        <v>125</v>
      </c>
      <c r="H70" s="999" t="s">
        <v>125</v>
      </c>
      <c r="I70" s="999" t="s">
        <v>125</v>
      </c>
      <c r="J70" s="999" t="s">
        <v>125</v>
      </c>
      <c r="K70" s="999" t="s">
        <v>125</v>
      </c>
      <c r="L70" s="999" t="s">
        <v>125</v>
      </c>
      <c r="M70" s="999" t="s">
        <v>125</v>
      </c>
      <c r="N70" s="999" t="s">
        <v>125</v>
      </c>
      <c r="O70" s="999" t="s">
        <v>125</v>
      </c>
      <c r="P70" s="999" t="s">
        <v>125</v>
      </c>
      <c r="Q70" s="999" t="s">
        <v>125</v>
      </c>
      <c r="R70" s="999" t="s">
        <v>125</v>
      </c>
      <c r="S70" s="999">
        <v>1</v>
      </c>
    </row>
    <row r="71" spans="1:19" s="370" customFormat="1" x14ac:dyDescent="0.2">
      <c r="A71" s="694" t="s">
        <v>309</v>
      </c>
      <c r="B71" s="719" t="s">
        <v>198</v>
      </c>
      <c r="C71" s="713" t="s">
        <v>310</v>
      </c>
      <c r="D71" s="719" t="s">
        <v>122</v>
      </c>
      <c r="E71" s="998">
        <v>15</v>
      </c>
      <c r="F71" s="998">
        <v>15</v>
      </c>
      <c r="G71" s="998" t="s">
        <v>125</v>
      </c>
      <c r="H71" s="998" t="s">
        <v>125</v>
      </c>
      <c r="I71" s="998" t="s">
        <v>125</v>
      </c>
      <c r="J71" s="998" t="s">
        <v>125</v>
      </c>
      <c r="K71" s="998" t="s">
        <v>125</v>
      </c>
      <c r="L71" s="998" t="s">
        <v>125</v>
      </c>
      <c r="M71" s="998" t="s">
        <v>125</v>
      </c>
      <c r="N71" s="998" t="s">
        <v>125</v>
      </c>
      <c r="O71" s="998" t="s">
        <v>125</v>
      </c>
      <c r="P71" s="998" t="s">
        <v>125</v>
      </c>
      <c r="Q71" s="998">
        <v>2</v>
      </c>
      <c r="R71" s="998">
        <v>3</v>
      </c>
      <c r="S71" s="998">
        <v>10</v>
      </c>
    </row>
    <row r="72" spans="1:19" x14ac:dyDescent="0.2">
      <c r="A72" s="697"/>
      <c r="B72" s="720"/>
      <c r="C72" s="717"/>
      <c r="D72" s="720" t="s">
        <v>145</v>
      </c>
      <c r="E72" s="999">
        <v>10</v>
      </c>
      <c r="F72" s="999">
        <v>10</v>
      </c>
      <c r="G72" s="999" t="s">
        <v>125</v>
      </c>
      <c r="H72" s="999" t="s">
        <v>125</v>
      </c>
      <c r="I72" s="999" t="s">
        <v>125</v>
      </c>
      <c r="J72" s="999" t="s">
        <v>125</v>
      </c>
      <c r="K72" s="999" t="s">
        <v>125</v>
      </c>
      <c r="L72" s="999" t="s">
        <v>125</v>
      </c>
      <c r="M72" s="999" t="s">
        <v>125</v>
      </c>
      <c r="N72" s="999" t="s">
        <v>125</v>
      </c>
      <c r="O72" s="999" t="s">
        <v>125</v>
      </c>
      <c r="P72" s="999" t="s">
        <v>125</v>
      </c>
      <c r="Q72" s="999">
        <v>1</v>
      </c>
      <c r="R72" s="999">
        <v>1</v>
      </c>
      <c r="S72" s="999">
        <v>8</v>
      </c>
    </row>
    <row r="73" spans="1:19" s="370" customFormat="1" x14ac:dyDescent="0.2">
      <c r="A73" s="697"/>
      <c r="B73" s="720"/>
      <c r="C73" s="717"/>
      <c r="D73" s="720" t="s">
        <v>146</v>
      </c>
      <c r="E73" s="999">
        <v>5</v>
      </c>
      <c r="F73" s="999">
        <v>5</v>
      </c>
      <c r="G73" s="999" t="s">
        <v>125</v>
      </c>
      <c r="H73" s="999" t="s">
        <v>125</v>
      </c>
      <c r="I73" s="999" t="s">
        <v>125</v>
      </c>
      <c r="J73" s="999" t="s">
        <v>125</v>
      </c>
      <c r="K73" s="999" t="s">
        <v>125</v>
      </c>
      <c r="L73" s="999" t="s">
        <v>125</v>
      </c>
      <c r="M73" s="999" t="s">
        <v>125</v>
      </c>
      <c r="N73" s="999" t="s">
        <v>125</v>
      </c>
      <c r="O73" s="999" t="s">
        <v>125</v>
      </c>
      <c r="P73" s="999" t="s">
        <v>125</v>
      </c>
      <c r="Q73" s="999">
        <v>1</v>
      </c>
      <c r="R73" s="999">
        <v>2</v>
      </c>
      <c r="S73" s="999">
        <v>2</v>
      </c>
    </row>
    <row r="74" spans="1:19" ht="24" x14ac:dyDescent="0.2">
      <c r="A74" s="694" t="s">
        <v>1112</v>
      </c>
      <c r="B74" s="719" t="s">
        <v>201</v>
      </c>
      <c r="C74" s="713" t="s">
        <v>1113</v>
      </c>
      <c r="D74" s="719" t="s">
        <v>122</v>
      </c>
      <c r="E74" s="998">
        <v>1</v>
      </c>
      <c r="F74" s="998">
        <v>1</v>
      </c>
      <c r="G74" s="998" t="s">
        <v>125</v>
      </c>
      <c r="H74" s="998" t="s">
        <v>125</v>
      </c>
      <c r="I74" s="998" t="s">
        <v>125</v>
      </c>
      <c r="J74" s="998">
        <v>1</v>
      </c>
      <c r="K74" s="998" t="s">
        <v>125</v>
      </c>
      <c r="L74" s="998" t="s">
        <v>125</v>
      </c>
      <c r="M74" s="998" t="s">
        <v>125</v>
      </c>
      <c r="N74" s="998" t="s">
        <v>125</v>
      </c>
      <c r="O74" s="998" t="s">
        <v>125</v>
      </c>
      <c r="P74" s="998" t="s">
        <v>125</v>
      </c>
      <c r="Q74" s="998" t="s">
        <v>125</v>
      </c>
      <c r="R74" s="998" t="s">
        <v>125</v>
      </c>
      <c r="S74" s="998" t="s">
        <v>125</v>
      </c>
    </row>
    <row r="75" spans="1:19" x14ac:dyDescent="0.2">
      <c r="A75" s="697"/>
      <c r="B75" s="720"/>
      <c r="C75" s="717"/>
      <c r="D75" s="720" t="s">
        <v>146</v>
      </c>
      <c r="E75" s="999">
        <v>1</v>
      </c>
      <c r="F75" s="999">
        <v>1</v>
      </c>
      <c r="G75" s="999" t="s">
        <v>125</v>
      </c>
      <c r="H75" s="999" t="s">
        <v>125</v>
      </c>
      <c r="I75" s="999" t="s">
        <v>125</v>
      </c>
      <c r="J75" s="999">
        <v>1</v>
      </c>
      <c r="K75" s="999" t="s">
        <v>125</v>
      </c>
      <c r="L75" s="999" t="s">
        <v>125</v>
      </c>
      <c r="M75" s="999" t="s">
        <v>125</v>
      </c>
      <c r="N75" s="999" t="s">
        <v>125</v>
      </c>
      <c r="O75" s="999" t="s">
        <v>125</v>
      </c>
      <c r="P75" s="999" t="s">
        <v>125</v>
      </c>
      <c r="Q75" s="999" t="s">
        <v>125</v>
      </c>
      <c r="R75" s="999" t="s">
        <v>125</v>
      </c>
      <c r="S75" s="999" t="s">
        <v>125</v>
      </c>
    </row>
    <row r="76" spans="1:19" s="370" customFormat="1" x14ac:dyDescent="0.2">
      <c r="A76" s="694" t="s">
        <v>315</v>
      </c>
      <c r="B76" s="719" t="s">
        <v>202</v>
      </c>
      <c r="C76" s="713" t="s">
        <v>316</v>
      </c>
      <c r="D76" s="719" t="s">
        <v>122</v>
      </c>
      <c r="E76" s="998">
        <v>12</v>
      </c>
      <c r="F76" s="998">
        <v>12</v>
      </c>
      <c r="G76" s="998" t="s">
        <v>125</v>
      </c>
      <c r="H76" s="998" t="s">
        <v>125</v>
      </c>
      <c r="I76" s="998" t="s">
        <v>125</v>
      </c>
      <c r="J76" s="998">
        <v>2</v>
      </c>
      <c r="K76" s="998">
        <v>1</v>
      </c>
      <c r="L76" s="998" t="s">
        <v>125</v>
      </c>
      <c r="M76" s="998" t="s">
        <v>125</v>
      </c>
      <c r="N76" s="998" t="s">
        <v>125</v>
      </c>
      <c r="O76" s="998" t="s">
        <v>125</v>
      </c>
      <c r="P76" s="998" t="s">
        <v>125</v>
      </c>
      <c r="Q76" s="998" t="s">
        <v>125</v>
      </c>
      <c r="R76" s="998">
        <v>1</v>
      </c>
      <c r="S76" s="998">
        <v>8</v>
      </c>
    </row>
    <row r="77" spans="1:19" x14ac:dyDescent="0.2">
      <c r="A77" s="697"/>
      <c r="B77" s="720"/>
      <c r="C77" s="717"/>
      <c r="D77" s="720" t="s">
        <v>145</v>
      </c>
      <c r="E77" s="999">
        <v>7</v>
      </c>
      <c r="F77" s="999">
        <v>7</v>
      </c>
      <c r="G77" s="999" t="s">
        <v>125</v>
      </c>
      <c r="H77" s="999" t="s">
        <v>125</v>
      </c>
      <c r="I77" s="999" t="s">
        <v>125</v>
      </c>
      <c r="J77" s="999">
        <v>2</v>
      </c>
      <c r="K77" s="999" t="s">
        <v>125</v>
      </c>
      <c r="L77" s="999" t="s">
        <v>125</v>
      </c>
      <c r="M77" s="999" t="s">
        <v>125</v>
      </c>
      <c r="N77" s="999" t="s">
        <v>125</v>
      </c>
      <c r="O77" s="999" t="s">
        <v>125</v>
      </c>
      <c r="P77" s="999" t="s">
        <v>125</v>
      </c>
      <c r="Q77" s="999" t="s">
        <v>125</v>
      </c>
      <c r="R77" s="999">
        <v>1</v>
      </c>
      <c r="S77" s="999">
        <v>4</v>
      </c>
    </row>
    <row r="78" spans="1:19" x14ac:dyDescent="0.2">
      <c r="A78" s="697"/>
      <c r="B78" s="720"/>
      <c r="C78" s="717"/>
      <c r="D78" s="720" t="s">
        <v>146</v>
      </c>
      <c r="E78" s="999">
        <v>5</v>
      </c>
      <c r="F78" s="999">
        <v>5</v>
      </c>
      <c r="G78" s="999" t="s">
        <v>125</v>
      </c>
      <c r="H78" s="999" t="s">
        <v>125</v>
      </c>
      <c r="I78" s="999" t="s">
        <v>125</v>
      </c>
      <c r="J78" s="999" t="s">
        <v>125</v>
      </c>
      <c r="K78" s="999">
        <v>1</v>
      </c>
      <c r="L78" s="999" t="s">
        <v>125</v>
      </c>
      <c r="M78" s="999" t="s">
        <v>125</v>
      </c>
      <c r="N78" s="999" t="s">
        <v>125</v>
      </c>
      <c r="O78" s="999" t="s">
        <v>125</v>
      </c>
      <c r="P78" s="999" t="s">
        <v>125</v>
      </c>
      <c r="Q78" s="999" t="s">
        <v>125</v>
      </c>
      <c r="R78" s="999" t="s">
        <v>125</v>
      </c>
      <c r="S78" s="999">
        <v>4</v>
      </c>
    </row>
    <row r="79" spans="1:19" s="370" customFormat="1" ht="24" x14ac:dyDescent="0.2">
      <c r="A79" s="694" t="s">
        <v>327</v>
      </c>
      <c r="B79" s="719" t="s">
        <v>203</v>
      </c>
      <c r="C79" s="713" t="s">
        <v>328</v>
      </c>
      <c r="D79" s="719" t="s">
        <v>122</v>
      </c>
      <c r="E79" s="998">
        <v>3</v>
      </c>
      <c r="F79" s="998">
        <v>3</v>
      </c>
      <c r="G79" s="998" t="s">
        <v>125</v>
      </c>
      <c r="H79" s="998" t="s">
        <v>125</v>
      </c>
      <c r="I79" s="998" t="s">
        <v>125</v>
      </c>
      <c r="J79" s="998" t="s">
        <v>125</v>
      </c>
      <c r="K79" s="998" t="s">
        <v>125</v>
      </c>
      <c r="L79" s="998" t="s">
        <v>125</v>
      </c>
      <c r="M79" s="998" t="s">
        <v>125</v>
      </c>
      <c r="N79" s="998" t="s">
        <v>125</v>
      </c>
      <c r="O79" s="998" t="s">
        <v>125</v>
      </c>
      <c r="P79" s="998" t="s">
        <v>125</v>
      </c>
      <c r="Q79" s="998" t="s">
        <v>125</v>
      </c>
      <c r="R79" s="998" t="s">
        <v>125</v>
      </c>
      <c r="S79" s="998">
        <v>3</v>
      </c>
    </row>
    <row r="80" spans="1:19" x14ac:dyDescent="0.2">
      <c r="A80" s="697"/>
      <c r="B80" s="720"/>
      <c r="C80" s="717"/>
      <c r="D80" s="720" t="s">
        <v>145</v>
      </c>
      <c r="E80" s="999">
        <v>1</v>
      </c>
      <c r="F80" s="999">
        <v>1</v>
      </c>
      <c r="G80" s="999" t="s">
        <v>125</v>
      </c>
      <c r="H80" s="999" t="s">
        <v>125</v>
      </c>
      <c r="I80" s="999" t="s">
        <v>125</v>
      </c>
      <c r="J80" s="999" t="s">
        <v>125</v>
      </c>
      <c r="K80" s="999" t="s">
        <v>125</v>
      </c>
      <c r="L80" s="999" t="s">
        <v>125</v>
      </c>
      <c r="M80" s="999" t="s">
        <v>125</v>
      </c>
      <c r="N80" s="999" t="s">
        <v>125</v>
      </c>
      <c r="O80" s="999" t="s">
        <v>125</v>
      </c>
      <c r="P80" s="999" t="s">
        <v>125</v>
      </c>
      <c r="Q80" s="999" t="s">
        <v>125</v>
      </c>
      <c r="R80" s="999" t="s">
        <v>125</v>
      </c>
      <c r="S80" s="999">
        <v>1</v>
      </c>
    </row>
    <row r="81" spans="1:19" s="370" customFormat="1" x14ac:dyDescent="0.2">
      <c r="A81" s="697"/>
      <c r="B81" s="720"/>
      <c r="C81" s="717"/>
      <c r="D81" s="720" t="s">
        <v>146</v>
      </c>
      <c r="E81" s="999">
        <v>2</v>
      </c>
      <c r="F81" s="999">
        <v>2</v>
      </c>
      <c r="G81" s="999" t="s">
        <v>125</v>
      </c>
      <c r="H81" s="999" t="s">
        <v>125</v>
      </c>
      <c r="I81" s="999" t="s">
        <v>125</v>
      </c>
      <c r="J81" s="999" t="s">
        <v>125</v>
      </c>
      <c r="K81" s="999" t="s">
        <v>125</v>
      </c>
      <c r="L81" s="999" t="s">
        <v>125</v>
      </c>
      <c r="M81" s="999" t="s">
        <v>125</v>
      </c>
      <c r="N81" s="999" t="s">
        <v>125</v>
      </c>
      <c r="O81" s="999" t="s">
        <v>125</v>
      </c>
      <c r="P81" s="999" t="s">
        <v>125</v>
      </c>
      <c r="Q81" s="999" t="s">
        <v>125</v>
      </c>
      <c r="R81" s="999" t="s">
        <v>125</v>
      </c>
      <c r="S81" s="999">
        <v>2</v>
      </c>
    </row>
    <row r="82" spans="1:19" ht="36" x14ac:dyDescent="0.2">
      <c r="A82" s="694" t="s">
        <v>364</v>
      </c>
      <c r="B82" s="719" t="s">
        <v>204</v>
      </c>
      <c r="C82" s="713" t="s">
        <v>365</v>
      </c>
      <c r="D82" s="719" t="s">
        <v>122</v>
      </c>
      <c r="E82" s="998">
        <v>4</v>
      </c>
      <c r="F82" s="998">
        <v>4</v>
      </c>
      <c r="G82" s="998" t="s">
        <v>125</v>
      </c>
      <c r="H82" s="998" t="s">
        <v>125</v>
      </c>
      <c r="I82" s="998" t="s">
        <v>125</v>
      </c>
      <c r="J82" s="998" t="s">
        <v>125</v>
      </c>
      <c r="K82" s="998" t="s">
        <v>125</v>
      </c>
      <c r="L82" s="998" t="s">
        <v>125</v>
      </c>
      <c r="M82" s="998" t="s">
        <v>125</v>
      </c>
      <c r="N82" s="998" t="s">
        <v>125</v>
      </c>
      <c r="O82" s="998">
        <v>1</v>
      </c>
      <c r="P82" s="998" t="s">
        <v>125</v>
      </c>
      <c r="Q82" s="998" t="s">
        <v>125</v>
      </c>
      <c r="R82" s="998" t="s">
        <v>125</v>
      </c>
      <c r="S82" s="998">
        <v>3</v>
      </c>
    </row>
    <row r="83" spans="1:19" x14ac:dyDescent="0.2">
      <c r="A83" s="697"/>
      <c r="B83" s="720"/>
      <c r="C83" s="717"/>
      <c r="D83" s="720" t="s">
        <v>145</v>
      </c>
      <c r="E83" s="999">
        <v>4</v>
      </c>
      <c r="F83" s="999">
        <v>4</v>
      </c>
      <c r="G83" s="999" t="s">
        <v>125</v>
      </c>
      <c r="H83" s="999" t="s">
        <v>125</v>
      </c>
      <c r="I83" s="999" t="s">
        <v>125</v>
      </c>
      <c r="J83" s="999" t="s">
        <v>125</v>
      </c>
      <c r="K83" s="999" t="s">
        <v>125</v>
      </c>
      <c r="L83" s="999" t="s">
        <v>125</v>
      </c>
      <c r="M83" s="999" t="s">
        <v>125</v>
      </c>
      <c r="N83" s="999" t="s">
        <v>125</v>
      </c>
      <c r="O83" s="999">
        <v>1</v>
      </c>
      <c r="P83" s="999" t="s">
        <v>125</v>
      </c>
      <c r="Q83" s="999" t="s">
        <v>125</v>
      </c>
      <c r="R83" s="999" t="s">
        <v>125</v>
      </c>
      <c r="S83" s="999">
        <v>3</v>
      </c>
    </row>
    <row r="84" spans="1:19" s="370" customFormat="1" ht="24" x14ac:dyDescent="0.2">
      <c r="A84" s="694" t="s">
        <v>1115</v>
      </c>
      <c r="B84" s="719" t="s">
        <v>206</v>
      </c>
      <c r="C84" s="713" t="s">
        <v>1116</v>
      </c>
      <c r="D84" s="719" t="s">
        <v>122</v>
      </c>
      <c r="E84" s="998">
        <v>2</v>
      </c>
      <c r="F84" s="998">
        <v>2</v>
      </c>
      <c r="G84" s="998" t="s">
        <v>125</v>
      </c>
      <c r="H84" s="998" t="s">
        <v>125</v>
      </c>
      <c r="I84" s="998" t="s">
        <v>125</v>
      </c>
      <c r="J84" s="998" t="s">
        <v>125</v>
      </c>
      <c r="K84" s="998" t="s">
        <v>125</v>
      </c>
      <c r="L84" s="998" t="s">
        <v>125</v>
      </c>
      <c r="M84" s="998" t="s">
        <v>125</v>
      </c>
      <c r="N84" s="998" t="s">
        <v>125</v>
      </c>
      <c r="O84" s="998" t="s">
        <v>125</v>
      </c>
      <c r="P84" s="998" t="s">
        <v>125</v>
      </c>
      <c r="Q84" s="998" t="s">
        <v>125</v>
      </c>
      <c r="R84" s="998" t="s">
        <v>125</v>
      </c>
      <c r="S84" s="998">
        <v>2</v>
      </c>
    </row>
    <row r="85" spans="1:19" x14ac:dyDescent="0.2">
      <c r="A85" s="697"/>
      <c r="B85" s="720"/>
      <c r="C85" s="717"/>
      <c r="D85" s="720" t="s">
        <v>145</v>
      </c>
      <c r="E85" s="999">
        <v>1</v>
      </c>
      <c r="F85" s="999">
        <v>1</v>
      </c>
      <c r="G85" s="999" t="s">
        <v>125</v>
      </c>
      <c r="H85" s="999" t="s">
        <v>125</v>
      </c>
      <c r="I85" s="999" t="s">
        <v>125</v>
      </c>
      <c r="J85" s="999" t="s">
        <v>125</v>
      </c>
      <c r="K85" s="999" t="s">
        <v>125</v>
      </c>
      <c r="L85" s="999" t="s">
        <v>125</v>
      </c>
      <c r="M85" s="999" t="s">
        <v>125</v>
      </c>
      <c r="N85" s="999" t="s">
        <v>125</v>
      </c>
      <c r="O85" s="999" t="s">
        <v>125</v>
      </c>
      <c r="P85" s="999" t="s">
        <v>125</v>
      </c>
      <c r="Q85" s="999" t="s">
        <v>125</v>
      </c>
      <c r="R85" s="999" t="s">
        <v>125</v>
      </c>
      <c r="S85" s="999">
        <v>1</v>
      </c>
    </row>
    <row r="86" spans="1:19" x14ac:dyDescent="0.2">
      <c r="A86" s="697"/>
      <c r="B86" s="720"/>
      <c r="C86" s="717"/>
      <c r="D86" s="720" t="s">
        <v>146</v>
      </c>
      <c r="E86" s="999">
        <v>1</v>
      </c>
      <c r="F86" s="999">
        <v>1</v>
      </c>
      <c r="G86" s="999" t="s">
        <v>125</v>
      </c>
      <c r="H86" s="999" t="s">
        <v>125</v>
      </c>
      <c r="I86" s="999" t="s">
        <v>125</v>
      </c>
      <c r="J86" s="999" t="s">
        <v>125</v>
      </c>
      <c r="K86" s="999" t="s">
        <v>125</v>
      </c>
      <c r="L86" s="999" t="s">
        <v>125</v>
      </c>
      <c r="M86" s="999" t="s">
        <v>125</v>
      </c>
      <c r="N86" s="999" t="s">
        <v>125</v>
      </c>
      <c r="O86" s="999" t="s">
        <v>125</v>
      </c>
      <c r="P86" s="999" t="s">
        <v>125</v>
      </c>
      <c r="Q86" s="999" t="s">
        <v>125</v>
      </c>
      <c r="R86" s="999" t="s">
        <v>125</v>
      </c>
      <c r="S86" s="999">
        <v>1</v>
      </c>
    </row>
    <row r="87" spans="1:19" s="370" customFormat="1" ht="24" x14ac:dyDescent="0.2">
      <c r="A87" s="694" t="s">
        <v>321</v>
      </c>
      <c r="B87" s="719" t="s">
        <v>207</v>
      </c>
      <c r="C87" s="713" t="s">
        <v>322</v>
      </c>
      <c r="D87" s="719" t="s">
        <v>122</v>
      </c>
      <c r="E87" s="998">
        <v>6</v>
      </c>
      <c r="F87" s="998">
        <v>6</v>
      </c>
      <c r="G87" s="998" t="s">
        <v>125</v>
      </c>
      <c r="H87" s="998" t="s">
        <v>125</v>
      </c>
      <c r="I87" s="998" t="s">
        <v>125</v>
      </c>
      <c r="J87" s="998" t="s">
        <v>125</v>
      </c>
      <c r="K87" s="998" t="s">
        <v>125</v>
      </c>
      <c r="L87" s="998" t="s">
        <v>125</v>
      </c>
      <c r="M87" s="998">
        <v>1</v>
      </c>
      <c r="N87" s="998" t="s">
        <v>125</v>
      </c>
      <c r="O87" s="998" t="s">
        <v>125</v>
      </c>
      <c r="P87" s="998" t="s">
        <v>125</v>
      </c>
      <c r="Q87" s="998" t="s">
        <v>125</v>
      </c>
      <c r="R87" s="998">
        <v>2</v>
      </c>
      <c r="S87" s="998">
        <v>3</v>
      </c>
    </row>
    <row r="88" spans="1:19" x14ac:dyDescent="0.2">
      <c r="A88" s="697"/>
      <c r="B88" s="720"/>
      <c r="C88" s="717"/>
      <c r="D88" s="720" t="s">
        <v>145</v>
      </c>
      <c r="E88" s="999">
        <v>3</v>
      </c>
      <c r="F88" s="999">
        <v>3</v>
      </c>
      <c r="G88" s="999" t="s">
        <v>125</v>
      </c>
      <c r="H88" s="999" t="s">
        <v>125</v>
      </c>
      <c r="I88" s="999" t="s">
        <v>125</v>
      </c>
      <c r="J88" s="999" t="s">
        <v>125</v>
      </c>
      <c r="K88" s="999" t="s">
        <v>125</v>
      </c>
      <c r="L88" s="999" t="s">
        <v>125</v>
      </c>
      <c r="M88" s="999" t="s">
        <v>125</v>
      </c>
      <c r="N88" s="999" t="s">
        <v>125</v>
      </c>
      <c r="O88" s="999" t="s">
        <v>125</v>
      </c>
      <c r="P88" s="999" t="s">
        <v>125</v>
      </c>
      <c r="Q88" s="999" t="s">
        <v>125</v>
      </c>
      <c r="R88" s="999">
        <v>2</v>
      </c>
      <c r="S88" s="999">
        <v>1</v>
      </c>
    </row>
    <row r="89" spans="1:19" x14ac:dyDescent="0.2">
      <c r="A89" s="697"/>
      <c r="B89" s="720"/>
      <c r="C89" s="717"/>
      <c r="D89" s="720" t="s">
        <v>146</v>
      </c>
      <c r="E89" s="999">
        <v>3</v>
      </c>
      <c r="F89" s="999">
        <v>3</v>
      </c>
      <c r="G89" s="999" t="s">
        <v>125</v>
      </c>
      <c r="H89" s="999" t="s">
        <v>125</v>
      </c>
      <c r="I89" s="999" t="s">
        <v>125</v>
      </c>
      <c r="J89" s="999" t="s">
        <v>125</v>
      </c>
      <c r="K89" s="999" t="s">
        <v>125</v>
      </c>
      <c r="L89" s="999" t="s">
        <v>125</v>
      </c>
      <c r="M89" s="999">
        <v>1</v>
      </c>
      <c r="N89" s="999" t="s">
        <v>125</v>
      </c>
      <c r="O89" s="999" t="s">
        <v>125</v>
      </c>
      <c r="P89" s="999" t="s">
        <v>125</v>
      </c>
      <c r="Q89" s="999" t="s">
        <v>125</v>
      </c>
      <c r="R89" s="999" t="s">
        <v>125</v>
      </c>
      <c r="S89" s="999">
        <v>2</v>
      </c>
    </row>
    <row r="90" spans="1:19" s="370" customFormat="1" ht="24" x14ac:dyDescent="0.2">
      <c r="A90" s="694" t="s">
        <v>391</v>
      </c>
      <c r="B90" s="719" t="s">
        <v>208</v>
      </c>
      <c r="C90" s="713" t="s">
        <v>392</v>
      </c>
      <c r="D90" s="719" t="s">
        <v>122</v>
      </c>
      <c r="E90" s="998">
        <v>1</v>
      </c>
      <c r="F90" s="998">
        <v>1</v>
      </c>
      <c r="G90" s="998" t="s">
        <v>125</v>
      </c>
      <c r="H90" s="998" t="s">
        <v>125</v>
      </c>
      <c r="I90" s="998" t="s">
        <v>125</v>
      </c>
      <c r="J90" s="998" t="s">
        <v>125</v>
      </c>
      <c r="K90" s="998" t="s">
        <v>125</v>
      </c>
      <c r="L90" s="998" t="s">
        <v>125</v>
      </c>
      <c r="M90" s="998" t="s">
        <v>125</v>
      </c>
      <c r="N90" s="998" t="s">
        <v>125</v>
      </c>
      <c r="O90" s="998" t="s">
        <v>125</v>
      </c>
      <c r="P90" s="998" t="s">
        <v>125</v>
      </c>
      <c r="Q90" s="998" t="s">
        <v>125</v>
      </c>
      <c r="R90" s="998">
        <v>1</v>
      </c>
      <c r="S90" s="998" t="s">
        <v>125</v>
      </c>
    </row>
    <row r="91" spans="1:19" x14ac:dyDescent="0.2">
      <c r="A91" s="697"/>
      <c r="B91" s="720"/>
      <c r="C91" s="717"/>
      <c r="D91" s="720" t="s">
        <v>145</v>
      </c>
      <c r="E91" s="999">
        <v>1</v>
      </c>
      <c r="F91" s="999">
        <v>1</v>
      </c>
      <c r="G91" s="999" t="s">
        <v>125</v>
      </c>
      <c r="H91" s="999" t="s">
        <v>125</v>
      </c>
      <c r="I91" s="999" t="s">
        <v>125</v>
      </c>
      <c r="J91" s="999" t="s">
        <v>125</v>
      </c>
      <c r="K91" s="999" t="s">
        <v>125</v>
      </c>
      <c r="L91" s="999" t="s">
        <v>125</v>
      </c>
      <c r="M91" s="999" t="s">
        <v>125</v>
      </c>
      <c r="N91" s="999" t="s">
        <v>125</v>
      </c>
      <c r="O91" s="999" t="s">
        <v>125</v>
      </c>
      <c r="P91" s="999" t="s">
        <v>125</v>
      </c>
      <c r="Q91" s="999" t="s">
        <v>125</v>
      </c>
      <c r="R91" s="999">
        <v>1</v>
      </c>
      <c r="S91" s="999" t="s">
        <v>125</v>
      </c>
    </row>
    <row r="92" spans="1:19" s="370" customFormat="1" x14ac:dyDescent="0.2">
      <c r="A92" s="694" t="s">
        <v>324</v>
      </c>
      <c r="B92" s="719" t="s">
        <v>209</v>
      </c>
      <c r="C92" s="713" t="s">
        <v>325</v>
      </c>
      <c r="D92" s="719" t="s">
        <v>122</v>
      </c>
      <c r="E92" s="998">
        <v>5</v>
      </c>
      <c r="F92" s="998">
        <v>5</v>
      </c>
      <c r="G92" s="998" t="s">
        <v>125</v>
      </c>
      <c r="H92" s="998" t="s">
        <v>125</v>
      </c>
      <c r="I92" s="998" t="s">
        <v>125</v>
      </c>
      <c r="J92" s="998" t="s">
        <v>125</v>
      </c>
      <c r="K92" s="998" t="s">
        <v>125</v>
      </c>
      <c r="L92" s="998" t="s">
        <v>125</v>
      </c>
      <c r="M92" s="998" t="s">
        <v>125</v>
      </c>
      <c r="N92" s="998" t="s">
        <v>125</v>
      </c>
      <c r="O92" s="998" t="s">
        <v>125</v>
      </c>
      <c r="P92" s="998" t="s">
        <v>125</v>
      </c>
      <c r="Q92" s="998" t="s">
        <v>125</v>
      </c>
      <c r="R92" s="998" t="s">
        <v>125</v>
      </c>
      <c r="S92" s="998">
        <v>5</v>
      </c>
    </row>
    <row r="93" spans="1:19" x14ac:dyDescent="0.2">
      <c r="A93" s="697"/>
      <c r="B93" s="720"/>
      <c r="C93" s="717"/>
      <c r="D93" s="720" t="s">
        <v>145</v>
      </c>
      <c r="E93" s="999">
        <v>5</v>
      </c>
      <c r="F93" s="999">
        <v>5</v>
      </c>
      <c r="G93" s="999" t="s">
        <v>125</v>
      </c>
      <c r="H93" s="999" t="s">
        <v>125</v>
      </c>
      <c r="I93" s="999" t="s">
        <v>125</v>
      </c>
      <c r="J93" s="999" t="s">
        <v>125</v>
      </c>
      <c r="K93" s="999" t="s">
        <v>125</v>
      </c>
      <c r="L93" s="999" t="s">
        <v>125</v>
      </c>
      <c r="M93" s="999" t="s">
        <v>125</v>
      </c>
      <c r="N93" s="999" t="s">
        <v>125</v>
      </c>
      <c r="O93" s="999" t="s">
        <v>125</v>
      </c>
      <c r="P93" s="999" t="s">
        <v>125</v>
      </c>
      <c r="Q93" s="999" t="s">
        <v>125</v>
      </c>
      <c r="R93" s="999" t="s">
        <v>125</v>
      </c>
      <c r="S93" s="999">
        <v>5</v>
      </c>
    </row>
    <row r="94" spans="1:19" x14ac:dyDescent="0.2">
      <c r="A94" s="694" t="s">
        <v>1117</v>
      </c>
      <c r="B94" s="719" t="s">
        <v>2909</v>
      </c>
      <c r="C94" s="713" t="s">
        <v>1118</v>
      </c>
      <c r="D94" s="719" t="s">
        <v>122</v>
      </c>
      <c r="E94" s="998">
        <v>3</v>
      </c>
      <c r="F94" s="998">
        <v>3</v>
      </c>
      <c r="G94" s="998" t="s">
        <v>125</v>
      </c>
      <c r="H94" s="998" t="s">
        <v>125</v>
      </c>
      <c r="I94" s="998" t="s">
        <v>125</v>
      </c>
      <c r="J94" s="998" t="s">
        <v>125</v>
      </c>
      <c r="K94" s="998" t="s">
        <v>125</v>
      </c>
      <c r="L94" s="998" t="s">
        <v>125</v>
      </c>
      <c r="M94" s="998" t="s">
        <v>125</v>
      </c>
      <c r="N94" s="998" t="s">
        <v>125</v>
      </c>
      <c r="O94" s="998">
        <v>1</v>
      </c>
      <c r="P94" s="998">
        <v>1</v>
      </c>
      <c r="Q94" s="998">
        <v>1</v>
      </c>
      <c r="R94" s="998" t="s">
        <v>125</v>
      </c>
      <c r="S94" s="998" t="s">
        <v>125</v>
      </c>
    </row>
    <row r="95" spans="1:19" s="370" customFormat="1" x14ac:dyDescent="0.2">
      <c r="A95" s="697"/>
      <c r="B95" s="720"/>
      <c r="C95" s="717"/>
      <c r="D95" s="720" t="s">
        <v>146</v>
      </c>
      <c r="E95" s="999">
        <v>3</v>
      </c>
      <c r="F95" s="999">
        <v>3</v>
      </c>
      <c r="G95" s="999" t="s">
        <v>125</v>
      </c>
      <c r="H95" s="999" t="s">
        <v>125</v>
      </c>
      <c r="I95" s="999" t="s">
        <v>125</v>
      </c>
      <c r="J95" s="999" t="s">
        <v>125</v>
      </c>
      <c r="K95" s="999" t="s">
        <v>125</v>
      </c>
      <c r="L95" s="999" t="s">
        <v>125</v>
      </c>
      <c r="M95" s="999" t="s">
        <v>125</v>
      </c>
      <c r="N95" s="999" t="s">
        <v>125</v>
      </c>
      <c r="O95" s="999">
        <v>1</v>
      </c>
      <c r="P95" s="999">
        <v>1</v>
      </c>
      <c r="Q95" s="999">
        <v>1</v>
      </c>
      <c r="R95" s="999" t="s">
        <v>125</v>
      </c>
      <c r="S95" s="999" t="s">
        <v>125</v>
      </c>
    </row>
    <row r="96" spans="1:19" ht="24" x14ac:dyDescent="0.2">
      <c r="A96" s="694" t="s">
        <v>332</v>
      </c>
      <c r="B96" s="719" t="s">
        <v>211</v>
      </c>
      <c r="C96" s="713" t="s">
        <v>333</v>
      </c>
      <c r="D96" s="719" t="s">
        <v>122</v>
      </c>
      <c r="E96" s="998">
        <v>7</v>
      </c>
      <c r="F96" s="998">
        <v>7</v>
      </c>
      <c r="G96" s="998" t="s">
        <v>125</v>
      </c>
      <c r="H96" s="998">
        <v>6</v>
      </c>
      <c r="I96" s="998">
        <v>1</v>
      </c>
      <c r="J96" s="998" t="s">
        <v>125</v>
      </c>
      <c r="K96" s="998" t="s">
        <v>125</v>
      </c>
      <c r="L96" s="998" t="s">
        <v>125</v>
      </c>
      <c r="M96" s="998" t="s">
        <v>125</v>
      </c>
      <c r="N96" s="998" t="s">
        <v>125</v>
      </c>
      <c r="O96" s="998" t="s">
        <v>125</v>
      </c>
      <c r="P96" s="998" t="s">
        <v>125</v>
      </c>
      <c r="Q96" s="998" t="s">
        <v>125</v>
      </c>
      <c r="R96" s="998" t="s">
        <v>125</v>
      </c>
      <c r="S96" s="998" t="s">
        <v>125</v>
      </c>
    </row>
    <row r="97" spans="1:19" x14ac:dyDescent="0.2">
      <c r="A97" s="697"/>
      <c r="B97" s="720"/>
      <c r="C97" s="717"/>
      <c r="D97" s="720" t="s">
        <v>145</v>
      </c>
      <c r="E97" s="999">
        <v>3</v>
      </c>
      <c r="F97" s="999">
        <v>3</v>
      </c>
      <c r="G97" s="999" t="s">
        <v>125</v>
      </c>
      <c r="H97" s="999">
        <v>3</v>
      </c>
      <c r="I97" s="999" t="s">
        <v>125</v>
      </c>
      <c r="J97" s="999" t="s">
        <v>125</v>
      </c>
      <c r="K97" s="999" t="s">
        <v>125</v>
      </c>
      <c r="L97" s="999" t="s">
        <v>125</v>
      </c>
      <c r="M97" s="999" t="s">
        <v>125</v>
      </c>
      <c r="N97" s="999" t="s">
        <v>125</v>
      </c>
      <c r="O97" s="999" t="s">
        <v>125</v>
      </c>
      <c r="P97" s="999" t="s">
        <v>125</v>
      </c>
      <c r="Q97" s="999" t="s">
        <v>125</v>
      </c>
      <c r="R97" s="999" t="s">
        <v>125</v>
      </c>
      <c r="S97" s="999" t="s">
        <v>125</v>
      </c>
    </row>
    <row r="98" spans="1:19" s="370" customFormat="1" x14ac:dyDescent="0.2">
      <c r="A98" s="697"/>
      <c r="B98" s="720"/>
      <c r="C98" s="717"/>
      <c r="D98" s="720" t="s">
        <v>146</v>
      </c>
      <c r="E98" s="999">
        <v>4</v>
      </c>
      <c r="F98" s="999">
        <v>4</v>
      </c>
      <c r="G98" s="999" t="s">
        <v>125</v>
      </c>
      <c r="H98" s="999">
        <v>3</v>
      </c>
      <c r="I98" s="999">
        <v>1</v>
      </c>
      <c r="J98" s="999" t="s">
        <v>125</v>
      </c>
      <c r="K98" s="999" t="s">
        <v>125</v>
      </c>
      <c r="L98" s="999" t="s">
        <v>125</v>
      </c>
      <c r="M98" s="999" t="s">
        <v>125</v>
      </c>
      <c r="N98" s="999" t="s">
        <v>125</v>
      </c>
      <c r="O98" s="999" t="s">
        <v>125</v>
      </c>
      <c r="P98" s="999" t="s">
        <v>125</v>
      </c>
      <c r="Q98" s="999" t="s">
        <v>125</v>
      </c>
      <c r="R98" s="999" t="s">
        <v>125</v>
      </c>
      <c r="S98" s="999" t="s">
        <v>125</v>
      </c>
    </row>
    <row r="99" spans="1:19" ht="36" x14ac:dyDescent="0.2">
      <c r="A99" s="694" t="s">
        <v>347</v>
      </c>
      <c r="B99" s="719" t="s">
        <v>212</v>
      </c>
      <c r="C99" s="713" t="s">
        <v>348</v>
      </c>
      <c r="D99" s="719" t="s">
        <v>122</v>
      </c>
      <c r="E99" s="998">
        <v>5</v>
      </c>
      <c r="F99" s="998">
        <v>5</v>
      </c>
      <c r="G99" s="998" t="s">
        <v>125</v>
      </c>
      <c r="H99" s="998">
        <v>2</v>
      </c>
      <c r="I99" s="998" t="s">
        <v>125</v>
      </c>
      <c r="J99" s="998">
        <v>1</v>
      </c>
      <c r="K99" s="998">
        <v>1</v>
      </c>
      <c r="L99" s="998" t="s">
        <v>125</v>
      </c>
      <c r="M99" s="998" t="s">
        <v>125</v>
      </c>
      <c r="N99" s="998" t="s">
        <v>125</v>
      </c>
      <c r="O99" s="998" t="s">
        <v>125</v>
      </c>
      <c r="P99" s="998" t="s">
        <v>125</v>
      </c>
      <c r="Q99" s="998" t="s">
        <v>125</v>
      </c>
      <c r="R99" s="998" t="s">
        <v>125</v>
      </c>
      <c r="S99" s="998">
        <v>1</v>
      </c>
    </row>
    <row r="100" spans="1:19" x14ac:dyDescent="0.2">
      <c r="A100" s="697"/>
      <c r="B100" s="720"/>
      <c r="C100" s="717"/>
      <c r="D100" s="720" t="s">
        <v>145</v>
      </c>
      <c r="E100" s="999">
        <v>2</v>
      </c>
      <c r="F100" s="999">
        <v>2</v>
      </c>
      <c r="G100" s="999" t="s">
        <v>125</v>
      </c>
      <c r="H100" s="999">
        <v>1</v>
      </c>
      <c r="I100" s="999" t="s">
        <v>125</v>
      </c>
      <c r="J100" s="999" t="s">
        <v>125</v>
      </c>
      <c r="K100" s="999" t="s">
        <v>125</v>
      </c>
      <c r="L100" s="999" t="s">
        <v>125</v>
      </c>
      <c r="M100" s="999" t="s">
        <v>125</v>
      </c>
      <c r="N100" s="999" t="s">
        <v>125</v>
      </c>
      <c r="O100" s="999" t="s">
        <v>125</v>
      </c>
      <c r="P100" s="999" t="s">
        <v>125</v>
      </c>
      <c r="Q100" s="999" t="s">
        <v>125</v>
      </c>
      <c r="R100" s="999" t="s">
        <v>125</v>
      </c>
      <c r="S100" s="999">
        <v>1</v>
      </c>
    </row>
    <row r="101" spans="1:19" s="370" customFormat="1" x14ac:dyDescent="0.2">
      <c r="A101" s="697"/>
      <c r="B101" s="720"/>
      <c r="C101" s="717"/>
      <c r="D101" s="720" t="s">
        <v>146</v>
      </c>
      <c r="E101" s="999">
        <v>3</v>
      </c>
      <c r="F101" s="999">
        <v>3</v>
      </c>
      <c r="G101" s="999" t="s">
        <v>125</v>
      </c>
      <c r="H101" s="999">
        <v>1</v>
      </c>
      <c r="I101" s="999" t="s">
        <v>125</v>
      </c>
      <c r="J101" s="999">
        <v>1</v>
      </c>
      <c r="K101" s="999">
        <v>1</v>
      </c>
      <c r="L101" s="999" t="s">
        <v>125</v>
      </c>
      <c r="M101" s="999" t="s">
        <v>125</v>
      </c>
      <c r="N101" s="999" t="s">
        <v>125</v>
      </c>
      <c r="O101" s="999" t="s">
        <v>125</v>
      </c>
      <c r="P101" s="999" t="s">
        <v>125</v>
      </c>
      <c r="Q101" s="999" t="s">
        <v>125</v>
      </c>
      <c r="R101" s="999" t="s">
        <v>125</v>
      </c>
      <c r="S101" s="999" t="s">
        <v>125</v>
      </c>
    </row>
    <row r="102" spans="1:19" x14ac:dyDescent="0.2">
      <c r="A102" s="694" t="s">
        <v>318</v>
      </c>
      <c r="B102" s="719" t="s">
        <v>213</v>
      </c>
      <c r="C102" s="713" t="s">
        <v>319</v>
      </c>
      <c r="D102" s="719" t="s">
        <v>122</v>
      </c>
      <c r="E102" s="998">
        <v>50</v>
      </c>
      <c r="F102" s="998">
        <v>50</v>
      </c>
      <c r="G102" s="998" t="s">
        <v>125</v>
      </c>
      <c r="H102" s="998" t="s">
        <v>125</v>
      </c>
      <c r="I102" s="998" t="s">
        <v>125</v>
      </c>
      <c r="J102" s="998" t="s">
        <v>125</v>
      </c>
      <c r="K102" s="998">
        <v>1</v>
      </c>
      <c r="L102" s="998">
        <v>1</v>
      </c>
      <c r="M102" s="998">
        <v>1</v>
      </c>
      <c r="N102" s="998">
        <v>5</v>
      </c>
      <c r="O102" s="998">
        <v>8</v>
      </c>
      <c r="P102" s="998">
        <v>10</v>
      </c>
      <c r="Q102" s="998">
        <v>16</v>
      </c>
      <c r="R102" s="998">
        <v>3</v>
      </c>
      <c r="S102" s="998">
        <v>5</v>
      </c>
    </row>
    <row r="103" spans="1:19" x14ac:dyDescent="0.2">
      <c r="A103" s="697"/>
      <c r="B103" s="720"/>
      <c r="C103" s="717"/>
      <c r="D103" s="720" t="s">
        <v>145</v>
      </c>
      <c r="E103" s="999">
        <v>41</v>
      </c>
      <c r="F103" s="999">
        <v>41</v>
      </c>
      <c r="G103" s="999" t="s">
        <v>125</v>
      </c>
      <c r="H103" s="999" t="s">
        <v>125</v>
      </c>
      <c r="I103" s="999" t="s">
        <v>125</v>
      </c>
      <c r="J103" s="999" t="s">
        <v>125</v>
      </c>
      <c r="K103" s="999">
        <v>1</v>
      </c>
      <c r="L103" s="999" t="s">
        <v>125</v>
      </c>
      <c r="M103" s="999">
        <v>1</v>
      </c>
      <c r="N103" s="999">
        <v>5</v>
      </c>
      <c r="O103" s="999">
        <v>6</v>
      </c>
      <c r="P103" s="999">
        <v>10</v>
      </c>
      <c r="Q103" s="999">
        <v>14</v>
      </c>
      <c r="R103" s="999">
        <v>1</v>
      </c>
      <c r="S103" s="999">
        <v>3</v>
      </c>
    </row>
    <row r="104" spans="1:19" s="370" customFormat="1" x14ac:dyDescent="0.2">
      <c r="A104" s="697"/>
      <c r="B104" s="720"/>
      <c r="C104" s="717"/>
      <c r="D104" s="720" t="s">
        <v>146</v>
      </c>
      <c r="E104" s="999">
        <v>9</v>
      </c>
      <c r="F104" s="999">
        <v>9</v>
      </c>
      <c r="G104" s="999" t="s">
        <v>125</v>
      </c>
      <c r="H104" s="999" t="s">
        <v>125</v>
      </c>
      <c r="I104" s="999" t="s">
        <v>125</v>
      </c>
      <c r="J104" s="999" t="s">
        <v>125</v>
      </c>
      <c r="K104" s="999" t="s">
        <v>125</v>
      </c>
      <c r="L104" s="999">
        <v>1</v>
      </c>
      <c r="M104" s="999" t="s">
        <v>125</v>
      </c>
      <c r="N104" s="999" t="s">
        <v>125</v>
      </c>
      <c r="O104" s="999">
        <v>2</v>
      </c>
      <c r="P104" s="999" t="s">
        <v>125</v>
      </c>
      <c r="Q104" s="999">
        <v>2</v>
      </c>
      <c r="R104" s="999">
        <v>2</v>
      </c>
      <c r="S104" s="999">
        <v>2</v>
      </c>
    </row>
    <row r="105" spans="1:19" x14ac:dyDescent="0.2">
      <c r="A105" s="694" t="s">
        <v>382</v>
      </c>
      <c r="B105" s="719" t="s">
        <v>214</v>
      </c>
      <c r="C105" s="713" t="s">
        <v>383</v>
      </c>
      <c r="D105" s="719" t="s">
        <v>122</v>
      </c>
      <c r="E105" s="998">
        <v>2</v>
      </c>
      <c r="F105" s="998">
        <v>2</v>
      </c>
      <c r="G105" s="998" t="s">
        <v>125</v>
      </c>
      <c r="H105" s="998" t="s">
        <v>125</v>
      </c>
      <c r="I105" s="998" t="s">
        <v>125</v>
      </c>
      <c r="J105" s="998" t="s">
        <v>125</v>
      </c>
      <c r="K105" s="998" t="s">
        <v>125</v>
      </c>
      <c r="L105" s="998" t="s">
        <v>125</v>
      </c>
      <c r="M105" s="998" t="s">
        <v>125</v>
      </c>
      <c r="N105" s="998" t="s">
        <v>125</v>
      </c>
      <c r="O105" s="998">
        <v>1</v>
      </c>
      <c r="P105" s="998">
        <v>1</v>
      </c>
      <c r="Q105" s="998" t="s">
        <v>125</v>
      </c>
      <c r="R105" s="998" t="s">
        <v>125</v>
      </c>
      <c r="S105" s="998" t="s">
        <v>125</v>
      </c>
    </row>
    <row r="106" spans="1:19" x14ac:dyDescent="0.2">
      <c r="A106" s="697"/>
      <c r="B106" s="720"/>
      <c r="C106" s="717"/>
      <c r="D106" s="720" t="s">
        <v>145</v>
      </c>
      <c r="E106" s="999">
        <v>2</v>
      </c>
      <c r="F106" s="999">
        <v>2</v>
      </c>
      <c r="G106" s="999" t="s">
        <v>125</v>
      </c>
      <c r="H106" s="999" t="s">
        <v>125</v>
      </c>
      <c r="I106" s="999" t="s">
        <v>125</v>
      </c>
      <c r="J106" s="999" t="s">
        <v>125</v>
      </c>
      <c r="K106" s="999" t="s">
        <v>125</v>
      </c>
      <c r="L106" s="999" t="s">
        <v>125</v>
      </c>
      <c r="M106" s="999" t="s">
        <v>125</v>
      </c>
      <c r="N106" s="999" t="s">
        <v>125</v>
      </c>
      <c r="O106" s="999">
        <v>1</v>
      </c>
      <c r="P106" s="999">
        <v>1</v>
      </c>
      <c r="Q106" s="999" t="s">
        <v>125</v>
      </c>
      <c r="R106" s="999" t="s">
        <v>125</v>
      </c>
      <c r="S106" s="999" t="s">
        <v>125</v>
      </c>
    </row>
    <row r="107" spans="1:19" s="370" customFormat="1" ht="24" x14ac:dyDescent="0.2">
      <c r="A107" s="694" t="s">
        <v>1121</v>
      </c>
      <c r="B107" s="719" t="s">
        <v>216</v>
      </c>
      <c r="C107" s="713" t="s">
        <v>1122</v>
      </c>
      <c r="D107" s="719" t="s">
        <v>122</v>
      </c>
      <c r="E107" s="998">
        <v>11</v>
      </c>
      <c r="F107" s="998">
        <v>11</v>
      </c>
      <c r="G107" s="998" t="s">
        <v>125</v>
      </c>
      <c r="H107" s="998" t="s">
        <v>125</v>
      </c>
      <c r="I107" s="998" t="s">
        <v>125</v>
      </c>
      <c r="J107" s="998" t="s">
        <v>125</v>
      </c>
      <c r="K107" s="998">
        <v>1</v>
      </c>
      <c r="L107" s="998">
        <v>1</v>
      </c>
      <c r="M107" s="998" t="s">
        <v>125</v>
      </c>
      <c r="N107" s="998">
        <v>1</v>
      </c>
      <c r="O107" s="998">
        <v>1</v>
      </c>
      <c r="P107" s="998">
        <v>2</v>
      </c>
      <c r="Q107" s="998">
        <v>5</v>
      </c>
      <c r="R107" s="998" t="s">
        <v>125</v>
      </c>
      <c r="S107" s="998" t="s">
        <v>125</v>
      </c>
    </row>
    <row r="108" spans="1:19" x14ac:dyDescent="0.2">
      <c r="A108" s="697"/>
      <c r="B108" s="720"/>
      <c r="C108" s="717"/>
      <c r="D108" s="720" t="s">
        <v>145</v>
      </c>
      <c r="E108" s="999">
        <v>8</v>
      </c>
      <c r="F108" s="999">
        <v>8</v>
      </c>
      <c r="G108" s="999" t="s">
        <v>125</v>
      </c>
      <c r="H108" s="999" t="s">
        <v>125</v>
      </c>
      <c r="I108" s="999" t="s">
        <v>125</v>
      </c>
      <c r="J108" s="999" t="s">
        <v>125</v>
      </c>
      <c r="K108" s="999">
        <v>1</v>
      </c>
      <c r="L108" s="999" t="s">
        <v>125</v>
      </c>
      <c r="M108" s="999" t="s">
        <v>125</v>
      </c>
      <c r="N108" s="999">
        <v>1</v>
      </c>
      <c r="O108" s="999">
        <v>1</v>
      </c>
      <c r="P108" s="999">
        <v>2</v>
      </c>
      <c r="Q108" s="999">
        <v>3</v>
      </c>
      <c r="R108" s="999" t="s">
        <v>125</v>
      </c>
      <c r="S108" s="999" t="s">
        <v>125</v>
      </c>
    </row>
    <row r="109" spans="1:19" x14ac:dyDescent="0.2">
      <c r="A109" s="697"/>
      <c r="B109" s="720"/>
      <c r="C109" s="717"/>
      <c r="D109" s="720" t="s">
        <v>146</v>
      </c>
      <c r="E109" s="999">
        <v>3</v>
      </c>
      <c r="F109" s="999">
        <v>3</v>
      </c>
      <c r="G109" s="999" t="s">
        <v>125</v>
      </c>
      <c r="H109" s="999" t="s">
        <v>125</v>
      </c>
      <c r="I109" s="999" t="s">
        <v>125</v>
      </c>
      <c r="J109" s="999" t="s">
        <v>125</v>
      </c>
      <c r="K109" s="999" t="s">
        <v>125</v>
      </c>
      <c r="L109" s="999">
        <v>1</v>
      </c>
      <c r="M109" s="999" t="s">
        <v>125</v>
      </c>
      <c r="N109" s="999" t="s">
        <v>125</v>
      </c>
      <c r="O109" s="999" t="s">
        <v>125</v>
      </c>
      <c r="P109" s="999" t="s">
        <v>125</v>
      </c>
      <c r="Q109" s="999">
        <v>2</v>
      </c>
      <c r="R109" s="999" t="s">
        <v>125</v>
      </c>
      <c r="S109" s="999" t="s">
        <v>125</v>
      </c>
    </row>
    <row r="110" spans="1:19" s="370" customFormat="1" ht="24" x14ac:dyDescent="0.2">
      <c r="A110" s="694" t="s">
        <v>1123</v>
      </c>
      <c r="B110" s="719" t="s">
        <v>217</v>
      </c>
      <c r="C110" s="713" t="s">
        <v>1124</v>
      </c>
      <c r="D110" s="719" t="s">
        <v>122</v>
      </c>
      <c r="E110" s="998">
        <v>2</v>
      </c>
      <c r="F110" s="998">
        <v>2</v>
      </c>
      <c r="G110" s="998" t="s">
        <v>125</v>
      </c>
      <c r="H110" s="998" t="s">
        <v>125</v>
      </c>
      <c r="I110" s="998" t="s">
        <v>125</v>
      </c>
      <c r="J110" s="998" t="s">
        <v>125</v>
      </c>
      <c r="K110" s="998">
        <v>1</v>
      </c>
      <c r="L110" s="998" t="s">
        <v>125</v>
      </c>
      <c r="M110" s="998" t="s">
        <v>125</v>
      </c>
      <c r="N110" s="998" t="s">
        <v>125</v>
      </c>
      <c r="O110" s="998" t="s">
        <v>125</v>
      </c>
      <c r="P110" s="998" t="s">
        <v>125</v>
      </c>
      <c r="Q110" s="998">
        <v>1</v>
      </c>
      <c r="R110" s="998" t="s">
        <v>125</v>
      </c>
      <c r="S110" s="998" t="s">
        <v>125</v>
      </c>
    </row>
    <row r="111" spans="1:19" x14ac:dyDescent="0.2">
      <c r="A111" s="697"/>
      <c r="B111" s="720"/>
      <c r="C111" s="717"/>
      <c r="D111" s="720" t="s">
        <v>145</v>
      </c>
      <c r="E111" s="999">
        <v>1</v>
      </c>
      <c r="F111" s="999">
        <v>1</v>
      </c>
      <c r="G111" s="999" t="s">
        <v>125</v>
      </c>
      <c r="H111" s="999" t="s">
        <v>125</v>
      </c>
      <c r="I111" s="999" t="s">
        <v>125</v>
      </c>
      <c r="J111" s="999" t="s">
        <v>125</v>
      </c>
      <c r="K111" s="999" t="s">
        <v>125</v>
      </c>
      <c r="L111" s="999" t="s">
        <v>125</v>
      </c>
      <c r="M111" s="999" t="s">
        <v>125</v>
      </c>
      <c r="N111" s="999" t="s">
        <v>125</v>
      </c>
      <c r="O111" s="999" t="s">
        <v>125</v>
      </c>
      <c r="P111" s="999" t="s">
        <v>125</v>
      </c>
      <c r="Q111" s="999">
        <v>1</v>
      </c>
      <c r="R111" s="999" t="s">
        <v>125</v>
      </c>
      <c r="S111" s="999" t="s">
        <v>125</v>
      </c>
    </row>
    <row r="112" spans="1:19" x14ac:dyDescent="0.2">
      <c r="A112" s="697"/>
      <c r="B112" s="720"/>
      <c r="C112" s="717"/>
      <c r="D112" s="720" t="s">
        <v>146</v>
      </c>
      <c r="E112" s="999">
        <v>1</v>
      </c>
      <c r="F112" s="999">
        <v>1</v>
      </c>
      <c r="G112" s="999" t="s">
        <v>125</v>
      </c>
      <c r="H112" s="999" t="s">
        <v>125</v>
      </c>
      <c r="I112" s="999" t="s">
        <v>125</v>
      </c>
      <c r="J112" s="999" t="s">
        <v>125</v>
      </c>
      <c r="K112" s="999">
        <v>1</v>
      </c>
      <c r="L112" s="999" t="s">
        <v>125</v>
      </c>
      <c r="M112" s="999" t="s">
        <v>125</v>
      </c>
      <c r="N112" s="999" t="s">
        <v>125</v>
      </c>
      <c r="O112" s="999" t="s">
        <v>125</v>
      </c>
      <c r="P112" s="999" t="s">
        <v>125</v>
      </c>
      <c r="Q112" s="999" t="s">
        <v>125</v>
      </c>
      <c r="R112" s="999" t="s">
        <v>125</v>
      </c>
      <c r="S112" s="999" t="s">
        <v>125</v>
      </c>
    </row>
    <row r="113" spans="1:19" s="370" customFormat="1" x14ac:dyDescent="0.2">
      <c r="A113" s="694" t="s">
        <v>1125</v>
      </c>
      <c r="B113" s="719" t="s">
        <v>218</v>
      </c>
      <c r="C113" s="713" t="s">
        <v>1126</v>
      </c>
      <c r="D113" s="719" t="s">
        <v>122</v>
      </c>
      <c r="E113" s="998">
        <v>3</v>
      </c>
      <c r="F113" s="998">
        <v>3</v>
      </c>
      <c r="G113" s="998" t="s">
        <v>125</v>
      </c>
      <c r="H113" s="998" t="s">
        <v>125</v>
      </c>
      <c r="I113" s="998" t="s">
        <v>125</v>
      </c>
      <c r="J113" s="998" t="s">
        <v>125</v>
      </c>
      <c r="K113" s="998" t="s">
        <v>125</v>
      </c>
      <c r="L113" s="998" t="s">
        <v>125</v>
      </c>
      <c r="M113" s="998" t="s">
        <v>125</v>
      </c>
      <c r="N113" s="998">
        <v>1</v>
      </c>
      <c r="O113" s="998" t="s">
        <v>125</v>
      </c>
      <c r="P113" s="998" t="s">
        <v>125</v>
      </c>
      <c r="Q113" s="998" t="s">
        <v>125</v>
      </c>
      <c r="R113" s="998">
        <v>2</v>
      </c>
      <c r="S113" s="998" t="s">
        <v>125</v>
      </c>
    </row>
    <row r="114" spans="1:19" x14ac:dyDescent="0.2">
      <c r="A114" s="697"/>
      <c r="B114" s="720"/>
      <c r="C114" s="717"/>
      <c r="D114" s="720" t="s">
        <v>145</v>
      </c>
      <c r="E114" s="999">
        <v>3</v>
      </c>
      <c r="F114" s="999">
        <v>3</v>
      </c>
      <c r="G114" s="999" t="s">
        <v>125</v>
      </c>
      <c r="H114" s="999" t="s">
        <v>125</v>
      </c>
      <c r="I114" s="999" t="s">
        <v>125</v>
      </c>
      <c r="J114" s="999" t="s">
        <v>125</v>
      </c>
      <c r="K114" s="999" t="s">
        <v>125</v>
      </c>
      <c r="L114" s="999" t="s">
        <v>125</v>
      </c>
      <c r="M114" s="999" t="s">
        <v>125</v>
      </c>
      <c r="N114" s="999">
        <v>1</v>
      </c>
      <c r="O114" s="999" t="s">
        <v>125</v>
      </c>
      <c r="P114" s="999" t="s">
        <v>125</v>
      </c>
      <c r="Q114" s="999" t="s">
        <v>125</v>
      </c>
      <c r="R114" s="999">
        <v>2</v>
      </c>
      <c r="S114" s="999" t="s">
        <v>125</v>
      </c>
    </row>
    <row r="115" spans="1:19" ht="24" x14ac:dyDescent="0.2">
      <c r="A115" s="694" t="s">
        <v>355</v>
      </c>
      <c r="B115" s="719" t="s">
        <v>219</v>
      </c>
      <c r="C115" s="713" t="s">
        <v>356</v>
      </c>
      <c r="D115" s="719" t="s">
        <v>122</v>
      </c>
      <c r="E115" s="998">
        <v>18</v>
      </c>
      <c r="F115" s="998">
        <v>18</v>
      </c>
      <c r="G115" s="998" t="s">
        <v>125</v>
      </c>
      <c r="H115" s="998" t="s">
        <v>125</v>
      </c>
      <c r="I115" s="998" t="s">
        <v>125</v>
      </c>
      <c r="J115" s="998" t="s">
        <v>125</v>
      </c>
      <c r="K115" s="998" t="s">
        <v>125</v>
      </c>
      <c r="L115" s="998" t="s">
        <v>125</v>
      </c>
      <c r="M115" s="998" t="s">
        <v>125</v>
      </c>
      <c r="N115" s="998">
        <v>4</v>
      </c>
      <c r="O115" s="998">
        <v>3</v>
      </c>
      <c r="P115" s="998">
        <v>5</v>
      </c>
      <c r="Q115" s="998">
        <v>5</v>
      </c>
      <c r="R115" s="998" t="s">
        <v>125</v>
      </c>
      <c r="S115" s="998">
        <v>1</v>
      </c>
    </row>
    <row r="116" spans="1:19" x14ac:dyDescent="0.2">
      <c r="A116" s="697"/>
      <c r="B116" s="720"/>
      <c r="C116" s="717"/>
      <c r="D116" s="720" t="s">
        <v>145</v>
      </c>
      <c r="E116" s="999">
        <v>13</v>
      </c>
      <c r="F116" s="999">
        <v>13</v>
      </c>
      <c r="G116" s="999" t="s">
        <v>125</v>
      </c>
      <c r="H116" s="999" t="s">
        <v>125</v>
      </c>
      <c r="I116" s="999" t="s">
        <v>125</v>
      </c>
      <c r="J116" s="999" t="s">
        <v>125</v>
      </c>
      <c r="K116" s="999" t="s">
        <v>125</v>
      </c>
      <c r="L116" s="999" t="s">
        <v>125</v>
      </c>
      <c r="M116" s="999" t="s">
        <v>125</v>
      </c>
      <c r="N116" s="999">
        <v>1</v>
      </c>
      <c r="O116" s="999">
        <v>3</v>
      </c>
      <c r="P116" s="999">
        <v>4</v>
      </c>
      <c r="Q116" s="999">
        <v>4</v>
      </c>
      <c r="R116" s="999" t="s">
        <v>125</v>
      </c>
      <c r="S116" s="999">
        <v>1</v>
      </c>
    </row>
    <row r="117" spans="1:19" x14ac:dyDescent="0.2">
      <c r="A117" s="697"/>
      <c r="B117" s="720"/>
      <c r="C117" s="717"/>
      <c r="D117" s="720" t="s">
        <v>146</v>
      </c>
      <c r="E117" s="999">
        <v>5</v>
      </c>
      <c r="F117" s="999">
        <v>5</v>
      </c>
      <c r="G117" s="999" t="s">
        <v>125</v>
      </c>
      <c r="H117" s="999" t="s">
        <v>125</v>
      </c>
      <c r="I117" s="999" t="s">
        <v>125</v>
      </c>
      <c r="J117" s="999" t="s">
        <v>125</v>
      </c>
      <c r="K117" s="999" t="s">
        <v>125</v>
      </c>
      <c r="L117" s="999" t="s">
        <v>125</v>
      </c>
      <c r="M117" s="999" t="s">
        <v>125</v>
      </c>
      <c r="N117" s="999">
        <v>3</v>
      </c>
      <c r="O117" s="999" t="s">
        <v>125</v>
      </c>
      <c r="P117" s="999">
        <v>1</v>
      </c>
      <c r="Q117" s="999">
        <v>1</v>
      </c>
      <c r="R117" s="999" t="s">
        <v>125</v>
      </c>
      <c r="S117" s="999" t="s">
        <v>125</v>
      </c>
    </row>
    <row r="118" spans="1:19" x14ac:dyDescent="0.2">
      <c r="A118" s="694" t="s">
        <v>344</v>
      </c>
      <c r="B118" s="719" t="s">
        <v>220</v>
      </c>
      <c r="C118" s="713" t="s">
        <v>345</v>
      </c>
      <c r="D118" s="719" t="s">
        <v>122</v>
      </c>
      <c r="E118" s="998">
        <v>13</v>
      </c>
      <c r="F118" s="998">
        <v>13</v>
      </c>
      <c r="G118" s="998" t="s">
        <v>125</v>
      </c>
      <c r="H118" s="998" t="s">
        <v>125</v>
      </c>
      <c r="I118" s="998" t="s">
        <v>125</v>
      </c>
      <c r="J118" s="998" t="s">
        <v>125</v>
      </c>
      <c r="K118" s="998" t="s">
        <v>125</v>
      </c>
      <c r="L118" s="998" t="s">
        <v>125</v>
      </c>
      <c r="M118" s="998" t="s">
        <v>125</v>
      </c>
      <c r="N118" s="998">
        <v>1</v>
      </c>
      <c r="O118" s="998">
        <v>2</v>
      </c>
      <c r="P118" s="998">
        <v>3</v>
      </c>
      <c r="Q118" s="998">
        <v>4</v>
      </c>
      <c r="R118" s="998">
        <v>2</v>
      </c>
      <c r="S118" s="998">
        <v>1</v>
      </c>
    </row>
    <row r="119" spans="1:19" x14ac:dyDescent="0.2">
      <c r="A119" s="697"/>
      <c r="B119" s="720"/>
      <c r="C119" s="717"/>
      <c r="D119" s="720" t="s">
        <v>145</v>
      </c>
      <c r="E119" s="999">
        <v>10</v>
      </c>
      <c r="F119" s="999">
        <v>10</v>
      </c>
      <c r="G119" s="999" t="s">
        <v>125</v>
      </c>
      <c r="H119" s="999" t="s">
        <v>125</v>
      </c>
      <c r="I119" s="999" t="s">
        <v>125</v>
      </c>
      <c r="J119" s="999" t="s">
        <v>125</v>
      </c>
      <c r="K119" s="999" t="s">
        <v>125</v>
      </c>
      <c r="L119" s="999" t="s">
        <v>125</v>
      </c>
      <c r="M119" s="999" t="s">
        <v>125</v>
      </c>
      <c r="N119" s="999">
        <v>1</v>
      </c>
      <c r="O119" s="999">
        <v>1</v>
      </c>
      <c r="P119" s="999">
        <v>3</v>
      </c>
      <c r="Q119" s="999">
        <v>2</v>
      </c>
      <c r="R119" s="999">
        <v>2</v>
      </c>
      <c r="S119" s="999">
        <v>1</v>
      </c>
    </row>
    <row r="120" spans="1:19" x14ac:dyDescent="0.2">
      <c r="A120" s="697"/>
      <c r="B120" s="720"/>
      <c r="C120" s="717"/>
      <c r="D120" s="720" t="s">
        <v>146</v>
      </c>
      <c r="E120" s="999">
        <v>3</v>
      </c>
      <c r="F120" s="999">
        <v>3</v>
      </c>
      <c r="G120" s="999" t="s">
        <v>125</v>
      </c>
      <c r="H120" s="999" t="s">
        <v>125</v>
      </c>
      <c r="I120" s="999" t="s">
        <v>125</v>
      </c>
      <c r="J120" s="999" t="s">
        <v>125</v>
      </c>
      <c r="K120" s="999" t="s">
        <v>125</v>
      </c>
      <c r="L120" s="999" t="s">
        <v>125</v>
      </c>
      <c r="M120" s="999" t="s">
        <v>125</v>
      </c>
      <c r="N120" s="999" t="s">
        <v>125</v>
      </c>
      <c r="O120" s="999">
        <v>1</v>
      </c>
      <c r="P120" s="999" t="s">
        <v>125</v>
      </c>
      <c r="Q120" s="999">
        <v>2</v>
      </c>
      <c r="R120" s="999" t="s">
        <v>125</v>
      </c>
      <c r="S120" s="999" t="s">
        <v>125</v>
      </c>
    </row>
    <row r="121" spans="1:19" ht="24" x14ac:dyDescent="0.2">
      <c r="A121" s="694" t="s">
        <v>376</v>
      </c>
      <c r="B121" s="719" t="s">
        <v>222</v>
      </c>
      <c r="C121" s="713" t="s">
        <v>377</v>
      </c>
      <c r="D121" s="719" t="s">
        <v>122</v>
      </c>
      <c r="E121" s="998">
        <v>29</v>
      </c>
      <c r="F121" s="998">
        <v>29</v>
      </c>
      <c r="G121" s="998" t="s">
        <v>125</v>
      </c>
      <c r="H121" s="998" t="s">
        <v>125</v>
      </c>
      <c r="I121" s="998" t="s">
        <v>125</v>
      </c>
      <c r="J121" s="998" t="s">
        <v>125</v>
      </c>
      <c r="K121" s="998">
        <v>3</v>
      </c>
      <c r="L121" s="998" t="s">
        <v>125</v>
      </c>
      <c r="M121" s="998">
        <v>2</v>
      </c>
      <c r="N121" s="998">
        <v>2</v>
      </c>
      <c r="O121" s="998">
        <v>2</v>
      </c>
      <c r="P121" s="998">
        <v>2</v>
      </c>
      <c r="Q121" s="998">
        <v>4</v>
      </c>
      <c r="R121" s="998">
        <v>5</v>
      </c>
      <c r="S121" s="998">
        <v>9</v>
      </c>
    </row>
    <row r="122" spans="1:19" x14ac:dyDescent="0.2">
      <c r="A122" s="697"/>
      <c r="B122" s="720"/>
      <c r="C122" s="717"/>
      <c r="D122" s="720" t="s">
        <v>145</v>
      </c>
      <c r="E122" s="999">
        <v>18</v>
      </c>
      <c r="F122" s="999">
        <v>18</v>
      </c>
      <c r="G122" s="999" t="s">
        <v>125</v>
      </c>
      <c r="H122" s="999" t="s">
        <v>125</v>
      </c>
      <c r="I122" s="999" t="s">
        <v>125</v>
      </c>
      <c r="J122" s="999" t="s">
        <v>125</v>
      </c>
      <c r="K122" s="999">
        <v>2</v>
      </c>
      <c r="L122" s="999" t="s">
        <v>125</v>
      </c>
      <c r="M122" s="999">
        <v>1</v>
      </c>
      <c r="N122" s="999">
        <v>2</v>
      </c>
      <c r="O122" s="999">
        <v>2</v>
      </c>
      <c r="P122" s="999">
        <v>2</v>
      </c>
      <c r="Q122" s="999">
        <v>2</v>
      </c>
      <c r="R122" s="999">
        <v>3</v>
      </c>
      <c r="S122" s="999">
        <v>4</v>
      </c>
    </row>
    <row r="123" spans="1:19" x14ac:dyDescent="0.2">
      <c r="A123" s="697"/>
      <c r="B123" s="720"/>
      <c r="C123" s="717"/>
      <c r="D123" s="720" t="s">
        <v>146</v>
      </c>
      <c r="E123" s="999">
        <v>11</v>
      </c>
      <c r="F123" s="999">
        <v>11</v>
      </c>
      <c r="G123" s="999" t="s">
        <v>125</v>
      </c>
      <c r="H123" s="999" t="s">
        <v>125</v>
      </c>
      <c r="I123" s="999" t="s">
        <v>125</v>
      </c>
      <c r="J123" s="999" t="s">
        <v>125</v>
      </c>
      <c r="K123" s="999">
        <v>1</v>
      </c>
      <c r="L123" s="999" t="s">
        <v>125</v>
      </c>
      <c r="M123" s="999">
        <v>1</v>
      </c>
      <c r="N123" s="999" t="s">
        <v>125</v>
      </c>
      <c r="O123" s="999" t="s">
        <v>125</v>
      </c>
      <c r="P123" s="999" t="s">
        <v>125</v>
      </c>
      <c r="Q123" s="999">
        <v>2</v>
      </c>
      <c r="R123" s="999">
        <v>2</v>
      </c>
      <c r="S123" s="999">
        <v>5</v>
      </c>
    </row>
    <row r="124" spans="1:19" x14ac:dyDescent="0.2">
      <c r="A124" s="694" t="s">
        <v>378</v>
      </c>
      <c r="B124" s="719" t="s">
        <v>223</v>
      </c>
      <c r="C124" s="713" t="s">
        <v>1127</v>
      </c>
      <c r="D124" s="719" t="s">
        <v>122</v>
      </c>
      <c r="E124" s="998">
        <v>192</v>
      </c>
      <c r="F124" s="998" t="s">
        <v>125</v>
      </c>
      <c r="G124" s="998">
        <v>192</v>
      </c>
      <c r="H124" s="998" t="s">
        <v>125</v>
      </c>
      <c r="I124" s="998" t="s">
        <v>125</v>
      </c>
      <c r="J124" s="998">
        <v>10</v>
      </c>
      <c r="K124" s="998">
        <v>14</v>
      </c>
      <c r="L124" s="998">
        <v>3</v>
      </c>
      <c r="M124" s="998">
        <v>3</v>
      </c>
      <c r="N124" s="998">
        <v>6</v>
      </c>
      <c r="O124" s="998">
        <v>2</v>
      </c>
      <c r="P124" s="998">
        <v>4</v>
      </c>
      <c r="Q124" s="998">
        <v>20</v>
      </c>
      <c r="R124" s="998">
        <v>27</v>
      </c>
      <c r="S124" s="998">
        <v>103</v>
      </c>
    </row>
    <row r="125" spans="1:19" x14ac:dyDescent="0.2">
      <c r="A125" s="697"/>
      <c r="B125" s="720"/>
      <c r="C125" s="717"/>
      <c r="D125" s="720" t="s">
        <v>145</v>
      </c>
      <c r="E125" s="999">
        <v>116</v>
      </c>
      <c r="F125" s="999" t="s">
        <v>125</v>
      </c>
      <c r="G125" s="999">
        <v>116</v>
      </c>
      <c r="H125" s="999" t="s">
        <v>125</v>
      </c>
      <c r="I125" s="999" t="s">
        <v>125</v>
      </c>
      <c r="J125" s="999">
        <v>5</v>
      </c>
      <c r="K125" s="999">
        <v>9</v>
      </c>
      <c r="L125" s="999">
        <v>2</v>
      </c>
      <c r="M125" s="999" t="s">
        <v>125</v>
      </c>
      <c r="N125" s="999">
        <v>2</v>
      </c>
      <c r="O125" s="999">
        <v>2</v>
      </c>
      <c r="P125" s="999">
        <v>3</v>
      </c>
      <c r="Q125" s="999">
        <v>15</v>
      </c>
      <c r="R125" s="999">
        <v>17</v>
      </c>
      <c r="S125" s="999">
        <v>61</v>
      </c>
    </row>
    <row r="126" spans="1:19" x14ac:dyDescent="0.2">
      <c r="A126" s="697"/>
      <c r="B126" s="720"/>
      <c r="C126" s="717"/>
      <c r="D126" s="720" t="s">
        <v>146</v>
      </c>
      <c r="E126" s="999">
        <v>76</v>
      </c>
      <c r="F126" s="999" t="s">
        <v>125</v>
      </c>
      <c r="G126" s="999">
        <v>76</v>
      </c>
      <c r="H126" s="999" t="s">
        <v>125</v>
      </c>
      <c r="I126" s="999" t="s">
        <v>125</v>
      </c>
      <c r="J126" s="999">
        <v>5</v>
      </c>
      <c r="K126" s="999">
        <v>5</v>
      </c>
      <c r="L126" s="999">
        <v>1</v>
      </c>
      <c r="M126" s="999">
        <v>3</v>
      </c>
      <c r="N126" s="999">
        <v>4</v>
      </c>
      <c r="O126" s="999" t="s">
        <v>125</v>
      </c>
      <c r="P126" s="999">
        <v>1</v>
      </c>
      <c r="Q126" s="999">
        <v>5</v>
      </c>
      <c r="R126" s="999">
        <v>10</v>
      </c>
      <c r="S126" s="999">
        <v>42</v>
      </c>
    </row>
    <row r="127" spans="1:19" x14ac:dyDescent="0.2">
      <c r="A127" s="807"/>
      <c r="B127" s="815"/>
      <c r="C127" s="787"/>
      <c r="D127" s="815"/>
      <c r="E127" s="801"/>
      <c r="F127" s="801"/>
      <c r="G127" s="801"/>
      <c r="H127" s="801"/>
      <c r="I127" s="801"/>
      <c r="J127" s="801"/>
      <c r="K127" s="801"/>
      <c r="L127" s="801"/>
      <c r="M127" s="801"/>
      <c r="N127" s="801"/>
      <c r="O127" s="801"/>
      <c r="P127" s="801"/>
      <c r="Q127" s="801"/>
      <c r="R127" s="801"/>
      <c r="S127" s="801"/>
    </row>
    <row r="128" spans="1:19" x14ac:dyDescent="0.2">
      <c r="A128" s="1436" t="s">
        <v>1300</v>
      </c>
      <c r="B128" s="1104"/>
      <c r="C128" s="1104"/>
      <c r="D128" s="1104"/>
      <c r="E128" s="1104"/>
      <c r="F128" s="1104"/>
      <c r="G128" s="1104"/>
      <c r="H128" s="1104"/>
      <c r="I128" s="1104"/>
      <c r="J128" s="1104"/>
      <c r="K128" s="1104"/>
      <c r="L128" s="1104"/>
      <c r="M128" s="344"/>
      <c r="N128" s="344"/>
      <c r="O128" s="374"/>
      <c r="P128" s="374"/>
      <c r="Q128" s="374"/>
      <c r="R128" s="374"/>
      <c r="S128" s="374"/>
    </row>
    <row r="129" spans="1:1" x14ac:dyDescent="0.2">
      <c r="A129" s="1437" t="s">
        <v>3035</v>
      </c>
    </row>
    <row r="130" spans="1:1" x14ac:dyDescent="0.2">
      <c r="A130" s="1435" t="s">
        <v>1260</v>
      </c>
    </row>
    <row r="131" spans="1:1" x14ac:dyDescent="0.2">
      <c r="A131" s="1458" t="s">
        <v>3153</v>
      </c>
    </row>
    <row r="132" spans="1:1" ht="15" x14ac:dyDescent="0.2">
      <c r="A132" s="1454" t="s">
        <v>3151</v>
      </c>
    </row>
  </sheetData>
  <mergeCells count="8">
    <mergeCell ref="A1:S1"/>
    <mergeCell ref="A2:S2"/>
    <mergeCell ref="A3:A4"/>
    <mergeCell ref="B3:D3"/>
    <mergeCell ref="E3:E4"/>
    <mergeCell ref="F3:G3"/>
    <mergeCell ref="H3:J3"/>
    <mergeCell ref="K3:S3"/>
  </mergeCells>
  <hyperlinks>
    <hyperlink ref="U2" location="INDICE!B168" display="ÍNDICE"/>
    <hyperlink ref="A132"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65" firstPageNumber="430" orientation="landscape" useFirstPageNumber="1" r:id="rId2"/>
  <headerFooter scaleWithDoc="0">
    <oddHeader>&amp;C&amp;G</oddHeader>
    <oddFooter>&amp;C&amp;10&amp;P</oddFooter>
    <evenFooter>&amp;L&amp;G&amp;C&amp;"Arial,Negrita"&amp;18&amp;P&amp;R&amp;G</evenFooter>
  </headerFooter>
  <rowBreaks count="1" manualBreakCount="1">
    <brk id="84" max="18" man="1"/>
  </rowBreaks>
  <legacyDrawingHF r:id="rId3"/>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85"/>
  <sheetViews>
    <sheetView showGridLines="0" topLeftCell="C1" zoomScaleNormal="100" workbookViewId="0">
      <selection activeCell="V2" sqref="V2"/>
    </sheetView>
  </sheetViews>
  <sheetFormatPr baseColWidth="10" defaultColWidth="6.42578125" defaultRowHeight="12.75" x14ac:dyDescent="0.2"/>
  <cols>
    <col min="1" max="1" width="7" style="379" customWidth="1"/>
    <col min="2" max="2" width="37" style="371" customWidth="1"/>
    <col min="3" max="3" width="15.85546875" style="373" customWidth="1"/>
    <col min="4" max="4" width="8.42578125" style="369" customWidth="1"/>
    <col min="5" max="6" width="6.28515625" style="369" customWidth="1"/>
    <col min="7" max="10" width="5.85546875" style="369" customWidth="1"/>
    <col min="11" max="11" width="6.5703125" style="369" customWidth="1"/>
    <col min="12" max="19" width="5.85546875" style="369" customWidth="1"/>
    <col min="20" max="20" width="7.28515625" style="369" customWidth="1"/>
    <col min="21" max="254" width="11.42578125" style="369" customWidth="1"/>
    <col min="255" max="16384" width="6.42578125" style="369"/>
  </cols>
  <sheetData>
    <row r="1" spans="1:22" ht="12" customHeight="1" x14ac:dyDescent="0.2">
      <c r="A1" s="1811" t="s">
        <v>1174</v>
      </c>
      <c r="B1" s="1811"/>
      <c r="C1" s="1811"/>
      <c r="D1" s="1811"/>
      <c r="E1" s="1811"/>
      <c r="F1" s="1811"/>
      <c r="G1" s="1811"/>
      <c r="H1" s="1811"/>
      <c r="I1" s="1811"/>
      <c r="J1" s="1811"/>
      <c r="K1" s="1811"/>
      <c r="L1" s="1811"/>
      <c r="M1" s="1811"/>
      <c r="N1" s="1811"/>
      <c r="O1" s="1811"/>
      <c r="P1" s="1811"/>
      <c r="Q1" s="1811"/>
      <c r="R1" s="1811"/>
      <c r="S1" s="1811"/>
      <c r="T1" s="1811"/>
    </row>
    <row r="2" spans="1:22" ht="28.5" customHeight="1" x14ac:dyDescent="0.2">
      <c r="A2" s="1771" t="s">
        <v>3034</v>
      </c>
      <c r="B2" s="1771"/>
      <c r="C2" s="1771"/>
      <c r="D2" s="1771"/>
      <c r="E2" s="1771"/>
      <c r="F2" s="1771"/>
      <c r="G2" s="1771"/>
      <c r="H2" s="1771"/>
      <c r="I2" s="1771"/>
      <c r="J2" s="1771"/>
      <c r="K2" s="1771"/>
      <c r="L2" s="1771"/>
      <c r="M2" s="1771"/>
      <c r="N2" s="1771"/>
      <c r="O2" s="1771"/>
      <c r="P2" s="1771"/>
      <c r="Q2" s="1771"/>
      <c r="R2" s="1771"/>
      <c r="S2" s="1771"/>
      <c r="T2" s="1771"/>
      <c r="V2" s="179" t="s">
        <v>120</v>
      </c>
    </row>
    <row r="3" spans="1:22" ht="15" customHeight="1" x14ac:dyDescent="0.2">
      <c r="A3" s="1791" t="s">
        <v>1052</v>
      </c>
      <c r="B3" s="1742" t="s">
        <v>1175</v>
      </c>
      <c r="C3" s="1742"/>
      <c r="D3" s="1742"/>
      <c r="E3" s="1713" t="s">
        <v>122</v>
      </c>
      <c r="F3" s="1742" t="s">
        <v>1053</v>
      </c>
      <c r="G3" s="1742"/>
      <c r="H3" s="1801" t="s">
        <v>1274</v>
      </c>
      <c r="I3" s="1802"/>
      <c r="J3" s="1802"/>
      <c r="K3" s="1803"/>
      <c r="L3" s="1804" t="s">
        <v>1275</v>
      </c>
      <c r="M3" s="1805"/>
      <c r="N3" s="1805"/>
      <c r="O3" s="1805"/>
      <c r="P3" s="1805"/>
      <c r="Q3" s="1805"/>
      <c r="R3" s="1805"/>
      <c r="S3" s="1805"/>
      <c r="T3" s="1806"/>
    </row>
    <row r="4" spans="1:22" ht="39.75" customHeight="1" x14ac:dyDescent="0.2">
      <c r="A4" s="1791"/>
      <c r="B4" s="1254" t="s">
        <v>1054</v>
      </c>
      <c r="C4" s="1254" t="s">
        <v>1055</v>
      </c>
      <c r="D4" s="1254" t="s">
        <v>224</v>
      </c>
      <c r="E4" s="1713"/>
      <c r="F4" s="1254" t="s">
        <v>1132</v>
      </c>
      <c r="G4" s="1254" t="s">
        <v>1133</v>
      </c>
      <c r="H4" s="669" t="s">
        <v>1309</v>
      </c>
      <c r="I4" s="1257" t="s">
        <v>1056</v>
      </c>
      <c r="J4" s="669" t="s">
        <v>1057</v>
      </c>
      <c r="K4" s="1257" t="s">
        <v>1058</v>
      </c>
      <c r="L4" s="1257" t="s">
        <v>1059</v>
      </c>
      <c r="M4" s="1257" t="s">
        <v>1060</v>
      </c>
      <c r="N4" s="1257" t="s">
        <v>1061</v>
      </c>
      <c r="O4" s="1257" t="s">
        <v>1062</v>
      </c>
      <c r="P4" s="1257" t="s">
        <v>1063</v>
      </c>
      <c r="Q4" s="1257" t="s">
        <v>1064</v>
      </c>
      <c r="R4" s="1257" t="s">
        <v>1065</v>
      </c>
      <c r="S4" s="1257" t="s">
        <v>1066</v>
      </c>
      <c r="T4" s="809" t="s">
        <v>777</v>
      </c>
    </row>
    <row r="5" spans="1:22" s="370" customFormat="1" x14ac:dyDescent="0.2">
      <c r="A5" s="694"/>
      <c r="B5" s="719"/>
      <c r="C5" s="713"/>
      <c r="D5" s="719"/>
      <c r="E5" s="998">
        <v>1646</v>
      </c>
      <c r="F5" s="998">
        <v>1634</v>
      </c>
      <c r="G5" s="998">
        <v>12</v>
      </c>
      <c r="H5" s="998">
        <v>23</v>
      </c>
      <c r="I5" s="998">
        <v>8</v>
      </c>
      <c r="J5" s="998">
        <v>2</v>
      </c>
      <c r="K5" s="998">
        <v>33</v>
      </c>
      <c r="L5" s="998">
        <v>25</v>
      </c>
      <c r="M5" s="998">
        <v>18</v>
      </c>
      <c r="N5" s="998">
        <v>19</v>
      </c>
      <c r="O5" s="998">
        <v>31</v>
      </c>
      <c r="P5" s="998">
        <v>52</v>
      </c>
      <c r="Q5" s="998">
        <v>48</v>
      </c>
      <c r="R5" s="998">
        <v>223</v>
      </c>
      <c r="S5" s="998">
        <v>287</v>
      </c>
      <c r="T5" s="998">
        <v>877</v>
      </c>
    </row>
    <row r="6" spans="1:22" x14ac:dyDescent="0.2">
      <c r="A6" s="697"/>
      <c r="B6" s="720"/>
      <c r="C6" s="717"/>
      <c r="D6" s="720" t="s">
        <v>145</v>
      </c>
      <c r="E6" s="999">
        <v>938</v>
      </c>
      <c r="F6" s="999">
        <v>931</v>
      </c>
      <c r="G6" s="999">
        <v>7</v>
      </c>
      <c r="H6" s="999">
        <v>11</v>
      </c>
      <c r="I6" s="999">
        <v>4</v>
      </c>
      <c r="J6" s="999">
        <v>1</v>
      </c>
      <c r="K6" s="999">
        <v>17</v>
      </c>
      <c r="L6" s="999">
        <v>10</v>
      </c>
      <c r="M6" s="999">
        <v>9</v>
      </c>
      <c r="N6" s="999">
        <v>10</v>
      </c>
      <c r="O6" s="999">
        <v>26</v>
      </c>
      <c r="P6" s="999">
        <v>44</v>
      </c>
      <c r="Q6" s="999">
        <v>31</v>
      </c>
      <c r="R6" s="999">
        <v>146</v>
      </c>
      <c r="S6" s="999">
        <v>153</v>
      </c>
      <c r="T6" s="999">
        <v>476</v>
      </c>
    </row>
    <row r="7" spans="1:22" x14ac:dyDescent="0.2">
      <c r="A7" s="697"/>
      <c r="B7" s="720"/>
      <c r="C7" s="717"/>
      <c r="D7" s="720" t="s">
        <v>146</v>
      </c>
      <c r="E7" s="999">
        <v>708</v>
      </c>
      <c r="F7" s="999">
        <v>703</v>
      </c>
      <c r="G7" s="999">
        <v>5</v>
      </c>
      <c r="H7" s="999">
        <v>12</v>
      </c>
      <c r="I7" s="999">
        <v>4</v>
      </c>
      <c r="J7" s="999">
        <v>1</v>
      </c>
      <c r="K7" s="999">
        <v>16</v>
      </c>
      <c r="L7" s="999">
        <v>15</v>
      </c>
      <c r="M7" s="999">
        <v>9</v>
      </c>
      <c r="N7" s="999">
        <v>9</v>
      </c>
      <c r="O7" s="999">
        <v>5</v>
      </c>
      <c r="P7" s="999">
        <v>8</v>
      </c>
      <c r="Q7" s="999">
        <v>17</v>
      </c>
      <c r="R7" s="999">
        <v>77</v>
      </c>
      <c r="S7" s="999">
        <v>134</v>
      </c>
      <c r="T7" s="999">
        <v>401</v>
      </c>
    </row>
    <row r="8" spans="1:22" s="370" customFormat="1" x14ac:dyDescent="0.2">
      <c r="A8" s="694" t="s">
        <v>1068</v>
      </c>
      <c r="B8" s="719" t="s">
        <v>158</v>
      </c>
      <c r="C8" s="713" t="s">
        <v>1069</v>
      </c>
      <c r="D8" s="719" t="s">
        <v>122</v>
      </c>
      <c r="E8" s="998">
        <v>2</v>
      </c>
      <c r="F8" s="998">
        <v>2</v>
      </c>
      <c r="G8" s="998" t="s">
        <v>125</v>
      </c>
      <c r="H8" s="998" t="s">
        <v>125</v>
      </c>
      <c r="I8" s="998" t="s">
        <v>125</v>
      </c>
      <c r="J8" s="998" t="s">
        <v>125</v>
      </c>
      <c r="K8" s="998" t="s">
        <v>125</v>
      </c>
      <c r="L8" s="998">
        <v>1</v>
      </c>
      <c r="M8" s="998" t="s">
        <v>125</v>
      </c>
      <c r="N8" s="998" t="s">
        <v>125</v>
      </c>
      <c r="O8" s="998" t="s">
        <v>125</v>
      </c>
      <c r="P8" s="998" t="s">
        <v>125</v>
      </c>
      <c r="Q8" s="998" t="s">
        <v>125</v>
      </c>
      <c r="R8" s="998" t="s">
        <v>125</v>
      </c>
      <c r="S8" s="998" t="s">
        <v>125</v>
      </c>
      <c r="T8" s="998">
        <v>1</v>
      </c>
    </row>
    <row r="9" spans="1:22" x14ac:dyDescent="0.2">
      <c r="A9" s="697"/>
      <c r="B9" s="720"/>
      <c r="C9" s="717"/>
      <c r="D9" s="720" t="s">
        <v>146</v>
      </c>
      <c r="E9" s="999">
        <v>2</v>
      </c>
      <c r="F9" s="999">
        <v>2</v>
      </c>
      <c r="G9" s="999" t="s">
        <v>125</v>
      </c>
      <c r="H9" s="999" t="s">
        <v>125</v>
      </c>
      <c r="I9" s="999" t="s">
        <v>125</v>
      </c>
      <c r="J9" s="999" t="s">
        <v>125</v>
      </c>
      <c r="K9" s="999" t="s">
        <v>125</v>
      </c>
      <c r="L9" s="999">
        <v>1</v>
      </c>
      <c r="M9" s="999" t="s">
        <v>125</v>
      </c>
      <c r="N9" s="999" t="s">
        <v>125</v>
      </c>
      <c r="O9" s="999" t="s">
        <v>125</v>
      </c>
      <c r="P9" s="999" t="s">
        <v>125</v>
      </c>
      <c r="Q9" s="999" t="s">
        <v>125</v>
      </c>
      <c r="R9" s="999" t="s">
        <v>125</v>
      </c>
      <c r="S9" s="999" t="s">
        <v>125</v>
      </c>
      <c r="T9" s="999">
        <v>1</v>
      </c>
    </row>
    <row r="10" spans="1:22" x14ac:dyDescent="0.2">
      <c r="A10" s="694" t="s">
        <v>1070</v>
      </c>
      <c r="B10" s="719" t="s">
        <v>159</v>
      </c>
      <c r="C10" s="713" t="s">
        <v>1071</v>
      </c>
      <c r="D10" s="719" t="s">
        <v>122</v>
      </c>
      <c r="E10" s="998">
        <v>18</v>
      </c>
      <c r="F10" s="998">
        <v>18</v>
      </c>
      <c r="G10" s="998" t="s">
        <v>125</v>
      </c>
      <c r="H10" s="998" t="s">
        <v>125</v>
      </c>
      <c r="I10" s="998" t="s">
        <v>125</v>
      </c>
      <c r="J10" s="998" t="s">
        <v>125</v>
      </c>
      <c r="K10" s="998" t="s">
        <v>125</v>
      </c>
      <c r="L10" s="998" t="s">
        <v>125</v>
      </c>
      <c r="M10" s="998" t="s">
        <v>125</v>
      </c>
      <c r="N10" s="998" t="s">
        <v>125</v>
      </c>
      <c r="O10" s="998">
        <v>1</v>
      </c>
      <c r="P10" s="998">
        <v>1</v>
      </c>
      <c r="Q10" s="998" t="s">
        <v>125</v>
      </c>
      <c r="R10" s="998">
        <v>4</v>
      </c>
      <c r="S10" s="998">
        <v>5</v>
      </c>
      <c r="T10" s="998">
        <v>7</v>
      </c>
    </row>
    <row r="11" spans="1:22" s="370" customFormat="1" x14ac:dyDescent="0.2">
      <c r="A11" s="697"/>
      <c r="B11" s="720"/>
      <c r="C11" s="717"/>
      <c r="D11" s="720" t="s">
        <v>145</v>
      </c>
      <c r="E11" s="999">
        <v>12</v>
      </c>
      <c r="F11" s="999">
        <v>12</v>
      </c>
      <c r="G11" s="999" t="s">
        <v>125</v>
      </c>
      <c r="H11" s="999" t="s">
        <v>125</v>
      </c>
      <c r="I11" s="999" t="s">
        <v>125</v>
      </c>
      <c r="J11" s="999" t="s">
        <v>125</v>
      </c>
      <c r="K11" s="999" t="s">
        <v>125</v>
      </c>
      <c r="L11" s="999" t="s">
        <v>125</v>
      </c>
      <c r="M11" s="999" t="s">
        <v>125</v>
      </c>
      <c r="N11" s="999" t="s">
        <v>125</v>
      </c>
      <c r="O11" s="999">
        <v>1</v>
      </c>
      <c r="P11" s="999" t="s">
        <v>125</v>
      </c>
      <c r="Q11" s="999" t="s">
        <v>125</v>
      </c>
      <c r="R11" s="999">
        <v>2</v>
      </c>
      <c r="S11" s="999">
        <v>5</v>
      </c>
      <c r="T11" s="999">
        <v>4</v>
      </c>
    </row>
    <row r="12" spans="1:22" x14ac:dyDescent="0.2">
      <c r="A12" s="697"/>
      <c r="B12" s="720"/>
      <c r="C12" s="717"/>
      <c r="D12" s="720" t="s">
        <v>146</v>
      </c>
      <c r="E12" s="999">
        <v>6</v>
      </c>
      <c r="F12" s="999">
        <v>6</v>
      </c>
      <c r="G12" s="999" t="s">
        <v>125</v>
      </c>
      <c r="H12" s="999" t="s">
        <v>125</v>
      </c>
      <c r="I12" s="999" t="s">
        <v>125</v>
      </c>
      <c r="J12" s="999" t="s">
        <v>125</v>
      </c>
      <c r="K12" s="999" t="s">
        <v>125</v>
      </c>
      <c r="L12" s="999" t="s">
        <v>125</v>
      </c>
      <c r="M12" s="999" t="s">
        <v>125</v>
      </c>
      <c r="N12" s="999" t="s">
        <v>125</v>
      </c>
      <c r="O12" s="999" t="s">
        <v>125</v>
      </c>
      <c r="P12" s="999">
        <v>1</v>
      </c>
      <c r="Q12" s="999" t="s">
        <v>125</v>
      </c>
      <c r="R12" s="999">
        <v>2</v>
      </c>
      <c r="S12" s="999" t="s">
        <v>125</v>
      </c>
      <c r="T12" s="999">
        <v>3</v>
      </c>
    </row>
    <row r="13" spans="1:22" ht="48" x14ac:dyDescent="0.2">
      <c r="A13" s="694" t="s">
        <v>1074</v>
      </c>
      <c r="B13" s="719" t="s">
        <v>161</v>
      </c>
      <c r="C13" s="713" t="s">
        <v>1075</v>
      </c>
      <c r="D13" s="719" t="s">
        <v>122</v>
      </c>
      <c r="E13" s="998">
        <v>2</v>
      </c>
      <c r="F13" s="998">
        <v>2</v>
      </c>
      <c r="G13" s="998" t="s">
        <v>125</v>
      </c>
      <c r="H13" s="998" t="s">
        <v>125</v>
      </c>
      <c r="I13" s="998" t="s">
        <v>125</v>
      </c>
      <c r="J13" s="998" t="s">
        <v>125</v>
      </c>
      <c r="K13" s="998" t="s">
        <v>125</v>
      </c>
      <c r="L13" s="998">
        <v>1</v>
      </c>
      <c r="M13" s="998" t="s">
        <v>125</v>
      </c>
      <c r="N13" s="998" t="s">
        <v>125</v>
      </c>
      <c r="O13" s="998" t="s">
        <v>125</v>
      </c>
      <c r="P13" s="998" t="s">
        <v>125</v>
      </c>
      <c r="Q13" s="998" t="s">
        <v>125</v>
      </c>
      <c r="R13" s="998" t="s">
        <v>125</v>
      </c>
      <c r="S13" s="998" t="s">
        <v>125</v>
      </c>
      <c r="T13" s="998">
        <v>1</v>
      </c>
    </row>
    <row r="14" spans="1:22" s="370" customFormat="1" x14ac:dyDescent="0.2">
      <c r="A14" s="697"/>
      <c r="B14" s="720"/>
      <c r="C14" s="832"/>
      <c r="D14" s="720" t="s">
        <v>145</v>
      </c>
      <c r="E14" s="999">
        <v>2</v>
      </c>
      <c r="F14" s="999">
        <v>2</v>
      </c>
      <c r="G14" s="999" t="s">
        <v>125</v>
      </c>
      <c r="H14" s="999" t="s">
        <v>125</v>
      </c>
      <c r="I14" s="999" t="s">
        <v>125</v>
      </c>
      <c r="J14" s="999" t="s">
        <v>125</v>
      </c>
      <c r="K14" s="999" t="s">
        <v>125</v>
      </c>
      <c r="L14" s="999">
        <v>1</v>
      </c>
      <c r="M14" s="999" t="s">
        <v>125</v>
      </c>
      <c r="N14" s="999" t="s">
        <v>125</v>
      </c>
      <c r="O14" s="999" t="s">
        <v>125</v>
      </c>
      <c r="P14" s="999" t="s">
        <v>125</v>
      </c>
      <c r="Q14" s="999" t="s">
        <v>125</v>
      </c>
      <c r="R14" s="999" t="s">
        <v>125</v>
      </c>
      <c r="S14" s="999" t="s">
        <v>125</v>
      </c>
      <c r="T14" s="999">
        <v>1</v>
      </c>
    </row>
    <row r="15" spans="1:22" x14ac:dyDescent="0.2">
      <c r="A15" s="694" t="s">
        <v>1076</v>
      </c>
      <c r="B15" s="719" t="s">
        <v>162</v>
      </c>
      <c r="C15" s="713" t="s">
        <v>1077</v>
      </c>
      <c r="D15" s="719" t="s">
        <v>122</v>
      </c>
      <c r="E15" s="998">
        <v>1</v>
      </c>
      <c r="F15" s="998">
        <v>1</v>
      </c>
      <c r="G15" s="998" t="s">
        <v>125</v>
      </c>
      <c r="H15" s="998" t="s">
        <v>125</v>
      </c>
      <c r="I15" s="998" t="s">
        <v>125</v>
      </c>
      <c r="J15" s="998" t="s">
        <v>125</v>
      </c>
      <c r="K15" s="998" t="s">
        <v>125</v>
      </c>
      <c r="L15" s="998">
        <v>1</v>
      </c>
      <c r="M15" s="998" t="s">
        <v>125</v>
      </c>
      <c r="N15" s="998" t="s">
        <v>125</v>
      </c>
      <c r="O15" s="998" t="s">
        <v>125</v>
      </c>
      <c r="P15" s="998" t="s">
        <v>125</v>
      </c>
      <c r="Q15" s="998" t="s">
        <v>125</v>
      </c>
      <c r="R15" s="998" t="s">
        <v>125</v>
      </c>
      <c r="S15" s="998" t="s">
        <v>125</v>
      </c>
      <c r="T15" s="998" t="s">
        <v>125</v>
      </c>
    </row>
    <row r="16" spans="1:22" s="370" customFormat="1" x14ac:dyDescent="0.2">
      <c r="A16" s="697"/>
      <c r="B16" s="720"/>
      <c r="C16" s="717"/>
      <c r="D16" s="720" t="s">
        <v>146</v>
      </c>
      <c r="E16" s="999">
        <v>1</v>
      </c>
      <c r="F16" s="999">
        <v>1</v>
      </c>
      <c r="G16" s="999" t="s">
        <v>125</v>
      </c>
      <c r="H16" s="999" t="s">
        <v>125</v>
      </c>
      <c r="I16" s="999" t="s">
        <v>125</v>
      </c>
      <c r="J16" s="999" t="s">
        <v>125</v>
      </c>
      <c r="K16" s="999" t="s">
        <v>125</v>
      </c>
      <c r="L16" s="999">
        <v>1</v>
      </c>
      <c r="M16" s="999" t="s">
        <v>125</v>
      </c>
      <c r="N16" s="999" t="s">
        <v>125</v>
      </c>
      <c r="O16" s="999" t="s">
        <v>125</v>
      </c>
      <c r="P16" s="999" t="s">
        <v>125</v>
      </c>
      <c r="Q16" s="999" t="s">
        <v>125</v>
      </c>
      <c r="R16" s="999" t="s">
        <v>125</v>
      </c>
      <c r="S16" s="999" t="s">
        <v>125</v>
      </c>
      <c r="T16" s="999" t="s">
        <v>125</v>
      </c>
    </row>
    <row r="17" spans="1:20" x14ac:dyDescent="0.2">
      <c r="A17" s="694" t="s">
        <v>1078</v>
      </c>
      <c r="B17" s="719" t="s">
        <v>163</v>
      </c>
      <c r="C17" s="713" t="s">
        <v>1079</v>
      </c>
      <c r="D17" s="719" t="s">
        <v>122</v>
      </c>
      <c r="E17" s="998">
        <v>14</v>
      </c>
      <c r="F17" s="998">
        <v>14</v>
      </c>
      <c r="G17" s="998" t="s">
        <v>125</v>
      </c>
      <c r="H17" s="998" t="s">
        <v>125</v>
      </c>
      <c r="I17" s="998" t="s">
        <v>125</v>
      </c>
      <c r="J17" s="998" t="s">
        <v>125</v>
      </c>
      <c r="K17" s="998">
        <v>2</v>
      </c>
      <c r="L17" s="998" t="s">
        <v>125</v>
      </c>
      <c r="M17" s="998" t="s">
        <v>125</v>
      </c>
      <c r="N17" s="998" t="s">
        <v>125</v>
      </c>
      <c r="O17" s="998" t="s">
        <v>125</v>
      </c>
      <c r="P17" s="998" t="s">
        <v>125</v>
      </c>
      <c r="Q17" s="998" t="s">
        <v>125</v>
      </c>
      <c r="R17" s="998">
        <v>1</v>
      </c>
      <c r="S17" s="998">
        <v>3</v>
      </c>
      <c r="T17" s="998">
        <v>8</v>
      </c>
    </row>
    <row r="18" spans="1:20" s="370" customFormat="1" x14ac:dyDescent="0.2">
      <c r="A18" s="697"/>
      <c r="B18" s="720"/>
      <c r="C18" s="717"/>
      <c r="D18" s="720" t="s">
        <v>145</v>
      </c>
      <c r="E18" s="999">
        <v>5</v>
      </c>
      <c r="F18" s="999">
        <v>5</v>
      </c>
      <c r="G18" s="999" t="s">
        <v>125</v>
      </c>
      <c r="H18" s="999" t="s">
        <v>125</v>
      </c>
      <c r="I18" s="999" t="s">
        <v>125</v>
      </c>
      <c r="J18" s="999" t="s">
        <v>125</v>
      </c>
      <c r="K18" s="999" t="s">
        <v>125</v>
      </c>
      <c r="L18" s="999" t="s">
        <v>125</v>
      </c>
      <c r="M18" s="999" t="s">
        <v>125</v>
      </c>
      <c r="N18" s="999" t="s">
        <v>125</v>
      </c>
      <c r="O18" s="999" t="s">
        <v>125</v>
      </c>
      <c r="P18" s="999" t="s">
        <v>125</v>
      </c>
      <c r="Q18" s="999" t="s">
        <v>125</v>
      </c>
      <c r="R18" s="999">
        <v>1</v>
      </c>
      <c r="S18" s="999">
        <v>2</v>
      </c>
      <c r="T18" s="999">
        <v>2</v>
      </c>
    </row>
    <row r="19" spans="1:20" x14ac:dyDescent="0.2">
      <c r="A19" s="697"/>
      <c r="B19" s="720"/>
      <c r="C19" s="717"/>
      <c r="D19" s="720" t="s">
        <v>146</v>
      </c>
      <c r="E19" s="999">
        <v>9</v>
      </c>
      <c r="F19" s="999">
        <v>9</v>
      </c>
      <c r="G19" s="999" t="s">
        <v>125</v>
      </c>
      <c r="H19" s="999" t="s">
        <v>125</v>
      </c>
      <c r="I19" s="999" t="s">
        <v>125</v>
      </c>
      <c r="J19" s="999" t="s">
        <v>125</v>
      </c>
      <c r="K19" s="999">
        <v>2</v>
      </c>
      <c r="L19" s="999" t="s">
        <v>125</v>
      </c>
      <c r="M19" s="999" t="s">
        <v>125</v>
      </c>
      <c r="N19" s="999" t="s">
        <v>125</v>
      </c>
      <c r="O19" s="999" t="s">
        <v>125</v>
      </c>
      <c r="P19" s="999" t="s">
        <v>125</v>
      </c>
      <c r="Q19" s="999" t="s">
        <v>125</v>
      </c>
      <c r="R19" s="999" t="s">
        <v>125</v>
      </c>
      <c r="S19" s="999">
        <v>1</v>
      </c>
      <c r="T19" s="999">
        <v>6</v>
      </c>
    </row>
    <row r="20" spans="1:20" ht="24" x14ac:dyDescent="0.2">
      <c r="A20" s="694" t="s">
        <v>1080</v>
      </c>
      <c r="B20" s="719" t="s">
        <v>164</v>
      </c>
      <c r="C20" s="713" t="s">
        <v>353</v>
      </c>
      <c r="D20" s="719" t="s">
        <v>122</v>
      </c>
      <c r="E20" s="998">
        <v>32</v>
      </c>
      <c r="F20" s="998">
        <v>32</v>
      </c>
      <c r="G20" s="998" t="s">
        <v>125</v>
      </c>
      <c r="H20" s="998" t="s">
        <v>125</v>
      </c>
      <c r="I20" s="998" t="s">
        <v>125</v>
      </c>
      <c r="J20" s="998" t="s">
        <v>125</v>
      </c>
      <c r="K20" s="998" t="s">
        <v>125</v>
      </c>
      <c r="L20" s="998" t="s">
        <v>125</v>
      </c>
      <c r="M20" s="998" t="s">
        <v>125</v>
      </c>
      <c r="N20" s="998" t="s">
        <v>125</v>
      </c>
      <c r="O20" s="998" t="s">
        <v>125</v>
      </c>
      <c r="P20" s="998">
        <v>4</v>
      </c>
      <c r="Q20" s="998">
        <v>4</v>
      </c>
      <c r="R20" s="998">
        <v>17</v>
      </c>
      <c r="S20" s="998">
        <v>7</v>
      </c>
      <c r="T20" s="998" t="s">
        <v>125</v>
      </c>
    </row>
    <row r="21" spans="1:20" s="370" customFormat="1" x14ac:dyDescent="0.2">
      <c r="A21" s="697"/>
      <c r="B21" s="720"/>
      <c r="C21" s="717"/>
      <c r="D21" s="720" t="s">
        <v>145</v>
      </c>
      <c r="E21" s="999">
        <v>22</v>
      </c>
      <c r="F21" s="999">
        <v>22</v>
      </c>
      <c r="G21" s="999" t="s">
        <v>125</v>
      </c>
      <c r="H21" s="999" t="s">
        <v>125</v>
      </c>
      <c r="I21" s="999" t="s">
        <v>125</v>
      </c>
      <c r="J21" s="999" t="s">
        <v>125</v>
      </c>
      <c r="K21" s="999" t="s">
        <v>125</v>
      </c>
      <c r="L21" s="999" t="s">
        <v>125</v>
      </c>
      <c r="M21" s="999" t="s">
        <v>125</v>
      </c>
      <c r="N21" s="999" t="s">
        <v>125</v>
      </c>
      <c r="O21" s="999" t="s">
        <v>125</v>
      </c>
      <c r="P21" s="999">
        <v>4</v>
      </c>
      <c r="Q21" s="999">
        <v>2</v>
      </c>
      <c r="R21" s="999">
        <v>12</v>
      </c>
      <c r="S21" s="999">
        <v>4</v>
      </c>
      <c r="T21" s="999" t="s">
        <v>125</v>
      </c>
    </row>
    <row r="22" spans="1:20" x14ac:dyDescent="0.2">
      <c r="A22" s="697"/>
      <c r="B22" s="720"/>
      <c r="C22" s="717"/>
      <c r="D22" s="720" t="s">
        <v>146</v>
      </c>
      <c r="E22" s="999">
        <v>10</v>
      </c>
      <c r="F22" s="999">
        <v>10</v>
      </c>
      <c r="G22" s="999" t="s">
        <v>125</v>
      </c>
      <c r="H22" s="999" t="s">
        <v>125</v>
      </c>
      <c r="I22" s="999" t="s">
        <v>125</v>
      </c>
      <c r="J22" s="999" t="s">
        <v>125</v>
      </c>
      <c r="K22" s="999" t="s">
        <v>125</v>
      </c>
      <c r="L22" s="999" t="s">
        <v>125</v>
      </c>
      <c r="M22" s="999" t="s">
        <v>125</v>
      </c>
      <c r="N22" s="999" t="s">
        <v>125</v>
      </c>
      <c r="O22" s="999" t="s">
        <v>125</v>
      </c>
      <c r="P22" s="999" t="s">
        <v>125</v>
      </c>
      <c r="Q22" s="999">
        <v>2</v>
      </c>
      <c r="R22" s="999">
        <v>5</v>
      </c>
      <c r="S22" s="999">
        <v>3</v>
      </c>
      <c r="T22" s="999" t="s">
        <v>125</v>
      </c>
    </row>
    <row r="23" spans="1:20" x14ac:dyDescent="0.2">
      <c r="A23" s="694" t="s">
        <v>1081</v>
      </c>
      <c r="B23" s="719" t="s">
        <v>165</v>
      </c>
      <c r="C23" s="713" t="s">
        <v>919</v>
      </c>
      <c r="D23" s="719" t="s">
        <v>122</v>
      </c>
      <c r="E23" s="998">
        <v>1</v>
      </c>
      <c r="F23" s="998">
        <v>1</v>
      </c>
      <c r="G23" s="998" t="s">
        <v>125</v>
      </c>
      <c r="H23" s="998" t="s">
        <v>125</v>
      </c>
      <c r="I23" s="998" t="s">
        <v>125</v>
      </c>
      <c r="J23" s="998" t="s">
        <v>125</v>
      </c>
      <c r="K23" s="998" t="s">
        <v>125</v>
      </c>
      <c r="L23" s="998" t="s">
        <v>125</v>
      </c>
      <c r="M23" s="998" t="s">
        <v>125</v>
      </c>
      <c r="N23" s="998" t="s">
        <v>125</v>
      </c>
      <c r="O23" s="998" t="s">
        <v>125</v>
      </c>
      <c r="P23" s="998" t="s">
        <v>125</v>
      </c>
      <c r="Q23" s="998" t="s">
        <v>125</v>
      </c>
      <c r="R23" s="998" t="s">
        <v>125</v>
      </c>
      <c r="S23" s="998">
        <v>1</v>
      </c>
      <c r="T23" s="998" t="s">
        <v>125</v>
      </c>
    </row>
    <row r="24" spans="1:20" s="370" customFormat="1" x14ac:dyDescent="0.2">
      <c r="A24" s="697"/>
      <c r="B24" s="720"/>
      <c r="C24" s="717"/>
      <c r="D24" s="720" t="s">
        <v>145</v>
      </c>
      <c r="E24" s="999">
        <v>1</v>
      </c>
      <c r="F24" s="999">
        <v>1</v>
      </c>
      <c r="G24" s="999" t="s">
        <v>125</v>
      </c>
      <c r="H24" s="999" t="s">
        <v>125</v>
      </c>
      <c r="I24" s="999" t="s">
        <v>125</v>
      </c>
      <c r="J24" s="999" t="s">
        <v>125</v>
      </c>
      <c r="K24" s="999" t="s">
        <v>125</v>
      </c>
      <c r="L24" s="999" t="s">
        <v>125</v>
      </c>
      <c r="M24" s="999" t="s">
        <v>125</v>
      </c>
      <c r="N24" s="999" t="s">
        <v>125</v>
      </c>
      <c r="O24" s="999" t="s">
        <v>125</v>
      </c>
      <c r="P24" s="999" t="s">
        <v>125</v>
      </c>
      <c r="Q24" s="999" t="s">
        <v>125</v>
      </c>
      <c r="R24" s="999" t="s">
        <v>125</v>
      </c>
      <c r="S24" s="999">
        <v>1</v>
      </c>
      <c r="T24" s="999" t="s">
        <v>125</v>
      </c>
    </row>
    <row r="25" spans="1:20" x14ac:dyDescent="0.2">
      <c r="A25" s="694" t="s">
        <v>1082</v>
      </c>
      <c r="B25" s="719" t="s">
        <v>166</v>
      </c>
      <c r="C25" s="713" t="s">
        <v>330</v>
      </c>
      <c r="D25" s="719" t="s">
        <v>122</v>
      </c>
      <c r="E25" s="998">
        <v>57</v>
      </c>
      <c r="F25" s="998">
        <v>57</v>
      </c>
      <c r="G25" s="998" t="s">
        <v>125</v>
      </c>
      <c r="H25" s="998" t="s">
        <v>125</v>
      </c>
      <c r="I25" s="998" t="s">
        <v>125</v>
      </c>
      <c r="J25" s="998" t="s">
        <v>125</v>
      </c>
      <c r="K25" s="998" t="s">
        <v>125</v>
      </c>
      <c r="L25" s="998" t="s">
        <v>125</v>
      </c>
      <c r="M25" s="998" t="s">
        <v>125</v>
      </c>
      <c r="N25" s="998" t="s">
        <v>125</v>
      </c>
      <c r="O25" s="998" t="s">
        <v>125</v>
      </c>
      <c r="P25" s="998" t="s">
        <v>125</v>
      </c>
      <c r="Q25" s="998" t="s">
        <v>125</v>
      </c>
      <c r="R25" s="998">
        <v>8</v>
      </c>
      <c r="S25" s="998">
        <v>17</v>
      </c>
      <c r="T25" s="998">
        <v>32</v>
      </c>
    </row>
    <row r="26" spans="1:20" s="370" customFormat="1" x14ac:dyDescent="0.2">
      <c r="A26" s="697"/>
      <c r="B26" s="720"/>
      <c r="C26" s="717"/>
      <c r="D26" s="720" t="s">
        <v>145</v>
      </c>
      <c r="E26" s="999">
        <v>34</v>
      </c>
      <c r="F26" s="999">
        <v>34</v>
      </c>
      <c r="G26" s="999" t="s">
        <v>125</v>
      </c>
      <c r="H26" s="999" t="s">
        <v>125</v>
      </c>
      <c r="I26" s="999" t="s">
        <v>125</v>
      </c>
      <c r="J26" s="999" t="s">
        <v>125</v>
      </c>
      <c r="K26" s="999" t="s">
        <v>125</v>
      </c>
      <c r="L26" s="999" t="s">
        <v>125</v>
      </c>
      <c r="M26" s="999" t="s">
        <v>125</v>
      </c>
      <c r="N26" s="999" t="s">
        <v>125</v>
      </c>
      <c r="O26" s="999" t="s">
        <v>125</v>
      </c>
      <c r="P26" s="999" t="s">
        <v>125</v>
      </c>
      <c r="Q26" s="999" t="s">
        <v>125</v>
      </c>
      <c r="R26" s="999">
        <v>6</v>
      </c>
      <c r="S26" s="999">
        <v>10</v>
      </c>
      <c r="T26" s="999">
        <v>18</v>
      </c>
    </row>
    <row r="27" spans="1:20" x14ac:dyDescent="0.2">
      <c r="A27" s="697"/>
      <c r="B27" s="720"/>
      <c r="C27" s="717"/>
      <c r="D27" s="720" t="s">
        <v>146</v>
      </c>
      <c r="E27" s="999">
        <v>23</v>
      </c>
      <c r="F27" s="999">
        <v>23</v>
      </c>
      <c r="G27" s="999" t="s">
        <v>125</v>
      </c>
      <c r="H27" s="999" t="s">
        <v>125</v>
      </c>
      <c r="I27" s="999" t="s">
        <v>125</v>
      </c>
      <c r="J27" s="999" t="s">
        <v>125</v>
      </c>
      <c r="K27" s="999" t="s">
        <v>125</v>
      </c>
      <c r="L27" s="999" t="s">
        <v>125</v>
      </c>
      <c r="M27" s="999" t="s">
        <v>125</v>
      </c>
      <c r="N27" s="999" t="s">
        <v>125</v>
      </c>
      <c r="O27" s="999" t="s">
        <v>125</v>
      </c>
      <c r="P27" s="999" t="s">
        <v>125</v>
      </c>
      <c r="Q27" s="999" t="s">
        <v>125</v>
      </c>
      <c r="R27" s="999">
        <v>2</v>
      </c>
      <c r="S27" s="999">
        <v>7</v>
      </c>
      <c r="T27" s="999">
        <v>14</v>
      </c>
    </row>
    <row r="28" spans="1:20" ht="24" x14ac:dyDescent="0.2">
      <c r="A28" s="694" t="s">
        <v>367</v>
      </c>
      <c r="B28" s="719" t="s">
        <v>167</v>
      </c>
      <c r="C28" s="713" t="s">
        <v>368</v>
      </c>
      <c r="D28" s="719" t="s">
        <v>122</v>
      </c>
      <c r="E28" s="998">
        <v>19</v>
      </c>
      <c r="F28" s="998">
        <v>19</v>
      </c>
      <c r="G28" s="998" t="s">
        <v>125</v>
      </c>
      <c r="H28" s="998" t="s">
        <v>125</v>
      </c>
      <c r="I28" s="998" t="s">
        <v>125</v>
      </c>
      <c r="J28" s="998" t="s">
        <v>125</v>
      </c>
      <c r="K28" s="998" t="s">
        <v>125</v>
      </c>
      <c r="L28" s="998" t="s">
        <v>125</v>
      </c>
      <c r="M28" s="998" t="s">
        <v>125</v>
      </c>
      <c r="N28" s="998" t="s">
        <v>125</v>
      </c>
      <c r="O28" s="998" t="s">
        <v>125</v>
      </c>
      <c r="P28" s="998" t="s">
        <v>125</v>
      </c>
      <c r="Q28" s="998" t="s">
        <v>125</v>
      </c>
      <c r="R28" s="998">
        <v>3</v>
      </c>
      <c r="S28" s="998">
        <v>3</v>
      </c>
      <c r="T28" s="998">
        <v>13</v>
      </c>
    </row>
    <row r="29" spans="1:20" s="370" customFormat="1" x14ac:dyDescent="0.2">
      <c r="A29" s="697"/>
      <c r="B29" s="720"/>
      <c r="C29" s="717"/>
      <c r="D29" s="720" t="s">
        <v>145</v>
      </c>
      <c r="E29" s="999">
        <v>9</v>
      </c>
      <c r="F29" s="999">
        <v>9</v>
      </c>
      <c r="G29" s="999" t="s">
        <v>125</v>
      </c>
      <c r="H29" s="999" t="s">
        <v>125</v>
      </c>
      <c r="I29" s="999" t="s">
        <v>125</v>
      </c>
      <c r="J29" s="999" t="s">
        <v>125</v>
      </c>
      <c r="K29" s="999" t="s">
        <v>125</v>
      </c>
      <c r="L29" s="999" t="s">
        <v>125</v>
      </c>
      <c r="M29" s="999" t="s">
        <v>125</v>
      </c>
      <c r="N29" s="999" t="s">
        <v>125</v>
      </c>
      <c r="O29" s="999" t="s">
        <v>125</v>
      </c>
      <c r="P29" s="999" t="s">
        <v>125</v>
      </c>
      <c r="Q29" s="999" t="s">
        <v>125</v>
      </c>
      <c r="R29" s="999">
        <v>2</v>
      </c>
      <c r="S29" s="999" t="s">
        <v>125</v>
      </c>
      <c r="T29" s="999">
        <v>7</v>
      </c>
    </row>
    <row r="30" spans="1:20" x14ac:dyDescent="0.2">
      <c r="A30" s="697"/>
      <c r="B30" s="720"/>
      <c r="C30" s="717"/>
      <c r="D30" s="720" t="s">
        <v>146</v>
      </c>
      <c r="E30" s="999">
        <v>10</v>
      </c>
      <c r="F30" s="999">
        <v>10</v>
      </c>
      <c r="G30" s="999" t="s">
        <v>125</v>
      </c>
      <c r="H30" s="999" t="s">
        <v>125</v>
      </c>
      <c r="I30" s="999" t="s">
        <v>125</v>
      </c>
      <c r="J30" s="999" t="s">
        <v>125</v>
      </c>
      <c r="K30" s="999" t="s">
        <v>125</v>
      </c>
      <c r="L30" s="999" t="s">
        <v>125</v>
      </c>
      <c r="M30" s="999" t="s">
        <v>125</v>
      </c>
      <c r="N30" s="999" t="s">
        <v>125</v>
      </c>
      <c r="O30" s="999" t="s">
        <v>125</v>
      </c>
      <c r="P30" s="999" t="s">
        <v>125</v>
      </c>
      <c r="Q30" s="999" t="s">
        <v>125</v>
      </c>
      <c r="R30" s="999">
        <v>1</v>
      </c>
      <c r="S30" s="999">
        <v>3</v>
      </c>
      <c r="T30" s="999">
        <v>6</v>
      </c>
    </row>
    <row r="31" spans="1:20" ht="24" x14ac:dyDescent="0.2">
      <c r="A31" s="694" t="s">
        <v>373</v>
      </c>
      <c r="B31" s="719" t="s">
        <v>168</v>
      </c>
      <c r="C31" s="713" t="s">
        <v>374</v>
      </c>
      <c r="D31" s="719" t="s">
        <v>122</v>
      </c>
      <c r="E31" s="998">
        <v>17</v>
      </c>
      <c r="F31" s="998">
        <v>17</v>
      </c>
      <c r="G31" s="998" t="s">
        <v>125</v>
      </c>
      <c r="H31" s="998" t="s">
        <v>125</v>
      </c>
      <c r="I31" s="998" t="s">
        <v>125</v>
      </c>
      <c r="J31" s="998" t="s">
        <v>125</v>
      </c>
      <c r="K31" s="998" t="s">
        <v>125</v>
      </c>
      <c r="L31" s="998" t="s">
        <v>125</v>
      </c>
      <c r="M31" s="998" t="s">
        <v>125</v>
      </c>
      <c r="N31" s="998" t="s">
        <v>125</v>
      </c>
      <c r="O31" s="998" t="s">
        <v>125</v>
      </c>
      <c r="P31" s="998" t="s">
        <v>125</v>
      </c>
      <c r="Q31" s="998" t="s">
        <v>125</v>
      </c>
      <c r="R31" s="998">
        <v>2</v>
      </c>
      <c r="S31" s="998">
        <v>3</v>
      </c>
      <c r="T31" s="998">
        <v>12</v>
      </c>
    </row>
    <row r="32" spans="1:20" s="370" customFormat="1" x14ac:dyDescent="0.2">
      <c r="A32" s="697"/>
      <c r="B32" s="720"/>
      <c r="C32" s="717"/>
      <c r="D32" s="720" t="s">
        <v>145</v>
      </c>
      <c r="E32" s="999">
        <v>7</v>
      </c>
      <c r="F32" s="999">
        <v>7</v>
      </c>
      <c r="G32" s="999" t="s">
        <v>125</v>
      </c>
      <c r="H32" s="999" t="s">
        <v>125</v>
      </c>
      <c r="I32" s="999" t="s">
        <v>125</v>
      </c>
      <c r="J32" s="999" t="s">
        <v>125</v>
      </c>
      <c r="K32" s="999" t="s">
        <v>125</v>
      </c>
      <c r="L32" s="999" t="s">
        <v>125</v>
      </c>
      <c r="M32" s="999" t="s">
        <v>125</v>
      </c>
      <c r="N32" s="999" t="s">
        <v>125</v>
      </c>
      <c r="O32" s="999" t="s">
        <v>125</v>
      </c>
      <c r="P32" s="999" t="s">
        <v>125</v>
      </c>
      <c r="Q32" s="999" t="s">
        <v>125</v>
      </c>
      <c r="R32" s="999" t="s">
        <v>125</v>
      </c>
      <c r="S32" s="999">
        <v>1</v>
      </c>
      <c r="T32" s="999">
        <v>6</v>
      </c>
    </row>
    <row r="33" spans="1:20" x14ac:dyDescent="0.2">
      <c r="A33" s="697"/>
      <c r="B33" s="720"/>
      <c r="C33" s="717"/>
      <c r="D33" s="720" t="s">
        <v>146</v>
      </c>
      <c r="E33" s="999">
        <v>10</v>
      </c>
      <c r="F33" s="999">
        <v>10</v>
      </c>
      <c r="G33" s="999" t="s">
        <v>125</v>
      </c>
      <c r="H33" s="999" t="s">
        <v>125</v>
      </c>
      <c r="I33" s="999" t="s">
        <v>125</v>
      </c>
      <c r="J33" s="999" t="s">
        <v>125</v>
      </c>
      <c r="K33" s="999" t="s">
        <v>125</v>
      </c>
      <c r="L33" s="999" t="s">
        <v>125</v>
      </c>
      <c r="M33" s="999" t="s">
        <v>125</v>
      </c>
      <c r="N33" s="999" t="s">
        <v>125</v>
      </c>
      <c r="O33" s="999" t="s">
        <v>125</v>
      </c>
      <c r="P33" s="999" t="s">
        <v>125</v>
      </c>
      <c r="Q33" s="999" t="s">
        <v>125</v>
      </c>
      <c r="R33" s="999">
        <v>2</v>
      </c>
      <c r="S33" s="999">
        <v>2</v>
      </c>
      <c r="T33" s="999">
        <v>6</v>
      </c>
    </row>
    <row r="34" spans="1:20" ht="24" x14ac:dyDescent="0.2">
      <c r="A34" s="694" t="s">
        <v>1083</v>
      </c>
      <c r="B34" s="719" t="s">
        <v>169</v>
      </c>
      <c r="C34" s="713" t="s">
        <v>1084</v>
      </c>
      <c r="D34" s="719" t="s">
        <v>122</v>
      </c>
      <c r="E34" s="998">
        <v>8</v>
      </c>
      <c r="F34" s="998">
        <v>8</v>
      </c>
      <c r="G34" s="998" t="s">
        <v>125</v>
      </c>
      <c r="H34" s="998" t="s">
        <v>125</v>
      </c>
      <c r="I34" s="998" t="s">
        <v>125</v>
      </c>
      <c r="J34" s="998" t="s">
        <v>125</v>
      </c>
      <c r="K34" s="998" t="s">
        <v>125</v>
      </c>
      <c r="L34" s="998" t="s">
        <v>125</v>
      </c>
      <c r="M34" s="998" t="s">
        <v>125</v>
      </c>
      <c r="N34" s="998" t="s">
        <v>125</v>
      </c>
      <c r="O34" s="998" t="s">
        <v>125</v>
      </c>
      <c r="P34" s="998" t="s">
        <v>125</v>
      </c>
      <c r="Q34" s="998" t="s">
        <v>125</v>
      </c>
      <c r="R34" s="998">
        <v>1</v>
      </c>
      <c r="S34" s="998">
        <v>2</v>
      </c>
      <c r="T34" s="998">
        <v>5</v>
      </c>
    </row>
    <row r="35" spans="1:20" s="370" customFormat="1" x14ac:dyDescent="0.2">
      <c r="A35" s="697"/>
      <c r="B35" s="720"/>
      <c r="C35" s="717"/>
      <c r="D35" s="720" t="s">
        <v>145</v>
      </c>
      <c r="E35" s="999">
        <v>4</v>
      </c>
      <c r="F35" s="999">
        <v>4</v>
      </c>
      <c r="G35" s="999" t="s">
        <v>125</v>
      </c>
      <c r="H35" s="999" t="s">
        <v>125</v>
      </c>
      <c r="I35" s="999" t="s">
        <v>125</v>
      </c>
      <c r="J35" s="999" t="s">
        <v>125</v>
      </c>
      <c r="K35" s="999" t="s">
        <v>125</v>
      </c>
      <c r="L35" s="999" t="s">
        <v>125</v>
      </c>
      <c r="M35" s="999" t="s">
        <v>125</v>
      </c>
      <c r="N35" s="999" t="s">
        <v>125</v>
      </c>
      <c r="O35" s="999" t="s">
        <v>125</v>
      </c>
      <c r="P35" s="999" t="s">
        <v>125</v>
      </c>
      <c r="Q35" s="999" t="s">
        <v>125</v>
      </c>
      <c r="R35" s="999">
        <v>1</v>
      </c>
      <c r="S35" s="999">
        <v>1</v>
      </c>
      <c r="T35" s="999">
        <v>2</v>
      </c>
    </row>
    <row r="36" spans="1:20" x14ac:dyDescent="0.2">
      <c r="A36" s="697"/>
      <c r="B36" s="720"/>
      <c r="C36" s="717"/>
      <c r="D36" s="720" t="s">
        <v>146</v>
      </c>
      <c r="E36" s="999">
        <v>4</v>
      </c>
      <c r="F36" s="999">
        <v>4</v>
      </c>
      <c r="G36" s="999" t="s">
        <v>125</v>
      </c>
      <c r="H36" s="999" t="s">
        <v>125</v>
      </c>
      <c r="I36" s="999" t="s">
        <v>125</v>
      </c>
      <c r="J36" s="999" t="s">
        <v>125</v>
      </c>
      <c r="K36" s="999" t="s">
        <v>125</v>
      </c>
      <c r="L36" s="999" t="s">
        <v>125</v>
      </c>
      <c r="M36" s="999" t="s">
        <v>125</v>
      </c>
      <c r="N36" s="999" t="s">
        <v>125</v>
      </c>
      <c r="O36" s="999" t="s">
        <v>125</v>
      </c>
      <c r="P36" s="999" t="s">
        <v>125</v>
      </c>
      <c r="Q36" s="999" t="s">
        <v>125</v>
      </c>
      <c r="R36" s="999" t="s">
        <v>125</v>
      </c>
      <c r="S36" s="999">
        <v>1</v>
      </c>
      <c r="T36" s="999">
        <v>3</v>
      </c>
    </row>
    <row r="37" spans="1:20" x14ac:dyDescent="0.2">
      <c r="A37" s="694" t="s">
        <v>1085</v>
      </c>
      <c r="B37" s="719" t="s">
        <v>170</v>
      </c>
      <c r="C37" s="713" t="s">
        <v>920</v>
      </c>
      <c r="D37" s="719" t="s">
        <v>122</v>
      </c>
      <c r="E37" s="998">
        <v>6</v>
      </c>
      <c r="F37" s="998">
        <v>6</v>
      </c>
      <c r="G37" s="998" t="s">
        <v>125</v>
      </c>
      <c r="H37" s="998" t="s">
        <v>125</v>
      </c>
      <c r="I37" s="998" t="s">
        <v>125</v>
      </c>
      <c r="J37" s="998" t="s">
        <v>125</v>
      </c>
      <c r="K37" s="998" t="s">
        <v>125</v>
      </c>
      <c r="L37" s="998" t="s">
        <v>125</v>
      </c>
      <c r="M37" s="998" t="s">
        <v>125</v>
      </c>
      <c r="N37" s="998" t="s">
        <v>125</v>
      </c>
      <c r="O37" s="998" t="s">
        <v>125</v>
      </c>
      <c r="P37" s="998" t="s">
        <v>125</v>
      </c>
      <c r="Q37" s="998" t="s">
        <v>125</v>
      </c>
      <c r="R37" s="998" t="s">
        <v>125</v>
      </c>
      <c r="S37" s="998">
        <v>4</v>
      </c>
      <c r="T37" s="998">
        <v>2</v>
      </c>
    </row>
    <row r="38" spans="1:20" s="370" customFormat="1" x14ac:dyDescent="0.2">
      <c r="A38" s="697"/>
      <c r="B38" s="720"/>
      <c r="C38" s="717"/>
      <c r="D38" s="720" t="s">
        <v>145</v>
      </c>
      <c r="E38" s="999">
        <v>5</v>
      </c>
      <c r="F38" s="999">
        <v>5</v>
      </c>
      <c r="G38" s="999" t="s">
        <v>125</v>
      </c>
      <c r="H38" s="999" t="s">
        <v>125</v>
      </c>
      <c r="I38" s="999" t="s">
        <v>125</v>
      </c>
      <c r="J38" s="999" t="s">
        <v>125</v>
      </c>
      <c r="K38" s="999" t="s">
        <v>125</v>
      </c>
      <c r="L38" s="999" t="s">
        <v>125</v>
      </c>
      <c r="M38" s="999" t="s">
        <v>125</v>
      </c>
      <c r="N38" s="999" t="s">
        <v>125</v>
      </c>
      <c r="O38" s="999" t="s">
        <v>125</v>
      </c>
      <c r="P38" s="999" t="s">
        <v>125</v>
      </c>
      <c r="Q38" s="999" t="s">
        <v>125</v>
      </c>
      <c r="R38" s="999" t="s">
        <v>125</v>
      </c>
      <c r="S38" s="999">
        <v>3</v>
      </c>
      <c r="T38" s="999">
        <v>2</v>
      </c>
    </row>
    <row r="39" spans="1:20" x14ac:dyDescent="0.2">
      <c r="A39" s="697"/>
      <c r="B39" s="720"/>
      <c r="C39" s="717"/>
      <c r="D39" s="720" t="s">
        <v>146</v>
      </c>
      <c r="E39" s="999">
        <v>1</v>
      </c>
      <c r="F39" s="999">
        <v>1</v>
      </c>
      <c r="G39" s="999" t="s">
        <v>125</v>
      </c>
      <c r="H39" s="999" t="s">
        <v>125</v>
      </c>
      <c r="I39" s="999" t="s">
        <v>125</v>
      </c>
      <c r="J39" s="999" t="s">
        <v>125</v>
      </c>
      <c r="K39" s="999" t="s">
        <v>125</v>
      </c>
      <c r="L39" s="999" t="s">
        <v>125</v>
      </c>
      <c r="M39" s="999" t="s">
        <v>125</v>
      </c>
      <c r="N39" s="999" t="s">
        <v>125</v>
      </c>
      <c r="O39" s="999" t="s">
        <v>125</v>
      </c>
      <c r="P39" s="999" t="s">
        <v>125</v>
      </c>
      <c r="Q39" s="999" t="s">
        <v>125</v>
      </c>
      <c r="R39" s="999" t="s">
        <v>125</v>
      </c>
      <c r="S39" s="999">
        <v>1</v>
      </c>
      <c r="T39" s="999" t="s">
        <v>125</v>
      </c>
    </row>
    <row r="40" spans="1:20" ht="24" x14ac:dyDescent="0.2">
      <c r="A40" s="694" t="s">
        <v>361</v>
      </c>
      <c r="B40" s="719" t="s">
        <v>172</v>
      </c>
      <c r="C40" s="713" t="s">
        <v>362</v>
      </c>
      <c r="D40" s="719" t="s">
        <v>122</v>
      </c>
      <c r="E40" s="998">
        <v>26</v>
      </c>
      <c r="F40" s="998">
        <v>26</v>
      </c>
      <c r="G40" s="998" t="s">
        <v>125</v>
      </c>
      <c r="H40" s="998" t="s">
        <v>125</v>
      </c>
      <c r="I40" s="998" t="s">
        <v>125</v>
      </c>
      <c r="J40" s="998" t="s">
        <v>125</v>
      </c>
      <c r="K40" s="998" t="s">
        <v>125</v>
      </c>
      <c r="L40" s="998" t="s">
        <v>125</v>
      </c>
      <c r="M40" s="998" t="s">
        <v>125</v>
      </c>
      <c r="N40" s="998" t="s">
        <v>125</v>
      </c>
      <c r="O40" s="998" t="s">
        <v>125</v>
      </c>
      <c r="P40" s="998" t="s">
        <v>125</v>
      </c>
      <c r="Q40" s="998" t="s">
        <v>125</v>
      </c>
      <c r="R40" s="998">
        <v>2</v>
      </c>
      <c r="S40" s="998">
        <v>7</v>
      </c>
      <c r="T40" s="998">
        <v>17</v>
      </c>
    </row>
    <row r="41" spans="1:20" s="370" customFormat="1" x14ac:dyDescent="0.2">
      <c r="A41" s="697"/>
      <c r="B41" s="720"/>
      <c r="C41" s="717"/>
      <c r="D41" s="720" t="s">
        <v>145</v>
      </c>
      <c r="E41" s="999">
        <v>17</v>
      </c>
      <c r="F41" s="999">
        <v>17</v>
      </c>
      <c r="G41" s="999" t="s">
        <v>125</v>
      </c>
      <c r="H41" s="999" t="s">
        <v>125</v>
      </c>
      <c r="I41" s="999" t="s">
        <v>125</v>
      </c>
      <c r="J41" s="999" t="s">
        <v>125</v>
      </c>
      <c r="K41" s="999" t="s">
        <v>125</v>
      </c>
      <c r="L41" s="999" t="s">
        <v>125</v>
      </c>
      <c r="M41" s="999" t="s">
        <v>125</v>
      </c>
      <c r="N41" s="999" t="s">
        <v>125</v>
      </c>
      <c r="O41" s="999" t="s">
        <v>125</v>
      </c>
      <c r="P41" s="999" t="s">
        <v>125</v>
      </c>
      <c r="Q41" s="999" t="s">
        <v>125</v>
      </c>
      <c r="R41" s="999">
        <v>2</v>
      </c>
      <c r="S41" s="999">
        <v>4</v>
      </c>
      <c r="T41" s="999">
        <v>11</v>
      </c>
    </row>
    <row r="42" spans="1:20" x14ac:dyDescent="0.2">
      <c r="A42" s="697"/>
      <c r="B42" s="720"/>
      <c r="C42" s="717"/>
      <c r="D42" s="720" t="s">
        <v>146</v>
      </c>
      <c r="E42" s="999">
        <v>9</v>
      </c>
      <c r="F42" s="999">
        <v>9</v>
      </c>
      <c r="G42" s="999" t="s">
        <v>125</v>
      </c>
      <c r="H42" s="999" t="s">
        <v>125</v>
      </c>
      <c r="I42" s="999" t="s">
        <v>125</v>
      </c>
      <c r="J42" s="999" t="s">
        <v>125</v>
      </c>
      <c r="K42" s="999" t="s">
        <v>125</v>
      </c>
      <c r="L42" s="999" t="s">
        <v>125</v>
      </c>
      <c r="M42" s="999" t="s">
        <v>125</v>
      </c>
      <c r="N42" s="999" t="s">
        <v>125</v>
      </c>
      <c r="O42" s="999" t="s">
        <v>125</v>
      </c>
      <c r="P42" s="999" t="s">
        <v>125</v>
      </c>
      <c r="Q42" s="999" t="s">
        <v>125</v>
      </c>
      <c r="R42" s="999" t="s">
        <v>125</v>
      </c>
      <c r="S42" s="999">
        <v>3</v>
      </c>
      <c r="T42" s="999">
        <v>6</v>
      </c>
    </row>
    <row r="43" spans="1:20" ht="24" x14ac:dyDescent="0.2">
      <c r="A43" s="694" t="s">
        <v>1087</v>
      </c>
      <c r="B43" s="719" t="s">
        <v>173</v>
      </c>
      <c r="C43" s="713" t="s">
        <v>1088</v>
      </c>
      <c r="D43" s="719" t="s">
        <v>122</v>
      </c>
      <c r="E43" s="998">
        <v>3</v>
      </c>
      <c r="F43" s="998">
        <v>3</v>
      </c>
      <c r="G43" s="998" t="s">
        <v>125</v>
      </c>
      <c r="H43" s="998" t="s">
        <v>125</v>
      </c>
      <c r="I43" s="998" t="s">
        <v>125</v>
      </c>
      <c r="J43" s="998" t="s">
        <v>125</v>
      </c>
      <c r="K43" s="998" t="s">
        <v>125</v>
      </c>
      <c r="L43" s="998" t="s">
        <v>125</v>
      </c>
      <c r="M43" s="998" t="s">
        <v>125</v>
      </c>
      <c r="N43" s="998" t="s">
        <v>125</v>
      </c>
      <c r="O43" s="998" t="s">
        <v>125</v>
      </c>
      <c r="P43" s="998" t="s">
        <v>125</v>
      </c>
      <c r="Q43" s="998" t="s">
        <v>125</v>
      </c>
      <c r="R43" s="998">
        <v>1</v>
      </c>
      <c r="S43" s="998">
        <v>1</v>
      </c>
      <c r="T43" s="998">
        <v>1</v>
      </c>
    </row>
    <row r="44" spans="1:20" s="370" customFormat="1" x14ac:dyDescent="0.2">
      <c r="A44" s="697"/>
      <c r="B44" s="720"/>
      <c r="C44" s="717"/>
      <c r="D44" s="720" t="s">
        <v>145</v>
      </c>
      <c r="E44" s="999">
        <v>1</v>
      </c>
      <c r="F44" s="999">
        <v>1</v>
      </c>
      <c r="G44" s="999" t="s">
        <v>125</v>
      </c>
      <c r="H44" s="999" t="s">
        <v>125</v>
      </c>
      <c r="I44" s="999" t="s">
        <v>125</v>
      </c>
      <c r="J44" s="999" t="s">
        <v>125</v>
      </c>
      <c r="K44" s="999" t="s">
        <v>125</v>
      </c>
      <c r="L44" s="999" t="s">
        <v>125</v>
      </c>
      <c r="M44" s="999" t="s">
        <v>125</v>
      </c>
      <c r="N44" s="999" t="s">
        <v>125</v>
      </c>
      <c r="O44" s="999" t="s">
        <v>125</v>
      </c>
      <c r="P44" s="999" t="s">
        <v>125</v>
      </c>
      <c r="Q44" s="999" t="s">
        <v>125</v>
      </c>
      <c r="R44" s="999">
        <v>1</v>
      </c>
      <c r="S44" s="999" t="s">
        <v>125</v>
      </c>
      <c r="T44" s="999" t="s">
        <v>125</v>
      </c>
    </row>
    <row r="45" spans="1:20" x14ac:dyDescent="0.2">
      <c r="A45" s="697"/>
      <c r="B45" s="720"/>
      <c r="C45" s="717"/>
      <c r="D45" s="720" t="s">
        <v>146</v>
      </c>
      <c r="E45" s="999">
        <v>2</v>
      </c>
      <c r="F45" s="999">
        <v>2</v>
      </c>
      <c r="G45" s="999" t="s">
        <v>125</v>
      </c>
      <c r="H45" s="999" t="s">
        <v>125</v>
      </c>
      <c r="I45" s="999" t="s">
        <v>125</v>
      </c>
      <c r="J45" s="999" t="s">
        <v>125</v>
      </c>
      <c r="K45" s="999" t="s">
        <v>125</v>
      </c>
      <c r="L45" s="999" t="s">
        <v>125</v>
      </c>
      <c r="M45" s="999" t="s">
        <v>125</v>
      </c>
      <c r="N45" s="999" t="s">
        <v>125</v>
      </c>
      <c r="O45" s="999" t="s">
        <v>125</v>
      </c>
      <c r="P45" s="999" t="s">
        <v>125</v>
      </c>
      <c r="Q45" s="999" t="s">
        <v>125</v>
      </c>
      <c r="R45" s="999" t="s">
        <v>125</v>
      </c>
      <c r="S45" s="999">
        <v>1</v>
      </c>
      <c r="T45" s="999">
        <v>1</v>
      </c>
    </row>
    <row r="46" spans="1:20" x14ac:dyDescent="0.2">
      <c r="A46" s="694" t="s">
        <v>385</v>
      </c>
      <c r="B46" s="719" t="s">
        <v>174</v>
      </c>
      <c r="C46" s="713" t="s">
        <v>386</v>
      </c>
      <c r="D46" s="719" t="s">
        <v>122</v>
      </c>
      <c r="E46" s="998">
        <v>14</v>
      </c>
      <c r="F46" s="998">
        <v>14</v>
      </c>
      <c r="G46" s="998" t="s">
        <v>125</v>
      </c>
      <c r="H46" s="998" t="s">
        <v>125</v>
      </c>
      <c r="I46" s="998" t="s">
        <v>125</v>
      </c>
      <c r="J46" s="998" t="s">
        <v>125</v>
      </c>
      <c r="K46" s="998" t="s">
        <v>125</v>
      </c>
      <c r="L46" s="998" t="s">
        <v>125</v>
      </c>
      <c r="M46" s="998" t="s">
        <v>125</v>
      </c>
      <c r="N46" s="998" t="s">
        <v>125</v>
      </c>
      <c r="O46" s="998" t="s">
        <v>125</v>
      </c>
      <c r="P46" s="998" t="s">
        <v>125</v>
      </c>
      <c r="Q46" s="998" t="s">
        <v>125</v>
      </c>
      <c r="R46" s="998">
        <v>4</v>
      </c>
      <c r="S46" s="998">
        <v>6</v>
      </c>
      <c r="T46" s="998">
        <v>4</v>
      </c>
    </row>
    <row r="47" spans="1:20" s="370" customFormat="1" x14ac:dyDescent="0.2">
      <c r="A47" s="697"/>
      <c r="B47" s="720"/>
      <c r="C47" s="717"/>
      <c r="D47" s="720" t="s">
        <v>146</v>
      </c>
      <c r="E47" s="999">
        <v>14</v>
      </c>
      <c r="F47" s="999">
        <v>14</v>
      </c>
      <c r="G47" s="999" t="s">
        <v>125</v>
      </c>
      <c r="H47" s="999" t="s">
        <v>125</v>
      </c>
      <c r="I47" s="999" t="s">
        <v>125</v>
      </c>
      <c r="J47" s="999" t="s">
        <v>125</v>
      </c>
      <c r="K47" s="999" t="s">
        <v>125</v>
      </c>
      <c r="L47" s="999" t="s">
        <v>125</v>
      </c>
      <c r="M47" s="999" t="s">
        <v>125</v>
      </c>
      <c r="N47" s="999" t="s">
        <v>125</v>
      </c>
      <c r="O47" s="999" t="s">
        <v>125</v>
      </c>
      <c r="P47" s="999" t="s">
        <v>125</v>
      </c>
      <c r="Q47" s="999" t="s">
        <v>125</v>
      </c>
      <c r="R47" s="999">
        <v>4</v>
      </c>
      <c r="S47" s="999">
        <v>6</v>
      </c>
      <c r="T47" s="999">
        <v>4</v>
      </c>
    </row>
    <row r="48" spans="1:20" x14ac:dyDescent="0.2">
      <c r="A48" s="694" t="s">
        <v>358</v>
      </c>
      <c r="B48" s="719" t="s">
        <v>175</v>
      </c>
      <c r="C48" s="713" t="s">
        <v>359</v>
      </c>
      <c r="D48" s="719" t="s">
        <v>122</v>
      </c>
      <c r="E48" s="998">
        <v>32</v>
      </c>
      <c r="F48" s="998">
        <v>32</v>
      </c>
      <c r="G48" s="998" t="s">
        <v>125</v>
      </c>
      <c r="H48" s="998" t="s">
        <v>125</v>
      </c>
      <c r="I48" s="998" t="s">
        <v>125</v>
      </c>
      <c r="J48" s="998" t="s">
        <v>125</v>
      </c>
      <c r="K48" s="998" t="s">
        <v>125</v>
      </c>
      <c r="L48" s="998" t="s">
        <v>125</v>
      </c>
      <c r="M48" s="998" t="s">
        <v>125</v>
      </c>
      <c r="N48" s="998" t="s">
        <v>125</v>
      </c>
      <c r="O48" s="998" t="s">
        <v>125</v>
      </c>
      <c r="P48" s="998" t="s">
        <v>125</v>
      </c>
      <c r="Q48" s="998" t="s">
        <v>125</v>
      </c>
      <c r="R48" s="998">
        <v>10</v>
      </c>
      <c r="S48" s="998">
        <v>11</v>
      </c>
      <c r="T48" s="998">
        <v>11</v>
      </c>
    </row>
    <row r="49" spans="1:20" x14ac:dyDescent="0.2">
      <c r="A49" s="697"/>
      <c r="B49" s="720"/>
      <c r="C49" s="717"/>
      <c r="D49" s="720" t="s">
        <v>146</v>
      </c>
      <c r="E49" s="999">
        <v>32</v>
      </c>
      <c r="F49" s="999">
        <v>32</v>
      </c>
      <c r="G49" s="999" t="s">
        <v>125</v>
      </c>
      <c r="H49" s="999" t="s">
        <v>125</v>
      </c>
      <c r="I49" s="999" t="s">
        <v>125</v>
      </c>
      <c r="J49" s="999" t="s">
        <v>125</v>
      </c>
      <c r="K49" s="999" t="s">
        <v>125</v>
      </c>
      <c r="L49" s="999" t="s">
        <v>125</v>
      </c>
      <c r="M49" s="999" t="s">
        <v>125</v>
      </c>
      <c r="N49" s="999" t="s">
        <v>125</v>
      </c>
      <c r="O49" s="999" t="s">
        <v>125</v>
      </c>
      <c r="P49" s="999" t="s">
        <v>125</v>
      </c>
      <c r="Q49" s="999" t="s">
        <v>125</v>
      </c>
      <c r="R49" s="999">
        <v>10</v>
      </c>
      <c r="S49" s="999">
        <v>11</v>
      </c>
      <c r="T49" s="999">
        <v>11</v>
      </c>
    </row>
    <row r="50" spans="1:20" s="370" customFormat="1" x14ac:dyDescent="0.2">
      <c r="A50" s="694" t="s">
        <v>1089</v>
      </c>
      <c r="B50" s="719" t="s">
        <v>176</v>
      </c>
      <c r="C50" s="713" t="s">
        <v>922</v>
      </c>
      <c r="D50" s="719" t="s">
        <v>122</v>
      </c>
      <c r="E50" s="998">
        <v>3</v>
      </c>
      <c r="F50" s="998">
        <v>3</v>
      </c>
      <c r="G50" s="998" t="s">
        <v>125</v>
      </c>
      <c r="H50" s="998" t="s">
        <v>125</v>
      </c>
      <c r="I50" s="998" t="s">
        <v>125</v>
      </c>
      <c r="J50" s="998" t="s">
        <v>125</v>
      </c>
      <c r="K50" s="998" t="s">
        <v>125</v>
      </c>
      <c r="L50" s="998" t="s">
        <v>125</v>
      </c>
      <c r="M50" s="998" t="s">
        <v>125</v>
      </c>
      <c r="N50" s="998" t="s">
        <v>125</v>
      </c>
      <c r="O50" s="998" t="s">
        <v>125</v>
      </c>
      <c r="P50" s="998" t="s">
        <v>125</v>
      </c>
      <c r="Q50" s="998">
        <v>1</v>
      </c>
      <c r="R50" s="998" t="s">
        <v>125</v>
      </c>
      <c r="S50" s="998">
        <v>1</v>
      </c>
      <c r="T50" s="998">
        <v>1</v>
      </c>
    </row>
    <row r="51" spans="1:20" x14ac:dyDescent="0.2">
      <c r="A51" s="697"/>
      <c r="B51" s="720"/>
      <c r="C51" s="717"/>
      <c r="D51" s="720" t="s">
        <v>146</v>
      </c>
      <c r="E51" s="999">
        <v>3</v>
      </c>
      <c r="F51" s="999">
        <v>3</v>
      </c>
      <c r="G51" s="999" t="s">
        <v>125</v>
      </c>
      <c r="H51" s="999" t="s">
        <v>125</v>
      </c>
      <c r="I51" s="999" t="s">
        <v>125</v>
      </c>
      <c r="J51" s="999" t="s">
        <v>125</v>
      </c>
      <c r="K51" s="999" t="s">
        <v>125</v>
      </c>
      <c r="L51" s="999" t="s">
        <v>125</v>
      </c>
      <c r="M51" s="999" t="s">
        <v>125</v>
      </c>
      <c r="N51" s="999" t="s">
        <v>125</v>
      </c>
      <c r="O51" s="999" t="s">
        <v>125</v>
      </c>
      <c r="P51" s="999" t="s">
        <v>125</v>
      </c>
      <c r="Q51" s="999">
        <v>1</v>
      </c>
      <c r="R51" s="999" t="s">
        <v>125</v>
      </c>
      <c r="S51" s="999">
        <v>1</v>
      </c>
      <c r="T51" s="999">
        <v>1</v>
      </c>
    </row>
    <row r="52" spans="1:20" s="370" customFormat="1" x14ac:dyDescent="0.2">
      <c r="A52" s="694" t="s">
        <v>350</v>
      </c>
      <c r="B52" s="719" t="s">
        <v>177</v>
      </c>
      <c r="C52" s="713" t="s">
        <v>351</v>
      </c>
      <c r="D52" s="719" t="s">
        <v>122</v>
      </c>
      <c r="E52" s="998">
        <v>30</v>
      </c>
      <c r="F52" s="998">
        <v>30</v>
      </c>
      <c r="G52" s="998" t="s">
        <v>125</v>
      </c>
      <c r="H52" s="998" t="s">
        <v>125</v>
      </c>
      <c r="I52" s="998" t="s">
        <v>125</v>
      </c>
      <c r="J52" s="998" t="s">
        <v>125</v>
      </c>
      <c r="K52" s="998" t="s">
        <v>125</v>
      </c>
      <c r="L52" s="998" t="s">
        <v>125</v>
      </c>
      <c r="M52" s="998" t="s">
        <v>125</v>
      </c>
      <c r="N52" s="998" t="s">
        <v>125</v>
      </c>
      <c r="O52" s="998" t="s">
        <v>125</v>
      </c>
      <c r="P52" s="998" t="s">
        <v>125</v>
      </c>
      <c r="Q52" s="998" t="s">
        <v>125</v>
      </c>
      <c r="R52" s="998" t="s">
        <v>125</v>
      </c>
      <c r="S52" s="998">
        <v>3</v>
      </c>
      <c r="T52" s="998">
        <v>27</v>
      </c>
    </row>
    <row r="53" spans="1:20" x14ac:dyDescent="0.2">
      <c r="A53" s="697"/>
      <c r="B53" s="720"/>
      <c r="C53" s="717"/>
      <c r="D53" s="720" t="s">
        <v>145</v>
      </c>
      <c r="E53" s="999">
        <v>30</v>
      </c>
      <c r="F53" s="999">
        <v>30</v>
      </c>
      <c r="G53" s="999" t="s">
        <v>125</v>
      </c>
      <c r="H53" s="999" t="s">
        <v>125</v>
      </c>
      <c r="I53" s="999" t="s">
        <v>125</v>
      </c>
      <c r="J53" s="999" t="s">
        <v>125</v>
      </c>
      <c r="K53" s="999" t="s">
        <v>125</v>
      </c>
      <c r="L53" s="999" t="s">
        <v>125</v>
      </c>
      <c r="M53" s="999" t="s">
        <v>125</v>
      </c>
      <c r="N53" s="999" t="s">
        <v>125</v>
      </c>
      <c r="O53" s="999" t="s">
        <v>125</v>
      </c>
      <c r="P53" s="999" t="s">
        <v>125</v>
      </c>
      <c r="Q53" s="999" t="s">
        <v>125</v>
      </c>
      <c r="R53" s="999" t="s">
        <v>125</v>
      </c>
      <c r="S53" s="999">
        <v>3</v>
      </c>
      <c r="T53" s="999">
        <v>27</v>
      </c>
    </row>
    <row r="54" spans="1:20" s="370" customFormat="1" ht="24" x14ac:dyDescent="0.2">
      <c r="A54" s="694" t="s">
        <v>1090</v>
      </c>
      <c r="B54" s="719" t="s">
        <v>178</v>
      </c>
      <c r="C54" s="713" t="s">
        <v>923</v>
      </c>
      <c r="D54" s="719" t="s">
        <v>122</v>
      </c>
      <c r="E54" s="998">
        <v>8</v>
      </c>
      <c r="F54" s="998">
        <v>8</v>
      </c>
      <c r="G54" s="998" t="s">
        <v>125</v>
      </c>
      <c r="H54" s="998" t="s">
        <v>125</v>
      </c>
      <c r="I54" s="998" t="s">
        <v>125</v>
      </c>
      <c r="J54" s="998" t="s">
        <v>125</v>
      </c>
      <c r="K54" s="998" t="s">
        <v>125</v>
      </c>
      <c r="L54" s="998">
        <v>1</v>
      </c>
      <c r="M54" s="998">
        <v>2</v>
      </c>
      <c r="N54" s="998" t="s">
        <v>125</v>
      </c>
      <c r="O54" s="998" t="s">
        <v>125</v>
      </c>
      <c r="P54" s="998" t="s">
        <v>125</v>
      </c>
      <c r="Q54" s="998" t="s">
        <v>125</v>
      </c>
      <c r="R54" s="998" t="s">
        <v>125</v>
      </c>
      <c r="S54" s="998">
        <v>4</v>
      </c>
      <c r="T54" s="998">
        <v>1</v>
      </c>
    </row>
    <row r="55" spans="1:20" x14ac:dyDescent="0.2">
      <c r="A55" s="697"/>
      <c r="B55" s="720"/>
      <c r="C55" s="717"/>
      <c r="D55" s="720" t="s">
        <v>145</v>
      </c>
      <c r="E55" s="999">
        <v>4</v>
      </c>
      <c r="F55" s="999">
        <v>4</v>
      </c>
      <c r="G55" s="999" t="s">
        <v>125</v>
      </c>
      <c r="H55" s="999" t="s">
        <v>125</v>
      </c>
      <c r="I55" s="999" t="s">
        <v>125</v>
      </c>
      <c r="J55" s="999" t="s">
        <v>125</v>
      </c>
      <c r="K55" s="999" t="s">
        <v>125</v>
      </c>
      <c r="L55" s="999" t="s">
        <v>125</v>
      </c>
      <c r="M55" s="999">
        <v>1</v>
      </c>
      <c r="N55" s="999" t="s">
        <v>125</v>
      </c>
      <c r="O55" s="999" t="s">
        <v>125</v>
      </c>
      <c r="P55" s="999" t="s">
        <v>125</v>
      </c>
      <c r="Q55" s="999" t="s">
        <v>125</v>
      </c>
      <c r="R55" s="999" t="s">
        <v>125</v>
      </c>
      <c r="S55" s="999">
        <v>3</v>
      </c>
      <c r="T55" s="999" t="s">
        <v>125</v>
      </c>
    </row>
    <row r="56" spans="1:20" s="370" customFormat="1" x14ac:dyDescent="0.2">
      <c r="A56" s="697"/>
      <c r="B56" s="720"/>
      <c r="C56" s="717"/>
      <c r="D56" s="720" t="s">
        <v>146</v>
      </c>
      <c r="E56" s="999">
        <v>4</v>
      </c>
      <c r="F56" s="999">
        <v>4</v>
      </c>
      <c r="G56" s="999" t="s">
        <v>125</v>
      </c>
      <c r="H56" s="999" t="s">
        <v>125</v>
      </c>
      <c r="I56" s="999" t="s">
        <v>125</v>
      </c>
      <c r="J56" s="999" t="s">
        <v>125</v>
      </c>
      <c r="K56" s="999" t="s">
        <v>125</v>
      </c>
      <c r="L56" s="999">
        <v>1</v>
      </c>
      <c r="M56" s="999">
        <v>1</v>
      </c>
      <c r="N56" s="999" t="s">
        <v>125</v>
      </c>
      <c r="O56" s="999" t="s">
        <v>125</v>
      </c>
      <c r="P56" s="999" t="s">
        <v>125</v>
      </c>
      <c r="Q56" s="999" t="s">
        <v>125</v>
      </c>
      <c r="R56" s="999" t="s">
        <v>125</v>
      </c>
      <c r="S56" s="999">
        <v>1</v>
      </c>
      <c r="T56" s="999">
        <v>1</v>
      </c>
    </row>
    <row r="57" spans="1:20" x14ac:dyDescent="0.2">
      <c r="A57" s="694" t="s">
        <v>1091</v>
      </c>
      <c r="B57" s="719" t="s">
        <v>179</v>
      </c>
      <c r="C57" s="713" t="s">
        <v>924</v>
      </c>
      <c r="D57" s="719" t="s">
        <v>122</v>
      </c>
      <c r="E57" s="998">
        <v>2</v>
      </c>
      <c r="F57" s="998">
        <v>2</v>
      </c>
      <c r="G57" s="998" t="s">
        <v>125</v>
      </c>
      <c r="H57" s="998" t="s">
        <v>125</v>
      </c>
      <c r="I57" s="998" t="s">
        <v>125</v>
      </c>
      <c r="J57" s="998" t="s">
        <v>125</v>
      </c>
      <c r="K57" s="998" t="s">
        <v>125</v>
      </c>
      <c r="L57" s="998" t="s">
        <v>125</v>
      </c>
      <c r="M57" s="998" t="s">
        <v>125</v>
      </c>
      <c r="N57" s="998" t="s">
        <v>125</v>
      </c>
      <c r="O57" s="998" t="s">
        <v>125</v>
      </c>
      <c r="P57" s="998" t="s">
        <v>125</v>
      </c>
      <c r="Q57" s="998" t="s">
        <v>125</v>
      </c>
      <c r="R57" s="998" t="s">
        <v>125</v>
      </c>
      <c r="S57" s="998" t="s">
        <v>125</v>
      </c>
      <c r="T57" s="998">
        <v>2</v>
      </c>
    </row>
    <row r="58" spans="1:20" s="370" customFormat="1" x14ac:dyDescent="0.2">
      <c r="A58" s="697"/>
      <c r="B58" s="720"/>
      <c r="C58" s="717"/>
      <c r="D58" s="720" t="s">
        <v>145</v>
      </c>
      <c r="E58" s="999">
        <v>2</v>
      </c>
      <c r="F58" s="999">
        <v>2</v>
      </c>
      <c r="G58" s="999" t="s">
        <v>125</v>
      </c>
      <c r="H58" s="999" t="s">
        <v>125</v>
      </c>
      <c r="I58" s="999" t="s">
        <v>125</v>
      </c>
      <c r="J58" s="999" t="s">
        <v>125</v>
      </c>
      <c r="K58" s="999" t="s">
        <v>125</v>
      </c>
      <c r="L58" s="999" t="s">
        <v>125</v>
      </c>
      <c r="M58" s="999" t="s">
        <v>125</v>
      </c>
      <c r="N58" s="999" t="s">
        <v>125</v>
      </c>
      <c r="O58" s="999" t="s">
        <v>125</v>
      </c>
      <c r="P58" s="999" t="s">
        <v>125</v>
      </c>
      <c r="Q58" s="999" t="s">
        <v>125</v>
      </c>
      <c r="R58" s="999" t="s">
        <v>125</v>
      </c>
      <c r="S58" s="999" t="s">
        <v>125</v>
      </c>
      <c r="T58" s="999">
        <v>2</v>
      </c>
    </row>
    <row r="59" spans="1:20" x14ac:dyDescent="0.2">
      <c r="A59" s="694" t="s">
        <v>1092</v>
      </c>
      <c r="B59" s="719" t="s">
        <v>180</v>
      </c>
      <c r="C59" s="713" t="s">
        <v>925</v>
      </c>
      <c r="D59" s="719" t="s">
        <v>122</v>
      </c>
      <c r="E59" s="998">
        <v>16</v>
      </c>
      <c r="F59" s="998">
        <v>16</v>
      </c>
      <c r="G59" s="998" t="s">
        <v>125</v>
      </c>
      <c r="H59" s="998" t="s">
        <v>125</v>
      </c>
      <c r="I59" s="998" t="s">
        <v>125</v>
      </c>
      <c r="J59" s="998" t="s">
        <v>125</v>
      </c>
      <c r="K59" s="998" t="s">
        <v>125</v>
      </c>
      <c r="L59" s="998" t="s">
        <v>125</v>
      </c>
      <c r="M59" s="998">
        <v>1</v>
      </c>
      <c r="N59" s="998" t="s">
        <v>125</v>
      </c>
      <c r="O59" s="998">
        <v>1</v>
      </c>
      <c r="P59" s="998" t="s">
        <v>125</v>
      </c>
      <c r="Q59" s="998" t="s">
        <v>125</v>
      </c>
      <c r="R59" s="998">
        <v>2</v>
      </c>
      <c r="S59" s="998">
        <v>3</v>
      </c>
      <c r="T59" s="998">
        <v>9</v>
      </c>
    </row>
    <row r="60" spans="1:20" s="370" customFormat="1" x14ac:dyDescent="0.2">
      <c r="A60" s="697"/>
      <c r="B60" s="720"/>
      <c r="C60" s="717"/>
      <c r="D60" s="720" t="s">
        <v>145</v>
      </c>
      <c r="E60" s="999">
        <v>12</v>
      </c>
      <c r="F60" s="999">
        <v>12</v>
      </c>
      <c r="G60" s="999" t="s">
        <v>125</v>
      </c>
      <c r="H60" s="999" t="s">
        <v>125</v>
      </c>
      <c r="I60" s="999" t="s">
        <v>125</v>
      </c>
      <c r="J60" s="999" t="s">
        <v>125</v>
      </c>
      <c r="K60" s="999" t="s">
        <v>125</v>
      </c>
      <c r="L60" s="999" t="s">
        <v>125</v>
      </c>
      <c r="M60" s="999">
        <v>1</v>
      </c>
      <c r="N60" s="999" t="s">
        <v>125</v>
      </c>
      <c r="O60" s="999">
        <v>1</v>
      </c>
      <c r="P60" s="999" t="s">
        <v>125</v>
      </c>
      <c r="Q60" s="999" t="s">
        <v>125</v>
      </c>
      <c r="R60" s="999">
        <v>2</v>
      </c>
      <c r="S60" s="999">
        <v>2</v>
      </c>
      <c r="T60" s="999">
        <v>6</v>
      </c>
    </row>
    <row r="61" spans="1:20" x14ac:dyDescent="0.2">
      <c r="A61" s="697"/>
      <c r="B61" s="720"/>
      <c r="C61" s="717"/>
      <c r="D61" s="720" t="s">
        <v>146</v>
      </c>
      <c r="E61" s="999">
        <v>4</v>
      </c>
      <c r="F61" s="999">
        <v>4</v>
      </c>
      <c r="G61" s="999" t="s">
        <v>125</v>
      </c>
      <c r="H61" s="999" t="s">
        <v>125</v>
      </c>
      <c r="I61" s="999" t="s">
        <v>125</v>
      </c>
      <c r="J61" s="999" t="s">
        <v>125</v>
      </c>
      <c r="K61" s="999" t="s">
        <v>125</v>
      </c>
      <c r="L61" s="999" t="s">
        <v>125</v>
      </c>
      <c r="M61" s="999" t="s">
        <v>125</v>
      </c>
      <c r="N61" s="999" t="s">
        <v>125</v>
      </c>
      <c r="O61" s="999" t="s">
        <v>125</v>
      </c>
      <c r="P61" s="999" t="s">
        <v>125</v>
      </c>
      <c r="Q61" s="999" t="s">
        <v>125</v>
      </c>
      <c r="R61" s="999" t="s">
        <v>125</v>
      </c>
      <c r="S61" s="999">
        <v>1</v>
      </c>
      <c r="T61" s="999">
        <v>3</v>
      </c>
    </row>
    <row r="62" spans="1:20" s="370" customFormat="1" ht="24" x14ac:dyDescent="0.2">
      <c r="A62" s="694" t="s">
        <v>341</v>
      </c>
      <c r="B62" s="719" t="s">
        <v>181</v>
      </c>
      <c r="C62" s="713" t="s">
        <v>342</v>
      </c>
      <c r="D62" s="719" t="s">
        <v>122</v>
      </c>
      <c r="E62" s="998">
        <v>32</v>
      </c>
      <c r="F62" s="998">
        <v>32</v>
      </c>
      <c r="G62" s="998" t="s">
        <v>125</v>
      </c>
      <c r="H62" s="998" t="s">
        <v>125</v>
      </c>
      <c r="I62" s="998" t="s">
        <v>125</v>
      </c>
      <c r="J62" s="998" t="s">
        <v>125</v>
      </c>
      <c r="K62" s="998" t="s">
        <v>125</v>
      </c>
      <c r="L62" s="998">
        <v>2</v>
      </c>
      <c r="M62" s="998">
        <v>1</v>
      </c>
      <c r="N62" s="998">
        <v>3</v>
      </c>
      <c r="O62" s="998">
        <v>3</v>
      </c>
      <c r="P62" s="998">
        <v>3</v>
      </c>
      <c r="Q62" s="998">
        <v>2</v>
      </c>
      <c r="R62" s="998">
        <v>3</v>
      </c>
      <c r="S62" s="998">
        <v>4</v>
      </c>
      <c r="T62" s="998">
        <v>11</v>
      </c>
    </row>
    <row r="63" spans="1:20" x14ac:dyDescent="0.2">
      <c r="A63" s="697"/>
      <c r="B63" s="720"/>
      <c r="C63" s="717"/>
      <c r="D63" s="720" t="s">
        <v>145</v>
      </c>
      <c r="E63" s="999">
        <v>21</v>
      </c>
      <c r="F63" s="999">
        <v>21</v>
      </c>
      <c r="G63" s="999" t="s">
        <v>125</v>
      </c>
      <c r="H63" s="999" t="s">
        <v>125</v>
      </c>
      <c r="I63" s="999" t="s">
        <v>125</v>
      </c>
      <c r="J63" s="999" t="s">
        <v>125</v>
      </c>
      <c r="K63" s="999" t="s">
        <v>125</v>
      </c>
      <c r="L63" s="999">
        <v>1</v>
      </c>
      <c r="M63" s="999">
        <v>1</v>
      </c>
      <c r="N63" s="999">
        <v>2</v>
      </c>
      <c r="O63" s="999">
        <v>2</v>
      </c>
      <c r="P63" s="999">
        <v>2</v>
      </c>
      <c r="Q63" s="999">
        <v>2</v>
      </c>
      <c r="R63" s="999">
        <v>2</v>
      </c>
      <c r="S63" s="999">
        <v>2</v>
      </c>
      <c r="T63" s="999">
        <v>7</v>
      </c>
    </row>
    <row r="64" spans="1:20" x14ac:dyDescent="0.2">
      <c r="A64" s="697"/>
      <c r="B64" s="720"/>
      <c r="C64" s="717"/>
      <c r="D64" s="720" t="s">
        <v>146</v>
      </c>
      <c r="E64" s="999">
        <v>11</v>
      </c>
      <c r="F64" s="999">
        <v>11</v>
      </c>
      <c r="G64" s="999" t="s">
        <v>125</v>
      </c>
      <c r="H64" s="999" t="s">
        <v>125</v>
      </c>
      <c r="I64" s="999" t="s">
        <v>125</v>
      </c>
      <c r="J64" s="999" t="s">
        <v>125</v>
      </c>
      <c r="K64" s="999" t="s">
        <v>125</v>
      </c>
      <c r="L64" s="999">
        <v>1</v>
      </c>
      <c r="M64" s="999" t="s">
        <v>125</v>
      </c>
      <c r="N64" s="999">
        <v>1</v>
      </c>
      <c r="O64" s="999">
        <v>1</v>
      </c>
      <c r="P64" s="999">
        <v>1</v>
      </c>
      <c r="Q64" s="999" t="s">
        <v>125</v>
      </c>
      <c r="R64" s="999">
        <v>1</v>
      </c>
      <c r="S64" s="999">
        <v>2</v>
      </c>
      <c r="T64" s="999">
        <v>4</v>
      </c>
    </row>
    <row r="65" spans="1:20" s="370" customFormat="1" ht="24" x14ac:dyDescent="0.2">
      <c r="A65" s="694" t="s">
        <v>370</v>
      </c>
      <c r="B65" s="719" t="s">
        <v>182</v>
      </c>
      <c r="C65" s="713" t="s">
        <v>371</v>
      </c>
      <c r="D65" s="719" t="s">
        <v>122</v>
      </c>
      <c r="E65" s="998">
        <v>20</v>
      </c>
      <c r="F65" s="998">
        <v>20</v>
      </c>
      <c r="G65" s="998" t="s">
        <v>125</v>
      </c>
      <c r="H65" s="998" t="s">
        <v>125</v>
      </c>
      <c r="I65" s="998" t="s">
        <v>125</v>
      </c>
      <c r="J65" s="998" t="s">
        <v>125</v>
      </c>
      <c r="K65" s="998" t="s">
        <v>125</v>
      </c>
      <c r="L65" s="998" t="s">
        <v>125</v>
      </c>
      <c r="M65" s="998" t="s">
        <v>125</v>
      </c>
      <c r="N65" s="998">
        <v>2</v>
      </c>
      <c r="O65" s="998" t="s">
        <v>125</v>
      </c>
      <c r="P65" s="998" t="s">
        <v>125</v>
      </c>
      <c r="Q65" s="998">
        <v>1</v>
      </c>
      <c r="R65" s="998">
        <v>2</v>
      </c>
      <c r="S65" s="998">
        <v>5</v>
      </c>
      <c r="T65" s="998">
        <v>10</v>
      </c>
    </row>
    <row r="66" spans="1:20" x14ac:dyDescent="0.2">
      <c r="A66" s="697"/>
      <c r="B66" s="720"/>
      <c r="C66" s="717"/>
      <c r="D66" s="720" t="s">
        <v>145</v>
      </c>
      <c r="E66" s="999">
        <v>10</v>
      </c>
      <c r="F66" s="999">
        <v>10</v>
      </c>
      <c r="G66" s="999" t="s">
        <v>125</v>
      </c>
      <c r="H66" s="999" t="s">
        <v>125</v>
      </c>
      <c r="I66" s="999" t="s">
        <v>125</v>
      </c>
      <c r="J66" s="999" t="s">
        <v>125</v>
      </c>
      <c r="K66" s="999" t="s">
        <v>125</v>
      </c>
      <c r="L66" s="999" t="s">
        <v>125</v>
      </c>
      <c r="M66" s="999" t="s">
        <v>125</v>
      </c>
      <c r="N66" s="999">
        <v>1</v>
      </c>
      <c r="O66" s="999" t="s">
        <v>125</v>
      </c>
      <c r="P66" s="999" t="s">
        <v>125</v>
      </c>
      <c r="Q66" s="999">
        <v>1</v>
      </c>
      <c r="R66" s="999">
        <v>1</v>
      </c>
      <c r="S66" s="999">
        <v>1</v>
      </c>
      <c r="T66" s="999">
        <v>6</v>
      </c>
    </row>
    <row r="67" spans="1:20" x14ac:dyDescent="0.2">
      <c r="A67" s="697"/>
      <c r="B67" s="720"/>
      <c r="C67" s="717"/>
      <c r="D67" s="720" t="s">
        <v>146</v>
      </c>
      <c r="E67" s="999">
        <v>10</v>
      </c>
      <c r="F67" s="999">
        <v>10</v>
      </c>
      <c r="G67" s="999" t="s">
        <v>125</v>
      </c>
      <c r="H67" s="999" t="s">
        <v>125</v>
      </c>
      <c r="I67" s="999" t="s">
        <v>125</v>
      </c>
      <c r="J67" s="999" t="s">
        <v>125</v>
      </c>
      <c r="K67" s="999" t="s">
        <v>125</v>
      </c>
      <c r="L67" s="999" t="s">
        <v>125</v>
      </c>
      <c r="M67" s="999" t="s">
        <v>125</v>
      </c>
      <c r="N67" s="999">
        <v>1</v>
      </c>
      <c r="O67" s="999" t="s">
        <v>125</v>
      </c>
      <c r="P67" s="999" t="s">
        <v>125</v>
      </c>
      <c r="Q67" s="999" t="s">
        <v>125</v>
      </c>
      <c r="R67" s="999">
        <v>1</v>
      </c>
      <c r="S67" s="999">
        <v>4</v>
      </c>
      <c r="T67" s="999">
        <v>4</v>
      </c>
    </row>
    <row r="68" spans="1:20" s="370" customFormat="1" x14ac:dyDescent="0.2">
      <c r="A68" s="694" t="s">
        <v>306</v>
      </c>
      <c r="B68" s="719" t="s">
        <v>183</v>
      </c>
      <c r="C68" s="713" t="s">
        <v>307</v>
      </c>
      <c r="D68" s="719" t="s">
        <v>122</v>
      </c>
      <c r="E68" s="998">
        <v>123</v>
      </c>
      <c r="F68" s="998">
        <v>123</v>
      </c>
      <c r="G68" s="998" t="s">
        <v>125</v>
      </c>
      <c r="H68" s="998" t="s">
        <v>125</v>
      </c>
      <c r="I68" s="998" t="s">
        <v>125</v>
      </c>
      <c r="J68" s="998" t="s">
        <v>125</v>
      </c>
      <c r="K68" s="998" t="s">
        <v>125</v>
      </c>
      <c r="L68" s="998" t="s">
        <v>125</v>
      </c>
      <c r="M68" s="998" t="s">
        <v>125</v>
      </c>
      <c r="N68" s="998" t="s">
        <v>125</v>
      </c>
      <c r="O68" s="998" t="s">
        <v>125</v>
      </c>
      <c r="P68" s="998" t="s">
        <v>125</v>
      </c>
      <c r="Q68" s="998" t="s">
        <v>125</v>
      </c>
      <c r="R68" s="998">
        <v>9</v>
      </c>
      <c r="S68" s="998">
        <v>32</v>
      </c>
      <c r="T68" s="998">
        <v>82</v>
      </c>
    </row>
    <row r="69" spans="1:20" x14ac:dyDescent="0.2">
      <c r="A69" s="697"/>
      <c r="B69" s="720"/>
      <c r="C69" s="717"/>
      <c r="D69" s="720" t="s">
        <v>145</v>
      </c>
      <c r="E69" s="999">
        <v>43</v>
      </c>
      <c r="F69" s="999">
        <v>43</v>
      </c>
      <c r="G69" s="999" t="s">
        <v>125</v>
      </c>
      <c r="H69" s="999" t="s">
        <v>125</v>
      </c>
      <c r="I69" s="999" t="s">
        <v>125</v>
      </c>
      <c r="J69" s="999" t="s">
        <v>125</v>
      </c>
      <c r="K69" s="999" t="s">
        <v>125</v>
      </c>
      <c r="L69" s="999" t="s">
        <v>125</v>
      </c>
      <c r="M69" s="999" t="s">
        <v>125</v>
      </c>
      <c r="N69" s="999" t="s">
        <v>125</v>
      </c>
      <c r="O69" s="999" t="s">
        <v>125</v>
      </c>
      <c r="P69" s="999" t="s">
        <v>125</v>
      </c>
      <c r="Q69" s="999" t="s">
        <v>125</v>
      </c>
      <c r="R69" s="999">
        <v>5</v>
      </c>
      <c r="S69" s="999">
        <v>9</v>
      </c>
      <c r="T69" s="999">
        <v>29</v>
      </c>
    </row>
    <row r="70" spans="1:20" x14ac:dyDescent="0.2">
      <c r="A70" s="697"/>
      <c r="B70" s="720"/>
      <c r="C70" s="717"/>
      <c r="D70" s="720" t="s">
        <v>146</v>
      </c>
      <c r="E70" s="999">
        <v>80</v>
      </c>
      <c r="F70" s="999">
        <v>80</v>
      </c>
      <c r="G70" s="999" t="s">
        <v>125</v>
      </c>
      <c r="H70" s="999" t="s">
        <v>125</v>
      </c>
      <c r="I70" s="999" t="s">
        <v>125</v>
      </c>
      <c r="J70" s="999" t="s">
        <v>125</v>
      </c>
      <c r="K70" s="999" t="s">
        <v>125</v>
      </c>
      <c r="L70" s="999" t="s">
        <v>125</v>
      </c>
      <c r="M70" s="999" t="s">
        <v>125</v>
      </c>
      <c r="N70" s="999" t="s">
        <v>125</v>
      </c>
      <c r="O70" s="999" t="s">
        <v>125</v>
      </c>
      <c r="P70" s="999" t="s">
        <v>125</v>
      </c>
      <c r="Q70" s="999" t="s">
        <v>125</v>
      </c>
      <c r="R70" s="999">
        <v>4</v>
      </c>
      <c r="S70" s="999">
        <v>23</v>
      </c>
      <c r="T70" s="999">
        <v>53</v>
      </c>
    </row>
    <row r="71" spans="1:20" s="370" customFormat="1" x14ac:dyDescent="0.2">
      <c r="A71" s="694" t="s">
        <v>388</v>
      </c>
      <c r="B71" s="719" t="s">
        <v>184</v>
      </c>
      <c r="C71" s="713" t="s">
        <v>389</v>
      </c>
      <c r="D71" s="719" t="s">
        <v>122</v>
      </c>
      <c r="E71" s="998">
        <v>25</v>
      </c>
      <c r="F71" s="998">
        <v>25</v>
      </c>
      <c r="G71" s="998" t="s">
        <v>125</v>
      </c>
      <c r="H71" s="998" t="s">
        <v>125</v>
      </c>
      <c r="I71" s="998" t="s">
        <v>125</v>
      </c>
      <c r="J71" s="998" t="s">
        <v>125</v>
      </c>
      <c r="K71" s="998">
        <v>1</v>
      </c>
      <c r="L71" s="998" t="s">
        <v>125</v>
      </c>
      <c r="M71" s="998" t="s">
        <v>125</v>
      </c>
      <c r="N71" s="998" t="s">
        <v>125</v>
      </c>
      <c r="O71" s="998" t="s">
        <v>125</v>
      </c>
      <c r="P71" s="998" t="s">
        <v>125</v>
      </c>
      <c r="Q71" s="998" t="s">
        <v>125</v>
      </c>
      <c r="R71" s="998">
        <v>1</v>
      </c>
      <c r="S71" s="998" t="s">
        <v>125</v>
      </c>
      <c r="T71" s="998">
        <v>23</v>
      </c>
    </row>
    <row r="72" spans="1:20" x14ac:dyDescent="0.2">
      <c r="A72" s="697"/>
      <c r="B72" s="720"/>
      <c r="C72" s="717"/>
      <c r="D72" s="720" t="s">
        <v>145</v>
      </c>
      <c r="E72" s="999">
        <v>9</v>
      </c>
      <c r="F72" s="999">
        <v>9</v>
      </c>
      <c r="G72" s="999" t="s">
        <v>125</v>
      </c>
      <c r="H72" s="999" t="s">
        <v>125</v>
      </c>
      <c r="I72" s="999" t="s">
        <v>125</v>
      </c>
      <c r="J72" s="999" t="s">
        <v>125</v>
      </c>
      <c r="K72" s="999" t="s">
        <v>125</v>
      </c>
      <c r="L72" s="999" t="s">
        <v>125</v>
      </c>
      <c r="M72" s="999" t="s">
        <v>125</v>
      </c>
      <c r="N72" s="999" t="s">
        <v>125</v>
      </c>
      <c r="O72" s="999" t="s">
        <v>125</v>
      </c>
      <c r="P72" s="999" t="s">
        <v>125</v>
      </c>
      <c r="Q72" s="999" t="s">
        <v>125</v>
      </c>
      <c r="R72" s="999" t="s">
        <v>125</v>
      </c>
      <c r="S72" s="999" t="s">
        <v>125</v>
      </c>
      <c r="T72" s="999">
        <v>9</v>
      </c>
    </row>
    <row r="73" spans="1:20" x14ac:dyDescent="0.2">
      <c r="A73" s="697"/>
      <c r="B73" s="720"/>
      <c r="C73" s="717"/>
      <c r="D73" s="720" t="s">
        <v>146</v>
      </c>
      <c r="E73" s="999">
        <v>16</v>
      </c>
      <c r="F73" s="999">
        <v>16</v>
      </c>
      <c r="G73" s="999" t="s">
        <v>125</v>
      </c>
      <c r="H73" s="999" t="s">
        <v>125</v>
      </c>
      <c r="I73" s="999" t="s">
        <v>125</v>
      </c>
      <c r="J73" s="999" t="s">
        <v>125</v>
      </c>
      <c r="K73" s="999">
        <v>1</v>
      </c>
      <c r="L73" s="999" t="s">
        <v>125</v>
      </c>
      <c r="M73" s="999" t="s">
        <v>125</v>
      </c>
      <c r="N73" s="999" t="s">
        <v>125</v>
      </c>
      <c r="O73" s="999" t="s">
        <v>125</v>
      </c>
      <c r="P73" s="999" t="s">
        <v>125</v>
      </c>
      <c r="Q73" s="999" t="s">
        <v>125</v>
      </c>
      <c r="R73" s="999">
        <v>1</v>
      </c>
      <c r="S73" s="999" t="s">
        <v>125</v>
      </c>
      <c r="T73" s="999">
        <v>14</v>
      </c>
    </row>
    <row r="74" spans="1:20" s="370" customFormat="1" ht="24" x14ac:dyDescent="0.2">
      <c r="A74" s="694" t="s">
        <v>1093</v>
      </c>
      <c r="B74" s="719" t="s">
        <v>2742</v>
      </c>
      <c r="C74" s="713" t="s">
        <v>1094</v>
      </c>
      <c r="D74" s="719" t="s">
        <v>122</v>
      </c>
      <c r="E74" s="998">
        <v>2</v>
      </c>
      <c r="F74" s="998">
        <v>2</v>
      </c>
      <c r="G74" s="998" t="s">
        <v>125</v>
      </c>
      <c r="H74" s="998" t="s">
        <v>125</v>
      </c>
      <c r="I74" s="998" t="s">
        <v>125</v>
      </c>
      <c r="J74" s="998" t="s">
        <v>125</v>
      </c>
      <c r="K74" s="998" t="s">
        <v>125</v>
      </c>
      <c r="L74" s="998" t="s">
        <v>125</v>
      </c>
      <c r="M74" s="998" t="s">
        <v>125</v>
      </c>
      <c r="N74" s="998" t="s">
        <v>125</v>
      </c>
      <c r="O74" s="998" t="s">
        <v>125</v>
      </c>
      <c r="P74" s="998" t="s">
        <v>125</v>
      </c>
      <c r="Q74" s="998" t="s">
        <v>125</v>
      </c>
      <c r="R74" s="998" t="s">
        <v>125</v>
      </c>
      <c r="S74" s="998" t="s">
        <v>125</v>
      </c>
      <c r="T74" s="998">
        <v>2</v>
      </c>
    </row>
    <row r="75" spans="1:20" x14ac:dyDescent="0.2">
      <c r="A75" s="697"/>
      <c r="B75" s="720"/>
      <c r="C75" s="717"/>
      <c r="D75" s="720" t="s">
        <v>145</v>
      </c>
      <c r="E75" s="999">
        <v>1</v>
      </c>
      <c r="F75" s="999">
        <v>1</v>
      </c>
      <c r="G75" s="999" t="s">
        <v>125</v>
      </c>
      <c r="H75" s="999" t="s">
        <v>125</v>
      </c>
      <c r="I75" s="999" t="s">
        <v>125</v>
      </c>
      <c r="J75" s="999" t="s">
        <v>125</v>
      </c>
      <c r="K75" s="999" t="s">
        <v>125</v>
      </c>
      <c r="L75" s="999" t="s">
        <v>125</v>
      </c>
      <c r="M75" s="999" t="s">
        <v>125</v>
      </c>
      <c r="N75" s="999" t="s">
        <v>125</v>
      </c>
      <c r="O75" s="999" t="s">
        <v>125</v>
      </c>
      <c r="P75" s="999" t="s">
        <v>125</v>
      </c>
      <c r="Q75" s="999" t="s">
        <v>125</v>
      </c>
      <c r="R75" s="999" t="s">
        <v>125</v>
      </c>
      <c r="S75" s="999" t="s">
        <v>125</v>
      </c>
      <c r="T75" s="999">
        <v>1</v>
      </c>
    </row>
    <row r="76" spans="1:20" x14ac:dyDescent="0.2">
      <c r="A76" s="697"/>
      <c r="B76" s="720"/>
      <c r="C76" s="717"/>
      <c r="D76" s="720" t="s">
        <v>146</v>
      </c>
      <c r="E76" s="999">
        <v>1</v>
      </c>
      <c r="F76" s="999">
        <v>1</v>
      </c>
      <c r="G76" s="999" t="s">
        <v>125</v>
      </c>
      <c r="H76" s="999" t="s">
        <v>125</v>
      </c>
      <c r="I76" s="999" t="s">
        <v>125</v>
      </c>
      <c r="J76" s="999" t="s">
        <v>125</v>
      </c>
      <c r="K76" s="999" t="s">
        <v>125</v>
      </c>
      <c r="L76" s="999" t="s">
        <v>125</v>
      </c>
      <c r="M76" s="999" t="s">
        <v>125</v>
      </c>
      <c r="N76" s="999" t="s">
        <v>125</v>
      </c>
      <c r="O76" s="999" t="s">
        <v>125</v>
      </c>
      <c r="P76" s="999" t="s">
        <v>125</v>
      </c>
      <c r="Q76" s="999" t="s">
        <v>125</v>
      </c>
      <c r="R76" s="999" t="s">
        <v>125</v>
      </c>
      <c r="S76" s="999" t="s">
        <v>125</v>
      </c>
      <c r="T76" s="999">
        <v>1</v>
      </c>
    </row>
    <row r="77" spans="1:20" s="370" customFormat="1" x14ac:dyDescent="0.2">
      <c r="A77" s="694" t="s">
        <v>394</v>
      </c>
      <c r="B77" s="719" t="s">
        <v>185</v>
      </c>
      <c r="C77" s="713" t="s">
        <v>395</v>
      </c>
      <c r="D77" s="719" t="s">
        <v>122</v>
      </c>
      <c r="E77" s="998">
        <v>7</v>
      </c>
      <c r="F77" s="998">
        <v>7</v>
      </c>
      <c r="G77" s="998" t="s">
        <v>125</v>
      </c>
      <c r="H77" s="998" t="s">
        <v>125</v>
      </c>
      <c r="I77" s="998" t="s">
        <v>125</v>
      </c>
      <c r="J77" s="998" t="s">
        <v>125</v>
      </c>
      <c r="K77" s="998" t="s">
        <v>125</v>
      </c>
      <c r="L77" s="998" t="s">
        <v>125</v>
      </c>
      <c r="M77" s="998" t="s">
        <v>125</v>
      </c>
      <c r="N77" s="998" t="s">
        <v>125</v>
      </c>
      <c r="O77" s="998" t="s">
        <v>125</v>
      </c>
      <c r="P77" s="998" t="s">
        <v>125</v>
      </c>
      <c r="Q77" s="998" t="s">
        <v>125</v>
      </c>
      <c r="R77" s="998" t="s">
        <v>125</v>
      </c>
      <c r="S77" s="998" t="s">
        <v>125</v>
      </c>
      <c r="T77" s="998">
        <v>7</v>
      </c>
    </row>
    <row r="78" spans="1:20" x14ac:dyDescent="0.2">
      <c r="A78" s="697"/>
      <c r="B78" s="720"/>
      <c r="C78" s="717"/>
      <c r="D78" s="720" t="s">
        <v>145</v>
      </c>
      <c r="E78" s="999">
        <v>3</v>
      </c>
      <c r="F78" s="999">
        <v>3</v>
      </c>
      <c r="G78" s="999" t="s">
        <v>125</v>
      </c>
      <c r="H78" s="999" t="s">
        <v>125</v>
      </c>
      <c r="I78" s="999" t="s">
        <v>125</v>
      </c>
      <c r="J78" s="999" t="s">
        <v>125</v>
      </c>
      <c r="K78" s="999" t="s">
        <v>125</v>
      </c>
      <c r="L78" s="999" t="s">
        <v>125</v>
      </c>
      <c r="M78" s="999" t="s">
        <v>125</v>
      </c>
      <c r="N78" s="999" t="s">
        <v>125</v>
      </c>
      <c r="O78" s="999" t="s">
        <v>125</v>
      </c>
      <c r="P78" s="999" t="s">
        <v>125</v>
      </c>
      <c r="Q78" s="999" t="s">
        <v>125</v>
      </c>
      <c r="R78" s="999" t="s">
        <v>125</v>
      </c>
      <c r="S78" s="999" t="s">
        <v>125</v>
      </c>
      <c r="T78" s="999">
        <v>3</v>
      </c>
    </row>
    <row r="79" spans="1:20" s="370" customFormat="1" x14ac:dyDescent="0.2">
      <c r="A79" s="697"/>
      <c r="B79" s="720"/>
      <c r="C79" s="717"/>
      <c r="D79" s="720" t="s">
        <v>146</v>
      </c>
      <c r="E79" s="999">
        <v>4</v>
      </c>
      <c r="F79" s="999">
        <v>4</v>
      </c>
      <c r="G79" s="999" t="s">
        <v>125</v>
      </c>
      <c r="H79" s="999" t="s">
        <v>125</v>
      </c>
      <c r="I79" s="999" t="s">
        <v>125</v>
      </c>
      <c r="J79" s="999" t="s">
        <v>125</v>
      </c>
      <c r="K79" s="999" t="s">
        <v>125</v>
      </c>
      <c r="L79" s="999" t="s">
        <v>125</v>
      </c>
      <c r="M79" s="999" t="s">
        <v>125</v>
      </c>
      <c r="N79" s="999" t="s">
        <v>125</v>
      </c>
      <c r="O79" s="999" t="s">
        <v>125</v>
      </c>
      <c r="P79" s="999" t="s">
        <v>125</v>
      </c>
      <c r="Q79" s="999" t="s">
        <v>125</v>
      </c>
      <c r="R79" s="999" t="s">
        <v>125</v>
      </c>
      <c r="S79" s="999" t="s">
        <v>125</v>
      </c>
      <c r="T79" s="999">
        <v>4</v>
      </c>
    </row>
    <row r="80" spans="1:20" x14ac:dyDescent="0.2">
      <c r="A80" s="694" t="s">
        <v>1097</v>
      </c>
      <c r="B80" s="719" t="s">
        <v>187</v>
      </c>
      <c r="C80" s="713" t="s">
        <v>926</v>
      </c>
      <c r="D80" s="719" t="s">
        <v>122</v>
      </c>
      <c r="E80" s="998">
        <v>8</v>
      </c>
      <c r="F80" s="998">
        <v>8</v>
      </c>
      <c r="G80" s="998" t="s">
        <v>125</v>
      </c>
      <c r="H80" s="998" t="s">
        <v>125</v>
      </c>
      <c r="I80" s="998" t="s">
        <v>125</v>
      </c>
      <c r="J80" s="998" t="s">
        <v>125</v>
      </c>
      <c r="K80" s="998" t="s">
        <v>125</v>
      </c>
      <c r="L80" s="998" t="s">
        <v>125</v>
      </c>
      <c r="M80" s="998" t="s">
        <v>125</v>
      </c>
      <c r="N80" s="998" t="s">
        <v>125</v>
      </c>
      <c r="O80" s="998" t="s">
        <v>125</v>
      </c>
      <c r="P80" s="998" t="s">
        <v>125</v>
      </c>
      <c r="Q80" s="998" t="s">
        <v>125</v>
      </c>
      <c r="R80" s="998" t="s">
        <v>125</v>
      </c>
      <c r="S80" s="998">
        <v>2</v>
      </c>
      <c r="T80" s="998">
        <v>6</v>
      </c>
    </row>
    <row r="81" spans="1:20" x14ac:dyDescent="0.2">
      <c r="A81" s="697"/>
      <c r="B81" s="720"/>
      <c r="C81" s="717"/>
      <c r="D81" s="720" t="s">
        <v>145</v>
      </c>
      <c r="E81" s="999">
        <v>7</v>
      </c>
      <c r="F81" s="999">
        <v>7</v>
      </c>
      <c r="G81" s="999" t="s">
        <v>125</v>
      </c>
      <c r="H81" s="999" t="s">
        <v>125</v>
      </c>
      <c r="I81" s="999" t="s">
        <v>125</v>
      </c>
      <c r="J81" s="999" t="s">
        <v>125</v>
      </c>
      <c r="K81" s="999" t="s">
        <v>125</v>
      </c>
      <c r="L81" s="999" t="s">
        <v>125</v>
      </c>
      <c r="M81" s="999" t="s">
        <v>125</v>
      </c>
      <c r="N81" s="999" t="s">
        <v>125</v>
      </c>
      <c r="O81" s="999" t="s">
        <v>125</v>
      </c>
      <c r="P81" s="999" t="s">
        <v>125</v>
      </c>
      <c r="Q81" s="999" t="s">
        <v>125</v>
      </c>
      <c r="R81" s="999" t="s">
        <v>125</v>
      </c>
      <c r="S81" s="999">
        <v>1</v>
      </c>
      <c r="T81" s="999">
        <v>6</v>
      </c>
    </row>
    <row r="82" spans="1:20" s="370" customFormat="1" x14ac:dyDescent="0.2">
      <c r="A82" s="697"/>
      <c r="B82" s="720"/>
      <c r="C82" s="717"/>
      <c r="D82" s="720" t="s">
        <v>146</v>
      </c>
      <c r="E82" s="999">
        <v>1</v>
      </c>
      <c r="F82" s="999">
        <v>1</v>
      </c>
      <c r="G82" s="999" t="s">
        <v>125</v>
      </c>
      <c r="H82" s="999" t="s">
        <v>125</v>
      </c>
      <c r="I82" s="999" t="s">
        <v>125</v>
      </c>
      <c r="J82" s="999" t="s">
        <v>125</v>
      </c>
      <c r="K82" s="999" t="s">
        <v>125</v>
      </c>
      <c r="L82" s="999" t="s">
        <v>125</v>
      </c>
      <c r="M82" s="999" t="s">
        <v>125</v>
      </c>
      <c r="N82" s="999" t="s">
        <v>125</v>
      </c>
      <c r="O82" s="999" t="s">
        <v>125</v>
      </c>
      <c r="P82" s="999" t="s">
        <v>125</v>
      </c>
      <c r="Q82" s="999" t="s">
        <v>125</v>
      </c>
      <c r="R82" s="999" t="s">
        <v>125</v>
      </c>
      <c r="S82" s="999">
        <v>1</v>
      </c>
      <c r="T82" s="999" t="s">
        <v>125</v>
      </c>
    </row>
    <row r="83" spans="1:20" x14ac:dyDescent="0.2">
      <c r="A83" s="694" t="s">
        <v>1098</v>
      </c>
      <c r="B83" s="719" t="s">
        <v>188</v>
      </c>
      <c r="C83" s="713" t="s">
        <v>1099</v>
      </c>
      <c r="D83" s="719" t="s">
        <v>122</v>
      </c>
      <c r="E83" s="998">
        <v>8</v>
      </c>
      <c r="F83" s="998">
        <v>8</v>
      </c>
      <c r="G83" s="998" t="s">
        <v>125</v>
      </c>
      <c r="H83" s="998" t="s">
        <v>125</v>
      </c>
      <c r="I83" s="998" t="s">
        <v>125</v>
      </c>
      <c r="J83" s="998" t="s">
        <v>125</v>
      </c>
      <c r="K83" s="998">
        <v>1</v>
      </c>
      <c r="L83" s="998" t="s">
        <v>125</v>
      </c>
      <c r="M83" s="998">
        <v>1</v>
      </c>
      <c r="N83" s="998" t="s">
        <v>125</v>
      </c>
      <c r="O83" s="998">
        <v>1</v>
      </c>
      <c r="P83" s="998">
        <v>1</v>
      </c>
      <c r="Q83" s="998" t="s">
        <v>125</v>
      </c>
      <c r="R83" s="998">
        <v>2</v>
      </c>
      <c r="S83" s="998">
        <v>1</v>
      </c>
      <c r="T83" s="998">
        <v>1</v>
      </c>
    </row>
    <row r="84" spans="1:20" x14ac:dyDescent="0.2">
      <c r="A84" s="697"/>
      <c r="B84" s="720"/>
      <c r="C84" s="717"/>
      <c r="D84" s="720" t="s">
        <v>145</v>
      </c>
      <c r="E84" s="999">
        <v>7</v>
      </c>
      <c r="F84" s="999">
        <v>7</v>
      </c>
      <c r="G84" s="999" t="s">
        <v>125</v>
      </c>
      <c r="H84" s="999" t="s">
        <v>125</v>
      </c>
      <c r="I84" s="999" t="s">
        <v>125</v>
      </c>
      <c r="J84" s="999" t="s">
        <v>125</v>
      </c>
      <c r="K84" s="999">
        <v>1</v>
      </c>
      <c r="L84" s="999" t="s">
        <v>125</v>
      </c>
      <c r="M84" s="999">
        <v>1</v>
      </c>
      <c r="N84" s="999" t="s">
        <v>125</v>
      </c>
      <c r="O84" s="999">
        <v>1</v>
      </c>
      <c r="P84" s="999">
        <v>1</v>
      </c>
      <c r="Q84" s="999" t="s">
        <v>125</v>
      </c>
      <c r="R84" s="999">
        <v>2</v>
      </c>
      <c r="S84" s="999">
        <v>1</v>
      </c>
      <c r="T84" s="999" t="s">
        <v>125</v>
      </c>
    </row>
    <row r="85" spans="1:20" s="370" customFormat="1" x14ac:dyDescent="0.2">
      <c r="A85" s="697"/>
      <c r="B85" s="720"/>
      <c r="C85" s="717"/>
      <c r="D85" s="720" t="s">
        <v>146</v>
      </c>
      <c r="E85" s="999">
        <v>1</v>
      </c>
      <c r="F85" s="999">
        <v>1</v>
      </c>
      <c r="G85" s="999" t="s">
        <v>125</v>
      </c>
      <c r="H85" s="999" t="s">
        <v>125</v>
      </c>
      <c r="I85" s="999" t="s">
        <v>125</v>
      </c>
      <c r="J85" s="999" t="s">
        <v>125</v>
      </c>
      <c r="K85" s="999" t="s">
        <v>125</v>
      </c>
      <c r="L85" s="999" t="s">
        <v>125</v>
      </c>
      <c r="M85" s="999" t="s">
        <v>125</v>
      </c>
      <c r="N85" s="999" t="s">
        <v>125</v>
      </c>
      <c r="O85" s="999" t="s">
        <v>125</v>
      </c>
      <c r="P85" s="999" t="s">
        <v>125</v>
      </c>
      <c r="Q85" s="999" t="s">
        <v>125</v>
      </c>
      <c r="R85" s="999" t="s">
        <v>125</v>
      </c>
      <c r="S85" s="999" t="s">
        <v>125</v>
      </c>
      <c r="T85" s="999">
        <v>1</v>
      </c>
    </row>
    <row r="86" spans="1:20" ht="24" x14ac:dyDescent="0.2">
      <c r="A86" s="694" t="s">
        <v>1100</v>
      </c>
      <c r="B86" s="719" t="s">
        <v>189</v>
      </c>
      <c r="C86" s="713" t="s">
        <v>1101</v>
      </c>
      <c r="D86" s="719" t="s">
        <v>122</v>
      </c>
      <c r="E86" s="998">
        <v>1</v>
      </c>
      <c r="F86" s="998">
        <v>1</v>
      </c>
      <c r="G86" s="998" t="s">
        <v>125</v>
      </c>
      <c r="H86" s="998" t="s">
        <v>125</v>
      </c>
      <c r="I86" s="998" t="s">
        <v>125</v>
      </c>
      <c r="J86" s="998" t="s">
        <v>125</v>
      </c>
      <c r="K86" s="998" t="s">
        <v>125</v>
      </c>
      <c r="L86" s="998" t="s">
        <v>125</v>
      </c>
      <c r="M86" s="998" t="s">
        <v>125</v>
      </c>
      <c r="N86" s="998" t="s">
        <v>125</v>
      </c>
      <c r="O86" s="998" t="s">
        <v>125</v>
      </c>
      <c r="P86" s="998" t="s">
        <v>125</v>
      </c>
      <c r="Q86" s="998" t="s">
        <v>125</v>
      </c>
      <c r="R86" s="998" t="s">
        <v>125</v>
      </c>
      <c r="S86" s="998" t="s">
        <v>125</v>
      </c>
      <c r="T86" s="998">
        <v>1</v>
      </c>
    </row>
    <row r="87" spans="1:20" s="370" customFormat="1" x14ac:dyDescent="0.2">
      <c r="A87" s="697"/>
      <c r="B87" s="720"/>
      <c r="C87" s="717"/>
      <c r="D87" s="720" t="s">
        <v>145</v>
      </c>
      <c r="E87" s="999">
        <v>1</v>
      </c>
      <c r="F87" s="999">
        <v>1</v>
      </c>
      <c r="G87" s="999" t="s">
        <v>125</v>
      </c>
      <c r="H87" s="999" t="s">
        <v>125</v>
      </c>
      <c r="I87" s="999" t="s">
        <v>125</v>
      </c>
      <c r="J87" s="999" t="s">
        <v>125</v>
      </c>
      <c r="K87" s="999" t="s">
        <v>125</v>
      </c>
      <c r="L87" s="999" t="s">
        <v>125</v>
      </c>
      <c r="M87" s="999" t="s">
        <v>125</v>
      </c>
      <c r="N87" s="999" t="s">
        <v>125</v>
      </c>
      <c r="O87" s="999" t="s">
        <v>125</v>
      </c>
      <c r="P87" s="999" t="s">
        <v>125</v>
      </c>
      <c r="Q87" s="999" t="s">
        <v>125</v>
      </c>
      <c r="R87" s="999" t="s">
        <v>125</v>
      </c>
      <c r="S87" s="999" t="s">
        <v>125</v>
      </c>
      <c r="T87" s="999">
        <v>1</v>
      </c>
    </row>
    <row r="88" spans="1:20" x14ac:dyDescent="0.2">
      <c r="A88" s="694" t="s">
        <v>312</v>
      </c>
      <c r="B88" s="719" t="s">
        <v>190</v>
      </c>
      <c r="C88" s="713" t="s">
        <v>313</v>
      </c>
      <c r="D88" s="719" t="s">
        <v>122</v>
      </c>
      <c r="E88" s="998">
        <v>96</v>
      </c>
      <c r="F88" s="998">
        <v>96</v>
      </c>
      <c r="G88" s="998" t="s">
        <v>125</v>
      </c>
      <c r="H88" s="998" t="s">
        <v>125</v>
      </c>
      <c r="I88" s="998" t="s">
        <v>125</v>
      </c>
      <c r="J88" s="998" t="s">
        <v>125</v>
      </c>
      <c r="K88" s="998" t="s">
        <v>125</v>
      </c>
      <c r="L88" s="998" t="s">
        <v>125</v>
      </c>
      <c r="M88" s="998" t="s">
        <v>125</v>
      </c>
      <c r="N88" s="998" t="s">
        <v>125</v>
      </c>
      <c r="O88" s="998" t="s">
        <v>125</v>
      </c>
      <c r="P88" s="998" t="s">
        <v>125</v>
      </c>
      <c r="Q88" s="998" t="s">
        <v>125</v>
      </c>
      <c r="R88" s="998">
        <v>5</v>
      </c>
      <c r="S88" s="998">
        <v>14</v>
      </c>
      <c r="T88" s="998">
        <v>77</v>
      </c>
    </row>
    <row r="89" spans="1:20" x14ac:dyDescent="0.2">
      <c r="A89" s="697"/>
      <c r="B89" s="720"/>
      <c r="C89" s="717"/>
      <c r="D89" s="720" t="s">
        <v>145</v>
      </c>
      <c r="E89" s="999">
        <v>48</v>
      </c>
      <c r="F89" s="999">
        <v>48</v>
      </c>
      <c r="G89" s="999" t="s">
        <v>125</v>
      </c>
      <c r="H89" s="999" t="s">
        <v>125</v>
      </c>
      <c r="I89" s="999" t="s">
        <v>125</v>
      </c>
      <c r="J89" s="999" t="s">
        <v>125</v>
      </c>
      <c r="K89" s="999" t="s">
        <v>125</v>
      </c>
      <c r="L89" s="999" t="s">
        <v>125</v>
      </c>
      <c r="M89" s="999" t="s">
        <v>125</v>
      </c>
      <c r="N89" s="999" t="s">
        <v>125</v>
      </c>
      <c r="O89" s="999" t="s">
        <v>125</v>
      </c>
      <c r="P89" s="999" t="s">
        <v>125</v>
      </c>
      <c r="Q89" s="999" t="s">
        <v>125</v>
      </c>
      <c r="R89" s="999">
        <v>1</v>
      </c>
      <c r="S89" s="999">
        <v>9</v>
      </c>
      <c r="T89" s="999">
        <v>38</v>
      </c>
    </row>
    <row r="90" spans="1:20" s="370" customFormat="1" x14ac:dyDescent="0.2">
      <c r="A90" s="697"/>
      <c r="B90" s="720"/>
      <c r="C90" s="717"/>
      <c r="D90" s="720" t="s">
        <v>146</v>
      </c>
      <c r="E90" s="999">
        <v>48</v>
      </c>
      <c r="F90" s="999">
        <v>48</v>
      </c>
      <c r="G90" s="999" t="s">
        <v>125</v>
      </c>
      <c r="H90" s="999" t="s">
        <v>125</v>
      </c>
      <c r="I90" s="999" t="s">
        <v>125</v>
      </c>
      <c r="J90" s="999" t="s">
        <v>125</v>
      </c>
      <c r="K90" s="999" t="s">
        <v>125</v>
      </c>
      <c r="L90" s="999" t="s">
        <v>125</v>
      </c>
      <c r="M90" s="999" t="s">
        <v>125</v>
      </c>
      <c r="N90" s="999" t="s">
        <v>125</v>
      </c>
      <c r="O90" s="999" t="s">
        <v>125</v>
      </c>
      <c r="P90" s="999" t="s">
        <v>125</v>
      </c>
      <c r="Q90" s="999" t="s">
        <v>125</v>
      </c>
      <c r="R90" s="999">
        <v>4</v>
      </c>
      <c r="S90" s="999">
        <v>5</v>
      </c>
      <c r="T90" s="999">
        <v>39</v>
      </c>
    </row>
    <row r="91" spans="1:20" x14ac:dyDescent="0.2">
      <c r="A91" s="694" t="s">
        <v>303</v>
      </c>
      <c r="B91" s="719" t="s">
        <v>191</v>
      </c>
      <c r="C91" s="713" t="s">
        <v>304</v>
      </c>
      <c r="D91" s="719" t="s">
        <v>122</v>
      </c>
      <c r="E91" s="998">
        <v>96</v>
      </c>
      <c r="F91" s="998">
        <v>96</v>
      </c>
      <c r="G91" s="998" t="s">
        <v>125</v>
      </c>
      <c r="H91" s="998" t="s">
        <v>125</v>
      </c>
      <c r="I91" s="998" t="s">
        <v>125</v>
      </c>
      <c r="J91" s="998" t="s">
        <v>125</v>
      </c>
      <c r="K91" s="998" t="s">
        <v>125</v>
      </c>
      <c r="L91" s="998" t="s">
        <v>125</v>
      </c>
      <c r="M91" s="998" t="s">
        <v>125</v>
      </c>
      <c r="N91" s="998" t="s">
        <v>125</v>
      </c>
      <c r="O91" s="998" t="s">
        <v>125</v>
      </c>
      <c r="P91" s="998">
        <v>2</v>
      </c>
      <c r="Q91" s="998" t="s">
        <v>125</v>
      </c>
      <c r="R91" s="998">
        <v>5</v>
      </c>
      <c r="S91" s="998">
        <v>20</v>
      </c>
      <c r="T91" s="998">
        <v>69</v>
      </c>
    </row>
    <row r="92" spans="1:20" x14ac:dyDescent="0.2">
      <c r="A92" s="697"/>
      <c r="B92" s="720"/>
      <c r="C92" s="717"/>
      <c r="D92" s="720" t="s">
        <v>145</v>
      </c>
      <c r="E92" s="999">
        <v>59</v>
      </c>
      <c r="F92" s="999">
        <v>59</v>
      </c>
      <c r="G92" s="999" t="s">
        <v>125</v>
      </c>
      <c r="H92" s="999" t="s">
        <v>125</v>
      </c>
      <c r="I92" s="999" t="s">
        <v>125</v>
      </c>
      <c r="J92" s="999" t="s">
        <v>125</v>
      </c>
      <c r="K92" s="999" t="s">
        <v>125</v>
      </c>
      <c r="L92" s="999" t="s">
        <v>125</v>
      </c>
      <c r="M92" s="999" t="s">
        <v>125</v>
      </c>
      <c r="N92" s="999" t="s">
        <v>125</v>
      </c>
      <c r="O92" s="999" t="s">
        <v>125</v>
      </c>
      <c r="P92" s="999">
        <v>2</v>
      </c>
      <c r="Q92" s="999" t="s">
        <v>125</v>
      </c>
      <c r="R92" s="999">
        <v>1</v>
      </c>
      <c r="S92" s="999">
        <v>16</v>
      </c>
      <c r="T92" s="999">
        <v>40</v>
      </c>
    </row>
    <row r="93" spans="1:20" s="370" customFormat="1" x14ac:dyDescent="0.2">
      <c r="A93" s="697"/>
      <c r="B93" s="720"/>
      <c r="C93" s="717"/>
      <c r="D93" s="720" t="s">
        <v>146</v>
      </c>
      <c r="E93" s="999">
        <v>37</v>
      </c>
      <c r="F93" s="999">
        <v>37</v>
      </c>
      <c r="G93" s="999" t="s">
        <v>125</v>
      </c>
      <c r="H93" s="999" t="s">
        <v>125</v>
      </c>
      <c r="I93" s="999" t="s">
        <v>125</v>
      </c>
      <c r="J93" s="999" t="s">
        <v>125</v>
      </c>
      <c r="K93" s="999" t="s">
        <v>125</v>
      </c>
      <c r="L93" s="999" t="s">
        <v>125</v>
      </c>
      <c r="M93" s="999" t="s">
        <v>125</v>
      </c>
      <c r="N93" s="999" t="s">
        <v>125</v>
      </c>
      <c r="O93" s="999" t="s">
        <v>125</v>
      </c>
      <c r="P93" s="999" t="s">
        <v>125</v>
      </c>
      <c r="Q93" s="999" t="s">
        <v>125</v>
      </c>
      <c r="R93" s="999">
        <v>4</v>
      </c>
      <c r="S93" s="999">
        <v>4</v>
      </c>
      <c r="T93" s="999">
        <v>29</v>
      </c>
    </row>
    <row r="94" spans="1:20" ht="24" x14ac:dyDescent="0.2">
      <c r="A94" s="694" t="s">
        <v>1102</v>
      </c>
      <c r="B94" s="719" t="s">
        <v>192</v>
      </c>
      <c r="C94" s="713" t="s">
        <v>1103</v>
      </c>
      <c r="D94" s="719" t="s">
        <v>122</v>
      </c>
      <c r="E94" s="998">
        <v>6</v>
      </c>
      <c r="F94" s="998">
        <v>6</v>
      </c>
      <c r="G94" s="998" t="s">
        <v>125</v>
      </c>
      <c r="H94" s="998" t="s">
        <v>125</v>
      </c>
      <c r="I94" s="998" t="s">
        <v>125</v>
      </c>
      <c r="J94" s="998" t="s">
        <v>125</v>
      </c>
      <c r="K94" s="998" t="s">
        <v>125</v>
      </c>
      <c r="L94" s="998" t="s">
        <v>125</v>
      </c>
      <c r="M94" s="998" t="s">
        <v>125</v>
      </c>
      <c r="N94" s="998" t="s">
        <v>125</v>
      </c>
      <c r="O94" s="998" t="s">
        <v>125</v>
      </c>
      <c r="P94" s="998" t="s">
        <v>125</v>
      </c>
      <c r="Q94" s="998" t="s">
        <v>125</v>
      </c>
      <c r="R94" s="998" t="s">
        <v>125</v>
      </c>
      <c r="S94" s="998">
        <v>1</v>
      </c>
      <c r="T94" s="998">
        <v>5</v>
      </c>
    </row>
    <row r="95" spans="1:20" x14ac:dyDescent="0.2">
      <c r="A95" s="697"/>
      <c r="B95" s="720"/>
      <c r="C95" s="717"/>
      <c r="D95" s="720" t="s">
        <v>145</v>
      </c>
      <c r="E95" s="999">
        <v>1</v>
      </c>
      <c r="F95" s="999">
        <v>1</v>
      </c>
      <c r="G95" s="999" t="s">
        <v>125</v>
      </c>
      <c r="H95" s="999" t="s">
        <v>125</v>
      </c>
      <c r="I95" s="999" t="s">
        <v>125</v>
      </c>
      <c r="J95" s="999" t="s">
        <v>125</v>
      </c>
      <c r="K95" s="999" t="s">
        <v>125</v>
      </c>
      <c r="L95" s="999" t="s">
        <v>125</v>
      </c>
      <c r="M95" s="999" t="s">
        <v>125</v>
      </c>
      <c r="N95" s="999" t="s">
        <v>125</v>
      </c>
      <c r="O95" s="999" t="s">
        <v>125</v>
      </c>
      <c r="P95" s="999" t="s">
        <v>125</v>
      </c>
      <c r="Q95" s="999" t="s">
        <v>125</v>
      </c>
      <c r="R95" s="999" t="s">
        <v>125</v>
      </c>
      <c r="S95" s="999" t="s">
        <v>125</v>
      </c>
      <c r="T95" s="999">
        <v>1</v>
      </c>
    </row>
    <row r="96" spans="1:20" s="370" customFormat="1" x14ac:dyDescent="0.2">
      <c r="A96" s="697"/>
      <c r="B96" s="720"/>
      <c r="C96" s="717"/>
      <c r="D96" s="720" t="s">
        <v>146</v>
      </c>
      <c r="E96" s="999">
        <v>5</v>
      </c>
      <c r="F96" s="999">
        <v>5</v>
      </c>
      <c r="G96" s="999" t="s">
        <v>125</v>
      </c>
      <c r="H96" s="999" t="s">
        <v>125</v>
      </c>
      <c r="I96" s="999" t="s">
        <v>125</v>
      </c>
      <c r="J96" s="999" t="s">
        <v>125</v>
      </c>
      <c r="K96" s="999" t="s">
        <v>125</v>
      </c>
      <c r="L96" s="999" t="s">
        <v>125</v>
      </c>
      <c r="M96" s="999" t="s">
        <v>125</v>
      </c>
      <c r="N96" s="999" t="s">
        <v>125</v>
      </c>
      <c r="O96" s="999" t="s">
        <v>125</v>
      </c>
      <c r="P96" s="999" t="s">
        <v>125</v>
      </c>
      <c r="Q96" s="999" t="s">
        <v>125</v>
      </c>
      <c r="R96" s="999" t="s">
        <v>125</v>
      </c>
      <c r="S96" s="999">
        <v>1</v>
      </c>
      <c r="T96" s="999">
        <v>4</v>
      </c>
    </row>
    <row r="97" spans="1:20" x14ac:dyDescent="0.2">
      <c r="A97" s="694" t="s">
        <v>1104</v>
      </c>
      <c r="B97" s="719" t="s">
        <v>193</v>
      </c>
      <c r="C97" s="713" t="s">
        <v>1105</v>
      </c>
      <c r="D97" s="719" t="s">
        <v>122</v>
      </c>
      <c r="E97" s="998">
        <v>7</v>
      </c>
      <c r="F97" s="998">
        <v>7</v>
      </c>
      <c r="G97" s="998" t="s">
        <v>125</v>
      </c>
      <c r="H97" s="998" t="s">
        <v>125</v>
      </c>
      <c r="I97" s="998" t="s">
        <v>125</v>
      </c>
      <c r="J97" s="998" t="s">
        <v>125</v>
      </c>
      <c r="K97" s="998" t="s">
        <v>125</v>
      </c>
      <c r="L97" s="998" t="s">
        <v>125</v>
      </c>
      <c r="M97" s="998" t="s">
        <v>125</v>
      </c>
      <c r="N97" s="998" t="s">
        <v>125</v>
      </c>
      <c r="O97" s="998" t="s">
        <v>125</v>
      </c>
      <c r="P97" s="998" t="s">
        <v>125</v>
      </c>
      <c r="Q97" s="998" t="s">
        <v>125</v>
      </c>
      <c r="R97" s="998">
        <v>1</v>
      </c>
      <c r="S97" s="998">
        <v>3</v>
      </c>
      <c r="T97" s="998">
        <v>3</v>
      </c>
    </row>
    <row r="98" spans="1:20" s="370" customFormat="1" x14ac:dyDescent="0.2">
      <c r="A98" s="697"/>
      <c r="B98" s="720"/>
      <c r="C98" s="717"/>
      <c r="D98" s="720" t="s">
        <v>145</v>
      </c>
      <c r="E98" s="999">
        <v>4</v>
      </c>
      <c r="F98" s="999">
        <v>4</v>
      </c>
      <c r="G98" s="999" t="s">
        <v>125</v>
      </c>
      <c r="H98" s="999" t="s">
        <v>125</v>
      </c>
      <c r="I98" s="999" t="s">
        <v>125</v>
      </c>
      <c r="J98" s="999" t="s">
        <v>125</v>
      </c>
      <c r="K98" s="999" t="s">
        <v>125</v>
      </c>
      <c r="L98" s="999" t="s">
        <v>125</v>
      </c>
      <c r="M98" s="999" t="s">
        <v>125</v>
      </c>
      <c r="N98" s="999" t="s">
        <v>125</v>
      </c>
      <c r="O98" s="999" t="s">
        <v>125</v>
      </c>
      <c r="P98" s="999" t="s">
        <v>125</v>
      </c>
      <c r="Q98" s="999" t="s">
        <v>125</v>
      </c>
      <c r="R98" s="999">
        <v>1</v>
      </c>
      <c r="S98" s="999">
        <v>1</v>
      </c>
      <c r="T98" s="999">
        <v>2</v>
      </c>
    </row>
    <row r="99" spans="1:20" x14ac:dyDescent="0.2">
      <c r="A99" s="697"/>
      <c r="B99" s="720"/>
      <c r="C99" s="717"/>
      <c r="D99" s="720" t="s">
        <v>146</v>
      </c>
      <c r="E99" s="999">
        <v>3</v>
      </c>
      <c r="F99" s="999">
        <v>3</v>
      </c>
      <c r="G99" s="999" t="s">
        <v>125</v>
      </c>
      <c r="H99" s="999" t="s">
        <v>125</v>
      </c>
      <c r="I99" s="999" t="s">
        <v>125</v>
      </c>
      <c r="J99" s="999" t="s">
        <v>125</v>
      </c>
      <c r="K99" s="999" t="s">
        <v>125</v>
      </c>
      <c r="L99" s="999" t="s">
        <v>125</v>
      </c>
      <c r="M99" s="999" t="s">
        <v>125</v>
      </c>
      <c r="N99" s="999" t="s">
        <v>125</v>
      </c>
      <c r="O99" s="999" t="s">
        <v>125</v>
      </c>
      <c r="P99" s="999" t="s">
        <v>125</v>
      </c>
      <c r="Q99" s="999" t="s">
        <v>125</v>
      </c>
      <c r="R99" s="999" t="s">
        <v>125</v>
      </c>
      <c r="S99" s="999">
        <v>2</v>
      </c>
      <c r="T99" s="999">
        <v>1</v>
      </c>
    </row>
    <row r="100" spans="1:20" x14ac:dyDescent="0.2">
      <c r="A100" s="694" t="s">
        <v>1106</v>
      </c>
      <c r="B100" s="719" t="s">
        <v>194</v>
      </c>
      <c r="C100" s="713" t="s">
        <v>927</v>
      </c>
      <c r="D100" s="719" t="s">
        <v>122</v>
      </c>
      <c r="E100" s="998">
        <v>5</v>
      </c>
      <c r="F100" s="998">
        <v>5</v>
      </c>
      <c r="G100" s="998" t="s">
        <v>125</v>
      </c>
      <c r="H100" s="998" t="s">
        <v>125</v>
      </c>
      <c r="I100" s="998" t="s">
        <v>125</v>
      </c>
      <c r="J100" s="998" t="s">
        <v>125</v>
      </c>
      <c r="K100" s="998" t="s">
        <v>125</v>
      </c>
      <c r="L100" s="998" t="s">
        <v>125</v>
      </c>
      <c r="M100" s="998" t="s">
        <v>125</v>
      </c>
      <c r="N100" s="998" t="s">
        <v>125</v>
      </c>
      <c r="O100" s="998" t="s">
        <v>125</v>
      </c>
      <c r="P100" s="998" t="s">
        <v>125</v>
      </c>
      <c r="Q100" s="998" t="s">
        <v>125</v>
      </c>
      <c r="R100" s="998" t="s">
        <v>125</v>
      </c>
      <c r="S100" s="998">
        <v>1</v>
      </c>
      <c r="T100" s="998">
        <v>4</v>
      </c>
    </row>
    <row r="101" spans="1:20" s="370" customFormat="1" x14ac:dyDescent="0.2">
      <c r="A101" s="697"/>
      <c r="B101" s="720"/>
      <c r="C101" s="717"/>
      <c r="D101" s="720" t="s">
        <v>145</v>
      </c>
      <c r="E101" s="999">
        <v>4</v>
      </c>
      <c r="F101" s="999">
        <v>4</v>
      </c>
      <c r="G101" s="999" t="s">
        <v>125</v>
      </c>
      <c r="H101" s="999" t="s">
        <v>125</v>
      </c>
      <c r="I101" s="999" t="s">
        <v>125</v>
      </c>
      <c r="J101" s="999" t="s">
        <v>125</v>
      </c>
      <c r="K101" s="999" t="s">
        <v>125</v>
      </c>
      <c r="L101" s="999" t="s">
        <v>125</v>
      </c>
      <c r="M101" s="999" t="s">
        <v>125</v>
      </c>
      <c r="N101" s="999" t="s">
        <v>125</v>
      </c>
      <c r="O101" s="999" t="s">
        <v>125</v>
      </c>
      <c r="P101" s="999" t="s">
        <v>125</v>
      </c>
      <c r="Q101" s="999" t="s">
        <v>125</v>
      </c>
      <c r="R101" s="999" t="s">
        <v>125</v>
      </c>
      <c r="S101" s="999">
        <v>1</v>
      </c>
      <c r="T101" s="999">
        <v>3</v>
      </c>
    </row>
    <row r="102" spans="1:20" x14ac:dyDescent="0.2">
      <c r="A102" s="697"/>
      <c r="B102" s="720"/>
      <c r="C102" s="717"/>
      <c r="D102" s="720" t="s">
        <v>146</v>
      </c>
      <c r="E102" s="999">
        <v>1</v>
      </c>
      <c r="F102" s="999">
        <v>1</v>
      </c>
      <c r="G102" s="999" t="s">
        <v>125</v>
      </c>
      <c r="H102" s="999" t="s">
        <v>125</v>
      </c>
      <c r="I102" s="999" t="s">
        <v>125</v>
      </c>
      <c r="J102" s="999" t="s">
        <v>125</v>
      </c>
      <c r="K102" s="999" t="s">
        <v>125</v>
      </c>
      <c r="L102" s="999" t="s">
        <v>125</v>
      </c>
      <c r="M102" s="999" t="s">
        <v>125</v>
      </c>
      <c r="N102" s="999" t="s">
        <v>125</v>
      </c>
      <c r="O102" s="999" t="s">
        <v>125</v>
      </c>
      <c r="P102" s="999" t="s">
        <v>125</v>
      </c>
      <c r="Q102" s="999" t="s">
        <v>125</v>
      </c>
      <c r="R102" s="999" t="s">
        <v>125</v>
      </c>
      <c r="S102" s="999" t="s">
        <v>125</v>
      </c>
      <c r="T102" s="999">
        <v>1</v>
      </c>
    </row>
    <row r="103" spans="1:20" s="370" customFormat="1" x14ac:dyDescent="0.2">
      <c r="A103" s="694" t="s">
        <v>1107</v>
      </c>
      <c r="B103" s="719" t="s">
        <v>195</v>
      </c>
      <c r="C103" s="713" t="s">
        <v>928</v>
      </c>
      <c r="D103" s="719" t="s">
        <v>122</v>
      </c>
      <c r="E103" s="998">
        <v>1</v>
      </c>
      <c r="F103" s="998">
        <v>1</v>
      </c>
      <c r="G103" s="998" t="s">
        <v>125</v>
      </c>
      <c r="H103" s="998" t="s">
        <v>125</v>
      </c>
      <c r="I103" s="998" t="s">
        <v>125</v>
      </c>
      <c r="J103" s="998" t="s">
        <v>125</v>
      </c>
      <c r="K103" s="998" t="s">
        <v>125</v>
      </c>
      <c r="L103" s="998" t="s">
        <v>125</v>
      </c>
      <c r="M103" s="998" t="s">
        <v>125</v>
      </c>
      <c r="N103" s="998" t="s">
        <v>125</v>
      </c>
      <c r="O103" s="998" t="s">
        <v>125</v>
      </c>
      <c r="P103" s="998" t="s">
        <v>125</v>
      </c>
      <c r="Q103" s="998" t="s">
        <v>125</v>
      </c>
      <c r="R103" s="998">
        <v>1</v>
      </c>
      <c r="S103" s="998" t="s">
        <v>125</v>
      </c>
      <c r="T103" s="998" t="s">
        <v>125</v>
      </c>
    </row>
    <row r="104" spans="1:20" x14ac:dyDescent="0.2">
      <c r="A104" s="697"/>
      <c r="B104" s="720"/>
      <c r="C104" s="717"/>
      <c r="D104" s="720" t="s">
        <v>145</v>
      </c>
      <c r="E104" s="999">
        <v>1</v>
      </c>
      <c r="F104" s="999">
        <v>1</v>
      </c>
      <c r="G104" s="999" t="s">
        <v>125</v>
      </c>
      <c r="H104" s="999" t="s">
        <v>125</v>
      </c>
      <c r="I104" s="999" t="s">
        <v>125</v>
      </c>
      <c r="J104" s="999" t="s">
        <v>125</v>
      </c>
      <c r="K104" s="999" t="s">
        <v>125</v>
      </c>
      <c r="L104" s="999" t="s">
        <v>125</v>
      </c>
      <c r="M104" s="999" t="s">
        <v>125</v>
      </c>
      <c r="N104" s="999" t="s">
        <v>125</v>
      </c>
      <c r="O104" s="999" t="s">
        <v>125</v>
      </c>
      <c r="P104" s="999" t="s">
        <v>125</v>
      </c>
      <c r="Q104" s="999" t="s">
        <v>125</v>
      </c>
      <c r="R104" s="999">
        <v>1</v>
      </c>
      <c r="S104" s="999" t="s">
        <v>125</v>
      </c>
      <c r="T104" s="999" t="s">
        <v>125</v>
      </c>
    </row>
    <row r="105" spans="1:20" x14ac:dyDescent="0.2">
      <c r="A105" s="694" t="s">
        <v>1108</v>
      </c>
      <c r="B105" s="719" t="s">
        <v>196</v>
      </c>
      <c r="C105" s="713" t="s">
        <v>1109</v>
      </c>
      <c r="D105" s="719" t="s">
        <v>122</v>
      </c>
      <c r="E105" s="998">
        <v>5</v>
      </c>
      <c r="F105" s="998">
        <v>5</v>
      </c>
      <c r="G105" s="998" t="s">
        <v>125</v>
      </c>
      <c r="H105" s="998" t="s">
        <v>125</v>
      </c>
      <c r="I105" s="998" t="s">
        <v>125</v>
      </c>
      <c r="J105" s="998" t="s">
        <v>125</v>
      </c>
      <c r="K105" s="998" t="s">
        <v>125</v>
      </c>
      <c r="L105" s="998" t="s">
        <v>125</v>
      </c>
      <c r="M105" s="998" t="s">
        <v>125</v>
      </c>
      <c r="N105" s="998" t="s">
        <v>125</v>
      </c>
      <c r="O105" s="998" t="s">
        <v>125</v>
      </c>
      <c r="P105" s="998" t="s">
        <v>125</v>
      </c>
      <c r="Q105" s="998" t="s">
        <v>125</v>
      </c>
      <c r="R105" s="998" t="s">
        <v>125</v>
      </c>
      <c r="S105" s="998" t="s">
        <v>125</v>
      </c>
      <c r="T105" s="998">
        <v>5</v>
      </c>
    </row>
    <row r="106" spans="1:20" s="370" customFormat="1" x14ac:dyDescent="0.2">
      <c r="A106" s="697"/>
      <c r="B106" s="720"/>
      <c r="C106" s="717"/>
      <c r="D106" s="720" t="s">
        <v>145</v>
      </c>
      <c r="E106" s="999">
        <v>4</v>
      </c>
      <c r="F106" s="999">
        <v>4</v>
      </c>
      <c r="G106" s="999" t="s">
        <v>125</v>
      </c>
      <c r="H106" s="999" t="s">
        <v>125</v>
      </c>
      <c r="I106" s="999" t="s">
        <v>125</v>
      </c>
      <c r="J106" s="999" t="s">
        <v>125</v>
      </c>
      <c r="K106" s="999" t="s">
        <v>125</v>
      </c>
      <c r="L106" s="999" t="s">
        <v>125</v>
      </c>
      <c r="M106" s="999" t="s">
        <v>125</v>
      </c>
      <c r="N106" s="999" t="s">
        <v>125</v>
      </c>
      <c r="O106" s="999" t="s">
        <v>125</v>
      </c>
      <c r="P106" s="999" t="s">
        <v>125</v>
      </c>
      <c r="Q106" s="999" t="s">
        <v>125</v>
      </c>
      <c r="R106" s="999" t="s">
        <v>125</v>
      </c>
      <c r="S106" s="999" t="s">
        <v>125</v>
      </c>
      <c r="T106" s="999">
        <v>4</v>
      </c>
    </row>
    <row r="107" spans="1:20" x14ac:dyDescent="0.2">
      <c r="A107" s="697"/>
      <c r="B107" s="720"/>
      <c r="C107" s="717"/>
      <c r="D107" s="720" t="s">
        <v>146</v>
      </c>
      <c r="E107" s="999">
        <v>1</v>
      </c>
      <c r="F107" s="999">
        <v>1</v>
      </c>
      <c r="G107" s="999" t="s">
        <v>125</v>
      </c>
      <c r="H107" s="999" t="s">
        <v>125</v>
      </c>
      <c r="I107" s="999" t="s">
        <v>125</v>
      </c>
      <c r="J107" s="999" t="s">
        <v>125</v>
      </c>
      <c r="K107" s="999" t="s">
        <v>125</v>
      </c>
      <c r="L107" s="999" t="s">
        <v>125</v>
      </c>
      <c r="M107" s="999" t="s">
        <v>125</v>
      </c>
      <c r="N107" s="999" t="s">
        <v>125</v>
      </c>
      <c r="O107" s="999" t="s">
        <v>125</v>
      </c>
      <c r="P107" s="999" t="s">
        <v>125</v>
      </c>
      <c r="Q107" s="999" t="s">
        <v>125</v>
      </c>
      <c r="R107" s="999" t="s">
        <v>125</v>
      </c>
      <c r="S107" s="999" t="s">
        <v>125</v>
      </c>
      <c r="T107" s="999">
        <v>1</v>
      </c>
    </row>
    <row r="108" spans="1:20" ht="24" x14ac:dyDescent="0.2">
      <c r="A108" s="694" t="s">
        <v>335</v>
      </c>
      <c r="B108" s="719" t="s">
        <v>197</v>
      </c>
      <c r="C108" s="713" t="s">
        <v>336</v>
      </c>
      <c r="D108" s="719" t="s">
        <v>122</v>
      </c>
      <c r="E108" s="998">
        <v>22</v>
      </c>
      <c r="F108" s="998">
        <v>22</v>
      </c>
      <c r="G108" s="998" t="s">
        <v>125</v>
      </c>
      <c r="H108" s="998" t="s">
        <v>125</v>
      </c>
      <c r="I108" s="998" t="s">
        <v>125</v>
      </c>
      <c r="J108" s="998" t="s">
        <v>125</v>
      </c>
      <c r="K108" s="998" t="s">
        <v>125</v>
      </c>
      <c r="L108" s="998" t="s">
        <v>125</v>
      </c>
      <c r="M108" s="998" t="s">
        <v>125</v>
      </c>
      <c r="N108" s="998" t="s">
        <v>125</v>
      </c>
      <c r="O108" s="998" t="s">
        <v>125</v>
      </c>
      <c r="P108" s="998">
        <v>1</v>
      </c>
      <c r="Q108" s="998" t="s">
        <v>125</v>
      </c>
      <c r="R108" s="998">
        <v>2</v>
      </c>
      <c r="S108" s="998">
        <v>4</v>
      </c>
      <c r="T108" s="998">
        <v>15</v>
      </c>
    </row>
    <row r="109" spans="1:20" s="370" customFormat="1" x14ac:dyDescent="0.2">
      <c r="A109" s="697"/>
      <c r="B109" s="720"/>
      <c r="C109" s="717"/>
      <c r="D109" s="720" t="s">
        <v>145</v>
      </c>
      <c r="E109" s="999">
        <v>13</v>
      </c>
      <c r="F109" s="999">
        <v>13</v>
      </c>
      <c r="G109" s="999" t="s">
        <v>125</v>
      </c>
      <c r="H109" s="999" t="s">
        <v>125</v>
      </c>
      <c r="I109" s="999" t="s">
        <v>125</v>
      </c>
      <c r="J109" s="999" t="s">
        <v>125</v>
      </c>
      <c r="K109" s="999" t="s">
        <v>125</v>
      </c>
      <c r="L109" s="999" t="s">
        <v>125</v>
      </c>
      <c r="M109" s="999" t="s">
        <v>125</v>
      </c>
      <c r="N109" s="999" t="s">
        <v>125</v>
      </c>
      <c r="O109" s="999" t="s">
        <v>125</v>
      </c>
      <c r="P109" s="999">
        <v>1</v>
      </c>
      <c r="Q109" s="999" t="s">
        <v>125</v>
      </c>
      <c r="R109" s="999">
        <v>2</v>
      </c>
      <c r="S109" s="999">
        <v>4</v>
      </c>
      <c r="T109" s="999">
        <v>6</v>
      </c>
    </row>
    <row r="110" spans="1:20" x14ac:dyDescent="0.2">
      <c r="A110" s="697"/>
      <c r="B110" s="720"/>
      <c r="C110" s="717"/>
      <c r="D110" s="720" t="s">
        <v>146</v>
      </c>
      <c r="E110" s="999">
        <v>9</v>
      </c>
      <c r="F110" s="999">
        <v>9</v>
      </c>
      <c r="G110" s="999" t="s">
        <v>125</v>
      </c>
      <c r="H110" s="999" t="s">
        <v>125</v>
      </c>
      <c r="I110" s="999" t="s">
        <v>125</v>
      </c>
      <c r="J110" s="999" t="s">
        <v>125</v>
      </c>
      <c r="K110" s="999" t="s">
        <v>125</v>
      </c>
      <c r="L110" s="999" t="s">
        <v>125</v>
      </c>
      <c r="M110" s="999" t="s">
        <v>125</v>
      </c>
      <c r="N110" s="999" t="s">
        <v>125</v>
      </c>
      <c r="O110" s="999" t="s">
        <v>125</v>
      </c>
      <c r="P110" s="999" t="s">
        <v>125</v>
      </c>
      <c r="Q110" s="999" t="s">
        <v>125</v>
      </c>
      <c r="R110" s="999" t="s">
        <v>125</v>
      </c>
      <c r="S110" s="999" t="s">
        <v>125</v>
      </c>
      <c r="T110" s="999">
        <v>9</v>
      </c>
    </row>
    <row r="111" spans="1:20" s="370" customFormat="1" x14ac:dyDescent="0.2">
      <c r="A111" s="694" t="s">
        <v>309</v>
      </c>
      <c r="B111" s="719" t="s">
        <v>198</v>
      </c>
      <c r="C111" s="713" t="s">
        <v>310</v>
      </c>
      <c r="D111" s="719" t="s">
        <v>122</v>
      </c>
      <c r="E111" s="998">
        <v>104</v>
      </c>
      <c r="F111" s="998">
        <v>104</v>
      </c>
      <c r="G111" s="998" t="s">
        <v>125</v>
      </c>
      <c r="H111" s="998" t="s">
        <v>125</v>
      </c>
      <c r="I111" s="998" t="s">
        <v>125</v>
      </c>
      <c r="J111" s="998" t="s">
        <v>125</v>
      </c>
      <c r="K111" s="998" t="s">
        <v>125</v>
      </c>
      <c r="L111" s="998" t="s">
        <v>125</v>
      </c>
      <c r="M111" s="998" t="s">
        <v>125</v>
      </c>
      <c r="N111" s="998">
        <v>1</v>
      </c>
      <c r="O111" s="998">
        <v>1</v>
      </c>
      <c r="P111" s="998">
        <v>1</v>
      </c>
      <c r="Q111" s="998">
        <v>2</v>
      </c>
      <c r="R111" s="998">
        <v>15</v>
      </c>
      <c r="S111" s="998">
        <v>16</v>
      </c>
      <c r="T111" s="998">
        <v>68</v>
      </c>
    </row>
    <row r="112" spans="1:20" x14ac:dyDescent="0.2">
      <c r="A112" s="697"/>
      <c r="B112" s="720"/>
      <c r="C112" s="717"/>
      <c r="D112" s="720" t="s">
        <v>145</v>
      </c>
      <c r="E112" s="999">
        <v>57</v>
      </c>
      <c r="F112" s="999">
        <v>57</v>
      </c>
      <c r="G112" s="999" t="s">
        <v>125</v>
      </c>
      <c r="H112" s="999" t="s">
        <v>125</v>
      </c>
      <c r="I112" s="999" t="s">
        <v>125</v>
      </c>
      <c r="J112" s="999" t="s">
        <v>125</v>
      </c>
      <c r="K112" s="999" t="s">
        <v>125</v>
      </c>
      <c r="L112" s="999" t="s">
        <v>125</v>
      </c>
      <c r="M112" s="999" t="s">
        <v>125</v>
      </c>
      <c r="N112" s="999" t="s">
        <v>125</v>
      </c>
      <c r="O112" s="999">
        <v>1</v>
      </c>
      <c r="P112" s="999" t="s">
        <v>125</v>
      </c>
      <c r="Q112" s="999">
        <v>1</v>
      </c>
      <c r="R112" s="999">
        <v>9</v>
      </c>
      <c r="S112" s="999">
        <v>10</v>
      </c>
      <c r="T112" s="999">
        <v>36</v>
      </c>
    </row>
    <row r="113" spans="1:20" s="370" customFormat="1" x14ac:dyDescent="0.2">
      <c r="A113" s="697"/>
      <c r="B113" s="720"/>
      <c r="C113" s="717"/>
      <c r="D113" s="720" t="s">
        <v>146</v>
      </c>
      <c r="E113" s="999">
        <v>47</v>
      </c>
      <c r="F113" s="999">
        <v>47</v>
      </c>
      <c r="G113" s="999" t="s">
        <v>125</v>
      </c>
      <c r="H113" s="999" t="s">
        <v>125</v>
      </c>
      <c r="I113" s="999" t="s">
        <v>125</v>
      </c>
      <c r="J113" s="999" t="s">
        <v>125</v>
      </c>
      <c r="K113" s="999" t="s">
        <v>125</v>
      </c>
      <c r="L113" s="999" t="s">
        <v>125</v>
      </c>
      <c r="M113" s="999" t="s">
        <v>125</v>
      </c>
      <c r="N113" s="999">
        <v>1</v>
      </c>
      <c r="O113" s="999" t="s">
        <v>125</v>
      </c>
      <c r="P113" s="999">
        <v>1</v>
      </c>
      <c r="Q113" s="999">
        <v>1</v>
      </c>
      <c r="R113" s="999">
        <v>6</v>
      </c>
      <c r="S113" s="999">
        <v>6</v>
      </c>
      <c r="T113" s="999">
        <v>32</v>
      </c>
    </row>
    <row r="114" spans="1:20" x14ac:dyDescent="0.2">
      <c r="A114" s="694" t="s">
        <v>1111</v>
      </c>
      <c r="B114" s="719" t="s">
        <v>200</v>
      </c>
      <c r="C114" s="713" t="s">
        <v>930</v>
      </c>
      <c r="D114" s="719" t="s">
        <v>122</v>
      </c>
      <c r="E114" s="998">
        <v>3</v>
      </c>
      <c r="F114" s="998">
        <v>3</v>
      </c>
      <c r="G114" s="998" t="s">
        <v>125</v>
      </c>
      <c r="H114" s="998" t="s">
        <v>125</v>
      </c>
      <c r="I114" s="998" t="s">
        <v>125</v>
      </c>
      <c r="J114" s="998" t="s">
        <v>125</v>
      </c>
      <c r="K114" s="998" t="s">
        <v>125</v>
      </c>
      <c r="L114" s="998" t="s">
        <v>125</v>
      </c>
      <c r="M114" s="998" t="s">
        <v>125</v>
      </c>
      <c r="N114" s="998" t="s">
        <v>125</v>
      </c>
      <c r="O114" s="998" t="s">
        <v>125</v>
      </c>
      <c r="P114" s="998" t="s">
        <v>125</v>
      </c>
      <c r="Q114" s="998" t="s">
        <v>125</v>
      </c>
      <c r="R114" s="998" t="s">
        <v>125</v>
      </c>
      <c r="S114" s="998">
        <v>1</v>
      </c>
      <c r="T114" s="998">
        <v>2</v>
      </c>
    </row>
    <row r="115" spans="1:20" x14ac:dyDescent="0.2">
      <c r="A115" s="697"/>
      <c r="B115" s="720"/>
      <c r="C115" s="717"/>
      <c r="D115" s="720" t="s">
        <v>145</v>
      </c>
      <c r="E115" s="999">
        <v>1</v>
      </c>
      <c r="F115" s="999">
        <v>1</v>
      </c>
      <c r="G115" s="999" t="s">
        <v>125</v>
      </c>
      <c r="H115" s="999" t="s">
        <v>125</v>
      </c>
      <c r="I115" s="999" t="s">
        <v>125</v>
      </c>
      <c r="J115" s="999" t="s">
        <v>125</v>
      </c>
      <c r="K115" s="999" t="s">
        <v>125</v>
      </c>
      <c r="L115" s="999" t="s">
        <v>125</v>
      </c>
      <c r="M115" s="999" t="s">
        <v>125</v>
      </c>
      <c r="N115" s="999" t="s">
        <v>125</v>
      </c>
      <c r="O115" s="999" t="s">
        <v>125</v>
      </c>
      <c r="P115" s="999" t="s">
        <v>125</v>
      </c>
      <c r="Q115" s="999" t="s">
        <v>125</v>
      </c>
      <c r="R115" s="999" t="s">
        <v>125</v>
      </c>
      <c r="S115" s="999">
        <v>1</v>
      </c>
      <c r="T115" s="999" t="s">
        <v>125</v>
      </c>
    </row>
    <row r="116" spans="1:20" s="370" customFormat="1" x14ac:dyDescent="0.2">
      <c r="A116" s="697"/>
      <c r="B116" s="720"/>
      <c r="C116" s="717"/>
      <c r="D116" s="720" t="s">
        <v>146</v>
      </c>
      <c r="E116" s="999">
        <v>2</v>
      </c>
      <c r="F116" s="999">
        <v>2</v>
      </c>
      <c r="G116" s="999" t="s">
        <v>125</v>
      </c>
      <c r="H116" s="999" t="s">
        <v>125</v>
      </c>
      <c r="I116" s="999" t="s">
        <v>125</v>
      </c>
      <c r="J116" s="999" t="s">
        <v>125</v>
      </c>
      <c r="K116" s="999" t="s">
        <v>125</v>
      </c>
      <c r="L116" s="999" t="s">
        <v>125</v>
      </c>
      <c r="M116" s="999" t="s">
        <v>125</v>
      </c>
      <c r="N116" s="999" t="s">
        <v>125</v>
      </c>
      <c r="O116" s="999" t="s">
        <v>125</v>
      </c>
      <c r="P116" s="999" t="s">
        <v>125</v>
      </c>
      <c r="Q116" s="999" t="s">
        <v>125</v>
      </c>
      <c r="R116" s="999" t="s">
        <v>125</v>
      </c>
      <c r="S116" s="999" t="s">
        <v>125</v>
      </c>
      <c r="T116" s="999">
        <v>2</v>
      </c>
    </row>
    <row r="117" spans="1:20" ht="24" x14ac:dyDescent="0.2">
      <c r="A117" s="694" t="s">
        <v>1112</v>
      </c>
      <c r="B117" s="719" t="s">
        <v>201</v>
      </c>
      <c r="C117" s="713" t="s">
        <v>1113</v>
      </c>
      <c r="D117" s="719" t="s">
        <v>122</v>
      </c>
      <c r="E117" s="998">
        <v>2</v>
      </c>
      <c r="F117" s="998">
        <v>2</v>
      </c>
      <c r="G117" s="998" t="s">
        <v>125</v>
      </c>
      <c r="H117" s="998" t="s">
        <v>125</v>
      </c>
      <c r="I117" s="998" t="s">
        <v>125</v>
      </c>
      <c r="J117" s="998" t="s">
        <v>125</v>
      </c>
      <c r="K117" s="998" t="s">
        <v>125</v>
      </c>
      <c r="L117" s="998" t="s">
        <v>125</v>
      </c>
      <c r="M117" s="998" t="s">
        <v>125</v>
      </c>
      <c r="N117" s="998" t="s">
        <v>125</v>
      </c>
      <c r="O117" s="998" t="s">
        <v>125</v>
      </c>
      <c r="P117" s="998" t="s">
        <v>125</v>
      </c>
      <c r="Q117" s="998" t="s">
        <v>125</v>
      </c>
      <c r="R117" s="998">
        <v>1</v>
      </c>
      <c r="S117" s="998" t="s">
        <v>125</v>
      </c>
      <c r="T117" s="998">
        <v>1</v>
      </c>
    </row>
    <row r="118" spans="1:20" x14ac:dyDescent="0.2">
      <c r="A118" s="697"/>
      <c r="B118" s="720"/>
      <c r="C118" s="717"/>
      <c r="D118" s="720" t="s">
        <v>145</v>
      </c>
      <c r="E118" s="999">
        <v>1</v>
      </c>
      <c r="F118" s="999">
        <v>1</v>
      </c>
      <c r="G118" s="999" t="s">
        <v>125</v>
      </c>
      <c r="H118" s="999" t="s">
        <v>125</v>
      </c>
      <c r="I118" s="999" t="s">
        <v>125</v>
      </c>
      <c r="J118" s="999" t="s">
        <v>125</v>
      </c>
      <c r="K118" s="999" t="s">
        <v>125</v>
      </c>
      <c r="L118" s="999" t="s">
        <v>125</v>
      </c>
      <c r="M118" s="999" t="s">
        <v>125</v>
      </c>
      <c r="N118" s="999" t="s">
        <v>125</v>
      </c>
      <c r="O118" s="999" t="s">
        <v>125</v>
      </c>
      <c r="P118" s="999" t="s">
        <v>125</v>
      </c>
      <c r="Q118" s="999" t="s">
        <v>125</v>
      </c>
      <c r="R118" s="999">
        <v>1</v>
      </c>
      <c r="S118" s="999" t="s">
        <v>125</v>
      </c>
      <c r="T118" s="999" t="s">
        <v>125</v>
      </c>
    </row>
    <row r="119" spans="1:20" s="370" customFormat="1" x14ac:dyDescent="0.2">
      <c r="A119" s="697"/>
      <c r="B119" s="720"/>
      <c r="C119" s="717"/>
      <c r="D119" s="720" t="s">
        <v>146</v>
      </c>
      <c r="E119" s="999">
        <v>1</v>
      </c>
      <c r="F119" s="999">
        <v>1</v>
      </c>
      <c r="G119" s="999" t="s">
        <v>125</v>
      </c>
      <c r="H119" s="999" t="s">
        <v>125</v>
      </c>
      <c r="I119" s="999" t="s">
        <v>125</v>
      </c>
      <c r="J119" s="999" t="s">
        <v>125</v>
      </c>
      <c r="K119" s="999" t="s">
        <v>125</v>
      </c>
      <c r="L119" s="999" t="s">
        <v>125</v>
      </c>
      <c r="M119" s="999" t="s">
        <v>125</v>
      </c>
      <c r="N119" s="999" t="s">
        <v>125</v>
      </c>
      <c r="O119" s="999" t="s">
        <v>125</v>
      </c>
      <c r="P119" s="999" t="s">
        <v>125</v>
      </c>
      <c r="Q119" s="999" t="s">
        <v>125</v>
      </c>
      <c r="R119" s="999" t="s">
        <v>125</v>
      </c>
      <c r="S119" s="999" t="s">
        <v>125</v>
      </c>
      <c r="T119" s="999">
        <v>1</v>
      </c>
    </row>
    <row r="120" spans="1:20" x14ac:dyDescent="0.2">
      <c r="A120" s="694" t="s">
        <v>315</v>
      </c>
      <c r="B120" s="719" t="s">
        <v>202</v>
      </c>
      <c r="C120" s="713" t="s">
        <v>316</v>
      </c>
      <c r="D120" s="719" t="s">
        <v>122</v>
      </c>
      <c r="E120" s="998">
        <v>60</v>
      </c>
      <c r="F120" s="998">
        <v>60</v>
      </c>
      <c r="G120" s="998" t="s">
        <v>125</v>
      </c>
      <c r="H120" s="998" t="s">
        <v>125</v>
      </c>
      <c r="I120" s="998" t="s">
        <v>125</v>
      </c>
      <c r="J120" s="998" t="s">
        <v>125</v>
      </c>
      <c r="K120" s="998">
        <v>2</v>
      </c>
      <c r="L120" s="998">
        <v>2</v>
      </c>
      <c r="M120" s="998">
        <v>1</v>
      </c>
      <c r="N120" s="998" t="s">
        <v>125</v>
      </c>
      <c r="O120" s="998">
        <v>1</v>
      </c>
      <c r="P120" s="998" t="s">
        <v>125</v>
      </c>
      <c r="Q120" s="998" t="s">
        <v>125</v>
      </c>
      <c r="R120" s="998">
        <v>2</v>
      </c>
      <c r="S120" s="998">
        <v>7</v>
      </c>
      <c r="T120" s="998">
        <v>45</v>
      </c>
    </row>
    <row r="121" spans="1:20" x14ac:dyDescent="0.2">
      <c r="A121" s="697"/>
      <c r="B121" s="720"/>
      <c r="C121" s="717"/>
      <c r="D121" s="720" t="s">
        <v>145</v>
      </c>
      <c r="E121" s="999">
        <v>31</v>
      </c>
      <c r="F121" s="999">
        <v>31</v>
      </c>
      <c r="G121" s="999" t="s">
        <v>125</v>
      </c>
      <c r="H121" s="999" t="s">
        <v>125</v>
      </c>
      <c r="I121" s="999" t="s">
        <v>125</v>
      </c>
      <c r="J121" s="999" t="s">
        <v>125</v>
      </c>
      <c r="K121" s="999">
        <v>1</v>
      </c>
      <c r="L121" s="999">
        <v>1</v>
      </c>
      <c r="M121" s="999" t="s">
        <v>125</v>
      </c>
      <c r="N121" s="999" t="s">
        <v>125</v>
      </c>
      <c r="O121" s="999">
        <v>1</v>
      </c>
      <c r="P121" s="999" t="s">
        <v>125</v>
      </c>
      <c r="Q121" s="999" t="s">
        <v>125</v>
      </c>
      <c r="R121" s="999">
        <v>1</v>
      </c>
      <c r="S121" s="999" t="s">
        <v>125</v>
      </c>
      <c r="T121" s="999">
        <v>27</v>
      </c>
    </row>
    <row r="122" spans="1:20" s="370" customFormat="1" x14ac:dyDescent="0.2">
      <c r="A122" s="697"/>
      <c r="B122" s="720"/>
      <c r="C122" s="717"/>
      <c r="D122" s="720" t="s">
        <v>146</v>
      </c>
      <c r="E122" s="999">
        <v>29</v>
      </c>
      <c r="F122" s="999">
        <v>29</v>
      </c>
      <c r="G122" s="999" t="s">
        <v>125</v>
      </c>
      <c r="H122" s="999" t="s">
        <v>125</v>
      </c>
      <c r="I122" s="999" t="s">
        <v>125</v>
      </c>
      <c r="J122" s="999" t="s">
        <v>125</v>
      </c>
      <c r="K122" s="999">
        <v>1</v>
      </c>
      <c r="L122" s="999">
        <v>1</v>
      </c>
      <c r="M122" s="999">
        <v>1</v>
      </c>
      <c r="N122" s="999" t="s">
        <v>125</v>
      </c>
      <c r="O122" s="999" t="s">
        <v>125</v>
      </c>
      <c r="P122" s="999" t="s">
        <v>125</v>
      </c>
      <c r="Q122" s="999" t="s">
        <v>125</v>
      </c>
      <c r="R122" s="999">
        <v>1</v>
      </c>
      <c r="S122" s="999">
        <v>7</v>
      </c>
      <c r="T122" s="999">
        <v>18</v>
      </c>
    </row>
    <row r="123" spans="1:20" ht="24" x14ac:dyDescent="0.2">
      <c r="A123" s="694" t="s">
        <v>327</v>
      </c>
      <c r="B123" s="719" t="s">
        <v>203</v>
      </c>
      <c r="C123" s="713" t="s">
        <v>328</v>
      </c>
      <c r="D123" s="719" t="s">
        <v>122</v>
      </c>
      <c r="E123" s="998">
        <v>61</v>
      </c>
      <c r="F123" s="998">
        <v>61</v>
      </c>
      <c r="G123" s="998" t="s">
        <v>125</v>
      </c>
      <c r="H123" s="998" t="s">
        <v>125</v>
      </c>
      <c r="I123" s="998" t="s">
        <v>125</v>
      </c>
      <c r="J123" s="998" t="s">
        <v>125</v>
      </c>
      <c r="K123" s="998" t="s">
        <v>125</v>
      </c>
      <c r="L123" s="998" t="s">
        <v>125</v>
      </c>
      <c r="M123" s="998" t="s">
        <v>125</v>
      </c>
      <c r="N123" s="998" t="s">
        <v>125</v>
      </c>
      <c r="O123" s="998" t="s">
        <v>125</v>
      </c>
      <c r="P123" s="998" t="s">
        <v>125</v>
      </c>
      <c r="Q123" s="998" t="s">
        <v>125</v>
      </c>
      <c r="R123" s="998" t="s">
        <v>125</v>
      </c>
      <c r="S123" s="998">
        <v>9</v>
      </c>
      <c r="T123" s="998">
        <v>52</v>
      </c>
    </row>
    <row r="124" spans="1:20" x14ac:dyDescent="0.2">
      <c r="A124" s="697"/>
      <c r="B124" s="720"/>
      <c r="C124" s="717"/>
      <c r="D124" s="720" t="s">
        <v>145</v>
      </c>
      <c r="E124" s="999">
        <v>35</v>
      </c>
      <c r="F124" s="999">
        <v>35</v>
      </c>
      <c r="G124" s="999" t="s">
        <v>125</v>
      </c>
      <c r="H124" s="999" t="s">
        <v>125</v>
      </c>
      <c r="I124" s="999" t="s">
        <v>125</v>
      </c>
      <c r="J124" s="999" t="s">
        <v>125</v>
      </c>
      <c r="K124" s="999" t="s">
        <v>125</v>
      </c>
      <c r="L124" s="999" t="s">
        <v>125</v>
      </c>
      <c r="M124" s="999" t="s">
        <v>125</v>
      </c>
      <c r="N124" s="999" t="s">
        <v>125</v>
      </c>
      <c r="O124" s="999" t="s">
        <v>125</v>
      </c>
      <c r="P124" s="999" t="s">
        <v>125</v>
      </c>
      <c r="Q124" s="999" t="s">
        <v>125</v>
      </c>
      <c r="R124" s="999" t="s">
        <v>125</v>
      </c>
      <c r="S124" s="999">
        <v>3</v>
      </c>
      <c r="T124" s="999">
        <v>32</v>
      </c>
    </row>
    <row r="125" spans="1:20" s="370" customFormat="1" x14ac:dyDescent="0.2">
      <c r="A125" s="697"/>
      <c r="B125" s="720"/>
      <c r="C125" s="717"/>
      <c r="D125" s="720" t="s">
        <v>146</v>
      </c>
      <c r="E125" s="999">
        <v>26</v>
      </c>
      <c r="F125" s="999">
        <v>26</v>
      </c>
      <c r="G125" s="999" t="s">
        <v>125</v>
      </c>
      <c r="H125" s="999" t="s">
        <v>125</v>
      </c>
      <c r="I125" s="999" t="s">
        <v>125</v>
      </c>
      <c r="J125" s="999" t="s">
        <v>125</v>
      </c>
      <c r="K125" s="999" t="s">
        <v>125</v>
      </c>
      <c r="L125" s="999" t="s">
        <v>125</v>
      </c>
      <c r="M125" s="999" t="s">
        <v>125</v>
      </c>
      <c r="N125" s="999" t="s">
        <v>125</v>
      </c>
      <c r="O125" s="999" t="s">
        <v>125</v>
      </c>
      <c r="P125" s="999" t="s">
        <v>125</v>
      </c>
      <c r="Q125" s="999" t="s">
        <v>125</v>
      </c>
      <c r="R125" s="999" t="s">
        <v>125</v>
      </c>
      <c r="S125" s="999">
        <v>6</v>
      </c>
      <c r="T125" s="999">
        <v>20</v>
      </c>
    </row>
    <row r="126" spans="1:20" ht="24" x14ac:dyDescent="0.2">
      <c r="A126" s="694" t="s">
        <v>364</v>
      </c>
      <c r="B126" s="719" t="s">
        <v>204</v>
      </c>
      <c r="C126" s="713" t="s">
        <v>365</v>
      </c>
      <c r="D126" s="719" t="s">
        <v>122</v>
      </c>
      <c r="E126" s="998">
        <v>26</v>
      </c>
      <c r="F126" s="998">
        <v>26</v>
      </c>
      <c r="G126" s="998" t="s">
        <v>125</v>
      </c>
      <c r="H126" s="998" t="s">
        <v>125</v>
      </c>
      <c r="I126" s="998" t="s">
        <v>125</v>
      </c>
      <c r="J126" s="998" t="s">
        <v>125</v>
      </c>
      <c r="K126" s="998">
        <v>1</v>
      </c>
      <c r="L126" s="998" t="s">
        <v>125</v>
      </c>
      <c r="M126" s="998" t="s">
        <v>125</v>
      </c>
      <c r="N126" s="998">
        <v>1</v>
      </c>
      <c r="O126" s="998" t="s">
        <v>125</v>
      </c>
      <c r="P126" s="998" t="s">
        <v>125</v>
      </c>
      <c r="Q126" s="998">
        <v>1</v>
      </c>
      <c r="R126" s="998">
        <v>4</v>
      </c>
      <c r="S126" s="998">
        <v>2</v>
      </c>
      <c r="T126" s="998">
        <v>17</v>
      </c>
    </row>
    <row r="127" spans="1:20" x14ac:dyDescent="0.2">
      <c r="A127" s="697"/>
      <c r="B127" s="720"/>
      <c r="C127" s="717"/>
      <c r="D127" s="720" t="s">
        <v>145</v>
      </c>
      <c r="E127" s="999">
        <v>12</v>
      </c>
      <c r="F127" s="999">
        <v>12</v>
      </c>
      <c r="G127" s="999" t="s">
        <v>125</v>
      </c>
      <c r="H127" s="999" t="s">
        <v>125</v>
      </c>
      <c r="I127" s="999" t="s">
        <v>125</v>
      </c>
      <c r="J127" s="999" t="s">
        <v>125</v>
      </c>
      <c r="K127" s="999" t="s">
        <v>125</v>
      </c>
      <c r="L127" s="999" t="s">
        <v>125</v>
      </c>
      <c r="M127" s="999" t="s">
        <v>125</v>
      </c>
      <c r="N127" s="999" t="s">
        <v>125</v>
      </c>
      <c r="O127" s="999" t="s">
        <v>125</v>
      </c>
      <c r="P127" s="999" t="s">
        <v>125</v>
      </c>
      <c r="Q127" s="999" t="s">
        <v>125</v>
      </c>
      <c r="R127" s="999">
        <v>3</v>
      </c>
      <c r="S127" s="999">
        <v>1</v>
      </c>
      <c r="T127" s="999">
        <v>8</v>
      </c>
    </row>
    <row r="128" spans="1:20" s="370" customFormat="1" x14ac:dyDescent="0.2">
      <c r="A128" s="697"/>
      <c r="B128" s="720"/>
      <c r="C128" s="717"/>
      <c r="D128" s="720" t="s">
        <v>146</v>
      </c>
      <c r="E128" s="999">
        <v>14</v>
      </c>
      <c r="F128" s="999">
        <v>14</v>
      </c>
      <c r="G128" s="999" t="s">
        <v>125</v>
      </c>
      <c r="H128" s="999" t="s">
        <v>125</v>
      </c>
      <c r="I128" s="999" t="s">
        <v>125</v>
      </c>
      <c r="J128" s="999" t="s">
        <v>125</v>
      </c>
      <c r="K128" s="999">
        <v>1</v>
      </c>
      <c r="L128" s="999" t="s">
        <v>125</v>
      </c>
      <c r="M128" s="999" t="s">
        <v>125</v>
      </c>
      <c r="N128" s="999">
        <v>1</v>
      </c>
      <c r="O128" s="999" t="s">
        <v>125</v>
      </c>
      <c r="P128" s="999" t="s">
        <v>125</v>
      </c>
      <c r="Q128" s="999">
        <v>1</v>
      </c>
      <c r="R128" s="999">
        <v>1</v>
      </c>
      <c r="S128" s="999">
        <v>1</v>
      </c>
      <c r="T128" s="999">
        <v>9</v>
      </c>
    </row>
    <row r="129" spans="1:20" x14ac:dyDescent="0.2">
      <c r="A129" s="694" t="s">
        <v>1114</v>
      </c>
      <c r="B129" s="719" t="s">
        <v>205</v>
      </c>
      <c r="C129" s="713" t="s">
        <v>931</v>
      </c>
      <c r="D129" s="719" t="s">
        <v>122</v>
      </c>
      <c r="E129" s="998">
        <v>1</v>
      </c>
      <c r="F129" s="998">
        <v>1</v>
      </c>
      <c r="G129" s="998" t="s">
        <v>125</v>
      </c>
      <c r="H129" s="998" t="s">
        <v>125</v>
      </c>
      <c r="I129" s="998" t="s">
        <v>125</v>
      </c>
      <c r="J129" s="998" t="s">
        <v>125</v>
      </c>
      <c r="K129" s="998" t="s">
        <v>125</v>
      </c>
      <c r="L129" s="998" t="s">
        <v>125</v>
      </c>
      <c r="M129" s="998" t="s">
        <v>125</v>
      </c>
      <c r="N129" s="998" t="s">
        <v>125</v>
      </c>
      <c r="O129" s="998" t="s">
        <v>125</v>
      </c>
      <c r="P129" s="998" t="s">
        <v>125</v>
      </c>
      <c r="Q129" s="998" t="s">
        <v>125</v>
      </c>
      <c r="R129" s="998" t="s">
        <v>125</v>
      </c>
      <c r="S129" s="998" t="s">
        <v>125</v>
      </c>
      <c r="T129" s="998">
        <v>1</v>
      </c>
    </row>
    <row r="130" spans="1:20" x14ac:dyDescent="0.2">
      <c r="A130" s="697"/>
      <c r="B130" s="720"/>
      <c r="C130" s="717"/>
      <c r="D130" s="720" t="s">
        <v>145</v>
      </c>
      <c r="E130" s="999">
        <v>1</v>
      </c>
      <c r="F130" s="999">
        <v>1</v>
      </c>
      <c r="G130" s="999" t="s">
        <v>125</v>
      </c>
      <c r="H130" s="999" t="s">
        <v>125</v>
      </c>
      <c r="I130" s="999" t="s">
        <v>125</v>
      </c>
      <c r="J130" s="999" t="s">
        <v>125</v>
      </c>
      <c r="K130" s="999" t="s">
        <v>125</v>
      </c>
      <c r="L130" s="999" t="s">
        <v>125</v>
      </c>
      <c r="M130" s="999" t="s">
        <v>125</v>
      </c>
      <c r="N130" s="999" t="s">
        <v>125</v>
      </c>
      <c r="O130" s="999" t="s">
        <v>125</v>
      </c>
      <c r="P130" s="999" t="s">
        <v>125</v>
      </c>
      <c r="Q130" s="999" t="s">
        <v>125</v>
      </c>
      <c r="R130" s="999" t="s">
        <v>125</v>
      </c>
      <c r="S130" s="999" t="s">
        <v>125</v>
      </c>
      <c r="T130" s="999">
        <v>1</v>
      </c>
    </row>
    <row r="131" spans="1:20" s="370" customFormat="1" ht="24" x14ac:dyDescent="0.2">
      <c r="A131" s="694" t="s">
        <v>1115</v>
      </c>
      <c r="B131" s="719" t="s">
        <v>206</v>
      </c>
      <c r="C131" s="713" t="s">
        <v>1116</v>
      </c>
      <c r="D131" s="719" t="s">
        <v>122</v>
      </c>
      <c r="E131" s="998">
        <v>7</v>
      </c>
      <c r="F131" s="998">
        <v>7</v>
      </c>
      <c r="G131" s="998" t="s">
        <v>125</v>
      </c>
      <c r="H131" s="998" t="s">
        <v>125</v>
      </c>
      <c r="I131" s="998" t="s">
        <v>125</v>
      </c>
      <c r="J131" s="998" t="s">
        <v>125</v>
      </c>
      <c r="K131" s="998" t="s">
        <v>125</v>
      </c>
      <c r="L131" s="998">
        <v>1</v>
      </c>
      <c r="M131" s="998" t="s">
        <v>125</v>
      </c>
      <c r="N131" s="998" t="s">
        <v>125</v>
      </c>
      <c r="O131" s="998" t="s">
        <v>125</v>
      </c>
      <c r="P131" s="998" t="s">
        <v>125</v>
      </c>
      <c r="Q131" s="998" t="s">
        <v>125</v>
      </c>
      <c r="R131" s="998" t="s">
        <v>125</v>
      </c>
      <c r="S131" s="998" t="s">
        <v>125</v>
      </c>
      <c r="T131" s="998">
        <v>6</v>
      </c>
    </row>
    <row r="132" spans="1:20" x14ac:dyDescent="0.2">
      <c r="A132" s="697"/>
      <c r="B132" s="720"/>
      <c r="C132" s="717"/>
      <c r="D132" s="720" t="s">
        <v>145</v>
      </c>
      <c r="E132" s="999">
        <v>2</v>
      </c>
      <c r="F132" s="999">
        <v>2</v>
      </c>
      <c r="G132" s="999" t="s">
        <v>125</v>
      </c>
      <c r="H132" s="999" t="s">
        <v>125</v>
      </c>
      <c r="I132" s="999" t="s">
        <v>125</v>
      </c>
      <c r="J132" s="999" t="s">
        <v>125</v>
      </c>
      <c r="K132" s="999" t="s">
        <v>125</v>
      </c>
      <c r="L132" s="999" t="s">
        <v>125</v>
      </c>
      <c r="M132" s="999" t="s">
        <v>125</v>
      </c>
      <c r="N132" s="999" t="s">
        <v>125</v>
      </c>
      <c r="O132" s="999" t="s">
        <v>125</v>
      </c>
      <c r="P132" s="999" t="s">
        <v>125</v>
      </c>
      <c r="Q132" s="999" t="s">
        <v>125</v>
      </c>
      <c r="R132" s="999" t="s">
        <v>125</v>
      </c>
      <c r="S132" s="999" t="s">
        <v>125</v>
      </c>
      <c r="T132" s="999">
        <v>2</v>
      </c>
    </row>
    <row r="133" spans="1:20" x14ac:dyDescent="0.2">
      <c r="A133" s="697"/>
      <c r="B133" s="720"/>
      <c r="C133" s="717"/>
      <c r="D133" s="720" t="s">
        <v>146</v>
      </c>
      <c r="E133" s="999">
        <v>5</v>
      </c>
      <c r="F133" s="999">
        <v>5</v>
      </c>
      <c r="G133" s="999" t="s">
        <v>125</v>
      </c>
      <c r="H133" s="999" t="s">
        <v>125</v>
      </c>
      <c r="I133" s="999" t="s">
        <v>125</v>
      </c>
      <c r="J133" s="999" t="s">
        <v>125</v>
      </c>
      <c r="K133" s="999" t="s">
        <v>125</v>
      </c>
      <c r="L133" s="999">
        <v>1</v>
      </c>
      <c r="M133" s="999" t="s">
        <v>125</v>
      </c>
      <c r="N133" s="999" t="s">
        <v>125</v>
      </c>
      <c r="O133" s="999" t="s">
        <v>125</v>
      </c>
      <c r="P133" s="999" t="s">
        <v>125</v>
      </c>
      <c r="Q133" s="999" t="s">
        <v>125</v>
      </c>
      <c r="R133" s="999" t="s">
        <v>125</v>
      </c>
      <c r="S133" s="999" t="s">
        <v>125</v>
      </c>
      <c r="T133" s="999">
        <v>4</v>
      </c>
    </row>
    <row r="134" spans="1:20" s="370" customFormat="1" ht="24" x14ac:dyDescent="0.2">
      <c r="A134" s="694" t="s">
        <v>321</v>
      </c>
      <c r="B134" s="719" t="s">
        <v>207</v>
      </c>
      <c r="C134" s="713" t="s">
        <v>322</v>
      </c>
      <c r="D134" s="719" t="s">
        <v>122</v>
      </c>
      <c r="E134" s="998">
        <v>54</v>
      </c>
      <c r="F134" s="998">
        <v>54</v>
      </c>
      <c r="G134" s="998" t="s">
        <v>125</v>
      </c>
      <c r="H134" s="998" t="s">
        <v>125</v>
      </c>
      <c r="I134" s="998" t="s">
        <v>125</v>
      </c>
      <c r="J134" s="998" t="s">
        <v>125</v>
      </c>
      <c r="K134" s="998" t="s">
        <v>125</v>
      </c>
      <c r="L134" s="998" t="s">
        <v>125</v>
      </c>
      <c r="M134" s="998">
        <v>1</v>
      </c>
      <c r="N134" s="998" t="s">
        <v>125</v>
      </c>
      <c r="O134" s="998" t="s">
        <v>125</v>
      </c>
      <c r="P134" s="998">
        <v>1</v>
      </c>
      <c r="Q134" s="998" t="s">
        <v>125</v>
      </c>
      <c r="R134" s="998">
        <v>8</v>
      </c>
      <c r="S134" s="998">
        <v>14</v>
      </c>
      <c r="T134" s="998">
        <v>30</v>
      </c>
    </row>
    <row r="135" spans="1:20" x14ac:dyDescent="0.2">
      <c r="A135" s="697"/>
      <c r="B135" s="720"/>
      <c r="C135" s="717"/>
      <c r="D135" s="720" t="s">
        <v>145</v>
      </c>
      <c r="E135" s="999">
        <v>34</v>
      </c>
      <c r="F135" s="999">
        <v>34</v>
      </c>
      <c r="G135" s="999" t="s">
        <v>125</v>
      </c>
      <c r="H135" s="999" t="s">
        <v>125</v>
      </c>
      <c r="I135" s="999" t="s">
        <v>125</v>
      </c>
      <c r="J135" s="999" t="s">
        <v>125</v>
      </c>
      <c r="K135" s="999" t="s">
        <v>125</v>
      </c>
      <c r="L135" s="999" t="s">
        <v>125</v>
      </c>
      <c r="M135" s="999" t="s">
        <v>125</v>
      </c>
      <c r="N135" s="999" t="s">
        <v>125</v>
      </c>
      <c r="O135" s="999" t="s">
        <v>125</v>
      </c>
      <c r="P135" s="999">
        <v>1</v>
      </c>
      <c r="Q135" s="999" t="s">
        <v>125</v>
      </c>
      <c r="R135" s="999">
        <v>8</v>
      </c>
      <c r="S135" s="999">
        <v>11</v>
      </c>
      <c r="T135" s="999">
        <v>14</v>
      </c>
    </row>
    <row r="136" spans="1:20" x14ac:dyDescent="0.2">
      <c r="A136" s="697"/>
      <c r="B136" s="720"/>
      <c r="C136" s="717"/>
      <c r="D136" s="720" t="s">
        <v>146</v>
      </c>
      <c r="E136" s="999">
        <v>20</v>
      </c>
      <c r="F136" s="999">
        <v>20</v>
      </c>
      <c r="G136" s="999" t="s">
        <v>125</v>
      </c>
      <c r="H136" s="999" t="s">
        <v>125</v>
      </c>
      <c r="I136" s="999" t="s">
        <v>125</v>
      </c>
      <c r="J136" s="999" t="s">
        <v>125</v>
      </c>
      <c r="K136" s="999" t="s">
        <v>125</v>
      </c>
      <c r="L136" s="999" t="s">
        <v>125</v>
      </c>
      <c r="M136" s="999">
        <v>1</v>
      </c>
      <c r="N136" s="999" t="s">
        <v>125</v>
      </c>
      <c r="O136" s="999" t="s">
        <v>125</v>
      </c>
      <c r="P136" s="999" t="s">
        <v>125</v>
      </c>
      <c r="Q136" s="999" t="s">
        <v>125</v>
      </c>
      <c r="R136" s="999" t="s">
        <v>125</v>
      </c>
      <c r="S136" s="999">
        <v>3</v>
      </c>
      <c r="T136" s="999">
        <v>16</v>
      </c>
    </row>
    <row r="137" spans="1:20" s="370" customFormat="1" ht="24" x14ac:dyDescent="0.2">
      <c r="A137" s="694" t="s">
        <v>391</v>
      </c>
      <c r="B137" s="719" t="s">
        <v>208</v>
      </c>
      <c r="C137" s="713" t="s">
        <v>392</v>
      </c>
      <c r="D137" s="719" t="s">
        <v>122</v>
      </c>
      <c r="E137" s="998">
        <v>9</v>
      </c>
      <c r="F137" s="998">
        <v>9</v>
      </c>
      <c r="G137" s="998" t="s">
        <v>125</v>
      </c>
      <c r="H137" s="998" t="s">
        <v>125</v>
      </c>
      <c r="I137" s="998" t="s">
        <v>125</v>
      </c>
      <c r="J137" s="998" t="s">
        <v>125</v>
      </c>
      <c r="K137" s="998" t="s">
        <v>125</v>
      </c>
      <c r="L137" s="998" t="s">
        <v>125</v>
      </c>
      <c r="M137" s="998" t="s">
        <v>125</v>
      </c>
      <c r="N137" s="998" t="s">
        <v>125</v>
      </c>
      <c r="O137" s="998">
        <v>1</v>
      </c>
      <c r="P137" s="998" t="s">
        <v>125</v>
      </c>
      <c r="Q137" s="998" t="s">
        <v>125</v>
      </c>
      <c r="R137" s="998">
        <v>1</v>
      </c>
      <c r="S137" s="998">
        <v>1</v>
      </c>
      <c r="T137" s="998">
        <v>6</v>
      </c>
    </row>
    <row r="138" spans="1:20" x14ac:dyDescent="0.2">
      <c r="A138" s="697"/>
      <c r="B138" s="720"/>
      <c r="C138" s="717"/>
      <c r="D138" s="720" t="s">
        <v>145</v>
      </c>
      <c r="E138" s="999">
        <v>1</v>
      </c>
      <c r="F138" s="999">
        <v>1</v>
      </c>
      <c r="G138" s="999" t="s">
        <v>125</v>
      </c>
      <c r="H138" s="999" t="s">
        <v>125</v>
      </c>
      <c r="I138" s="999" t="s">
        <v>125</v>
      </c>
      <c r="J138" s="999" t="s">
        <v>125</v>
      </c>
      <c r="K138" s="999" t="s">
        <v>125</v>
      </c>
      <c r="L138" s="999" t="s">
        <v>125</v>
      </c>
      <c r="M138" s="999" t="s">
        <v>125</v>
      </c>
      <c r="N138" s="999" t="s">
        <v>125</v>
      </c>
      <c r="O138" s="999" t="s">
        <v>125</v>
      </c>
      <c r="P138" s="999" t="s">
        <v>125</v>
      </c>
      <c r="Q138" s="999" t="s">
        <v>125</v>
      </c>
      <c r="R138" s="999" t="s">
        <v>125</v>
      </c>
      <c r="S138" s="999" t="s">
        <v>125</v>
      </c>
      <c r="T138" s="999">
        <v>1</v>
      </c>
    </row>
    <row r="139" spans="1:20" s="370" customFormat="1" x14ac:dyDescent="0.2">
      <c r="A139" s="697"/>
      <c r="B139" s="720"/>
      <c r="C139" s="717"/>
      <c r="D139" s="720" t="s">
        <v>146</v>
      </c>
      <c r="E139" s="999">
        <v>8</v>
      </c>
      <c r="F139" s="999">
        <v>8</v>
      </c>
      <c r="G139" s="999" t="s">
        <v>125</v>
      </c>
      <c r="H139" s="999" t="s">
        <v>125</v>
      </c>
      <c r="I139" s="999" t="s">
        <v>125</v>
      </c>
      <c r="J139" s="999" t="s">
        <v>125</v>
      </c>
      <c r="K139" s="999" t="s">
        <v>125</v>
      </c>
      <c r="L139" s="999" t="s">
        <v>125</v>
      </c>
      <c r="M139" s="999" t="s">
        <v>125</v>
      </c>
      <c r="N139" s="999" t="s">
        <v>125</v>
      </c>
      <c r="O139" s="999">
        <v>1</v>
      </c>
      <c r="P139" s="999" t="s">
        <v>125</v>
      </c>
      <c r="Q139" s="999" t="s">
        <v>125</v>
      </c>
      <c r="R139" s="999">
        <v>1</v>
      </c>
      <c r="S139" s="999">
        <v>1</v>
      </c>
      <c r="T139" s="999">
        <v>5</v>
      </c>
    </row>
    <row r="140" spans="1:20" x14ac:dyDescent="0.2">
      <c r="A140" s="694" t="s">
        <v>324</v>
      </c>
      <c r="B140" s="719" t="s">
        <v>209</v>
      </c>
      <c r="C140" s="713" t="s">
        <v>325</v>
      </c>
      <c r="D140" s="719" t="s">
        <v>122</v>
      </c>
      <c r="E140" s="998">
        <v>41</v>
      </c>
      <c r="F140" s="998">
        <v>41</v>
      </c>
      <c r="G140" s="998" t="s">
        <v>125</v>
      </c>
      <c r="H140" s="998" t="s">
        <v>125</v>
      </c>
      <c r="I140" s="998" t="s">
        <v>125</v>
      </c>
      <c r="J140" s="998" t="s">
        <v>125</v>
      </c>
      <c r="K140" s="998" t="s">
        <v>125</v>
      </c>
      <c r="L140" s="998" t="s">
        <v>125</v>
      </c>
      <c r="M140" s="998" t="s">
        <v>125</v>
      </c>
      <c r="N140" s="998">
        <v>1</v>
      </c>
      <c r="O140" s="998" t="s">
        <v>125</v>
      </c>
      <c r="P140" s="998" t="s">
        <v>125</v>
      </c>
      <c r="Q140" s="998">
        <v>1</v>
      </c>
      <c r="R140" s="998">
        <v>1</v>
      </c>
      <c r="S140" s="998">
        <v>10</v>
      </c>
      <c r="T140" s="998">
        <v>28</v>
      </c>
    </row>
    <row r="141" spans="1:20" x14ac:dyDescent="0.2">
      <c r="A141" s="697"/>
      <c r="B141" s="720"/>
      <c r="C141" s="717"/>
      <c r="D141" s="720" t="s">
        <v>145</v>
      </c>
      <c r="E141" s="999">
        <v>22</v>
      </c>
      <c r="F141" s="999">
        <v>22</v>
      </c>
      <c r="G141" s="999" t="s">
        <v>125</v>
      </c>
      <c r="H141" s="999" t="s">
        <v>125</v>
      </c>
      <c r="I141" s="999" t="s">
        <v>125</v>
      </c>
      <c r="J141" s="999" t="s">
        <v>125</v>
      </c>
      <c r="K141" s="999" t="s">
        <v>125</v>
      </c>
      <c r="L141" s="999" t="s">
        <v>125</v>
      </c>
      <c r="M141" s="999" t="s">
        <v>125</v>
      </c>
      <c r="N141" s="999" t="s">
        <v>125</v>
      </c>
      <c r="O141" s="999" t="s">
        <v>125</v>
      </c>
      <c r="P141" s="999" t="s">
        <v>125</v>
      </c>
      <c r="Q141" s="999">
        <v>1</v>
      </c>
      <c r="R141" s="999">
        <v>1</v>
      </c>
      <c r="S141" s="999">
        <v>3</v>
      </c>
      <c r="T141" s="999">
        <v>17</v>
      </c>
    </row>
    <row r="142" spans="1:20" s="370" customFormat="1" x14ac:dyDescent="0.2">
      <c r="A142" s="697"/>
      <c r="B142" s="720"/>
      <c r="C142" s="717"/>
      <c r="D142" s="720" t="s">
        <v>146</v>
      </c>
      <c r="E142" s="999">
        <v>19</v>
      </c>
      <c r="F142" s="999">
        <v>19</v>
      </c>
      <c r="G142" s="999" t="s">
        <v>125</v>
      </c>
      <c r="H142" s="999" t="s">
        <v>125</v>
      </c>
      <c r="I142" s="999" t="s">
        <v>125</v>
      </c>
      <c r="J142" s="999" t="s">
        <v>125</v>
      </c>
      <c r="K142" s="999" t="s">
        <v>125</v>
      </c>
      <c r="L142" s="999" t="s">
        <v>125</v>
      </c>
      <c r="M142" s="999" t="s">
        <v>125</v>
      </c>
      <c r="N142" s="999">
        <v>1</v>
      </c>
      <c r="O142" s="999" t="s">
        <v>125</v>
      </c>
      <c r="P142" s="999" t="s">
        <v>125</v>
      </c>
      <c r="Q142" s="999" t="s">
        <v>125</v>
      </c>
      <c r="R142" s="999" t="s">
        <v>125</v>
      </c>
      <c r="S142" s="999">
        <v>7</v>
      </c>
      <c r="T142" s="999">
        <v>11</v>
      </c>
    </row>
    <row r="143" spans="1:20" x14ac:dyDescent="0.2">
      <c r="A143" s="694" t="s">
        <v>1117</v>
      </c>
      <c r="B143" s="719" t="s">
        <v>2909</v>
      </c>
      <c r="C143" s="713" t="s">
        <v>1118</v>
      </c>
      <c r="D143" s="719" t="s">
        <v>122</v>
      </c>
      <c r="E143" s="998">
        <v>5</v>
      </c>
      <c r="F143" s="998">
        <v>5</v>
      </c>
      <c r="G143" s="998" t="s">
        <v>125</v>
      </c>
      <c r="H143" s="998" t="s">
        <v>125</v>
      </c>
      <c r="I143" s="998" t="s">
        <v>125</v>
      </c>
      <c r="J143" s="998" t="s">
        <v>125</v>
      </c>
      <c r="K143" s="998" t="s">
        <v>125</v>
      </c>
      <c r="L143" s="998" t="s">
        <v>125</v>
      </c>
      <c r="M143" s="998" t="s">
        <v>125</v>
      </c>
      <c r="N143" s="998" t="s">
        <v>125</v>
      </c>
      <c r="O143" s="998">
        <v>1</v>
      </c>
      <c r="P143" s="998" t="s">
        <v>125</v>
      </c>
      <c r="Q143" s="998" t="s">
        <v>125</v>
      </c>
      <c r="R143" s="998">
        <v>4</v>
      </c>
      <c r="S143" s="998" t="s">
        <v>125</v>
      </c>
      <c r="T143" s="998" t="s">
        <v>125</v>
      </c>
    </row>
    <row r="144" spans="1:20" x14ac:dyDescent="0.2">
      <c r="A144" s="697"/>
      <c r="B144" s="720"/>
      <c r="C144" s="717"/>
      <c r="D144" s="720" t="s">
        <v>146</v>
      </c>
      <c r="E144" s="999">
        <v>5</v>
      </c>
      <c r="F144" s="999">
        <v>5</v>
      </c>
      <c r="G144" s="999" t="s">
        <v>125</v>
      </c>
      <c r="H144" s="999" t="s">
        <v>125</v>
      </c>
      <c r="I144" s="999" t="s">
        <v>125</v>
      </c>
      <c r="J144" s="999" t="s">
        <v>125</v>
      </c>
      <c r="K144" s="999" t="s">
        <v>125</v>
      </c>
      <c r="L144" s="999" t="s">
        <v>125</v>
      </c>
      <c r="M144" s="999" t="s">
        <v>125</v>
      </c>
      <c r="N144" s="999" t="s">
        <v>125</v>
      </c>
      <c r="O144" s="999">
        <v>1</v>
      </c>
      <c r="P144" s="999" t="s">
        <v>125</v>
      </c>
      <c r="Q144" s="999" t="s">
        <v>125</v>
      </c>
      <c r="R144" s="999">
        <v>4</v>
      </c>
      <c r="S144" s="999" t="s">
        <v>125</v>
      </c>
      <c r="T144" s="999" t="s">
        <v>125</v>
      </c>
    </row>
    <row r="145" spans="1:20" s="370" customFormat="1" ht="24" x14ac:dyDescent="0.2">
      <c r="A145" s="694" t="s">
        <v>332</v>
      </c>
      <c r="B145" s="719" t="s">
        <v>211</v>
      </c>
      <c r="C145" s="713" t="s">
        <v>333</v>
      </c>
      <c r="D145" s="719" t="s">
        <v>122</v>
      </c>
      <c r="E145" s="998">
        <v>36</v>
      </c>
      <c r="F145" s="998">
        <v>36</v>
      </c>
      <c r="G145" s="998" t="s">
        <v>125</v>
      </c>
      <c r="H145" s="998">
        <v>15</v>
      </c>
      <c r="I145" s="998">
        <v>6</v>
      </c>
      <c r="J145" s="998">
        <v>1</v>
      </c>
      <c r="K145" s="998">
        <v>14</v>
      </c>
      <c r="L145" s="998" t="s">
        <v>125</v>
      </c>
      <c r="M145" s="998" t="s">
        <v>125</v>
      </c>
      <c r="N145" s="998" t="s">
        <v>125</v>
      </c>
      <c r="O145" s="998" t="s">
        <v>125</v>
      </c>
      <c r="P145" s="998" t="s">
        <v>125</v>
      </c>
      <c r="Q145" s="998" t="s">
        <v>125</v>
      </c>
      <c r="R145" s="998" t="s">
        <v>125</v>
      </c>
      <c r="S145" s="998" t="s">
        <v>125</v>
      </c>
      <c r="T145" s="998" t="s">
        <v>125</v>
      </c>
    </row>
    <row r="146" spans="1:20" x14ac:dyDescent="0.2">
      <c r="A146" s="697"/>
      <c r="B146" s="720"/>
      <c r="C146" s="717"/>
      <c r="D146" s="720" t="s">
        <v>145</v>
      </c>
      <c r="E146" s="999">
        <v>20</v>
      </c>
      <c r="F146" s="999">
        <v>20</v>
      </c>
      <c r="G146" s="999" t="s">
        <v>125</v>
      </c>
      <c r="H146" s="999">
        <v>8</v>
      </c>
      <c r="I146" s="999">
        <v>3</v>
      </c>
      <c r="J146" s="999">
        <v>1</v>
      </c>
      <c r="K146" s="999">
        <v>8</v>
      </c>
      <c r="L146" s="999" t="s">
        <v>125</v>
      </c>
      <c r="M146" s="999" t="s">
        <v>125</v>
      </c>
      <c r="N146" s="999" t="s">
        <v>125</v>
      </c>
      <c r="O146" s="999" t="s">
        <v>125</v>
      </c>
      <c r="P146" s="999" t="s">
        <v>125</v>
      </c>
      <c r="Q146" s="999" t="s">
        <v>125</v>
      </c>
      <c r="R146" s="999" t="s">
        <v>125</v>
      </c>
      <c r="S146" s="999" t="s">
        <v>125</v>
      </c>
      <c r="T146" s="999" t="s">
        <v>125</v>
      </c>
    </row>
    <row r="147" spans="1:20" x14ac:dyDescent="0.2">
      <c r="A147" s="697"/>
      <c r="B147" s="720"/>
      <c r="C147" s="717"/>
      <c r="D147" s="720" t="s">
        <v>146</v>
      </c>
      <c r="E147" s="999">
        <v>16</v>
      </c>
      <c r="F147" s="999">
        <v>16</v>
      </c>
      <c r="G147" s="999" t="s">
        <v>125</v>
      </c>
      <c r="H147" s="999">
        <v>7</v>
      </c>
      <c r="I147" s="999">
        <v>3</v>
      </c>
      <c r="J147" s="999" t="s">
        <v>125</v>
      </c>
      <c r="K147" s="999">
        <v>6</v>
      </c>
      <c r="L147" s="999" t="s">
        <v>125</v>
      </c>
      <c r="M147" s="999" t="s">
        <v>125</v>
      </c>
      <c r="N147" s="999" t="s">
        <v>125</v>
      </c>
      <c r="O147" s="999" t="s">
        <v>125</v>
      </c>
      <c r="P147" s="999" t="s">
        <v>125</v>
      </c>
      <c r="Q147" s="999" t="s">
        <v>125</v>
      </c>
      <c r="R147" s="999" t="s">
        <v>125</v>
      </c>
      <c r="S147" s="999" t="s">
        <v>125</v>
      </c>
      <c r="T147" s="999" t="s">
        <v>125</v>
      </c>
    </row>
    <row r="148" spans="1:20" s="370" customFormat="1" ht="24" x14ac:dyDescent="0.2">
      <c r="A148" s="694" t="s">
        <v>347</v>
      </c>
      <c r="B148" s="719" t="s">
        <v>212</v>
      </c>
      <c r="C148" s="713" t="s">
        <v>348</v>
      </c>
      <c r="D148" s="719" t="s">
        <v>122</v>
      </c>
      <c r="E148" s="998">
        <v>22</v>
      </c>
      <c r="F148" s="998">
        <v>22</v>
      </c>
      <c r="G148" s="998" t="s">
        <v>125</v>
      </c>
      <c r="H148" s="998">
        <v>8</v>
      </c>
      <c r="I148" s="998">
        <v>1</v>
      </c>
      <c r="J148" s="998">
        <v>1</v>
      </c>
      <c r="K148" s="998">
        <v>6</v>
      </c>
      <c r="L148" s="998" t="s">
        <v>125</v>
      </c>
      <c r="M148" s="998">
        <v>1</v>
      </c>
      <c r="N148" s="998" t="s">
        <v>125</v>
      </c>
      <c r="O148" s="998">
        <v>1</v>
      </c>
      <c r="P148" s="998">
        <v>1</v>
      </c>
      <c r="Q148" s="998">
        <v>1</v>
      </c>
      <c r="R148" s="998">
        <v>1</v>
      </c>
      <c r="S148" s="998">
        <v>1</v>
      </c>
      <c r="T148" s="998" t="s">
        <v>125</v>
      </c>
    </row>
    <row r="149" spans="1:20" x14ac:dyDescent="0.2">
      <c r="A149" s="697"/>
      <c r="B149" s="720"/>
      <c r="C149" s="717"/>
      <c r="D149" s="720" t="s">
        <v>145</v>
      </c>
      <c r="E149" s="999">
        <v>11</v>
      </c>
      <c r="F149" s="999">
        <v>11</v>
      </c>
      <c r="G149" s="999" t="s">
        <v>125</v>
      </c>
      <c r="H149" s="999">
        <v>3</v>
      </c>
      <c r="I149" s="999">
        <v>1</v>
      </c>
      <c r="J149" s="999" t="s">
        <v>125</v>
      </c>
      <c r="K149" s="999">
        <v>3</v>
      </c>
      <c r="L149" s="999" t="s">
        <v>125</v>
      </c>
      <c r="M149" s="999" t="s">
        <v>125</v>
      </c>
      <c r="N149" s="999" t="s">
        <v>125</v>
      </c>
      <c r="O149" s="999">
        <v>1</v>
      </c>
      <c r="P149" s="999">
        <v>1</v>
      </c>
      <c r="Q149" s="999">
        <v>1</v>
      </c>
      <c r="R149" s="999" t="s">
        <v>125</v>
      </c>
      <c r="S149" s="999">
        <v>1</v>
      </c>
      <c r="T149" s="999" t="s">
        <v>125</v>
      </c>
    </row>
    <row r="150" spans="1:20" x14ac:dyDescent="0.2">
      <c r="A150" s="697"/>
      <c r="B150" s="720"/>
      <c r="C150" s="717"/>
      <c r="D150" s="720" t="s">
        <v>146</v>
      </c>
      <c r="E150" s="999">
        <v>11</v>
      </c>
      <c r="F150" s="999">
        <v>11</v>
      </c>
      <c r="G150" s="999" t="s">
        <v>125</v>
      </c>
      <c r="H150" s="999">
        <v>5</v>
      </c>
      <c r="I150" s="999" t="s">
        <v>125</v>
      </c>
      <c r="J150" s="999">
        <v>1</v>
      </c>
      <c r="K150" s="999">
        <v>3</v>
      </c>
      <c r="L150" s="999" t="s">
        <v>125</v>
      </c>
      <c r="M150" s="999">
        <v>1</v>
      </c>
      <c r="N150" s="999" t="s">
        <v>125</v>
      </c>
      <c r="O150" s="999" t="s">
        <v>125</v>
      </c>
      <c r="P150" s="999" t="s">
        <v>125</v>
      </c>
      <c r="Q150" s="999" t="s">
        <v>125</v>
      </c>
      <c r="R150" s="999">
        <v>1</v>
      </c>
      <c r="S150" s="999" t="s">
        <v>125</v>
      </c>
      <c r="T150" s="999" t="s">
        <v>125</v>
      </c>
    </row>
    <row r="151" spans="1:20" s="370" customFormat="1" x14ac:dyDescent="0.2">
      <c r="A151" s="694" t="s">
        <v>318</v>
      </c>
      <c r="B151" s="719" t="s">
        <v>213</v>
      </c>
      <c r="C151" s="713" t="s">
        <v>319</v>
      </c>
      <c r="D151" s="719" t="s">
        <v>122</v>
      </c>
      <c r="E151" s="998">
        <v>126</v>
      </c>
      <c r="F151" s="998">
        <v>126</v>
      </c>
      <c r="G151" s="998" t="s">
        <v>125</v>
      </c>
      <c r="H151" s="998" t="s">
        <v>125</v>
      </c>
      <c r="I151" s="998" t="s">
        <v>125</v>
      </c>
      <c r="J151" s="998" t="s">
        <v>125</v>
      </c>
      <c r="K151" s="998" t="s">
        <v>125</v>
      </c>
      <c r="L151" s="998">
        <v>7</v>
      </c>
      <c r="M151" s="998">
        <v>2</v>
      </c>
      <c r="N151" s="998">
        <v>1</v>
      </c>
      <c r="O151" s="998">
        <v>10</v>
      </c>
      <c r="P151" s="998">
        <v>18</v>
      </c>
      <c r="Q151" s="998">
        <v>17</v>
      </c>
      <c r="R151" s="998">
        <v>48</v>
      </c>
      <c r="S151" s="998">
        <v>12</v>
      </c>
      <c r="T151" s="998">
        <v>11</v>
      </c>
    </row>
    <row r="152" spans="1:20" x14ac:dyDescent="0.2">
      <c r="A152" s="697"/>
      <c r="B152" s="720"/>
      <c r="C152" s="717"/>
      <c r="D152" s="720" t="s">
        <v>145</v>
      </c>
      <c r="E152" s="999">
        <v>101</v>
      </c>
      <c r="F152" s="999">
        <v>101</v>
      </c>
      <c r="G152" s="999" t="s">
        <v>125</v>
      </c>
      <c r="H152" s="999" t="s">
        <v>125</v>
      </c>
      <c r="I152" s="999" t="s">
        <v>125</v>
      </c>
      <c r="J152" s="999" t="s">
        <v>125</v>
      </c>
      <c r="K152" s="999" t="s">
        <v>125</v>
      </c>
      <c r="L152" s="999">
        <v>2</v>
      </c>
      <c r="M152" s="999">
        <v>1</v>
      </c>
      <c r="N152" s="999">
        <v>1</v>
      </c>
      <c r="O152" s="999">
        <v>8</v>
      </c>
      <c r="P152" s="999">
        <v>17</v>
      </c>
      <c r="Q152" s="999">
        <v>13</v>
      </c>
      <c r="R152" s="999">
        <v>41</v>
      </c>
      <c r="S152" s="999">
        <v>8</v>
      </c>
      <c r="T152" s="999">
        <v>10</v>
      </c>
    </row>
    <row r="153" spans="1:20" s="370" customFormat="1" x14ac:dyDescent="0.2">
      <c r="A153" s="697"/>
      <c r="B153" s="720"/>
      <c r="C153" s="717"/>
      <c r="D153" s="720" t="s">
        <v>146</v>
      </c>
      <c r="E153" s="999">
        <v>25</v>
      </c>
      <c r="F153" s="999">
        <v>25</v>
      </c>
      <c r="G153" s="999" t="s">
        <v>125</v>
      </c>
      <c r="H153" s="999" t="s">
        <v>125</v>
      </c>
      <c r="I153" s="999" t="s">
        <v>125</v>
      </c>
      <c r="J153" s="999" t="s">
        <v>125</v>
      </c>
      <c r="K153" s="999" t="s">
        <v>125</v>
      </c>
      <c r="L153" s="999">
        <v>5</v>
      </c>
      <c r="M153" s="999">
        <v>1</v>
      </c>
      <c r="N153" s="999" t="s">
        <v>125</v>
      </c>
      <c r="O153" s="999">
        <v>2</v>
      </c>
      <c r="P153" s="999">
        <v>1</v>
      </c>
      <c r="Q153" s="999">
        <v>4</v>
      </c>
      <c r="R153" s="999">
        <v>7</v>
      </c>
      <c r="S153" s="999">
        <v>4</v>
      </c>
      <c r="T153" s="999">
        <v>1</v>
      </c>
    </row>
    <row r="154" spans="1:20" x14ac:dyDescent="0.2">
      <c r="A154" s="694" t="s">
        <v>382</v>
      </c>
      <c r="B154" s="719" t="s">
        <v>214</v>
      </c>
      <c r="C154" s="713" t="s">
        <v>383</v>
      </c>
      <c r="D154" s="719" t="s">
        <v>122</v>
      </c>
      <c r="E154" s="998">
        <v>10</v>
      </c>
      <c r="F154" s="998">
        <v>10</v>
      </c>
      <c r="G154" s="998" t="s">
        <v>125</v>
      </c>
      <c r="H154" s="998" t="s">
        <v>125</v>
      </c>
      <c r="I154" s="998" t="s">
        <v>125</v>
      </c>
      <c r="J154" s="998" t="s">
        <v>125</v>
      </c>
      <c r="K154" s="998" t="s">
        <v>125</v>
      </c>
      <c r="L154" s="998" t="s">
        <v>125</v>
      </c>
      <c r="M154" s="998" t="s">
        <v>125</v>
      </c>
      <c r="N154" s="998" t="s">
        <v>125</v>
      </c>
      <c r="O154" s="998" t="s">
        <v>125</v>
      </c>
      <c r="P154" s="998">
        <v>2</v>
      </c>
      <c r="Q154" s="998" t="s">
        <v>125</v>
      </c>
      <c r="R154" s="998">
        <v>2</v>
      </c>
      <c r="S154" s="998">
        <v>1</v>
      </c>
      <c r="T154" s="998">
        <v>5</v>
      </c>
    </row>
    <row r="155" spans="1:20" x14ac:dyDescent="0.2">
      <c r="A155" s="697"/>
      <c r="B155" s="720"/>
      <c r="C155" s="717"/>
      <c r="D155" s="720" t="s">
        <v>145</v>
      </c>
      <c r="E155" s="999">
        <v>9</v>
      </c>
      <c r="F155" s="999">
        <v>9</v>
      </c>
      <c r="G155" s="999" t="s">
        <v>125</v>
      </c>
      <c r="H155" s="999" t="s">
        <v>125</v>
      </c>
      <c r="I155" s="999" t="s">
        <v>125</v>
      </c>
      <c r="J155" s="999" t="s">
        <v>125</v>
      </c>
      <c r="K155" s="999" t="s">
        <v>125</v>
      </c>
      <c r="L155" s="999" t="s">
        <v>125</v>
      </c>
      <c r="M155" s="999" t="s">
        <v>125</v>
      </c>
      <c r="N155" s="999" t="s">
        <v>125</v>
      </c>
      <c r="O155" s="999" t="s">
        <v>125</v>
      </c>
      <c r="P155" s="999">
        <v>2</v>
      </c>
      <c r="Q155" s="999" t="s">
        <v>125</v>
      </c>
      <c r="R155" s="999">
        <v>2</v>
      </c>
      <c r="S155" s="999">
        <v>1</v>
      </c>
      <c r="T155" s="999">
        <v>4</v>
      </c>
    </row>
    <row r="156" spans="1:20" s="370" customFormat="1" x14ac:dyDescent="0.2">
      <c r="A156" s="697"/>
      <c r="B156" s="720"/>
      <c r="C156" s="717"/>
      <c r="D156" s="720" t="s">
        <v>146</v>
      </c>
      <c r="E156" s="999">
        <v>1</v>
      </c>
      <c r="F156" s="999">
        <v>1</v>
      </c>
      <c r="G156" s="999" t="s">
        <v>125</v>
      </c>
      <c r="H156" s="999" t="s">
        <v>125</v>
      </c>
      <c r="I156" s="999" t="s">
        <v>125</v>
      </c>
      <c r="J156" s="999" t="s">
        <v>125</v>
      </c>
      <c r="K156" s="999" t="s">
        <v>125</v>
      </c>
      <c r="L156" s="999" t="s">
        <v>125</v>
      </c>
      <c r="M156" s="999" t="s">
        <v>125</v>
      </c>
      <c r="N156" s="999" t="s">
        <v>125</v>
      </c>
      <c r="O156" s="999" t="s">
        <v>125</v>
      </c>
      <c r="P156" s="999" t="s">
        <v>125</v>
      </c>
      <c r="Q156" s="999" t="s">
        <v>125</v>
      </c>
      <c r="R156" s="999" t="s">
        <v>125</v>
      </c>
      <c r="S156" s="999" t="s">
        <v>125</v>
      </c>
      <c r="T156" s="999">
        <v>1</v>
      </c>
    </row>
    <row r="157" spans="1:20" x14ac:dyDescent="0.2">
      <c r="A157" s="694" t="s">
        <v>1121</v>
      </c>
      <c r="B157" s="719" t="s">
        <v>216</v>
      </c>
      <c r="C157" s="713" t="s">
        <v>1122</v>
      </c>
      <c r="D157" s="719" t="s">
        <v>122</v>
      </c>
      <c r="E157" s="998">
        <v>13</v>
      </c>
      <c r="F157" s="998">
        <v>13</v>
      </c>
      <c r="G157" s="998" t="s">
        <v>125</v>
      </c>
      <c r="H157" s="998" t="s">
        <v>125</v>
      </c>
      <c r="I157" s="998" t="s">
        <v>125</v>
      </c>
      <c r="J157" s="998" t="s">
        <v>125</v>
      </c>
      <c r="K157" s="998" t="s">
        <v>125</v>
      </c>
      <c r="L157" s="998" t="s">
        <v>125</v>
      </c>
      <c r="M157" s="998">
        <v>1</v>
      </c>
      <c r="N157" s="998">
        <v>7</v>
      </c>
      <c r="O157" s="998">
        <v>1</v>
      </c>
      <c r="P157" s="998">
        <v>2</v>
      </c>
      <c r="Q157" s="998" t="s">
        <v>125</v>
      </c>
      <c r="R157" s="998" t="s">
        <v>125</v>
      </c>
      <c r="S157" s="998">
        <v>1</v>
      </c>
      <c r="T157" s="998">
        <v>1</v>
      </c>
    </row>
    <row r="158" spans="1:20" x14ac:dyDescent="0.2">
      <c r="A158" s="697"/>
      <c r="B158" s="720"/>
      <c r="C158" s="717"/>
      <c r="D158" s="720" t="s">
        <v>145</v>
      </c>
      <c r="E158" s="999">
        <v>9</v>
      </c>
      <c r="F158" s="999">
        <v>9</v>
      </c>
      <c r="G158" s="999" t="s">
        <v>125</v>
      </c>
      <c r="H158" s="999" t="s">
        <v>125</v>
      </c>
      <c r="I158" s="999" t="s">
        <v>125</v>
      </c>
      <c r="J158" s="999" t="s">
        <v>125</v>
      </c>
      <c r="K158" s="999" t="s">
        <v>125</v>
      </c>
      <c r="L158" s="999" t="s">
        <v>125</v>
      </c>
      <c r="M158" s="999">
        <v>1</v>
      </c>
      <c r="N158" s="999">
        <v>4</v>
      </c>
      <c r="O158" s="999">
        <v>1</v>
      </c>
      <c r="P158" s="999">
        <v>1</v>
      </c>
      <c r="Q158" s="999" t="s">
        <v>125</v>
      </c>
      <c r="R158" s="999" t="s">
        <v>125</v>
      </c>
      <c r="S158" s="999">
        <v>1</v>
      </c>
      <c r="T158" s="999">
        <v>1</v>
      </c>
    </row>
    <row r="159" spans="1:20" s="370" customFormat="1" x14ac:dyDescent="0.2">
      <c r="A159" s="697"/>
      <c r="B159" s="720"/>
      <c r="C159" s="717"/>
      <c r="D159" s="720" t="s">
        <v>146</v>
      </c>
      <c r="E159" s="999">
        <v>4</v>
      </c>
      <c r="F159" s="999">
        <v>4</v>
      </c>
      <c r="G159" s="999" t="s">
        <v>125</v>
      </c>
      <c r="H159" s="999" t="s">
        <v>125</v>
      </c>
      <c r="I159" s="999" t="s">
        <v>125</v>
      </c>
      <c r="J159" s="999" t="s">
        <v>125</v>
      </c>
      <c r="K159" s="999" t="s">
        <v>125</v>
      </c>
      <c r="L159" s="999" t="s">
        <v>125</v>
      </c>
      <c r="M159" s="999" t="s">
        <v>125</v>
      </c>
      <c r="N159" s="999">
        <v>3</v>
      </c>
      <c r="O159" s="999" t="s">
        <v>125</v>
      </c>
      <c r="P159" s="999">
        <v>1</v>
      </c>
      <c r="Q159" s="999" t="s">
        <v>125</v>
      </c>
      <c r="R159" s="999" t="s">
        <v>125</v>
      </c>
      <c r="S159" s="999" t="s">
        <v>125</v>
      </c>
      <c r="T159" s="999" t="s">
        <v>125</v>
      </c>
    </row>
    <row r="160" spans="1:20" x14ac:dyDescent="0.2">
      <c r="A160" s="694" t="s">
        <v>1123</v>
      </c>
      <c r="B160" s="719" t="s">
        <v>217</v>
      </c>
      <c r="C160" s="713" t="s">
        <v>1124</v>
      </c>
      <c r="D160" s="719" t="s">
        <v>122</v>
      </c>
      <c r="E160" s="998">
        <v>4</v>
      </c>
      <c r="F160" s="998">
        <v>4</v>
      </c>
      <c r="G160" s="998" t="s">
        <v>125</v>
      </c>
      <c r="H160" s="998" t="s">
        <v>125</v>
      </c>
      <c r="I160" s="998" t="s">
        <v>125</v>
      </c>
      <c r="J160" s="998" t="s">
        <v>125</v>
      </c>
      <c r="K160" s="998">
        <v>1</v>
      </c>
      <c r="L160" s="998" t="s">
        <v>125</v>
      </c>
      <c r="M160" s="998">
        <v>1</v>
      </c>
      <c r="N160" s="998" t="s">
        <v>125</v>
      </c>
      <c r="O160" s="998">
        <v>1</v>
      </c>
      <c r="P160" s="998" t="s">
        <v>125</v>
      </c>
      <c r="Q160" s="998">
        <v>1</v>
      </c>
      <c r="R160" s="998" t="s">
        <v>125</v>
      </c>
      <c r="S160" s="998" t="s">
        <v>125</v>
      </c>
      <c r="T160" s="998" t="s">
        <v>125</v>
      </c>
    </row>
    <row r="161" spans="1:20" x14ac:dyDescent="0.2">
      <c r="A161" s="697"/>
      <c r="B161" s="720"/>
      <c r="C161" s="717"/>
      <c r="D161" s="720" t="s">
        <v>145</v>
      </c>
      <c r="E161" s="999">
        <v>4</v>
      </c>
      <c r="F161" s="999">
        <v>4</v>
      </c>
      <c r="G161" s="999" t="s">
        <v>125</v>
      </c>
      <c r="H161" s="999" t="s">
        <v>125</v>
      </c>
      <c r="I161" s="999" t="s">
        <v>125</v>
      </c>
      <c r="J161" s="999" t="s">
        <v>125</v>
      </c>
      <c r="K161" s="999">
        <v>1</v>
      </c>
      <c r="L161" s="999" t="s">
        <v>125</v>
      </c>
      <c r="M161" s="999">
        <v>1</v>
      </c>
      <c r="N161" s="999" t="s">
        <v>125</v>
      </c>
      <c r="O161" s="999">
        <v>1</v>
      </c>
      <c r="P161" s="999" t="s">
        <v>125</v>
      </c>
      <c r="Q161" s="999">
        <v>1</v>
      </c>
      <c r="R161" s="999" t="s">
        <v>125</v>
      </c>
      <c r="S161" s="999" t="s">
        <v>125</v>
      </c>
      <c r="T161" s="999" t="s">
        <v>125</v>
      </c>
    </row>
    <row r="162" spans="1:20" s="370" customFormat="1" x14ac:dyDescent="0.2">
      <c r="A162" s="694" t="s">
        <v>1125</v>
      </c>
      <c r="B162" s="719" t="s">
        <v>218</v>
      </c>
      <c r="C162" s="713" t="s">
        <v>1126</v>
      </c>
      <c r="D162" s="719" t="s">
        <v>122</v>
      </c>
      <c r="E162" s="998">
        <v>5</v>
      </c>
      <c r="F162" s="998">
        <v>5</v>
      </c>
      <c r="G162" s="998" t="s">
        <v>125</v>
      </c>
      <c r="H162" s="998" t="s">
        <v>125</v>
      </c>
      <c r="I162" s="998" t="s">
        <v>125</v>
      </c>
      <c r="J162" s="998" t="s">
        <v>125</v>
      </c>
      <c r="K162" s="998" t="s">
        <v>125</v>
      </c>
      <c r="L162" s="998" t="s">
        <v>125</v>
      </c>
      <c r="M162" s="998" t="s">
        <v>125</v>
      </c>
      <c r="N162" s="998" t="s">
        <v>125</v>
      </c>
      <c r="O162" s="998" t="s">
        <v>125</v>
      </c>
      <c r="P162" s="998" t="s">
        <v>125</v>
      </c>
      <c r="Q162" s="998" t="s">
        <v>125</v>
      </c>
      <c r="R162" s="998">
        <v>2</v>
      </c>
      <c r="S162" s="998">
        <v>2</v>
      </c>
      <c r="T162" s="998">
        <v>1</v>
      </c>
    </row>
    <row r="163" spans="1:20" x14ac:dyDescent="0.2">
      <c r="A163" s="697"/>
      <c r="B163" s="720"/>
      <c r="C163" s="717"/>
      <c r="D163" s="720" t="s">
        <v>145</v>
      </c>
      <c r="E163" s="999">
        <v>3</v>
      </c>
      <c r="F163" s="999">
        <v>3</v>
      </c>
      <c r="G163" s="999" t="s">
        <v>125</v>
      </c>
      <c r="H163" s="999" t="s">
        <v>125</v>
      </c>
      <c r="I163" s="999" t="s">
        <v>125</v>
      </c>
      <c r="J163" s="999" t="s">
        <v>125</v>
      </c>
      <c r="K163" s="999" t="s">
        <v>125</v>
      </c>
      <c r="L163" s="999" t="s">
        <v>125</v>
      </c>
      <c r="M163" s="999" t="s">
        <v>125</v>
      </c>
      <c r="N163" s="999" t="s">
        <v>125</v>
      </c>
      <c r="O163" s="999" t="s">
        <v>125</v>
      </c>
      <c r="P163" s="999" t="s">
        <v>125</v>
      </c>
      <c r="Q163" s="999" t="s">
        <v>125</v>
      </c>
      <c r="R163" s="999">
        <v>1</v>
      </c>
      <c r="S163" s="999">
        <v>1</v>
      </c>
      <c r="T163" s="999">
        <v>1</v>
      </c>
    </row>
    <row r="164" spans="1:20" x14ac:dyDescent="0.2">
      <c r="A164" s="697"/>
      <c r="B164" s="720"/>
      <c r="C164" s="717"/>
      <c r="D164" s="720" t="s">
        <v>146</v>
      </c>
      <c r="E164" s="999">
        <v>2</v>
      </c>
      <c r="F164" s="999">
        <v>2</v>
      </c>
      <c r="G164" s="999" t="s">
        <v>125</v>
      </c>
      <c r="H164" s="999" t="s">
        <v>125</v>
      </c>
      <c r="I164" s="999" t="s">
        <v>125</v>
      </c>
      <c r="J164" s="999" t="s">
        <v>125</v>
      </c>
      <c r="K164" s="999" t="s">
        <v>125</v>
      </c>
      <c r="L164" s="999" t="s">
        <v>125</v>
      </c>
      <c r="M164" s="999" t="s">
        <v>125</v>
      </c>
      <c r="N164" s="999" t="s">
        <v>125</v>
      </c>
      <c r="O164" s="999" t="s">
        <v>125</v>
      </c>
      <c r="P164" s="999" t="s">
        <v>125</v>
      </c>
      <c r="Q164" s="999" t="s">
        <v>125</v>
      </c>
      <c r="R164" s="999">
        <v>1</v>
      </c>
      <c r="S164" s="999">
        <v>1</v>
      </c>
      <c r="T164" s="999" t="s">
        <v>125</v>
      </c>
    </row>
    <row r="165" spans="1:20" s="370" customFormat="1" ht="24" x14ac:dyDescent="0.2">
      <c r="A165" s="694" t="s">
        <v>355</v>
      </c>
      <c r="B165" s="719" t="s">
        <v>219</v>
      </c>
      <c r="C165" s="713" t="s">
        <v>356</v>
      </c>
      <c r="D165" s="719" t="s">
        <v>122</v>
      </c>
      <c r="E165" s="998">
        <v>30</v>
      </c>
      <c r="F165" s="998">
        <v>30</v>
      </c>
      <c r="G165" s="998" t="s">
        <v>125</v>
      </c>
      <c r="H165" s="998" t="s">
        <v>125</v>
      </c>
      <c r="I165" s="998" t="s">
        <v>125</v>
      </c>
      <c r="J165" s="998" t="s">
        <v>125</v>
      </c>
      <c r="K165" s="998" t="s">
        <v>125</v>
      </c>
      <c r="L165" s="998" t="s">
        <v>125</v>
      </c>
      <c r="M165" s="998" t="s">
        <v>125</v>
      </c>
      <c r="N165" s="998">
        <v>1</v>
      </c>
      <c r="O165" s="998">
        <v>2</v>
      </c>
      <c r="P165" s="998">
        <v>6</v>
      </c>
      <c r="Q165" s="998">
        <v>6</v>
      </c>
      <c r="R165" s="998">
        <v>5</v>
      </c>
      <c r="S165" s="998">
        <v>5</v>
      </c>
      <c r="T165" s="998">
        <v>5</v>
      </c>
    </row>
    <row r="166" spans="1:20" x14ac:dyDescent="0.2">
      <c r="A166" s="697"/>
      <c r="B166" s="720"/>
      <c r="C166" s="717"/>
      <c r="D166" s="720" t="s">
        <v>145</v>
      </c>
      <c r="E166" s="999">
        <v>23</v>
      </c>
      <c r="F166" s="999">
        <v>23</v>
      </c>
      <c r="G166" s="999" t="s">
        <v>125</v>
      </c>
      <c r="H166" s="999" t="s">
        <v>125</v>
      </c>
      <c r="I166" s="999" t="s">
        <v>125</v>
      </c>
      <c r="J166" s="999" t="s">
        <v>125</v>
      </c>
      <c r="K166" s="999" t="s">
        <v>125</v>
      </c>
      <c r="L166" s="999" t="s">
        <v>125</v>
      </c>
      <c r="M166" s="999" t="s">
        <v>125</v>
      </c>
      <c r="N166" s="999">
        <v>1</v>
      </c>
      <c r="O166" s="999">
        <v>2</v>
      </c>
      <c r="P166" s="999">
        <v>5</v>
      </c>
      <c r="Q166" s="999">
        <v>3</v>
      </c>
      <c r="R166" s="999">
        <v>5</v>
      </c>
      <c r="S166" s="999">
        <v>3</v>
      </c>
      <c r="T166" s="999">
        <v>4</v>
      </c>
    </row>
    <row r="167" spans="1:20" x14ac:dyDescent="0.2">
      <c r="A167" s="697"/>
      <c r="B167" s="720"/>
      <c r="C167" s="717"/>
      <c r="D167" s="720" t="s">
        <v>146</v>
      </c>
      <c r="E167" s="999">
        <v>7</v>
      </c>
      <c r="F167" s="999">
        <v>7</v>
      </c>
      <c r="G167" s="999" t="s">
        <v>125</v>
      </c>
      <c r="H167" s="999" t="s">
        <v>125</v>
      </c>
      <c r="I167" s="999" t="s">
        <v>125</v>
      </c>
      <c r="J167" s="999" t="s">
        <v>125</v>
      </c>
      <c r="K167" s="999" t="s">
        <v>125</v>
      </c>
      <c r="L167" s="999" t="s">
        <v>125</v>
      </c>
      <c r="M167" s="999" t="s">
        <v>125</v>
      </c>
      <c r="N167" s="999" t="s">
        <v>125</v>
      </c>
      <c r="O167" s="999" t="s">
        <v>125</v>
      </c>
      <c r="P167" s="999">
        <v>1</v>
      </c>
      <c r="Q167" s="999">
        <v>3</v>
      </c>
      <c r="R167" s="999" t="s">
        <v>125</v>
      </c>
      <c r="S167" s="999">
        <v>2</v>
      </c>
      <c r="T167" s="999">
        <v>1</v>
      </c>
    </row>
    <row r="168" spans="1:20" s="370" customFormat="1" x14ac:dyDescent="0.2">
      <c r="A168" s="694" t="s">
        <v>344</v>
      </c>
      <c r="B168" s="719" t="s">
        <v>220</v>
      </c>
      <c r="C168" s="713" t="s">
        <v>345</v>
      </c>
      <c r="D168" s="719" t="s">
        <v>122</v>
      </c>
      <c r="E168" s="998">
        <v>27</v>
      </c>
      <c r="F168" s="998">
        <v>27</v>
      </c>
      <c r="G168" s="998" t="s">
        <v>125</v>
      </c>
      <c r="H168" s="998" t="s">
        <v>125</v>
      </c>
      <c r="I168" s="998" t="s">
        <v>125</v>
      </c>
      <c r="J168" s="998" t="s">
        <v>125</v>
      </c>
      <c r="K168" s="998" t="s">
        <v>125</v>
      </c>
      <c r="L168" s="998" t="s">
        <v>125</v>
      </c>
      <c r="M168" s="998">
        <v>2</v>
      </c>
      <c r="N168" s="998" t="s">
        <v>125</v>
      </c>
      <c r="O168" s="998">
        <v>1</v>
      </c>
      <c r="P168" s="998">
        <v>4</v>
      </c>
      <c r="Q168" s="998">
        <v>4</v>
      </c>
      <c r="R168" s="998">
        <v>9</v>
      </c>
      <c r="S168" s="998">
        <v>5</v>
      </c>
      <c r="T168" s="998">
        <v>2</v>
      </c>
    </row>
    <row r="169" spans="1:20" x14ac:dyDescent="0.2">
      <c r="A169" s="697"/>
      <c r="B169" s="720"/>
      <c r="C169" s="717"/>
      <c r="D169" s="720" t="s">
        <v>145</v>
      </c>
      <c r="E169" s="999">
        <v>21</v>
      </c>
      <c r="F169" s="999">
        <v>21</v>
      </c>
      <c r="G169" s="999" t="s">
        <v>125</v>
      </c>
      <c r="H169" s="999" t="s">
        <v>125</v>
      </c>
      <c r="I169" s="999" t="s">
        <v>125</v>
      </c>
      <c r="J169" s="999" t="s">
        <v>125</v>
      </c>
      <c r="K169" s="999" t="s">
        <v>125</v>
      </c>
      <c r="L169" s="999" t="s">
        <v>125</v>
      </c>
      <c r="M169" s="999">
        <v>1</v>
      </c>
      <c r="N169" s="999" t="s">
        <v>125</v>
      </c>
      <c r="O169" s="999">
        <v>1</v>
      </c>
      <c r="P169" s="999">
        <v>3</v>
      </c>
      <c r="Q169" s="999">
        <v>2</v>
      </c>
      <c r="R169" s="999">
        <v>7</v>
      </c>
      <c r="S169" s="999">
        <v>5</v>
      </c>
      <c r="T169" s="999">
        <v>2</v>
      </c>
    </row>
    <row r="170" spans="1:20" x14ac:dyDescent="0.2">
      <c r="A170" s="697"/>
      <c r="B170" s="720"/>
      <c r="C170" s="717"/>
      <c r="D170" s="720" t="s">
        <v>146</v>
      </c>
      <c r="E170" s="999">
        <v>6</v>
      </c>
      <c r="F170" s="999">
        <v>6</v>
      </c>
      <c r="G170" s="999" t="s">
        <v>125</v>
      </c>
      <c r="H170" s="999" t="s">
        <v>125</v>
      </c>
      <c r="I170" s="999" t="s">
        <v>125</v>
      </c>
      <c r="J170" s="999" t="s">
        <v>125</v>
      </c>
      <c r="K170" s="999" t="s">
        <v>125</v>
      </c>
      <c r="L170" s="999" t="s">
        <v>125</v>
      </c>
      <c r="M170" s="999">
        <v>1</v>
      </c>
      <c r="N170" s="999" t="s">
        <v>125</v>
      </c>
      <c r="O170" s="999" t="s">
        <v>125</v>
      </c>
      <c r="P170" s="999">
        <v>1</v>
      </c>
      <c r="Q170" s="999">
        <v>2</v>
      </c>
      <c r="R170" s="999">
        <v>2</v>
      </c>
      <c r="S170" s="999" t="s">
        <v>125</v>
      </c>
      <c r="T170" s="999" t="s">
        <v>125</v>
      </c>
    </row>
    <row r="171" spans="1:20" s="370" customFormat="1" x14ac:dyDescent="0.2">
      <c r="A171" s="694" t="s">
        <v>338</v>
      </c>
      <c r="B171" s="719" t="s">
        <v>221</v>
      </c>
      <c r="C171" s="713" t="s">
        <v>339</v>
      </c>
      <c r="D171" s="719" t="s">
        <v>122</v>
      </c>
      <c r="E171" s="998">
        <v>35</v>
      </c>
      <c r="F171" s="998">
        <v>35</v>
      </c>
      <c r="G171" s="998" t="s">
        <v>125</v>
      </c>
      <c r="H171" s="998" t="s">
        <v>125</v>
      </c>
      <c r="I171" s="998" t="s">
        <v>125</v>
      </c>
      <c r="J171" s="998" t="s">
        <v>125</v>
      </c>
      <c r="K171" s="998" t="s">
        <v>125</v>
      </c>
      <c r="L171" s="998" t="s">
        <v>125</v>
      </c>
      <c r="M171" s="998" t="s">
        <v>125</v>
      </c>
      <c r="N171" s="998" t="s">
        <v>125</v>
      </c>
      <c r="O171" s="998">
        <v>2</v>
      </c>
      <c r="P171" s="998" t="s">
        <v>125</v>
      </c>
      <c r="Q171" s="998">
        <v>3</v>
      </c>
      <c r="R171" s="998">
        <v>9</v>
      </c>
      <c r="S171" s="998">
        <v>4</v>
      </c>
      <c r="T171" s="998">
        <v>17</v>
      </c>
    </row>
    <row r="172" spans="1:20" x14ac:dyDescent="0.2">
      <c r="A172" s="697"/>
      <c r="B172" s="720"/>
      <c r="C172" s="717"/>
      <c r="D172" s="720" t="s">
        <v>145</v>
      </c>
      <c r="E172" s="999">
        <v>26</v>
      </c>
      <c r="F172" s="999">
        <v>26</v>
      </c>
      <c r="G172" s="999" t="s">
        <v>125</v>
      </c>
      <c r="H172" s="999" t="s">
        <v>125</v>
      </c>
      <c r="I172" s="999" t="s">
        <v>125</v>
      </c>
      <c r="J172" s="999" t="s">
        <v>125</v>
      </c>
      <c r="K172" s="999" t="s">
        <v>125</v>
      </c>
      <c r="L172" s="999" t="s">
        <v>125</v>
      </c>
      <c r="M172" s="999" t="s">
        <v>125</v>
      </c>
      <c r="N172" s="999" t="s">
        <v>125</v>
      </c>
      <c r="O172" s="999">
        <v>2</v>
      </c>
      <c r="P172" s="999" t="s">
        <v>125</v>
      </c>
      <c r="Q172" s="999">
        <v>2</v>
      </c>
      <c r="R172" s="999">
        <v>8</v>
      </c>
      <c r="S172" s="999">
        <v>3</v>
      </c>
      <c r="T172" s="999">
        <v>11</v>
      </c>
    </row>
    <row r="173" spans="1:20" x14ac:dyDescent="0.2">
      <c r="A173" s="697"/>
      <c r="B173" s="720"/>
      <c r="C173" s="717"/>
      <c r="D173" s="720" t="s">
        <v>146</v>
      </c>
      <c r="E173" s="999">
        <v>9</v>
      </c>
      <c r="F173" s="999">
        <v>9</v>
      </c>
      <c r="G173" s="999" t="s">
        <v>125</v>
      </c>
      <c r="H173" s="999" t="s">
        <v>125</v>
      </c>
      <c r="I173" s="999" t="s">
        <v>125</v>
      </c>
      <c r="J173" s="999" t="s">
        <v>125</v>
      </c>
      <c r="K173" s="999" t="s">
        <v>125</v>
      </c>
      <c r="L173" s="999" t="s">
        <v>125</v>
      </c>
      <c r="M173" s="999" t="s">
        <v>125</v>
      </c>
      <c r="N173" s="999" t="s">
        <v>125</v>
      </c>
      <c r="O173" s="999" t="s">
        <v>125</v>
      </c>
      <c r="P173" s="999" t="s">
        <v>125</v>
      </c>
      <c r="Q173" s="999">
        <v>1</v>
      </c>
      <c r="R173" s="999">
        <v>1</v>
      </c>
      <c r="S173" s="999">
        <v>1</v>
      </c>
      <c r="T173" s="999">
        <v>6</v>
      </c>
    </row>
    <row r="174" spans="1:20" s="370" customFormat="1" x14ac:dyDescent="0.2">
      <c r="A174" s="694" t="s">
        <v>376</v>
      </c>
      <c r="B174" s="719" t="s">
        <v>222</v>
      </c>
      <c r="C174" s="713" t="s">
        <v>377</v>
      </c>
      <c r="D174" s="719" t="s">
        <v>122</v>
      </c>
      <c r="E174" s="998">
        <v>157</v>
      </c>
      <c r="F174" s="998">
        <v>157</v>
      </c>
      <c r="G174" s="998" t="s">
        <v>125</v>
      </c>
      <c r="H174" s="998" t="s">
        <v>125</v>
      </c>
      <c r="I174" s="998">
        <v>1</v>
      </c>
      <c r="J174" s="998" t="s">
        <v>125</v>
      </c>
      <c r="K174" s="998">
        <v>4</v>
      </c>
      <c r="L174" s="998">
        <v>9</v>
      </c>
      <c r="M174" s="998">
        <v>3</v>
      </c>
      <c r="N174" s="998">
        <v>2</v>
      </c>
      <c r="O174" s="998">
        <v>3</v>
      </c>
      <c r="P174" s="998">
        <v>5</v>
      </c>
      <c r="Q174" s="998">
        <v>3</v>
      </c>
      <c r="R174" s="998">
        <v>22</v>
      </c>
      <c r="S174" s="998">
        <v>27</v>
      </c>
      <c r="T174" s="998">
        <v>78</v>
      </c>
    </row>
    <row r="175" spans="1:20" x14ac:dyDescent="0.2">
      <c r="A175" s="697"/>
      <c r="B175" s="720"/>
      <c r="C175" s="717"/>
      <c r="D175" s="720" t="s">
        <v>145</v>
      </c>
      <c r="E175" s="999">
        <v>92</v>
      </c>
      <c r="F175" s="999">
        <v>92</v>
      </c>
      <c r="G175" s="999" t="s">
        <v>125</v>
      </c>
      <c r="H175" s="999" t="s">
        <v>125</v>
      </c>
      <c r="I175" s="999" t="s">
        <v>125</v>
      </c>
      <c r="J175" s="999" t="s">
        <v>125</v>
      </c>
      <c r="K175" s="999">
        <v>3</v>
      </c>
      <c r="L175" s="999">
        <v>5</v>
      </c>
      <c r="M175" s="999">
        <v>1</v>
      </c>
      <c r="N175" s="999">
        <v>1</v>
      </c>
      <c r="O175" s="999">
        <v>3</v>
      </c>
      <c r="P175" s="999">
        <v>4</v>
      </c>
      <c r="Q175" s="999">
        <v>2</v>
      </c>
      <c r="R175" s="999">
        <v>11</v>
      </c>
      <c r="S175" s="999">
        <v>16</v>
      </c>
      <c r="T175" s="999">
        <v>46</v>
      </c>
    </row>
    <row r="176" spans="1:20" x14ac:dyDescent="0.2">
      <c r="A176" s="697"/>
      <c r="B176" s="720"/>
      <c r="C176" s="717"/>
      <c r="D176" s="720" t="s">
        <v>146</v>
      </c>
      <c r="E176" s="999">
        <v>65</v>
      </c>
      <c r="F176" s="999">
        <v>65</v>
      </c>
      <c r="G176" s="999" t="s">
        <v>125</v>
      </c>
      <c r="H176" s="999" t="s">
        <v>125</v>
      </c>
      <c r="I176" s="999">
        <v>1</v>
      </c>
      <c r="J176" s="999" t="s">
        <v>125</v>
      </c>
      <c r="K176" s="999">
        <v>1</v>
      </c>
      <c r="L176" s="999">
        <v>4</v>
      </c>
      <c r="M176" s="999">
        <v>2</v>
      </c>
      <c r="N176" s="999">
        <v>1</v>
      </c>
      <c r="O176" s="999" t="s">
        <v>125</v>
      </c>
      <c r="P176" s="999">
        <v>1</v>
      </c>
      <c r="Q176" s="999">
        <v>1</v>
      </c>
      <c r="R176" s="999">
        <v>11</v>
      </c>
      <c r="S176" s="999">
        <v>11</v>
      </c>
      <c r="T176" s="999">
        <v>32</v>
      </c>
    </row>
    <row r="177" spans="1:20" x14ac:dyDescent="0.2">
      <c r="A177" s="694" t="s">
        <v>378</v>
      </c>
      <c r="B177" s="719" t="s">
        <v>223</v>
      </c>
      <c r="C177" s="713" t="s">
        <v>1127</v>
      </c>
      <c r="D177" s="719" t="s">
        <v>122</v>
      </c>
      <c r="E177" s="998">
        <v>33</v>
      </c>
      <c r="F177" s="998">
        <v>21</v>
      </c>
      <c r="G177" s="998">
        <v>12</v>
      </c>
      <c r="H177" s="998" t="s">
        <v>125</v>
      </c>
      <c r="I177" s="998" t="s">
        <v>125</v>
      </c>
      <c r="J177" s="998" t="s">
        <v>125</v>
      </c>
      <c r="K177" s="998">
        <v>1</v>
      </c>
      <c r="L177" s="998" t="s">
        <v>125</v>
      </c>
      <c r="M177" s="998">
        <v>1</v>
      </c>
      <c r="N177" s="998" t="s">
        <v>125</v>
      </c>
      <c r="O177" s="998" t="s">
        <v>125</v>
      </c>
      <c r="P177" s="998" t="s">
        <v>125</v>
      </c>
      <c r="Q177" s="998">
        <v>1</v>
      </c>
      <c r="R177" s="998">
        <v>3</v>
      </c>
      <c r="S177" s="998">
        <v>1</v>
      </c>
      <c r="T177" s="998">
        <v>26</v>
      </c>
    </row>
    <row r="178" spans="1:20" x14ac:dyDescent="0.2">
      <c r="A178" s="697"/>
      <c r="B178" s="720"/>
      <c r="C178" s="717"/>
      <c r="D178" s="720" t="s">
        <v>145</v>
      </c>
      <c r="E178" s="999">
        <v>19</v>
      </c>
      <c r="F178" s="999">
        <v>12</v>
      </c>
      <c r="G178" s="999">
        <v>7</v>
      </c>
      <c r="H178" s="999" t="s">
        <v>125</v>
      </c>
      <c r="I178" s="999" t="s">
        <v>125</v>
      </c>
      <c r="J178" s="999" t="s">
        <v>125</v>
      </c>
      <c r="K178" s="999" t="s">
        <v>125</v>
      </c>
      <c r="L178" s="999" t="s">
        <v>125</v>
      </c>
      <c r="M178" s="999" t="s">
        <v>125</v>
      </c>
      <c r="N178" s="999" t="s">
        <v>125</v>
      </c>
      <c r="O178" s="999" t="s">
        <v>125</v>
      </c>
      <c r="P178" s="999" t="s">
        <v>125</v>
      </c>
      <c r="Q178" s="999" t="s">
        <v>125</v>
      </c>
      <c r="R178" s="999">
        <v>3</v>
      </c>
      <c r="S178" s="999">
        <v>1</v>
      </c>
      <c r="T178" s="999">
        <v>15</v>
      </c>
    </row>
    <row r="179" spans="1:20" x14ac:dyDescent="0.2">
      <c r="A179" s="697"/>
      <c r="B179" s="720"/>
      <c r="C179" s="717"/>
      <c r="D179" s="720" t="s">
        <v>146</v>
      </c>
      <c r="E179" s="999">
        <v>14</v>
      </c>
      <c r="F179" s="999">
        <v>9</v>
      </c>
      <c r="G179" s="999">
        <v>5</v>
      </c>
      <c r="H179" s="999" t="s">
        <v>125</v>
      </c>
      <c r="I179" s="999" t="s">
        <v>125</v>
      </c>
      <c r="J179" s="999" t="s">
        <v>125</v>
      </c>
      <c r="K179" s="999">
        <v>1</v>
      </c>
      <c r="L179" s="999" t="s">
        <v>125</v>
      </c>
      <c r="M179" s="999">
        <v>1</v>
      </c>
      <c r="N179" s="999" t="s">
        <v>125</v>
      </c>
      <c r="O179" s="999" t="s">
        <v>125</v>
      </c>
      <c r="P179" s="999" t="s">
        <v>125</v>
      </c>
      <c r="Q179" s="999">
        <v>1</v>
      </c>
      <c r="R179" s="999" t="s">
        <v>125</v>
      </c>
      <c r="S179" s="999" t="s">
        <v>125</v>
      </c>
      <c r="T179" s="999">
        <v>11</v>
      </c>
    </row>
    <row r="180" spans="1:20" x14ac:dyDescent="0.2">
      <c r="A180" s="807"/>
      <c r="B180" s="815"/>
      <c r="C180" s="787"/>
      <c r="D180" s="815"/>
      <c r="E180" s="801"/>
      <c r="F180" s="801"/>
      <c r="G180" s="801"/>
      <c r="H180" s="801"/>
      <c r="I180" s="801"/>
      <c r="J180" s="801"/>
      <c r="K180" s="801"/>
      <c r="L180" s="801"/>
      <c r="M180" s="801"/>
      <c r="N180" s="801"/>
      <c r="O180" s="801"/>
      <c r="P180" s="801"/>
      <c r="Q180" s="801"/>
      <c r="R180" s="801"/>
      <c r="S180" s="801"/>
      <c r="T180" s="801"/>
    </row>
    <row r="181" spans="1:20" x14ac:dyDescent="0.2">
      <c r="A181" s="1439" t="s">
        <v>1300</v>
      </c>
      <c r="B181" s="1104"/>
      <c r="C181" s="1104"/>
      <c r="D181" s="1104"/>
      <c r="E181" s="1104"/>
      <c r="F181" s="1104"/>
      <c r="G181" s="1104"/>
      <c r="H181" s="1104"/>
      <c r="I181" s="1104"/>
      <c r="J181" s="1104"/>
      <c r="K181" s="1104"/>
      <c r="L181" s="1104"/>
      <c r="M181" s="344"/>
      <c r="N181" s="344"/>
      <c r="O181" s="374"/>
      <c r="P181" s="374"/>
      <c r="Q181" s="374"/>
      <c r="R181" s="374"/>
      <c r="S181" s="374"/>
    </row>
    <row r="182" spans="1:20" x14ac:dyDescent="0.2">
      <c r="A182" s="1440" t="s">
        <v>3035</v>
      </c>
    </row>
    <row r="183" spans="1:20" x14ac:dyDescent="0.2">
      <c r="A183" s="1438" t="s">
        <v>1260</v>
      </c>
    </row>
    <row r="184" spans="1:20" x14ac:dyDescent="0.2">
      <c r="A184" s="1458" t="s">
        <v>3153</v>
      </c>
    </row>
    <row r="185" spans="1:20" ht="15" x14ac:dyDescent="0.2">
      <c r="A185" s="1454" t="s">
        <v>3151</v>
      </c>
    </row>
  </sheetData>
  <mergeCells count="8">
    <mergeCell ref="A1:T1"/>
    <mergeCell ref="A2:T2"/>
    <mergeCell ref="A3:A4"/>
    <mergeCell ref="B3:D3"/>
    <mergeCell ref="E3:E4"/>
    <mergeCell ref="F3:G3"/>
    <mergeCell ref="H3:K3"/>
    <mergeCell ref="L3:T3"/>
  </mergeCells>
  <hyperlinks>
    <hyperlink ref="V2" location="INDICE!B169" display="ÍNDICE"/>
    <hyperlink ref="A185"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49" firstPageNumber="433" orientation="landscape" useFirstPageNumber="1" r:id="rId2"/>
  <headerFooter scaleWithDoc="0">
    <oddHeader>&amp;C&amp;G</oddHeader>
    <oddFooter>&amp;C&amp;10&amp;P</oddFooter>
    <evenFooter>&amp;L&amp;G&amp;C&amp;"Arial,Negrita"&amp;18&amp;P&amp;R&amp;G</evenFooter>
  </headerFooter>
  <rowBreaks count="3" manualBreakCount="3">
    <brk id="45" max="19" man="1"/>
    <brk id="90" max="19" man="1"/>
    <brk id="128" max="19" man="1"/>
  </rowBreaks>
  <legacyDrawingHF r:id="rId3"/>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69"/>
  <sheetViews>
    <sheetView showGridLines="0" topLeftCell="C1" zoomScaleNormal="100" workbookViewId="0">
      <selection activeCell="V2" sqref="V2"/>
    </sheetView>
  </sheetViews>
  <sheetFormatPr baseColWidth="10" defaultColWidth="6.42578125" defaultRowHeight="12.75" x14ac:dyDescent="0.2"/>
  <cols>
    <col min="1" max="1" width="6.85546875" style="372" customWidth="1"/>
    <col min="2" max="2" width="37" style="371" customWidth="1"/>
    <col min="3" max="3" width="13.85546875" style="373" customWidth="1"/>
    <col min="4" max="4" width="9.140625" style="369" customWidth="1"/>
    <col min="5" max="5" width="6.28515625" style="369" customWidth="1"/>
    <col min="6" max="6" width="6.5703125" style="369" customWidth="1"/>
    <col min="7" max="10" width="5.85546875" style="369" customWidth="1"/>
    <col min="11" max="11" width="6.7109375" style="369" customWidth="1"/>
    <col min="12" max="18" width="5.85546875" style="369" customWidth="1"/>
    <col min="19" max="19" width="7.28515625" style="369" customWidth="1"/>
    <col min="20" max="20" width="8.28515625" style="369" customWidth="1"/>
    <col min="21" max="21" width="7.85546875" style="369" customWidth="1"/>
    <col min="22" max="254" width="11.42578125" style="369" customWidth="1"/>
    <col min="255" max="16384" width="6.42578125" style="369"/>
  </cols>
  <sheetData>
    <row r="1" spans="1:22" ht="13.5" customHeight="1" x14ac:dyDescent="0.2">
      <c r="A1" s="1800" t="s">
        <v>1176</v>
      </c>
      <c r="B1" s="1800"/>
      <c r="C1" s="1800"/>
      <c r="D1" s="1800"/>
      <c r="E1" s="1800"/>
      <c r="F1" s="1800"/>
      <c r="G1" s="1800"/>
      <c r="H1" s="1800"/>
      <c r="I1" s="1800"/>
      <c r="J1" s="1800"/>
      <c r="K1" s="1800"/>
      <c r="L1" s="1800"/>
      <c r="M1" s="1800"/>
      <c r="N1" s="1800"/>
      <c r="O1" s="1800"/>
      <c r="P1" s="1800"/>
      <c r="Q1" s="1800"/>
      <c r="R1" s="1800"/>
      <c r="S1" s="1800"/>
      <c r="T1" s="1800"/>
    </row>
    <row r="2" spans="1:22" ht="33" customHeight="1" x14ac:dyDescent="0.2">
      <c r="A2" s="1771" t="s">
        <v>3034</v>
      </c>
      <c r="B2" s="1771"/>
      <c r="C2" s="1771"/>
      <c r="D2" s="1771"/>
      <c r="E2" s="1771"/>
      <c r="F2" s="1771"/>
      <c r="G2" s="1771"/>
      <c r="H2" s="1771"/>
      <c r="I2" s="1771"/>
      <c r="J2" s="1771"/>
      <c r="K2" s="1771"/>
      <c r="L2" s="1771"/>
      <c r="M2" s="1771"/>
      <c r="N2" s="1771"/>
      <c r="O2" s="1771"/>
      <c r="P2" s="1771"/>
      <c r="Q2" s="1771"/>
      <c r="R2" s="1771"/>
      <c r="S2" s="1771"/>
      <c r="T2" s="1771"/>
      <c r="V2" s="179" t="s">
        <v>120</v>
      </c>
    </row>
    <row r="3" spans="1:22" ht="15" customHeight="1" x14ac:dyDescent="0.2">
      <c r="A3" s="1791" t="s">
        <v>1052</v>
      </c>
      <c r="B3" s="1742" t="s">
        <v>1177</v>
      </c>
      <c r="C3" s="1742"/>
      <c r="D3" s="1742"/>
      <c r="E3" s="1713" t="s">
        <v>122</v>
      </c>
      <c r="F3" s="1742" t="s">
        <v>1053</v>
      </c>
      <c r="G3" s="1742"/>
      <c r="H3" s="1804" t="s">
        <v>1274</v>
      </c>
      <c r="I3" s="1805"/>
      <c r="J3" s="1806"/>
      <c r="K3" s="1804" t="s">
        <v>1275</v>
      </c>
      <c r="L3" s="1805"/>
      <c r="M3" s="1805"/>
      <c r="N3" s="1805"/>
      <c r="O3" s="1805"/>
      <c r="P3" s="1805"/>
      <c r="Q3" s="1805"/>
      <c r="R3" s="1805"/>
      <c r="S3" s="1806"/>
      <c r="T3" s="1793" t="s">
        <v>126</v>
      </c>
    </row>
    <row r="4" spans="1:22" ht="39" customHeight="1" x14ac:dyDescent="0.2">
      <c r="A4" s="1791"/>
      <c r="B4" s="1254" t="s">
        <v>1054</v>
      </c>
      <c r="C4" s="1254" t="s">
        <v>1055</v>
      </c>
      <c r="D4" s="1254" t="s">
        <v>224</v>
      </c>
      <c r="E4" s="1713"/>
      <c r="F4" s="1254" t="s">
        <v>1132</v>
      </c>
      <c r="G4" s="1254" t="s">
        <v>1133</v>
      </c>
      <c r="H4" s="669" t="s">
        <v>1309</v>
      </c>
      <c r="I4" s="1254" t="s">
        <v>1056</v>
      </c>
      <c r="J4" s="1254" t="s">
        <v>1058</v>
      </c>
      <c r="K4" s="1254" t="s">
        <v>1059</v>
      </c>
      <c r="L4" s="1254" t="s">
        <v>1060</v>
      </c>
      <c r="M4" s="1254" t="s">
        <v>1061</v>
      </c>
      <c r="N4" s="1254" t="s">
        <v>1062</v>
      </c>
      <c r="O4" s="1254" t="s">
        <v>1063</v>
      </c>
      <c r="P4" s="1254" t="s">
        <v>1064</v>
      </c>
      <c r="Q4" s="1254" t="s">
        <v>1065</v>
      </c>
      <c r="R4" s="1254" t="s">
        <v>1066</v>
      </c>
      <c r="S4" s="1254" t="s">
        <v>777</v>
      </c>
      <c r="T4" s="1812"/>
    </row>
    <row r="5" spans="1:22" s="370" customFormat="1" x14ac:dyDescent="0.2">
      <c r="A5" s="711"/>
      <c r="B5" s="719"/>
      <c r="C5" s="713"/>
      <c r="D5" s="721"/>
      <c r="E5" s="549">
        <v>1300</v>
      </c>
      <c r="F5" s="549">
        <v>1175</v>
      </c>
      <c r="G5" s="549">
        <v>125</v>
      </c>
      <c r="H5" s="549">
        <v>27</v>
      </c>
      <c r="I5" s="549">
        <v>5</v>
      </c>
      <c r="J5" s="549">
        <v>33</v>
      </c>
      <c r="K5" s="549">
        <v>13</v>
      </c>
      <c r="L5" s="549">
        <v>15</v>
      </c>
      <c r="M5" s="549">
        <v>7</v>
      </c>
      <c r="N5" s="549">
        <v>18</v>
      </c>
      <c r="O5" s="549">
        <v>26</v>
      </c>
      <c r="P5" s="549">
        <v>26</v>
      </c>
      <c r="Q5" s="549">
        <v>139</v>
      </c>
      <c r="R5" s="549">
        <v>242</v>
      </c>
      <c r="S5" s="549">
        <v>747</v>
      </c>
      <c r="T5" s="549">
        <v>2</v>
      </c>
    </row>
    <row r="6" spans="1:22" x14ac:dyDescent="0.2">
      <c r="A6" s="715"/>
      <c r="B6" s="720"/>
      <c r="C6" s="717"/>
      <c r="D6" s="722" t="s">
        <v>145</v>
      </c>
      <c r="E6" s="552">
        <v>706</v>
      </c>
      <c r="F6" s="552">
        <v>643</v>
      </c>
      <c r="G6" s="552">
        <v>63</v>
      </c>
      <c r="H6" s="552">
        <v>16</v>
      </c>
      <c r="I6" s="552">
        <v>2</v>
      </c>
      <c r="J6" s="552">
        <v>19</v>
      </c>
      <c r="K6" s="552">
        <v>4</v>
      </c>
      <c r="L6" s="552">
        <v>7</v>
      </c>
      <c r="M6" s="552">
        <v>2</v>
      </c>
      <c r="N6" s="552">
        <v>11</v>
      </c>
      <c r="O6" s="552">
        <v>20</v>
      </c>
      <c r="P6" s="552">
        <v>18</v>
      </c>
      <c r="Q6" s="552">
        <v>80</v>
      </c>
      <c r="R6" s="552">
        <v>132</v>
      </c>
      <c r="S6" s="552">
        <v>393</v>
      </c>
      <c r="T6" s="552">
        <v>2</v>
      </c>
    </row>
    <row r="7" spans="1:22" x14ac:dyDescent="0.2">
      <c r="A7" s="715"/>
      <c r="B7" s="720"/>
      <c r="C7" s="717"/>
      <c r="D7" s="722" t="s">
        <v>146</v>
      </c>
      <c r="E7" s="552">
        <v>594</v>
      </c>
      <c r="F7" s="552">
        <v>532</v>
      </c>
      <c r="G7" s="552">
        <v>62</v>
      </c>
      <c r="H7" s="552">
        <v>11</v>
      </c>
      <c r="I7" s="552">
        <v>3</v>
      </c>
      <c r="J7" s="552">
        <v>14</v>
      </c>
      <c r="K7" s="552">
        <v>9</v>
      </c>
      <c r="L7" s="552">
        <v>8</v>
      </c>
      <c r="M7" s="552">
        <v>5</v>
      </c>
      <c r="N7" s="552">
        <v>7</v>
      </c>
      <c r="O7" s="552">
        <v>6</v>
      </c>
      <c r="P7" s="552">
        <v>8</v>
      </c>
      <c r="Q7" s="552">
        <v>59</v>
      </c>
      <c r="R7" s="552">
        <v>110</v>
      </c>
      <c r="S7" s="552">
        <v>354</v>
      </c>
      <c r="T7" s="552" t="s">
        <v>125</v>
      </c>
    </row>
    <row r="8" spans="1:22" s="370" customFormat="1" x14ac:dyDescent="0.2">
      <c r="A8" s="711" t="s">
        <v>1070</v>
      </c>
      <c r="B8" s="719" t="s">
        <v>159</v>
      </c>
      <c r="C8" s="713" t="s">
        <v>1071</v>
      </c>
      <c r="D8" s="721" t="s">
        <v>122</v>
      </c>
      <c r="E8" s="549">
        <v>5</v>
      </c>
      <c r="F8" s="549">
        <v>5</v>
      </c>
      <c r="G8" s="549" t="s">
        <v>125</v>
      </c>
      <c r="H8" s="549" t="s">
        <v>125</v>
      </c>
      <c r="I8" s="549" t="s">
        <v>125</v>
      </c>
      <c r="J8" s="549" t="s">
        <v>125</v>
      </c>
      <c r="K8" s="549" t="s">
        <v>125</v>
      </c>
      <c r="L8" s="549">
        <v>1</v>
      </c>
      <c r="M8" s="549" t="s">
        <v>125</v>
      </c>
      <c r="N8" s="549" t="s">
        <v>125</v>
      </c>
      <c r="O8" s="549" t="s">
        <v>125</v>
      </c>
      <c r="P8" s="549">
        <v>1</v>
      </c>
      <c r="Q8" s="549">
        <v>1</v>
      </c>
      <c r="R8" s="549">
        <v>1</v>
      </c>
      <c r="S8" s="549">
        <v>1</v>
      </c>
      <c r="T8" s="549" t="s">
        <v>125</v>
      </c>
    </row>
    <row r="9" spans="1:22" x14ac:dyDescent="0.2">
      <c r="A9" s="715"/>
      <c r="B9" s="720"/>
      <c r="C9" s="717"/>
      <c r="D9" s="722" t="s">
        <v>145</v>
      </c>
      <c r="E9" s="552">
        <v>2</v>
      </c>
      <c r="F9" s="552">
        <v>2</v>
      </c>
      <c r="G9" s="552" t="s">
        <v>125</v>
      </c>
      <c r="H9" s="552" t="s">
        <v>125</v>
      </c>
      <c r="I9" s="552" t="s">
        <v>125</v>
      </c>
      <c r="J9" s="552" t="s">
        <v>125</v>
      </c>
      <c r="K9" s="552" t="s">
        <v>125</v>
      </c>
      <c r="L9" s="552" t="s">
        <v>125</v>
      </c>
      <c r="M9" s="552" t="s">
        <v>125</v>
      </c>
      <c r="N9" s="552" t="s">
        <v>125</v>
      </c>
      <c r="O9" s="552" t="s">
        <v>125</v>
      </c>
      <c r="P9" s="552" t="s">
        <v>125</v>
      </c>
      <c r="Q9" s="552">
        <v>1</v>
      </c>
      <c r="R9" s="552">
        <v>1</v>
      </c>
      <c r="S9" s="552" t="s">
        <v>125</v>
      </c>
      <c r="T9" s="552" t="s">
        <v>125</v>
      </c>
    </row>
    <row r="10" spans="1:22" x14ac:dyDescent="0.2">
      <c r="A10" s="715"/>
      <c r="B10" s="720"/>
      <c r="C10" s="717"/>
      <c r="D10" s="722" t="s">
        <v>146</v>
      </c>
      <c r="E10" s="552">
        <v>3</v>
      </c>
      <c r="F10" s="552">
        <v>3</v>
      </c>
      <c r="G10" s="552" t="s">
        <v>125</v>
      </c>
      <c r="H10" s="552" t="s">
        <v>125</v>
      </c>
      <c r="I10" s="552" t="s">
        <v>125</v>
      </c>
      <c r="J10" s="552" t="s">
        <v>125</v>
      </c>
      <c r="K10" s="552" t="s">
        <v>125</v>
      </c>
      <c r="L10" s="552">
        <v>1</v>
      </c>
      <c r="M10" s="552" t="s">
        <v>125</v>
      </c>
      <c r="N10" s="552" t="s">
        <v>125</v>
      </c>
      <c r="O10" s="552" t="s">
        <v>125</v>
      </c>
      <c r="P10" s="552">
        <v>1</v>
      </c>
      <c r="Q10" s="552" t="s">
        <v>125</v>
      </c>
      <c r="R10" s="552" t="s">
        <v>125</v>
      </c>
      <c r="S10" s="552">
        <v>1</v>
      </c>
      <c r="T10" s="552" t="s">
        <v>125</v>
      </c>
    </row>
    <row r="11" spans="1:22" s="370" customFormat="1" ht="48" x14ac:dyDescent="0.2">
      <c r="A11" s="711" t="s">
        <v>1074</v>
      </c>
      <c r="B11" s="719" t="s">
        <v>161</v>
      </c>
      <c r="C11" s="713" t="s">
        <v>1075</v>
      </c>
      <c r="D11" s="721" t="s">
        <v>122</v>
      </c>
      <c r="E11" s="549">
        <v>1</v>
      </c>
      <c r="F11" s="549">
        <v>1</v>
      </c>
      <c r="G11" s="549" t="s">
        <v>125</v>
      </c>
      <c r="H11" s="549" t="s">
        <v>125</v>
      </c>
      <c r="I11" s="549" t="s">
        <v>125</v>
      </c>
      <c r="J11" s="549" t="s">
        <v>125</v>
      </c>
      <c r="K11" s="549" t="s">
        <v>125</v>
      </c>
      <c r="L11" s="549" t="s">
        <v>125</v>
      </c>
      <c r="M11" s="549" t="s">
        <v>125</v>
      </c>
      <c r="N11" s="549" t="s">
        <v>125</v>
      </c>
      <c r="O11" s="549" t="s">
        <v>125</v>
      </c>
      <c r="P11" s="549">
        <v>1</v>
      </c>
      <c r="Q11" s="549" t="s">
        <v>125</v>
      </c>
      <c r="R11" s="549" t="s">
        <v>125</v>
      </c>
      <c r="S11" s="549" t="s">
        <v>125</v>
      </c>
      <c r="T11" s="549" t="s">
        <v>125</v>
      </c>
    </row>
    <row r="12" spans="1:22" x14ac:dyDescent="0.2">
      <c r="A12" s="715"/>
      <c r="B12" s="720"/>
      <c r="C12" s="717"/>
      <c r="D12" s="722" t="s">
        <v>146</v>
      </c>
      <c r="E12" s="552">
        <v>1</v>
      </c>
      <c r="F12" s="552">
        <v>1</v>
      </c>
      <c r="G12" s="552" t="s">
        <v>125</v>
      </c>
      <c r="H12" s="552" t="s">
        <v>125</v>
      </c>
      <c r="I12" s="552" t="s">
        <v>125</v>
      </c>
      <c r="J12" s="552" t="s">
        <v>125</v>
      </c>
      <c r="K12" s="552" t="s">
        <v>125</v>
      </c>
      <c r="L12" s="552" t="s">
        <v>125</v>
      </c>
      <c r="M12" s="552" t="s">
        <v>125</v>
      </c>
      <c r="N12" s="552" t="s">
        <v>125</v>
      </c>
      <c r="O12" s="552" t="s">
        <v>125</v>
      </c>
      <c r="P12" s="552">
        <v>1</v>
      </c>
      <c r="Q12" s="552" t="s">
        <v>125</v>
      </c>
      <c r="R12" s="552" t="s">
        <v>125</v>
      </c>
      <c r="S12" s="552" t="s">
        <v>125</v>
      </c>
      <c r="T12" s="552" t="s">
        <v>125</v>
      </c>
    </row>
    <row r="13" spans="1:22" ht="24" x14ac:dyDescent="0.2">
      <c r="A13" s="711" t="s">
        <v>1076</v>
      </c>
      <c r="B13" s="719" t="s">
        <v>162</v>
      </c>
      <c r="C13" s="713" t="s">
        <v>1077</v>
      </c>
      <c r="D13" s="721" t="s">
        <v>122</v>
      </c>
      <c r="E13" s="549">
        <v>2</v>
      </c>
      <c r="F13" s="549">
        <v>2</v>
      </c>
      <c r="G13" s="549" t="s">
        <v>125</v>
      </c>
      <c r="H13" s="549" t="s">
        <v>125</v>
      </c>
      <c r="I13" s="549" t="s">
        <v>125</v>
      </c>
      <c r="J13" s="549">
        <v>1</v>
      </c>
      <c r="K13" s="549" t="s">
        <v>125</v>
      </c>
      <c r="L13" s="549" t="s">
        <v>125</v>
      </c>
      <c r="M13" s="549" t="s">
        <v>125</v>
      </c>
      <c r="N13" s="549" t="s">
        <v>125</v>
      </c>
      <c r="O13" s="549" t="s">
        <v>125</v>
      </c>
      <c r="P13" s="549" t="s">
        <v>125</v>
      </c>
      <c r="Q13" s="549">
        <v>1</v>
      </c>
      <c r="R13" s="549" t="s">
        <v>125</v>
      </c>
      <c r="S13" s="549" t="s">
        <v>125</v>
      </c>
      <c r="T13" s="549" t="s">
        <v>125</v>
      </c>
    </row>
    <row r="14" spans="1:22" s="370" customFormat="1" x14ac:dyDescent="0.2">
      <c r="A14" s="715"/>
      <c r="B14" s="720"/>
      <c r="C14" s="717"/>
      <c r="D14" s="722" t="s">
        <v>145</v>
      </c>
      <c r="E14" s="552">
        <v>2</v>
      </c>
      <c r="F14" s="552">
        <v>2</v>
      </c>
      <c r="G14" s="552" t="s">
        <v>125</v>
      </c>
      <c r="H14" s="552" t="s">
        <v>125</v>
      </c>
      <c r="I14" s="552" t="s">
        <v>125</v>
      </c>
      <c r="J14" s="552">
        <v>1</v>
      </c>
      <c r="K14" s="552" t="s">
        <v>125</v>
      </c>
      <c r="L14" s="552" t="s">
        <v>125</v>
      </c>
      <c r="M14" s="552" t="s">
        <v>125</v>
      </c>
      <c r="N14" s="552" t="s">
        <v>125</v>
      </c>
      <c r="O14" s="552" t="s">
        <v>125</v>
      </c>
      <c r="P14" s="552" t="s">
        <v>125</v>
      </c>
      <c r="Q14" s="552">
        <v>1</v>
      </c>
      <c r="R14" s="552" t="s">
        <v>125</v>
      </c>
      <c r="S14" s="552" t="s">
        <v>125</v>
      </c>
      <c r="T14" s="552" t="s">
        <v>125</v>
      </c>
    </row>
    <row r="15" spans="1:22" x14ac:dyDescent="0.2">
      <c r="A15" s="711" t="s">
        <v>1078</v>
      </c>
      <c r="B15" s="719" t="s">
        <v>163</v>
      </c>
      <c r="C15" s="713" t="s">
        <v>1079</v>
      </c>
      <c r="D15" s="721" t="s">
        <v>122</v>
      </c>
      <c r="E15" s="549">
        <v>7</v>
      </c>
      <c r="F15" s="549">
        <v>7</v>
      </c>
      <c r="G15" s="549" t="s">
        <v>125</v>
      </c>
      <c r="H15" s="549" t="s">
        <v>125</v>
      </c>
      <c r="I15" s="549" t="s">
        <v>125</v>
      </c>
      <c r="J15" s="549" t="s">
        <v>125</v>
      </c>
      <c r="K15" s="549">
        <v>1</v>
      </c>
      <c r="L15" s="549" t="s">
        <v>125</v>
      </c>
      <c r="M15" s="549" t="s">
        <v>125</v>
      </c>
      <c r="N15" s="549" t="s">
        <v>125</v>
      </c>
      <c r="O15" s="549">
        <v>1</v>
      </c>
      <c r="P15" s="549" t="s">
        <v>125</v>
      </c>
      <c r="Q15" s="549">
        <v>1</v>
      </c>
      <c r="R15" s="549">
        <v>1</v>
      </c>
      <c r="S15" s="549">
        <v>3</v>
      </c>
      <c r="T15" s="549" t="s">
        <v>125</v>
      </c>
    </row>
    <row r="16" spans="1:22" s="370" customFormat="1" x14ac:dyDescent="0.2">
      <c r="A16" s="715"/>
      <c r="B16" s="720"/>
      <c r="C16" s="717"/>
      <c r="D16" s="722" t="s">
        <v>145</v>
      </c>
      <c r="E16" s="552">
        <v>1</v>
      </c>
      <c r="F16" s="552">
        <v>1</v>
      </c>
      <c r="G16" s="552" t="s">
        <v>125</v>
      </c>
      <c r="H16" s="552" t="s">
        <v>125</v>
      </c>
      <c r="I16" s="552" t="s">
        <v>125</v>
      </c>
      <c r="J16" s="552" t="s">
        <v>125</v>
      </c>
      <c r="K16" s="552" t="s">
        <v>125</v>
      </c>
      <c r="L16" s="552" t="s">
        <v>125</v>
      </c>
      <c r="M16" s="552" t="s">
        <v>125</v>
      </c>
      <c r="N16" s="552" t="s">
        <v>125</v>
      </c>
      <c r="O16" s="552" t="s">
        <v>125</v>
      </c>
      <c r="P16" s="552" t="s">
        <v>125</v>
      </c>
      <c r="Q16" s="552" t="s">
        <v>125</v>
      </c>
      <c r="R16" s="552" t="s">
        <v>125</v>
      </c>
      <c r="S16" s="552">
        <v>1</v>
      </c>
      <c r="T16" s="552" t="s">
        <v>125</v>
      </c>
    </row>
    <row r="17" spans="1:20" x14ac:dyDescent="0.2">
      <c r="A17" s="715"/>
      <c r="B17" s="720"/>
      <c r="C17" s="717"/>
      <c r="D17" s="722" t="s">
        <v>146</v>
      </c>
      <c r="E17" s="552">
        <v>6</v>
      </c>
      <c r="F17" s="552">
        <v>6</v>
      </c>
      <c r="G17" s="552" t="s">
        <v>125</v>
      </c>
      <c r="H17" s="552" t="s">
        <v>125</v>
      </c>
      <c r="I17" s="552" t="s">
        <v>125</v>
      </c>
      <c r="J17" s="552" t="s">
        <v>125</v>
      </c>
      <c r="K17" s="552">
        <v>1</v>
      </c>
      <c r="L17" s="552" t="s">
        <v>125</v>
      </c>
      <c r="M17" s="552" t="s">
        <v>125</v>
      </c>
      <c r="N17" s="552" t="s">
        <v>125</v>
      </c>
      <c r="O17" s="552">
        <v>1</v>
      </c>
      <c r="P17" s="552" t="s">
        <v>125</v>
      </c>
      <c r="Q17" s="552">
        <v>1</v>
      </c>
      <c r="R17" s="552">
        <v>1</v>
      </c>
      <c r="S17" s="552">
        <v>2</v>
      </c>
      <c r="T17" s="552" t="s">
        <v>125</v>
      </c>
    </row>
    <row r="18" spans="1:20" s="370" customFormat="1" ht="24" x14ac:dyDescent="0.2">
      <c r="A18" s="711" t="s">
        <v>1080</v>
      </c>
      <c r="B18" s="719" t="s">
        <v>164</v>
      </c>
      <c r="C18" s="713" t="s">
        <v>353</v>
      </c>
      <c r="D18" s="721" t="s">
        <v>122</v>
      </c>
      <c r="E18" s="549">
        <v>22</v>
      </c>
      <c r="F18" s="549">
        <v>22</v>
      </c>
      <c r="G18" s="549" t="s">
        <v>125</v>
      </c>
      <c r="H18" s="549" t="s">
        <v>125</v>
      </c>
      <c r="I18" s="549" t="s">
        <v>125</v>
      </c>
      <c r="J18" s="549" t="s">
        <v>125</v>
      </c>
      <c r="K18" s="549" t="s">
        <v>125</v>
      </c>
      <c r="L18" s="549" t="s">
        <v>125</v>
      </c>
      <c r="M18" s="549" t="s">
        <v>125</v>
      </c>
      <c r="N18" s="549" t="s">
        <v>125</v>
      </c>
      <c r="O18" s="549">
        <v>1</v>
      </c>
      <c r="P18" s="549">
        <v>3</v>
      </c>
      <c r="Q18" s="549">
        <v>14</v>
      </c>
      <c r="R18" s="549">
        <v>2</v>
      </c>
      <c r="S18" s="549">
        <v>2</v>
      </c>
      <c r="T18" s="549" t="s">
        <v>125</v>
      </c>
    </row>
    <row r="19" spans="1:20" x14ac:dyDescent="0.2">
      <c r="A19" s="715"/>
      <c r="B19" s="720"/>
      <c r="C19" s="717"/>
      <c r="D19" s="722" t="s">
        <v>145</v>
      </c>
      <c r="E19" s="552">
        <v>17</v>
      </c>
      <c r="F19" s="552">
        <v>17</v>
      </c>
      <c r="G19" s="552" t="s">
        <v>125</v>
      </c>
      <c r="H19" s="552" t="s">
        <v>125</v>
      </c>
      <c r="I19" s="552" t="s">
        <v>125</v>
      </c>
      <c r="J19" s="552" t="s">
        <v>125</v>
      </c>
      <c r="K19" s="552" t="s">
        <v>125</v>
      </c>
      <c r="L19" s="552" t="s">
        <v>125</v>
      </c>
      <c r="M19" s="552" t="s">
        <v>125</v>
      </c>
      <c r="N19" s="552" t="s">
        <v>125</v>
      </c>
      <c r="O19" s="552" t="s">
        <v>125</v>
      </c>
      <c r="P19" s="552">
        <v>2</v>
      </c>
      <c r="Q19" s="552">
        <v>11</v>
      </c>
      <c r="R19" s="552">
        <v>2</v>
      </c>
      <c r="S19" s="552">
        <v>2</v>
      </c>
      <c r="T19" s="552" t="s">
        <v>125</v>
      </c>
    </row>
    <row r="20" spans="1:20" x14ac:dyDescent="0.2">
      <c r="A20" s="715"/>
      <c r="B20" s="720"/>
      <c r="C20" s="717"/>
      <c r="D20" s="722" t="s">
        <v>146</v>
      </c>
      <c r="E20" s="552">
        <v>5</v>
      </c>
      <c r="F20" s="552">
        <v>5</v>
      </c>
      <c r="G20" s="552" t="s">
        <v>125</v>
      </c>
      <c r="H20" s="552" t="s">
        <v>125</v>
      </c>
      <c r="I20" s="552" t="s">
        <v>125</v>
      </c>
      <c r="J20" s="552" t="s">
        <v>125</v>
      </c>
      <c r="K20" s="552" t="s">
        <v>125</v>
      </c>
      <c r="L20" s="552" t="s">
        <v>125</v>
      </c>
      <c r="M20" s="552" t="s">
        <v>125</v>
      </c>
      <c r="N20" s="552" t="s">
        <v>125</v>
      </c>
      <c r="O20" s="552">
        <v>1</v>
      </c>
      <c r="P20" s="552">
        <v>1</v>
      </c>
      <c r="Q20" s="552">
        <v>3</v>
      </c>
      <c r="R20" s="552" t="s">
        <v>125</v>
      </c>
      <c r="S20" s="552" t="s">
        <v>125</v>
      </c>
      <c r="T20" s="552" t="s">
        <v>125</v>
      </c>
    </row>
    <row r="21" spans="1:20" s="370" customFormat="1" x14ac:dyDescent="0.2">
      <c r="A21" s="711" t="s">
        <v>1081</v>
      </c>
      <c r="B21" s="719" t="s">
        <v>165</v>
      </c>
      <c r="C21" s="713" t="s">
        <v>919</v>
      </c>
      <c r="D21" s="721" t="s">
        <v>122</v>
      </c>
      <c r="E21" s="549">
        <v>2</v>
      </c>
      <c r="F21" s="549">
        <v>2</v>
      </c>
      <c r="G21" s="549" t="s">
        <v>125</v>
      </c>
      <c r="H21" s="549" t="s">
        <v>125</v>
      </c>
      <c r="I21" s="549" t="s">
        <v>125</v>
      </c>
      <c r="J21" s="549" t="s">
        <v>125</v>
      </c>
      <c r="K21" s="549" t="s">
        <v>125</v>
      </c>
      <c r="L21" s="549" t="s">
        <v>125</v>
      </c>
      <c r="M21" s="549" t="s">
        <v>125</v>
      </c>
      <c r="N21" s="549" t="s">
        <v>125</v>
      </c>
      <c r="O21" s="549" t="s">
        <v>125</v>
      </c>
      <c r="P21" s="549" t="s">
        <v>125</v>
      </c>
      <c r="Q21" s="549">
        <v>1</v>
      </c>
      <c r="R21" s="549" t="s">
        <v>125</v>
      </c>
      <c r="S21" s="549">
        <v>1</v>
      </c>
      <c r="T21" s="549" t="s">
        <v>125</v>
      </c>
    </row>
    <row r="22" spans="1:20" x14ac:dyDescent="0.2">
      <c r="A22" s="715"/>
      <c r="B22" s="720"/>
      <c r="C22" s="717"/>
      <c r="D22" s="722" t="s">
        <v>145</v>
      </c>
      <c r="E22" s="552">
        <v>2</v>
      </c>
      <c r="F22" s="552">
        <v>2</v>
      </c>
      <c r="G22" s="552" t="s">
        <v>125</v>
      </c>
      <c r="H22" s="552" t="s">
        <v>125</v>
      </c>
      <c r="I22" s="552" t="s">
        <v>125</v>
      </c>
      <c r="J22" s="552" t="s">
        <v>125</v>
      </c>
      <c r="K22" s="552" t="s">
        <v>125</v>
      </c>
      <c r="L22" s="552" t="s">
        <v>125</v>
      </c>
      <c r="M22" s="552" t="s">
        <v>125</v>
      </c>
      <c r="N22" s="552" t="s">
        <v>125</v>
      </c>
      <c r="O22" s="552" t="s">
        <v>125</v>
      </c>
      <c r="P22" s="552" t="s">
        <v>125</v>
      </c>
      <c r="Q22" s="552">
        <v>1</v>
      </c>
      <c r="R22" s="552" t="s">
        <v>125</v>
      </c>
      <c r="S22" s="552">
        <v>1</v>
      </c>
      <c r="T22" s="552" t="s">
        <v>125</v>
      </c>
    </row>
    <row r="23" spans="1:20" x14ac:dyDescent="0.2">
      <c r="A23" s="711" t="s">
        <v>1082</v>
      </c>
      <c r="B23" s="719" t="s">
        <v>166</v>
      </c>
      <c r="C23" s="713" t="s">
        <v>330</v>
      </c>
      <c r="D23" s="721" t="s">
        <v>122</v>
      </c>
      <c r="E23" s="549">
        <v>26</v>
      </c>
      <c r="F23" s="549">
        <v>26</v>
      </c>
      <c r="G23" s="549" t="s">
        <v>125</v>
      </c>
      <c r="H23" s="549" t="s">
        <v>125</v>
      </c>
      <c r="I23" s="549" t="s">
        <v>125</v>
      </c>
      <c r="J23" s="549" t="s">
        <v>125</v>
      </c>
      <c r="K23" s="549" t="s">
        <v>125</v>
      </c>
      <c r="L23" s="549" t="s">
        <v>125</v>
      </c>
      <c r="M23" s="549" t="s">
        <v>125</v>
      </c>
      <c r="N23" s="549" t="s">
        <v>125</v>
      </c>
      <c r="O23" s="549" t="s">
        <v>125</v>
      </c>
      <c r="P23" s="549">
        <v>1</v>
      </c>
      <c r="Q23" s="549">
        <v>5</v>
      </c>
      <c r="R23" s="549">
        <v>5</v>
      </c>
      <c r="S23" s="549">
        <v>15</v>
      </c>
      <c r="T23" s="549" t="s">
        <v>125</v>
      </c>
    </row>
    <row r="24" spans="1:20" s="370" customFormat="1" x14ac:dyDescent="0.2">
      <c r="A24" s="715"/>
      <c r="B24" s="720"/>
      <c r="C24" s="717"/>
      <c r="D24" s="722" t="s">
        <v>145</v>
      </c>
      <c r="E24" s="552">
        <v>17</v>
      </c>
      <c r="F24" s="552">
        <v>17</v>
      </c>
      <c r="G24" s="552" t="s">
        <v>125</v>
      </c>
      <c r="H24" s="552" t="s">
        <v>125</v>
      </c>
      <c r="I24" s="552" t="s">
        <v>125</v>
      </c>
      <c r="J24" s="552" t="s">
        <v>125</v>
      </c>
      <c r="K24" s="552" t="s">
        <v>125</v>
      </c>
      <c r="L24" s="552" t="s">
        <v>125</v>
      </c>
      <c r="M24" s="552" t="s">
        <v>125</v>
      </c>
      <c r="N24" s="552" t="s">
        <v>125</v>
      </c>
      <c r="O24" s="552" t="s">
        <v>125</v>
      </c>
      <c r="P24" s="552" t="s">
        <v>125</v>
      </c>
      <c r="Q24" s="552">
        <v>2</v>
      </c>
      <c r="R24" s="552">
        <v>4</v>
      </c>
      <c r="S24" s="552">
        <v>11</v>
      </c>
      <c r="T24" s="552" t="s">
        <v>125</v>
      </c>
    </row>
    <row r="25" spans="1:20" x14ac:dyDescent="0.2">
      <c r="A25" s="715"/>
      <c r="B25" s="720"/>
      <c r="C25" s="717"/>
      <c r="D25" s="722" t="s">
        <v>146</v>
      </c>
      <c r="E25" s="552">
        <v>9</v>
      </c>
      <c r="F25" s="552">
        <v>9</v>
      </c>
      <c r="G25" s="552" t="s">
        <v>125</v>
      </c>
      <c r="H25" s="552" t="s">
        <v>125</v>
      </c>
      <c r="I25" s="552" t="s">
        <v>125</v>
      </c>
      <c r="J25" s="552" t="s">
        <v>125</v>
      </c>
      <c r="K25" s="552" t="s">
        <v>125</v>
      </c>
      <c r="L25" s="552" t="s">
        <v>125</v>
      </c>
      <c r="M25" s="552" t="s">
        <v>125</v>
      </c>
      <c r="N25" s="552" t="s">
        <v>125</v>
      </c>
      <c r="O25" s="552" t="s">
        <v>125</v>
      </c>
      <c r="P25" s="552">
        <v>1</v>
      </c>
      <c r="Q25" s="552">
        <v>3</v>
      </c>
      <c r="R25" s="552">
        <v>1</v>
      </c>
      <c r="S25" s="552">
        <v>4</v>
      </c>
      <c r="T25" s="552" t="s">
        <v>125</v>
      </c>
    </row>
    <row r="26" spans="1:20" s="370" customFormat="1" ht="24" x14ac:dyDescent="0.2">
      <c r="A26" s="711" t="s">
        <v>367</v>
      </c>
      <c r="B26" s="719" t="s">
        <v>167</v>
      </c>
      <c r="C26" s="713" t="s">
        <v>368</v>
      </c>
      <c r="D26" s="721" t="s">
        <v>122</v>
      </c>
      <c r="E26" s="549">
        <v>12</v>
      </c>
      <c r="F26" s="549">
        <v>12</v>
      </c>
      <c r="G26" s="549" t="s">
        <v>125</v>
      </c>
      <c r="H26" s="549" t="s">
        <v>125</v>
      </c>
      <c r="I26" s="549" t="s">
        <v>125</v>
      </c>
      <c r="J26" s="549" t="s">
        <v>125</v>
      </c>
      <c r="K26" s="549" t="s">
        <v>125</v>
      </c>
      <c r="L26" s="549" t="s">
        <v>125</v>
      </c>
      <c r="M26" s="549" t="s">
        <v>125</v>
      </c>
      <c r="N26" s="549" t="s">
        <v>125</v>
      </c>
      <c r="O26" s="549" t="s">
        <v>125</v>
      </c>
      <c r="P26" s="549" t="s">
        <v>125</v>
      </c>
      <c r="Q26" s="549">
        <v>2</v>
      </c>
      <c r="R26" s="549">
        <v>1</v>
      </c>
      <c r="S26" s="549">
        <v>9</v>
      </c>
      <c r="T26" s="549" t="s">
        <v>125</v>
      </c>
    </row>
    <row r="27" spans="1:20" x14ac:dyDescent="0.2">
      <c r="A27" s="715"/>
      <c r="B27" s="720"/>
      <c r="C27" s="717"/>
      <c r="D27" s="722" t="s">
        <v>145</v>
      </c>
      <c r="E27" s="552">
        <v>5</v>
      </c>
      <c r="F27" s="552">
        <v>5</v>
      </c>
      <c r="G27" s="552" t="s">
        <v>125</v>
      </c>
      <c r="H27" s="552" t="s">
        <v>125</v>
      </c>
      <c r="I27" s="552" t="s">
        <v>125</v>
      </c>
      <c r="J27" s="552" t="s">
        <v>125</v>
      </c>
      <c r="K27" s="552" t="s">
        <v>125</v>
      </c>
      <c r="L27" s="552" t="s">
        <v>125</v>
      </c>
      <c r="M27" s="552" t="s">
        <v>125</v>
      </c>
      <c r="N27" s="552" t="s">
        <v>125</v>
      </c>
      <c r="O27" s="552" t="s">
        <v>125</v>
      </c>
      <c r="P27" s="552" t="s">
        <v>125</v>
      </c>
      <c r="Q27" s="552" t="s">
        <v>125</v>
      </c>
      <c r="R27" s="552" t="s">
        <v>125</v>
      </c>
      <c r="S27" s="552">
        <v>5</v>
      </c>
      <c r="T27" s="552" t="s">
        <v>125</v>
      </c>
    </row>
    <row r="28" spans="1:20" x14ac:dyDescent="0.2">
      <c r="A28" s="715"/>
      <c r="B28" s="720"/>
      <c r="C28" s="717"/>
      <c r="D28" s="722" t="s">
        <v>146</v>
      </c>
      <c r="E28" s="552">
        <v>7</v>
      </c>
      <c r="F28" s="552">
        <v>7</v>
      </c>
      <c r="G28" s="552" t="s">
        <v>125</v>
      </c>
      <c r="H28" s="552" t="s">
        <v>125</v>
      </c>
      <c r="I28" s="552" t="s">
        <v>125</v>
      </c>
      <c r="J28" s="552" t="s">
        <v>125</v>
      </c>
      <c r="K28" s="552" t="s">
        <v>125</v>
      </c>
      <c r="L28" s="552" t="s">
        <v>125</v>
      </c>
      <c r="M28" s="552" t="s">
        <v>125</v>
      </c>
      <c r="N28" s="552" t="s">
        <v>125</v>
      </c>
      <c r="O28" s="552" t="s">
        <v>125</v>
      </c>
      <c r="P28" s="552" t="s">
        <v>125</v>
      </c>
      <c r="Q28" s="552">
        <v>2</v>
      </c>
      <c r="R28" s="552">
        <v>1</v>
      </c>
      <c r="S28" s="552">
        <v>4</v>
      </c>
      <c r="T28" s="552" t="s">
        <v>125</v>
      </c>
    </row>
    <row r="29" spans="1:20" s="370" customFormat="1" ht="24" x14ac:dyDescent="0.2">
      <c r="A29" s="711" t="s">
        <v>373</v>
      </c>
      <c r="B29" s="719" t="s">
        <v>168</v>
      </c>
      <c r="C29" s="713" t="s">
        <v>374</v>
      </c>
      <c r="D29" s="721" t="s">
        <v>122</v>
      </c>
      <c r="E29" s="549">
        <v>17</v>
      </c>
      <c r="F29" s="549">
        <v>17</v>
      </c>
      <c r="G29" s="549" t="s">
        <v>125</v>
      </c>
      <c r="H29" s="549" t="s">
        <v>125</v>
      </c>
      <c r="I29" s="549" t="s">
        <v>125</v>
      </c>
      <c r="J29" s="549" t="s">
        <v>125</v>
      </c>
      <c r="K29" s="549" t="s">
        <v>125</v>
      </c>
      <c r="L29" s="549" t="s">
        <v>125</v>
      </c>
      <c r="M29" s="549" t="s">
        <v>125</v>
      </c>
      <c r="N29" s="549" t="s">
        <v>125</v>
      </c>
      <c r="O29" s="549" t="s">
        <v>125</v>
      </c>
      <c r="P29" s="549" t="s">
        <v>125</v>
      </c>
      <c r="Q29" s="549">
        <v>1</v>
      </c>
      <c r="R29" s="549">
        <v>7</v>
      </c>
      <c r="S29" s="549">
        <v>9</v>
      </c>
      <c r="T29" s="549" t="s">
        <v>125</v>
      </c>
    </row>
    <row r="30" spans="1:20" x14ac:dyDescent="0.2">
      <c r="A30" s="715"/>
      <c r="B30" s="720"/>
      <c r="C30" s="717"/>
      <c r="D30" s="722" t="s">
        <v>145</v>
      </c>
      <c r="E30" s="552">
        <v>8</v>
      </c>
      <c r="F30" s="552">
        <v>8</v>
      </c>
      <c r="G30" s="552" t="s">
        <v>125</v>
      </c>
      <c r="H30" s="552" t="s">
        <v>125</v>
      </c>
      <c r="I30" s="552" t="s">
        <v>125</v>
      </c>
      <c r="J30" s="552" t="s">
        <v>125</v>
      </c>
      <c r="K30" s="552" t="s">
        <v>125</v>
      </c>
      <c r="L30" s="552" t="s">
        <v>125</v>
      </c>
      <c r="M30" s="552" t="s">
        <v>125</v>
      </c>
      <c r="N30" s="552" t="s">
        <v>125</v>
      </c>
      <c r="O30" s="552" t="s">
        <v>125</v>
      </c>
      <c r="P30" s="552" t="s">
        <v>125</v>
      </c>
      <c r="Q30" s="552" t="s">
        <v>125</v>
      </c>
      <c r="R30" s="552">
        <v>1</v>
      </c>
      <c r="S30" s="552">
        <v>7</v>
      </c>
      <c r="T30" s="552" t="s">
        <v>125</v>
      </c>
    </row>
    <row r="31" spans="1:20" x14ac:dyDescent="0.2">
      <c r="A31" s="715"/>
      <c r="B31" s="720"/>
      <c r="C31" s="717"/>
      <c r="D31" s="722" t="s">
        <v>146</v>
      </c>
      <c r="E31" s="552">
        <v>9</v>
      </c>
      <c r="F31" s="552">
        <v>9</v>
      </c>
      <c r="G31" s="552" t="s">
        <v>125</v>
      </c>
      <c r="H31" s="552" t="s">
        <v>125</v>
      </c>
      <c r="I31" s="552" t="s">
        <v>125</v>
      </c>
      <c r="J31" s="552" t="s">
        <v>125</v>
      </c>
      <c r="K31" s="552" t="s">
        <v>125</v>
      </c>
      <c r="L31" s="552" t="s">
        <v>125</v>
      </c>
      <c r="M31" s="552" t="s">
        <v>125</v>
      </c>
      <c r="N31" s="552" t="s">
        <v>125</v>
      </c>
      <c r="O31" s="552" t="s">
        <v>125</v>
      </c>
      <c r="P31" s="552" t="s">
        <v>125</v>
      </c>
      <c r="Q31" s="552">
        <v>1</v>
      </c>
      <c r="R31" s="552">
        <v>6</v>
      </c>
      <c r="S31" s="552">
        <v>2</v>
      </c>
      <c r="T31" s="552" t="s">
        <v>125</v>
      </c>
    </row>
    <row r="32" spans="1:20" s="370" customFormat="1" ht="24" x14ac:dyDescent="0.2">
      <c r="A32" s="711" t="s">
        <v>1083</v>
      </c>
      <c r="B32" s="719" t="s">
        <v>169</v>
      </c>
      <c r="C32" s="713" t="s">
        <v>1084</v>
      </c>
      <c r="D32" s="721" t="s">
        <v>122</v>
      </c>
      <c r="E32" s="549">
        <v>8</v>
      </c>
      <c r="F32" s="549">
        <v>8</v>
      </c>
      <c r="G32" s="549" t="s">
        <v>125</v>
      </c>
      <c r="H32" s="549" t="s">
        <v>125</v>
      </c>
      <c r="I32" s="549" t="s">
        <v>125</v>
      </c>
      <c r="J32" s="549" t="s">
        <v>125</v>
      </c>
      <c r="K32" s="549" t="s">
        <v>125</v>
      </c>
      <c r="L32" s="549" t="s">
        <v>125</v>
      </c>
      <c r="M32" s="549" t="s">
        <v>125</v>
      </c>
      <c r="N32" s="549" t="s">
        <v>125</v>
      </c>
      <c r="O32" s="549" t="s">
        <v>125</v>
      </c>
      <c r="P32" s="549" t="s">
        <v>125</v>
      </c>
      <c r="Q32" s="549">
        <v>1</v>
      </c>
      <c r="R32" s="549">
        <v>4</v>
      </c>
      <c r="S32" s="549">
        <v>3</v>
      </c>
      <c r="T32" s="549" t="s">
        <v>125</v>
      </c>
    </row>
    <row r="33" spans="1:20" x14ac:dyDescent="0.2">
      <c r="A33" s="715"/>
      <c r="B33" s="720"/>
      <c r="C33" s="717"/>
      <c r="D33" s="722" t="s">
        <v>145</v>
      </c>
      <c r="E33" s="552">
        <v>3</v>
      </c>
      <c r="F33" s="552">
        <v>3</v>
      </c>
      <c r="G33" s="552" t="s">
        <v>125</v>
      </c>
      <c r="H33" s="552" t="s">
        <v>125</v>
      </c>
      <c r="I33" s="552" t="s">
        <v>125</v>
      </c>
      <c r="J33" s="552" t="s">
        <v>125</v>
      </c>
      <c r="K33" s="552" t="s">
        <v>125</v>
      </c>
      <c r="L33" s="552" t="s">
        <v>125</v>
      </c>
      <c r="M33" s="552" t="s">
        <v>125</v>
      </c>
      <c r="N33" s="552" t="s">
        <v>125</v>
      </c>
      <c r="O33" s="552" t="s">
        <v>125</v>
      </c>
      <c r="P33" s="552" t="s">
        <v>125</v>
      </c>
      <c r="Q33" s="552" t="s">
        <v>125</v>
      </c>
      <c r="R33" s="552">
        <v>1</v>
      </c>
      <c r="S33" s="552">
        <v>2</v>
      </c>
      <c r="T33" s="552" t="s">
        <v>125</v>
      </c>
    </row>
    <row r="34" spans="1:20" x14ac:dyDescent="0.2">
      <c r="A34" s="715"/>
      <c r="B34" s="720"/>
      <c r="C34" s="717"/>
      <c r="D34" s="722" t="s">
        <v>146</v>
      </c>
      <c r="E34" s="552">
        <v>5</v>
      </c>
      <c r="F34" s="552">
        <v>5</v>
      </c>
      <c r="G34" s="552" t="s">
        <v>125</v>
      </c>
      <c r="H34" s="552" t="s">
        <v>125</v>
      </c>
      <c r="I34" s="552" t="s">
        <v>125</v>
      </c>
      <c r="J34" s="552" t="s">
        <v>125</v>
      </c>
      <c r="K34" s="552" t="s">
        <v>125</v>
      </c>
      <c r="L34" s="552" t="s">
        <v>125</v>
      </c>
      <c r="M34" s="552" t="s">
        <v>125</v>
      </c>
      <c r="N34" s="552" t="s">
        <v>125</v>
      </c>
      <c r="O34" s="552" t="s">
        <v>125</v>
      </c>
      <c r="P34" s="552" t="s">
        <v>125</v>
      </c>
      <c r="Q34" s="552">
        <v>1</v>
      </c>
      <c r="R34" s="552">
        <v>3</v>
      </c>
      <c r="S34" s="552">
        <v>1</v>
      </c>
      <c r="T34" s="552" t="s">
        <v>125</v>
      </c>
    </row>
    <row r="35" spans="1:20" s="370" customFormat="1" x14ac:dyDescent="0.2">
      <c r="A35" s="711" t="s">
        <v>1085</v>
      </c>
      <c r="B35" s="719" t="s">
        <v>170</v>
      </c>
      <c r="C35" s="713" t="s">
        <v>920</v>
      </c>
      <c r="D35" s="721" t="s">
        <v>122</v>
      </c>
      <c r="E35" s="549">
        <v>2</v>
      </c>
      <c r="F35" s="549">
        <v>2</v>
      </c>
      <c r="G35" s="549" t="s">
        <v>125</v>
      </c>
      <c r="H35" s="549" t="s">
        <v>125</v>
      </c>
      <c r="I35" s="549" t="s">
        <v>125</v>
      </c>
      <c r="J35" s="549" t="s">
        <v>125</v>
      </c>
      <c r="K35" s="549" t="s">
        <v>125</v>
      </c>
      <c r="L35" s="549" t="s">
        <v>125</v>
      </c>
      <c r="M35" s="549" t="s">
        <v>125</v>
      </c>
      <c r="N35" s="549" t="s">
        <v>125</v>
      </c>
      <c r="O35" s="549" t="s">
        <v>125</v>
      </c>
      <c r="P35" s="549" t="s">
        <v>125</v>
      </c>
      <c r="Q35" s="549" t="s">
        <v>125</v>
      </c>
      <c r="R35" s="549" t="s">
        <v>125</v>
      </c>
      <c r="S35" s="549">
        <v>2</v>
      </c>
      <c r="T35" s="549" t="s">
        <v>125</v>
      </c>
    </row>
    <row r="36" spans="1:20" x14ac:dyDescent="0.2">
      <c r="A36" s="715"/>
      <c r="B36" s="720"/>
      <c r="C36" s="717"/>
      <c r="D36" s="722" t="s">
        <v>145</v>
      </c>
      <c r="E36" s="552">
        <v>2</v>
      </c>
      <c r="F36" s="552">
        <v>2</v>
      </c>
      <c r="G36" s="552" t="s">
        <v>125</v>
      </c>
      <c r="H36" s="552" t="s">
        <v>125</v>
      </c>
      <c r="I36" s="552" t="s">
        <v>125</v>
      </c>
      <c r="J36" s="552" t="s">
        <v>125</v>
      </c>
      <c r="K36" s="552" t="s">
        <v>125</v>
      </c>
      <c r="L36" s="552" t="s">
        <v>125</v>
      </c>
      <c r="M36" s="552" t="s">
        <v>125</v>
      </c>
      <c r="N36" s="552" t="s">
        <v>125</v>
      </c>
      <c r="O36" s="552" t="s">
        <v>125</v>
      </c>
      <c r="P36" s="552" t="s">
        <v>125</v>
      </c>
      <c r="Q36" s="552" t="s">
        <v>125</v>
      </c>
      <c r="R36" s="552" t="s">
        <v>125</v>
      </c>
      <c r="S36" s="552">
        <v>2</v>
      </c>
      <c r="T36" s="552" t="s">
        <v>125</v>
      </c>
    </row>
    <row r="37" spans="1:20" x14ac:dyDescent="0.2">
      <c r="A37" s="711" t="s">
        <v>1086</v>
      </c>
      <c r="B37" s="719" t="s">
        <v>171</v>
      </c>
      <c r="C37" s="713" t="s">
        <v>921</v>
      </c>
      <c r="D37" s="721" t="s">
        <v>122</v>
      </c>
      <c r="E37" s="549">
        <v>4</v>
      </c>
      <c r="F37" s="549">
        <v>4</v>
      </c>
      <c r="G37" s="549" t="s">
        <v>125</v>
      </c>
      <c r="H37" s="549" t="s">
        <v>125</v>
      </c>
      <c r="I37" s="549" t="s">
        <v>125</v>
      </c>
      <c r="J37" s="549" t="s">
        <v>125</v>
      </c>
      <c r="K37" s="549" t="s">
        <v>125</v>
      </c>
      <c r="L37" s="549" t="s">
        <v>125</v>
      </c>
      <c r="M37" s="549" t="s">
        <v>125</v>
      </c>
      <c r="N37" s="549" t="s">
        <v>125</v>
      </c>
      <c r="O37" s="549" t="s">
        <v>125</v>
      </c>
      <c r="P37" s="549" t="s">
        <v>125</v>
      </c>
      <c r="Q37" s="549" t="s">
        <v>125</v>
      </c>
      <c r="R37" s="549">
        <v>3</v>
      </c>
      <c r="S37" s="549">
        <v>1</v>
      </c>
      <c r="T37" s="549" t="s">
        <v>125</v>
      </c>
    </row>
    <row r="38" spans="1:20" s="370" customFormat="1" x14ac:dyDescent="0.2">
      <c r="A38" s="715"/>
      <c r="B38" s="720"/>
      <c r="C38" s="717"/>
      <c r="D38" s="722" t="s">
        <v>145</v>
      </c>
      <c r="E38" s="552">
        <v>3</v>
      </c>
      <c r="F38" s="552">
        <v>3</v>
      </c>
      <c r="G38" s="552" t="s">
        <v>125</v>
      </c>
      <c r="H38" s="552" t="s">
        <v>125</v>
      </c>
      <c r="I38" s="552" t="s">
        <v>125</v>
      </c>
      <c r="J38" s="552" t="s">
        <v>125</v>
      </c>
      <c r="K38" s="552" t="s">
        <v>125</v>
      </c>
      <c r="L38" s="552" t="s">
        <v>125</v>
      </c>
      <c r="M38" s="552" t="s">
        <v>125</v>
      </c>
      <c r="N38" s="552" t="s">
        <v>125</v>
      </c>
      <c r="O38" s="552" t="s">
        <v>125</v>
      </c>
      <c r="P38" s="552" t="s">
        <v>125</v>
      </c>
      <c r="Q38" s="552" t="s">
        <v>125</v>
      </c>
      <c r="R38" s="552">
        <v>2</v>
      </c>
      <c r="S38" s="552">
        <v>1</v>
      </c>
      <c r="T38" s="552" t="s">
        <v>125</v>
      </c>
    </row>
    <row r="39" spans="1:20" x14ac:dyDescent="0.2">
      <c r="A39" s="715"/>
      <c r="B39" s="720"/>
      <c r="C39" s="717"/>
      <c r="D39" s="722" t="s">
        <v>146</v>
      </c>
      <c r="E39" s="552">
        <v>1</v>
      </c>
      <c r="F39" s="552">
        <v>1</v>
      </c>
      <c r="G39" s="552" t="s">
        <v>125</v>
      </c>
      <c r="H39" s="552" t="s">
        <v>125</v>
      </c>
      <c r="I39" s="552" t="s">
        <v>125</v>
      </c>
      <c r="J39" s="552" t="s">
        <v>125</v>
      </c>
      <c r="K39" s="552" t="s">
        <v>125</v>
      </c>
      <c r="L39" s="552" t="s">
        <v>125</v>
      </c>
      <c r="M39" s="552" t="s">
        <v>125</v>
      </c>
      <c r="N39" s="552" t="s">
        <v>125</v>
      </c>
      <c r="O39" s="552" t="s">
        <v>125</v>
      </c>
      <c r="P39" s="552" t="s">
        <v>125</v>
      </c>
      <c r="Q39" s="552" t="s">
        <v>125</v>
      </c>
      <c r="R39" s="552">
        <v>1</v>
      </c>
      <c r="S39" s="552" t="s">
        <v>125</v>
      </c>
      <c r="T39" s="552" t="s">
        <v>125</v>
      </c>
    </row>
    <row r="40" spans="1:20" ht="24" x14ac:dyDescent="0.2">
      <c r="A40" s="711" t="s">
        <v>361</v>
      </c>
      <c r="B40" s="719" t="s">
        <v>172</v>
      </c>
      <c r="C40" s="713" t="s">
        <v>362</v>
      </c>
      <c r="D40" s="721" t="s">
        <v>122</v>
      </c>
      <c r="E40" s="549">
        <v>13</v>
      </c>
      <c r="F40" s="549">
        <v>13</v>
      </c>
      <c r="G40" s="549" t="s">
        <v>125</v>
      </c>
      <c r="H40" s="549" t="s">
        <v>125</v>
      </c>
      <c r="I40" s="549" t="s">
        <v>125</v>
      </c>
      <c r="J40" s="549" t="s">
        <v>125</v>
      </c>
      <c r="K40" s="549" t="s">
        <v>125</v>
      </c>
      <c r="L40" s="549">
        <v>1</v>
      </c>
      <c r="M40" s="549" t="s">
        <v>125</v>
      </c>
      <c r="N40" s="549" t="s">
        <v>125</v>
      </c>
      <c r="O40" s="549" t="s">
        <v>125</v>
      </c>
      <c r="P40" s="549" t="s">
        <v>125</v>
      </c>
      <c r="Q40" s="549" t="s">
        <v>125</v>
      </c>
      <c r="R40" s="549">
        <v>4</v>
      </c>
      <c r="S40" s="549">
        <v>8</v>
      </c>
      <c r="T40" s="549" t="s">
        <v>125</v>
      </c>
    </row>
    <row r="41" spans="1:20" s="370" customFormat="1" x14ac:dyDescent="0.2">
      <c r="A41" s="715"/>
      <c r="B41" s="720"/>
      <c r="C41" s="717"/>
      <c r="D41" s="722" t="s">
        <v>145</v>
      </c>
      <c r="E41" s="552">
        <v>11</v>
      </c>
      <c r="F41" s="552">
        <v>11</v>
      </c>
      <c r="G41" s="552" t="s">
        <v>125</v>
      </c>
      <c r="H41" s="552" t="s">
        <v>125</v>
      </c>
      <c r="I41" s="552" t="s">
        <v>125</v>
      </c>
      <c r="J41" s="552" t="s">
        <v>125</v>
      </c>
      <c r="K41" s="552" t="s">
        <v>125</v>
      </c>
      <c r="L41" s="552">
        <v>1</v>
      </c>
      <c r="M41" s="552" t="s">
        <v>125</v>
      </c>
      <c r="N41" s="552" t="s">
        <v>125</v>
      </c>
      <c r="O41" s="552" t="s">
        <v>125</v>
      </c>
      <c r="P41" s="552" t="s">
        <v>125</v>
      </c>
      <c r="Q41" s="552" t="s">
        <v>125</v>
      </c>
      <c r="R41" s="552">
        <v>4</v>
      </c>
      <c r="S41" s="552">
        <v>6</v>
      </c>
      <c r="T41" s="552" t="s">
        <v>125</v>
      </c>
    </row>
    <row r="42" spans="1:20" x14ac:dyDescent="0.2">
      <c r="A42" s="715"/>
      <c r="B42" s="720"/>
      <c r="C42" s="717"/>
      <c r="D42" s="722" t="s">
        <v>146</v>
      </c>
      <c r="E42" s="552">
        <v>2</v>
      </c>
      <c r="F42" s="552">
        <v>2</v>
      </c>
      <c r="G42" s="552" t="s">
        <v>125</v>
      </c>
      <c r="H42" s="552" t="s">
        <v>125</v>
      </c>
      <c r="I42" s="552" t="s">
        <v>125</v>
      </c>
      <c r="J42" s="552" t="s">
        <v>125</v>
      </c>
      <c r="K42" s="552" t="s">
        <v>125</v>
      </c>
      <c r="L42" s="552" t="s">
        <v>125</v>
      </c>
      <c r="M42" s="552" t="s">
        <v>125</v>
      </c>
      <c r="N42" s="552" t="s">
        <v>125</v>
      </c>
      <c r="O42" s="552" t="s">
        <v>125</v>
      </c>
      <c r="P42" s="552" t="s">
        <v>125</v>
      </c>
      <c r="Q42" s="552" t="s">
        <v>125</v>
      </c>
      <c r="R42" s="552" t="s">
        <v>125</v>
      </c>
      <c r="S42" s="552">
        <v>2</v>
      </c>
      <c r="T42" s="552" t="s">
        <v>125</v>
      </c>
    </row>
    <row r="43" spans="1:20" ht="24" x14ac:dyDescent="0.2">
      <c r="A43" s="711" t="s">
        <v>1087</v>
      </c>
      <c r="B43" s="719" t="s">
        <v>173</v>
      </c>
      <c r="C43" s="713" t="s">
        <v>1088</v>
      </c>
      <c r="D43" s="721" t="s">
        <v>122</v>
      </c>
      <c r="E43" s="549">
        <v>2</v>
      </c>
      <c r="F43" s="549">
        <v>2</v>
      </c>
      <c r="G43" s="549" t="s">
        <v>125</v>
      </c>
      <c r="H43" s="549" t="s">
        <v>125</v>
      </c>
      <c r="I43" s="549" t="s">
        <v>125</v>
      </c>
      <c r="J43" s="549" t="s">
        <v>125</v>
      </c>
      <c r="K43" s="549" t="s">
        <v>125</v>
      </c>
      <c r="L43" s="549" t="s">
        <v>125</v>
      </c>
      <c r="M43" s="549" t="s">
        <v>125</v>
      </c>
      <c r="N43" s="549" t="s">
        <v>125</v>
      </c>
      <c r="O43" s="549" t="s">
        <v>125</v>
      </c>
      <c r="P43" s="549" t="s">
        <v>125</v>
      </c>
      <c r="Q43" s="549" t="s">
        <v>125</v>
      </c>
      <c r="R43" s="549" t="s">
        <v>125</v>
      </c>
      <c r="S43" s="549">
        <v>2</v>
      </c>
      <c r="T43" s="549" t="s">
        <v>125</v>
      </c>
    </row>
    <row r="44" spans="1:20" s="370" customFormat="1" x14ac:dyDescent="0.2">
      <c r="A44" s="715"/>
      <c r="B44" s="720"/>
      <c r="C44" s="717"/>
      <c r="D44" s="722" t="s">
        <v>145</v>
      </c>
      <c r="E44" s="552">
        <v>2</v>
      </c>
      <c r="F44" s="552">
        <v>2</v>
      </c>
      <c r="G44" s="552" t="s">
        <v>125</v>
      </c>
      <c r="H44" s="552" t="s">
        <v>125</v>
      </c>
      <c r="I44" s="552" t="s">
        <v>125</v>
      </c>
      <c r="J44" s="552" t="s">
        <v>125</v>
      </c>
      <c r="K44" s="552" t="s">
        <v>125</v>
      </c>
      <c r="L44" s="552" t="s">
        <v>125</v>
      </c>
      <c r="M44" s="552" t="s">
        <v>125</v>
      </c>
      <c r="N44" s="552" t="s">
        <v>125</v>
      </c>
      <c r="O44" s="552" t="s">
        <v>125</v>
      </c>
      <c r="P44" s="552" t="s">
        <v>125</v>
      </c>
      <c r="Q44" s="552" t="s">
        <v>125</v>
      </c>
      <c r="R44" s="552" t="s">
        <v>125</v>
      </c>
      <c r="S44" s="552">
        <v>2</v>
      </c>
      <c r="T44" s="552" t="s">
        <v>125</v>
      </c>
    </row>
    <row r="45" spans="1:20" x14ac:dyDescent="0.2">
      <c r="A45" s="711" t="s">
        <v>385</v>
      </c>
      <c r="B45" s="719" t="s">
        <v>174</v>
      </c>
      <c r="C45" s="713" t="s">
        <v>386</v>
      </c>
      <c r="D45" s="721" t="s">
        <v>122</v>
      </c>
      <c r="E45" s="549">
        <v>6</v>
      </c>
      <c r="F45" s="549">
        <v>6</v>
      </c>
      <c r="G45" s="549" t="s">
        <v>125</v>
      </c>
      <c r="H45" s="549" t="s">
        <v>125</v>
      </c>
      <c r="I45" s="549" t="s">
        <v>125</v>
      </c>
      <c r="J45" s="549" t="s">
        <v>125</v>
      </c>
      <c r="K45" s="549" t="s">
        <v>125</v>
      </c>
      <c r="L45" s="549" t="s">
        <v>125</v>
      </c>
      <c r="M45" s="549" t="s">
        <v>125</v>
      </c>
      <c r="N45" s="549" t="s">
        <v>125</v>
      </c>
      <c r="O45" s="549" t="s">
        <v>125</v>
      </c>
      <c r="P45" s="549" t="s">
        <v>125</v>
      </c>
      <c r="Q45" s="549">
        <v>1</v>
      </c>
      <c r="R45" s="549">
        <v>2</v>
      </c>
      <c r="S45" s="549">
        <v>3</v>
      </c>
      <c r="T45" s="549" t="s">
        <v>125</v>
      </c>
    </row>
    <row r="46" spans="1:20" x14ac:dyDescent="0.2">
      <c r="A46" s="715"/>
      <c r="B46" s="720"/>
      <c r="C46" s="717"/>
      <c r="D46" s="722" t="s">
        <v>146</v>
      </c>
      <c r="E46" s="552">
        <v>6</v>
      </c>
      <c r="F46" s="552">
        <v>6</v>
      </c>
      <c r="G46" s="552" t="s">
        <v>125</v>
      </c>
      <c r="H46" s="552" t="s">
        <v>125</v>
      </c>
      <c r="I46" s="552" t="s">
        <v>125</v>
      </c>
      <c r="J46" s="552" t="s">
        <v>125</v>
      </c>
      <c r="K46" s="552" t="s">
        <v>125</v>
      </c>
      <c r="L46" s="552" t="s">
        <v>125</v>
      </c>
      <c r="M46" s="552" t="s">
        <v>125</v>
      </c>
      <c r="N46" s="552" t="s">
        <v>125</v>
      </c>
      <c r="O46" s="552" t="s">
        <v>125</v>
      </c>
      <c r="P46" s="552" t="s">
        <v>125</v>
      </c>
      <c r="Q46" s="552">
        <v>1</v>
      </c>
      <c r="R46" s="552">
        <v>2</v>
      </c>
      <c r="S46" s="552">
        <v>3</v>
      </c>
      <c r="T46" s="552" t="s">
        <v>125</v>
      </c>
    </row>
    <row r="47" spans="1:20" s="370" customFormat="1" x14ac:dyDescent="0.2">
      <c r="A47" s="711" t="s">
        <v>358</v>
      </c>
      <c r="B47" s="719" t="s">
        <v>175</v>
      </c>
      <c r="C47" s="713" t="s">
        <v>359</v>
      </c>
      <c r="D47" s="721" t="s">
        <v>122</v>
      </c>
      <c r="E47" s="549">
        <v>23</v>
      </c>
      <c r="F47" s="549">
        <v>23</v>
      </c>
      <c r="G47" s="549" t="s">
        <v>125</v>
      </c>
      <c r="H47" s="549" t="s">
        <v>125</v>
      </c>
      <c r="I47" s="549" t="s">
        <v>125</v>
      </c>
      <c r="J47" s="549" t="s">
        <v>125</v>
      </c>
      <c r="K47" s="549" t="s">
        <v>125</v>
      </c>
      <c r="L47" s="549" t="s">
        <v>125</v>
      </c>
      <c r="M47" s="549" t="s">
        <v>125</v>
      </c>
      <c r="N47" s="549" t="s">
        <v>125</v>
      </c>
      <c r="O47" s="549" t="s">
        <v>125</v>
      </c>
      <c r="P47" s="549" t="s">
        <v>125</v>
      </c>
      <c r="Q47" s="549">
        <v>5</v>
      </c>
      <c r="R47" s="549">
        <v>8</v>
      </c>
      <c r="S47" s="549">
        <v>10</v>
      </c>
      <c r="T47" s="549" t="s">
        <v>125</v>
      </c>
    </row>
    <row r="48" spans="1:20" x14ac:dyDescent="0.2">
      <c r="A48" s="715"/>
      <c r="B48" s="720"/>
      <c r="C48" s="717"/>
      <c r="D48" s="722" t="s">
        <v>146</v>
      </c>
      <c r="E48" s="552">
        <v>23</v>
      </c>
      <c r="F48" s="552">
        <v>23</v>
      </c>
      <c r="G48" s="552" t="s">
        <v>125</v>
      </c>
      <c r="H48" s="552" t="s">
        <v>125</v>
      </c>
      <c r="I48" s="552" t="s">
        <v>125</v>
      </c>
      <c r="J48" s="552" t="s">
        <v>125</v>
      </c>
      <c r="K48" s="552" t="s">
        <v>125</v>
      </c>
      <c r="L48" s="552" t="s">
        <v>125</v>
      </c>
      <c r="M48" s="552" t="s">
        <v>125</v>
      </c>
      <c r="N48" s="552" t="s">
        <v>125</v>
      </c>
      <c r="O48" s="552" t="s">
        <v>125</v>
      </c>
      <c r="P48" s="552" t="s">
        <v>125</v>
      </c>
      <c r="Q48" s="552">
        <v>5</v>
      </c>
      <c r="R48" s="552">
        <v>8</v>
      </c>
      <c r="S48" s="552">
        <v>10</v>
      </c>
      <c r="T48" s="552" t="s">
        <v>125</v>
      </c>
    </row>
    <row r="49" spans="1:20" s="370" customFormat="1" x14ac:dyDescent="0.2">
      <c r="A49" s="711" t="s">
        <v>1089</v>
      </c>
      <c r="B49" s="719" t="s">
        <v>176</v>
      </c>
      <c r="C49" s="713" t="s">
        <v>922</v>
      </c>
      <c r="D49" s="721" t="s">
        <v>122</v>
      </c>
      <c r="E49" s="549">
        <v>4</v>
      </c>
      <c r="F49" s="549">
        <v>4</v>
      </c>
      <c r="G49" s="549" t="s">
        <v>125</v>
      </c>
      <c r="H49" s="549" t="s">
        <v>125</v>
      </c>
      <c r="I49" s="549" t="s">
        <v>125</v>
      </c>
      <c r="J49" s="549" t="s">
        <v>125</v>
      </c>
      <c r="K49" s="549" t="s">
        <v>125</v>
      </c>
      <c r="L49" s="549" t="s">
        <v>125</v>
      </c>
      <c r="M49" s="549" t="s">
        <v>125</v>
      </c>
      <c r="N49" s="549" t="s">
        <v>125</v>
      </c>
      <c r="O49" s="549" t="s">
        <v>125</v>
      </c>
      <c r="P49" s="549" t="s">
        <v>125</v>
      </c>
      <c r="Q49" s="549">
        <v>1</v>
      </c>
      <c r="R49" s="549">
        <v>3</v>
      </c>
      <c r="S49" s="549" t="s">
        <v>125</v>
      </c>
      <c r="T49" s="549" t="s">
        <v>125</v>
      </c>
    </row>
    <row r="50" spans="1:20" x14ac:dyDescent="0.2">
      <c r="A50" s="715"/>
      <c r="B50" s="720"/>
      <c r="C50" s="717"/>
      <c r="D50" s="722" t="s">
        <v>146</v>
      </c>
      <c r="E50" s="552">
        <v>4</v>
      </c>
      <c r="F50" s="552">
        <v>4</v>
      </c>
      <c r="G50" s="552" t="s">
        <v>125</v>
      </c>
      <c r="H50" s="552" t="s">
        <v>125</v>
      </c>
      <c r="I50" s="552" t="s">
        <v>125</v>
      </c>
      <c r="J50" s="552" t="s">
        <v>125</v>
      </c>
      <c r="K50" s="552" t="s">
        <v>125</v>
      </c>
      <c r="L50" s="552" t="s">
        <v>125</v>
      </c>
      <c r="M50" s="552" t="s">
        <v>125</v>
      </c>
      <c r="N50" s="552" t="s">
        <v>125</v>
      </c>
      <c r="O50" s="552" t="s">
        <v>125</v>
      </c>
      <c r="P50" s="552" t="s">
        <v>125</v>
      </c>
      <c r="Q50" s="552">
        <v>1</v>
      </c>
      <c r="R50" s="552">
        <v>3</v>
      </c>
      <c r="S50" s="552" t="s">
        <v>125</v>
      </c>
      <c r="T50" s="552" t="s">
        <v>125</v>
      </c>
    </row>
    <row r="51" spans="1:20" s="370" customFormat="1" x14ac:dyDescent="0.2">
      <c r="A51" s="711" t="s">
        <v>350</v>
      </c>
      <c r="B51" s="719" t="s">
        <v>177</v>
      </c>
      <c r="C51" s="713" t="s">
        <v>351</v>
      </c>
      <c r="D51" s="721" t="s">
        <v>122</v>
      </c>
      <c r="E51" s="549">
        <v>21</v>
      </c>
      <c r="F51" s="549">
        <v>21</v>
      </c>
      <c r="G51" s="549" t="s">
        <v>125</v>
      </c>
      <c r="H51" s="549" t="s">
        <v>125</v>
      </c>
      <c r="I51" s="549" t="s">
        <v>125</v>
      </c>
      <c r="J51" s="549" t="s">
        <v>125</v>
      </c>
      <c r="K51" s="549" t="s">
        <v>125</v>
      </c>
      <c r="L51" s="549" t="s">
        <v>125</v>
      </c>
      <c r="M51" s="549" t="s">
        <v>125</v>
      </c>
      <c r="N51" s="549" t="s">
        <v>125</v>
      </c>
      <c r="O51" s="549" t="s">
        <v>125</v>
      </c>
      <c r="P51" s="549" t="s">
        <v>125</v>
      </c>
      <c r="Q51" s="549" t="s">
        <v>125</v>
      </c>
      <c r="R51" s="549">
        <v>1</v>
      </c>
      <c r="S51" s="549">
        <v>20</v>
      </c>
      <c r="T51" s="549" t="s">
        <v>125</v>
      </c>
    </row>
    <row r="52" spans="1:20" x14ac:dyDescent="0.2">
      <c r="A52" s="715"/>
      <c r="B52" s="720"/>
      <c r="C52" s="717"/>
      <c r="D52" s="722" t="s">
        <v>145</v>
      </c>
      <c r="E52" s="552">
        <v>21</v>
      </c>
      <c r="F52" s="552">
        <v>21</v>
      </c>
      <c r="G52" s="552" t="s">
        <v>125</v>
      </c>
      <c r="H52" s="552" t="s">
        <v>125</v>
      </c>
      <c r="I52" s="552" t="s">
        <v>125</v>
      </c>
      <c r="J52" s="552" t="s">
        <v>125</v>
      </c>
      <c r="K52" s="552" t="s">
        <v>125</v>
      </c>
      <c r="L52" s="552" t="s">
        <v>125</v>
      </c>
      <c r="M52" s="552" t="s">
        <v>125</v>
      </c>
      <c r="N52" s="552" t="s">
        <v>125</v>
      </c>
      <c r="O52" s="552" t="s">
        <v>125</v>
      </c>
      <c r="P52" s="552" t="s">
        <v>125</v>
      </c>
      <c r="Q52" s="552" t="s">
        <v>125</v>
      </c>
      <c r="R52" s="552">
        <v>1</v>
      </c>
      <c r="S52" s="552">
        <v>20</v>
      </c>
      <c r="T52" s="552" t="s">
        <v>125</v>
      </c>
    </row>
    <row r="53" spans="1:20" s="370" customFormat="1" ht="24" x14ac:dyDescent="0.2">
      <c r="A53" s="711" t="s">
        <v>1090</v>
      </c>
      <c r="B53" s="719" t="s">
        <v>178</v>
      </c>
      <c r="C53" s="713" t="s">
        <v>923</v>
      </c>
      <c r="D53" s="721" t="s">
        <v>122</v>
      </c>
      <c r="E53" s="549">
        <v>9</v>
      </c>
      <c r="F53" s="549">
        <v>9</v>
      </c>
      <c r="G53" s="549" t="s">
        <v>125</v>
      </c>
      <c r="H53" s="549" t="s">
        <v>125</v>
      </c>
      <c r="I53" s="549" t="s">
        <v>125</v>
      </c>
      <c r="J53" s="549" t="s">
        <v>125</v>
      </c>
      <c r="K53" s="549" t="s">
        <v>125</v>
      </c>
      <c r="L53" s="549" t="s">
        <v>125</v>
      </c>
      <c r="M53" s="549" t="s">
        <v>125</v>
      </c>
      <c r="N53" s="549" t="s">
        <v>125</v>
      </c>
      <c r="O53" s="549" t="s">
        <v>125</v>
      </c>
      <c r="P53" s="549" t="s">
        <v>125</v>
      </c>
      <c r="Q53" s="549" t="s">
        <v>125</v>
      </c>
      <c r="R53" s="549">
        <v>6</v>
      </c>
      <c r="S53" s="549">
        <v>3</v>
      </c>
      <c r="T53" s="549" t="s">
        <v>125</v>
      </c>
    </row>
    <row r="54" spans="1:20" x14ac:dyDescent="0.2">
      <c r="A54" s="715"/>
      <c r="B54" s="720"/>
      <c r="C54" s="717"/>
      <c r="D54" s="722" t="s">
        <v>145</v>
      </c>
      <c r="E54" s="552">
        <v>3</v>
      </c>
      <c r="F54" s="552">
        <v>3</v>
      </c>
      <c r="G54" s="552" t="s">
        <v>125</v>
      </c>
      <c r="H54" s="552" t="s">
        <v>125</v>
      </c>
      <c r="I54" s="552" t="s">
        <v>125</v>
      </c>
      <c r="J54" s="552" t="s">
        <v>125</v>
      </c>
      <c r="K54" s="552" t="s">
        <v>125</v>
      </c>
      <c r="L54" s="552" t="s">
        <v>125</v>
      </c>
      <c r="M54" s="552" t="s">
        <v>125</v>
      </c>
      <c r="N54" s="552" t="s">
        <v>125</v>
      </c>
      <c r="O54" s="552" t="s">
        <v>125</v>
      </c>
      <c r="P54" s="552" t="s">
        <v>125</v>
      </c>
      <c r="Q54" s="552" t="s">
        <v>125</v>
      </c>
      <c r="R54" s="552">
        <v>2</v>
      </c>
      <c r="S54" s="552">
        <v>1</v>
      </c>
      <c r="T54" s="552" t="s">
        <v>125</v>
      </c>
    </row>
    <row r="55" spans="1:20" x14ac:dyDescent="0.2">
      <c r="A55" s="715"/>
      <c r="B55" s="720"/>
      <c r="C55" s="717"/>
      <c r="D55" s="722" t="s">
        <v>146</v>
      </c>
      <c r="E55" s="552">
        <v>6</v>
      </c>
      <c r="F55" s="552">
        <v>6</v>
      </c>
      <c r="G55" s="552" t="s">
        <v>125</v>
      </c>
      <c r="H55" s="552" t="s">
        <v>125</v>
      </c>
      <c r="I55" s="552" t="s">
        <v>125</v>
      </c>
      <c r="J55" s="552" t="s">
        <v>125</v>
      </c>
      <c r="K55" s="552" t="s">
        <v>125</v>
      </c>
      <c r="L55" s="552" t="s">
        <v>125</v>
      </c>
      <c r="M55" s="552" t="s">
        <v>125</v>
      </c>
      <c r="N55" s="552" t="s">
        <v>125</v>
      </c>
      <c r="O55" s="552" t="s">
        <v>125</v>
      </c>
      <c r="P55" s="552" t="s">
        <v>125</v>
      </c>
      <c r="Q55" s="552" t="s">
        <v>125</v>
      </c>
      <c r="R55" s="552">
        <v>4</v>
      </c>
      <c r="S55" s="552">
        <v>2</v>
      </c>
      <c r="T55" s="552" t="s">
        <v>125</v>
      </c>
    </row>
    <row r="56" spans="1:20" s="370" customFormat="1" x14ac:dyDescent="0.2">
      <c r="A56" s="711" t="s">
        <v>1092</v>
      </c>
      <c r="B56" s="719" t="s">
        <v>180</v>
      </c>
      <c r="C56" s="713" t="s">
        <v>925</v>
      </c>
      <c r="D56" s="721" t="s">
        <v>122</v>
      </c>
      <c r="E56" s="549">
        <v>6</v>
      </c>
      <c r="F56" s="549">
        <v>6</v>
      </c>
      <c r="G56" s="549" t="s">
        <v>125</v>
      </c>
      <c r="H56" s="549" t="s">
        <v>125</v>
      </c>
      <c r="I56" s="549" t="s">
        <v>125</v>
      </c>
      <c r="J56" s="549">
        <v>1</v>
      </c>
      <c r="K56" s="549" t="s">
        <v>125</v>
      </c>
      <c r="L56" s="549">
        <v>1</v>
      </c>
      <c r="M56" s="549">
        <v>2</v>
      </c>
      <c r="N56" s="549" t="s">
        <v>125</v>
      </c>
      <c r="O56" s="549" t="s">
        <v>125</v>
      </c>
      <c r="P56" s="549" t="s">
        <v>125</v>
      </c>
      <c r="Q56" s="549" t="s">
        <v>125</v>
      </c>
      <c r="R56" s="549">
        <v>2</v>
      </c>
      <c r="S56" s="549" t="s">
        <v>125</v>
      </c>
      <c r="T56" s="549" t="s">
        <v>125</v>
      </c>
    </row>
    <row r="57" spans="1:20" x14ac:dyDescent="0.2">
      <c r="A57" s="715"/>
      <c r="B57" s="720"/>
      <c r="C57" s="717"/>
      <c r="D57" s="722" t="s">
        <v>145</v>
      </c>
      <c r="E57" s="552">
        <v>4</v>
      </c>
      <c r="F57" s="552">
        <v>4</v>
      </c>
      <c r="G57" s="552" t="s">
        <v>125</v>
      </c>
      <c r="H57" s="552" t="s">
        <v>125</v>
      </c>
      <c r="I57" s="552" t="s">
        <v>125</v>
      </c>
      <c r="J57" s="552">
        <v>1</v>
      </c>
      <c r="K57" s="552" t="s">
        <v>125</v>
      </c>
      <c r="L57" s="552" t="s">
        <v>125</v>
      </c>
      <c r="M57" s="552">
        <v>1</v>
      </c>
      <c r="N57" s="552" t="s">
        <v>125</v>
      </c>
      <c r="O57" s="552" t="s">
        <v>125</v>
      </c>
      <c r="P57" s="552" t="s">
        <v>125</v>
      </c>
      <c r="Q57" s="552" t="s">
        <v>125</v>
      </c>
      <c r="R57" s="552">
        <v>2</v>
      </c>
      <c r="S57" s="552" t="s">
        <v>125</v>
      </c>
      <c r="T57" s="552" t="s">
        <v>125</v>
      </c>
    </row>
    <row r="58" spans="1:20" s="370" customFormat="1" x14ac:dyDescent="0.2">
      <c r="A58" s="715"/>
      <c r="B58" s="720"/>
      <c r="C58" s="717"/>
      <c r="D58" s="722" t="s">
        <v>146</v>
      </c>
      <c r="E58" s="552">
        <v>2</v>
      </c>
      <c r="F58" s="552">
        <v>2</v>
      </c>
      <c r="G58" s="552" t="s">
        <v>125</v>
      </c>
      <c r="H58" s="552" t="s">
        <v>125</v>
      </c>
      <c r="I58" s="552" t="s">
        <v>125</v>
      </c>
      <c r="J58" s="552" t="s">
        <v>125</v>
      </c>
      <c r="K58" s="552" t="s">
        <v>125</v>
      </c>
      <c r="L58" s="552">
        <v>1</v>
      </c>
      <c r="M58" s="552">
        <v>1</v>
      </c>
      <c r="N58" s="552" t="s">
        <v>125</v>
      </c>
      <c r="O58" s="552" t="s">
        <v>125</v>
      </c>
      <c r="P58" s="552" t="s">
        <v>125</v>
      </c>
      <c r="Q58" s="552" t="s">
        <v>125</v>
      </c>
      <c r="R58" s="552" t="s">
        <v>125</v>
      </c>
      <c r="S58" s="552" t="s">
        <v>125</v>
      </c>
      <c r="T58" s="552" t="s">
        <v>125</v>
      </c>
    </row>
    <row r="59" spans="1:20" ht="24" x14ac:dyDescent="0.2">
      <c r="A59" s="711" t="s">
        <v>341</v>
      </c>
      <c r="B59" s="719" t="s">
        <v>181</v>
      </c>
      <c r="C59" s="713" t="s">
        <v>342</v>
      </c>
      <c r="D59" s="721" t="s">
        <v>122</v>
      </c>
      <c r="E59" s="549">
        <v>16</v>
      </c>
      <c r="F59" s="549">
        <v>16</v>
      </c>
      <c r="G59" s="549" t="s">
        <v>125</v>
      </c>
      <c r="H59" s="549" t="s">
        <v>125</v>
      </c>
      <c r="I59" s="549" t="s">
        <v>125</v>
      </c>
      <c r="J59" s="549" t="s">
        <v>125</v>
      </c>
      <c r="K59" s="549" t="s">
        <v>125</v>
      </c>
      <c r="L59" s="549">
        <v>3</v>
      </c>
      <c r="M59" s="549" t="s">
        <v>125</v>
      </c>
      <c r="N59" s="549" t="s">
        <v>125</v>
      </c>
      <c r="O59" s="549" t="s">
        <v>125</v>
      </c>
      <c r="P59" s="549" t="s">
        <v>125</v>
      </c>
      <c r="Q59" s="549">
        <v>5</v>
      </c>
      <c r="R59" s="549">
        <v>3</v>
      </c>
      <c r="S59" s="549">
        <v>5</v>
      </c>
      <c r="T59" s="549" t="s">
        <v>125</v>
      </c>
    </row>
    <row r="60" spans="1:20" x14ac:dyDescent="0.2">
      <c r="A60" s="715"/>
      <c r="B60" s="720"/>
      <c r="C60" s="717"/>
      <c r="D60" s="722" t="s">
        <v>145</v>
      </c>
      <c r="E60" s="552">
        <v>9</v>
      </c>
      <c r="F60" s="552">
        <v>9</v>
      </c>
      <c r="G60" s="552" t="s">
        <v>125</v>
      </c>
      <c r="H60" s="552" t="s">
        <v>125</v>
      </c>
      <c r="I60" s="552" t="s">
        <v>125</v>
      </c>
      <c r="J60" s="552" t="s">
        <v>125</v>
      </c>
      <c r="K60" s="552" t="s">
        <v>125</v>
      </c>
      <c r="L60" s="552">
        <v>1</v>
      </c>
      <c r="M60" s="552" t="s">
        <v>125</v>
      </c>
      <c r="N60" s="552" t="s">
        <v>125</v>
      </c>
      <c r="O60" s="552" t="s">
        <v>125</v>
      </c>
      <c r="P60" s="552" t="s">
        <v>125</v>
      </c>
      <c r="Q60" s="552">
        <v>2</v>
      </c>
      <c r="R60" s="552">
        <v>2</v>
      </c>
      <c r="S60" s="552">
        <v>4</v>
      </c>
      <c r="T60" s="552" t="s">
        <v>125</v>
      </c>
    </row>
    <row r="61" spans="1:20" s="370" customFormat="1" x14ac:dyDescent="0.2">
      <c r="A61" s="715"/>
      <c r="B61" s="720"/>
      <c r="C61" s="717"/>
      <c r="D61" s="722" t="s">
        <v>146</v>
      </c>
      <c r="E61" s="552">
        <v>7</v>
      </c>
      <c r="F61" s="552">
        <v>7</v>
      </c>
      <c r="G61" s="552" t="s">
        <v>125</v>
      </c>
      <c r="H61" s="552" t="s">
        <v>125</v>
      </c>
      <c r="I61" s="552" t="s">
        <v>125</v>
      </c>
      <c r="J61" s="552" t="s">
        <v>125</v>
      </c>
      <c r="K61" s="552" t="s">
        <v>125</v>
      </c>
      <c r="L61" s="552">
        <v>2</v>
      </c>
      <c r="M61" s="552" t="s">
        <v>125</v>
      </c>
      <c r="N61" s="552" t="s">
        <v>125</v>
      </c>
      <c r="O61" s="552" t="s">
        <v>125</v>
      </c>
      <c r="P61" s="552" t="s">
        <v>125</v>
      </c>
      <c r="Q61" s="552">
        <v>3</v>
      </c>
      <c r="R61" s="552">
        <v>1</v>
      </c>
      <c r="S61" s="552">
        <v>1</v>
      </c>
      <c r="T61" s="552" t="s">
        <v>125</v>
      </c>
    </row>
    <row r="62" spans="1:20" ht="24" x14ac:dyDescent="0.2">
      <c r="A62" s="711" t="s">
        <v>370</v>
      </c>
      <c r="B62" s="719" t="s">
        <v>182</v>
      </c>
      <c r="C62" s="713" t="s">
        <v>371</v>
      </c>
      <c r="D62" s="721" t="s">
        <v>122</v>
      </c>
      <c r="E62" s="549">
        <v>14</v>
      </c>
      <c r="F62" s="549">
        <v>14</v>
      </c>
      <c r="G62" s="549" t="s">
        <v>125</v>
      </c>
      <c r="H62" s="549" t="s">
        <v>125</v>
      </c>
      <c r="I62" s="549" t="s">
        <v>125</v>
      </c>
      <c r="J62" s="549" t="s">
        <v>125</v>
      </c>
      <c r="K62" s="549" t="s">
        <v>125</v>
      </c>
      <c r="L62" s="549" t="s">
        <v>125</v>
      </c>
      <c r="M62" s="549" t="s">
        <v>125</v>
      </c>
      <c r="N62" s="549" t="s">
        <v>125</v>
      </c>
      <c r="O62" s="549" t="s">
        <v>125</v>
      </c>
      <c r="P62" s="549" t="s">
        <v>125</v>
      </c>
      <c r="Q62" s="549">
        <v>1</v>
      </c>
      <c r="R62" s="549">
        <v>3</v>
      </c>
      <c r="S62" s="549">
        <v>10</v>
      </c>
      <c r="T62" s="549" t="s">
        <v>125</v>
      </c>
    </row>
    <row r="63" spans="1:20" x14ac:dyDescent="0.2">
      <c r="A63" s="715"/>
      <c r="B63" s="720"/>
      <c r="C63" s="717"/>
      <c r="D63" s="722" t="s">
        <v>145</v>
      </c>
      <c r="E63" s="552">
        <v>5</v>
      </c>
      <c r="F63" s="552">
        <v>5</v>
      </c>
      <c r="G63" s="552" t="s">
        <v>125</v>
      </c>
      <c r="H63" s="552" t="s">
        <v>125</v>
      </c>
      <c r="I63" s="552" t="s">
        <v>125</v>
      </c>
      <c r="J63" s="552" t="s">
        <v>125</v>
      </c>
      <c r="K63" s="552" t="s">
        <v>125</v>
      </c>
      <c r="L63" s="552" t="s">
        <v>125</v>
      </c>
      <c r="M63" s="552" t="s">
        <v>125</v>
      </c>
      <c r="N63" s="552" t="s">
        <v>125</v>
      </c>
      <c r="O63" s="552" t="s">
        <v>125</v>
      </c>
      <c r="P63" s="552" t="s">
        <v>125</v>
      </c>
      <c r="Q63" s="552" t="s">
        <v>125</v>
      </c>
      <c r="R63" s="552">
        <v>2</v>
      </c>
      <c r="S63" s="552">
        <v>3</v>
      </c>
      <c r="T63" s="552" t="s">
        <v>125</v>
      </c>
    </row>
    <row r="64" spans="1:20" s="370" customFormat="1" x14ac:dyDescent="0.2">
      <c r="A64" s="715"/>
      <c r="B64" s="720"/>
      <c r="C64" s="717"/>
      <c r="D64" s="722" t="s">
        <v>146</v>
      </c>
      <c r="E64" s="552">
        <v>9</v>
      </c>
      <c r="F64" s="552">
        <v>9</v>
      </c>
      <c r="G64" s="552" t="s">
        <v>125</v>
      </c>
      <c r="H64" s="552" t="s">
        <v>125</v>
      </c>
      <c r="I64" s="552" t="s">
        <v>125</v>
      </c>
      <c r="J64" s="552" t="s">
        <v>125</v>
      </c>
      <c r="K64" s="552" t="s">
        <v>125</v>
      </c>
      <c r="L64" s="552" t="s">
        <v>125</v>
      </c>
      <c r="M64" s="552" t="s">
        <v>125</v>
      </c>
      <c r="N64" s="552" t="s">
        <v>125</v>
      </c>
      <c r="O64" s="552" t="s">
        <v>125</v>
      </c>
      <c r="P64" s="552" t="s">
        <v>125</v>
      </c>
      <c r="Q64" s="552">
        <v>1</v>
      </c>
      <c r="R64" s="552">
        <v>1</v>
      </c>
      <c r="S64" s="552">
        <v>7</v>
      </c>
      <c r="T64" s="552" t="s">
        <v>125</v>
      </c>
    </row>
    <row r="65" spans="1:20" x14ac:dyDescent="0.2">
      <c r="A65" s="711" t="s">
        <v>306</v>
      </c>
      <c r="B65" s="719" t="s">
        <v>183</v>
      </c>
      <c r="C65" s="713" t="s">
        <v>307</v>
      </c>
      <c r="D65" s="721" t="s">
        <v>122</v>
      </c>
      <c r="E65" s="549">
        <v>127</v>
      </c>
      <c r="F65" s="549">
        <v>127</v>
      </c>
      <c r="G65" s="549" t="s">
        <v>125</v>
      </c>
      <c r="H65" s="549" t="s">
        <v>125</v>
      </c>
      <c r="I65" s="549" t="s">
        <v>125</v>
      </c>
      <c r="J65" s="549" t="s">
        <v>125</v>
      </c>
      <c r="K65" s="549" t="s">
        <v>125</v>
      </c>
      <c r="L65" s="549" t="s">
        <v>125</v>
      </c>
      <c r="M65" s="549">
        <v>1</v>
      </c>
      <c r="N65" s="549">
        <v>1</v>
      </c>
      <c r="O65" s="549" t="s">
        <v>125</v>
      </c>
      <c r="P65" s="549">
        <v>1</v>
      </c>
      <c r="Q65" s="549">
        <v>11</v>
      </c>
      <c r="R65" s="549">
        <v>35</v>
      </c>
      <c r="S65" s="549">
        <v>78</v>
      </c>
      <c r="T65" s="549" t="s">
        <v>125</v>
      </c>
    </row>
    <row r="66" spans="1:20" x14ac:dyDescent="0.2">
      <c r="A66" s="715"/>
      <c r="B66" s="720"/>
      <c r="C66" s="717"/>
      <c r="D66" s="722" t="s">
        <v>145</v>
      </c>
      <c r="E66" s="552">
        <v>65</v>
      </c>
      <c r="F66" s="552">
        <v>65</v>
      </c>
      <c r="G66" s="552" t="s">
        <v>125</v>
      </c>
      <c r="H66" s="552" t="s">
        <v>125</v>
      </c>
      <c r="I66" s="552" t="s">
        <v>125</v>
      </c>
      <c r="J66" s="552" t="s">
        <v>125</v>
      </c>
      <c r="K66" s="552" t="s">
        <v>125</v>
      </c>
      <c r="L66" s="552" t="s">
        <v>125</v>
      </c>
      <c r="M66" s="552">
        <v>1</v>
      </c>
      <c r="N66" s="552">
        <v>1</v>
      </c>
      <c r="O66" s="552" t="s">
        <v>125</v>
      </c>
      <c r="P66" s="552">
        <v>1</v>
      </c>
      <c r="Q66" s="552">
        <v>1</v>
      </c>
      <c r="R66" s="552">
        <v>16</v>
      </c>
      <c r="S66" s="552">
        <v>45</v>
      </c>
      <c r="T66" s="552" t="s">
        <v>125</v>
      </c>
    </row>
    <row r="67" spans="1:20" s="370" customFormat="1" x14ac:dyDescent="0.2">
      <c r="A67" s="715"/>
      <c r="B67" s="720"/>
      <c r="C67" s="717"/>
      <c r="D67" s="722" t="s">
        <v>146</v>
      </c>
      <c r="E67" s="552">
        <v>62</v>
      </c>
      <c r="F67" s="552">
        <v>62</v>
      </c>
      <c r="G67" s="552" t="s">
        <v>125</v>
      </c>
      <c r="H67" s="552" t="s">
        <v>125</v>
      </c>
      <c r="I67" s="552" t="s">
        <v>125</v>
      </c>
      <c r="J67" s="552" t="s">
        <v>125</v>
      </c>
      <c r="K67" s="552" t="s">
        <v>125</v>
      </c>
      <c r="L67" s="552" t="s">
        <v>125</v>
      </c>
      <c r="M67" s="552" t="s">
        <v>125</v>
      </c>
      <c r="N67" s="552" t="s">
        <v>125</v>
      </c>
      <c r="O67" s="552" t="s">
        <v>125</v>
      </c>
      <c r="P67" s="552" t="s">
        <v>125</v>
      </c>
      <c r="Q67" s="552">
        <v>10</v>
      </c>
      <c r="R67" s="552">
        <v>19</v>
      </c>
      <c r="S67" s="552">
        <v>33</v>
      </c>
      <c r="T67" s="552" t="s">
        <v>125</v>
      </c>
    </row>
    <row r="68" spans="1:20" ht="24" x14ac:dyDescent="0.2">
      <c r="A68" s="711" t="s">
        <v>388</v>
      </c>
      <c r="B68" s="719" t="s">
        <v>184</v>
      </c>
      <c r="C68" s="713" t="s">
        <v>389</v>
      </c>
      <c r="D68" s="721" t="s">
        <v>122</v>
      </c>
      <c r="E68" s="549">
        <v>7</v>
      </c>
      <c r="F68" s="549">
        <v>7</v>
      </c>
      <c r="G68" s="549" t="s">
        <v>125</v>
      </c>
      <c r="H68" s="549" t="s">
        <v>125</v>
      </c>
      <c r="I68" s="549" t="s">
        <v>125</v>
      </c>
      <c r="J68" s="549" t="s">
        <v>125</v>
      </c>
      <c r="K68" s="549" t="s">
        <v>125</v>
      </c>
      <c r="L68" s="549" t="s">
        <v>125</v>
      </c>
      <c r="M68" s="549">
        <v>1</v>
      </c>
      <c r="N68" s="549" t="s">
        <v>125</v>
      </c>
      <c r="O68" s="549" t="s">
        <v>125</v>
      </c>
      <c r="P68" s="549" t="s">
        <v>125</v>
      </c>
      <c r="Q68" s="549" t="s">
        <v>125</v>
      </c>
      <c r="R68" s="549" t="s">
        <v>125</v>
      </c>
      <c r="S68" s="549">
        <v>6</v>
      </c>
      <c r="T68" s="549" t="s">
        <v>125</v>
      </c>
    </row>
    <row r="69" spans="1:20" x14ac:dyDescent="0.2">
      <c r="A69" s="715"/>
      <c r="B69" s="720"/>
      <c r="C69" s="717"/>
      <c r="D69" s="722" t="s">
        <v>145</v>
      </c>
      <c r="E69" s="552">
        <v>3</v>
      </c>
      <c r="F69" s="552">
        <v>3</v>
      </c>
      <c r="G69" s="552" t="s">
        <v>125</v>
      </c>
      <c r="H69" s="552" t="s">
        <v>125</v>
      </c>
      <c r="I69" s="552" t="s">
        <v>125</v>
      </c>
      <c r="J69" s="552" t="s">
        <v>125</v>
      </c>
      <c r="K69" s="552" t="s">
        <v>125</v>
      </c>
      <c r="L69" s="552" t="s">
        <v>125</v>
      </c>
      <c r="M69" s="552" t="s">
        <v>125</v>
      </c>
      <c r="N69" s="552" t="s">
        <v>125</v>
      </c>
      <c r="O69" s="552" t="s">
        <v>125</v>
      </c>
      <c r="P69" s="552" t="s">
        <v>125</v>
      </c>
      <c r="Q69" s="552" t="s">
        <v>125</v>
      </c>
      <c r="R69" s="552" t="s">
        <v>125</v>
      </c>
      <c r="S69" s="552">
        <v>3</v>
      </c>
      <c r="T69" s="552" t="s">
        <v>125</v>
      </c>
    </row>
    <row r="70" spans="1:20" s="370" customFormat="1" x14ac:dyDescent="0.2">
      <c r="A70" s="715"/>
      <c r="B70" s="720"/>
      <c r="C70" s="717"/>
      <c r="D70" s="722" t="s">
        <v>146</v>
      </c>
      <c r="E70" s="552">
        <v>4</v>
      </c>
      <c r="F70" s="552">
        <v>4</v>
      </c>
      <c r="G70" s="552" t="s">
        <v>125</v>
      </c>
      <c r="H70" s="552" t="s">
        <v>125</v>
      </c>
      <c r="I70" s="552" t="s">
        <v>125</v>
      </c>
      <c r="J70" s="552" t="s">
        <v>125</v>
      </c>
      <c r="K70" s="552" t="s">
        <v>125</v>
      </c>
      <c r="L70" s="552" t="s">
        <v>125</v>
      </c>
      <c r="M70" s="552">
        <v>1</v>
      </c>
      <c r="N70" s="552" t="s">
        <v>125</v>
      </c>
      <c r="O70" s="552" t="s">
        <v>125</v>
      </c>
      <c r="P70" s="552" t="s">
        <v>125</v>
      </c>
      <c r="Q70" s="552" t="s">
        <v>125</v>
      </c>
      <c r="R70" s="552" t="s">
        <v>125</v>
      </c>
      <c r="S70" s="552">
        <v>3</v>
      </c>
      <c r="T70" s="552" t="s">
        <v>125</v>
      </c>
    </row>
    <row r="71" spans="1:20" ht="24" x14ac:dyDescent="0.2">
      <c r="A71" s="711" t="s">
        <v>1093</v>
      </c>
      <c r="B71" s="719" t="s">
        <v>2742</v>
      </c>
      <c r="C71" s="713" t="s">
        <v>1094</v>
      </c>
      <c r="D71" s="721" t="s">
        <v>122</v>
      </c>
      <c r="E71" s="549">
        <v>2</v>
      </c>
      <c r="F71" s="549">
        <v>2</v>
      </c>
      <c r="G71" s="549" t="s">
        <v>125</v>
      </c>
      <c r="H71" s="549" t="s">
        <v>125</v>
      </c>
      <c r="I71" s="549" t="s">
        <v>125</v>
      </c>
      <c r="J71" s="549" t="s">
        <v>125</v>
      </c>
      <c r="K71" s="549" t="s">
        <v>125</v>
      </c>
      <c r="L71" s="549">
        <v>1</v>
      </c>
      <c r="M71" s="549" t="s">
        <v>125</v>
      </c>
      <c r="N71" s="549" t="s">
        <v>125</v>
      </c>
      <c r="O71" s="549" t="s">
        <v>125</v>
      </c>
      <c r="P71" s="549" t="s">
        <v>125</v>
      </c>
      <c r="Q71" s="549" t="s">
        <v>125</v>
      </c>
      <c r="R71" s="549" t="s">
        <v>125</v>
      </c>
      <c r="S71" s="549">
        <v>1</v>
      </c>
      <c r="T71" s="549" t="s">
        <v>125</v>
      </c>
    </row>
    <row r="72" spans="1:20" x14ac:dyDescent="0.2">
      <c r="A72" s="715"/>
      <c r="B72" s="720"/>
      <c r="C72" s="717"/>
      <c r="D72" s="722" t="s">
        <v>145</v>
      </c>
      <c r="E72" s="552">
        <v>1</v>
      </c>
      <c r="F72" s="552">
        <v>1</v>
      </c>
      <c r="G72" s="552" t="s">
        <v>125</v>
      </c>
      <c r="H72" s="552" t="s">
        <v>125</v>
      </c>
      <c r="I72" s="552" t="s">
        <v>125</v>
      </c>
      <c r="J72" s="552" t="s">
        <v>125</v>
      </c>
      <c r="K72" s="552" t="s">
        <v>125</v>
      </c>
      <c r="L72" s="552" t="s">
        <v>125</v>
      </c>
      <c r="M72" s="552" t="s">
        <v>125</v>
      </c>
      <c r="N72" s="552" t="s">
        <v>125</v>
      </c>
      <c r="O72" s="552" t="s">
        <v>125</v>
      </c>
      <c r="P72" s="552" t="s">
        <v>125</v>
      </c>
      <c r="Q72" s="552" t="s">
        <v>125</v>
      </c>
      <c r="R72" s="552" t="s">
        <v>125</v>
      </c>
      <c r="S72" s="552">
        <v>1</v>
      </c>
      <c r="T72" s="552" t="s">
        <v>125</v>
      </c>
    </row>
    <row r="73" spans="1:20" s="370" customFormat="1" x14ac:dyDescent="0.2">
      <c r="A73" s="715"/>
      <c r="B73" s="720"/>
      <c r="C73" s="717"/>
      <c r="D73" s="722" t="s">
        <v>146</v>
      </c>
      <c r="E73" s="552">
        <v>1</v>
      </c>
      <c r="F73" s="552">
        <v>1</v>
      </c>
      <c r="G73" s="552" t="s">
        <v>125</v>
      </c>
      <c r="H73" s="552" t="s">
        <v>125</v>
      </c>
      <c r="I73" s="552" t="s">
        <v>125</v>
      </c>
      <c r="J73" s="552" t="s">
        <v>125</v>
      </c>
      <c r="K73" s="552" t="s">
        <v>125</v>
      </c>
      <c r="L73" s="552">
        <v>1</v>
      </c>
      <c r="M73" s="552" t="s">
        <v>125</v>
      </c>
      <c r="N73" s="552" t="s">
        <v>125</v>
      </c>
      <c r="O73" s="552" t="s">
        <v>125</v>
      </c>
      <c r="P73" s="552" t="s">
        <v>125</v>
      </c>
      <c r="Q73" s="552" t="s">
        <v>125</v>
      </c>
      <c r="R73" s="552" t="s">
        <v>125</v>
      </c>
      <c r="S73" s="552" t="s">
        <v>125</v>
      </c>
      <c r="T73" s="552" t="s">
        <v>125</v>
      </c>
    </row>
    <row r="74" spans="1:20" x14ac:dyDescent="0.2">
      <c r="A74" s="711" t="s">
        <v>394</v>
      </c>
      <c r="B74" s="719" t="s">
        <v>185</v>
      </c>
      <c r="C74" s="713" t="s">
        <v>395</v>
      </c>
      <c r="D74" s="721" t="s">
        <v>122</v>
      </c>
      <c r="E74" s="549">
        <v>8</v>
      </c>
      <c r="F74" s="549">
        <v>8</v>
      </c>
      <c r="G74" s="549" t="s">
        <v>125</v>
      </c>
      <c r="H74" s="549" t="s">
        <v>125</v>
      </c>
      <c r="I74" s="549" t="s">
        <v>125</v>
      </c>
      <c r="J74" s="549" t="s">
        <v>125</v>
      </c>
      <c r="K74" s="549" t="s">
        <v>125</v>
      </c>
      <c r="L74" s="549" t="s">
        <v>125</v>
      </c>
      <c r="M74" s="549" t="s">
        <v>125</v>
      </c>
      <c r="N74" s="549" t="s">
        <v>125</v>
      </c>
      <c r="O74" s="549" t="s">
        <v>125</v>
      </c>
      <c r="P74" s="549" t="s">
        <v>125</v>
      </c>
      <c r="Q74" s="549" t="s">
        <v>125</v>
      </c>
      <c r="R74" s="549" t="s">
        <v>125</v>
      </c>
      <c r="S74" s="549">
        <v>8</v>
      </c>
      <c r="T74" s="549" t="s">
        <v>125</v>
      </c>
    </row>
    <row r="75" spans="1:20" x14ac:dyDescent="0.2">
      <c r="A75" s="715"/>
      <c r="B75" s="720"/>
      <c r="C75" s="717"/>
      <c r="D75" s="722" t="s">
        <v>145</v>
      </c>
      <c r="E75" s="552">
        <v>1</v>
      </c>
      <c r="F75" s="552">
        <v>1</v>
      </c>
      <c r="G75" s="552" t="s">
        <v>125</v>
      </c>
      <c r="H75" s="552" t="s">
        <v>125</v>
      </c>
      <c r="I75" s="552" t="s">
        <v>125</v>
      </c>
      <c r="J75" s="552" t="s">
        <v>125</v>
      </c>
      <c r="K75" s="552" t="s">
        <v>125</v>
      </c>
      <c r="L75" s="552" t="s">
        <v>125</v>
      </c>
      <c r="M75" s="552" t="s">
        <v>125</v>
      </c>
      <c r="N75" s="552" t="s">
        <v>125</v>
      </c>
      <c r="O75" s="552" t="s">
        <v>125</v>
      </c>
      <c r="P75" s="552" t="s">
        <v>125</v>
      </c>
      <c r="Q75" s="552" t="s">
        <v>125</v>
      </c>
      <c r="R75" s="552" t="s">
        <v>125</v>
      </c>
      <c r="S75" s="552">
        <v>1</v>
      </c>
      <c r="T75" s="552" t="s">
        <v>125</v>
      </c>
    </row>
    <row r="76" spans="1:20" s="370" customFormat="1" x14ac:dyDescent="0.2">
      <c r="A76" s="715"/>
      <c r="B76" s="720"/>
      <c r="C76" s="717"/>
      <c r="D76" s="722" t="s">
        <v>146</v>
      </c>
      <c r="E76" s="552">
        <v>7</v>
      </c>
      <c r="F76" s="552">
        <v>7</v>
      </c>
      <c r="G76" s="552" t="s">
        <v>125</v>
      </c>
      <c r="H76" s="552" t="s">
        <v>125</v>
      </c>
      <c r="I76" s="552" t="s">
        <v>125</v>
      </c>
      <c r="J76" s="552" t="s">
        <v>125</v>
      </c>
      <c r="K76" s="552" t="s">
        <v>125</v>
      </c>
      <c r="L76" s="552" t="s">
        <v>125</v>
      </c>
      <c r="M76" s="552" t="s">
        <v>125</v>
      </c>
      <c r="N76" s="552" t="s">
        <v>125</v>
      </c>
      <c r="O76" s="552" t="s">
        <v>125</v>
      </c>
      <c r="P76" s="552" t="s">
        <v>125</v>
      </c>
      <c r="Q76" s="552" t="s">
        <v>125</v>
      </c>
      <c r="R76" s="552" t="s">
        <v>125</v>
      </c>
      <c r="S76" s="552">
        <v>7</v>
      </c>
      <c r="T76" s="552" t="s">
        <v>125</v>
      </c>
    </row>
    <row r="77" spans="1:20" ht="36" x14ac:dyDescent="0.2">
      <c r="A77" s="711" t="s">
        <v>1095</v>
      </c>
      <c r="B77" s="719" t="s">
        <v>186</v>
      </c>
      <c r="C77" s="713" t="s">
        <v>1096</v>
      </c>
      <c r="D77" s="721" t="s">
        <v>122</v>
      </c>
      <c r="E77" s="549">
        <v>1</v>
      </c>
      <c r="F77" s="549">
        <v>1</v>
      </c>
      <c r="G77" s="549" t="s">
        <v>125</v>
      </c>
      <c r="H77" s="549" t="s">
        <v>125</v>
      </c>
      <c r="I77" s="549" t="s">
        <v>125</v>
      </c>
      <c r="J77" s="549" t="s">
        <v>125</v>
      </c>
      <c r="K77" s="549" t="s">
        <v>125</v>
      </c>
      <c r="L77" s="549" t="s">
        <v>125</v>
      </c>
      <c r="M77" s="549" t="s">
        <v>125</v>
      </c>
      <c r="N77" s="549" t="s">
        <v>125</v>
      </c>
      <c r="O77" s="549" t="s">
        <v>125</v>
      </c>
      <c r="P77" s="549" t="s">
        <v>125</v>
      </c>
      <c r="Q77" s="549">
        <v>1</v>
      </c>
      <c r="R77" s="549" t="s">
        <v>125</v>
      </c>
      <c r="S77" s="549" t="s">
        <v>125</v>
      </c>
      <c r="T77" s="549" t="s">
        <v>125</v>
      </c>
    </row>
    <row r="78" spans="1:20" x14ac:dyDescent="0.2">
      <c r="A78" s="715"/>
      <c r="B78" s="720"/>
      <c r="C78" s="717"/>
      <c r="D78" s="722" t="s">
        <v>145</v>
      </c>
      <c r="E78" s="552">
        <v>1</v>
      </c>
      <c r="F78" s="552">
        <v>1</v>
      </c>
      <c r="G78" s="552" t="s">
        <v>125</v>
      </c>
      <c r="H78" s="552" t="s">
        <v>125</v>
      </c>
      <c r="I78" s="552" t="s">
        <v>125</v>
      </c>
      <c r="J78" s="552" t="s">
        <v>125</v>
      </c>
      <c r="K78" s="552" t="s">
        <v>125</v>
      </c>
      <c r="L78" s="552" t="s">
        <v>125</v>
      </c>
      <c r="M78" s="552" t="s">
        <v>125</v>
      </c>
      <c r="N78" s="552" t="s">
        <v>125</v>
      </c>
      <c r="O78" s="552" t="s">
        <v>125</v>
      </c>
      <c r="P78" s="552" t="s">
        <v>125</v>
      </c>
      <c r="Q78" s="552">
        <v>1</v>
      </c>
      <c r="R78" s="552" t="s">
        <v>125</v>
      </c>
      <c r="S78" s="552" t="s">
        <v>125</v>
      </c>
      <c r="T78" s="552" t="s">
        <v>125</v>
      </c>
    </row>
    <row r="79" spans="1:20" s="370" customFormat="1" x14ac:dyDescent="0.2">
      <c r="A79" s="711" t="s">
        <v>1097</v>
      </c>
      <c r="B79" s="719" t="s">
        <v>187</v>
      </c>
      <c r="C79" s="713" t="s">
        <v>926</v>
      </c>
      <c r="D79" s="721" t="s">
        <v>122</v>
      </c>
      <c r="E79" s="549">
        <v>1</v>
      </c>
      <c r="F79" s="549">
        <v>1</v>
      </c>
      <c r="G79" s="549" t="s">
        <v>125</v>
      </c>
      <c r="H79" s="549" t="s">
        <v>125</v>
      </c>
      <c r="I79" s="549" t="s">
        <v>125</v>
      </c>
      <c r="J79" s="549" t="s">
        <v>125</v>
      </c>
      <c r="K79" s="549" t="s">
        <v>125</v>
      </c>
      <c r="L79" s="549" t="s">
        <v>125</v>
      </c>
      <c r="M79" s="549" t="s">
        <v>125</v>
      </c>
      <c r="N79" s="549" t="s">
        <v>125</v>
      </c>
      <c r="O79" s="549" t="s">
        <v>125</v>
      </c>
      <c r="P79" s="549" t="s">
        <v>125</v>
      </c>
      <c r="Q79" s="549" t="s">
        <v>125</v>
      </c>
      <c r="R79" s="549" t="s">
        <v>125</v>
      </c>
      <c r="S79" s="549">
        <v>1</v>
      </c>
      <c r="T79" s="549" t="s">
        <v>125</v>
      </c>
    </row>
    <row r="80" spans="1:20" x14ac:dyDescent="0.2">
      <c r="A80" s="715"/>
      <c r="B80" s="720"/>
      <c r="C80" s="717"/>
      <c r="D80" s="722" t="s">
        <v>145</v>
      </c>
      <c r="E80" s="552">
        <v>1</v>
      </c>
      <c r="F80" s="552">
        <v>1</v>
      </c>
      <c r="G80" s="552" t="s">
        <v>125</v>
      </c>
      <c r="H80" s="552" t="s">
        <v>125</v>
      </c>
      <c r="I80" s="552" t="s">
        <v>125</v>
      </c>
      <c r="J80" s="552" t="s">
        <v>125</v>
      </c>
      <c r="K80" s="552" t="s">
        <v>125</v>
      </c>
      <c r="L80" s="552" t="s">
        <v>125</v>
      </c>
      <c r="M80" s="552" t="s">
        <v>125</v>
      </c>
      <c r="N80" s="552" t="s">
        <v>125</v>
      </c>
      <c r="O80" s="552" t="s">
        <v>125</v>
      </c>
      <c r="P80" s="552" t="s">
        <v>125</v>
      </c>
      <c r="Q80" s="552" t="s">
        <v>125</v>
      </c>
      <c r="R80" s="552" t="s">
        <v>125</v>
      </c>
      <c r="S80" s="552">
        <v>1</v>
      </c>
      <c r="T80" s="552" t="s">
        <v>125</v>
      </c>
    </row>
    <row r="81" spans="1:20" x14ac:dyDescent="0.2">
      <c r="A81" s="711" t="s">
        <v>1098</v>
      </c>
      <c r="B81" s="719" t="s">
        <v>188</v>
      </c>
      <c r="C81" s="713" t="s">
        <v>1099</v>
      </c>
      <c r="D81" s="721" t="s">
        <v>122</v>
      </c>
      <c r="E81" s="549">
        <v>3</v>
      </c>
      <c r="F81" s="549">
        <v>3</v>
      </c>
      <c r="G81" s="549" t="s">
        <v>125</v>
      </c>
      <c r="H81" s="549" t="s">
        <v>125</v>
      </c>
      <c r="I81" s="549" t="s">
        <v>125</v>
      </c>
      <c r="J81" s="549" t="s">
        <v>125</v>
      </c>
      <c r="K81" s="549" t="s">
        <v>125</v>
      </c>
      <c r="L81" s="549" t="s">
        <v>125</v>
      </c>
      <c r="M81" s="549" t="s">
        <v>125</v>
      </c>
      <c r="N81" s="549">
        <v>1</v>
      </c>
      <c r="O81" s="549" t="s">
        <v>125</v>
      </c>
      <c r="P81" s="549" t="s">
        <v>125</v>
      </c>
      <c r="Q81" s="549">
        <v>2</v>
      </c>
      <c r="R81" s="549" t="s">
        <v>125</v>
      </c>
      <c r="S81" s="549" t="s">
        <v>125</v>
      </c>
      <c r="T81" s="549" t="s">
        <v>125</v>
      </c>
    </row>
    <row r="82" spans="1:20" s="370" customFormat="1" x14ac:dyDescent="0.2">
      <c r="A82" s="715"/>
      <c r="B82" s="720"/>
      <c r="C82" s="717"/>
      <c r="D82" s="722" t="s">
        <v>145</v>
      </c>
      <c r="E82" s="552">
        <v>2</v>
      </c>
      <c r="F82" s="552">
        <v>2</v>
      </c>
      <c r="G82" s="552" t="s">
        <v>125</v>
      </c>
      <c r="H82" s="552" t="s">
        <v>125</v>
      </c>
      <c r="I82" s="552" t="s">
        <v>125</v>
      </c>
      <c r="J82" s="552" t="s">
        <v>125</v>
      </c>
      <c r="K82" s="552" t="s">
        <v>125</v>
      </c>
      <c r="L82" s="552" t="s">
        <v>125</v>
      </c>
      <c r="M82" s="552" t="s">
        <v>125</v>
      </c>
      <c r="N82" s="552" t="s">
        <v>125</v>
      </c>
      <c r="O82" s="552" t="s">
        <v>125</v>
      </c>
      <c r="P82" s="552" t="s">
        <v>125</v>
      </c>
      <c r="Q82" s="552">
        <v>2</v>
      </c>
      <c r="R82" s="552" t="s">
        <v>125</v>
      </c>
      <c r="S82" s="552" t="s">
        <v>125</v>
      </c>
      <c r="T82" s="552" t="s">
        <v>125</v>
      </c>
    </row>
    <row r="83" spans="1:20" x14ac:dyDescent="0.2">
      <c r="A83" s="715"/>
      <c r="B83" s="720"/>
      <c r="C83" s="717"/>
      <c r="D83" s="722" t="s">
        <v>146</v>
      </c>
      <c r="E83" s="552">
        <v>1</v>
      </c>
      <c r="F83" s="552">
        <v>1</v>
      </c>
      <c r="G83" s="552" t="s">
        <v>125</v>
      </c>
      <c r="H83" s="552" t="s">
        <v>125</v>
      </c>
      <c r="I83" s="552" t="s">
        <v>125</v>
      </c>
      <c r="J83" s="552" t="s">
        <v>125</v>
      </c>
      <c r="K83" s="552" t="s">
        <v>125</v>
      </c>
      <c r="L83" s="552" t="s">
        <v>125</v>
      </c>
      <c r="M83" s="552" t="s">
        <v>125</v>
      </c>
      <c r="N83" s="552">
        <v>1</v>
      </c>
      <c r="O83" s="552" t="s">
        <v>125</v>
      </c>
      <c r="P83" s="552" t="s">
        <v>125</v>
      </c>
      <c r="Q83" s="552" t="s">
        <v>125</v>
      </c>
      <c r="R83" s="552" t="s">
        <v>125</v>
      </c>
      <c r="S83" s="552" t="s">
        <v>125</v>
      </c>
      <c r="T83" s="552" t="s">
        <v>125</v>
      </c>
    </row>
    <row r="84" spans="1:20" ht="24" x14ac:dyDescent="0.2">
      <c r="A84" s="711" t="s">
        <v>1100</v>
      </c>
      <c r="B84" s="719" t="s">
        <v>189</v>
      </c>
      <c r="C84" s="713" t="s">
        <v>1101</v>
      </c>
      <c r="D84" s="721" t="s">
        <v>122</v>
      </c>
      <c r="E84" s="549">
        <v>2</v>
      </c>
      <c r="F84" s="549">
        <v>2</v>
      </c>
      <c r="G84" s="549" t="s">
        <v>125</v>
      </c>
      <c r="H84" s="549" t="s">
        <v>125</v>
      </c>
      <c r="I84" s="549" t="s">
        <v>125</v>
      </c>
      <c r="J84" s="549" t="s">
        <v>125</v>
      </c>
      <c r="K84" s="549" t="s">
        <v>125</v>
      </c>
      <c r="L84" s="549" t="s">
        <v>125</v>
      </c>
      <c r="M84" s="549" t="s">
        <v>125</v>
      </c>
      <c r="N84" s="549" t="s">
        <v>125</v>
      </c>
      <c r="O84" s="549" t="s">
        <v>125</v>
      </c>
      <c r="P84" s="549" t="s">
        <v>125</v>
      </c>
      <c r="Q84" s="549">
        <v>1</v>
      </c>
      <c r="R84" s="549" t="s">
        <v>125</v>
      </c>
      <c r="S84" s="549">
        <v>1</v>
      </c>
      <c r="T84" s="549" t="s">
        <v>125</v>
      </c>
    </row>
    <row r="85" spans="1:20" s="370" customFormat="1" x14ac:dyDescent="0.2">
      <c r="A85" s="715"/>
      <c r="B85" s="720"/>
      <c r="C85" s="717"/>
      <c r="D85" s="722" t="s">
        <v>146</v>
      </c>
      <c r="E85" s="552">
        <v>2</v>
      </c>
      <c r="F85" s="552">
        <v>2</v>
      </c>
      <c r="G85" s="552" t="s">
        <v>125</v>
      </c>
      <c r="H85" s="552" t="s">
        <v>125</v>
      </c>
      <c r="I85" s="552" t="s">
        <v>125</v>
      </c>
      <c r="J85" s="552" t="s">
        <v>125</v>
      </c>
      <c r="K85" s="552" t="s">
        <v>125</v>
      </c>
      <c r="L85" s="552" t="s">
        <v>125</v>
      </c>
      <c r="M85" s="552" t="s">
        <v>125</v>
      </c>
      <c r="N85" s="552" t="s">
        <v>125</v>
      </c>
      <c r="O85" s="552" t="s">
        <v>125</v>
      </c>
      <c r="P85" s="552" t="s">
        <v>125</v>
      </c>
      <c r="Q85" s="552">
        <v>1</v>
      </c>
      <c r="R85" s="552" t="s">
        <v>125</v>
      </c>
      <c r="S85" s="552">
        <v>1</v>
      </c>
      <c r="T85" s="552" t="s">
        <v>125</v>
      </c>
    </row>
    <row r="86" spans="1:20" x14ac:dyDescent="0.2">
      <c r="A86" s="711" t="s">
        <v>312</v>
      </c>
      <c r="B86" s="719" t="s">
        <v>190</v>
      </c>
      <c r="C86" s="713" t="s">
        <v>313</v>
      </c>
      <c r="D86" s="721" t="s">
        <v>122</v>
      </c>
      <c r="E86" s="549">
        <v>52</v>
      </c>
      <c r="F86" s="549">
        <v>52</v>
      </c>
      <c r="G86" s="549" t="s">
        <v>125</v>
      </c>
      <c r="H86" s="549" t="s">
        <v>125</v>
      </c>
      <c r="I86" s="549" t="s">
        <v>125</v>
      </c>
      <c r="J86" s="549" t="s">
        <v>125</v>
      </c>
      <c r="K86" s="549" t="s">
        <v>125</v>
      </c>
      <c r="L86" s="549" t="s">
        <v>125</v>
      </c>
      <c r="M86" s="549" t="s">
        <v>125</v>
      </c>
      <c r="N86" s="549" t="s">
        <v>125</v>
      </c>
      <c r="O86" s="549">
        <v>1</v>
      </c>
      <c r="P86" s="549" t="s">
        <v>125</v>
      </c>
      <c r="Q86" s="549">
        <v>1</v>
      </c>
      <c r="R86" s="549">
        <v>5</v>
      </c>
      <c r="S86" s="549">
        <v>45</v>
      </c>
      <c r="T86" s="549" t="s">
        <v>125</v>
      </c>
    </row>
    <row r="87" spans="1:20" x14ac:dyDescent="0.2">
      <c r="A87" s="715"/>
      <c r="B87" s="720"/>
      <c r="C87" s="717"/>
      <c r="D87" s="722" t="s">
        <v>145</v>
      </c>
      <c r="E87" s="552">
        <v>29</v>
      </c>
      <c r="F87" s="552">
        <v>29</v>
      </c>
      <c r="G87" s="552" t="s">
        <v>125</v>
      </c>
      <c r="H87" s="552" t="s">
        <v>125</v>
      </c>
      <c r="I87" s="552" t="s">
        <v>125</v>
      </c>
      <c r="J87" s="552" t="s">
        <v>125</v>
      </c>
      <c r="K87" s="552" t="s">
        <v>125</v>
      </c>
      <c r="L87" s="552" t="s">
        <v>125</v>
      </c>
      <c r="M87" s="552" t="s">
        <v>125</v>
      </c>
      <c r="N87" s="552" t="s">
        <v>125</v>
      </c>
      <c r="O87" s="552">
        <v>1</v>
      </c>
      <c r="P87" s="552" t="s">
        <v>125</v>
      </c>
      <c r="Q87" s="552">
        <v>1</v>
      </c>
      <c r="R87" s="552">
        <v>3</v>
      </c>
      <c r="S87" s="552">
        <v>24</v>
      </c>
      <c r="T87" s="552" t="s">
        <v>125</v>
      </c>
    </row>
    <row r="88" spans="1:20" s="370" customFormat="1" x14ac:dyDescent="0.2">
      <c r="A88" s="715"/>
      <c r="B88" s="720"/>
      <c r="C88" s="717"/>
      <c r="D88" s="722" t="s">
        <v>146</v>
      </c>
      <c r="E88" s="552">
        <v>23</v>
      </c>
      <c r="F88" s="552">
        <v>23</v>
      </c>
      <c r="G88" s="552" t="s">
        <v>125</v>
      </c>
      <c r="H88" s="552" t="s">
        <v>125</v>
      </c>
      <c r="I88" s="552" t="s">
        <v>125</v>
      </c>
      <c r="J88" s="552" t="s">
        <v>125</v>
      </c>
      <c r="K88" s="552" t="s">
        <v>125</v>
      </c>
      <c r="L88" s="552" t="s">
        <v>125</v>
      </c>
      <c r="M88" s="552" t="s">
        <v>125</v>
      </c>
      <c r="N88" s="552" t="s">
        <v>125</v>
      </c>
      <c r="O88" s="552" t="s">
        <v>125</v>
      </c>
      <c r="P88" s="552" t="s">
        <v>125</v>
      </c>
      <c r="Q88" s="552" t="s">
        <v>125</v>
      </c>
      <c r="R88" s="552">
        <v>2</v>
      </c>
      <c r="S88" s="552">
        <v>21</v>
      </c>
      <c r="T88" s="552" t="s">
        <v>125</v>
      </c>
    </row>
    <row r="89" spans="1:20" x14ac:dyDescent="0.2">
      <c r="A89" s="711" t="s">
        <v>303</v>
      </c>
      <c r="B89" s="719" t="s">
        <v>191</v>
      </c>
      <c r="C89" s="713" t="s">
        <v>304</v>
      </c>
      <c r="D89" s="721" t="s">
        <v>122</v>
      </c>
      <c r="E89" s="549">
        <v>105</v>
      </c>
      <c r="F89" s="549">
        <v>105</v>
      </c>
      <c r="G89" s="549" t="s">
        <v>125</v>
      </c>
      <c r="H89" s="549" t="s">
        <v>125</v>
      </c>
      <c r="I89" s="549" t="s">
        <v>125</v>
      </c>
      <c r="J89" s="549" t="s">
        <v>125</v>
      </c>
      <c r="K89" s="549" t="s">
        <v>125</v>
      </c>
      <c r="L89" s="549" t="s">
        <v>125</v>
      </c>
      <c r="M89" s="549" t="s">
        <v>125</v>
      </c>
      <c r="N89" s="549">
        <v>2</v>
      </c>
      <c r="O89" s="549">
        <v>3</v>
      </c>
      <c r="P89" s="549" t="s">
        <v>125</v>
      </c>
      <c r="Q89" s="549">
        <v>8</v>
      </c>
      <c r="R89" s="549">
        <v>19</v>
      </c>
      <c r="S89" s="549">
        <v>73</v>
      </c>
      <c r="T89" s="549" t="s">
        <v>125</v>
      </c>
    </row>
    <row r="90" spans="1:20" x14ac:dyDescent="0.2">
      <c r="A90" s="715"/>
      <c r="B90" s="720"/>
      <c r="C90" s="717"/>
      <c r="D90" s="722" t="s">
        <v>145</v>
      </c>
      <c r="E90" s="552">
        <v>62</v>
      </c>
      <c r="F90" s="552">
        <v>62</v>
      </c>
      <c r="G90" s="552" t="s">
        <v>125</v>
      </c>
      <c r="H90" s="552" t="s">
        <v>125</v>
      </c>
      <c r="I90" s="552" t="s">
        <v>125</v>
      </c>
      <c r="J90" s="552" t="s">
        <v>125</v>
      </c>
      <c r="K90" s="552" t="s">
        <v>125</v>
      </c>
      <c r="L90" s="552" t="s">
        <v>125</v>
      </c>
      <c r="M90" s="552" t="s">
        <v>125</v>
      </c>
      <c r="N90" s="552" t="s">
        <v>125</v>
      </c>
      <c r="O90" s="552">
        <v>3</v>
      </c>
      <c r="P90" s="552" t="s">
        <v>125</v>
      </c>
      <c r="Q90" s="552">
        <v>5</v>
      </c>
      <c r="R90" s="552">
        <v>11</v>
      </c>
      <c r="S90" s="552">
        <v>43</v>
      </c>
      <c r="T90" s="552" t="s">
        <v>125</v>
      </c>
    </row>
    <row r="91" spans="1:20" s="370" customFormat="1" x14ac:dyDescent="0.2">
      <c r="A91" s="715"/>
      <c r="B91" s="720"/>
      <c r="C91" s="717"/>
      <c r="D91" s="722" t="s">
        <v>146</v>
      </c>
      <c r="E91" s="552">
        <v>43</v>
      </c>
      <c r="F91" s="552">
        <v>43</v>
      </c>
      <c r="G91" s="552" t="s">
        <v>125</v>
      </c>
      <c r="H91" s="552" t="s">
        <v>125</v>
      </c>
      <c r="I91" s="552" t="s">
        <v>125</v>
      </c>
      <c r="J91" s="552" t="s">
        <v>125</v>
      </c>
      <c r="K91" s="552" t="s">
        <v>125</v>
      </c>
      <c r="L91" s="552" t="s">
        <v>125</v>
      </c>
      <c r="M91" s="552" t="s">
        <v>125</v>
      </c>
      <c r="N91" s="552">
        <v>2</v>
      </c>
      <c r="O91" s="552" t="s">
        <v>125</v>
      </c>
      <c r="P91" s="552" t="s">
        <v>125</v>
      </c>
      <c r="Q91" s="552">
        <v>3</v>
      </c>
      <c r="R91" s="552">
        <v>8</v>
      </c>
      <c r="S91" s="552">
        <v>30</v>
      </c>
      <c r="T91" s="552" t="s">
        <v>125</v>
      </c>
    </row>
    <row r="92" spans="1:20" ht="24" x14ac:dyDescent="0.2">
      <c r="A92" s="711" t="s">
        <v>1102</v>
      </c>
      <c r="B92" s="719" t="s">
        <v>192</v>
      </c>
      <c r="C92" s="713" t="s">
        <v>1103</v>
      </c>
      <c r="D92" s="721" t="s">
        <v>122</v>
      </c>
      <c r="E92" s="549">
        <v>3</v>
      </c>
      <c r="F92" s="549">
        <v>3</v>
      </c>
      <c r="G92" s="549" t="s">
        <v>125</v>
      </c>
      <c r="H92" s="549" t="s">
        <v>125</v>
      </c>
      <c r="I92" s="549" t="s">
        <v>125</v>
      </c>
      <c r="J92" s="549" t="s">
        <v>125</v>
      </c>
      <c r="K92" s="549" t="s">
        <v>125</v>
      </c>
      <c r="L92" s="549" t="s">
        <v>125</v>
      </c>
      <c r="M92" s="549" t="s">
        <v>125</v>
      </c>
      <c r="N92" s="549" t="s">
        <v>125</v>
      </c>
      <c r="O92" s="549" t="s">
        <v>125</v>
      </c>
      <c r="P92" s="549" t="s">
        <v>125</v>
      </c>
      <c r="Q92" s="549" t="s">
        <v>125</v>
      </c>
      <c r="R92" s="549" t="s">
        <v>125</v>
      </c>
      <c r="S92" s="549">
        <v>3</v>
      </c>
      <c r="T92" s="549" t="s">
        <v>125</v>
      </c>
    </row>
    <row r="93" spans="1:20" x14ac:dyDescent="0.2">
      <c r="A93" s="715"/>
      <c r="B93" s="720"/>
      <c r="C93" s="717"/>
      <c r="D93" s="722" t="s">
        <v>145</v>
      </c>
      <c r="E93" s="552">
        <v>2</v>
      </c>
      <c r="F93" s="552">
        <v>2</v>
      </c>
      <c r="G93" s="552" t="s">
        <v>125</v>
      </c>
      <c r="H93" s="552" t="s">
        <v>125</v>
      </c>
      <c r="I93" s="552" t="s">
        <v>125</v>
      </c>
      <c r="J93" s="552" t="s">
        <v>125</v>
      </c>
      <c r="K93" s="552" t="s">
        <v>125</v>
      </c>
      <c r="L93" s="552" t="s">
        <v>125</v>
      </c>
      <c r="M93" s="552" t="s">
        <v>125</v>
      </c>
      <c r="N93" s="552" t="s">
        <v>125</v>
      </c>
      <c r="O93" s="552" t="s">
        <v>125</v>
      </c>
      <c r="P93" s="552" t="s">
        <v>125</v>
      </c>
      <c r="Q93" s="552" t="s">
        <v>125</v>
      </c>
      <c r="R93" s="552" t="s">
        <v>125</v>
      </c>
      <c r="S93" s="552">
        <v>2</v>
      </c>
      <c r="T93" s="552" t="s">
        <v>125</v>
      </c>
    </row>
    <row r="94" spans="1:20" s="370" customFormat="1" x14ac:dyDescent="0.2">
      <c r="A94" s="715"/>
      <c r="B94" s="720"/>
      <c r="C94" s="717"/>
      <c r="D94" s="722" t="s">
        <v>146</v>
      </c>
      <c r="E94" s="552">
        <v>1</v>
      </c>
      <c r="F94" s="552">
        <v>1</v>
      </c>
      <c r="G94" s="552" t="s">
        <v>125</v>
      </c>
      <c r="H94" s="552" t="s">
        <v>125</v>
      </c>
      <c r="I94" s="552" t="s">
        <v>125</v>
      </c>
      <c r="J94" s="552" t="s">
        <v>125</v>
      </c>
      <c r="K94" s="552" t="s">
        <v>125</v>
      </c>
      <c r="L94" s="552" t="s">
        <v>125</v>
      </c>
      <c r="M94" s="552" t="s">
        <v>125</v>
      </c>
      <c r="N94" s="552" t="s">
        <v>125</v>
      </c>
      <c r="O94" s="552" t="s">
        <v>125</v>
      </c>
      <c r="P94" s="552" t="s">
        <v>125</v>
      </c>
      <c r="Q94" s="552" t="s">
        <v>125</v>
      </c>
      <c r="R94" s="552" t="s">
        <v>125</v>
      </c>
      <c r="S94" s="552">
        <v>1</v>
      </c>
      <c r="T94" s="552" t="s">
        <v>125</v>
      </c>
    </row>
    <row r="95" spans="1:20" x14ac:dyDescent="0.2">
      <c r="A95" s="711" t="s">
        <v>1104</v>
      </c>
      <c r="B95" s="719" t="s">
        <v>193</v>
      </c>
      <c r="C95" s="713" t="s">
        <v>1105</v>
      </c>
      <c r="D95" s="721" t="s">
        <v>122</v>
      </c>
      <c r="E95" s="549">
        <v>6</v>
      </c>
      <c r="F95" s="549">
        <v>6</v>
      </c>
      <c r="G95" s="549" t="s">
        <v>125</v>
      </c>
      <c r="H95" s="549" t="s">
        <v>125</v>
      </c>
      <c r="I95" s="549" t="s">
        <v>125</v>
      </c>
      <c r="J95" s="549" t="s">
        <v>125</v>
      </c>
      <c r="K95" s="549" t="s">
        <v>125</v>
      </c>
      <c r="L95" s="549" t="s">
        <v>125</v>
      </c>
      <c r="M95" s="549" t="s">
        <v>125</v>
      </c>
      <c r="N95" s="549" t="s">
        <v>125</v>
      </c>
      <c r="O95" s="549" t="s">
        <v>125</v>
      </c>
      <c r="P95" s="549" t="s">
        <v>125</v>
      </c>
      <c r="Q95" s="549">
        <v>1</v>
      </c>
      <c r="R95" s="549">
        <v>1</v>
      </c>
      <c r="S95" s="549">
        <v>4</v>
      </c>
      <c r="T95" s="549" t="s">
        <v>125</v>
      </c>
    </row>
    <row r="96" spans="1:20" s="370" customFormat="1" x14ac:dyDescent="0.2">
      <c r="A96" s="715"/>
      <c r="B96" s="720"/>
      <c r="C96" s="717"/>
      <c r="D96" s="722" t="s">
        <v>145</v>
      </c>
      <c r="E96" s="552">
        <v>4</v>
      </c>
      <c r="F96" s="552">
        <v>4</v>
      </c>
      <c r="G96" s="552" t="s">
        <v>125</v>
      </c>
      <c r="H96" s="552" t="s">
        <v>125</v>
      </c>
      <c r="I96" s="552" t="s">
        <v>125</v>
      </c>
      <c r="J96" s="552" t="s">
        <v>125</v>
      </c>
      <c r="K96" s="552" t="s">
        <v>125</v>
      </c>
      <c r="L96" s="552" t="s">
        <v>125</v>
      </c>
      <c r="M96" s="552" t="s">
        <v>125</v>
      </c>
      <c r="N96" s="552" t="s">
        <v>125</v>
      </c>
      <c r="O96" s="552" t="s">
        <v>125</v>
      </c>
      <c r="P96" s="552" t="s">
        <v>125</v>
      </c>
      <c r="Q96" s="552">
        <v>1</v>
      </c>
      <c r="R96" s="552">
        <v>1</v>
      </c>
      <c r="S96" s="552">
        <v>2</v>
      </c>
      <c r="T96" s="552" t="s">
        <v>125</v>
      </c>
    </row>
    <row r="97" spans="1:20" x14ac:dyDescent="0.2">
      <c r="A97" s="715"/>
      <c r="B97" s="720"/>
      <c r="C97" s="717"/>
      <c r="D97" s="722" t="s">
        <v>146</v>
      </c>
      <c r="E97" s="552">
        <v>2</v>
      </c>
      <c r="F97" s="552">
        <v>2</v>
      </c>
      <c r="G97" s="552" t="s">
        <v>125</v>
      </c>
      <c r="H97" s="552" t="s">
        <v>125</v>
      </c>
      <c r="I97" s="552" t="s">
        <v>125</v>
      </c>
      <c r="J97" s="552" t="s">
        <v>125</v>
      </c>
      <c r="K97" s="552" t="s">
        <v>125</v>
      </c>
      <c r="L97" s="552" t="s">
        <v>125</v>
      </c>
      <c r="M97" s="552" t="s">
        <v>125</v>
      </c>
      <c r="N97" s="552" t="s">
        <v>125</v>
      </c>
      <c r="O97" s="552" t="s">
        <v>125</v>
      </c>
      <c r="P97" s="552" t="s">
        <v>125</v>
      </c>
      <c r="Q97" s="552" t="s">
        <v>125</v>
      </c>
      <c r="R97" s="552" t="s">
        <v>125</v>
      </c>
      <c r="S97" s="552">
        <v>2</v>
      </c>
      <c r="T97" s="552" t="s">
        <v>125</v>
      </c>
    </row>
    <row r="98" spans="1:20" x14ac:dyDescent="0.2">
      <c r="A98" s="711" t="s">
        <v>1106</v>
      </c>
      <c r="B98" s="719" t="s">
        <v>194</v>
      </c>
      <c r="C98" s="713" t="s">
        <v>927</v>
      </c>
      <c r="D98" s="721" t="s">
        <v>122</v>
      </c>
      <c r="E98" s="549">
        <v>7</v>
      </c>
      <c r="F98" s="549">
        <v>7</v>
      </c>
      <c r="G98" s="549" t="s">
        <v>125</v>
      </c>
      <c r="H98" s="549" t="s">
        <v>125</v>
      </c>
      <c r="I98" s="549" t="s">
        <v>125</v>
      </c>
      <c r="J98" s="549" t="s">
        <v>125</v>
      </c>
      <c r="K98" s="549" t="s">
        <v>125</v>
      </c>
      <c r="L98" s="549" t="s">
        <v>125</v>
      </c>
      <c r="M98" s="549" t="s">
        <v>125</v>
      </c>
      <c r="N98" s="549" t="s">
        <v>125</v>
      </c>
      <c r="O98" s="549" t="s">
        <v>125</v>
      </c>
      <c r="P98" s="549" t="s">
        <v>125</v>
      </c>
      <c r="Q98" s="549">
        <v>2</v>
      </c>
      <c r="R98" s="549">
        <v>2</v>
      </c>
      <c r="S98" s="549">
        <v>3</v>
      </c>
      <c r="T98" s="549" t="s">
        <v>125</v>
      </c>
    </row>
    <row r="99" spans="1:20" s="370" customFormat="1" x14ac:dyDescent="0.2">
      <c r="A99" s="715"/>
      <c r="B99" s="720"/>
      <c r="C99" s="717"/>
      <c r="D99" s="722" t="s">
        <v>145</v>
      </c>
      <c r="E99" s="552">
        <v>5</v>
      </c>
      <c r="F99" s="552">
        <v>5</v>
      </c>
      <c r="G99" s="552" t="s">
        <v>125</v>
      </c>
      <c r="H99" s="552" t="s">
        <v>125</v>
      </c>
      <c r="I99" s="552" t="s">
        <v>125</v>
      </c>
      <c r="J99" s="552" t="s">
        <v>125</v>
      </c>
      <c r="K99" s="552" t="s">
        <v>125</v>
      </c>
      <c r="L99" s="552" t="s">
        <v>125</v>
      </c>
      <c r="M99" s="552" t="s">
        <v>125</v>
      </c>
      <c r="N99" s="552" t="s">
        <v>125</v>
      </c>
      <c r="O99" s="552" t="s">
        <v>125</v>
      </c>
      <c r="P99" s="552" t="s">
        <v>125</v>
      </c>
      <c r="Q99" s="552">
        <v>2</v>
      </c>
      <c r="R99" s="552">
        <v>1</v>
      </c>
      <c r="S99" s="552">
        <v>2</v>
      </c>
      <c r="T99" s="552" t="s">
        <v>125</v>
      </c>
    </row>
    <row r="100" spans="1:20" x14ac:dyDescent="0.2">
      <c r="A100" s="715"/>
      <c r="B100" s="720"/>
      <c r="C100" s="717"/>
      <c r="D100" s="722" t="s">
        <v>146</v>
      </c>
      <c r="E100" s="552">
        <v>2</v>
      </c>
      <c r="F100" s="552">
        <v>2</v>
      </c>
      <c r="G100" s="552" t="s">
        <v>125</v>
      </c>
      <c r="H100" s="552" t="s">
        <v>125</v>
      </c>
      <c r="I100" s="552" t="s">
        <v>125</v>
      </c>
      <c r="J100" s="552" t="s">
        <v>125</v>
      </c>
      <c r="K100" s="552" t="s">
        <v>125</v>
      </c>
      <c r="L100" s="552" t="s">
        <v>125</v>
      </c>
      <c r="M100" s="552" t="s">
        <v>125</v>
      </c>
      <c r="N100" s="552" t="s">
        <v>125</v>
      </c>
      <c r="O100" s="552" t="s">
        <v>125</v>
      </c>
      <c r="P100" s="552" t="s">
        <v>125</v>
      </c>
      <c r="Q100" s="552" t="s">
        <v>125</v>
      </c>
      <c r="R100" s="552">
        <v>1</v>
      </c>
      <c r="S100" s="552">
        <v>1</v>
      </c>
      <c r="T100" s="552" t="s">
        <v>125</v>
      </c>
    </row>
    <row r="101" spans="1:20" s="370" customFormat="1" x14ac:dyDescent="0.2">
      <c r="A101" s="711" t="s">
        <v>1108</v>
      </c>
      <c r="B101" s="719" t="s">
        <v>196</v>
      </c>
      <c r="C101" s="713" t="s">
        <v>1109</v>
      </c>
      <c r="D101" s="721" t="s">
        <v>122</v>
      </c>
      <c r="E101" s="549">
        <v>1</v>
      </c>
      <c r="F101" s="549">
        <v>1</v>
      </c>
      <c r="G101" s="549" t="s">
        <v>125</v>
      </c>
      <c r="H101" s="549" t="s">
        <v>125</v>
      </c>
      <c r="I101" s="549" t="s">
        <v>125</v>
      </c>
      <c r="J101" s="549" t="s">
        <v>125</v>
      </c>
      <c r="K101" s="549" t="s">
        <v>125</v>
      </c>
      <c r="L101" s="549" t="s">
        <v>125</v>
      </c>
      <c r="M101" s="549" t="s">
        <v>125</v>
      </c>
      <c r="N101" s="549" t="s">
        <v>125</v>
      </c>
      <c r="O101" s="549" t="s">
        <v>125</v>
      </c>
      <c r="P101" s="549" t="s">
        <v>125</v>
      </c>
      <c r="Q101" s="549" t="s">
        <v>125</v>
      </c>
      <c r="R101" s="549" t="s">
        <v>125</v>
      </c>
      <c r="S101" s="549">
        <v>1</v>
      </c>
      <c r="T101" s="549" t="s">
        <v>125</v>
      </c>
    </row>
    <row r="102" spans="1:20" x14ac:dyDescent="0.2">
      <c r="A102" s="715"/>
      <c r="B102" s="720"/>
      <c r="C102" s="717"/>
      <c r="D102" s="722" t="s">
        <v>146</v>
      </c>
      <c r="E102" s="552">
        <v>1</v>
      </c>
      <c r="F102" s="552">
        <v>1</v>
      </c>
      <c r="G102" s="552" t="s">
        <v>125</v>
      </c>
      <c r="H102" s="552" t="s">
        <v>125</v>
      </c>
      <c r="I102" s="552" t="s">
        <v>125</v>
      </c>
      <c r="J102" s="552" t="s">
        <v>125</v>
      </c>
      <c r="K102" s="552" t="s">
        <v>125</v>
      </c>
      <c r="L102" s="552" t="s">
        <v>125</v>
      </c>
      <c r="M102" s="552" t="s">
        <v>125</v>
      </c>
      <c r="N102" s="552" t="s">
        <v>125</v>
      </c>
      <c r="O102" s="552" t="s">
        <v>125</v>
      </c>
      <c r="P102" s="552" t="s">
        <v>125</v>
      </c>
      <c r="Q102" s="552" t="s">
        <v>125</v>
      </c>
      <c r="R102" s="552" t="s">
        <v>125</v>
      </c>
      <c r="S102" s="552">
        <v>1</v>
      </c>
      <c r="T102" s="552" t="s">
        <v>125</v>
      </c>
    </row>
    <row r="103" spans="1:20" ht="24" x14ac:dyDescent="0.2">
      <c r="A103" s="711" t="s">
        <v>335</v>
      </c>
      <c r="B103" s="719" t="s">
        <v>197</v>
      </c>
      <c r="C103" s="713" t="s">
        <v>336</v>
      </c>
      <c r="D103" s="721" t="s">
        <v>122</v>
      </c>
      <c r="E103" s="549">
        <v>9</v>
      </c>
      <c r="F103" s="549">
        <v>9</v>
      </c>
      <c r="G103" s="549" t="s">
        <v>125</v>
      </c>
      <c r="H103" s="549" t="s">
        <v>125</v>
      </c>
      <c r="I103" s="549" t="s">
        <v>125</v>
      </c>
      <c r="J103" s="549" t="s">
        <v>125</v>
      </c>
      <c r="K103" s="549" t="s">
        <v>125</v>
      </c>
      <c r="L103" s="549">
        <v>1</v>
      </c>
      <c r="M103" s="549" t="s">
        <v>125</v>
      </c>
      <c r="N103" s="549" t="s">
        <v>125</v>
      </c>
      <c r="O103" s="549" t="s">
        <v>125</v>
      </c>
      <c r="P103" s="549" t="s">
        <v>125</v>
      </c>
      <c r="Q103" s="549" t="s">
        <v>125</v>
      </c>
      <c r="R103" s="549">
        <v>1</v>
      </c>
      <c r="S103" s="549">
        <v>7</v>
      </c>
      <c r="T103" s="549" t="s">
        <v>125</v>
      </c>
    </row>
    <row r="104" spans="1:20" s="370" customFormat="1" x14ac:dyDescent="0.2">
      <c r="A104" s="715"/>
      <c r="B104" s="720"/>
      <c r="C104" s="717"/>
      <c r="D104" s="722" t="s">
        <v>145</v>
      </c>
      <c r="E104" s="552">
        <v>3</v>
      </c>
      <c r="F104" s="552">
        <v>3</v>
      </c>
      <c r="G104" s="552" t="s">
        <v>125</v>
      </c>
      <c r="H104" s="552" t="s">
        <v>125</v>
      </c>
      <c r="I104" s="552" t="s">
        <v>125</v>
      </c>
      <c r="J104" s="552" t="s">
        <v>125</v>
      </c>
      <c r="K104" s="552" t="s">
        <v>125</v>
      </c>
      <c r="L104" s="552" t="s">
        <v>125</v>
      </c>
      <c r="M104" s="552" t="s">
        <v>125</v>
      </c>
      <c r="N104" s="552" t="s">
        <v>125</v>
      </c>
      <c r="O104" s="552" t="s">
        <v>125</v>
      </c>
      <c r="P104" s="552" t="s">
        <v>125</v>
      </c>
      <c r="Q104" s="552" t="s">
        <v>125</v>
      </c>
      <c r="R104" s="552" t="s">
        <v>125</v>
      </c>
      <c r="S104" s="552">
        <v>3</v>
      </c>
      <c r="T104" s="552" t="s">
        <v>125</v>
      </c>
    </row>
    <row r="105" spans="1:20" x14ac:dyDescent="0.2">
      <c r="A105" s="715"/>
      <c r="B105" s="720"/>
      <c r="C105" s="717"/>
      <c r="D105" s="722" t="s">
        <v>146</v>
      </c>
      <c r="E105" s="552">
        <v>6</v>
      </c>
      <c r="F105" s="552">
        <v>6</v>
      </c>
      <c r="G105" s="552" t="s">
        <v>125</v>
      </c>
      <c r="H105" s="552" t="s">
        <v>125</v>
      </c>
      <c r="I105" s="552" t="s">
        <v>125</v>
      </c>
      <c r="J105" s="552" t="s">
        <v>125</v>
      </c>
      <c r="K105" s="552" t="s">
        <v>125</v>
      </c>
      <c r="L105" s="552">
        <v>1</v>
      </c>
      <c r="M105" s="552" t="s">
        <v>125</v>
      </c>
      <c r="N105" s="552" t="s">
        <v>125</v>
      </c>
      <c r="O105" s="552" t="s">
        <v>125</v>
      </c>
      <c r="P105" s="552" t="s">
        <v>125</v>
      </c>
      <c r="Q105" s="552" t="s">
        <v>125</v>
      </c>
      <c r="R105" s="552">
        <v>1</v>
      </c>
      <c r="S105" s="552">
        <v>4</v>
      </c>
      <c r="T105" s="552" t="s">
        <v>125</v>
      </c>
    </row>
    <row r="106" spans="1:20" x14ac:dyDescent="0.2">
      <c r="A106" s="711" t="s">
        <v>309</v>
      </c>
      <c r="B106" s="719" t="s">
        <v>198</v>
      </c>
      <c r="C106" s="713" t="s">
        <v>310</v>
      </c>
      <c r="D106" s="721" t="s">
        <v>122</v>
      </c>
      <c r="E106" s="549">
        <v>109</v>
      </c>
      <c r="F106" s="549">
        <v>109</v>
      </c>
      <c r="G106" s="549" t="s">
        <v>125</v>
      </c>
      <c r="H106" s="549" t="s">
        <v>125</v>
      </c>
      <c r="I106" s="549" t="s">
        <v>125</v>
      </c>
      <c r="J106" s="549" t="s">
        <v>125</v>
      </c>
      <c r="K106" s="549" t="s">
        <v>125</v>
      </c>
      <c r="L106" s="549" t="s">
        <v>125</v>
      </c>
      <c r="M106" s="549" t="s">
        <v>125</v>
      </c>
      <c r="N106" s="549" t="s">
        <v>125</v>
      </c>
      <c r="O106" s="549">
        <v>4</v>
      </c>
      <c r="P106" s="549" t="s">
        <v>125</v>
      </c>
      <c r="Q106" s="549">
        <v>3</v>
      </c>
      <c r="R106" s="549">
        <v>15</v>
      </c>
      <c r="S106" s="549">
        <v>87</v>
      </c>
      <c r="T106" s="549" t="s">
        <v>125</v>
      </c>
    </row>
    <row r="107" spans="1:20" s="370" customFormat="1" x14ac:dyDescent="0.2">
      <c r="A107" s="715"/>
      <c r="B107" s="720"/>
      <c r="C107" s="717"/>
      <c r="D107" s="722" t="s">
        <v>145</v>
      </c>
      <c r="E107" s="552">
        <v>55</v>
      </c>
      <c r="F107" s="552">
        <v>55</v>
      </c>
      <c r="G107" s="552" t="s">
        <v>125</v>
      </c>
      <c r="H107" s="552" t="s">
        <v>125</v>
      </c>
      <c r="I107" s="552" t="s">
        <v>125</v>
      </c>
      <c r="J107" s="552" t="s">
        <v>125</v>
      </c>
      <c r="K107" s="552" t="s">
        <v>125</v>
      </c>
      <c r="L107" s="552" t="s">
        <v>125</v>
      </c>
      <c r="M107" s="552" t="s">
        <v>125</v>
      </c>
      <c r="N107" s="552" t="s">
        <v>125</v>
      </c>
      <c r="O107" s="552">
        <v>3</v>
      </c>
      <c r="P107" s="552" t="s">
        <v>125</v>
      </c>
      <c r="Q107" s="552" t="s">
        <v>125</v>
      </c>
      <c r="R107" s="552">
        <v>10</v>
      </c>
      <c r="S107" s="552">
        <v>42</v>
      </c>
      <c r="T107" s="552" t="s">
        <v>125</v>
      </c>
    </row>
    <row r="108" spans="1:20" x14ac:dyDescent="0.2">
      <c r="A108" s="715"/>
      <c r="B108" s="720"/>
      <c r="C108" s="717"/>
      <c r="D108" s="722" t="s">
        <v>146</v>
      </c>
      <c r="E108" s="552">
        <v>54</v>
      </c>
      <c r="F108" s="552">
        <v>54</v>
      </c>
      <c r="G108" s="552" t="s">
        <v>125</v>
      </c>
      <c r="H108" s="552" t="s">
        <v>125</v>
      </c>
      <c r="I108" s="552" t="s">
        <v>125</v>
      </c>
      <c r="J108" s="552" t="s">
        <v>125</v>
      </c>
      <c r="K108" s="552" t="s">
        <v>125</v>
      </c>
      <c r="L108" s="552" t="s">
        <v>125</v>
      </c>
      <c r="M108" s="552" t="s">
        <v>125</v>
      </c>
      <c r="N108" s="552" t="s">
        <v>125</v>
      </c>
      <c r="O108" s="552">
        <v>1</v>
      </c>
      <c r="P108" s="552" t="s">
        <v>125</v>
      </c>
      <c r="Q108" s="552">
        <v>3</v>
      </c>
      <c r="R108" s="552">
        <v>5</v>
      </c>
      <c r="S108" s="552">
        <v>45</v>
      </c>
      <c r="T108" s="552" t="s">
        <v>125</v>
      </c>
    </row>
    <row r="109" spans="1:20" s="370" customFormat="1" x14ac:dyDescent="0.2">
      <c r="A109" s="711" t="s">
        <v>315</v>
      </c>
      <c r="B109" s="719" t="s">
        <v>202</v>
      </c>
      <c r="C109" s="713" t="s">
        <v>316</v>
      </c>
      <c r="D109" s="721" t="s">
        <v>122</v>
      </c>
      <c r="E109" s="549">
        <v>40</v>
      </c>
      <c r="F109" s="549">
        <v>40</v>
      </c>
      <c r="G109" s="549" t="s">
        <v>125</v>
      </c>
      <c r="H109" s="549" t="s">
        <v>125</v>
      </c>
      <c r="I109" s="549" t="s">
        <v>125</v>
      </c>
      <c r="J109" s="549">
        <v>2</v>
      </c>
      <c r="K109" s="549">
        <v>2</v>
      </c>
      <c r="L109" s="549">
        <v>1</v>
      </c>
      <c r="M109" s="549" t="s">
        <v>125</v>
      </c>
      <c r="N109" s="549">
        <v>1</v>
      </c>
      <c r="O109" s="549" t="s">
        <v>125</v>
      </c>
      <c r="P109" s="549" t="s">
        <v>125</v>
      </c>
      <c r="Q109" s="549">
        <v>3</v>
      </c>
      <c r="R109" s="549">
        <v>5</v>
      </c>
      <c r="S109" s="549">
        <v>26</v>
      </c>
      <c r="T109" s="549" t="s">
        <v>125</v>
      </c>
    </row>
    <row r="110" spans="1:20" x14ac:dyDescent="0.2">
      <c r="A110" s="715"/>
      <c r="B110" s="720"/>
      <c r="C110" s="717"/>
      <c r="D110" s="722" t="s">
        <v>145</v>
      </c>
      <c r="E110" s="552">
        <v>22</v>
      </c>
      <c r="F110" s="552">
        <v>22</v>
      </c>
      <c r="G110" s="552" t="s">
        <v>125</v>
      </c>
      <c r="H110" s="552" t="s">
        <v>125</v>
      </c>
      <c r="I110" s="552" t="s">
        <v>125</v>
      </c>
      <c r="J110" s="552">
        <v>1</v>
      </c>
      <c r="K110" s="552">
        <v>1</v>
      </c>
      <c r="L110" s="552" t="s">
        <v>125</v>
      </c>
      <c r="M110" s="552" t="s">
        <v>125</v>
      </c>
      <c r="N110" s="552">
        <v>1</v>
      </c>
      <c r="O110" s="552" t="s">
        <v>125</v>
      </c>
      <c r="P110" s="552" t="s">
        <v>125</v>
      </c>
      <c r="Q110" s="552">
        <v>3</v>
      </c>
      <c r="R110" s="552">
        <v>2</v>
      </c>
      <c r="S110" s="552">
        <v>14</v>
      </c>
      <c r="T110" s="552" t="s">
        <v>125</v>
      </c>
    </row>
    <row r="111" spans="1:20" x14ac:dyDescent="0.2">
      <c r="A111" s="715"/>
      <c r="B111" s="720"/>
      <c r="C111" s="717"/>
      <c r="D111" s="722" t="s">
        <v>146</v>
      </c>
      <c r="E111" s="552">
        <v>18</v>
      </c>
      <c r="F111" s="552">
        <v>18</v>
      </c>
      <c r="G111" s="552" t="s">
        <v>125</v>
      </c>
      <c r="H111" s="552" t="s">
        <v>125</v>
      </c>
      <c r="I111" s="552" t="s">
        <v>125</v>
      </c>
      <c r="J111" s="552">
        <v>1</v>
      </c>
      <c r="K111" s="552">
        <v>1</v>
      </c>
      <c r="L111" s="552">
        <v>1</v>
      </c>
      <c r="M111" s="552" t="s">
        <v>125</v>
      </c>
      <c r="N111" s="552" t="s">
        <v>125</v>
      </c>
      <c r="O111" s="552" t="s">
        <v>125</v>
      </c>
      <c r="P111" s="552" t="s">
        <v>125</v>
      </c>
      <c r="Q111" s="552" t="s">
        <v>125</v>
      </c>
      <c r="R111" s="552">
        <v>3</v>
      </c>
      <c r="S111" s="552">
        <v>12</v>
      </c>
      <c r="T111" s="552" t="s">
        <v>125</v>
      </c>
    </row>
    <row r="112" spans="1:20" s="370" customFormat="1" ht="24" x14ac:dyDescent="0.2">
      <c r="A112" s="711" t="s">
        <v>327</v>
      </c>
      <c r="B112" s="719" t="s">
        <v>203</v>
      </c>
      <c r="C112" s="713" t="s">
        <v>328</v>
      </c>
      <c r="D112" s="721" t="s">
        <v>122</v>
      </c>
      <c r="E112" s="549">
        <v>15</v>
      </c>
      <c r="F112" s="549">
        <v>15</v>
      </c>
      <c r="G112" s="549" t="s">
        <v>125</v>
      </c>
      <c r="H112" s="549" t="s">
        <v>125</v>
      </c>
      <c r="I112" s="549" t="s">
        <v>125</v>
      </c>
      <c r="J112" s="549" t="s">
        <v>125</v>
      </c>
      <c r="K112" s="549" t="s">
        <v>125</v>
      </c>
      <c r="L112" s="549" t="s">
        <v>125</v>
      </c>
      <c r="M112" s="549" t="s">
        <v>125</v>
      </c>
      <c r="N112" s="549" t="s">
        <v>125</v>
      </c>
      <c r="O112" s="549" t="s">
        <v>125</v>
      </c>
      <c r="P112" s="549" t="s">
        <v>125</v>
      </c>
      <c r="Q112" s="549" t="s">
        <v>125</v>
      </c>
      <c r="R112" s="549">
        <v>3</v>
      </c>
      <c r="S112" s="549">
        <v>12</v>
      </c>
      <c r="T112" s="549" t="s">
        <v>125</v>
      </c>
    </row>
    <row r="113" spans="1:20" x14ac:dyDescent="0.2">
      <c r="A113" s="715"/>
      <c r="B113" s="720"/>
      <c r="C113" s="717"/>
      <c r="D113" s="722" t="s">
        <v>145</v>
      </c>
      <c r="E113" s="552">
        <v>4</v>
      </c>
      <c r="F113" s="552">
        <v>4</v>
      </c>
      <c r="G113" s="552" t="s">
        <v>125</v>
      </c>
      <c r="H113" s="552" t="s">
        <v>125</v>
      </c>
      <c r="I113" s="552" t="s">
        <v>125</v>
      </c>
      <c r="J113" s="552" t="s">
        <v>125</v>
      </c>
      <c r="K113" s="552" t="s">
        <v>125</v>
      </c>
      <c r="L113" s="552" t="s">
        <v>125</v>
      </c>
      <c r="M113" s="552" t="s">
        <v>125</v>
      </c>
      <c r="N113" s="552" t="s">
        <v>125</v>
      </c>
      <c r="O113" s="552" t="s">
        <v>125</v>
      </c>
      <c r="P113" s="552" t="s">
        <v>125</v>
      </c>
      <c r="Q113" s="552" t="s">
        <v>125</v>
      </c>
      <c r="R113" s="552">
        <v>2</v>
      </c>
      <c r="S113" s="552">
        <v>2</v>
      </c>
      <c r="T113" s="552" t="s">
        <v>125</v>
      </c>
    </row>
    <row r="114" spans="1:20" x14ac:dyDescent="0.2">
      <c r="A114" s="715"/>
      <c r="B114" s="720"/>
      <c r="C114" s="717"/>
      <c r="D114" s="722" t="s">
        <v>146</v>
      </c>
      <c r="E114" s="552">
        <v>11</v>
      </c>
      <c r="F114" s="552">
        <v>11</v>
      </c>
      <c r="G114" s="552" t="s">
        <v>125</v>
      </c>
      <c r="H114" s="552" t="s">
        <v>125</v>
      </c>
      <c r="I114" s="552" t="s">
        <v>125</v>
      </c>
      <c r="J114" s="552" t="s">
        <v>125</v>
      </c>
      <c r="K114" s="552" t="s">
        <v>125</v>
      </c>
      <c r="L114" s="552" t="s">
        <v>125</v>
      </c>
      <c r="M114" s="552" t="s">
        <v>125</v>
      </c>
      <c r="N114" s="552" t="s">
        <v>125</v>
      </c>
      <c r="O114" s="552" t="s">
        <v>125</v>
      </c>
      <c r="P114" s="552" t="s">
        <v>125</v>
      </c>
      <c r="Q114" s="552" t="s">
        <v>125</v>
      </c>
      <c r="R114" s="552">
        <v>1</v>
      </c>
      <c r="S114" s="552">
        <v>10</v>
      </c>
      <c r="T114" s="552" t="s">
        <v>125</v>
      </c>
    </row>
    <row r="115" spans="1:20" s="370" customFormat="1" ht="24" x14ac:dyDescent="0.2">
      <c r="A115" s="711" t="s">
        <v>364</v>
      </c>
      <c r="B115" s="719" t="s">
        <v>204</v>
      </c>
      <c r="C115" s="713" t="s">
        <v>365</v>
      </c>
      <c r="D115" s="721" t="s">
        <v>122</v>
      </c>
      <c r="E115" s="549">
        <v>9</v>
      </c>
      <c r="F115" s="549">
        <v>9</v>
      </c>
      <c r="G115" s="549" t="s">
        <v>125</v>
      </c>
      <c r="H115" s="549" t="s">
        <v>125</v>
      </c>
      <c r="I115" s="549" t="s">
        <v>125</v>
      </c>
      <c r="J115" s="549" t="s">
        <v>125</v>
      </c>
      <c r="K115" s="549" t="s">
        <v>125</v>
      </c>
      <c r="L115" s="549" t="s">
        <v>125</v>
      </c>
      <c r="M115" s="549" t="s">
        <v>125</v>
      </c>
      <c r="N115" s="549" t="s">
        <v>125</v>
      </c>
      <c r="O115" s="549" t="s">
        <v>125</v>
      </c>
      <c r="P115" s="549" t="s">
        <v>125</v>
      </c>
      <c r="Q115" s="549">
        <v>1</v>
      </c>
      <c r="R115" s="549">
        <v>2</v>
      </c>
      <c r="S115" s="549">
        <v>6</v>
      </c>
      <c r="T115" s="549" t="s">
        <v>125</v>
      </c>
    </row>
    <row r="116" spans="1:20" x14ac:dyDescent="0.2">
      <c r="A116" s="715"/>
      <c r="B116" s="720"/>
      <c r="C116" s="717"/>
      <c r="D116" s="722" t="s">
        <v>145</v>
      </c>
      <c r="E116" s="552">
        <v>5</v>
      </c>
      <c r="F116" s="552">
        <v>5</v>
      </c>
      <c r="G116" s="552" t="s">
        <v>125</v>
      </c>
      <c r="H116" s="552" t="s">
        <v>125</v>
      </c>
      <c r="I116" s="552" t="s">
        <v>125</v>
      </c>
      <c r="J116" s="552" t="s">
        <v>125</v>
      </c>
      <c r="K116" s="552" t="s">
        <v>125</v>
      </c>
      <c r="L116" s="552" t="s">
        <v>125</v>
      </c>
      <c r="M116" s="552" t="s">
        <v>125</v>
      </c>
      <c r="N116" s="552" t="s">
        <v>125</v>
      </c>
      <c r="O116" s="552" t="s">
        <v>125</v>
      </c>
      <c r="P116" s="552" t="s">
        <v>125</v>
      </c>
      <c r="Q116" s="552" t="s">
        <v>125</v>
      </c>
      <c r="R116" s="552">
        <v>2</v>
      </c>
      <c r="S116" s="552">
        <v>3</v>
      </c>
      <c r="T116" s="552" t="s">
        <v>125</v>
      </c>
    </row>
    <row r="117" spans="1:20" x14ac:dyDescent="0.2">
      <c r="A117" s="715"/>
      <c r="B117" s="720"/>
      <c r="C117" s="717"/>
      <c r="D117" s="722" t="s">
        <v>146</v>
      </c>
      <c r="E117" s="552">
        <v>4</v>
      </c>
      <c r="F117" s="552">
        <v>4</v>
      </c>
      <c r="G117" s="552" t="s">
        <v>125</v>
      </c>
      <c r="H117" s="552" t="s">
        <v>125</v>
      </c>
      <c r="I117" s="552" t="s">
        <v>125</v>
      </c>
      <c r="J117" s="552" t="s">
        <v>125</v>
      </c>
      <c r="K117" s="552" t="s">
        <v>125</v>
      </c>
      <c r="L117" s="552" t="s">
        <v>125</v>
      </c>
      <c r="M117" s="552" t="s">
        <v>125</v>
      </c>
      <c r="N117" s="552" t="s">
        <v>125</v>
      </c>
      <c r="O117" s="552" t="s">
        <v>125</v>
      </c>
      <c r="P117" s="552" t="s">
        <v>125</v>
      </c>
      <c r="Q117" s="552">
        <v>1</v>
      </c>
      <c r="R117" s="552" t="s">
        <v>125</v>
      </c>
      <c r="S117" s="552">
        <v>3</v>
      </c>
      <c r="T117" s="552" t="s">
        <v>125</v>
      </c>
    </row>
    <row r="118" spans="1:20" s="370" customFormat="1" ht="24" x14ac:dyDescent="0.2">
      <c r="A118" s="711" t="s">
        <v>1115</v>
      </c>
      <c r="B118" s="719" t="s">
        <v>206</v>
      </c>
      <c r="C118" s="713" t="s">
        <v>1116</v>
      </c>
      <c r="D118" s="721" t="s">
        <v>122</v>
      </c>
      <c r="E118" s="549">
        <v>11</v>
      </c>
      <c r="F118" s="549">
        <v>11</v>
      </c>
      <c r="G118" s="549" t="s">
        <v>125</v>
      </c>
      <c r="H118" s="549" t="s">
        <v>125</v>
      </c>
      <c r="I118" s="549" t="s">
        <v>125</v>
      </c>
      <c r="J118" s="549">
        <v>1</v>
      </c>
      <c r="K118" s="549" t="s">
        <v>125</v>
      </c>
      <c r="L118" s="549" t="s">
        <v>125</v>
      </c>
      <c r="M118" s="549" t="s">
        <v>125</v>
      </c>
      <c r="N118" s="549" t="s">
        <v>125</v>
      </c>
      <c r="O118" s="549" t="s">
        <v>125</v>
      </c>
      <c r="P118" s="549" t="s">
        <v>125</v>
      </c>
      <c r="Q118" s="549" t="s">
        <v>125</v>
      </c>
      <c r="R118" s="549">
        <v>1</v>
      </c>
      <c r="S118" s="549">
        <v>9</v>
      </c>
      <c r="T118" s="549" t="s">
        <v>125</v>
      </c>
    </row>
    <row r="119" spans="1:20" x14ac:dyDescent="0.2">
      <c r="A119" s="715"/>
      <c r="B119" s="720"/>
      <c r="C119" s="717"/>
      <c r="D119" s="722" t="s">
        <v>145</v>
      </c>
      <c r="E119" s="552">
        <v>5</v>
      </c>
      <c r="F119" s="552">
        <v>5</v>
      </c>
      <c r="G119" s="552" t="s">
        <v>125</v>
      </c>
      <c r="H119" s="552" t="s">
        <v>125</v>
      </c>
      <c r="I119" s="552" t="s">
        <v>125</v>
      </c>
      <c r="J119" s="552">
        <v>1</v>
      </c>
      <c r="K119" s="552" t="s">
        <v>125</v>
      </c>
      <c r="L119" s="552" t="s">
        <v>125</v>
      </c>
      <c r="M119" s="552" t="s">
        <v>125</v>
      </c>
      <c r="N119" s="552" t="s">
        <v>125</v>
      </c>
      <c r="O119" s="552" t="s">
        <v>125</v>
      </c>
      <c r="P119" s="552" t="s">
        <v>125</v>
      </c>
      <c r="Q119" s="552" t="s">
        <v>125</v>
      </c>
      <c r="R119" s="552">
        <v>1</v>
      </c>
      <c r="S119" s="552">
        <v>3</v>
      </c>
      <c r="T119" s="552" t="s">
        <v>125</v>
      </c>
    </row>
    <row r="120" spans="1:20" x14ac:dyDescent="0.2">
      <c r="A120" s="715"/>
      <c r="B120" s="720"/>
      <c r="C120" s="717"/>
      <c r="D120" s="722" t="s">
        <v>146</v>
      </c>
      <c r="E120" s="552">
        <v>6</v>
      </c>
      <c r="F120" s="552">
        <v>6</v>
      </c>
      <c r="G120" s="552" t="s">
        <v>125</v>
      </c>
      <c r="H120" s="552" t="s">
        <v>125</v>
      </c>
      <c r="I120" s="552" t="s">
        <v>125</v>
      </c>
      <c r="J120" s="552" t="s">
        <v>125</v>
      </c>
      <c r="K120" s="552" t="s">
        <v>125</v>
      </c>
      <c r="L120" s="552" t="s">
        <v>125</v>
      </c>
      <c r="M120" s="552" t="s">
        <v>125</v>
      </c>
      <c r="N120" s="552" t="s">
        <v>125</v>
      </c>
      <c r="O120" s="552" t="s">
        <v>125</v>
      </c>
      <c r="P120" s="552" t="s">
        <v>125</v>
      </c>
      <c r="Q120" s="552" t="s">
        <v>125</v>
      </c>
      <c r="R120" s="552" t="s">
        <v>125</v>
      </c>
      <c r="S120" s="552">
        <v>6</v>
      </c>
      <c r="T120" s="552" t="s">
        <v>125</v>
      </c>
    </row>
    <row r="121" spans="1:20" s="370" customFormat="1" ht="24" x14ac:dyDescent="0.2">
      <c r="A121" s="711" t="s">
        <v>321</v>
      </c>
      <c r="B121" s="719" t="s">
        <v>207</v>
      </c>
      <c r="C121" s="713" t="s">
        <v>322</v>
      </c>
      <c r="D121" s="721" t="s">
        <v>122</v>
      </c>
      <c r="E121" s="549">
        <v>79</v>
      </c>
      <c r="F121" s="549">
        <v>79</v>
      </c>
      <c r="G121" s="549" t="s">
        <v>125</v>
      </c>
      <c r="H121" s="549" t="s">
        <v>125</v>
      </c>
      <c r="I121" s="549" t="s">
        <v>125</v>
      </c>
      <c r="J121" s="549" t="s">
        <v>125</v>
      </c>
      <c r="K121" s="549">
        <v>1</v>
      </c>
      <c r="L121" s="549" t="s">
        <v>125</v>
      </c>
      <c r="M121" s="549" t="s">
        <v>125</v>
      </c>
      <c r="N121" s="549" t="s">
        <v>125</v>
      </c>
      <c r="O121" s="549">
        <v>1</v>
      </c>
      <c r="P121" s="549" t="s">
        <v>125</v>
      </c>
      <c r="Q121" s="549">
        <v>10</v>
      </c>
      <c r="R121" s="549">
        <v>29</v>
      </c>
      <c r="S121" s="549">
        <v>38</v>
      </c>
      <c r="T121" s="549" t="s">
        <v>125</v>
      </c>
    </row>
    <row r="122" spans="1:20" x14ac:dyDescent="0.2">
      <c r="A122" s="715"/>
      <c r="B122" s="720"/>
      <c r="C122" s="717"/>
      <c r="D122" s="722" t="s">
        <v>145</v>
      </c>
      <c r="E122" s="552">
        <v>41</v>
      </c>
      <c r="F122" s="552">
        <v>41</v>
      </c>
      <c r="G122" s="552" t="s">
        <v>125</v>
      </c>
      <c r="H122" s="552" t="s">
        <v>125</v>
      </c>
      <c r="I122" s="552" t="s">
        <v>125</v>
      </c>
      <c r="J122" s="552" t="s">
        <v>125</v>
      </c>
      <c r="K122" s="552">
        <v>1</v>
      </c>
      <c r="L122" s="552" t="s">
        <v>125</v>
      </c>
      <c r="M122" s="552" t="s">
        <v>125</v>
      </c>
      <c r="N122" s="552" t="s">
        <v>125</v>
      </c>
      <c r="O122" s="552">
        <v>1</v>
      </c>
      <c r="P122" s="552" t="s">
        <v>125</v>
      </c>
      <c r="Q122" s="552">
        <v>6</v>
      </c>
      <c r="R122" s="552">
        <v>19</v>
      </c>
      <c r="S122" s="552">
        <v>14</v>
      </c>
      <c r="T122" s="552" t="s">
        <v>125</v>
      </c>
    </row>
    <row r="123" spans="1:20" x14ac:dyDescent="0.2">
      <c r="A123" s="715"/>
      <c r="B123" s="720"/>
      <c r="C123" s="717"/>
      <c r="D123" s="722" t="s">
        <v>146</v>
      </c>
      <c r="E123" s="552">
        <v>38</v>
      </c>
      <c r="F123" s="552">
        <v>38</v>
      </c>
      <c r="G123" s="552" t="s">
        <v>125</v>
      </c>
      <c r="H123" s="552" t="s">
        <v>125</v>
      </c>
      <c r="I123" s="552" t="s">
        <v>125</v>
      </c>
      <c r="J123" s="552" t="s">
        <v>125</v>
      </c>
      <c r="K123" s="552" t="s">
        <v>125</v>
      </c>
      <c r="L123" s="552" t="s">
        <v>125</v>
      </c>
      <c r="M123" s="552" t="s">
        <v>125</v>
      </c>
      <c r="N123" s="552" t="s">
        <v>125</v>
      </c>
      <c r="O123" s="552" t="s">
        <v>125</v>
      </c>
      <c r="P123" s="552" t="s">
        <v>125</v>
      </c>
      <c r="Q123" s="552">
        <v>4</v>
      </c>
      <c r="R123" s="552">
        <v>10</v>
      </c>
      <c r="S123" s="552">
        <v>24</v>
      </c>
      <c r="T123" s="552" t="s">
        <v>125</v>
      </c>
    </row>
    <row r="124" spans="1:20" s="370" customFormat="1" ht="24" x14ac:dyDescent="0.2">
      <c r="A124" s="711" t="s">
        <v>391</v>
      </c>
      <c r="B124" s="719" t="s">
        <v>208</v>
      </c>
      <c r="C124" s="713" t="s">
        <v>392</v>
      </c>
      <c r="D124" s="721" t="s">
        <v>122</v>
      </c>
      <c r="E124" s="549">
        <v>9</v>
      </c>
      <c r="F124" s="549">
        <v>9</v>
      </c>
      <c r="G124" s="549" t="s">
        <v>125</v>
      </c>
      <c r="H124" s="549" t="s">
        <v>125</v>
      </c>
      <c r="I124" s="549" t="s">
        <v>125</v>
      </c>
      <c r="J124" s="549" t="s">
        <v>125</v>
      </c>
      <c r="K124" s="549">
        <v>1</v>
      </c>
      <c r="L124" s="549" t="s">
        <v>125</v>
      </c>
      <c r="M124" s="549" t="s">
        <v>125</v>
      </c>
      <c r="N124" s="549">
        <v>1</v>
      </c>
      <c r="O124" s="549">
        <v>1</v>
      </c>
      <c r="P124" s="549">
        <v>2</v>
      </c>
      <c r="Q124" s="549">
        <v>1</v>
      </c>
      <c r="R124" s="549">
        <v>1</v>
      </c>
      <c r="S124" s="549">
        <v>2</v>
      </c>
      <c r="T124" s="549" t="s">
        <v>125</v>
      </c>
    </row>
    <row r="125" spans="1:20" x14ac:dyDescent="0.2">
      <c r="A125" s="715"/>
      <c r="B125" s="720"/>
      <c r="C125" s="717"/>
      <c r="D125" s="722" t="s">
        <v>145</v>
      </c>
      <c r="E125" s="552">
        <v>2</v>
      </c>
      <c r="F125" s="552">
        <v>2</v>
      </c>
      <c r="G125" s="552" t="s">
        <v>125</v>
      </c>
      <c r="H125" s="552" t="s">
        <v>125</v>
      </c>
      <c r="I125" s="552" t="s">
        <v>125</v>
      </c>
      <c r="J125" s="552" t="s">
        <v>125</v>
      </c>
      <c r="K125" s="552" t="s">
        <v>125</v>
      </c>
      <c r="L125" s="552" t="s">
        <v>125</v>
      </c>
      <c r="M125" s="552" t="s">
        <v>125</v>
      </c>
      <c r="N125" s="552" t="s">
        <v>125</v>
      </c>
      <c r="O125" s="552" t="s">
        <v>125</v>
      </c>
      <c r="P125" s="552" t="s">
        <v>125</v>
      </c>
      <c r="Q125" s="552">
        <v>1</v>
      </c>
      <c r="R125" s="552">
        <v>1</v>
      </c>
      <c r="S125" s="552" t="s">
        <v>125</v>
      </c>
      <c r="T125" s="552" t="s">
        <v>125</v>
      </c>
    </row>
    <row r="126" spans="1:20" x14ac:dyDescent="0.2">
      <c r="A126" s="715"/>
      <c r="B126" s="720"/>
      <c r="C126" s="717"/>
      <c r="D126" s="722" t="s">
        <v>146</v>
      </c>
      <c r="E126" s="552">
        <v>7</v>
      </c>
      <c r="F126" s="552">
        <v>7</v>
      </c>
      <c r="G126" s="552" t="s">
        <v>125</v>
      </c>
      <c r="H126" s="552" t="s">
        <v>125</v>
      </c>
      <c r="I126" s="552" t="s">
        <v>125</v>
      </c>
      <c r="J126" s="552" t="s">
        <v>125</v>
      </c>
      <c r="K126" s="552">
        <v>1</v>
      </c>
      <c r="L126" s="552" t="s">
        <v>125</v>
      </c>
      <c r="M126" s="552" t="s">
        <v>125</v>
      </c>
      <c r="N126" s="552">
        <v>1</v>
      </c>
      <c r="O126" s="552">
        <v>1</v>
      </c>
      <c r="P126" s="552">
        <v>2</v>
      </c>
      <c r="Q126" s="552" t="s">
        <v>125</v>
      </c>
      <c r="R126" s="552" t="s">
        <v>125</v>
      </c>
      <c r="S126" s="552">
        <v>2</v>
      </c>
      <c r="T126" s="552" t="s">
        <v>125</v>
      </c>
    </row>
    <row r="127" spans="1:20" s="370" customFormat="1" x14ac:dyDescent="0.2">
      <c r="A127" s="711" t="s">
        <v>324</v>
      </c>
      <c r="B127" s="719" t="s">
        <v>209</v>
      </c>
      <c r="C127" s="713" t="s">
        <v>325</v>
      </c>
      <c r="D127" s="721" t="s">
        <v>122</v>
      </c>
      <c r="E127" s="549">
        <v>47</v>
      </c>
      <c r="F127" s="549">
        <v>47</v>
      </c>
      <c r="G127" s="549" t="s">
        <v>125</v>
      </c>
      <c r="H127" s="549" t="s">
        <v>125</v>
      </c>
      <c r="I127" s="549" t="s">
        <v>125</v>
      </c>
      <c r="J127" s="549">
        <v>1</v>
      </c>
      <c r="K127" s="549">
        <v>2</v>
      </c>
      <c r="L127" s="549" t="s">
        <v>125</v>
      </c>
      <c r="M127" s="549" t="s">
        <v>125</v>
      </c>
      <c r="N127" s="549" t="s">
        <v>125</v>
      </c>
      <c r="O127" s="549" t="s">
        <v>125</v>
      </c>
      <c r="P127" s="549" t="s">
        <v>125</v>
      </c>
      <c r="Q127" s="549">
        <v>2</v>
      </c>
      <c r="R127" s="549">
        <v>14</v>
      </c>
      <c r="S127" s="549">
        <v>28</v>
      </c>
      <c r="T127" s="549" t="s">
        <v>125</v>
      </c>
    </row>
    <row r="128" spans="1:20" x14ac:dyDescent="0.2">
      <c r="A128" s="715"/>
      <c r="B128" s="720"/>
      <c r="C128" s="717"/>
      <c r="D128" s="722" t="s">
        <v>145</v>
      </c>
      <c r="E128" s="552">
        <v>24</v>
      </c>
      <c r="F128" s="552">
        <v>24</v>
      </c>
      <c r="G128" s="552" t="s">
        <v>125</v>
      </c>
      <c r="H128" s="552" t="s">
        <v>125</v>
      </c>
      <c r="I128" s="552" t="s">
        <v>125</v>
      </c>
      <c r="J128" s="552" t="s">
        <v>125</v>
      </c>
      <c r="K128" s="552" t="s">
        <v>125</v>
      </c>
      <c r="L128" s="552" t="s">
        <v>125</v>
      </c>
      <c r="M128" s="552" t="s">
        <v>125</v>
      </c>
      <c r="N128" s="552" t="s">
        <v>125</v>
      </c>
      <c r="O128" s="552" t="s">
        <v>125</v>
      </c>
      <c r="P128" s="552" t="s">
        <v>125</v>
      </c>
      <c r="Q128" s="552">
        <v>1</v>
      </c>
      <c r="R128" s="552">
        <v>7</v>
      </c>
      <c r="S128" s="552">
        <v>16</v>
      </c>
      <c r="T128" s="552" t="s">
        <v>125</v>
      </c>
    </row>
    <row r="129" spans="1:20" x14ac:dyDescent="0.2">
      <c r="A129" s="715"/>
      <c r="B129" s="720"/>
      <c r="C129" s="717"/>
      <c r="D129" s="722" t="s">
        <v>146</v>
      </c>
      <c r="E129" s="552">
        <v>23</v>
      </c>
      <c r="F129" s="552">
        <v>23</v>
      </c>
      <c r="G129" s="552" t="s">
        <v>125</v>
      </c>
      <c r="H129" s="552" t="s">
        <v>125</v>
      </c>
      <c r="I129" s="552" t="s">
        <v>125</v>
      </c>
      <c r="J129" s="552">
        <v>1</v>
      </c>
      <c r="K129" s="552">
        <v>2</v>
      </c>
      <c r="L129" s="552" t="s">
        <v>125</v>
      </c>
      <c r="M129" s="552" t="s">
        <v>125</v>
      </c>
      <c r="N129" s="552" t="s">
        <v>125</v>
      </c>
      <c r="O129" s="552" t="s">
        <v>125</v>
      </c>
      <c r="P129" s="552" t="s">
        <v>125</v>
      </c>
      <c r="Q129" s="552">
        <v>1</v>
      </c>
      <c r="R129" s="552">
        <v>7</v>
      </c>
      <c r="S129" s="552">
        <v>12</v>
      </c>
      <c r="T129" s="552" t="s">
        <v>125</v>
      </c>
    </row>
    <row r="130" spans="1:20" s="370" customFormat="1" x14ac:dyDescent="0.2">
      <c r="A130" s="711" t="s">
        <v>1117</v>
      </c>
      <c r="B130" s="719" t="s">
        <v>210</v>
      </c>
      <c r="C130" s="713" t="s">
        <v>1118</v>
      </c>
      <c r="D130" s="721" t="s">
        <v>122</v>
      </c>
      <c r="E130" s="549">
        <v>2</v>
      </c>
      <c r="F130" s="549">
        <v>2</v>
      </c>
      <c r="G130" s="549" t="s">
        <v>125</v>
      </c>
      <c r="H130" s="549" t="s">
        <v>125</v>
      </c>
      <c r="I130" s="549" t="s">
        <v>125</v>
      </c>
      <c r="J130" s="549" t="s">
        <v>125</v>
      </c>
      <c r="K130" s="549" t="s">
        <v>125</v>
      </c>
      <c r="L130" s="549" t="s">
        <v>125</v>
      </c>
      <c r="M130" s="549" t="s">
        <v>125</v>
      </c>
      <c r="N130" s="549" t="s">
        <v>125</v>
      </c>
      <c r="O130" s="549" t="s">
        <v>125</v>
      </c>
      <c r="P130" s="549">
        <v>1</v>
      </c>
      <c r="Q130" s="549">
        <v>1</v>
      </c>
      <c r="R130" s="549" t="s">
        <v>125</v>
      </c>
      <c r="S130" s="549" t="s">
        <v>125</v>
      </c>
      <c r="T130" s="549" t="s">
        <v>125</v>
      </c>
    </row>
    <row r="131" spans="1:20" x14ac:dyDescent="0.2">
      <c r="A131" s="715"/>
      <c r="B131" s="720"/>
      <c r="C131" s="717"/>
      <c r="D131" s="722" t="s">
        <v>146</v>
      </c>
      <c r="E131" s="552">
        <v>2</v>
      </c>
      <c r="F131" s="552">
        <v>2</v>
      </c>
      <c r="G131" s="552" t="s">
        <v>125</v>
      </c>
      <c r="H131" s="552" t="s">
        <v>125</v>
      </c>
      <c r="I131" s="552" t="s">
        <v>125</v>
      </c>
      <c r="J131" s="552" t="s">
        <v>125</v>
      </c>
      <c r="K131" s="552" t="s">
        <v>125</v>
      </c>
      <c r="L131" s="552" t="s">
        <v>125</v>
      </c>
      <c r="M131" s="552" t="s">
        <v>125</v>
      </c>
      <c r="N131" s="552" t="s">
        <v>125</v>
      </c>
      <c r="O131" s="552" t="s">
        <v>125</v>
      </c>
      <c r="P131" s="552">
        <v>1</v>
      </c>
      <c r="Q131" s="552">
        <v>1</v>
      </c>
      <c r="R131" s="552" t="s">
        <v>125</v>
      </c>
      <c r="S131" s="552" t="s">
        <v>125</v>
      </c>
      <c r="T131" s="552" t="s">
        <v>125</v>
      </c>
    </row>
    <row r="132" spans="1:20" ht="24" x14ac:dyDescent="0.2">
      <c r="A132" s="711" t="s">
        <v>332</v>
      </c>
      <c r="B132" s="719" t="s">
        <v>211</v>
      </c>
      <c r="C132" s="713" t="s">
        <v>333</v>
      </c>
      <c r="D132" s="721" t="s">
        <v>122</v>
      </c>
      <c r="E132" s="549">
        <v>27</v>
      </c>
      <c r="F132" s="549">
        <v>27</v>
      </c>
      <c r="G132" s="549" t="s">
        <v>125</v>
      </c>
      <c r="H132" s="549">
        <v>15</v>
      </c>
      <c r="I132" s="549">
        <v>2</v>
      </c>
      <c r="J132" s="549">
        <v>10</v>
      </c>
      <c r="K132" s="549" t="s">
        <v>125</v>
      </c>
      <c r="L132" s="549" t="s">
        <v>125</v>
      </c>
      <c r="M132" s="549" t="s">
        <v>125</v>
      </c>
      <c r="N132" s="549" t="s">
        <v>125</v>
      </c>
      <c r="O132" s="549" t="s">
        <v>125</v>
      </c>
      <c r="P132" s="549" t="s">
        <v>125</v>
      </c>
      <c r="Q132" s="549" t="s">
        <v>125</v>
      </c>
      <c r="R132" s="549" t="s">
        <v>125</v>
      </c>
      <c r="S132" s="549" t="s">
        <v>125</v>
      </c>
      <c r="T132" s="549" t="s">
        <v>125</v>
      </c>
    </row>
    <row r="133" spans="1:20" s="370" customFormat="1" x14ac:dyDescent="0.2">
      <c r="A133" s="715"/>
      <c r="B133" s="720"/>
      <c r="C133" s="717"/>
      <c r="D133" s="722" t="s">
        <v>145</v>
      </c>
      <c r="E133" s="552">
        <v>14</v>
      </c>
      <c r="F133" s="552">
        <v>14</v>
      </c>
      <c r="G133" s="552" t="s">
        <v>125</v>
      </c>
      <c r="H133" s="552">
        <v>9</v>
      </c>
      <c r="I133" s="552">
        <v>1</v>
      </c>
      <c r="J133" s="552">
        <v>4</v>
      </c>
      <c r="K133" s="552" t="s">
        <v>125</v>
      </c>
      <c r="L133" s="552" t="s">
        <v>125</v>
      </c>
      <c r="M133" s="552" t="s">
        <v>125</v>
      </c>
      <c r="N133" s="552" t="s">
        <v>125</v>
      </c>
      <c r="O133" s="552" t="s">
        <v>125</v>
      </c>
      <c r="P133" s="552" t="s">
        <v>125</v>
      </c>
      <c r="Q133" s="552" t="s">
        <v>125</v>
      </c>
      <c r="R133" s="552" t="s">
        <v>125</v>
      </c>
      <c r="S133" s="552" t="s">
        <v>125</v>
      </c>
      <c r="T133" s="552" t="s">
        <v>125</v>
      </c>
    </row>
    <row r="134" spans="1:20" x14ac:dyDescent="0.2">
      <c r="A134" s="715"/>
      <c r="B134" s="720"/>
      <c r="C134" s="717"/>
      <c r="D134" s="722" t="s">
        <v>146</v>
      </c>
      <c r="E134" s="552">
        <v>13</v>
      </c>
      <c r="F134" s="552">
        <v>13</v>
      </c>
      <c r="G134" s="552" t="s">
        <v>125</v>
      </c>
      <c r="H134" s="552">
        <v>6</v>
      </c>
      <c r="I134" s="552">
        <v>1</v>
      </c>
      <c r="J134" s="552">
        <v>6</v>
      </c>
      <c r="K134" s="552" t="s">
        <v>125</v>
      </c>
      <c r="L134" s="552" t="s">
        <v>125</v>
      </c>
      <c r="M134" s="552" t="s">
        <v>125</v>
      </c>
      <c r="N134" s="552" t="s">
        <v>125</v>
      </c>
      <c r="O134" s="552" t="s">
        <v>125</v>
      </c>
      <c r="P134" s="552" t="s">
        <v>125</v>
      </c>
      <c r="Q134" s="552" t="s">
        <v>125</v>
      </c>
      <c r="R134" s="552" t="s">
        <v>125</v>
      </c>
      <c r="S134" s="552" t="s">
        <v>125</v>
      </c>
      <c r="T134" s="552" t="s">
        <v>125</v>
      </c>
    </row>
    <row r="135" spans="1:20" ht="24" x14ac:dyDescent="0.2">
      <c r="A135" s="711" t="s">
        <v>347</v>
      </c>
      <c r="B135" s="719" t="s">
        <v>212</v>
      </c>
      <c r="C135" s="713" t="s">
        <v>348</v>
      </c>
      <c r="D135" s="721" t="s">
        <v>122</v>
      </c>
      <c r="E135" s="549">
        <v>31</v>
      </c>
      <c r="F135" s="549">
        <v>31</v>
      </c>
      <c r="G135" s="549" t="s">
        <v>125</v>
      </c>
      <c r="H135" s="549">
        <v>11</v>
      </c>
      <c r="I135" s="549">
        <v>2</v>
      </c>
      <c r="J135" s="549">
        <v>11</v>
      </c>
      <c r="K135" s="549">
        <v>1</v>
      </c>
      <c r="L135" s="549">
        <v>1</v>
      </c>
      <c r="M135" s="549" t="s">
        <v>125</v>
      </c>
      <c r="N135" s="549">
        <v>1</v>
      </c>
      <c r="O135" s="549" t="s">
        <v>125</v>
      </c>
      <c r="P135" s="549" t="s">
        <v>125</v>
      </c>
      <c r="Q135" s="549" t="s">
        <v>125</v>
      </c>
      <c r="R135" s="549">
        <v>3</v>
      </c>
      <c r="S135" s="549">
        <v>1</v>
      </c>
      <c r="T135" s="549" t="s">
        <v>125</v>
      </c>
    </row>
    <row r="136" spans="1:20" s="370" customFormat="1" x14ac:dyDescent="0.2">
      <c r="A136" s="715"/>
      <c r="B136" s="720"/>
      <c r="C136" s="717"/>
      <c r="D136" s="722" t="s">
        <v>145</v>
      </c>
      <c r="E136" s="552">
        <v>16</v>
      </c>
      <c r="F136" s="552">
        <v>16</v>
      </c>
      <c r="G136" s="552" t="s">
        <v>125</v>
      </c>
      <c r="H136" s="552">
        <v>6</v>
      </c>
      <c r="I136" s="552">
        <v>1</v>
      </c>
      <c r="J136" s="552">
        <v>6</v>
      </c>
      <c r="K136" s="552" t="s">
        <v>125</v>
      </c>
      <c r="L136" s="552">
        <v>1</v>
      </c>
      <c r="M136" s="552" t="s">
        <v>125</v>
      </c>
      <c r="N136" s="552" t="s">
        <v>125</v>
      </c>
      <c r="O136" s="552" t="s">
        <v>125</v>
      </c>
      <c r="P136" s="552" t="s">
        <v>125</v>
      </c>
      <c r="Q136" s="552" t="s">
        <v>125</v>
      </c>
      <c r="R136" s="552">
        <v>2</v>
      </c>
      <c r="S136" s="552" t="s">
        <v>125</v>
      </c>
      <c r="T136" s="552" t="s">
        <v>125</v>
      </c>
    </row>
    <row r="137" spans="1:20" x14ac:dyDescent="0.2">
      <c r="A137" s="715"/>
      <c r="B137" s="720"/>
      <c r="C137" s="717"/>
      <c r="D137" s="722" t="s">
        <v>146</v>
      </c>
      <c r="E137" s="552">
        <v>15</v>
      </c>
      <c r="F137" s="552">
        <v>15</v>
      </c>
      <c r="G137" s="552" t="s">
        <v>125</v>
      </c>
      <c r="H137" s="552">
        <v>5</v>
      </c>
      <c r="I137" s="552">
        <v>1</v>
      </c>
      <c r="J137" s="552">
        <v>5</v>
      </c>
      <c r="K137" s="552">
        <v>1</v>
      </c>
      <c r="L137" s="552" t="s">
        <v>125</v>
      </c>
      <c r="M137" s="552" t="s">
        <v>125</v>
      </c>
      <c r="N137" s="552">
        <v>1</v>
      </c>
      <c r="O137" s="552" t="s">
        <v>125</v>
      </c>
      <c r="P137" s="552" t="s">
        <v>125</v>
      </c>
      <c r="Q137" s="552" t="s">
        <v>125</v>
      </c>
      <c r="R137" s="552">
        <v>1</v>
      </c>
      <c r="S137" s="552">
        <v>1</v>
      </c>
      <c r="T137" s="552" t="s">
        <v>125</v>
      </c>
    </row>
    <row r="138" spans="1:20" s="370" customFormat="1" x14ac:dyDescent="0.2">
      <c r="A138" s="711" t="s">
        <v>318</v>
      </c>
      <c r="B138" s="719" t="s">
        <v>213</v>
      </c>
      <c r="C138" s="713" t="s">
        <v>319</v>
      </c>
      <c r="D138" s="721" t="s">
        <v>122</v>
      </c>
      <c r="E138" s="549">
        <v>48</v>
      </c>
      <c r="F138" s="549">
        <v>48</v>
      </c>
      <c r="G138" s="549" t="s">
        <v>125</v>
      </c>
      <c r="H138" s="549" t="s">
        <v>125</v>
      </c>
      <c r="I138" s="549" t="s">
        <v>125</v>
      </c>
      <c r="J138" s="549" t="s">
        <v>125</v>
      </c>
      <c r="K138" s="549" t="s">
        <v>125</v>
      </c>
      <c r="L138" s="549">
        <v>1</v>
      </c>
      <c r="M138" s="549" t="s">
        <v>125</v>
      </c>
      <c r="N138" s="549">
        <v>2</v>
      </c>
      <c r="O138" s="549">
        <v>5</v>
      </c>
      <c r="P138" s="549">
        <v>6</v>
      </c>
      <c r="Q138" s="549">
        <v>16</v>
      </c>
      <c r="R138" s="549">
        <v>8</v>
      </c>
      <c r="S138" s="549">
        <v>8</v>
      </c>
      <c r="T138" s="549">
        <v>2</v>
      </c>
    </row>
    <row r="139" spans="1:20" x14ac:dyDescent="0.2">
      <c r="A139" s="715"/>
      <c r="B139" s="720"/>
      <c r="C139" s="717"/>
      <c r="D139" s="722" t="s">
        <v>145</v>
      </c>
      <c r="E139" s="552">
        <v>42</v>
      </c>
      <c r="F139" s="552">
        <v>42</v>
      </c>
      <c r="G139" s="552" t="s">
        <v>125</v>
      </c>
      <c r="H139" s="552" t="s">
        <v>125</v>
      </c>
      <c r="I139" s="552" t="s">
        <v>125</v>
      </c>
      <c r="J139" s="552" t="s">
        <v>125</v>
      </c>
      <c r="K139" s="552" t="s">
        <v>125</v>
      </c>
      <c r="L139" s="552">
        <v>1</v>
      </c>
      <c r="M139" s="552" t="s">
        <v>125</v>
      </c>
      <c r="N139" s="552">
        <v>2</v>
      </c>
      <c r="O139" s="552">
        <v>5</v>
      </c>
      <c r="P139" s="552">
        <v>6</v>
      </c>
      <c r="Q139" s="552">
        <v>12</v>
      </c>
      <c r="R139" s="552">
        <v>8</v>
      </c>
      <c r="S139" s="552">
        <v>6</v>
      </c>
      <c r="T139" s="552">
        <v>2</v>
      </c>
    </row>
    <row r="140" spans="1:20" x14ac:dyDescent="0.2">
      <c r="A140" s="715"/>
      <c r="B140" s="720"/>
      <c r="C140" s="717"/>
      <c r="D140" s="722" t="s">
        <v>146</v>
      </c>
      <c r="E140" s="552">
        <v>6</v>
      </c>
      <c r="F140" s="552">
        <v>6</v>
      </c>
      <c r="G140" s="552" t="s">
        <v>125</v>
      </c>
      <c r="H140" s="552" t="s">
        <v>125</v>
      </c>
      <c r="I140" s="552" t="s">
        <v>125</v>
      </c>
      <c r="J140" s="552" t="s">
        <v>125</v>
      </c>
      <c r="K140" s="552" t="s">
        <v>125</v>
      </c>
      <c r="L140" s="552" t="s">
        <v>125</v>
      </c>
      <c r="M140" s="552" t="s">
        <v>125</v>
      </c>
      <c r="N140" s="552" t="s">
        <v>125</v>
      </c>
      <c r="O140" s="552" t="s">
        <v>125</v>
      </c>
      <c r="P140" s="552" t="s">
        <v>125</v>
      </c>
      <c r="Q140" s="552">
        <v>4</v>
      </c>
      <c r="R140" s="552" t="s">
        <v>125</v>
      </c>
      <c r="S140" s="552">
        <v>2</v>
      </c>
      <c r="T140" s="552" t="s">
        <v>125</v>
      </c>
    </row>
    <row r="141" spans="1:20" s="370" customFormat="1" x14ac:dyDescent="0.2">
      <c r="A141" s="711" t="s">
        <v>382</v>
      </c>
      <c r="B141" s="719" t="s">
        <v>214</v>
      </c>
      <c r="C141" s="713" t="s">
        <v>383</v>
      </c>
      <c r="D141" s="721" t="s">
        <v>122</v>
      </c>
      <c r="E141" s="549">
        <v>7</v>
      </c>
      <c r="F141" s="549">
        <v>7</v>
      </c>
      <c r="G141" s="549" t="s">
        <v>125</v>
      </c>
      <c r="H141" s="549" t="s">
        <v>125</v>
      </c>
      <c r="I141" s="549" t="s">
        <v>125</v>
      </c>
      <c r="J141" s="549" t="s">
        <v>125</v>
      </c>
      <c r="K141" s="549" t="s">
        <v>125</v>
      </c>
      <c r="L141" s="549" t="s">
        <v>125</v>
      </c>
      <c r="M141" s="549" t="s">
        <v>125</v>
      </c>
      <c r="N141" s="549" t="s">
        <v>125</v>
      </c>
      <c r="O141" s="549" t="s">
        <v>125</v>
      </c>
      <c r="P141" s="549" t="s">
        <v>125</v>
      </c>
      <c r="Q141" s="549">
        <v>1</v>
      </c>
      <c r="R141" s="549">
        <v>1</v>
      </c>
      <c r="S141" s="549">
        <v>5</v>
      </c>
      <c r="T141" s="549" t="s">
        <v>125</v>
      </c>
    </row>
    <row r="142" spans="1:20" x14ac:dyDescent="0.2">
      <c r="A142" s="715"/>
      <c r="B142" s="720"/>
      <c r="C142" s="717"/>
      <c r="D142" s="722" t="s">
        <v>145</v>
      </c>
      <c r="E142" s="552">
        <v>6</v>
      </c>
      <c r="F142" s="552">
        <v>6</v>
      </c>
      <c r="G142" s="552" t="s">
        <v>125</v>
      </c>
      <c r="H142" s="552" t="s">
        <v>125</v>
      </c>
      <c r="I142" s="552" t="s">
        <v>125</v>
      </c>
      <c r="J142" s="552" t="s">
        <v>125</v>
      </c>
      <c r="K142" s="552" t="s">
        <v>125</v>
      </c>
      <c r="L142" s="552" t="s">
        <v>125</v>
      </c>
      <c r="M142" s="552" t="s">
        <v>125</v>
      </c>
      <c r="N142" s="552" t="s">
        <v>125</v>
      </c>
      <c r="O142" s="552" t="s">
        <v>125</v>
      </c>
      <c r="P142" s="552" t="s">
        <v>125</v>
      </c>
      <c r="Q142" s="552">
        <v>1</v>
      </c>
      <c r="R142" s="552">
        <v>1</v>
      </c>
      <c r="S142" s="552">
        <v>4</v>
      </c>
      <c r="T142" s="552" t="s">
        <v>125</v>
      </c>
    </row>
    <row r="143" spans="1:20" x14ac:dyDescent="0.2">
      <c r="A143" s="715"/>
      <c r="B143" s="720"/>
      <c r="C143" s="717"/>
      <c r="D143" s="722" t="s">
        <v>146</v>
      </c>
      <c r="E143" s="552">
        <v>1</v>
      </c>
      <c r="F143" s="552">
        <v>1</v>
      </c>
      <c r="G143" s="552" t="s">
        <v>125</v>
      </c>
      <c r="H143" s="552" t="s">
        <v>125</v>
      </c>
      <c r="I143" s="552" t="s">
        <v>125</v>
      </c>
      <c r="J143" s="552" t="s">
        <v>125</v>
      </c>
      <c r="K143" s="552" t="s">
        <v>125</v>
      </c>
      <c r="L143" s="552" t="s">
        <v>125</v>
      </c>
      <c r="M143" s="552" t="s">
        <v>125</v>
      </c>
      <c r="N143" s="552" t="s">
        <v>125</v>
      </c>
      <c r="O143" s="552" t="s">
        <v>125</v>
      </c>
      <c r="P143" s="552" t="s">
        <v>125</v>
      </c>
      <c r="Q143" s="552" t="s">
        <v>125</v>
      </c>
      <c r="R143" s="552" t="s">
        <v>125</v>
      </c>
      <c r="S143" s="552">
        <v>1</v>
      </c>
      <c r="T143" s="552" t="s">
        <v>125</v>
      </c>
    </row>
    <row r="144" spans="1:20" s="370" customFormat="1" x14ac:dyDescent="0.2">
      <c r="A144" s="711" t="s">
        <v>1121</v>
      </c>
      <c r="B144" s="719" t="s">
        <v>216</v>
      </c>
      <c r="C144" s="713" t="s">
        <v>1122</v>
      </c>
      <c r="D144" s="721" t="s">
        <v>122</v>
      </c>
      <c r="E144" s="549">
        <v>8</v>
      </c>
      <c r="F144" s="549">
        <v>8</v>
      </c>
      <c r="G144" s="549" t="s">
        <v>125</v>
      </c>
      <c r="H144" s="549" t="s">
        <v>125</v>
      </c>
      <c r="I144" s="549" t="s">
        <v>125</v>
      </c>
      <c r="J144" s="549" t="s">
        <v>125</v>
      </c>
      <c r="K144" s="549" t="s">
        <v>125</v>
      </c>
      <c r="L144" s="549">
        <v>1</v>
      </c>
      <c r="M144" s="549" t="s">
        <v>125</v>
      </c>
      <c r="N144" s="549" t="s">
        <v>125</v>
      </c>
      <c r="O144" s="549">
        <v>2</v>
      </c>
      <c r="P144" s="549">
        <v>1</v>
      </c>
      <c r="Q144" s="549">
        <v>3</v>
      </c>
      <c r="R144" s="549" t="s">
        <v>125</v>
      </c>
      <c r="S144" s="549">
        <v>1</v>
      </c>
      <c r="T144" s="549" t="s">
        <v>125</v>
      </c>
    </row>
    <row r="145" spans="1:20" x14ac:dyDescent="0.2">
      <c r="A145" s="715"/>
      <c r="B145" s="720"/>
      <c r="C145" s="717"/>
      <c r="D145" s="722" t="s">
        <v>145</v>
      </c>
      <c r="E145" s="552">
        <v>8</v>
      </c>
      <c r="F145" s="552">
        <v>8</v>
      </c>
      <c r="G145" s="552" t="s">
        <v>125</v>
      </c>
      <c r="H145" s="552" t="s">
        <v>125</v>
      </c>
      <c r="I145" s="552" t="s">
        <v>125</v>
      </c>
      <c r="J145" s="552" t="s">
        <v>125</v>
      </c>
      <c r="K145" s="552" t="s">
        <v>125</v>
      </c>
      <c r="L145" s="552">
        <v>1</v>
      </c>
      <c r="M145" s="552" t="s">
        <v>125</v>
      </c>
      <c r="N145" s="552" t="s">
        <v>125</v>
      </c>
      <c r="O145" s="552">
        <v>2</v>
      </c>
      <c r="P145" s="552">
        <v>1</v>
      </c>
      <c r="Q145" s="552">
        <v>3</v>
      </c>
      <c r="R145" s="552" t="s">
        <v>125</v>
      </c>
      <c r="S145" s="552">
        <v>1</v>
      </c>
      <c r="T145" s="552" t="s">
        <v>125</v>
      </c>
    </row>
    <row r="146" spans="1:20" x14ac:dyDescent="0.2">
      <c r="A146" s="711" t="s">
        <v>1125</v>
      </c>
      <c r="B146" s="719" t="s">
        <v>218</v>
      </c>
      <c r="C146" s="713" t="s">
        <v>1126</v>
      </c>
      <c r="D146" s="721" t="s">
        <v>122</v>
      </c>
      <c r="E146" s="549">
        <v>2</v>
      </c>
      <c r="F146" s="549">
        <v>2</v>
      </c>
      <c r="G146" s="549" t="s">
        <v>125</v>
      </c>
      <c r="H146" s="549" t="s">
        <v>125</v>
      </c>
      <c r="I146" s="549" t="s">
        <v>125</v>
      </c>
      <c r="J146" s="549" t="s">
        <v>125</v>
      </c>
      <c r="K146" s="549" t="s">
        <v>125</v>
      </c>
      <c r="L146" s="549" t="s">
        <v>125</v>
      </c>
      <c r="M146" s="549" t="s">
        <v>125</v>
      </c>
      <c r="N146" s="549" t="s">
        <v>125</v>
      </c>
      <c r="O146" s="549" t="s">
        <v>125</v>
      </c>
      <c r="P146" s="549">
        <v>1</v>
      </c>
      <c r="Q146" s="549">
        <v>1</v>
      </c>
      <c r="R146" s="549" t="s">
        <v>125</v>
      </c>
      <c r="S146" s="549" t="s">
        <v>125</v>
      </c>
      <c r="T146" s="549" t="s">
        <v>125</v>
      </c>
    </row>
    <row r="147" spans="1:20" s="370" customFormat="1" x14ac:dyDescent="0.2">
      <c r="A147" s="715"/>
      <c r="B147" s="720"/>
      <c r="C147" s="717"/>
      <c r="D147" s="722" t="s">
        <v>145</v>
      </c>
      <c r="E147" s="552">
        <v>1</v>
      </c>
      <c r="F147" s="552">
        <v>1</v>
      </c>
      <c r="G147" s="552" t="s">
        <v>125</v>
      </c>
      <c r="H147" s="552" t="s">
        <v>125</v>
      </c>
      <c r="I147" s="552" t="s">
        <v>125</v>
      </c>
      <c r="J147" s="552" t="s">
        <v>125</v>
      </c>
      <c r="K147" s="552" t="s">
        <v>125</v>
      </c>
      <c r="L147" s="552" t="s">
        <v>125</v>
      </c>
      <c r="M147" s="552" t="s">
        <v>125</v>
      </c>
      <c r="N147" s="552" t="s">
        <v>125</v>
      </c>
      <c r="O147" s="552" t="s">
        <v>125</v>
      </c>
      <c r="P147" s="552">
        <v>1</v>
      </c>
      <c r="Q147" s="552" t="s">
        <v>125</v>
      </c>
      <c r="R147" s="552" t="s">
        <v>125</v>
      </c>
      <c r="S147" s="552" t="s">
        <v>125</v>
      </c>
      <c r="T147" s="552" t="s">
        <v>125</v>
      </c>
    </row>
    <row r="148" spans="1:20" x14ac:dyDescent="0.2">
      <c r="A148" s="715"/>
      <c r="B148" s="720"/>
      <c r="C148" s="717"/>
      <c r="D148" s="722" t="s">
        <v>146</v>
      </c>
      <c r="E148" s="552">
        <v>1</v>
      </c>
      <c r="F148" s="552">
        <v>1</v>
      </c>
      <c r="G148" s="552" t="s">
        <v>125</v>
      </c>
      <c r="H148" s="552" t="s">
        <v>125</v>
      </c>
      <c r="I148" s="552" t="s">
        <v>125</v>
      </c>
      <c r="J148" s="552" t="s">
        <v>125</v>
      </c>
      <c r="K148" s="552" t="s">
        <v>125</v>
      </c>
      <c r="L148" s="552" t="s">
        <v>125</v>
      </c>
      <c r="M148" s="552" t="s">
        <v>125</v>
      </c>
      <c r="N148" s="552" t="s">
        <v>125</v>
      </c>
      <c r="O148" s="552" t="s">
        <v>125</v>
      </c>
      <c r="P148" s="552" t="s">
        <v>125</v>
      </c>
      <c r="Q148" s="552">
        <v>1</v>
      </c>
      <c r="R148" s="552" t="s">
        <v>125</v>
      </c>
      <c r="S148" s="552" t="s">
        <v>125</v>
      </c>
      <c r="T148" s="552" t="s">
        <v>125</v>
      </c>
    </row>
    <row r="149" spans="1:20" s="370" customFormat="1" ht="24" x14ac:dyDescent="0.2">
      <c r="A149" s="711" t="s">
        <v>355</v>
      </c>
      <c r="B149" s="719" t="s">
        <v>219</v>
      </c>
      <c r="C149" s="713" t="s">
        <v>356</v>
      </c>
      <c r="D149" s="721" t="s">
        <v>122</v>
      </c>
      <c r="E149" s="549">
        <v>11</v>
      </c>
      <c r="F149" s="549">
        <v>11</v>
      </c>
      <c r="G149" s="549" t="s">
        <v>125</v>
      </c>
      <c r="H149" s="549" t="s">
        <v>125</v>
      </c>
      <c r="I149" s="549" t="s">
        <v>125</v>
      </c>
      <c r="J149" s="549" t="s">
        <v>125</v>
      </c>
      <c r="K149" s="549" t="s">
        <v>125</v>
      </c>
      <c r="L149" s="549" t="s">
        <v>125</v>
      </c>
      <c r="M149" s="549" t="s">
        <v>125</v>
      </c>
      <c r="N149" s="549">
        <v>2</v>
      </c>
      <c r="O149" s="549">
        <v>1</v>
      </c>
      <c r="P149" s="549" t="s">
        <v>125</v>
      </c>
      <c r="Q149" s="549">
        <v>5</v>
      </c>
      <c r="R149" s="549">
        <v>2</v>
      </c>
      <c r="S149" s="549">
        <v>1</v>
      </c>
      <c r="T149" s="549" t="s">
        <v>125</v>
      </c>
    </row>
    <row r="150" spans="1:20" x14ac:dyDescent="0.2">
      <c r="A150" s="715"/>
      <c r="B150" s="720"/>
      <c r="C150" s="717"/>
      <c r="D150" s="722" t="s">
        <v>145</v>
      </c>
      <c r="E150" s="552">
        <v>10</v>
      </c>
      <c r="F150" s="552">
        <v>10</v>
      </c>
      <c r="G150" s="552" t="s">
        <v>125</v>
      </c>
      <c r="H150" s="552" t="s">
        <v>125</v>
      </c>
      <c r="I150" s="552" t="s">
        <v>125</v>
      </c>
      <c r="J150" s="552" t="s">
        <v>125</v>
      </c>
      <c r="K150" s="552" t="s">
        <v>125</v>
      </c>
      <c r="L150" s="552" t="s">
        <v>125</v>
      </c>
      <c r="M150" s="552" t="s">
        <v>125</v>
      </c>
      <c r="N150" s="552">
        <v>1</v>
      </c>
      <c r="O150" s="552">
        <v>1</v>
      </c>
      <c r="P150" s="552" t="s">
        <v>125</v>
      </c>
      <c r="Q150" s="552">
        <v>5</v>
      </c>
      <c r="R150" s="552">
        <v>2</v>
      </c>
      <c r="S150" s="552">
        <v>1</v>
      </c>
      <c r="T150" s="552" t="s">
        <v>125</v>
      </c>
    </row>
    <row r="151" spans="1:20" x14ac:dyDescent="0.2">
      <c r="A151" s="715"/>
      <c r="B151" s="720"/>
      <c r="C151" s="717"/>
      <c r="D151" s="722" t="s">
        <v>146</v>
      </c>
      <c r="E151" s="552">
        <v>1</v>
      </c>
      <c r="F151" s="552">
        <v>1</v>
      </c>
      <c r="G151" s="552" t="s">
        <v>125</v>
      </c>
      <c r="H151" s="552" t="s">
        <v>125</v>
      </c>
      <c r="I151" s="552" t="s">
        <v>125</v>
      </c>
      <c r="J151" s="552" t="s">
        <v>125</v>
      </c>
      <c r="K151" s="552" t="s">
        <v>125</v>
      </c>
      <c r="L151" s="552" t="s">
        <v>125</v>
      </c>
      <c r="M151" s="552" t="s">
        <v>125</v>
      </c>
      <c r="N151" s="552">
        <v>1</v>
      </c>
      <c r="O151" s="552" t="s">
        <v>125</v>
      </c>
      <c r="P151" s="552" t="s">
        <v>125</v>
      </c>
      <c r="Q151" s="552" t="s">
        <v>125</v>
      </c>
      <c r="R151" s="552" t="s">
        <v>125</v>
      </c>
      <c r="S151" s="552" t="s">
        <v>125</v>
      </c>
      <c r="T151" s="552" t="s">
        <v>125</v>
      </c>
    </row>
    <row r="152" spans="1:20" s="370" customFormat="1" x14ac:dyDescent="0.2">
      <c r="A152" s="711" t="s">
        <v>344</v>
      </c>
      <c r="B152" s="719" t="s">
        <v>220</v>
      </c>
      <c r="C152" s="713" t="s">
        <v>345</v>
      </c>
      <c r="D152" s="721" t="s">
        <v>122</v>
      </c>
      <c r="E152" s="549">
        <v>16</v>
      </c>
      <c r="F152" s="549">
        <v>16</v>
      </c>
      <c r="G152" s="549" t="s">
        <v>125</v>
      </c>
      <c r="H152" s="549" t="s">
        <v>125</v>
      </c>
      <c r="I152" s="549" t="s">
        <v>125</v>
      </c>
      <c r="J152" s="549" t="s">
        <v>125</v>
      </c>
      <c r="K152" s="549" t="s">
        <v>125</v>
      </c>
      <c r="L152" s="549">
        <v>1</v>
      </c>
      <c r="M152" s="549" t="s">
        <v>125</v>
      </c>
      <c r="N152" s="549" t="s">
        <v>125</v>
      </c>
      <c r="O152" s="549">
        <v>1</v>
      </c>
      <c r="P152" s="549">
        <v>4</v>
      </c>
      <c r="Q152" s="549">
        <v>5</v>
      </c>
      <c r="R152" s="549">
        <v>5</v>
      </c>
      <c r="S152" s="549" t="s">
        <v>125</v>
      </c>
      <c r="T152" s="549" t="s">
        <v>125</v>
      </c>
    </row>
    <row r="153" spans="1:20" x14ac:dyDescent="0.2">
      <c r="A153" s="715"/>
      <c r="B153" s="720"/>
      <c r="C153" s="717"/>
      <c r="D153" s="722" t="s">
        <v>145</v>
      </c>
      <c r="E153" s="552">
        <v>14</v>
      </c>
      <c r="F153" s="552">
        <v>14</v>
      </c>
      <c r="G153" s="552" t="s">
        <v>125</v>
      </c>
      <c r="H153" s="552" t="s">
        <v>125</v>
      </c>
      <c r="I153" s="552" t="s">
        <v>125</v>
      </c>
      <c r="J153" s="552" t="s">
        <v>125</v>
      </c>
      <c r="K153" s="552" t="s">
        <v>125</v>
      </c>
      <c r="L153" s="552" t="s">
        <v>125</v>
      </c>
      <c r="M153" s="552" t="s">
        <v>125</v>
      </c>
      <c r="N153" s="552" t="s">
        <v>125</v>
      </c>
      <c r="O153" s="552">
        <v>1</v>
      </c>
      <c r="P153" s="552">
        <v>4</v>
      </c>
      <c r="Q153" s="552">
        <v>4</v>
      </c>
      <c r="R153" s="552">
        <v>5</v>
      </c>
      <c r="S153" s="552" t="s">
        <v>125</v>
      </c>
      <c r="T153" s="552" t="s">
        <v>125</v>
      </c>
    </row>
    <row r="154" spans="1:20" s="370" customFormat="1" x14ac:dyDescent="0.2">
      <c r="A154" s="715"/>
      <c r="B154" s="720"/>
      <c r="C154" s="717"/>
      <c r="D154" s="722" t="s">
        <v>146</v>
      </c>
      <c r="E154" s="552">
        <v>2</v>
      </c>
      <c r="F154" s="552">
        <v>2</v>
      </c>
      <c r="G154" s="552" t="s">
        <v>125</v>
      </c>
      <c r="H154" s="552" t="s">
        <v>125</v>
      </c>
      <c r="I154" s="552" t="s">
        <v>125</v>
      </c>
      <c r="J154" s="552" t="s">
        <v>125</v>
      </c>
      <c r="K154" s="552" t="s">
        <v>125</v>
      </c>
      <c r="L154" s="552">
        <v>1</v>
      </c>
      <c r="M154" s="552" t="s">
        <v>125</v>
      </c>
      <c r="N154" s="552" t="s">
        <v>125</v>
      </c>
      <c r="O154" s="552" t="s">
        <v>125</v>
      </c>
      <c r="P154" s="552" t="s">
        <v>125</v>
      </c>
      <c r="Q154" s="552">
        <v>1</v>
      </c>
      <c r="R154" s="552" t="s">
        <v>125</v>
      </c>
      <c r="S154" s="552" t="s">
        <v>125</v>
      </c>
      <c r="T154" s="552" t="s">
        <v>125</v>
      </c>
    </row>
    <row r="155" spans="1:20" x14ac:dyDescent="0.2">
      <c r="A155" s="711" t="s">
        <v>338</v>
      </c>
      <c r="B155" s="719" t="s">
        <v>221</v>
      </c>
      <c r="C155" s="713" t="s">
        <v>339</v>
      </c>
      <c r="D155" s="721" t="s">
        <v>122</v>
      </c>
      <c r="E155" s="549">
        <v>13</v>
      </c>
      <c r="F155" s="549">
        <v>13</v>
      </c>
      <c r="G155" s="549" t="s">
        <v>125</v>
      </c>
      <c r="H155" s="549" t="s">
        <v>125</v>
      </c>
      <c r="I155" s="549" t="s">
        <v>125</v>
      </c>
      <c r="J155" s="549">
        <v>1</v>
      </c>
      <c r="K155" s="549" t="s">
        <v>125</v>
      </c>
      <c r="L155" s="549" t="s">
        <v>125</v>
      </c>
      <c r="M155" s="549" t="s">
        <v>125</v>
      </c>
      <c r="N155" s="549">
        <v>1</v>
      </c>
      <c r="O155" s="549" t="s">
        <v>125</v>
      </c>
      <c r="P155" s="549" t="s">
        <v>125</v>
      </c>
      <c r="Q155" s="549">
        <v>1</v>
      </c>
      <c r="R155" s="549">
        <v>1</v>
      </c>
      <c r="S155" s="549">
        <v>9</v>
      </c>
      <c r="T155" s="549" t="s">
        <v>125</v>
      </c>
    </row>
    <row r="156" spans="1:20" s="370" customFormat="1" x14ac:dyDescent="0.2">
      <c r="A156" s="715"/>
      <c r="B156" s="720"/>
      <c r="C156" s="717"/>
      <c r="D156" s="722" t="s">
        <v>145</v>
      </c>
      <c r="E156" s="552">
        <v>6</v>
      </c>
      <c r="F156" s="552">
        <v>6</v>
      </c>
      <c r="G156" s="552" t="s">
        <v>125</v>
      </c>
      <c r="H156" s="552" t="s">
        <v>125</v>
      </c>
      <c r="I156" s="552" t="s">
        <v>125</v>
      </c>
      <c r="J156" s="552" t="s">
        <v>125</v>
      </c>
      <c r="K156" s="552" t="s">
        <v>125</v>
      </c>
      <c r="L156" s="552" t="s">
        <v>125</v>
      </c>
      <c r="M156" s="552" t="s">
        <v>125</v>
      </c>
      <c r="N156" s="552">
        <v>1</v>
      </c>
      <c r="O156" s="552" t="s">
        <v>125</v>
      </c>
      <c r="P156" s="552" t="s">
        <v>125</v>
      </c>
      <c r="Q156" s="552" t="s">
        <v>125</v>
      </c>
      <c r="R156" s="552">
        <v>1</v>
      </c>
      <c r="S156" s="552">
        <v>4</v>
      </c>
      <c r="T156" s="552" t="s">
        <v>125</v>
      </c>
    </row>
    <row r="157" spans="1:20" x14ac:dyDescent="0.2">
      <c r="A157" s="715"/>
      <c r="B157" s="720"/>
      <c r="C157" s="717"/>
      <c r="D157" s="722" t="s">
        <v>146</v>
      </c>
      <c r="E157" s="552">
        <v>7</v>
      </c>
      <c r="F157" s="552">
        <v>7</v>
      </c>
      <c r="G157" s="552" t="s">
        <v>125</v>
      </c>
      <c r="H157" s="552" t="s">
        <v>125</v>
      </c>
      <c r="I157" s="552" t="s">
        <v>125</v>
      </c>
      <c r="J157" s="552">
        <v>1</v>
      </c>
      <c r="K157" s="552" t="s">
        <v>125</v>
      </c>
      <c r="L157" s="552" t="s">
        <v>125</v>
      </c>
      <c r="M157" s="552" t="s">
        <v>125</v>
      </c>
      <c r="N157" s="552" t="s">
        <v>125</v>
      </c>
      <c r="O157" s="552" t="s">
        <v>125</v>
      </c>
      <c r="P157" s="552" t="s">
        <v>125</v>
      </c>
      <c r="Q157" s="552">
        <v>1</v>
      </c>
      <c r="R157" s="552" t="s">
        <v>125</v>
      </c>
      <c r="S157" s="552">
        <v>5</v>
      </c>
      <c r="T157" s="552" t="s">
        <v>125</v>
      </c>
    </row>
    <row r="158" spans="1:20" ht="24" x14ac:dyDescent="0.2">
      <c r="A158" s="711" t="s">
        <v>376</v>
      </c>
      <c r="B158" s="719" t="s">
        <v>222</v>
      </c>
      <c r="C158" s="713" t="s">
        <v>377</v>
      </c>
      <c r="D158" s="721" t="s">
        <v>122</v>
      </c>
      <c r="E158" s="549">
        <v>127</v>
      </c>
      <c r="F158" s="549">
        <v>127</v>
      </c>
      <c r="G158" s="549" t="s">
        <v>125</v>
      </c>
      <c r="H158" s="549" t="s">
        <v>125</v>
      </c>
      <c r="I158" s="549">
        <v>1</v>
      </c>
      <c r="J158" s="549">
        <v>4</v>
      </c>
      <c r="K158" s="549">
        <v>4</v>
      </c>
      <c r="L158" s="549">
        <v>2</v>
      </c>
      <c r="M158" s="549">
        <v>3</v>
      </c>
      <c r="N158" s="549">
        <v>4</v>
      </c>
      <c r="O158" s="549">
        <v>3</v>
      </c>
      <c r="P158" s="549">
        <v>4</v>
      </c>
      <c r="Q158" s="549">
        <v>17</v>
      </c>
      <c r="R158" s="549">
        <v>21</v>
      </c>
      <c r="S158" s="549">
        <v>64</v>
      </c>
      <c r="T158" s="549" t="s">
        <v>125</v>
      </c>
    </row>
    <row r="159" spans="1:20" s="370" customFormat="1" x14ac:dyDescent="0.2">
      <c r="A159" s="715"/>
      <c r="B159" s="720"/>
      <c r="C159" s="717"/>
      <c r="D159" s="722" t="s">
        <v>145</v>
      </c>
      <c r="E159" s="552">
        <v>65</v>
      </c>
      <c r="F159" s="552">
        <v>65</v>
      </c>
      <c r="G159" s="552" t="s">
        <v>125</v>
      </c>
      <c r="H159" s="552" t="s">
        <v>125</v>
      </c>
      <c r="I159" s="552" t="s">
        <v>125</v>
      </c>
      <c r="J159" s="552">
        <v>4</v>
      </c>
      <c r="K159" s="552">
        <v>2</v>
      </c>
      <c r="L159" s="552">
        <v>2</v>
      </c>
      <c r="M159" s="552" t="s">
        <v>125</v>
      </c>
      <c r="N159" s="552">
        <v>4</v>
      </c>
      <c r="O159" s="552">
        <v>2</v>
      </c>
      <c r="P159" s="552">
        <v>3</v>
      </c>
      <c r="Q159" s="552">
        <v>13</v>
      </c>
      <c r="R159" s="552">
        <v>8</v>
      </c>
      <c r="S159" s="552">
        <v>27</v>
      </c>
      <c r="T159" s="552" t="s">
        <v>125</v>
      </c>
    </row>
    <row r="160" spans="1:20" x14ac:dyDescent="0.2">
      <c r="A160" s="715"/>
      <c r="B160" s="720"/>
      <c r="C160" s="717"/>
      <c r="D160" s="722" t="s">
        <v>146</v>
      </c>
      <c r="E160" s="552">
        <v>62</v>
      </c>
      <c r="F160" s="552">
        <v>62</v>
      </c>
      <c r="G160" s="552" t="s">
        <v>125</v>
      </c>
      <c r="H160" s="552" t="s">
        <v>125</v>
      </c>
      <c r="I160" s="552">
        <v>1</v>
      </c>
      <c r="J160" s="552" t="s">
        <v>125</v>
      </c>
      <c r="K160" s="552">
        <v>2</v>
      </c>
      <c r="L160" s="552" t="s">
        <v>125</v>
      </c>
      <c r="M160" s="552">
        <v>3</v>
      </c>
      <c r="N160" s="552" t="s">
        <v>125</v>
      </c>
      <c r="O160" s="552">
        <v>1</v>
      </c>
      <c r="P160" s="552">
        <v>1</v>
      </c>
      <c r="Q160" s="552">
        <v>4</v>
      </c>
      <c r="R160" s="552">
        <v>13</v>
      </c>
      <c r="S160" s="552">
        <v>37</v>
      </c>
      <c r="T160" s="552" t="s">
        <v>125</v>
      </c>
    </row>
    <row r="161" spans="1:20" x14ac:dyDescent="0.2">
      <c r="A161" s="711" t="s">
        <v>378</v>
      </c>
      <c r="B161" s="719" t="s">
        <v>223</v>
      </c>
      <c r="C161" s="713" t="s">
        <v>1127</v>
      </c>
      <c r="D161" s="721" t="s">
        <v>122</v>
      </c>
      <c r="E161" s="549">
        <v>133</v>
      </c>
      <c r="F161" s="549">
        <v>8</v>
      </c>
      <c r="G161" s="549">
        <v>125</v>
      </c>
      <c r="H161" s="549">
        <v>1</v>
      </c>
      <c r="I161" s="549" t="s">
        <v>125</v>
      </c>
      <c r="J161" s="549">
        <v>1</v>
      </c>
      <c r="K161" s="549">
        <v>1</v>
      </c>
      <c r="L161" s="549" t="s">
        <v>125</v>
      </c>
      <c r="M161" s="549" t="s">
        <v>125</v>
      </c>
      <c r="N161" s="549">
        <v>2</v>
      </c>
      <c r="O161" s="549">
        <v>2</v>
      </c>
      <c r="P161" s="549" t="s">
        <v>125</v>
      </c>
      <c r="Q161" s="549">
        <v>2</v>
      </c>
      <c r="R161" s="549">
        <v>12</v>
      </c>
      <c r="S161" s="549">
        <v>112</v>
      </c>
      <c r="T161" s="549" t="s">
        <v>125</v>
      </c>
    </row>
    <row r="162" spans="1:20" s="370" customFormat="1" x14ac:dyDescent="0.2">
      <c r="A162" s="715"/>
      <c r="B162" s="720"/>
      <c r="C162" s="717"/>
      <c r="D162" s="722" t="s">
        <v>145</v>
      </c>
      <c r="E162" s="552">
        <v>70</v>
      </c>
      <c r="F162" s="552">
        <v>7</v>
      </c>
      <c r="G162" s="552">
        <v>63</v>
      </c>
      <c r="H162" s="552">
        <v>1</v>
      </c>
      <c r="I162" s="552" t="s">
        <v>125</v>
      </c>
      <c r="J162" s="552">
        <v>1</v>
      </c>
      <c r="K162" s="552" t="s">
        <v>125</v>
      </c>
      <c r="L162" s="552" t="s">
        <v>125</v>
      </c>
      <c r="M162" s="552" t="s">
        <v>125</v>
      </c>
      <c r="N162" s="552">
        <v>1</v>
      </c>
      <c r="O162" s="552">
        <v>1</v>
      </c>
      <c r="P162" s="552" t="s">
        <v>125</v>
      </c>
      <c r="Q162" s="552" t="s">
        <v>125</v>
      </c>
      <c r="R162" s="552">
        <v>5</v>
      </c>
      <c r="S162" s="552">
        <v>61</v>
      </c>
      <c r="T162" s="552" t="s">
        <v>125</v>
      </c>
    </row>
    <row r="163" spans="1:20" x14ac:dyDescent="0.2">
      <c r="A163" s="715"/>
      <c r="B163" s="720"/>
      <c r="C163" s="717"/>
      <c r="D163" s="722" t="s">
        <v>146</v>
      </c>
      <c r="E163" s="552">
        <v>63</v>
      </c>
      <c r="F163" s="552">
        <v>1</v>
      </c>
      <c r="G163" s="552">
        <v>62</v>
      </c>
      <c r="H163" s="552" t="s">
        <v>125</v>
      </c>
      <c r="I163" s="552" t="s">
        <v>125</v>
      </c>
      <c r="J163" s="552" t="s">
        <v>125</v>
      </c>
      <c r="K163" s="552">
        <v>1</v>
      </c>
      <c r="L163" s="552" t="s">
        <v>125</v>
      </c>
      <c r="M163" s="552" t="s">
        <v>125</v>
      </c>
      <c r="N163" s="552">
        <v>1</v>
      </c>
      <c r="O163" s="552">
        <v>1</v>
      </c>
      <c r="P163" s="552" t="s">
        <v>125</v>
      </c>
      <c r="Q163" s="552">
        <v>2</v>
      </c>
      <c r="R163" s="552">
        <v>7</v>
      </c>
      <c r="S163" s="552">
        <v>51</v>
      </c>
      <c r="T163" s="552" t="s">
        <v>125</v>
      </c>
    </row>
    <row r="164" spans="1:20" x14ac:dyDescent="0.2">
      <c r="A164" s="812"/>
      <c r="B164" s="815"/>
      <c r="C164" s="787"/>
      <c r="D164" s="817"/>
      <c r="E164" s="813"/>
      <c r="F164" s="813"/>
      <c r="G164" s="813"/>
      <c r="H164" s="813"/>
      <c r="I164" s="813"/>
      <c r="J164" s="813"/>
      <c r="K164" s="813"/>
      <c r="L164" s="813"/>
      <c r="M164" s="813"/>
      <c r="N164" s="813"/>
      <c r="O164" s="813"/>
      <c r="P164" s="813"/>
      <c r="Q164" s="813"/>
      <c r="R164" s="813"/>
      <c r="S164" s="813"/>
      <c r="T164" s="813"/>
    </row>
    <row r="165" spans="1:20" x14ac:dyDescent="0.2">
      <c r="A165" s="1442" t="s">
        <v>1300</v>
      </c>
      <c r="B165" s="1104"/>
      <c r="C165" s="1104"/>
      <c r="D165" s="1104"/>
      <c r="E165" s="1104"/>
      <c r="F165" s="1104"/>
      <c r="G165" s="1104"/>
      <c r="H165" s="1104"/>
      <c r="I165" s="1104"/>
      <c r="J165" s="1104"/>
      <c r="K165" s="1104"/>
      <c r="L165" s="1104"/>
      <c r="M165" s="344"/>
      <c r="N165" s="344"/>
      <c r="O165" s="374"/>
      <c r="P165" s="374"/>
      <c r="Q165" s="374"/>
      <c r="R165" s="374"/>
      <c r="S165" s="374"/>
    </row>
    <row r="166" spans="1:20" x14ac:dyDescent="0.2">
      <c r="A166" s="1443" t="s">
        <v>3035</v>
      </c>
    </row>
    <row r="167" spans="1:20" x14ac:dyDescent="0.2">
      <c r="A167" s="1441" t="s">
        <v>1260</v>
      </c>
    </row>
    <row r="168" spans="1:20" x14ac:dyDescent="0.2">
      <c r="A168" s="1458" t="s">
        <v>3153</v>
      </c>
    </row>
    <row r="169" spans="1:20" ht="15" x14ac:dyDescent="0.2">
      <c r="A169" s="1454" t="s">
        <v>3151</v>
      </c>
    </row>
  </sheetData>
  <mergeCells count="9">
    <mergeCell ref="A1:T1"/>
    <mergeCell ref="A2:T2"/>
    <mergeCell ref="A3:A4"/>
    <mergeCell ref="B3:D3"/>
    <mergeCell ref="E3:E4"/>
    <mergeCell ref="F3:G3"/>
    <mergeCell ref="H3:J3"/>
    <mergeCell ref="K3:S3"/>
    <mergeCell ref="T3:T4"/>
  </mergeCells>
  <hyperlinks>
    <hyperlink ref="V2" location="INDICE!B171" display="ÍNDICE"/>
    <hyperlink ref="A16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37"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0"/>
  <sheetViews>
    <sheetView showGridLines="0" zoomScaleNormal="100" workbookViewId="0">
      <selection activeCell="N2" sqref="N2"/>
    </sheetView>
  </sheetViews>
  <sheetFormatPr baseColWidth="10" defaultColWidth="6" defaultRowHeight="15" x14ac:dyDescent="0.25"/>
  <cols>
    <col min="1" max="1" width="7.85546875" style="380" customWidth="1"/>
    <col min="2" max="2" width="32" style="136" customWidth="1"/>
    <col min="3" max="3" width="16.5703125" style="136" customWidth="1"/>
    <col min="4" max="4" width="8.7109375" style="136" customWidth="1"/>
    <col min="5" max="5" width="10.7109375" style="136" customWidth="1"/>
    <col min="6" max="6" width="9.28515625" style="136" customWidth="1"/>
    <col min="7" max="7" width="8.5703125" style="136" customWidth="1"/>
    <col min="8" max="11" width="7.5703125" style="136" customWidth="1"/>
    <col min="12" max="16384" width="6" style="136"/>
  </cols>
  <sheetData>
    <row r="1" spans="1:14" ht="14.25" customHeight="1" x14ac:dyDescent="0.25">
      <c r="A1" s="1743" t="s">
        <v>1178</v>
      </c>
      <c r="B1" s="1743"/>
      <c r="C1" s="1743"/>
      <c r="D1" s="1743"/>
      <c r="E1" s="1743"/>
      <c r="F1" s="1743"/>
      <c r="G1" s="1743"/>
      <c r="H1" s="1743"/>
      <c r="I1" s="1743"/>
      <c r="J1" s="1743"/>
      <c r="K1" s="1743"/>
    </row>
    <row r="2" spans="1:14" ht="27.75" customHeight="1" x14ac:dyDescent="0.25">
      <c r="A2" s="1756" t="s">
        <v>3037</v>
      </c>
      <c r="B2" s="1756"/>
      <c r="C2" s="1756"/>
      <c r="D2" s="1756"/>
      <c r="E2" s="1756"/>
      <c r="F2" s="1756"/>
      <c r="G2" s="1756"/>
      <c r="H2" s="1756"/>
      <c r="I2" s="1756"/>
      <c r="J2" s="1756"/>
      <c r="K2" s="1756"/>
      <c r="N2" s="179" t="s">
        <v>120</v>
      </c>
    </row>
    <row r="3" spans="1:14" ht="15" customHeight="1" x14ac:dyDescent="0.25">
      <c r="A3" s="1791" t="s">
        <v>1052</v>
      </c>
      <c r="B3" s="1742" t="s">
        <v>238</v>
      </c>
      <c r="C3" s="1742"/>
      <c r="D3" s="1742"/>
      <c r="E3" s="1713" t="s">
        <v>122</v>
      </c>
      <c r="F3" s="1742" t="s">
        <v>1053</v>
      </c>
      <c r="G3" s="1742"/>
      <c r="H3" s="1742" t="s">
        <v>1275</v>
      </c>
      <c r="I3" s="1742"/>
      <c r="J3" s="1742"/>
      <c r="K3" s="1742"/>
    </row>
    <row r="4" spans="1:14" ht="24" x14ac:dyDescent="0.25">
      <c r="A4" s="1791"/>
      <c r="B4" s="1254" t="s">
        <v>1054</v>
      </c>
      <c r="C4" s="1254" t="s">
        <v>1055</v>
      </c>
      <c r="D4" s="1254" t="s">
        <v>224</v>
      </c>
      <c r="E4" s="1713"/>
      <c r="F4" s="1254" t="s">
        <v>1132</v>
      </c>
      <c r="G4" s="1254" t="s">
        <v>1133</v>
      </c>
      <c r="H4" s="1254" t="s">
        <v>1062</v>
      </c>
      <c r="I4" s="1254" t="s">
        <v>1065</v>
      </c>
      <c r="J4" s="1254" t="s">
        <v>1066</v>
      </c>
      <c r="K4" s="1254" t="s">
        <v>777</v>
      </c>
    </row>
    <row r="5" spans="1:14" s="329" customFormat="1" x14ac:dyDescent="0.25">
      <c r="A5" s="723"/>
      <c r="B5" s="724"/>
      <c r="C5" s="724"/>
      <c r="D5" s="724"/>
      <c r="E5" s="549">
        <v>17</v>
      </c>
      <c r="F5" s="549">
        <v>14</v>
      </c>
      <c r="G5" s="549">
        <v>3</v>
      </c>
      <c r="H5" s="549">
        <v>1</v>
      </c>
      <c r="I5" s="549">
        <v>4</v>
      </c>
      <c r="J5" s="549">
        <v>4</v>
      </c>
      <c r="K5" s="549">
        <v>8</v>
      </c>
    </row>
    <row r="6" spans="1:14" x14ac:dyDescent="0.25">
      <c r="A6" s="725"/>
      <c r="B6" s="563"/>
      <c r="C6" s="563"/>
      <c r="D6" s="563" t="s">
        <v>145</v>
      </c>
      <c r="E6" s="552">
        <v>11</v>
      </c>
      <c r="F6" s="552">
        <v>9</v>
      </c>
      <c r="G6" s="552">
        <v>2</v>
      </c>
      <c r="H6" s="552">
        <v>1</v>
      </c>
      <c r="I6" s="552">
        <v>2</v>
      </c>
      <c r="J6" s="552">
        <v>4</v>
      </c>
      <c r="K6" s="552">
        <v>4</v>
      </c>
    </row>
    <row r="7" spans="1:14" x14ac:dyDescent="0.25">
      <c r="A7" s="725"/>
      <c r="B7" s="563"/>
      <c r="C7" s="563"/>
      <c r="D7" s="563" t="s">
        <v>146</v>
      </c>
      <c r="E7" s="552">
        <v>6</v>
      </c>
      <c r="F7" s="552">
        <v>5</v>
      </c>
      <c r="G7" s="552">
        <v>1</v>
      </c>
      <c r="H7" s="552" t="s">
        <v>125</v>
      </c>
      <c r="I7" s="552">
        <v>2</v>
      </c>
      <c r="J7" s="552" t="s">
        <v>125</v>
      </c>
      <c r="K7" s="552">
        <v>4</v>
      </c>
    </row>
    <row r="8" spans="1:14" s="329" customFormat="1" ht="24" x14ac:dyDescent="0.25">
      <c r="A8" s="723" t="s">
        <v>370</v>
      </c>
      <c r="B8" s="457" t="s">
        <v>182</v>
      </c>
      <c r="C8" s="457" t="s">
        <v>371</v>
      </c>
      <c r="D8" s="724" t="s">
        <v>122</v>
      </c>
      <c r="E8" s="549">
        <v>1</v>
      </c>
      <c r="F8" s="549">
        <v>1</v>
      </c>
      <c r="G8" s="549" t="s">
        <v>125</v>
      </c>
      <c r="H8" s="549" t="s">
        <v>125</v>
      </c>
      <c r="I8" s="549" t="s">
        <v>125</v>
      </c>
      <c r="J8" s="549" t="s">
        <v>125</v>
      </c>
      <c r="K8" s="549">
        <v>1</v>
      </c>
    </row>
    <row r="9" spans="1:14" x14ac:dyDescent="0.25">
      <c r="A9" s="725"/>
      <c r="B9" s="494"/>
      <c r="C9" s="494"/>
      <c r="D9" s="563" t="s">
        <v>145</v>
      </c>
      <c r="E9" s="552">
        <v>1</v>
      </c>
      <c r="F9" s="552">
        <v>1</v>
      </c>
      <c r="G9" s="552" t="s">
        <v>125</v>
      </c>
      <c r="H9" s="552" t="s">
        <v>125</v>
      </c>
      <c r="I9" s="552" t="s">
        <v>125</v>
      </c>
      <c r="J9" s="552" t="s">
        <v>125</v>
      </c>
      <c r="K9" s="552">
        <v>1</v>
      </c>
    </row>
    <row r="10" spans="1:14" s="329" customFormat="1" x14ac:dyDescent="0.25">
      <c r="A10" s="723" t="s">
        <v>306</v>
      </c>
      <c r="B10" s="457" t="s">
        <v>183</v>
      </c>
      <c r="C10" s="457" t="s">
        <v>307</v>
      </c>
      <c r="D10" s="724" t="s">
        <v>122</v>
      </c>
      <c r="E10" s="549">
        <v>2</v>
      </c>
      <c r="F10" s="549">
        <v>2</v>
      </c>
      <c r="G10" s="549" t="s">
        <v>125</v>
      </c>
      <c r="H10" s="549" t="s">
        <v>125</v>
      </c>
      <c r="I10" s="549" t="s">
        <v>125</v>
      </c>
      <c r="J10" s="549">
        <v>1</v>
      </c>
      <c r="K10" s="549">
        <v>1</v>
      </c>
    </row>
    <row r="11" spans="1:14" x14ac:dyDescent="0.25">
      <c r="A11" s="725"/>
      <c r="B11" s="494"/>
      <c r="C11" s="494"/>
      <c r="D11" s="563" t="s">
        <v>145</v>
      </c>
      <c r="E11" s="552">
        <v>1</v>
      </c>
      <c r="F11" s="552">
        <v>1</v>
      </c>
      <c r="G11" s="552" t="s">
        <v>125</v>
      </c>
      <c r="H11" s="552" t="s">
        <v>125</v>
      </c>
      <c r="I11" s="552" t="s">
        <v>125</v>
      </c>
      <c r="J11" s="552">
        <v>1</v>
      </c>
      <c r="K11" s="552" t="s">
        <v>125</v>
      </c>
    </row>
    <row r="12" spans="1:14" s="329" customFormat="1" x14ac:dyDescent="0.25">
      <c r="A12" s="725"/>
      <c r="B12" s="494"/>
      <c r="C12" s="494"/>
      <c r="D12" s="563" t="s">
        <v>146</v>
      </c>
      <c r="E12" s="552">
        <v>1</v>
      </c>
      <c r="F12" s="552">
        <v>1</v>
      </c>
      <c r="G12" s="552" t="s">
        <v>125</v>
      </c>
      <c r="H12" s="552" t="s">
        <v>125</v>
      </c>
      <c r="I12" s="552" t="s">
        <v>125</v>
      </c>
      <c r="J12" s="552" t="s">
        <v>125</v>
      </c>
      <c r="K12" s="552">
        <v>1</v>
      </c>
    </row>
    <row r="13" spans="1:14" x14ac:dyDescent="0.25">
      <c r="A13" s="723" t="s">
        <v>312</v>
      </c>
      <c r="B13" s="457" t="s">
        <v>190</v>
      </c>
      <c r="C13" s="457" t="s">
        <v>313</v>
      </c>
      <c r="D13" s="724" t="s">
        <v>122</v>
      </c>
      <c r="E13" s="549">
        <v>1</v>
      </c>
      <c r="F13" s="549">
        <v>1</v>
      </c>
      <c r="G13" s="549" t="s">
        <v>125</v>
      </c>
      <c r="H13" s="549" t="s">
        <v>125</v>
      </c>
      <c r="I13" s="549" t="s">
        <v>125</v>
      </c>
      <c r="J13" s="549" t="s">
        <v>125</v>
      </c>
      <c r="K13" s="549">
        <v>1</v>
      </c>
    </row>
    <row r="14" spans="1:14" s="329" customFormat="1" x14ac:dyDescent="0.25">
      <c r="A14" s="725"/>
      <c r="B14" s="494"/>
      <c r="C14" s="494"/>
      <c r="D14" s="563" t="s">
        <v>145</v>
      </c>
      <c r="E14" s="552">
        <v>1</v>
      </c>
      <c r="F14" s="552">
        <v>1</v>
      </c>
      <c r="G14" s="552" t="s">
        <v>125</v>
      </c>
      <c r="H14" s="552" t="s">
        <v>125</v>
      </c>
      <c r="I14" s="552" t="s">
        <v>125</v>
      </c>
      <c r="J14" s="552" t="s">
        <v>125</v>
      </c>
      <c r="K14" s="552">
        <v>1</v>
      </c>
    </row>
    <row r="15" spans="1:14" ht="24" x14ac:dyDescent="0.25">
      <c r="A15" s="723" t="s">
        <v>303</v>
      </c>
      <c r="B15" s="457" t="s">
        <v>191</v>
      </c>
      <c r="C15" s="457" t="s">
        <v>304</v>
      </c>
      <c r="D15" s="724" t="s">
        <v>122</v>
      </c>
      <c r="E15" s="549">
        <v>1</v>
      </c>
      <c r="F15" s="549">
        <v>1</v>
      </c>
      <c r="G15" s="549" t="s">
        <v>125</v>
      </c>
      <c r="H15" s="549" t="s">
        <v>125</v>
      </c>
      <c r="I15" s="549" t="s">
        <v>125</v>
      </c>
      <c r="J15" s="549">
        <v>1</v>
      </c>
      <c r="K15" s="549" t="s">
        <v>125</v>
      </c>
    </row>
    <row r="16" spans="1:14" s="329" customFormat="1" x14ac:dyDescent="0.25">
      <c r="A16" s="725"/>
      <c r="B16" s="494"/>
      <c r="C16" s="494"/>
      <c r="D16" s="563" t="s">
        <v>145</v>
      </c>
      <c r="E16" s="552">
        <v>1</v>
      </c>
      <c r="F16" s="552">
        <v>1</v>
      </c>
      <c r="G16" s="552" t="s">
        <v>125</v>
      </c>
      <c r="H16" s="552" t="s">
        <v>125</v>
      </c>
      <c r="I16" s="552" t="s">
        <v>125</v>
      </c>
      <c r="J16" s="552">
        <v>1</v>
      </c>
      <c r="K16" s="552" t="s">
        <v>125</v>
      </c>
    </row>
    <row r="17" spans="1:11" x14ac:dyDescent="0.25">
      <c r="A17" s="723" t="s">
        <v>309</v>
      </c>
      <c r="B17" s="457" t="s">
        <v>198</v>
      </c>
      <c r="C17" s="457" t="s">
        <v>310</v>
      </c>
      <c r="D17" s="724" t="s">
        <v>122</v>
      </c>
      <c r="E17" s="549">
        <v>1</v>
      </c>
      <c r="F17" s="549">
        <v>1</v>
      </c>
      <c r="G17" s="549" t="s">
        <v>125</v>
      </c>
      <c r="H17" s="549" t="s">
        <v>125</v>
      </c>
      <c r="I17" s="549" t="s">
        <v>125</v>
      </c>
      <c r="J17" s="549" t="s">
        <v>125</v>
      </c>
      <c r="K17" s="549">
        <v>1</v>
      </c>
    </row>
    <row r="18" spans="1:11" s="329" customFormat="1" x14ac:dyDescent="0.25">
      <c r="A18" s="725"/>
      <c r="B18" s="494"/>
      <c r="C18" s="494"/>
      <c r="D18" s="563" t="s">
        <v>146</v>
      </c>
      <c r="E18" s="552">
        <v>1</v>
      </c>
      <c r="F18" s="552">
        <v>1</v>
      </c>
      <c r="G18" s="552" t="s">
        <v>125</v>
      </c>
      <c r="H18" s="552" t="s">
        <v>125</v>
      </c>
      <c r="I18" s="552" t="s">
        <v>125</v>
      </c>
      <c r="J18" s="552" t="s">
        <v>125</v>
      </c>
      <c r="K18" s="552">
        <v>1</v>
      </c>
    </row>
    <row r="19" spans="1:11" x14ac:dyDescent="0.25">
      <c r="A19" s="723" t="s">
        <v>315</v>
      </c>
      <c r="B19" s="457" t="s">
        <v>202</v>
      </c>
      <c r="C19" s="457" t="s">
        <v>316</v>
      </c>
      <c r="D19" s="724" t="s">
        <v>122</v>
      </c>
      <c r="E19" s="549">
        <v>1</v>
      </c>
      <c r="F19" s="549">
        <v>1</v>
      </c>
      <c r="G19" s="549" t="s">
        <v>125</v>
      </c>
      <c r="H19" s="549" t="s">
        <v>125</v>
      </c>
      <c r="I19" s="549" t="s">
        <v>125</v>
      </c>
      <c r="J19" s="549" t="s">
        <v>125</v>
      </c>
      <c r="K19" s="549">
        <v>1</v>
      </c>
    </row>
    <row r="20" spans="1:11" x14ac:dyDescent="0.25">
      <c r="A20" s="725"/>
      <c r="B20" s="494"/>
      <c r="C20" s="494"/>
      <c r="D20" s="563" t="s">
        <v>146</v>
      </c>
      <c r="E20" s="552">
        <v>1</v>
      </c>
      <c r="F20" s="552">
        <v>1</v>
      </c>
      <c r="G20" s="552" t="s">
        <v>125</v>
      </c>
      <c r="H20" s="552" t="s">
        <v>125</v>
      </c>
      <c r="I20" s="552" t="s">
        <v>125</v>
      </c>
      <c r="J20" s="552" t="s">
        <v>125</v>
      </c>
      <c r="K20" s="552">
        <v>1</v>
      </c>
    </row>
    <row r="21" spans="1:11" s="329" customFormat="1" ht="24" x14ac:dyDescent="0.25">
      <c r="A21" s="723" t="s">
        <v>327</v>
      </c>
      <c r="B21" s="457" t="s">
        <v>203</v>
      </c>
      <c r="C21" s="457" t="s">
        <v>328</v>
      </c>
      <c r="D21" s="724" t="s">
        <v>122</v>
      </c>
      <c r="E21" s="549">
        <v>1</v>
      </c>
      <c r="F21" s="549">
        <v>1</v>
      </c>
      <c r="G21" s="549" t="s">
        <v>125</v>
      </c>
      <c r="H21" s="549" t="s">
        <v>125</v>
      </c>
      <c r="I21" s="549" t="s">
        <v>125</v>
      </c>
      <c r="J21" s="549" t="s">
        <v>125</v>
      </c>
      <c r="K21" s="549">
        <v>1</v>
      </c>
    </row>
    <row r="22" spans="1:11" x14ac:dyDescent="0.25">
      <c r="A22" s="725"/>
      <c r="B22" s="494"/>
      <c r="C22" s="494"/>
      <c r="D22" s="563" t="s">
        <v>145</v>
      </c>
      <c r="E22" s="552">
        <v>1</v>
      </c>
      <c r="F22" s="552">
        <v>1</v>
      </c>
      <c r="G22" s="552" t="s">
        <v>125</v>
      </c>
      <c r="H22" s="552" t="s">
        <v>125</v>
      </c>
      <c r="I22" s="552" t="s">
        <v>125</v>
      </c>
      <c r="J22" s="552" t="s">
        <v>125</v>
      </c>
      <c r="K22" s="552">
        <v>1</v>
      </c>
    </row>
    <row r="23" spans="1:11" s="329" customFormat="1" ht="24" x14ac:dyDescent="0.25">
      <c r="A23" s="723" t="s">
        <v>318</v>
      </c>
      <c r="B23" s="457" t="s">
        <v>213</v>
      </c>
      <c r="C23" s="457" t="s">
        <v>319</v>
      </c>
      <c r="D23" s="724" t="s">
        <v>122</v>
      </c>
      <c r="E23" s="549">
        <v>1</v>
      </c>
      <c r="F23" s="549">
        <v>1</v>
      </c>
      <c r="G23" s="549" t="s">
        <v>125</v>
      </c>
      <c r="H23" s="549">
        <v>1</v>
      </c>
      <c r="I23" s="549" t="s">
        <v>125</v>
      </c>
      <c r="J23" s="549" t="s">
        <v>125</v>
      </c>
      <c r="K23" s="549" t="s">
        <v>125</v>
      </c>
    </row>
    <row r="24" spans="1:11" x14ac:dyDescent="0.25">
      <c r="A24" s="725"/>
      <c r="B24" s="494"/>
      <c r="C24" s="494"/>
      <c r="D24" s="563" t="s">
        <v>145</v>
      </c>
      <c r="E24" s="552">
        <v>1</v>
      </c>
      <c r="F24" s="552">
        <v>1</v>
      </c>
      <c r="G24" s="552" t="s">
        <v>125</v>
      </c>
      <c r="H24" s="552">
        <v>1</v>
      </c>
      <c r="I24" s="552" t="s">
        <v>125</v>
      </c>
      <c r="J24" s="552" t="s">
        <v>125</v>
      </c>
      <c r="K24" s="552" t="s">
        <v>125</v>
      </c>
    </row>
    <row r="25" spans="1:11" ht="24" x14ac:dyDescent="0.25">
      <c r="A25" s="723" t="s">
        <v>355</v>
      </c>
      <c r="B25" s="457" t="s">
        <v>219</v>
      </c>
      <c r="C25" s="457" t="s">
        <v>356</v>
      </c>
      <c r="D25" s="724" t="s">
        <v>122</v>
      </c>
      <c r="E25" s="549">
        <v>1</v>
      </c>
      <c r="F25" s="549">
        <v>1</v>
      </c>
      <c r="G25" s="549" t="s">
        <v>125</v>
      </c>
      <c r="H25" s="549" t="s">
        <v>125</v>
      </c>
      <c r="I25" s="549">
        <v>1</v>
      </c>
      <c r="J25" s="549" t="s">
        <v>125</v>
      </c>
      <c r="K25" s="549" t="s">
        <v>125</v>
      </c>
    </row>
    <row r="26" spans="1:11" s="329" customFormat="1" x14ac:dyDescent="0.25">
      <c r="A26" s="725"/>
      <c r="B26" s="494"/>
      <c r="C26" s="494"/>
      <c r="D26" s="563" t="s">
        <v>145</v>
      </c>
      <c r="E26" s="552">
        <v>1</v>
      </c>
      <c r="F26" s="552">
        <v>1</v>
      </c>
      <c r="G26" s="552" t="s">
        <v>125</v>
      </c>
      <c r="H26" s="552" t="s">
        <v>125</v>
      </c>
      <c r="I26" s="552">
        <v>1</v>
      </c>
      <c r="J26" s="552" t="s">
        <v>125</v>
      </c>
      <c r="K26" s="552" t="s">
        <v>125</v>
      </c>
    </row>
    <row r="27" spans="1:11" x14ac:dyDescent="0.25">
      <c r="A27" s="723" t="s">
        <v>344</v>
      </c>
      <c r="B27" s="457" t="s">
        <v>220</v>
      </c>
      <c r="C27" s="457" t="s">
        <v>345</v>
      </c>
      <c r="D27" s="724" t="s">
        <v>122</v>
      </c>
      <c r="E27" s="549">
        <v>1</v>
      </c>
      <c r="F27" s="549">
        <v>1</v>
      </c>
      <c r="G27" s="549" t="s">
        <v>125</v>
      </c>
      <c r="H27" s="549" t="s">
        <v>125</v>
      </c>
      <c r="I27" s="549">
        <v>1</v>
      </c>
      <c r="J27" s="549" t="s">
        <v>125</v>
      </c>
      <c r="K27" s="549" t="s">
        <v>125</v>
      </c>
    </row>
    <row r="28" spans="1:11" s="329" customFormat="1" x14ac:dyDescent="0.25">
      <c r="A28" s="725"/>
      <c r="B28" s="494"/>
      <c r="C28" s="494"/>
      <c r="D28" s="563" t="s">
        <v>146</v>
      </c>
      <c r="E28" s="552">
        <v>1</v>
      </c>
      <c r="F28" s="552">
        <v>1</v>
      </c>
      <c r="G28" s="552" t="s">
        <v>125</v>
      </c>
      <c r="H28" s="552" t="s">
        <v>125</v>
      </c>
      <c r="I28" s="552">
        <v>1</v>
      </c>
      <c r="J28" s="552" t="s">
        <v>125</v>
      </c>
      <c r="K28" s="552" t="s">
        <v>125</v>
      </c>
    </row>
    <row r="29" spans="1:11" x14ac:dyDescent="0.25">
      <c r="A29" s="723" t="s">
        <v>376</v>
      </c>
      <c r="B29" s="457" t="s">
        <v>222</v>
      </c>
      <c r="C29" s="457" t="s">
        <v>377</v>
      </c>
      <c r="D29" s="724" t="s">
        <v>122</v>
      </c>
      <c r="E29" s="549">
        <v>3</v>
      </c>
      <c r="F29" s="549">
        <v>3</v>
      </c>
      <c r="G29" s="549" t="s">
        <v>125</v>
      </c>
      <c r="H29" s="549" t="s">
        <v>125</v>
      </c>
      <c r="I29" s="549" t="s">
        <v>125</v>
      </c>
      <c r="J29" s="549">
        <v>1</v>
      </c>
      <c r="K29" s="549">
        <v>2</v>
      </c>
    </row>
    <row r="30" spans="1:11" s="329" customFormat="1" x14ac:dyDescent="0.25">
      <c r="A30" s="725"/>
      <c r="B30" s="494"/>
      <c r="C30" s="494"/>
      <c r="D30" s="563" t="s">
        <v>145</v>
      </c>
      <c r="E30" s="552">
        <v>2</v>
      </c>
      <c r="F30" s="552">
        <v>2</v>
      </c>
      <c r="G30" s="552" t="s">
        <v>125</v>
      </c>
      <c r="H30" s="552" t="s">
        <v>125</v>
      </c>
      <c r="I30" s="552" t="s">
        <v>125</v>
      </c>
      <c r="J30" s="552">
        <v>1</v>
      </c>
      <c r="K30" s="552">
        <v>1</v>
      </c>
    </row>
    <row r="31" spans="1:11" x14ac:dyDescent="0.25">
      <c r="A31" s="725"/>
      <c r="B31" s="494"/>
      <c r="C31" s="494"/>
      <c r="D31" s="563" t="s">
        <v>146</v>
      </c>
      <c r="E31" s="552">
        <v>1</v>
      </c>
      <c r="F31" s="552">
        <v>1</v>
      </c>
      <c r="G31" s="552" t="s">
        <v>125</v>
      </c>
      <c r="H31" s="552" t="s">
        <v>125</v>
      </c>
      <c r="I31" s="552" t="s">
        <v>125</v>
      </c>
      <c r="J31" s="552" t="s">
        <v>125</v>
      </c>
      <c r="K31" s="552">
        <v>1</v>
      </c>
    </row>
    <row r="32" spans="1:11" s="329" customFormat="1" x14ac:dyDescent="0.25">
      <c r="A32" s="723" t="s">
        <v>378</v>
      </c>
      <c r="B32" s="457" t="s">
        <v>223</v>
      </c>
      <c r="C32" s="457" t="s">
        <v>1127</v>
      </c>
      <c r="D32" s="724" t="s">
        <v>122</v>
      </c>
      <c r="E32" s="549">
        <v>3</v>
      </c>
      <c r="F32" s="549" t="s">
        <v>125</v>
      </c>
      <c r="G32" s="549">
        <v>3</v>
      </c>
      <c r="H32" s="549" t="s">
        <v>125</v>
      </c>
      <c r="I32" s="549">
        <v>2</v>
      </c>
      <c r="J32" s="549">
        <v>1</v>
      </c>
      <c r="K32" s="549" t="s">
        <v>125</v>
      </c>
    </row>
    <row r="33" spans="1:20" x14ac:dyDescent="0.25">
      <c r="A33" s="725"/>
      <c r="B33" s="494"/>
      <c r="C33" s="494"/>
      <c r="D33" s="563" t="s">
        <v>145</v>
      </c>
      <c r="E33" s="552">
        <v>2</v>
      </c>
      <c r="F33" s="552" t="s">
        <v>125</v>
      </c>
      <c r="G33" s="552">
        <v>2</v>
      </c>
      <c r="H33" s="552" t="s">
        <v>125</v>
      </c>
      <c r="I33" s="552">
        <v>1</v>
      </c>
      <c r="J33" s="552">
        <v>1</v>
      </c>
      <c r="K33" s="552" t="s">
        <v>125</v>
      </c>
    </row>
    <row r="34" spans="1:20" s="329" customFormat="1" x14ac:dyDescent="0.25">
      <c r="A34" s="725"/>
      <c r="B34" s="494"/>
      <c r="C34" s="494"/>
      <c r="D34" s="563" t="s">
        <v>146</v>
      </c>
      <c r="E34" s="552">
        <v>1</v>
      </c>
      <c r="F34" s="552" t="s">
        <v>125</v>
      </c>
      <c r="G34" s="552">
        <v>1</v>
      </c>
      <c r="H34" s="552" t="s">
        <v>125</v>
      </c>
      <c r="I34" s="552">
        <v>1</v>
      </c>
      <c r="J34" s="552" t="s">
        <v>125</v>
      </c>
      <c r="K34" s="552" t="s">
        <v>125</v>
      </c>
    </row>
    <row r="35" spans="1:20" x14ac:dyDescent="0.25">
      <c r="A35" s="811"/>
      <c r="B35" s="814"/>
      <c r="C35" s="814"/>
      <c r="D35" s="814"/>
      <c r="E35" s="813"/>
      <c r="F35" s="813"/>
      <c r="G35" s="813"/>
      <c r="H35" s="813"/>
      <c r="I35" s="813"/>
      <c r="J35" s="813"/>
      <c r="K35" s="813"/>
    </row>
    <row r="36" spans="1:20" x14ac:dyDescent="0.25">
      <c r="A36" s="1445" t="s">
        <v>1300</v>
      </c>
      <c r="B36" s="1104"/>
      <c r="C36" s="1104"/>
      <c r="D36" s="1104"/>
      <c r="E36" s="1104"/>
      <c r="F36" s="1104"/>
      <c r="G36" s="1104"/>
      <c r="H36" s="1104"/>
      <c r="I36" s="1104"/>
      <c r="J36" s="1104"/>
      <c r="K36" s="1104"/>
      <c r="L36" s="1104"/>
      <c r="M36" s="344"/>
      <c r="N36" s="344"/>
      <c r="O36" s="374"/>
      <c r="P36" s="374"/>
      <c r="Q36" s="374"/>
      <c r="R36" s="374"/>
      <c r="S36" s="374"/>
      <c r="T36" s="369"/>
    </row>
    <row r="37" spans="1:20" x14ac:dyDescent="0.25">
      <c r="A37" s="1446" t="s">
        <v>3035</v>
      </c>
    </row>
    <row r="38" spans="1:20" x14ac:dyDescent="0.25">
      <c r="A38" s="1444" t="s">
        <v>1260</v>
      </c>
    </row>
    <row r="39" spans="1:20" x14ac:dyDescent="0.25">
      <c r="A39" s="1458" t="s">
        <v>3153</v>
      </c>
    </row>
    <row r="40" spans="1:20" x14ac:dyDescent="0.25">
      <c r="A40" s="1454" t="s">
        <v>3151</v>
      </c>
    </row>
  </sheetData>
  <mergeCells count="7">
    <mergeCell ref="A1:K1"/>
    <mergeCell ref="A2:K2"/>
    <mergeCell ref="A3:A4"/>
    <mergeCell ref="B3:D3"/>
    <mergeCell ref="E3:E4"/>
    <mergeCell ref="F3:G3"/>
    <mergeCell ref="H3:K3"/>
  </mergeCells>
  <hyperlinks>
    <hyperlink ref="N2" location="INDICE!B171" display="ÍNDICE"/>
    <hyperlink ref="A40"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41"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9"/>
  <sheetViews>
    <sheetView showGridLines="0" topLeftCell="C1" zoomScaleNormal="100" workbookViewId="0">
      <selection activeCell="N2" sqref="N2"/>
    </sheetView>
  </sheetViews>
  <sheetFormatPr baseColWidth="10" defaultColWidth="6.85546875" defaultRowHeight="12.75" x14ac:dyDescent="0.2"/>
  <cols>
    <col min="1" max="1" width="7.85546875" style="381" customWidth="1"/>
    <col min="2" max="2" width="33.42578125" style="371" customWidth="1"/>
    <col min="3" max="3" width="13.85546875" style="373" customWidth="1"/>
    <col min="4" max="4" width="8.7109375" style="369" customWidth="1"/>
    <col min="5" max="5" width="7.42578125" style="369" customWidth="1"/>
    <col min="6" max="6" width="13.5703125" style="369" customWidth="1"/>
    <col min="7" max="7" width="15.5703125" style="369" customWidth="1"/>
    <col min="8" max="8" width="7.7109375" style="369" customWidth="1"/>
    <col min="9" max="9" width="7.28515625" style="369" customWidth="1"/>
    <col min="10" max="10" width="6.5703125" style="369" customWidth="1"/>
    <col min="11" max="11" width="7.5703125" style="369" customWidth="1"/>
    <col min="12" max="12" width="7.140625" style="369" customWidth="1"/>
    <col min="13" max="13" width="9.140625" style="369" customWidth="1"/>
    <col min="14" max="248" width="11.42578125" style="369" customWidth="1"/>
    <col min="249" max="249" width="6.42578125" style="369" customWidth="1"/>
    <col min="250" max="250" width="37" style="369" customWidth="1"/>
    <col min="251" max="251" width="13.85546875" style="369" customWidth="1"/>
    <col min="252" max="252" width="1" style="369" bestFit="1" customWidth="1"/>
    <col min="253" max="253" width="7.5703125" style="369" bestFit="1" customWidth="1"/>
    <col min="254" max="255" width="6.85546875" style="369" bestFit="1" customWidth="1"/>
    <col min="256" max="16384" width="6.85546875" style="369"/>
  </cols>
  <sheetData>
    <row r="1" spans="1:14" ht="12.75" customHeight="1" x14ac:dyDescent="0.2">
      <c r="A1" s="1813" t="s">
        <v>1179</v>
      </c>
      <c r="B1" s="1813"/>
      <c r="C1" s="1813"/>
      <c r="D1" s="1813"/>
      <c r="E1" s="1813"/>
      <c r="F1" s="1813"/>
      <c r="G1" s="1813"/>
      <c r="H1" s="1813"/>
      <c r="I1" s="1813"/>
      <c r="J1" s="1813"/>
      <c r="K1" s="1813"/>
      <c r="L1" s="1813"/>
    </row>
    <row r="2" spans="1:14" ht="29.25" customHeight="1" x14ac:dyDescent="0.2">
      <c r="A2" s="1756" t="s">
        <v>3034</v>
      </c>
      <c r="B2" s="1756"/>
      <c r="C2" s="1756"/>
      <c r="D2" s="1756"/>
      <c r="E2" s="1756"/>
      <c r="F2" s="1756"/>
      <c r="G2" s="1756"/>
      <c r="H2" s="1756"/>
      <c r="I2" s="1756"/>
      <c r="J2" s="1756"/>
      <c r="K2" s="1756"/>
      <c r="L2" s="1756"/>
      <c r="N2" s="179" t="s">
        <v>120</v>
      </c>
    </row>
    <row r="3" spans="1:14" ht="15" customHeight="1" x14ac:dyDescent="0.2">
      <c r="A3" s="1651" t="s">
        <v>1052</v>
      </c>
      <c r="B3" s="1746" t="s">
        <v>239</v>
      </c>
      <c r="C3" s="1746"/>
      <c r="D3" s="1746"/>
      <c r="E3" s="1651" t="s">
        <v>122</v>
      </c>
      <c r="F3" s="1255" t="s">
        <v>1180</v>
      </c>
      <c r="G3" s="1255" t="s">
        <v>1274</v>
      </c>
      <c r="H3" s="1815" t="s">
        <v>1275</v>
      </c>
      <c r="I3" s="1816"/>
      <c r="J3" s="1816"/>
      <c r="K3" s="1816"/>
      <c r="L3" s="1816"/>
      <c r="M3" s="1816"/>
    </row>
    <row r="4" spans="1:14" ht="25.5" x14ac:dyDescent="0.2">
      <c r="A4" s="1814"/>
      <c r="B4" s="833" t="s">
        <v>1054</v>
      </c>
      <c r="C4" s="833" t="s">
        <v>1055</v>
      </c>
      <c r="D4" s="833" t="s">
        <v>224</v>
      </c>
      <c r="E4" s="1814"/>
      <c r="F4" s="834" t="s">
        <v>1132</v>
      </c>
      <c r="G4" s="834" t="s">
        <v>1058</v>
      </c>
      <c r="H4" s="834" t="s">
        <v>1062</v>
      </c>
      <c r="I4" s="834" t="s">
        <v>1063</v>
      </c>
      <c r="J4" s="834" t="s">
        <v>1064</v>
      </c>
      <c r="K4" s="834" t="s">
        <v>1065</v>
      </c>
      <c r="L4" s="834" t="s">
        <v>1066</v>
      </c>
      <c r="M4" s="834" t="s">
        <v>777</v>
      </c>
    </row>
    <row r="5" spans="1:14" s="370" customFormat="1" x14ac:dyDescent="0.2">
      <c r="A5" s="726"/>
      <c r="B5" s="719"/>
      <c r="C5" s="713"/>
      <c r="D5" s="721"/>
      <c r="E5" s="549">
        <v>35</v>
      </c>
      <c r="F5" s="549">
        <v>35</v>
      </c>
      <c r="G5" s="549">
        <v>1</v>
      </c>
      <c r="H5" s="549">
        <v>1</v>
      </c>
      <c r="I5" s="549">
        <v>3</v>
      </c>
      <c r="J5" s="549">
        <v>4</v>
      </c>
      <c r="K5" s="549">
        <v>3</v>
      </c>
      <c r="L5" s="549">
        <v>10</v>
      </c>
      <c r="M5" s="1000">
        <v>13</v>
      </c>
    </row>
    <row r="6" spans="1:14" x14ac:dyDescent="0.2">
      <c r="A6" s="727"/>
      <c r="B6" s="720"/>
      <c r="C6" s="717"/>
      <c r="D6" s="722" t="s">
        <v>145</v>
      </c>
      <c r="E6" s="552">
        <v>25</v>
      </c>
      <c r="F6" s="552">
        <v>25</v>
      </c>
      <c r="G6" s="552" t="s">
        <v>125</v>
      </c>
      <c r="H6" s="552" t="s">
        <v>125</v>
      </c>
      <c r="I6" s="552">
        <v>3</v>
      </c>
      <c r="J6" s="552">
        <v>4</v>
      </c>
      <c r="K6" s="552">
        <v>3</v>
      </c>
      <c r="L6" s="552">
        <v>6</v>
      </c>
      <c r="M6" s="1001">
        <v>9</v>
      </c>
    </row>
    <row r="7" spans="1:14" x14ac:dyDescent="0.2">
      <c r="A7" s="727"/>
      <c r="B7" s="720"/>
      <c r="C7" s="717"/>
      <c r="D7" s="722" t="s">
        <v>146</v>
      </c>
      <c r="E7" s="552">
        <v>10</v>
      </c>
      <c r="F7" s="552">
        <v>10</v>
      </c>
      <c r="G7" s="552">
        <v>1</v>
      </c>
      <c r="H7" s="552">
        <v>1</v>
      </c>
      <c r="I7" s="552" t="s">
        <v>125</v>
      </c>
      <c r="J7" s="552" t="s">
        <v>125</v>
      </c>
      <c r="K7" s="552" t="s">
        <v>125</v>
      </c>
      <c r="L7" s="552">
        <v>4</v>
      </c>
      <c r="M7" s="1001">
        <v>4</v>
      </c>
    </row>
    <row r="8" spans="1:14" s="370" customFormat="1" x14ac:dyDescent="0.2">
      <c r="A8" s="711" t="s">
        <v>1070</v>
      </c>
      <c r="B8" s="719" t="s">
        <v>159</v>
      </c>
      <c r="C8" s="713" t="s">
        <v>1071</v>
      </c>
      <c r="D8" s="721" t="s">
        <v>122</v>
      </c>
      <c r="E8" s="549">
        <v>1</v>
      </c>
      <c r="F8" s="549">
        <v>1</v>
      </c>
      <c r="G8" s="549" t="s">
        <v>125</v>
      </c>
      <c r="H8" s="549" t="s">
        <v>125</v>
      </c>
      <c r="I8" s="549" t="s">
        <v>125</v>
      </c>
      <c r="J8" s="549" t="s">
        <v>125</v>
      </c>
      <c r="K8" s="549" t="s">
        <v>125</v>
      </c>
      <c r="L8" s="549">
        <v>1</v>
      </c>
      <c r="M8" s="1000" t="s">
        <v>125</v>
      </c>
    </row>
    <row r="9" spans="1:14" x14ac:dyDescent="0.2">
      <c r="A9" s="727"/>
      <c r="B9" s="720"/>
      <c r="C9" s="717"/>
      <c r="D9" s="722" t="s">
        <v>146</v>
      </c>
      <c r="E9" s="552">
        <v>1</v>
      </c>
      <c r="F9" s="552">
        <v>1</v>
      </c>
      <c r="G9" s="552" t="s">
        <v>125</v>
      </c>
      <c r="H9" s="552" t="s">
        <v>125</v>
      </c>
      <c r="I9" s="552" t="s">
        <v>125</v>
      </c>
      <c r="J9" s="552" t="s">
        <v>125</v>
      </c>
      <c r="K9" s="552" t="s">
        <v>125</v>
      </c>
      <c r="L9" s="552">
        <v>1</v>
      </c>
      <c r="M9" s="1001" t="s">
        <v>125</v>
      </c>
    </row>
    <row r="10" spans="1:14" s="370" customFormat="1" ht="48" x14ac:dyDescent="0.2">
      <c r="A10" s="711" t="s">
        <v>1074</v>
      </c>
      <c r="B10" s="719" t="s">
        <v>161</v>
      </c>
      <c r="C10" s="713" t="s">
        <v>1075</v>
      </c>
      <c r="D10" s="721" t="s">
        <v>122</v>
      </c>
      <c r="E10" s="549">
        <v>1</v>
      </c>
      <c r="F10" s="549">
        <v>1</v>
      </c>
      <c r="G10" s="549" t="s">
        <v>125</v>
      </c>
      <c r="H10" s="549" t="s">
        <v>125</v>
      </c>
      <c r="I10" s="549" t="s">
        <v>125</v>
      </c>
      <c r="J10" s="549" t="s">
        <v>125</v>
      </c>
      <c r="K10" s="549" t="s">
        <v>125</v>
      </c>
      <c r="L10" s="549" t="s">
        <v>125</v>
      </c>
      <c r="M10" s="1000">
        <v>1</v>
      </c>
    </row>
    <row r="11" spans="1:14" x14ac:dyDescent="0.2">
      <c r="A11" s="727"/>
      <c r="B11" s="720"/>
      <c r="C11" s="717"/>
      <c r="D11" s="722" t="s">
        <v>146</v>
      </c>
      <c r="E11" s="552">
        <v>1</v>
      </c>
      <c r="F11" s="552">
        <v>1</v>
      </c>
      <c r="G11" s="552" t="s">
        <v>125</v>
      </c>
      <c r="H11" s="552" t="s">
        <v>125</v>
      </c>
      <c r="I11" s="552" t="s">
        <v>125</v>
      </c>
      <c r="J11" s="552" t="s">
        <v>125</v>
      </c>
      <c r="K11" s="552" t="s">
        <v>125</v>
      </c>
      <c r="L11" s="552" t="s">
        <v>125</v>
      </c>
      <c r="M11" s="1001">
        <v>1</v>
      </c>
    </row>
    <row r="12" spans="1:14" s="370" customFormat="1" ht="24" x14ac:dyDescent="0.2">
      <c r="A12" s="711" t="s">
        <v>1080</v>
      </c>
      <c r="B12" s="719" t="s">
        <v>164</v>
      </c>
      <c r="C12" s="713" t="s">
        <v>353</v>
      </c>
      <c r="D12" s="721" t="s">
        <v>122</v>
      </c>
      <c r="E12" s="549">
        <v>1</v>
      </c>
      <c r="F12" s="549">
        <v>1</v>
      </c>
      <c r="G12" s="549" t="s">
        <v>125</v>
      </c>
      <c r="H12" s="549" t="s">
        <v>125</v>
      </c>
      <c r="I12" s="549">
        <v>1</v>
      </c>
      <c r="J12" s="549" t="s">
        <v>125</v>
      </c>
      <c r="K12" s="549" t="s">
        <v>125</v>
      </c>
      <c r="L12" s="549" t="s">
        <v>125</v>
      </c>
      <c r="M12" s="1000" t="s">
        <v>125</v>
      </c>
    </row>
    <row r="13" spans="1:14" x14ac:dyDescent="0.2">
      <c r="A13" s="727"/>
      <c r="B13" s="720"/>
      <c r="C13" s="717"/>
      <c r="D13" s="722" t="s">
        <v>145</v>
      </c>
      <c r="E13" s="552">
        <v>1</v>
      </c>
      <c r="F13" s="552">
        <v>1</v>
      </c>
      <c r="G13" s="552" t="s">
        <v>125</v>
      </c>
      <c r="H13" s="552" t="s">
        <v>125</v>
      </c>
      <c r="I13" s="552">
        <v>1</v>
      </c>
      <c r="J13" s="552" t="s">
        <v>125</v>
      </c>
      <c r="K13" s="552" t="s">
        <v>125</v>
      </c>
      <c r="L13" s="552" t="s">
        <v>125</v>
      </c>
      <c r="M13" s="1001" t="s">
        <v>125</v>
      </c>
    </row>
    <row r="14" spans="1:14" s="370" customFormat="1" ht="24" x14ac:dyDescent="0.2">
      <c r="A14" s="726" t="s">
        <v>370</v>
      </c>
      <c r="B14" s="719" t="s">
        <v>182</v>
      </c>
      <c r="C14" s="713" t="s">
        <v>371</v>
      </c>
      <c r="D14" s="721" t="s">
        <v>122</v>
      </c>
      <c r="E14" s="549">
        <v>1</v>
      </c>
      <c r="F14" s="549">
        <v>1</v>
      </c>
      <c r="G14" s="549" t="s">
        <v>125</v>
      </c>
      <c r="H14" s="549" t="s">
        <v>125</v>
      </c>
      <c r="I14" s="549" t="s">
        <v>125</v>
      </c>
      <c r="J14" s="549" t="s">
        <v>125</v>
      </c>
      <c r="K14" s="549" t="s">
        <v>125</v>
      </c>
      <c r="L14" s="549">
        <v>1</v>
      </c>
      <c r="M14" s="1000" t="s">
        <v>125</v>
      </c>
    </row>
    <row r="15" spans="1:14" x14ac:dyDescent="0.2">
      <c r="A15" s="727"/>
      <c r="B15" s="720"/>
      <c r="C15" s="717"/>
      <c r="D15" s="722" t="s">
        <v>146</v>
      </c>
      <c r="E15" s="552">
        <v>1</v>
      </c>
      <c r="F15" s="552">
        <v>1</v>
      </c>
      <c r="G15" s="552" t="s">
        <v>125</v>
      </c>
      <c r="H15" s="552" t="s">
        <v>125</v>
      </c>
      <c r="I15" s="552" t="s">
        <v>125</v>
      </c>
      <c r="J15" s="552" t="s">
        <v>125</v>
      </c>
      <c r="K15" s="552" t="s">
        <v>125</v>
      </c>
      <c r="L15" s="552">
        <v>1</v>
      </c>
      <c r="M15" s="1001" t="s">
        <v>125</v>
      </c>
    </row>
    <row r="16" spans="1:14" s="370" customFormat="1" x14ac:dyDescent="0.2">
      <c r="A16" s="726" t="s">
        <v>312</v>
      </c>
      <c r="B16" s="719" t="s">
        <v>190</v>
      </c>
      <c r="C16" s="713" t="s">
        <v>313</v>
      </c>
      <c r="D16" s="721" t="s">
        <v>122</v>
      </c>
      <c r="E16" s="549">
        <v>1</v>
      </c>
      <c r="F16" s="549">
        <v>1</v>
      </c>
      <c r="G16" s="549" t="s">
        <v>125</v>
      </c>
      <c r="H16" s="549" t="s">
        <v>125</v>
      </c>
      <c r="I16" s="549" t="s">
        <v>125</v>
      </c>
      <c r="J16" s="549" t="s">
        <v>125</v>
      </c>
      <c r="K16" s="549" t="s">
        <v>125</v>
      </c>
      <c r="L16" s="549" t="s">
        <v>125</v>
      </c>
      <c r="M16" s="1000">
        <v>1</v>
      </c>
    </row>
    <row r="17" spans="1:13" x14ac:dyDescent="0.2">
      <c r="A17" s="727"/>
      <c r="B17" s="720"/>
      <c r="C17" s="717"/>
      <c r="D17" s="722" t="s">
        <v>146</v>
      </c>
      <c r="E17" s="552">
        <v>1</v>
      </c>
      <c r="F17" s="552">
        <v>1</v>
      </c>
      <c r="G17" s="552" t="s">
        <v>125</v>
      </c>
      <c r="H17" s="552" t="s">
        <v>125</v>
      </c>
      <c r="I17" s="552" t="s">
        <v>125</v>
      </c>
      <c r="J17" s="552" t="s">
        <v>125</v>
      </c>
      <c r="K17" s="552" t="s">
        <v>125</v>
      </c>
      <c r="L17" s="552" t="s">
        <v>125</v>
      </c>
      <c r="M17" s="1001">
        <v>1</v>
      </c>
    </row>
    <row r="18" spans="1:13" ht="24" x14ac:dyDescent="0.2">
      <c r="A18" s="726" t="s">
        <v>303</v>
      </c>
      <c r="B18" s="719" t="s">
        <v>191</v>
      </c>
      <c r="C18" s="713" t="s">
        <v>304</v>
      </c>
      <c r="D18" s="721" t="s">
        <v>122</v>
      </c>
      <c r="E18" s="549">
        <v>3</v>
      </c>
      <c r="F18" s="549">
        <v>3</v>
      </c>
      <c r="G18" s="549" t="s">
        <v>125</v>
      </c>
      <c r="H18" s="549" t="s">
        <v>125</v>
      </c>
      <c r="I18" s="549" t="s">
        <v>125</v>
      </c>
      <c r="J18" s="549" t="s">
        <v>125</v>
      </c>
      <c r="K18" s="549" t="s">
        <v>125</v>
      </c>
      <c r="L18" s="549">
        <v>2</v>
      </c>
      <c r="M18" s="1000">
        <v>1</v>
      </c>
    </row>
    <row r="19" spans="1:13" s="370" customFormat="1" x14ac:dyDescent="0.2">
      <c r="A19" s="727"/>
      <c r="B19" s="720"/>
      <c r="C19" s="717"/>
      <c r="D19" s="722" t="s">
        <v>145</v>
      </c>
      <c r="E19" s="552">
        <v>2</v>
      </c>
      <c r="F19" s="552">
        <v>2</v>
      </c>
      <c r="G19" s="552" t="s">
        <v>125</v>
      </c>
      <c r="H19" s="552" t="s">
        <v>125</v>
      </c>
      <c r="I19" s="552" t="s">
        <v>125</v>
      </c>
      <c r="J19" s="552" t="s">
        <v>125</v>
      </c>
      <c r="K19" s="552" t="s">
        <v>125</v>
      </c>
      <c r="L19" s="552">
        <v>1</v>
      </c>
      <c r="M19" s="1001">
        <v>1</v>
      </c>
    </row>
    <row r="20" spans="1:13" x14ac:dyDescent="0.2">
      <c r="A20" s="727"/>
      <c r="B20" s="720"/>
      <c r="C20" s="717"/>
      <c r="D20" s="722" t="s">
        <v>146</v>
      </c>
      <c r="E20" s="552">
        <v>1</v>
      </c>
      <c r="F20" s="552">
        <v>1</v>
      </c>
      <c r="G20" s="552" t="s">
        <v>125</v>
      </c>
      <c r="H20" s="552" t="s">
        <v>125</v>
      </c>
      <c r="I20" s="552" t="s">
        <v>125</v>
      </c>
      <c r="J20" s="552" t="s">
        <v>125</v>
      </c>
      <c r="K20" s="552" t="s">
        <v>125</v>
      </c>
      <c r="L20" s="552">
        <v>1</v>
      </c>
      <c r="M20" s="1001" t="s">
        <v>125</v>
      </c>
    </row>
    <row r="21" spans="1:13" s="370" customFormat="1" ht="24" x14ac:dyDescent="0.2">
      <c r="A21" s="726" t="s">
        <v>1102</v>
      </c>
      <c r="B21" s="719" t="s">
        <v>192</v>
      </c>
      <c r="C21" s="713" t="s">
        <v>1103</v>
      </c>
      <c r="D21" s="721" t="s">
        <v>122</v>
      </c>
      <c r="E21" s="549">
        <v>1</v>
      </c>
      <c r="F21" s="549">
        <v>1</v>
      </c>
      <c r="G21" s="549" t="s">
        <v>125</v>
      </c>
      <c r="H21" s="549" t="s">
        <v>125</v>
      </c>
      <c r="I21" s="549" t="s">
        <v>125</v>
      </c>
      <c r="J21" s="549" t="s">
        <v>125</v>
      </c>
      <c r="K21" s="549" t="s">
        <v>125</v>
      </c>
      <c r="L21" s="549" t="s">
        <v>125</v>
      </c>
      <c r="M21" s="1000">
        <v>1</v>
      </c>
    </row>
    <row r="22" spans="1:13" x14ac:dyDescent="0.2">
      <c r="A22" s="727"/>
      <c r="B22" s="720"/>
      <c r="C22" s="717"/>
      <c r="D22" s="722" t="s">
        <v>145</v>
      </c>
      <c r="E22" s="552">
        <v>1</v>
      </c>
      <c r="F22" s="552">
        <v>1</v>
      </c>
      <c r="G22" s="552" t="s">
        <v>125</v>
      </c>
      <c r="H22" s="552" t="s">
        <v>125</v>
      </c>
      <c r="I22" s="552" t="s">
        <v>125</v>
      </c>
      <c r="J22" s="552" t="s">
        <v>125</v>
      </c>
      <c r="K22" s="552" t="s">
        <v>125</v>
      </c>
      <c r="L22" s="552" t="s">
        <v>125</v>
      </c>
      <c r="M22" s="1001">
        <v>1</v>
      </c>
    </row>
    <row r="23" spans="1:13" x14ac:dyDescent="0.2">
      <c r="A23" s="726" t="s">
        <v>1108</v>
      </c>
      <c r="B23" s="719" t="s">
        <v>196</v>
      </c>
      <c r="C23" s="713" t="s">
        <v>1109</v>
      </c>
      <c r="D23" s="721" t="s">
        <v>122</v>
      </c>
      <c r="E23" s="549">
        <v>1</v>
      </c>
      <c r="F23" s="549">
        <v>1</v>
      </c>
      <c r="G23" s="549" t="s">
        <v>125</v>
      </c>
      <c r="H23" s="549" t="s">
        <v>125</v>
      </c>
      <c r="I23" s="549" t="s">
        <v>125</v>
      </c>
      <c r="J23" s="549" t="s">
        <v>125</v>
      </c>
      <c r="K23" s="549" t="s">
        <v>125</v>
      </c>
      <c r="L23" s="549" t="s">
        <v>125</v>
      </c>
      <c r="M23" s="1000">
        <v>1</v>
      </c>
    </row>
    <row r="24" spans="1:13" s="370" customFormat="1" x14ac:dyDescent="0.2">
      <c r="A24" s="727"/>
      <c r="B24" s="720"/>
      <c r="C24" s="717"/>
      <c r="D24" s="722" t="s">
        <v>145</v>
      </c>
      <c r="E24" s="552">
        <v>1</v>
      </c>
      <c r="F24" s="552">
        <v>1</v>
      </c>
      <c r="G24" s="552" t="s">
        <v>125</v>
      </c>
      <c r="H24" s="552" t="s">
        <v>125</v>
      </c>
      <c r="I24" s="552" t="s">
        <v>125</v>
      </c>
      <c r="J24" s="552" t="s">
        <v>125</v>
      </c>
      <c r="K24" s="552" t="s">
        <v>125</v>
      </c>
      <c r="L24" s="552" t="s">
        <v>125</v>
      </c>
      <c r="M24" s="1001">
        <v>1</v>
      </c>
    </row>
    <row r="25" spans="1:13" x14ac:dyDescent="0.2">
      <c r="A25" s="726" t="s">
        <v>309</v>
      </c>
      <c r="B25" s="719" t="s">
        <v>198</v>
      </c>
      <c r="C25" s="713" t="s">
        <v>310</v>
      </c>
      <c r="D25" s="721" t="s">
        <v>122</v>
      </c>
      <c r="E25" s="549">
        <v>2</v>
      </c>
      <c r="F25" s="549">
        <v>2</v>
      </c>
      <c r="G25" s="549" t="s">
        <v>125</v>
      </c>
      <c r="H25" s="549" t="s">
        <v>125</v>
      </c>
      <c r="I25" s="549" t="s">
        <v>125</v>
      </c>
      <c r="J25" s="549" t="s">
        <v>125</v>
      </c>
      <c r="K25" s="549" t="s">
        <v>125</v>
      </c>
      <c r="L25" s="549">
        <v>1</v>
      </c>
      <c r="M25" s="1000">
        <v>1</v>
      </c>
    </row>
    <row r="26" spans="1:13" s="370" customFormat="1" x14ac:dyDescent="0.2">
      <c r="A26" s="727"/>
      <c r="B26" s="720"/>
      <c r="C26" s="717"/>
      <c r="D26" s="722" t="s">
        <v>145</v>
      </c>
      <c r="E26" s="552">
        <v>2</v>
      </c>
      <c r="F26" s="552">
        <v>2</v>
      </c>
      <c r="G26" s="552" t="s">
        <v>125</v>
      </c>
      <c r="H26" s="552" t="s">
        <v>125</v>
      </c>
      <c r="I26" s="552" t="s">
        <v>125</v>
      </c>
      <c r="J26" s="552" t="s">
        <v>125</v>
      </c>
      <c r="K26" s="552" t="s">
        <v>125</v>
      </c>
      <c r="L26" s="552">
        <v>1</v>
      </c>
      <c r="M26" s="1001">
        <v>1</v>
      </c>
    </row>
    <row r="27" spans="1:13" x14ac:dyDescent="0.2">
      <c r="A27" s="726" t="s">
        <v>1111</v>
      </c>
      <c r="B27" s="719" t="s">
        <v>200</v>
      </c>
      <c r="C27" s="713" t="s">
        <v>930</v>
      </c>
      <c r="D27" s="721" t="s">
        <v>122</v>
      </c>
      <c r="E27" s="549">
        <v>1</v>
      </c>
      <c r="F27" s="549">
        <v>1</v>
      </c>
      <c r="G27" s="549" t="s">
        <v>125</v>
      </c>
      <c r="H27" s="549" t="s">
        <v>125</v>
      </c>
      <c r="I27" s="549" t="s">
        <v>125</v>
      </c>
      <c r="J27" s="549" t="s">
        <v>125</v>
      </c>
      <c r="K27" s="549" t="s">
        <v>125</v>
      </c>
      <c r="L27" s="549" t="s">
        <v>125</v>
      </c>
      <c r="M27" s="1000">
        <v>1</v>
      </c>
    </row>
    <row r="28" spans="1:13" s="370" customFormat="1" x14ac:dyDescent="0.2">
      <c r="A28" s="727"/>
      <c r="B28" s="720"/>
      <c r="C28" s="717"/>
      <c r="D28" s="722" t="s">
        <v>146</v>
      </c>
      <c r="E28" s="552">
        <v>1</v>
      </c>
      <c r="F28" s="552">
        <v>1</v>
      </c>
      <c r="G28" s="552" t="s">
        <v>125</v>
      </c>
      <c r="H28" s="552" t="s">
        <v>125</v>
      </c>
      <c r="I28" s="552" t="s">
        <v>125</v>
      </c>
      <c r="J28" s="552" t="s">
        <v>125</v>
      </c>
      <c r="K28" s="552" t="s">
        <v>125</v>
      </c>
      <c r="L28" s="552" t="s">
        <v>125</v>
      </c>
      <c r="M28" s="1001">
        <v>1</v>
      </c>
    </row>
    <row r="29" spans="1:13" ht="36" x14ac:dyDescent="0.2">
      <c r="A29" s="726" t="s">
        <v>364</v>
      </c>
      <c r="B29" s="719" t="s">
        <v>204</v>
      </c>
      <c r="C29" s="713" t="s">
        <v>365</v>
      </c>
      <c r="D29" s="721" t="s">
        <v>122</v>
      </c>
      <c r="E29" s="549">
        <v>1</v>
      </c>
      <c r="F29" s="549">
        <v>1</v>
      </c>
      <c r="G29" s="549" t="s">
        <v>125</v>
      </c>
      <c r="H29" s="549" t="s">
        <v>125</v>
      </c>
      <c r="I29" s="549" t="s">
        <v>125</v>
      </c>
      <c r="J29" s="549" t="s">
        <v>125</v>
      </c>
      <c r="K29" s="549" t="s">
        <v>125</v>
      </c>
      <c r="L29" s="549">
        <v>1</v>
      </c>
      <c r="M29" s="1000" t="s">
        <v>125</v>
      </c>
    </row>
    <row r="30" spans="1:13" s="370" customFormat="1" x14ac:dyDescent="0.2">
      <c r="A30" s="727"/>
      <c r="B30" s="720"/>
      <c r="C30" s="717"/>
      <c r="D30" s="722" t="s">
        <v>145</v>
      </c>
      <c r="E30" s="552">
        <v>1</v>
      </c>
      <c r="F30" s="552">
        <v>1</v>
      </c>
      <c r="G30" s="552" t="s">
        <v>125</v>
      </c>
      <c r="H30" s="552" t="s">
        <v>125</v>
      </c>
      <c r="I30" s="552" t="s">
        <v>125</v>
      </c>
      <c r="J30" s="552" t="s">
        <v>125</v>
      </c>
      <c r="K30" s="552" t="s">
        <v>125</v>
      </c>
      <c r="L30" s="552">
        <v>1</v>
      </c>
      <c r="M30" s="1001" t="s">
        <v>125</v>
      </c>
    </row>
    <row r="31" spans="1:13" ht="24" x14ac:dyDescent="0.2">
      <c r="A31" s="726" t="s">
        <v>321</v>
      </c>
      <c r="B31" s="719" t="s">
        <v>207</v>
      </c>
      <c r="C31" s="713" t="s">
        <v>322</v>
      </c>
      <c r="D31" s="721" t="s">
        <v>122</v>
      </c>
      <c r="E31" s="549">
        <v>1</v>
      </c>
      <c r="F31" s="549">
        <v>1</v>
      </c>
      <c r="G31" s="549" t="s">
        <v>125</v>
      </c>
      <c r="H31" s="549" t="s">
        <v>125</v>
      </c>
      <c r="I31" s="549" t="s">
        <v>125</v>
      </c>
      <c r="J31" s="549" t="s">
        <v>125</v>
      </c>
      <c r="K31" s="549" t="s">
        <v>125</v>
      </c>
      <c r="L31" s="549" t="s">
        <v>125</v>
      </c>
      <c r="M31" s="1000">
        <v>1</v>
      </c>
    </row>
    <row r="32" spans="1:13" s="370" customFormat="1" x14ac:dyDescent="0.2">
      <c r="A32" s="727"/>
      <c r="B32" s="720"/>
      <c r="C32" s="717"/>
      <c r="D32" s="722" t="s">
        <v>145</v>
      </c>
      <c r="E32" s="552">
        <v>1</v>
      </c>
      <c r="F32" s="552">
        <v>1</v>
      </c>
      <c r="G32" s="552" t="s">
        <v>125</v>
      </c>
      <c r="H32" s="552" t="s">
        <v>125</v>
      </c>
      <c r="I32" s="552" t="s">
        <v>125</v>
      </c>
      <c r="J32" s="552" t="s">
        <v>125</v>
      </c>
      <c r="K32" s="552" t="s">
        <v>125</v>
      </c>
      <c r="L32" s="552" t="s">
        <v>125</v>
      </c>
      <c r="M32" s="1001">
        <v>1</v>
      </c>
    </row>
    <row r="33" spans="1:13" x14ac:dyDescent="0.2">
      <c r="A33" s="726" t="s">
        <v>324</v>
      </c>
      <c r="B33" s="719" t="s">
        <v>209</v>
      </c>
      <c r="C33" s="713" t="s">
        <v>325</v>
      </c>
      <c r="D33" s="721" t="s">
        <v>122</v>
      </c>
      <c r="E33" s="549">
        <v>1</v>
      </c>
      <c r="F33" s="549">
        <v>1</v>
      </c>
      <c r="G33" s="549" t="s">
        <v>125</v>
      </c>
      <c r="H33" s="549" t="s">
        <v>125</v>
      </c>
      <c r="I33" s="549" t="s">
        <v>125</v>
      </c>
      <c r="J33" s="549" t="s">
        <v>125</v>
      </c>
      <c r="K33" s="549" t="s">
        <v>125</v>
      </c>
      <c r="L33" s="549" t="s">
        <v>125</v>
      </c>
      <c r="M33" s="1000">
        <v>1</v>
      </c>
    </row>
    <row r="34" spans="1:13" x14ac:dyDescent="0.2">
      <c r="A34" s="727"/>
      <c r="B34" s="720"/>
      <c r="C34" s="717"/>
      <c r="D34" s="722" t="s">
        <v>145</v>
      </c>
      <c r="E34" s="552">
        <v>1</v>
      </c>
      <c r="F34" s="552">
        <v>1</v>
      </c>
      <c r="G34" s="552" t="s">
        <v>125</v>
      </c>
      <c r="H34" s="552" t="s">
        <v>125</v>
      </c>
      <c r="I34" s="552" t="s">
        <v>125</v>
      </c>
      <c r="J34" s="552" t="s">
        <v>125</v>
      </c>
      <c r="K34" s="552" t="s">
        <v>125</v>
      </c>
      <c r="L34" s="552" t="s">
        <v>125</v>
      </c>
      <c r="M34" s="1001">
        <v>1</v>
      </c>
    </row>
    <row r="35" spans="1:13" s="370" customFormat="1" ht="36" x14ac:dyDescent="0.2">
      <c r="A35" s="726" t="s">
        <v>347</v>
      </c>
      <c r="B35" s="719" t="s">
        <v>212</v>
      </c>
      <c r="C35" s="713" t="s">
        <v>348</v>
      </c>
      <c r="D35" s="721" t="s">
        <v>122</v>
      </c>
      <c r="E35" s="549">
        <v>1</v>
      </c>
      <c r="F35" s="549">
        <v>1</v>
      </c>
      <c r="G35" s="549">
        <v>1</v>
      </c>
      <c r="H35" s="549" t="s">
        <v>125</v>
      </c>
      <c r="I35" s="549" t="s">
        <v>125</v>
      </c>
      <c r="J35" s="549" t="s">
        <v>125</v>
      </c>
      <c r="K35" s="549" t="s">
        <v>125</v>
      </c>
      <c r="L35" s="549" t="s">
        <v>125</v>
      </c>
      <c r="M35" s="1000" t="s">
        <v>125</v>
      </c>
    </row>
    <row r="36" spans="1:13" x14ac:dyDescent="0.2">
      <c r="A36" s="727"/>
      <c r="B36" s="720"/>
      <c r="C36" s="717"/>
      <c r="D36" s="722" t="s">
        <v>146</v>
      </c>
      <c r="E36" s="552">
        <v>1</v>
      </c>
      <c r="F36" s="552">
        <v>1</v>
      </c>
      <c r="G36" s="552">
        <v>1</v>
      </c>
      <c r="H36" s="552" t="s">
        <v>125</v>
      </c>
      <c r="I36" s="552" t="s">
        <v>125</v>
      </c>
      <c r="J36" s="552" t="s">
        <v>125</v>
      </c>
      <c r="K36" s="552" t="s">
        <v>125</v>
      </c>
      <c r="L36" s="552" t="s">
        <v>125</v>
      </c>
      <c r="M36" s="1001" t="s">
        <v>125</v>
      </c>
    </row>
    <row r="37" spans="1:13" s="370" customFormat="1" x14ac:dyDescent="0.2">
      <c r="A37" s="726" t="s">
        <v>318</v>
      </c>
      <c r="B37" s="719" t="s">
        <v>213</v>
      </c>
      <c r="C37" s="713" t="s">
        <v>319</v>
      </c>
      <c r="D37" s="721" t="s">
        <v>122</v>
      </c>
      <c r="E37" s="549">
        <v>2</v>
      </c>
      <c r="F37" s="549">
        <v>2</v>
      </c>
      <c r="G37" s="549" t="s">
        <v>125</v>
      </c>
      <c r="H37" s="549">
        <v>1</v>
      </c>
      <c r="I37" s="549" t="s">
        <v>125</v>
      </c>
      <c r="J37" s="549">
        <v>1</v>
      </c>
      <c r="K37" s="549" t="s">
        <v>125</v>
      </c>
      <c r="L37" s="549" t="s">
        <v>125</v>
      </c>
      <c r="M37" s="1000" t="s">
        <v>125</v>
      </c>
    </row>
    <row r="38" spans="1:13" x14ac:dyDescent="0.2">
      <c r="A38" s="727"/>
      <c r="B38" s="720"/>
      <c r="C38" s="717"/>
      <c r="D38" s="722" t="s">
        <v>145</v>
      </c>
      <c r="E38" s="552">
        <v>1</v>
      </c>
      <c r="F38" s="552">
        <v>1</v>
      </c>
      <c r="G38" s="552" t="s">
        <v>125</v>
      </c>
      <c r="H38" s="552" t="s">
        <v>125</v>
      </c>
      <c r="I38" s="552" t="s">
        <v>125</v>
      </c>
      <c r="J38" s="552">
        <v>1</v>
      </c>
      <c r="K38" s="552" t="s">
        <v>125</v>
      </c>
      <c r="L38" s="552" t="s">
        <v>125</v>
      </c>
      <c r="M38" s="1001" t="s">
        <v>125</v>
      </c>
    </row>
    <row r="39" spans="1:13" x14ac:dyDescent="0.2">
      <c r="A39" s="727"/>
      <c r="B39" s="720"/>
      <c r="C39" s="717"/>
      <c r="D39" s="722" t="s">
        <v>146</v>
      </c>
      <c r="E39" s="552">
        <v>1</v>
      </c>
      <c r="F39" s="552">
        <v>1</v>
      </c>
      <c r="G39" s="552" t="s">
        <v>125</v>
      </c>
      <c r="H39" s="552">
        <v>1</v>
      </c>
      <c r="I39" s="552" t="s">
        <v>125</v>
      </c>
      <c r="J39" s="552" t="s">
        <v>125</v>
      </c>
      <c r="K39" s="552" t="s">
        <v>125</v>
      </c>
      <c r="L39" s="552" t="s">
        <v>125</v>
      </c>
      <c r="M39" s="1001" t="s">
        <v>125</v>
      </c>
    </row>
    <row r="40" spans="1:13" s="370" customFormat="1" x14ac:dyDescent="0.2">
      <c r="A40" s="726" t="s">
        <v>382</v>
      </c>
      <c r="B40" s="719" t="s">
        <v>214</v>
      </c>
      <c r="C40" s="713" t="s">
        <v>383</v>
      </c>
      <c r="D40" s="721" t="s">
        <v>122</v>
      </c>
      <c r="E40" s="549">
        <v>1</v>
      </c>
      <c r="F40" s="549">
        <v>1</v>
      </c>
      <c r="G40" s="549" t="s">
        <v>125</v>
      </c>
      <c r="H40" s="549" t="s">
        <v>125</v>
      </c>
      <c r="I40" s="549" t="s">
        <v>125</v>
      </c>
      <c r="J40" s="549" t="s">
        <v>125</v>
      </c>
      <c r="K40" s="549" t="s">
        <v>125</v>
      </c>
      <c r="L40" s="549" t="s">
        <v>125</v>
      </c>
      <c r="M40" s="1000">
        <v>1</v>
      </c>
    </row>
    <row r="41" spans="1:13" x14ac:dyDescent="0.2">
      <c r="A41" s="727"/>
      <c r="B41" s="720"/>
      <c r="C41" s="717"/>
      <c r="D41" s="722" t="s">
        <v>145</v>
      </c>
      <c r="E41" s="552">
        <v>1</v>
      </c>
      <c r="F41" s="552">
        <v>1</v>
      </c>
      <c r="G41" s="552" t="s">
        <v>125</v>
      </c>
      <c r="H41" s="552" t="s">
        <v>125</v>
      </c>
      <c r="I41" s="552" t="s">
        <v>125</v>
      </c>
      <c r="J41" s="552" t="s">
        <v>125</v>
      </c>
      <c r="K41" s="552" t="s">
        <v>125</v>
      </c>
      <c r="L41" s="552" t="s">
        <v>125</v>
      </c>
      <c r="M41" s="1001">
        <v>1</v>
      </c>
    </row>
    <row r="42" spans="1:13" s="370" customFormat="1" ht="24" x14ac:dyDescent="0.2">
      <c r="A42" s="726" t="s">
        <v>1121</v>
      </c>
      <c r="B42" s="719" t="s">
        <v>216</v>
      </c>
      <c r="C42" s="713" t="s">
        <v>1122</v>
      </c>
      <c r="D42" s="721" t="s">
        <v>122</v>
      </c>
      <c r="E42" s="549">
        <v>8</v>
      </c>
      <c r="F42" s="549">
        <v>8</v>
      </c>
      <c r="G42" s="549" t="s">
        <v>125</v>
      </c>
      <c r="H42" s="549" t="s">
        <v>125</v>
      </c>
      <c r="I42" s="549">
        <v>2</v>
      </c>
      <c r="J42" s="549">
        <v>2</v>
      </c>
      <c r="K42" s="549">
        <v>1</v>
      </c>
      <c r="L42" s="549">
        <v>1</v>
      </c>
      <c r="M42" s="1000">
        <v>2</v>
      </c>
    </row>
    <row r="43" spans="1:13" x14ac:dyDescent="0.2">
      <c r="A43" s="727"/>
      <c r="B43" s="720"/>
      <c r="C43" s="717"/>
      <c r="D43" s="722" t="s">
        <v>145</v>
      </c>
      <c r="E43" s="552">
        <v>7</v>
      </c>
      <c r="F43" s="552">
        <v>7</v>
      </c>
      <c r="G43" s="552" t="s">
        <v>125</v>
      </c>
      <c r="H43" s="552" t="s">
        <v>125</v>
      </c>
      <c r="I43" s="552">
        <v>2</v>
      </c>
      <c r="J43" s="552">
        <v>2</v>
      </c>
      <c r="K43" s="552">
        <v>1</v>
      </c>
      <c r="L43" s="552">
        <v>1</v>
      </c>
      <c r="M43" s="1001">
        <v>1</v>
      </c>
    </row>
    <row r="44" spans="1:13" x14ac:dyDescent="0.2">
      <c r="A44" s="727"/>
      <c r="B44" s="720"/>
      <c r="C44" s="717"/>
      <c r="D44" s="722" t="s">
        <v>146</v>
      </c>
      <c r="E44" s="552">
        <v>1</v>
      </c>
      <c r="F44" s="552">
        <v>1</v>
      </c>
      <c r="G44" s="552" t="s">
        <v>125</v>
      </c>
      <c r="H44" s="552" t="s">
        <v>125</v>
      </c>
      <c r="I44" s="552" t="s">
        <v>125</v>
      </c>
      <c r="J44" s="552" t="s">
        <v>125</v>
      </c>
      <c r="K44" s="552" t="s">
        <v>125</v>
      </c>
      <c r="L44" s="552" t="s">
        <v>125</v>
      </c>
      <c r="M44" s="1001">
        <v>1</v>
      </c>
    </row>
    <row r="45" spans="1:13" s="370" customFormat="1" ht="24" x14ac:dyDescent="0.2">
      <c r="A45" s="726" t="s">
        <v>1123</v>
      </c>
      <c r="B45" s="719" t="s">
        <v>217</v>
      </c>
      <c r="C45" s="713" t="s">
        <v>1124</v>
      </c>
      <c r="D45" s="721" t="s">
        <v>122</v>
      </c>
      <c r="E45" s="549">
        <v>3</v>
      </c>
      <c r="F45" s="549">
        <v>3</v>
      </c>
      <c r="G45" s="549" t="s">
        <v>125</v>
      </c>
      <c r="H45" s="549" t="s">
        <v>125</v>
      </c>
      <c r="I45" s="549" t="s">
        <v>125</v>
      </c>
      <c r="J45" s="549" t="s">
        <v>125</v>
      </c>
      <c r="K45" s="549">
        <v>1</v>
      </c>
      <c r="L45" s="549">
        <v>1</v>
      </c>
      <c r="M45" s="1000">
        <v>1</v>
      </c>
    </row>
    <row r="46" spans="1:13" x14ac:dyDescent="0.2">
      <c r="A46" s="727"/>
      <c r="B46" s="720"/>
      <c r="C46" s="717"/>
      <c r="D46" s="722" t="s">
        <v>145</v>
      </c>
      <c r="E46" s="552">
        <v>2</v>
      </c>
      <c r="F46" s="552">
        <v>2</v>
      </c>
      <c r="G46" s="552" t="s">
        <v>125</v>
      </c>
      <c r="H46" s="552" t="s">
        <v>125</v>
      </c>
      <c r="I46" s="552" t="s">
        <v>125</v>
      </c>
      <c r="J46" s="552" t="s">
        <v>125</v>
      </c>
      <c r="K46" s="552">
        <v>1</v>
      </c>
      <c r="L46" s="552" t="s">
        <v>125</v>
      </c>
      <c r="M46" s="1001">
        <v>1</v>
      </c>
    </row>
    <row r="47" spans="1:13" s="370" customFormat="1" x14ac:dyDescent="0.2">
      <c r="A47" s="727"/>
      <c r="B47" s="720"/>
      <c r="C47" s="717"/>
      <c r="D47" s="722" t="s">
        <v>146</v>
      </c>
      <c r="E47" s="552">
        <v>1</v>
      </c>
      <c r="F47" s="552">
        <v>1</v>
      </c>
      <c r="G47" s="552" t="s">
        <v>125</v>
      </c>
      <c r="H47" s="552" t="s">
        <v>125</v>
      </c>
      <c r="I47" s="552" t="s">
        <v>125</v>
      </c>
      <c r="J47" s="552" t="s">
        <v>125</v>
      </c>
      <c r="K47" s="552" t="s">
        <v>125</v>
      </c>
      <c r="L47" s="552">
        <v>1</v>
      </c>
      <c r="M47" s="1001" t="s">
        <v>125</v>
      </c>
    </row>
    <row r="48" spans="1:13" x14ac:dyDescent="0.2">
      <c r="A48" s="726" t="s">
        <v>344</v>
      </c>
      <c r="B48" s="719" t="s">
        <v>220</v>
      </c>
      <c r="C48" s="713" t="s">
        <v>345</v>
      </c>
      <c r="D48" s="721" t="s">
        <v>122</v>
      </c>
      <c r="E48" s="549">
        <v>1</v>
      </c>
      <c r="F48" s="549">
        <v>1</v>
      </c>
      <c r="G48" s="549" t="s">
        <v>125</v>
      </c>
      <c r="H48" s="549" t="s">
        <v>125</v>
      </c>
      <c r="I48" s="549" t="s">
        <v>125</v>
      </c>
      <c r="J48" s="549" t="s">
        <v>125</v>
      </c>
      <c r="K48" s="549">
        <v>1</v>
      </c>
      <c r="L48" s="549" t="s">
        <v>125</v>
      </c>
      <c r="M48" s="1000" t="s">
        <v>125</v>
      </c>
    </row>
    <row r="49" spans="1:13" s="370" customFormat="1" x14ac:dyDescent="0.2">
      <c r="A49" s="727"/>
      <c r="B49" s="720"/>
      <c r="C49" s="717"/>
      <c r="D49" s="722" t="s">
        <v>145</v>
      </c>
      <c r="E49" s="552">
        <v>1</v>
      </c>
      <c r="F49" s="552">
        <v>1</v>
      </c>
      <c r="G49" s="552" t="s">
        <v>125</v>
      </c>
      <c r="H49" s="552" t="s">
        <v>125</v>
      </c>
      <c r="I49" s="552" t="s">
        <v>125</v>
      </c>
      <c r="J49" s="552" t="s">
        <v>125</v>
      </c>
      <c r="K49" s="552">
        <v>1</v>
      </c>
      <c r="L49" s="552" t="s">
        <v>125</v>
      </c>
      <c r="M49" s="1001" t="s">
        <v>125</v>
      </c>
    </row>
    <row r="50" spans="1:13" ht="24" x14ac:dyDescent="0.2">
      <c r="A50" s="726" t="s">
        <v>338</v>
      </c>
      <c r="B50" s="719" t="s">
        <v>221</v>
      </c>
      <c r="C50" s="713" t="s">
        <v>339</v>
      </c>
      <c r="D50" s="721" t="s">
        <v>122</v>
      </c>
      <c r="E50" s="549">
        <v>1</v>
      </c>
      <c r="F50" s="549">
        <v>1</v>
      </c>
      <c r="G50" s="549" t="s">
        <v>125</v>
      </c>
      <c r="H50" s="549" t="s">
        <v>125</v>
      </c>
      <c r="I50" s="549" t="s">
        <v>125</v>
      </c>
      <c r="J50" s="549">
        <v>1</v>
      </c>
      <c r="K50" s="549" t="s">
        <v>125</v>
      </c>
      <c r="L50" s="549" t="s">
        <v>125</v>
      </c>
      <c r="M50" s="1000" t="s">
        <v>125</v>
      </c>
    </row>
    <row r="51" spans="1:13" x14ac:dyDescent="0.2">
      <c r="A51" s="727"/>
      <c r="B51" s="720"/>
      <c r="C51" s="717"/>
      <c r="D51" s="722" t="s">
        <v>145</v>
      </c>
      <c r="E51" s="552">
        <v>1</v>
      </c>
      <c r="F51" s="552">
        <v>1</v>
      </c>
      <c r="G51" s="552" t="s">
        <v>125</v>
      </c>
      <c r="H51" s="552" t="s">
        <v>125</v>
      </c>
      <c r="I51" s="552" t="s">
        <v>125</v>
      </c>
      <c r="J51" s="552">
        <v>1</v>
      </c>
      <c r="K51" s="552" t="s">
        <v>125</v>
      </c>
      <c r="L51" s="552" t="s">
        <v>125</v>
      </c>
      <c r="M51" s="1001" t="s">
        <v>125</v>
      </c>
    </row>
    <row r="52" spans="1:13" ht="24" x14ac:dyDescent="0.2">
      <c r="A52" s="726" t="s">
        <v>376</v>
      </c>
      <c r="B52" s="719" t="s">
        <v>222</v>
      </c>
      <c r="C52" s="713" t="s">
        <v>377</v>
      </c>
      <c r="D52" s="721" t="s">
        <v>122</v>
      </c>
      <c r="E52" s="549">
        <v>2</v>
      </c>
      <c r="F52" s="549">
        <v>2</v>
      </c>
      <c r="G52" s="549" t="s">
        <v>125</v>
      </c>
      <c r="H52" s="549" t="s">
        <v>125</v>
      </c>
      <c r="I52" s="549" t="s">
        <v>125</v>
      </c>
      <c r="J52" s="549" t="s">
        <v>125</v>
      </c>
      <c r="K52" s="549" t="s">
        <v>125</v>
      </c>
      <c r="L52" s="549">
        <v>2</v>
      </c>
      <c r="M52" s="1000" t="s">
        <v>125</v>
      </c>
    </row>
    <row r="53" spans="1:13" x14ac:dyDescent="0.2">
      <c r="A53" s="727"/>
      <c r="B53" s="720"/>
      <c r="C53" s="717"/>
      <c r="D53" s="722" t="s">
        <v>145</v>
      </c>
      <c r="E53" s="552">
        <v>2</v>
      </c>
      <c r="F53" s="552">
        <v>2</v>
      </c>
      <c r="G53" s="552" t="s">
        <v>125</v>
      </c>
      <c r="H53" s="552" t="s">
        <v>125</v>
      </c>
      <c r="I53" s="552" t="s">
        <v>125</v>
      </c>
      <c r="J53" s="552" t="s">
        <v>125</v>
      </c>
      <c r="K53" s="552" t="s">
        <v>125</v>
      </c>
      <c r="L53" s="552">
        <v>2</v>
      </c>
      <c r="M53" s="1001" t="s">
        <v>125</v>
      </c>
    </row>
    <row r="55" spans="1:13" x14ac:dyDescent="0.2">
      <c r="A55" s="1448" t="s">
        <v>1300</v>
      </c>
      <c r="B55" s="1104"/>
      <c r="C55" s="1104"/>
      <c r="D55" s="1104"/>
      <c r="E55" s="1104"/>
      <c r="F55" s="1104"/>
      <c r="G55" s="1104"/>
      <c r="H55" s="1104"/>
      <c r="I55" s="1104"/>
      <c r="J55" s="1104"/>
      <c r="K55" s="1104"/>
    </row>
    <row r="56" spans="1:13" x14ac:dyDescent="0.2">
      <c r="A56" s="1449" t="s">
        <v>3035</v>
      </c>
    </row>
    <row r="57" spans="1:13" x14ac:dyDescent="0.2">
      <c r="A57" s="1447" t="s">
        <v>1260</v>
      </c>
    </row>
    <row r="58" spans="1:13" x14ac:dyDescent="0.2">
      <c r="A58" s="1458" t="s">
        <v>3153</v>
      </c>
    </row>
    <row r="59" spans="1:13" ht="15" x14ac:dyDescent="0.2">
      <c r="A59" s="1454" t="s">
        <v>3151</v>
      </c>
    </row>
  </sheetData>
  <mergeCells count="6">
    <mergeCell ref="A1:L1"/>
    <mergeCell ref="A2:L2"/>
    <mergeCell ref="A3:A4"/>
    <mergeCell ref="B3:D3"/>
    <mergeCell ref="E3:E4"/>
    <mergeCell ref="H3:M3"/>
  </mergeCells>
  <hyperlinks>
    <hyperlink ref="N2" location="INDICE!B172" display="ÍNDICE"/>
    <hyperlink ref="A59"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0" firstPageNumber="442" orientation="landscape" useFirstPageNumber="1" r:id="rId2"/>
  <headerFooter scaleWithDoc="0">
    <oddHeader>&amp;C&amp;G</oddHeader>
    <oddFooter>&amp;C&amp;10&amp;P</oddFooter>
    <evenFooter>&amp;L&amp;G&amp;C&amp;"Arial,Negrita"&amp;18&amp;P&amp;R&amp;G</evenFooter>
  </headerFooter>
  <legacyDrawingHF r:id="rId3"/>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3"/>
  <dimension ref="A1:U91"/>
  <sheetViews>
    <sheetView zoomScaleNormal="100" workbookViewId="0">
      <selection activeCell="D5" sqref="D5:O5"/>
    </sheetView>
  </sheetViews>
  <sheetFormatPr baseColWidth="10" defaultColWidth="11.42578125" defaultRowHeight="12" x14ac:dyDescent="0.2"/>
  <cols>
    <col min="1" max="2" width="11.42578125" style="853"/>
    <col min="3" max="16384" width="11.42578125" style="848"/>
  </cols>
  <sheetData>
    <row r="1" spans="1:21" ht="12.75" x14ac:dyDescent="0.2">
      <c r="A1" s="1825" t="s">
        <v>2538</v>
      </c>
      <c r="B1" s="1825"/>
      <c r="C1" s="1825"/>
      <c r="D1" s="1825"/>
      <c r="E1" s="1825"/>
      <c r="F1" s="1825"/>
      <c r="G1" s="1825"/>
      <c r="H1" s="1825"/>
      <c r="I1" s="1825"/>
      <c r="J1" s="1825"/>
      <c r="K1" s="1825"/>
      <c r="L1" s="1825"/>
      <c r="M1" s="1825"/>
      <c r="N1" s="1825"/>
      <c r="O1" s="1825"/>
      <c r="P1" s="1036"/>
      <c r="Q1" s="1036"/>
      <c r="R1" s="1036"/>
      <c r="S1" s="1036"/>
      <c r="T1" s="1036"/>
      <c r="U1" s="1036"/>
    </row>
    <row r="2" spans="1:21" ht="21.75" customHeight="1" x14ac:dyDescent="0.2">
      <c r="A2" s="1818" t="s">
        <v>2695</v>
      </c>
      <c r="B2" s="1818"/>
      <c r="C2" s="1818"/>
      <c r="D2" s="1818"/>
      <c r="E2" s="1818"/>
      <c r="F2" s="1818"/>
      <c r="G2" s="1818"/>
      <c r="H2" s="1818"/>
      <c r="I2" s="1818"/>
      <c r="J2" s="1818"/>
      <c r="K2" s="1818"/>
      <c r="L2" s="1818"/>
      <c r="M2" s="1818"/>
      <c r="N2" s="1818"/>
      <c r="O2" s="1818"/>
    </row>
    <row r="3" spans="1:21" s="849" customFormat="1" ht="15" customHeight="1" x14ac:dyDescent="0.25">
      <c r="A3" s="1819" t="s">
        <v>434</v>
      </c>
      <c r="B3" s="1819"/>
      <c r="C3" s="1820" t="s">
        <v>122</v>
      </c>
      <c r="D3" s="1820" t="s">
        <v>1377</v>
      </c>
      <c r="E3" s="1821"/>
      <c r="F3" s="1821"/>
      <c r="G3" s="1821"/>
      <c r="H3" s="1821"/>
      <c r="I3" s="1821"/>
      <c r="J3" s="1821"/>
      <c r="K3" s="1821"/>
      <c r="L3" s="1821"/>
      <c r="M3" s="1821"/>
      <c r="N3" s="1821"/>
      <c r="O3" s="1821"/>
      <c r="Q3" s="21" t="s">
        <v>1575</v>
      </c>
    </row>
    <row r="4" spans="1:21" s="849" customFormat="1" x14ac:dyDescent="0.2">
      <c r="A4" s="1819"/>
      <c r="B4" s="1819"/>
      <c r="C4" s="1821"/>
      <c r="D4" s="850" t="s">
        <v>697</v>
      </c>
      <c r="E4" s="850" t="s">
        <v>698</v>
      </c>
      <c r="F4" s="850" t="s">
        <v>699</v>
      </c>
      <c r="G4" s="850" t="s">
        <v>700</v>
      </c>
      <c r="H4" s="850" t="s">
        <v>701</v>
      </c>
      <c r="I4" s="850" t="s">
        <v>702</v>
      </c>
      <c r="J4" s="850" t="s">
        <v>703</v>
      </c>
      <c r="K4" s="850" t="s">
        <v>704</v>
      </c>
      <c r="L4" s="850" t="s">
        <v>705</v>
      </c>
      <c r="M4" s="850" t="s">
        <v>706</v>
      </c>
      <c r="N4" s="850" t="s">
        <v>707</v>
      </c>
      <c r="O4" s="850" t="s">
        <v>708</v>
      </c>
    </row>
    <row r="5" spans="1:21" s="1008" customFormat="1" ht="24" customHeight="1" x14ac:dyDescent="0.2">
      <c r="A5" s="1822" t="s">
        <v>2498</v>
      </c>
      <c r="B5" s="1822"/>
      <c r="C5" s="1007">
        <v>1829</v>
      </c>
      <c r="D5" s="1007">
        <v>162</v>
      </c>
      <c r="E5" s="1007">
        <v>133</v>
      </c>
      <c r="F5" s="1007">
        <v>139</v>
      </c>
      <c r="G5" s="1007">
        <v>142</v>
      </c>
      <c r="H5" s="1007">
        <v>171</v>
      </c>
      <c r="I5" s="1007">
        <v>158</v>
      </c>
      <c r="J5" s="1007">
        <v>167</v>
      </c>
      <c r="K5" s="1007">
        <v>132</v>
      </c>
      <c r="L5" s="1007">
        <v>155</v>
      </c>
      <c r="M5" s="1007">
        <v>177</v>
      </c>
      <c r="N5" s="1007">
        <v>139</v>
      </c>
      <c r="O5" s="1007">
        <v>154</v>
      </c>
    </row>
    <row r="6" spans="1:21" s="849" customFormat="1" x14ac:dyDescent="0.2">
      <c r="A6" s="1817" t="s">
        <v>439</v>
      </c>
      <c r="B6" s="1817"/>
      <c r="C6" s="1003">
        <v>1579</v>
      </c>
      <c r="D6" s="1003">
        <v>139</v>
      </c>
      <c r="E6" s="1003">
        <v>112</v>
      </c>
      <c r="F6" s="1003">
        <v>125</v>
      </c>
      <c r="G6" s="1003">
        <v>133</v>
      </c>
      <c r="H6" s="1003">
        <v>140</v>
      </c>
      <c r="I6" s="1003">
        <v>140</v>
      </c>
      <c r="J6" s="1003">
        <v>137</v>
      </c>
      <c r="K6" s="1003">
        <v>114</v>
      </c>
      <c r="L6" s="1003">
        <v>135</v>
      </c>
      <c r="M6" s="1003">
        <v>156</v>
      </c>
      <c r="N6" s="1003">
        <v>122</v>
      </c>
      <c r="O6" s="1003">
        <v>126</v>
      </c>
    </row>
    <row r="7" spans="1:21" s="849" customFormat="1" x14ac:dyDescent="0.2">
      <c r="A7" s="1817" t="s">
        <v>440</v>
      </c>
      <c r="B7" s="1817"/>
      <c r="C7" s="1003">
        <v>250</v>
      </c>
      <c r="D7" s="1003">
        <v>23</v>
      </c>
      <c r="E7" s="1003">
        <v>21</v>
      </c>
      <c r="F7" s="1003">
        <v>14</v>
      </c>
      <c r="G7" s="1003">
        <v>9</v>
      </c>
      <c r="H7" s="1003">
        <v>31</v>
      </c>
      <c r="I7" s="1003">
        <v>18</v>
      </c>
      <c r="J7" s="1003">
        <v>30</v>
      </c>
      <c r="K7" s="1003">
        <v>18</v>
      </c>
      <c r="L7" s="1003">
        <v>20</v>
      </c>
      <c r="M7" s="1003">
        <v>21</v>
      </c>
      <c r="N7" s="1003">
        <v>17</v>
      </c>
      <c r="O7" s="1003">
        <v>28</v>
      </c>
    </row>
    <row r="8" spans="1:21" s="849" customFormat="1" x14ac:dyDescent="0.2">
      <c r="A8" s="1822" t="s">
        <v>234</v>
      </c>
      <c r="B8" s="1824"/>
      <c r="C8" s="1003">
        <v>690</v>
      </c>
      <c r="D8" s="1003">
        <v>80</v>
      </c>
      <c r="E8" s="1003">
        <v>60</v>
      </c>
      <c r="F8" s="1003">
        <v>41</v>
      </c>
      <c r="G8" s="1003">
        <v>48</v>
      </c>
      <c r="H8" s="1003">
        <v>53</v>
      </c>
      <c r="I8" s="1003">
        <v>50</v>
      </c>
      <c r="J8" s="1003">
        <v>57</v>
      </c>
      <c r="K8" s="1003">
        <v>56</v>
      </c>
      <c r="L8" s="1003">
        <v>63</v>
      </c>
      <c r="M8" s="1003">
        <v>64</v>
      </c>
      <c r="N8" s="1003">
        <v>60</v>
      </c>
      <c r="O8" s="1003">
        <v>58</v>
      </c>
    </row>
    <row r="9" spans="1:21" s="849" customFormat="1" ht="15" customHeight="1" x14ac:dyDescent="0.2">
      <c r="A9" s="1817" t="s">
        <v>439</v>
      </c>
      <c r="B9" s="1823"/>
      <c r="C9" s="1003">
        <v>534</v>
      </c>
      <c r="D9" s="1003">
        <v>63</v>
      </c>
      <c r="E9" s="1003">
        <v>49</v>
      </c>
      <c r="F9" s="1003">
        <v>34</v>
      </c>
      <c r="G9" s="1003">
        <v>40</v>
      </c>
      <c r="H9" s="1003">
        <v>33</v>
      </c>
      <c r="I9" s="1003">
        <v>38</v>
      </c>
      <c r="J9" s="1003">
        <v>39</v>
      </c>
      <c r="K9" s="1003">
        <v>47</v>
      </c>
      <c r="L9" s="1003">
        <v>48</v>
      </c>
      <c r="M9" s="1003">
        <v>51</v>
      </c>
      <c r="N9" s="1003">
        <v>50</v>
      </c>
      <c r="O9" s="1003">
        <v>42</v>
      </c>
    </row>
    <row r="10" spans="1:21" s="849" customFormat="1" x14ac:dyDescent="0.2">
      <c r="A10" s="1817" t="s">
        <v>440</v>
      </c>
      <c r="B10" s="1823"/>
      <c r="C10" s="1003">
        <v>156</v>
      </c>
      <c r="D10" s="1003">
        <v>17</v>
      </c>
      <c r="E10" s="1003">
        <v>11</v>
      </c>
      <c r="F10" s="1003">
        <v>7</v>
      </c>
      <c r="G10" s="1003">
        <v>8</v>
      </c>
      <c r="H10" s="1003">
        <v>20</v>
      </c>
      <c r="I10" s="1003">
        <v>12</v>
      </c>
      <c r="J10" s="1003">
        <v>18</v>
      </c>
      <c r="K10" s="1003">
        <v>9</v>
      </c>
      <c r="L10" s="1003">
        <v>15</v>
      </c>
      <c r="M10" s="1003">
        <v>13</v>
      </c>
      <c r="N10" s="1003">
        <v>10</v>
      </c>
      <c r="O10" s="1003">
        <v>16</v>
      </c>
    </row>
    <row r="11" spans="1:21" s="849" customFormat="1" ht="15" customHeight="1" x14ac:dyDescent="0.2">
      <c r="A11" s="1817" t="s">
        <v>296</v>
      </c>
      <c r="B11" s="1823"/>
      <c r="C11" s="1003">
        <v>55</v>
      </c>
      <c r="D11" s="1003">
        <v>2</v>
      </c>
      <c r="E11" s="1003">
        <v>5</v>
      </c>
      <c r="F11" s="1003">
        <v>7</v>
      </c>
      <c r="G11" s="1003">
        <v>3</v>
      </c>
      <c r="H11" s="1003">
        <v>5</v>
      </c>
      <c r="I11" s="1003">
        <v>8</v>
      </c>
      <c r="J11" s="1003">
        <v>5</v>
      </c>
      <c r="K11" s="1003">
        <v>4</v>
      </c>
      <c r="L11" s="1003">
        <v>6</v>
      </c>
      <c r="M11" s="1003">
        <v>3</v>
      </c>
      <c r="N11" s="1003">
        <v>4</v>
      </c>
      <c r="O11" s="1003">
        <v>3</v>
      </c>
    </row>
    <row r="12" spans="1:21" s="849" customFormat="1" ht="15" customHeight="1" x14ac:dyDescent="0.2">
      <c r="A12" s="1817" t="s">
        <v>439</v>
      </c>
      <c r="B12" s="1817"/>
      <c r="C12" s="1002">
        <v>36</v>
      </c>
      <c r="D12" s="1003">
        <v>1</v>
      </c>
      <c r="E12" s="1003">
        <v>4</v>
      </c>
      <c r="F12" s="1003">
        <v>4</v>
      </c>
      <c r="G12" s="1003">
        <v>3</v>
      </c>
      <c r="H12" s="1003">
        <v>4</v>
      </c>
      <c r="I12" s="1003">
        <v>5</v>
      </c>
      <c r="J12" s="1003">
        <v>2</v>
      </c>
      <c r="K12" s="1003">
        <v>3</v>
      </c>
      <c r="L12" s="1003">
        <v>3</v>
      </c>
      <c r="M12" s="1003">
        <v>1</v>
      </c>
      <c r="N12" s="1003">
        <v>4</v>
      </c>
      <c r="O12" s="1003">
        <v>2</v>
      </c>
    </row>
    <row r="13" spans="1:21" s="849" customFormat="1" ht="15" customHeight="1" x14ac:dyDescent="0.2">
      <c r="A13" s="1817" t="s">
        <v>440</v>
      </c>
      <c r="B13" s="1817"/>
      <c r="C13" s="1002">
        <v>19</v>
      </c>
      <c r="D13" s="1003">
        <v>1</v>
      </c>
      <c r="E13" s="1003">
        <v>1</v>
      </c>
      <c r="F13" s="1003">
        <v>3</v>
      </c>
      <c r="G13" s="1003" t="s">
        <v>125</v>
      </c>
      <c r="H13" s="1003">
        <v>1</v>
      </c>
      <c r="I13" s="1003">
        <v>3</v>
      </c>
      <c r="J13" s="1003">
        <v>3</v>
      </c>
      <c r="K13" s="1003">
        <v>1</v>
      </c>
      <c r="L13" s="1003">
        <v>3</v>
      </c>
      <c r="M13" s="1003">
        <v>2</v>
      </c>
      <c r="N13" s="1003" t="s">
        <v>125</v>
      </c>
      <c r="O13" s="1003">
        <v>1</v>
      </c>
    </row>
    <row r="14" spans="1:21" s="849" customFormat="1" x14ac:dyDescent="0.2">
      <c r="A14" s="1817" t="s">
        <v>279</v>
      </c>
      <c r="B14" s="1823"/>
      <c r="C14" s="1003">
        <v>23</v>
      </c>
      <c r="D14" s="1003">
        <v>2</v>
      </c>
      <c r="E14" s="1003">
        <v>2</v>
      </c>
      <c r="F14" s="1004" t="s">
        <v>125</v>
      </c>
      <c r="G14" s="1003">
        <v>2</v>
      </c>
      <c r="H14" s="1003">
        <v>4</v>
      </c>
      <c r="I14" s="1003">
        <v>1</v>
      </c>
      <c r="J14" s="1003">
        <v>4</v>
      </c>
      <c r="K14" s="1003">
        <v>3</v>
      </c>
      <c r="L14" s="1003">
        <v>1</v>
      </c>
      <c r="M14" s="1003">
        <v>3</v>
      </c>
      <c r="N14" s="1003">
        <v>1</v>
      </c>
      <c r="O14" s="1004" t="s">
        <v>125</v>
      </c>
    </row>
    <row r="15" spans="1:21" s="849" customFormat="1" ht="15" customHeight="1" x14ac:dyDescent="0.2">
      <c r="A15" s="1817" t="s">
        <v>439</v>
      </c>
      <c r="B15" s="1823"/>
      <c r="C15" s="1003">
        <v>12</v>
      </c>
      <c r="D15" s="1003">
        <v>1</v>
      </c>
      <c r="E15" s="1004" t="s">
        <v>125</v>
      </c>
      <c r="F15" s="1004" t="s">
        <v>125</v>
      </c>
      <c r="G15" s="1003">
        <v>1</v>
      </c>
      <c r="H15" s="1003">
        <v>2</v>
      </c>
      <c r="I15" s="1003">
        <v>1</v>
      </c>
      <c r="J15" s="1003">
        <v>3</v>
      </c>
      <c r="K15" s="1004" t="s">
        <v>125</v>
      </c>
      <c r="L15" s="1003">
        <v>1</v>
      </c>
      <c r="M15" s="1003">
        <v>2</v>
      </c>
      <c r="N15" s="1003">
        <v>1</v>
      </c>
      <c r="O15" s="1004" t="s">
        <v>125</v>
      </c>
    </row>
    <row r="16" spans="1:21" s="849" customFormat="1" x14ac:dyDescent="0.2">
      <c r="A16" s="1817" t="s">
        <v>440</v>
      </c>
      <c r="B16" s="1823"/>
      <c r="C16" s="1003">
        <v>11</v>
      </c>
      <c r="D16" s="1003">
        <v>1</v>
      </c>
      <c r="E16" s="1003">
        <v>2</v>
      </c>
      <c r="F16" s="1004" t="s">
        <v>125</v>
      </c>
      <c r="G16" s="1003">
        <v>1</v>
      </c>
      <c r="H16" s="1003">
        <v>2</v>
      </c>
      <c r="I16" s="1004" t="s">
        <v>125</v>
      </c>
      <c r="J16" s="1003">
        <v>1</v>
      </c>
      <c r="K16" s="1003">
        <v>3</v>
      </c>
      <c r="L16" s="1004" t="s">
        <v>125</v>
      </c>
      <c r="M16" s="1003">
        <v>1</v>
      </c>
      <c r="N16" s="1004" t="s">
        <v>125</v>
      </c>
      <c r="O16" s="1004" t="s">
        <v>125</v>
      </c>
    </row>
    <row r="17" spans="1:15" s="849" customFormat="1" x14ac:dyDescent="0.2">
      <c r="A17" s="1817" t="s">
        <v>287</v>
      </c>
      <c r="B17" s="1823"/>
      <c r="C17" s="1003">
        <v>20</v>
      </c>
      <c r="D17" s="1003">
        <v>2</v>
      </c>
      <c r="E17" s="1004" t="s">
        <v>125</v>
      </c>
      <c r="F17" s="1003">
        <v>2</v>
      </c>
      <c r="G17" s="1003">
        <v>3</v>
      </c>
      <c r="H17" s="1003">
        <v>1</v>
      </c>
      <c r="I17" s="1003">
        <v>1</v>
      </c>
      <c r="J17" s="1003">
        <v>4</v>
      </c>
      <c r="K17" s="1003">
        <v>2</v>
      </c>
      <c r="L17" s="1003">
        <v>2</v>
      </c>
      <c r="M17" s="1003">
        <v>1</v>
      </c>
      <c r="N17" s="1003">
        <v>1</v>
      </c>
      <c r="O17" s="1003">
        <v>1</v>
      </c>
    </row>
    <row r="18" spans="1:15" s="849" customFormat="1" ht="15" customHeight="1" x14ac:dyDescent="0.2">
      <c r="A18" s="1817" t="s">
        <v>439</v>
      </c>
      <c r="B18" s="1823"/>
      <c r="C18" s="1003">
        <v>16</v>
      </c>
      <c r="D18" s="1003">
        <v>2</v>
      </c>
      <c r="E18" s="1004" t="s">
        <v>125</v>
      </c>
      <c r="F18" s="1003">
        <v>1</v>
      </c>
      <c r="G18" s="1003">
        <v>2</v>
      </c>
      <c r="H18" s="1003">
        <v>1</v>
      </c>
      <c r="I18" s="1003">
        <v>1</v>
      </c>
      <c r="J18" s="1003">
        <v>3</v>
      </c>
      <c r="K18" s="1003">
        <v>2</v>
      </c>
      <c r="L18" s="1003">
        <v>2</v>
      </c>
      <c r="M18" s="1003">
        <v>1</v>
      </c>
      <c r="N18" s="1004" t="s">
        <v>125</v>
      </c>
      <c r="O18" s="1003">
        <v>1</v>
      </c>
    </row>
    <row r="19" spans="1:15" s="849" customFormat="1" x14ac:dyDescent="0.2">
      <c r="A19" s="1817" t="s">
        <v>440</v>
      </c>
      <c r="B19" s="1823"/>
      <c r="C19" s="1003">
        <v>4</v>
      </c>
      <c r="D19" s="1004" t="s">
        <v>125</v>
      </c>
      <c r="E19" s="1004" t="s">
        <v>125</v>
      </c>
      <c r="F19" s="1003">
        <v>1</v>
      </c>
      <c r="G19" s="1003">
        <v>1</v>
      </c>
      <c r="H19" s="1004" t="s">
        <v>125</v>
      </c>
      <c r="I19" s="1004" t="s">
        <v>125</v>
      </c>
      <c r="J19" s="1003">
        <v>1</v>
      </c>
      <c r="K19" s="1004" t="s">
        <v>125</v>
      </c>
      <c r="L19" s="1004" t="s">
        <v>125</v>
      </c>
      <c r="M19" s="1004" t="s">
        <v>125</v>
      </c>
      <c r="N19" s="1003">
        <v>1</v>
      </c>
      <c r="O19" s="1004" t="s">
        <v>125</v>
      </c>
    </row>
    <row r="20" spans="1:15" s="849" customFormat="1" x14ac:dyDescent="0.2">
      <c r="A20" s="1817" t="s">
        <v>284</v>
      </c>
      <c r="B20" s="1823"/>
      <c r="C20" s="1003">
        <v>19</v>
      </c>
      <c r="D20" s="1003">
        <v>1</v>
      </c>
      <c r="E20" s="1003">
        <v>1</v>
      </c>
      <c r="F20" s="1003">
        <v>3</v>
      </c>
      <c r="G20" s="1003">
        <v>2</v>
      </c>
      <c r="H20" s="1004" t="s">
        <v>125</v>
      </c>
      <c r="I20" s="1004" t="s">
        <v>125</v>
      </c>
      <c r="J20" s="1003">
        <v>1</v>
      </c>
      <c r="K20" s="1004" t="s">
        <v>125</v>
      </c>
      <c r="L20" s="1003">
        <v>1</v>
      </c>
      <c r="M20" s="1003">
        <v>2</v>
      </c>
      <c r="N20" s="1003">
        <v>1</v>
      </c>
      <c r="O20" s="1003">
        <v>7</v>
      </c>
    </row>
    <row r="21" spans="1:15" s="849" customFormat="1" ht="15" customHeight="1" x14ac:dyDescent="0.2">
      <c r="A21" s="1817" t="s">
        <v>439</v>
      </c>
      <c r="B21" s="1823"/>
      <c r="C21" s="1003">
        <v>14</v>
      </c>
      <c r="D21" s="1003">
        <v>1</v>
      </c>
      <c r="E21" s="1004" t="s">
        <v>125</v>
      </c>
      <c r="F21" s="1003">
        <v>3</v>
      </c>
      <c r="G21" s="1003">
        <v>1</v>
      </c>
      <c r="H21" s="1004" t="s">
        <v>125</v>
      </c>
      <c r="I21" s="1004" t="s">
        <v>125</v>
      </c>
      <c r="J21" s="1003">
        <v>1</v>
      </c>
      <c r="K21" s="1004" t="s">
        <v>125</v>
      </c>
      <c r="L21" s="1003">
        <v>1</v>
      </c>
      <c r="M21" s="1003">
        <v>2</v>
      </c>
      <c r="N21" s="1003">
        <v>1</v>
      </c>
      <c r="O21" s="1003">
        <v>4</v>
      </c>
    </row>
    <row r="22" spans="1:15" s="849" customFormat="1" x14ac:dyDescent="0.2">
      <c r="A22" s="1817" t="s">
        <v>440</v>
      </c>
      <c r="B22" s="1823"/>
      <c r="C22" s="1003">
        <v>5</v>
      </c>
      <c r="D22" s="1004" t="s">
        <v>125</v>
      </c>
      <c r="E22" s="1003">
        <v>1</v>
      </c>
      <c r="F22" s="1004" t="s">
        <v>125</v>
      </c>
      <c r="G22" s="1003">
        <v>1</v>
      </c>
      <c r="H22" s="1004" t="s">
        <v>125</v>
      </c>
      <c r="I22" s="1004" t="s">
        <v>125</v>
      </c>
      <c r="J22" s="1004" t="s">
        <v>125</v>
      </c>
      <c r="K22" s="1004" t="s">
        <v>125</v>
      </c>
      <c r="L22" s="1004" t="s">
        <v>125</v>
      </c>
      <c r="M22" s="1004" t="s">
        <v>125</v>
      </c>
      <c r="N22" s="1004" t="s">
        <v>125</v>
      </c>
      <c r="O22" s="1003">
        <v>3</v>
      </c>
    </row>
    <row r="23" spans="1:15" s="849" customFormat="1" x14ac:dyDescent="0.2">
      <c r="A23" s="1817" t="s">
        <v>294</v>
      </c>
      <c r="B23" s="1823"/>
      <c r="C23" s="1003">
        <v>41</v>
      </c>
      <c r="D23" s="1003">
        <v>6</v>
      </c>
      <c r="E23" s="1003">
        <v>1</v>
      </c>
      <c r="F23" s="1003">
        <v>4</v>
      </c>
      <c r="G23" s="1003">
        <v>5</v>
      </c>
      <c r="H23" s="1003">
        <v>4</v>
      </c>
      <c r="I23" s="1003">
        <v>6</v>
      </c>
      <c r="J23" s="1003">
        <v>1</v>
      </c>
      <c r="K23" s="1004" t="s">
        <v>125</v>
      </c>
      <c r="L23" s="1003">
        <v>3</v>
      </c>
      <c r="M23" s="1003">
        <v>2</v>
      </c>
      <c r="N23" s="1003">
        <v>4</v>
      </c>
      <c r="O23" s="1003">
        <v>5</v>
      </c>
    </row>
    <row r="24" spans="1:15" s="849" customFormat="1" ht="15" customHeight="1" x14ac:dyDescent="0.2">
      <c r="A24" s="1817" t="s">
        <v>439</v>
      </c>
      <c r="B24" s="1823"/>
      <c r="C24" s="1003">
        <v>31</v>
      </c>
      <c r="D24" s="1003">
        <v>2</v>
      </c>
      <c r="E24" s="1003">
        <v>1</v>
      </c>
      <c r="F24" s="1003">
        <v>3</v>
      </c>
      <c r="G24" s="1003">
        <v>5</v>
      </c>
      <c r="H24" s="1003">
        <v>2</v>
      </c>
      <c r="I24" s="1003">
        <v>5</v>
      </c>
      <c r="J24" s="1004" t="s">
        <v>125</v>
      </c>
      <c r="K24" s="1004" t="s">
        <v>125</v>
      </c>
      <c r="L24" s="1003">
        <v>3</v>
      </c>
      <c r="M24" s="1003">
        <v>2</v>
      </c>
      <c r="N24" s="1003">
        <v>3</v>
      </c>
      <c r="O24" s="1003">
        <v>5</v>
      </c>
    </row>
    <row r="25" spans="1:15" s="849" customFormat="1" x14ac:dyDescent="0.2">
      <c r="A25" s="1817" t="s">
        <v>440</v>
      </c>
      <c r="B25" s="1823"/>
      <c r="C25" s="1003">
        <v>10</v>
      </c>
      <c r="D25" s="1003">
        <v>4</v>
      </c>
      <c r="E25" s="1004" t="s">
        <v>125</v>
      </c>
      <c r="F25" s="1003">
        <v>1</v>
      </c>
      <c r="G25" s="1004" t="s">
        <v>125</v>
      </c>
      <c r="H25" s="1003">
        <v>2</v>
      </c>
      <c r="I25" s="1003">
        <v>1</v>
      </c>
      <c r="J25" s="1003">
        <v>1</v>
      </c>
      <c r="K25" s="1004" t="s">
        <v>125</v>
      </c>
      <c r="L25" s="1004" t="s">
        <v>125</v>
      </c>
      <c r="M25" s="1004" t="s">
        <v>125</v>
      </c>
      <c r="N25" s="1003">
        <v>1</v>
      </c>
      <c r="O25" s="1004" t="s">
        <v>125</v>
      </c>
    </row>
    <row r="26" spans="1:15" s="849" customFormat="1" x14ac:dyDescent="0.2">
      <c r="A26" s="1817" t="s">
        <v>286</v>
      </c>
      <c r="B26" s="1823"/>
      <c r="C26" s="1003">
        <v>56</v>
      </c>
      <c r="D26" s="1003">
        <v>6</v>
      </c>
      <c r="E26" s="1003">
        <v>5</v>
      </c>
      <c r="F26" s="1003">
        <v>2</v>
      </c>
      <c r="G26" s="1004" t="s">
        <v>125</v>
      </c>
      <c r="H26" s="1003">
        <v>7</v>
      </c>
      <c r="I26" s="1003">
        <v>5</v>
      </c>
      <c r="J26" s="1003">
        <v>1</v>
      </c>
      <c r="K26" s="1003">
        <v>4</v>
      </c>
      <c r="L26" s="1003">
        <v>7</v>
      </c>
      <c r="M26" s="1003">
        <v>10</v>
      </c>
      <c r="N26" s="1003">
        <v>4</v>
      </c>
      <c r="O26" s="1003">
        <v>5</v>
      </c>
    </row>
    <row r="27" spans="1:15" s="849" customFormat="1" ht="15" customHeight="1" x14ac:dyDescent="0.2">
      <c r="A27" s="1817" t="s">
        <v>439</v>
      </c>
      <c r="B27" s="1823"/>
      <c r="C27" s="1003">
        <v>44</v>
      </c>
      <c r="D27" s="1003">
        <v>2</v>
      </c>
      <c r="E27" s="1003">
        <v>5</v>
      </c>
      <c r="F27" s="1003">
        <v>2</v>
      </c>
      <c r="G27" s="1004" t="s">
        <v>125</v>
      </c>
      <c r="H27" s="1003">
        <v>6</v>
      </c>
      <c r="I27" s="1003">
        <v>4</v>
      </c>
      <c r="J27" s="1003">
        <v>1</v>
      </c>
      <c r="K27" s="1003">
        <v>4</v>
      </c>
      <c r="L27" s="1003">
        <v>3</v>
      </c>
      <c r="M27" s="1003">
        <v>9</v>
      </c>
      <c r="N27" s="1003">
        <v>4</v>
      </c>
      <c r="O27" s="1003">
        <v>4</v>
      </c>
    </row>
    <row r="28" spans="1:15" s="849" customFormat="1" x14ac:dyDescent="0.2">
      <c r="A28" s="1817" t="s">
        <v>440</v>
      </c>
      <c r="B28" s="1823"/>
      <c r="C28" s="1003">
        <v>12</v>
      </c>
      <c r="D28" s="1003">
        <v>4</v>
      </c>
      <c r="E28" s="1004" t="s">
        <v>125</v>
      </c>
      <c r="F28" s="1004" t="s">
        <v>125</v>
      </c>
      <c r="G28" s="1004" t="s">
        <v>125</v>
      </c>
      <c r="H28" s="1003">
        <v>1</v>
      </c>
      <c r="I28" s="1003">
        <v>1</v>
      </c>
      <c r="J28" s="1004" t="s">
        <v>125</v>
      </c>
      <c r="K28" s="1004" t="s">
        <v>125</v>
      </c>
      <c r="L28" s="1003">
        <v>4</v>
      </c>
      <c r="M28" s="1003">
        <v>1</v>
      </c>
      <c r="N28" s="1004" t="s">
        <v>125</v>
      </c>
      <c r="O28" s="1003">
        <v>1</v>
      </c>
    </row>
    <row r="29" spans="1:15" s="849" customFormat="1" x14ac:dyDescent="0.2">
      <c r="A29" s="1817" t="s">
        <v>283</v>
      </c>
      <c r="B29" s="1823"/>
      <c r="C29" s="1003">
        <v>38</v>
      </c>
      <c r="D29" s="1003">
        <v>10</v>
      </c>
      <c r="E29" s="1003">
        <v>5</v>
      </c>
      <c r="F29" s="1003">
        <v>2</v>
      </c>
      <c r="G29" s="1003">
        <v>3</v>
      </c>
      <c r="H29" s="1003">
        <v>2</v>
      </c>
      <c r="I29" s="1003">
        <v>3</v>
      </c>
      <c r="J29" s="1003">
        <v>4</v>
      </c>
      <c r="K29" s="1003">
        <v>2</v>
      </c>
      <c r="L29" s="1003">
        <v>1</v>
      </c>
      <c r="M29" s="1004" t="s">
        <v>125</v>
      </c>
      <c r="N29" s="1003">
        <v>3</v>
      </c>
      <c r="O29" s="1003">
        <v>3</v>
      </c>
    </row>
    <row r="30" spans="1:15" s="849" customFormat="1" ht="15" customHeight="1" x14ac:dyDescent="0.2">
      <c r="A30" s="1817" t="s">
        <v>439</v>
      </c>
      <c r="B30" s="1823"/>
      <c r="C30" s="1003">
        <v>31</v>
      </c>
      <c r="D30" s="1003">
        <v>9</v>
      </c>
      <c r="E30" s="1003">
        <v>4</v>
      </c>
      <c r="F30" s="1003">
        <v>2</v>
      </c>
      <c r="G30" s="1003">
        <v>3</v>
      </c>
      <c r="H30" s="1003">
        <v>2</v>
      </c>
      <c r="I30" s="1003">
        <v>2</v>
      </c>
      <c r="J30" s="1003">
        <v>2</v>
      </c>
      <c r="K30" s="1003">
        <v>2</v>
      </c>
      <c r="L30" s="1004" t="s">
        <v>125</v>
      </c>
      <c r="M30" s="1004" t="s">
        <v>125</v>
      </c>
      <c r="N30" s="1003">
        <v>3</v>
      </c>
      <c r="O30" s="1003">
        <v>2</v>
      </c>
    </row>
    <row r="31" spans="1:15" s="849" customFormat="1" x14ac:dyDescent="0.2">
      <c r="A31" s="1817" t="s">
        <v>440</v>
      </c>
      <c r="B31" s="1823"/>
      <c r="C31" s="1003">
        <v>7</v>
      </c>
      <c r="D31" s="1003">
        <v>1</v>
      </c>
      <c r="E31" s="1003">
        <v>1</v>
      </c>
      <c r="F31" s="1004" t="s">
        <v>125</v>
      </c>
      <c r="G31" s="1004" t="s">
        <v>125</v>
      </c>
      <c r="H31" s="1004" t="s">
        <v>125</v>
      </c>
      <c r="I31" s="1003">
        <v>1</v>
      </c>
      <c r="J31" s="1003">
        <v>2</v>
      </c>
      <c r="K31" s="1004" t="s">
        <v>125</v>
      </c>
      <c r="L31" s="1003">
        <v>1</v>
      </c>
      <c r="M31" s="1004" t="s">
        <v>125</v>
      </c>
      <c r="N31" s="1004" t="s">
        <v>125</v>
      </c>
      <c r="O31" s="1003">
        <v>1</v>
      </c>
    </row>
    <row r="32" spans="1:15" s="849" customFormat="1" x14ac:dyDescent="0.2">
      <c r="A32" s="1817" t="s">
        <v>282</v>
      </c>
      <c r="B32" s="1823"/>
      <c r="C32" s="1003">
        <v>40</v>
      </c>
      <c r="D32" s="1003">
        <v>6</v>
      </c>
      <c r="E32" s="1003">
        <v>3</v>
      </c>
      <c r="F32" s="1003">
        <v>3</v>
      </c>
      <c r="G32" s="1004" t="s">
        <v>125</v>
      </c>
      <c r="H32" s="1003">
        <v>5</v>
      </c>
      <c r="I32" s="1003">
        <v>3</v>
      </c>
      <c r="J32" s="1003">
        <v>3</v>
      </c>
      <c r="K32" s="1003">
        <v>4</v>
      </c>
      <c r="L32" s="1003">
        <v>6</v>
      </c>
      <c r="M32" s="1003">
        <v>2</v>
      </c>
      <c r="N32" s="1003">
        <v>3</v>
      </c>
      <c r="O32" s="1003">
        <v>2</v>
      </c>
    </row>
    <row r="33" spans="1:15" s="849" customFormat="1" ht="15" customHeight="1" x14ac:dyDescent="0.2">
      <c r="A33" s="1817" t="s">
        <v>439</v>
      </c>
      <c r="B33" s="1823"/>
      <c r="C33" s="1003">
        <v>35</v>
      </c>
      <c r="D33" s="1003">
        <v>4</v>
      </c>
      <c r="E33" s="1003">
        <v>2</v>
      </c>
      <c r="F33" s="1003">
        <v>3</v>
      </c>
      <c r="G33" s="1004" t="s">
        <v>125</v>
      </c>
      <c r="H33" s="1003">
        <v>3</v>
      </c>
      <c r="I33" s="1003">
        <v>3</v>
      </c>
      <c r="J33" s="1003">
        <v>3</v>
      </c>
      <c r="K33" s="1003">
        <v>4</v>
      </c>
      <c r="L33" s="1003">
        <v>6</v>
      </c>
      <c r="M33" s="1003">
        <v>2</v>
      </c>
      <c r="N33" s="1003">
        <v>3</v>
      </c>
      <c r="O33" s="1003">
        <v>2</v>
      </c>
    </row>
    <row r="34" spans="1:15" s="849" customFormat="1" x14ac:dyDescent="0.2">
      <c r="A34" s="1817" t="s">
        <v>440</v>
      </c>
      <c r="B34" s="1823"/>
      <c r="C34" s="1003">
        <v>5</v>
      </c>
      <c r="D34" s="1003">
        <v>2</v>
      </c>
      <c r="E34" s="1003">
        <v>1</v>
      </c>
      <c r="F34" s="1004" t="s">
        <v>125</v>
      </c>
      <c r="G34" s="1004" t="s">
        <v>125</v>
      </c>
      <c r="H34" s="1003">
        <v>2</v>
      </c>
      <c r="I34" s="1004" t="s">
        <v>125</v>
      </c>
      <c r="J34" s="1004" t="s">
        <v>125</v>
      </c>
      <c r="K34" s="1004" t="s">
        <v>125</v>
      </c>
      <c r="L34" s="1004" t="s">
        <v>125</v>
      </c>
      <c r="M34" s="1004" t="s">
        <v>125</v>
      </c>
      <c r="N34" s="1004" t="s">
        <v>125</v>
      </c>
      <c r="O34" s="1004" t="s">
        <v>125</v>
      </c>
    </row>
    <row r="35" spans="1:15" s="849" customFormat="1" x14ac:dyDescent="0.2">
      <c r="A35" s="1817" t="s">
        <v>291</v>
      </c>
      <c r="B35" s="1823"/>
      <c r="C35" s="1003">
        <v>282</v>
      </c>
      <c r="D35" s="1003">
        <v>33</v>
      </c>
      <c r="E35" s="1003">
        <v>32</v>
      </c>
      <c r="F35" s="1003">
        <v>9</v>
      </c>
      <c r="G35" s="1003">
        <v>24</v>
      </c>
      <c r="H35" s="1003">
        <v>17</v>
      </c>
      <c r="I35" s="1003">
        <v>15</v>
      </c>
      <c r="J35" s="1003">
        <v>22</v>
      </c>
      <c r="K35" s="1003">
        <v>29</v>
      </c>
      <c r="L35" s="1003">
        <v>24</v>
      </c>
      <c r="M35" s="1003">
        <v>33</v>
      </c>
      <c r="N35" s="1003">
        <v>27</v>
      </c>
      <c r="O35" s="1003">
        <v>17</v>
      </c>
    </row>
    <row r="36" spans="1:15" s="849" customFormat="1" ht="15" customHeight="1" x14ac:dyDescent="0.2">
      <c r="A36" s="1817" t="s">
        <v>439</v>
      </c>
      <c r="B36" s="1823"/>
      <c r="C36" s="1003">
        <v>231</v>
      </c>
      <c r="D36" s="1003">
        <v>32</v>
      </c>
      <c r="E36" s="1003">
        <v>29</v>
      </c>
      <c r="F36" s="1003">
        <v>8</v>
      </c>
      <c r="G36" s="1003">
        <v>20</v>
      </c>
      <c r="H36" s="1003">
        <v>10</v>
      </c>
      <c r="I36" s="1003">
        <v>10</v>
      </c>
      <c r="J36" s="1003">
        <v>15</v>
      </c>
      <c r="K36" s="1003">
        <v>26</v>
      </c>
      <c r="L36" s="1003">
        <v>19</v>
      </c>
      <c r="M36" s="1003">
        <v>26</v>
      </c>
      <c r="N36" s="1003">
        <v>21</v>
      </c>
      <c r="O36" s="1003">
        <v>15</v>
      </c>
    </row>
    <row r="37" spans="1:15" s="849" customFormat="1" x14ac:dyDescent="0.2">
      <c r="A37" s="1817" t="s">
        <v>440</v>
      </c>
      <c r="B37" s="1823"/>
      <c r="C37" s="1003">
        <v>51</v>
      </c>
      <c r="D37" s="1003">
        <v>1</v>
      </c>
      <c r="E37" s="1003">
        <v>3</v>
      </c>
      <c r="F37" s="1003">
        <v>1</v>
      </c>
      <c r="G37" s="1003">
        <v>4</v>
      </c>
      <c r="H37" s="1003">
        <v>7</v>
      </c>
      <c r="I37" s="1003">
        <v>5</v>
      </c>
      <c r="J37" s="1003">
        <v>7</v>
      </c>
      <c r="K37" s="1003">
        <v>3</v>
      </c>
      <c r="L37" s="1003">
        <v>5</v>
      </c>
      <c r="M37" s="1003">
        <v>7</v>
      </c>
      <c r="N37" s="1003">
        <v>6</v>
      </c>
      <c r="O37" s="1003">
        <v>2</v>
      </c>
    </row>
    <row r="38" spans="1:15" s="849" customFormat="1" x14ac:dyDescent="0.2">
      <c r="A38" s="1817" t="s">
        <v>292</v>
      </c>
      <c r="B38" s="1823"/>
      <c r="C38" s="1003">
        <v>70</v>
      </c>
      <c r="D38" s="1003">
        <v>9</v>
      </c>
      <c r="E38" s="1003">
        <v>4</v>
      </c>
      <c r="F38" s="1003">
        <v>4</v>
      </c>
      <c r="G38" s="1003">
        <v>1</v>
      </c>
      <c r="H38" s="1003">
        <v>7</v>
      </c>
      <c r="I38" s="1003">
        <v>6</v>
      </c>
      <c r="J38" s="1003">
        <v>6</v>
      </c>
      <c r="K38" s="1003">
        <v>2</v>
      </c>
      <c r="L38" s="1003">
        <v>7</v>
      </c>
      <c r="M38" s="1003">
        <v>6</v>
      </c>
      <c r="N38" s="1003">
        <v>6</v>
      </c>
      <c r="O38" s="1003">
        <v>12</v>
      </c>
    </row>
    <row r="39" spans="1:15" s="849" customFormat="1" ht="15" customHeight="1" x14ac:dyDescent="0.2">
      <c r="A39" s="1817" t="s">
        <v>439</v>
      </c>
      <c r="B39" s="1823"/>
      <c r="C39" s="1003">
        <v>39</v>
      </c>
      <c r="D39" s="1003">
        <v>6</v>
      </c>
      <c r="E39" s="1003">
        <v>2</v>
      </c>
      <c r="F39" s="1003">
        <v>3</v>
      </c>
      <c r="G39" s="1004" t="s">
        <v>125</v>
      </c>
      <c r="H39" s="1003">
        <v>2</v>
      </c>
      <c r="I39" s="1003">
        <v>5</v>
      </c>
      <c r="J39" s="1003">
        <v>3</v>
      </c>
      <c r="K39" s="1003">
        <v>1</v>
      </c>
      <c r="L39" s="1003">
        <v>5</v>
      </c>
      <c r="M39" s="1003">
        <v>4</v>
      </c>
      <c r="N39" s="1003">
        <v>4</v>
      </c>
      <c r="O39" s="1003">
        <v>4</v>
      </c>
    </row>
    <row r="40" spans="1:15" s="849" customFormat="1" x14ac:dyDescent="0.2">
      <c r="A40" s="1817" t="s">
        <v>440</v>
      </c>
      <c r="B40" s="1823"/>
      <c r="C40" s="1003">
        <v>31</v>
      </c>
      <c r="D40" s="1003">
        <v>3</v>
      </c>
      <c r="E40" s="1003">
        <v>2</v>
      </c>
      <c r="F40" s="1003">
        <v>1</v>
      </c>
      <c r="G40" s="1003">
        <v>1</v>
      </c>
      <c r="H40" s="1003">
        <v>5</v>
      </c>
      <c r="I40" s="1003">
        <v>1</v>
      </c>
      <c r="J40" s="1003">
        <v>3</v>
      </c>
      <c r="K40" s="1003">
        <v>1</v>
      </c>
      <c r="L40" s="1003">
        <v>2</v>
      </c>
      <c r="M40" s="1003">
        <v>2</v>
      </c>
      <c r="N40" s="1003">
        <v>2</v>
      </c>
      <c r="O40" s="1003">
        <v>8</v>
      </c>
    </row>
    <row r="41" spans="1:15" s="849" customFormat="1" x14ac:dyDescent="0.2">
      <c r="A41" s="1817" t="s">
        <v>289</v>
      </c>
      <c r="B41" s="1823"/>
      <c r="C41" s="1003">
        <v>46</v>
      </c>
      <c r="D41" s="1003">
        <v>3</v>
      </c>
      <c r="E41" s="1003">
        <v>2</v>
      </c>
      <c r="F41" s="1003">
        <v>5</v>
      </c>
      <c r="G41" s="1003">
        <v>5</v>
      </c>
      <c r="H41" s="1003">
        <v>1</v>
      </c>
      <c r="I41" s="1003">
        <v>2</v>
      </c>
      <c r="J41" s="1003">
        <v>6</v>
      </c>
      <c r="K41" s="1003">
        <v>6</v>
      </c>
      <c r="L41" s="1003">
        <v>5</v>
      </c>
      <c r="M41" s="1003">
        <v>2</v>
      </c>
      <c r="N41" s="1003">
        <v>6</v>
      </c>
      <c r="O41" s="1003">
        <v>3</v>
      </c>
    </row>
    <row r="42" spans="1:15" s="849" customFormat="1" ht="15" customHeight="1" x14ac:dyDescent="0.2">
      <c r="A42" s="1817" t="s">
        <v>439</v>
      </c>
      <c r="B42" s="1823"/>
      <c r="C42" s="1003">
        <v>45</v>
      </c>
      <c r="D42" s="1003">
        <v>3</v>
      </c>
      <c r="E42" s="1003">
        <v>2</v>
      </c>
      <c r="F42" s="1003">
        <v>5</v>
      </c>
      <c r="G42" s="1003">
        <v>5</v>
      </c>
      <c r="H42" s="1003">
        <v>1</v>
      </c>
      <c r="I42" s="1003">
        <v>2</v>
      </c>
      <c r="J42" s="1003">
        <v>6</v>
      </c>
      <c r="K42" s="1003">
        <v>5</v>
      </c>
      <c r="L42" s="1003">
        <v>5</v>
      </c>
      <c r="M42" s="1003">
        <v>2</v>
      </c>
      <c r="N42" s="1003">
        <v>6</v>
      </c>
      <c r="O42" s="1003">
        <v>3</v>
      </c>
    </row>
    <row r="43" spans="1:15" s="849" customFormat="1" x14ac:dyDescent="0.2">
      <c r="A43" s="1817" t="s">
        <v>440</v>
      </c>
      <c r="B43" s="1823"/>
      <c r="C43" s="1003">
        <v>1</v>
      </c>
      <c r="D43" s="1004" t="s">
        <v>125</v>
      </c>
      <c r="E43" s="1004" t="s">
        <v>125</v>
      </c>
      <c r="F43" s="1004" t="s">
        <v>125</v>
      </c>
      <c r="G43" s="1004" t="s">
        <v>125</v>
      </c>
      <c r="H43" s="1004" t="s">
        <v>125</v>
      </c>
      <c r="I43" s="1004" t="s">
        <v>125</v>
      </c>
      <c r="J43" s="1004" t="s">
        <v>125</v>
      </c>
      <c r="K43" s="1003">
        <v>1</v>
      </c>
      <c r="L43" s="1004" t="s">
        <v>125</v>
      </c>
      <c r="M43" s="1004" t="s">
        <v>125</v>
      </c>
      <c r="N43" s="1004" t="s">
        <v>125</v>
      </c>
      <c r="O43" s="1004" t="s">
        <v>125</v>
      </c>
    </row>
    <row r="44" spans="1:15" s="849" customFormat="1" x14ac:dyDescent="0.2">
      <c r="A44" s="1822" t="s">
        <v>235</v>
      </c>
      <c r="B44" s="1824"/>
      <c r="C44" s="1003">
        <v>1079</v>
      </c>
      <c r="D44" s="1003">
        <v>79</v>
      </c>
      <c r="E44" s="1003">
        <v>69</v>
      </c>
      <c r="F44" s="1003">
        <v>98</v>
      </c>
      <c r="G44" s="1003">
        <v>93</v>
      </c>
      <c r="H44" s="1003">
        <v>109</v>
      </c>
      <c r="I44" s="1003">
        <v>101</v>
      </c>
      <c r="J44" s="1003">
        <v>104</v>
      </c>
      <c r="K44" s="1003">
        <v>71</v>
      </c>
      <c r="L44" s="1003">
        <v>91</v>
      </c>
      <c r="M44" s="1003">
        <v>102</v>
      </c>
      <c r="N44" s="1003">
        <v>72</v>
      </c>
      <c r="O44" s="1003">
        <v>90</v>
      </c>
    </row>
    <row r="45" spans="1:15" s="849" customFormat="1" ht="15" customHeight="1" x14ac:dyDescent="0.2">
      <c r="A45" s="1817" t="s">
        <v>439</v>
      </c>
      <c r="B45" s="1823"/>
      <c r="C45" s="1003">
        <v>1001</v>
      </c>
      <c r="D45" s="1003">
        <v>73</v>
      </c>
      <c r="E45" s="1003">
        <v>61</v>
      </c>
      <c r="F45" s="1003">
        <v>91</v>
      </c>
      <c r="G45" s="1003">
        <v>92</v>
      </c>
      <c r="H45" s="1003">
        <v>98</v>
      </c>
      <c r="I45" s="1003">
        <v>97</v>
      </c>
      <c r="J45" s="1003">
        <v>95</v>
      </c>
      <c r="K45" s="1003">
        <v>64</v>
      </c>
      <c r="L45" s="1003">
        <v>86</v>
      </c>
      <c r="M45" s="1003">
        <v>96</v>
      </c>
      <c r="N45" s="1003">
        <v>67</v>
      </c>
      <c r="O45" s="1003">
        <v>81</v>
      </c>
    </row>
    <row r="46" spans="1:15" s="849" customFormat="1" x14ac:dyDescent="0.2">
      <c r="A46" s="1817" t="s">
        <v>440</v>
      </c>
      <c r="B46" s="1823"/>
      <c r="C46" s="1003">
        <v>78</v>
      </c>
      <c r="D46" s="1003">
        <v>6</v>
      </c>
      <c r="E46" s="1003">
        <v>8</v>
      </c>
      <c r="F46" s="1003">
        <v>7</v>
      </c>
      <c r="G46" s="1003">
        <v>1</v>
      </c>
      <c r="H46" s="1003">
        <v>11</v>
      </c>
      <c r="I46" s="1003">
        <v>4</v>
      </c>
      <c r="J46" s="1003">
        <v>9</v>
      </c>
      <c r="K46" s="1003">
        <v>7</v>
      </c>
      <c r="L46" s="1003">
        <v>5</v>
      </c>
      <c r="M46" s="1003">
        <v>6</v>
      </c>
      <c r="N46" s="1003">
        <v>5</v>
      </c>
      <c r="O46" s="1003">
        <v>9</v>
      </c>
    </row>
    <row r="47" spans="1:15" s="849" customFormat="1" ht="15" customHeight="1" x14ac:dyDescent="0.2">
      <c r="A47" s="1817" t="s">
        <v>281</v>
      </c>
      <c r="B47" s="1823"/>
      <c r="C47" s="1003">
        <v>59</v>
      </c>
      <c r="D47" s="1003">
        <v>3</v>
      </c>
      <c r="E47" s="1003">
        <v>1</v>
      </c>
      <c r="F47" s="1003">
        <v>7</v>
      </c>
      <c r="G47" s="1003">
        <v>4</v>
      </c>
      <c r="H47" s="1003">
        <v>9</v>
      </c>
      <c r="I47" s="1003">
        <v>5</v>
      </c>
      <c r="J47" s="1003">
        <v>6</v>
      </c>
      <c r="K47" s="1003">
        <v>4</v>
      </c>
      <c r="L47" s="1003">
        <v>1</v>
      </c>
      <c r="M47" s="1003">
        <v>4</v>
      </c>
      <c r="N47" s="1003">
        <v>7</v>
      </c>
      <c r="O47" s="1003">
        <v>8</v>
      </c>
    </row>
    <row r="48" spans="1:15" s="849" customFormat="1" ht="15" customHeight="1" x14ac:dyDescent="0.2">
      <c r="A48" s="1823" t="s">
        <v>439</v>
      </c>
      <c r="B48" s="1823"/>
      <c r="C48" s="1005">
        <v>54</v>
      </c>
      <c r="D48" s="1005">
        <v>3</v>
      </c>
      <c r="E48" s="1005">
        <v>1</v>
      </c>
      <c r="F48" s="1005">
        <v>7</v>
      </c>
      <c r="G48" s="1005">
        <v>4</v>
      </c>
      <c r="H48" s="1005">
        <v>8</v>
      </c>
      <c r="I48" s="1005">
        <v>4</v>
      </c>
      <c r="J48" s="1005">
        <v>5</v>
      </c>
      <c r="K48" s="1005">
        <v>4</v>
      </c>
      <c r="L48" s="1005">
        <v>1</v>
      </c>
      <c r="M48" s="1005">
        <v>4</v>
      </c>
      <c r="N48" s="1005">
        <v>5</v>
      </c>
      <c r="O48" s="1003" t="s">
        <v>125</v>
      </c>
    </row>
    <row r="49" spans="1:15" s="849" customFormat="1" ht="15" customHeight="1" x14ac:dyDescent="0.2">
      <c r="A49" s="1823" t="s">
        <v>440</v>
      </c>
      <c r="B49" s="1823"/>
      <c r="C49" s="1005">
        <v>5</v>
      </c>
      <c r="D49" s="1006" t="s">
        <v>125</v>
      </c>
      <c r="E49" s="1006" t="s">
        <v>125</v>
      </c>
      <c r="F49" s="1006" t="s">
        <v>125</v>
      </c>
      <c r="G49" s="1006" t="s">
        <v>125</v>
      </c>
      <c r="H49" s="1005">
        <v>1</v>
      </c>
      <c r="I49" s="1005">
        <v>1</v>
      </c>
      <c r="J49" s="1005">
        <v>1</v>
      </c>
      <c r="K49" s="1006" t="s">
        <v>125</v>
      </c>
      <c r="L49" s="1006" t="s">
        <v>125</v>
      </c>
      <c r="M49" s="1006" t="s">
        <v>125</v>
      </c>
      <c r="N49" s="1005">
        <v>2</v>
      </c>
      <c r="O49" s="1003" t="s">
        <v>125</v>
      </c>
    </row>
    <row r="50" spans="1:15" s="849" customFormat="1" x14ac:dyDescent="0.2">
      <c r="A50" s="1817" t="s">
        <v>293</v>
      </c>
      <c r="B50" s="1823"/>
      <c r="C50" s="1003">
        <v>25</v>
      </c>
      <c r="D50" s="1003">
        <v>1</v>
      </c>
      <c r="E50" s="1004" t="s">
        <v>125</v>
      </c>
      <c r="F50" s="1003">
        <v>3</v>
      </c>
      <c r="G50" s="1003">
        <v>4</v>
      </c>
      <c r="H50" s="1003">
        <v>3</v>
      </c>
      <c r="I50" s="1003">
        <v>1</v>
      </c>
      <c r="J50" s="1003">
        <v>3</v>
      </c>
      <c r="K50" s="1003">
        <v>3</v>
      </c>
      <c r="L50" s="1003">
        <v>1</v>
      </c>
      <c r="M50" s="1003">
        <v>1</v>
      </c>
      <c r="N50" s="1003">
        <v>1</v>
      </c>
      <c r="O50" s="1003">
        <v>4</v>
      </c>
    </row>
    <row r="51" spans="1:15" s="849" customFormat="1" ht="15" customHeight="1" x14ac:dyDescent="0.2">
      <c r="A51" s="1817" t="s">
        <v>439</v>
      </c>
      <c r="B51" s="1823"/>
      <c r="C51" s="1003">
        <v>18</v>
      </c>
      <c r="D51" s="1003">
        <v>1</v>
      </c>
      <c r="E51" s="1004" t="s">
        <v>125</v>
      </c>
      <c r="F51" s="1003">
        <v>2</v>
      </c>
      <c r="G51" s="1003">
        <v>4</v>
      </c>
      <c r="H51" s="1003">
        <v>2</v>
      </c>
      <c r="I51" s="1003">
        <v>1</v>
      </c>
      <c r="J51" s="1003">
        <v>2</v>
      </c>
      <c r="K51" s="1003">
        <v>2</v>
      </c>
      <c r="L51" s="1003">
        <v>1</v>
      </c>
      <c r="M51" s="1003">
        <v>1</v>
      </c>
      <c r="N51" s="1003">
        <v>1</v>
      </c>
      <c r="O51" s="1003">
        <v>1</v>
      </c>
    </row>
    <row r="52" spans="1:15" s="849" customFormat="1" x14ac:dyDescent="0.2">
      <c r="A52" s="1817" t="s">
        <v>440</v>
      </c>
      <c r="B52" s="1823"/>
      <c r="C52" s="1003">
        <v>7</v>
      </c>
      <c r="D52" s="1004" t="s">
        <v>125</v>
      </c>
      <c r="E52" s="1004" t="s">
        <v>125</v>
      </c>
      <c r="F52" s="1003">
        <v>1</v>
      </c>
      <c r="G52" s="1004" t="s">
        <v>125</v>
      </c>
      <c r="H52" s="1003">
        <v>1</v>
      </c>
      <c r="I52" s="1004" t="s">
        <v>125</v>
      </c>
      <c r="J52" s="1003">
        <v>1</v>
      </c>
      <c r="K52" s="1003">
        <v>1</v>
      </c>
      <c r="L52" s="1004" t="s">
        <v>125</v>
      </c>
      <c r="M52" s="1004" t="s">
        <v>125</v>
      </c>
      <c r="N52" s="1004" t="s">
        <v>125</v>
      </c>
      <c r="O52" s="1003">
        <v>3</v>
      </c>
    </row>
    <row r="53" spans="1:15" s="849" customFormat="1" x14ac:dyDescent="0.2">
      <c r="A53" s="1817" t="s">
        <v>288</v>
      </c>
      <c r="B53" s="1823"/>
      <c r="C53" s="1003">
        <v>799</v>
      </c>
      <c r="D53" s="1003">
        <v>64</v>
      </c>
      <c r="E53" s="1003">
        <v>54</v>
      </c>
      <c r="F53" s="1003">
        <v>73</v>
      </c>
      <c r="G53" s="1003">
        <v>61</v>
      </c>
      <c r="H53" s="1003">
        <v>79</v>
      </c>
      <c r="I53" s="1003">
        <v>81</v>
      </c>
      <c r="J53" s="1003">
        <v>80</v>
      </c>
      <c r="K53" s="1003">
        <v>51</v>
      </c>
      <c r="L53" s="1003">
        <v>67</v>
      </c>
      <c r="M53" s="1003">
        <v>78</v>
      </c>
      <c r="N53" s="1003">
        <v>51</v>
      </c>
      <c r="O53" s="1003">
        <v>60</v>
      </c>
    </row>
    <row r="54" spans="1:15" s="849" customFormat="1" ht="15" customHeight="1" x14ac:dyDescent="0.2">
      <c r="A54" s="1817" t="s">
        <v>439</v>
      </c>
      <c r="B54" s="1823"/>
      <c r="C54" s="1003">
        <v>771</v>
      </c>
      <c r="D54" s="1003">
        <v>62</v>
      </c>
      <c r="E54" s="1003">
        <v>52</v>
      </c>
      <c r="F54" s="1003">
        <v>70</v>
      </c>
      <c r="G54" s="1003">
        <v>60</v>
      </c>
      <c r="H54" s="1003">
        <v>76</v>
      </c>
      <c r="I54" s="1003">
        <v>80</v>
      </c>
      <c r="J54" s="1003">
        <v>76</v>
      </c>
      <c r="K54" s="1003">
        <v>48</v>
      </c>
      <c r="L54" s="1003">
        <v>65</v>
      </c>
      <c r="M54" s="1003">
        <v>75</v>
      </c>
      <c r="N54" s="1003">
        <v>50</v>
      </c>
      <c r="O54" s="1003">
        <v>57</v>
      </c>
    </row>
    <row r="55" spans="1:15" s="849" customFormat="1" x14ac:dyDescent="0.2">
      <c r="A55" s="1817" t="s">
        <v>440</v>
      </c>
      <c r="B55" s="1823"/>
      <c r="C55" s="1003">
        <v>28</v>
      </c>
      <c r="D55" s="1003">
        <v>2</v>
      </c>
      <c r="E55" s="1003">
        <v>2</v>
      </c>
      <c r="F55" s="1003">
        <v>3</v>
      </c>
      <c r="G55" s="1003">
        <v>1</v>
      </c>
      <c r="H55" s="1003">
        <v>3</v>
      </c>
      <c r="I55" s="1003">
        <v>1</v>
      </c>
      <c r="J55" s="1003">
        <v>4</v>
      </c>
      <c r="K55" s="1003">
        <v>3</v>
      </c>
      <c r="L55" s="1003">
        <v>2</v>
      </c>
      <c r="M55" s="1003">
        <v>3</v>
      </c>
      <c r="N55" s="1003">
        <v>1</v>
      </c>
      <c r="O55" s="1003">
        <v>3</v>
      </c>
    </row>
    <row r="56" spans="1:15" s="849" customFormat="1" x14ac:dyDescent="0.2">
      <c r="A56" s="1817" t="s">
        <v>295</v>
      </c>
      <c r="B56" s="1823"/>
      <c r="C56" s="1003">
        <v>77</v>
      </c>
      <c r="D56" s="1003">
        <v>3</v>
      </c>
      <c r="E56" s="1003">
        <v>7</v>
      </c>
      <c r="F56" s="1003">
        <v>5</v>
      </c>
      <c r="G56" s="1003">
        <v>10</v>
      </c>
      <c r="H56" s="1003">
        <v>5</v>
      </c>
      <c r="I56" s="1003">
        <v>5</v>
      </c>
      <c r="J56" s="1003">
        <v>7</v>
      </c>
      <c r="K56" s="1003">
        <v>6</v>
      </c>
      <c r="L56" s="1003">
        <v>6</v>
      </c>
      <c r="M56" s="1003">
        <v>9</v>
      </c>
      <c r="N56" s="1003">
        <v>8</v>
      </c>
      <c r="O56" s="1003">
        <v>6</v>
      </c>
    </row>
    <row r="57" spans="1:15" s="849" customFormat="1" ht="15" customHeight="1" x14ac:dyDescent="0.2">
      <c r="A57" s="1817" t="s">
        <v>439</v>
      </c>
      <c r="B57" s="1823"/>
      <c r="C57" s="1003">
        <v>59</v>
      </c>
      <c r="D57" s="1003">
        <v>2</v>
      </c>
      <c r="E57" s="1003">
        <v>2</v>
      </c>
      <c r="F57" s="1003">
        <v>4</v>
      </c>
      <c r="G57" s="1003">
        <v>10</v>
      </c>
      <c r="H57" s="1003">
        <v>3</v>
      </c>
      <c r="I57" s="1003">
        <v>4</v>
      </c>
      <c r="J57" s="1003">
        <v>5</v>
      </c>
      <c r="K57" s="1003">
        <v>4</v>
      </c>
      <c r="L57" s="1003">
        <v>6</v>
      </c>
      <c r="M57" s="1003">
        <v>9</v>
      </c>
      <c r="N57" s="1003">
        <v>6</v>
      </c>
      <c r="O57" s="1003">
        <v>4</v>
      </c>
    </row>
    <row r="58" spans="1:15" s="849" customFormat="1" x14ac:dyDescent="0.2">
      <c r="A58" s="1817" t="s">
        <v>440</v>
      </c>
      <c r="B58" s="1823"/>
      <c r="C58" s="1003">
        <v>18</v>
      </c>
      <c r="D58" s="1003">
        <v>1</v>
      </c>
      <c r="E58" s="1003">
        <v>5</v>
      </c>
      <c r="F58" s="1003">
        <v>1</v>
      </c>
      <c r="G58" s="1004" t="s">
        <v>125</v>
      </c>
      <c r="H58" s="1003">
        <v>2</v>
      </c>
      <c r="I58" s="1003">
        <v>1</v>
      </c>
      <c r="J58" s="1003">
        <v>2</v>
      </c>
      <c r="K58" s="1003">
        <v>2</v>
      </c>
      <c r="L58" s="1004" t="s">
        <v>125</v>
      </c>
      <c r="M58" s="1004" t="s">
        <v>125</v>
      </c>
      <c r="N58" s="1003">
        <v>2</v>
      </c>
      <c r="O58" s="1003">
        <v>2</v>
      </c>
    </row>
    <row r="59" spans="1:15" s="849" customFormat="1" x14ac:dyDescent="0.2">
      <c r="A59" s="1817" t="s">
        <v>280</v>
      </c>
      <c r="B59" s="1823"/>
      <c r="C59" s="1003">
        <v>83</v>
      </c>
      <c r="D59" s="1003">
        <v>7</v>
      </c>
      <c r="E59" s="1003">
        <v>5</v>
      </c>
      <c r="F59" s="1003">
        <v>4</v>
      </c>
      <c r="G59" s="1003">
        <v>8</v>
      </c>
      <c r="H59" s="1003">
        <v>9</v>
      </c>
      <c r="I59" s="1003">
        <v>8</v>
      </c>
      <c r="J59" s="1003">
        <v>6</v>
      </c>
      <c r="K59" s="1003">
        <v>5</v>
      </c>
      <c r="L59" s="1003">
        <v>14</v>
      </c>
      <c r="M59" s="1003">
        <v>7</v>
      </c>
      <c r="N59" s="1003">
        <v>2</v>
      </c>
      <c r="O59" s="1003">
        <v>8</v>
      </c>
    </row>
    <row r="60" spans="1:15" s="849" customFormat="1" ht="15" customHeight="1" x14ac:dyDescent="0.2">
      <c r="A60" s="1817" t="s">
        <v>439</v>
      </c>
      <c r="B60" s="1823"/>
      <c r="C60" s="1003">
        <v>72</v>
      </c>
      <c r="D60" s="1003">
        <v>5</v>
      </c>
      <c r="E60" s="1003">
        <v>5</v>
      </c>
      <c r="F60" s="1003">
        <v>3</v>
      </c>
      <c r="G60" s="1003">
        <v>8</v>
      </c>
      <c r="H60" s="1003">
        <v>7</v>
      </c>
      <c r="I60" s="1003">
        <v>7</v>
      </c>
      <c r="J60" s="1003">
        <v>6</v>
      </c>
      <c r="K60" s="1003">
        <v>4</v>
      </c>
      <c r="L60" s="1003">
        <v>12</v>
      </c>
      <c r="M60" s="1003">
        <v>5</v>
      </c>
      <c r="N60" s="1003">
        <v>2</v>
      </c>
      <c r="O60" s="1003">
        <v>8</v>
      </c>
    </row>
    <row r="61" spans="1:15" s="849" customFormat="1" x14ac:dyDescent="0.2">
      <c r="A61" s="1817" t="s">
        <v>440</v>
      </c>
      <c r="B61" s="1823"/>
      <c r="C61" s="1003">
        <v>11</v>
      </c>
      <c r="D61" s="1003">
        <v>2</v>
      </c>
      <c r="E61" s="1004" t="s">
        <v>125</v>
      </c>
      <c r="F61" s="1003">
        <v>1</v>
      </c>
      <c r="G61" s="1004" t="s">
        <v>125</v>
      </c>
      <c r="H61" s="1003">
        <v>2</v>
      </c>
      <c r="I61" s="1003">
        <v>1</v>
      </c>
      <c r="J61" s="1004" t="s">
        <v>125</v>
      </c>
      <c r="K61" s="1003">
        <v>1</v>
      </c>
      <c r="L61" s="1003">
        <v>2</v>
      </c>
      <c r="M61" s="1003">
        <v>2</v>
      </c>
      <c r="N61" s="1004" t="s">
        <v>125</v>
      </c>
      <c r="O61" s="1004" t="s">
        <v>125</v>
      </c>
    </row>
    <row r="62" spans="1:15" s="849" customFormat="1" x14ac:dyDescent="0.2">
      <c r="A62" s="1817" t="s">
        <v>285</v>
      </c>
      <c r="B62" s="1823"/>
      <c r="C62" s="1003">
        <v>36</v>
      </c>
      <c r="D62" s="1003">
        <v>1</v>
      </c>
      <c r="E62" s="1003">
        <v>2</v>
      </c>
      <c r="F62" s="1003">
        <v>6</v>
      </c>
      <c r="G62" s="1003">
        <v>6</v>
      </c>
      <c r="H62" s="1003">
        <v>4</v>
      </c>
      <c r="I62" s="1003">
        <v>1</v>
      </c>
      <c r="J62" s="1003">
        <v>2</v>
      </c>
      <c r="K62" s="1003">
        <v>2</v>
      </c>
      <c r="L62" s="1003">
        <v>2</v>
      </c>
      <c r="M62" s="1003">
        <v>3</v>
      </c>
      <c r="N62" s="1003">
        <v>3</v>
      </c>
      <c r="O62" s="1003">
        <v>4</v>
      </c>
    </row>
    <row r="63" spans="1:15" s="849" customFormat="1" ht="15" customHeight="1" x14ac:dyDescent="0.2">
      <c r="A63" s="1817" t="s">
        <v>439</v>
      </c>
      <c r="B63" s="1823"/>
      <c r="C63" s="1003">
        <v>27</v>
      </c>
      <c r="D63" s="1004" t="s">
        <v>125</v>
      </c>
      <c r="E63" s="1003">
        <v>1</v>
      </c>
      <c r="F63" s="1003">
        <v>5</v>
      </c>
      <c r="G63" s="1003">
        <v>6</v>
      </c>
      <c r="H63" s="1003">
        <v>2</v>
      </c>
      <c r="I63" s="1003">
        <v>1</v>
      </c>
      <c r="J63" s="1003">
        <v>1</v>
      </c>
      <c r="K63" s="1003">
        <v>2</v>
      </c>
      <c r="L63" s="1003">
        <v>1</v>
      </c>
      <c r="M63" s="1003">
        <v>2</v>
      </c>
      <c r="N63" s="1003">
        <v>3</v>
      </c>
      <c r="O63" s="1003">
        <v>3</v>
      </c>
    </row>
    <row r="64" spans="1:15" s="849" customFormat="1" x14ac:dyDescent="0.2">
      <c r="A64" s="1817" t="s">
        <v>440</v>
      </c>
      <c r="B64" s="1823"/>
      <c r="C64" s="1003">
        <v>9</v>
      </c>
      <c r="D64" s="1003">
        <v>1</v>
      </c>
      <c r="E64" s="1003">
        <v>1</v>
      </c>
      <c r="F64" s="1003">
        <v>1</v>
      </c>
      <c r="G64" s="1004" t="s">
        <v>125</v>
      </c>
      <c r="H64" s="1003">
        <v>2</v>
      </c>
      <c r="I64" s="1004" t="s">
        <v>125</v>
      </c>
      <c r="J64" s="1003">
        <v>1</v>
      </c>
      <c r="K64" s="1004" t="s">
        <v>125</v>
      </c>
      <c r="L64" s="1003">
        <v>1</v>
      </c>
      <c r="M64" s="1003">
        <v>1</v>
      </c>
      <c r="N64" s="1004" t="s">
        <v>125</v>
      </c>
      <c r="O64" s="1003">
        <v>1</v>
      </c>
    </row>
    <row r="65" spans="1:15" s="849" customFormat="1" x14ac:dyDescent="0.2">
      <c r="A65" s="1817" t="s">
        <v>236</v>
      </c>
      <c r="B65" s="1823"/>
      <c r="C65" s="1003">
        <v>59</v>
      </c>
      <c r="D65" s="1003">
        <v>3</v>
      </c>
      <c r="E65" s="1003">
        <v>4</v>
      </c>
      <c r="F65" s="1004" t="s">
        <v>125</v>
      </c>
      <c r="G65" s="1003">
        <v>1</v>
      </c>
      <c r="H65" s="1003">
        <v>8</v>
      </c>
      <c r="I65" s="1003">
        <v>7</v>
      </c>
      <c r="J65" s="1003">
        <v>6</v>
      </c>
      <c r="K65" s="1003">
        <v>5</v>
      </c>
      <c r="L65" s="1003">
        <v>1</v>
      </c>
      <c r="M65" s="1003">
        <v>11</v>
      </c>
      <c r="N65" s="1003">
        <v>7</v>
      </c>
      <c r="O65" s="1003">
        <v>6</v>
      </c>
    </row>
    <row r="66" spans="1:15" s="849" customFormat="1" ht="15" customHeight="1" x14ac:dyDescent="0.2">
      <c r="A66" s="1817" t="s">
        <v>439</v>
      </c>
      <c r="B66" s="1823"/>
      <c r="C66" s="1003">
        <v>43</v>
      </c>
      <c r="D66" s="1003">
        <v>3</v>
      </c>
      <c r="E66" s="1003">
        <v>2</v>
      </c>
      <c r="F66" s="1004" t="s">
        <v>125</v>
      </c>
      <c r="G66" s="1003">
        <v>1</v>
      </c>
      <c r="H66" s="1003">
        <v>8</v>
      </c>
      <c r="I66" s="1003">
        <v>5</v>
      </c>
      <c r="J66" s="1003">
        <v>3</v>
      </c>
      <c r="K66" s="1003">
        <v>3</v>
      </c>
      <c r="L66" s="1003">
        <v>1</v>
      </c>
      <c r="M66" s="1003">
        <v>9</v>
      </c>
      <c r="N66" s="1003">
        <v>5</v>
      </c>
      <c r="O66" s="1003">
        <v>3</v>
      </c>
    </row>
    <row r="67" spans="1:15" s="849" customFormat="1" x14ac:dyDescent="0.2">
      <c r="A67" s="1817" t="s">
        <v>440</v>
      </c>
      <c r="B67" s="1823"/>
      <c r="C67" s="1003">
        <v>16</v>
      </c>
      <c r="D67" s="1004" t="s">
        <v>125</v>
      </c>
      <c r="E67" s="1003">
        <v>2</v>
      </c>
      <c r="F67" s="1004" t="s">
        <v>125</v>
      </c>
      <c r="G67" s="1004" t="s">
        <v>125</v>
      </c>
      <c r="H67" s="1004" t="s">
        <v>125</v>
      </c>
      <c r="I67" s="1003">
        <v>2</v>
      </c>
      <c r="J67" s="1003">
        <v>3</v>
      </c>
      <c r="K67" s="1003">
        <v>2</v>
      </c>
      <c r="L67" s="1004" t="s">
        <v>125</v>
      </c>
      <c r="M67" s="1003">
        <v>2</v>
      </c>
      <c r="N67" s="1003">
        <v>2</v>
      </c>
      <c r="O67" s="1003">
        <v>3</v>
      </c>
    </row>
    <row r="68" spans="1:15" s="849" customFormat="1" x14ac:dyDescent="0.2">
      <c r="A68" s="1817" t="s">
        <v>277</v>
      </c>
      <c r="B68" s="1823"/>
      <c r="C68" s="1003">
        <v>8</v>
      </c>
      <c r="D68" s="1003">
        <v>1</v>
      </c>
      <c r="E68" s="1003">
        <v>1</v>
      </c>
      <c r="F68" s="1004" t="s">
        <v>125</v>
      </c>
      <c r="G68" s="1004" t="s">
        <v>125</v>
      </c>
      <c r="H68" s="1003">
        <v>2</v>
      </c>
      <c r="I68" s="1003">
        <v>2</v>
      </c>
      <c r="J68" s="1004" t="s">
        <v>125</v>
      </c>
      <c r="K68" s="1004" t="s">
        <v>125</v>
      </c>
      <c r="L68" s="1004" t="s">
        <v>125</v>
      </c>
      <c r="M68" s="1003">
        <v>1</v>
      </c>
      <c r="N68" s="1003">
        <v>1</v>
      </c>
      <c r="O68" s="1004" t="s">
        <v>125</v>
      </c>
    </row>
    <row r="69" spans="1:15" s="849" customFormat="1" x14ac:dyDescent="0.2">
      <c r="A69" s="1826" t="s">
        <v>439</v>
      </c>
      <c r="B69" s="1827"/>
      <c r="C69" s="1003">
        <v>8</v>
      </c>
      <c r="D69" s="1003">
        <v>1</v>
      </c>
      <c r="E69" s="1003">
        <v>1</v>
      </c>
      <c r="F69" s="1004" t="s">
        <v>125</v>
      </c>
      <c r="G69" s="1004" t="s">
        <v>125</v>
      </c>
      <c r="H69" s="1003">
        <v>2</v>
      </c>
      <c r="I69" s="1003">
        <v>2</v>
      </c>
      <c r="J69" s="1004" t="s">
        <v>125</v>
      </c>
      <c r="K69" s="1004" t="s">
        <v>125</v>
      </c>
      <c r="L69" s="1004" t="s">
        <v>125</v>
      </c>
      <c r="M69" s="1003">
        <v>1</v>
      </c>
      <c r="N69" s="1003">
        <v>1</v>
      </c>
      <c r="O69" s="1004" t="s">
        <v>125</v>
      </c>
    </row>
    <row r="70" spans="1:15" s="849" customFormat="1" x14ac:dyDescent="0.2">
      <c r="A70" s="1817" t="s">
        <v>275</v>
      </c>
      <c r="B70" s="1823"/>
      <c r="C70" s="1003">
        <v>13</v>
      </c>
      <c r="D70" s="1004" t="s">
        <v>125</v>
      </c>
      <c r="E70" s="1003">
        <v>1</v>
      </c>
      <c r="F70" s="1004" t="s">
        <v>125</v>
      </c>
      <c r="G70" s="1004" t="s">
        <v>125</v>
      </c>
      <c r="H70" s="1003">
        <v>4</v>
      </c>
      <c r="I70" s="1004" t="s">
        <v>125</v>
      </c>
      <c r="J70" s="1003">
        <v>1</v>
      </c>
      <c r="K70" s="1003">
        <v>1</v>
      </c>
      <c r="L70" s="1004" t="s">
        <v>125</v>
      </c>
      <c r="M70" s="1003">
        <v>2</v>
      </c>
      <c r="N70" s="1003">
        <v>2</v>
      </c>
      <c r="O70" s="1003">
        <v>2</v>
      </c>
    </row>
    <row r="71" spans="1:15" s="849" customFormat="1" ht="15" customHeight="1" x14ac:dyDescent="0.2">
      <c r="A71" s="1817" t="s">
        <v>439</v>
      </c>
      <c r="B71" s="1823"/>
      <c r="C71" s="1003">
        <v>8</v>
      </c>
      <c r="D71" s="1004" t="s">
        <v>125</v>
      </c>
      <c r="E71" s="1003">
        <v>1</v>
      </c>
      <c r="F71" s="1004" t="s">
        <v>125</v>
      </c>
      <c r="G71" s="1004" t="s">
        <v>125</v>
      </c>
      <c r="H71" s="1003">
        <v>4</v>
      </c>
      <c r="I71" s="1004" t="s">
        <v>125</v>
      </c>
      <c r="J71" s="1004" t="s">
        <v>125</v>
      </c>
      <c r="K71" s="1004" t="s">
        <v>125</v>
      </c>
      <c r="L71" s="1004" t="s">
        <v>125</v>
      </c>
      <c r="M71" s="1003">
        <v>1</v>
      </c>
      <c r="N71" s="1003">
        <v>1</v>
      </c>
      <c r="O71" s="1003">
        <v>1</v>
      </c>
    </row>
    <row r="72" spans="1:15" s="849" customFormat="1" x14ac:dyDescent="0.2">
      <c r="A72" s="1817" t="s">
        <v>440</v>
      </c>
      <c r="B72" s="1823"/>
      <c r="C72" s="1003">
        <v>5</v>
      </c>
      <c r="D72" s="1004" t="s">
        <v>125</v>
      </c>
      <c r="E72" s="1004" t="s">
        <v>125</v>
      </c>
      <c r="F72" s="1004" t="s">
        <v>125</v>
      </c>
      <c r="G72" s="1004" t="s">
        <v>125</v>
      </c>
      <c r="H72" s="1004" t="s">
        <v>125</v>
      </c>
      <c r="I72" s="1004" t="s">
        <v>125</v>
      </c>
      <c r="J72" s="1003">
        <v>1</v>
      </c>
      <c r="K72" s="1003">
        <v>1</v>
      </c>
      <c r="L72" s="1004" t="s">
        <v>125</v>
      </c>
      <c r="M72" s="1003">
        <v>1</v>
      </c>
      <c r="N72" s="1003">
        <v>1</v>
      </c>
      <c r="O72" s="1003">
        <v>1</v>
      </c>
    </row>
    <row r="73" spans="1:15" s="849" customFormat="1" x14ac:dyDescent="0.2">
      <c r="A73" s="1817" t="s">
        <v>278</v>
      </c>
      <c r="B73" s="1823"/>
      <c r="C73" s="1003">
        <v>6</v>
      </c>
      <c r="D73" s="1003">
        <v>1</v>
      </c>
      <c r="E73" s="1004" t="s">
        <v>125</v>
      </c>
      <c r="F73" s="1004" t="s">
        <v>125</v>
      </c>
      <c r="G73" s="1004" t="s">
        <v>125</v>
      </c>
      <c r="H73" s="1003">
        <v>1</v>
      </c>
      <c r="I73" s="1003">
        <v>1</v>
      </c>
      <c r="J73" s="1004" t="s">
        <v>125</v>
      </c>
      <c r="K73" s="1003">
        <v>1</v>
      </c>
      <c r="L73" s="1004" t="s">
        <v>125</v>
      </c>
      <c r="M73" s="1003">
        <v>1</v>
      </c>
      <c r="N73" s="1003">
        <v>1</v>
      </c>
      <c r="O73" s="1004" t="s">
        <v>125</v>
      </c>
    </row>
    <row r="74" spans="1:15" s="849" customFormat="1" x14ac:dyDescent="0.2">
      <c r="A74" s="1817" t="s">
        <v>439</v>
      </c>
      <c r="B74" s="1823"/>
      <c r="C74" s="1003">
        <v>6</v>
      </c>
      <c r="D74" s="1003">
        <v>1</v>
      </c>
      <c r="E74" s="1004" t="s">
        <v>125</v>
      </c>
      <c r="F74" s="1004" t="s">
        <v>125</v>
      </c>
      <c r="G74" s="1004" t="s">
        <v>125</v>
      </c>
      <c r="H74" s="1003">
        <v>1</v>
      </c>
      <c r="I74" s="1003">
        <v>1</v>
      </c>
      <c r="J74" s="1004" t="s">
        <v>125</v>
      </c>
      <c r="K74" s="1003">
        <v>1</v>
      </c>
      <c r="L74" s="1004" t="s">
        <v>125</v>
      </c>
      <c r="M74" s="1003">
        <v>1</v>
      </c>
      <c r="N74" s="1003">
        <v>1</v>
      </c>
      <c r="O74" s="1004" t="s">
        <v>125</v>
      </c>
    </row>
    <row r="75" spans="1:15" s="849" customFormat="1" x14ac:dyDescent="0.2">
      <c r="A75" s="1817" t="s">
        <v>274</v>
      </c>
      <c r="B75" s="1823"/>
      <c r="C75" s="1003">
        <v>11</v>
      </c>
      <c r="D75" s="1004" t="s">
        <v>125</v>
      </c>
      <c r="E75" s="1004" t="s">
        <v>125</v>
      </c>
      <c r="F75" s="1004" t="s">
        <v>125</v>
      </c>
      <c r="G75" s="1004" t="s">
        <v>125</v>
      </c>
      <c r="H75" s="1004" t="s">
        <v>125</v>
      </c>
      <c r="I75" s="1003">
        <v>2</v>
      </c>
      <c r="J75" s="1003">
        <v>1</v>
      </c>
      <c r="K75" s="1003">
        <v>2</v>
      </c>
      <c r="L75" s="1004" t="s">
        <v>125</v>
      </c>
      <c r="M75" s="1003">
        <v>3</v>
      </c>
      <c r="N75" s="1003">
        <v>1</v>
      </c>
      <c r="O75" s="1003">
        <v>2</v>
      </c>
    </row>
    <row r="76" spans="1:15" s="849" customFormat="1" ht="15" customHeight="1" x14ac:dyDescent="0.2">
      <c r="A76" s="1817" t="s">
        <v>439</v>
      </c>
      <c r="B76" s="1823"/>
      <c r="C76" s="1003">
        <v>6</v>
      </c>
      <c r="D76" s="1004" t="s">
        <v>125</v>
      </c>
      <c r="E76" s="1004" t="s">
        <v>125</v>
      </c>
      <c r="F76" s="1004" t="s">
        <v>125</v>
      </c>
      <c r="G76" s="1004" t="s">
        <v>125</v>
      </c>
      <c r="H76" s="1004" t="s">
        <v>125</v>
      </c>
      <c r="I76" s="1003">
        <v>2</v>
      </c>
      <c r="J76" s="1003">
        <v>1</v>
      </c>
      <c r="K76" s="1003">
        <v>1</v>
      </c>
      <c r="L76" s="1004" t="s">
        <v>125</v>
      </c>
      <c r="M76" s="1003">
        <v>2</v>
      </c>
      <c r="N76" s="1004" t="s">
        <v>125</v>
      </c>
      <c r="O76" s="1004" t="s">
        <v>125</v>
      </c>
    </row>
    <row r="77" spans="1:15" s="849" customFormat="1" x14ac:dyDescent="0.2">
      <c r="A77" s="1817" t="s">
        <v>440</v>
      </c>
      <c r="B77" s="1823"/>
      <c r="C77" s="1003">
        <v>5</v>
      </c>
      <c r="D77" s="1004" t="s">
        <v>125</v>
      </c>
      <c r="E77" s="1004" t="s">
        <v>125</v>
      </c>
      <c r="F77" s="1004" t="s">
        <v>125</v>
      </c>
      <c r="G77" s="1004" t="s">
        <v>125</v>
      </c>
      <c r="H77" s="1004" t="s">
        <v>125</v>
      </c>
      <c r="I77" s="1004" t="s">
        <v>125</v>
      </c>
      <c r="J77" s="1004" t="s">
        <v>125</v>
      </c>
      <c r="K77" s="1003">
        <v>1</v>
      </c>
      <c r="L77" s="1004" t="s">
        <v>125</v>
      </c>
      <c r="M77" s="1003">
        <v>1</v>
      </c>
      <c r="N77" s="1003">
        <v>1</v>
      </c>
      <c r="O77" s="1003">
        <v>2</v>
      </c>
    </row>
    <row r="78" spans="1:15" s="849" customFormat="1" x14ac:dyDescent="0.2">
      <c r="A78" s="1817" t="s">
        <v>290</v>
      </c>
      <c r="B78" s="1823"/>
      <c r="C78" s="1003">
        <v>7</v>
      </c>
      <c r="D78" s="1004" t="s">
        <v>125</v>
      </c>
      <c r="E78" s="1003">
        <v>1</v>
      </c>
      <c r="F78" s="1004" t="s">
        <v>125</v>
      </c>
      <c r="G78" s="1003">
        <v>1</v>
      </c>
      <c r="H78" s="1004" t="s">
        <v>125</v>
      </c>
      <c r="I78" s="1004" t="s">
        <v>125</v>
      </c>
      <c r="J78" s="1003">
        <v>1</v>
      </c>
      <c r="K78" s="1003">
        <v>1</v>
      </c>
      <c r="L78" s="1004" t="s">
        <v>125</v>
      </c>
      <c r="M78" s="1003">
        <v>2</v>
      </c>
      <c r="N78" s="1004" t="s">
        <v>125</v>
      </c>
      <c r="O78" s="1003">
        <v>1</v>
      </c>
    </row>
    <row r="79" spans="1:15" s="849" customFormat="1" ht="15" customHeight="1" x14ac:dyDescent="0.2">
      <c r="A79" s="1817" t="s">
        <v>439</v>
      </c>
      <c r="B79" s="1823"/>
      <c r="C79" s="1003">
        <v>6</v>
      </c>
      <c r="D79" s="1004" t="s">
        <v>125</v>
      </c>
      <c r="E79" s="1004" t="s">
        <v>125</v>
      </c>
      <c r="F79" s="1004" t="s">
        <v>125</v>
      </c>
      <c r="G79" s="1003">
        <v>1</v>
      </c>
      <c r="H79" s="1004" t="s">
        <v>125</v>
      </c>
      <c r="I79" s="1004" t="s">
        <v>125</v>
      </c>
      <c r="J79" s="1003">
        <v>1</v>
      </c>
      <c r="K79" s="1003">
        <v>1</v>
      </c>
      <c r="L79" s="1004" t="s">
        <v>125</v>
      </c>
      <c r="M79" s="1003">
        <v>2</v>
      </c>
      <c r="N79" s="1004" t="s">
        <v>125</v>
      </c>
      <c r="O79" s="1003">
        <v>1</v>
      </c>
    </row>
    <row r="80" spans="1:15" s="849" customFormat="1" x14ac:dyDescent="0.2">
      <c r="A80" s="1817" t="s">
        <v>440</v>
      </c>
      <c r="B80" s="1823"/>
      <c r="C80" s="1003">
        <v>1</v>
      </c>
      <c r="D80" s="1004" t="s">
        <v>125</v>
      </c>
      <c r="E80" s="1003">
        <v>1</v>
      </c>
      <c r="F80" s="1004" t="s">
        <v>125</v>
      </c>
      <c r="G80" s="1004" t="s">
        <v>125</v>
      </c>
      <c r="H80" s="1004" t="s">
        <v>125</v>
      </c>
      <c r="I80" s="1004" t="s">
        <v>125</v>
      </c>
      <c r="J80" s="1004" t="s">
        <v>125</v>
      </c>
      <c r="K80" s="1004" t="s">
        <v>125</v>
      </c>
      <c r="L80" s="1004" t="s">
        <v>125</v>
      </c>
      <c r="M80" s="1004" t="s">
        <v>125</v>
      </c>
      <c r="N80" s="1004" t="s">
        <v>125</v>
      </c>
      <c r="O80" s="1004" t="s">
        <v>125</v>
      </c>
    </row>
    <row r="81" spans="1:15" s="849" customFormat="1" x14ac:dyDescent="0.2">
      <c r="A81" s="1817" t="s">
        <v>276</v>
      </c>
      <c r="B81" s="1823"/>
      <c r="C81" s="1003">
        <v>14</v>
      </c>
      <c r="D81" s="1003">
        <v>1</v>
      </c>
      <c r="E81" s="1003">
        <v>1</v>
      </c>
      <c r="F81" s="1004" t="s">
        <v>125</v>
      </c>
      <c r="G81" s="1004" t="s">
        <v>125</v>
      </c>
      <c r="H81" s="1003">
        <v>1</v>
      </c>
      <c r="I81" s="1003">
        <v>2</v>
      </c>
      <c r="J81" s="1003">
        <v>3</v>
      </c>
      <c r="K81" s="1004" t="s">
        <v>125</v>
      </c>
      <c r="L81" s="1003">
        <v>1</v>
      </c>
      <c r="M81" s="1003">
        <v>2</v>
      </c>
      <c r="N81" s="1003">
        <v>2</v>
      </c>
      <c r="O81" s="1003">
        <v>1</v>
      </c>
    </row>
    <row r="82" spans="1:15" s="849" customFormat="1" ht="15" customHeight="1" x14ac:dyDescent="0.2">
      <c r="A82" s="1817" t="s">
        <v>439</v>
      </c>
      <c r="B82" s="1823"/>
      <c r="C82" s="1003">
        <v>9</v>
      </c>
      <c r="D82" s="1003">
        <v>1</v>
      </c>
      <c r="E82" s="1004" t="s">
        <v>125</v>
      </c>
      <c r="F82" s="1004" t="s">
        <v>125</v>
      </c>
      <c r="G82" s="1004" t="s">
        <v>125</v>
      </c>
      <c r="H82" s="1003">
        <v>1</v>
      </c>
      <c r="I82" s="1004" t="s">
        <v>125</v>
      </c>
      <c r="J82" s="1003">
        <v>1</v>
      </c>
      <c r="K82" s="1004" t="s">
        <v>125</v>
      </c>
      <c r="L82" s="1003">
        <v>1</v>
      </c>
      <c r="M82" s="1003">
        <v>2</v>
      </c>
      <c r="N82" s="1003">
        <v>2</v>
      </c>
      <c r="O82" s="1003">
        <v>1</v>
      </c>
    </row>
    <row r="83" spans="1:15" s="849" customFormat="1" x14ac:dyDescent="0.2">
      <c r="A83" s="1817" t="s">
        <v>440</v>
      </c>
      <c r="B83" s="1823"/>
      <c r="C83" s="1003">
        <v>5</v>
      </c>
      <c r="D83" s="1004" t="s">
        <v>125</v>
      </c>
      <c r="E83" s="1003">
        <v>1</v>
      </c>
      <c r="F83" s="1004" t="s">
        <v>125</v>
      </c>
      <c r="G83" s="1004" t="s">
        <v>125</v>
      </c>
      <c r="H83" s="1004" t="s">
        <v>125</v>
      </c>
      <c r="I83" s="1003">
        <v>2</v>
      </c>
      <c r="J83" s="1003">
        <v>2</v>
      </c>
      <c r="K83" s="1004" t="s">
        <v>125</v>
      </c>
      <c r="L83" s="1004" t="s">
        <v>125</v>
      </c>
      <c r="M83" s="1004" t="s">
        <v>125</v>
      </c>
      <c r="N83" s="1004" t="s">
        <v>125</v>
      </c>
      <c r="O83" s="1004" t="s">
        <v>125</v>
      </c>
    </row>
    <row r="84" spans="1:15" s="849" customFormat="1" x14ac:dyDescent="0.2">
      <c r="A84" s="1822" t="s">
        <v>642</v>
      </c>
      <c r="B84" s="1824"/>
      <c r="C84" s="1003">
        <v>1</v>
      </c>
      <c r="D84" s="1004" t="s">
        <v>125</v>
      </c>
      <c r="E84" s="1004" t="s">
        <v>125</v>
      </c>
      <c r="F84" s="1004" t="s">
        <v>125</v>
      </c>
      <c r="G84" s="1004" t="s">
        <v>125</v>
      </c>
      <c r="H84" s="1003">
        <v>1</v>
      </c>
      <c r="I84" s="1004" t="s">
        <v>125</v>
      </c>
      <c r="J84" s="1004" t="s">
        <v>125</v>
      </c>
      <c r="K84" s="1004" t="s">
        <v>125</v>
      </c>
      <c r="L84" s="1004" t="s">
        <v>125</v>
      </c>
      <c r="M84" s="1004" t="s">
        <v>125</v>
      </c>
      <c r="N84" s="1004" t="s">
        <v>125</v>
      </c>
      <c r="O84" s="1004" t="s">
        <v>125</v>
      </c>
    </row>
    <row r="85" spans="1:15" s="849" customFormat="1" x14ac:dyDescent="0.2">
      <c r="A85" s="1817" t="s">
        <v>439</v>
      </c>
      <c r="B85" s="1823"/>
      <c r="C85" s="1003">
        <v>1</v>
      </c>
      <c r="D85" s="1004" t="s">
        <v>125</v>
      </c>
      <c r="E85" s="1004" t="s">
        <v>125</v>
      </c>
      <c r="F85" s="1004" t="s">
        <v>125</v>
      </c>
      <c r="G85" s="1004" t="s">
        <v>125</v>
      </c>
      <c r="H85" s="1003">
        <v>1</v>
      </c>
      <c r="I85" s="1004" t="s">
        <v>125</v>
      </c>
      <c r="J85" s="1004" t="s">
        <v>125</v>
      </c>
      <c r="K85" s="1004" t="s">
        <v>125</v>
      </c>
      <c r="L85" s="1004" t="s">
        <v>125</v>
      </c>
      <c r="M85" s="1004" t="s">
        <v>125</v>
      </c>
      <c r="N85" s="1004" t="s">
        <v>125</v>
      </c>
      <c r="O85" s="1004" t="s">
        <v>125</v>
      </c>
    </row>
    <row r="86" spans="1:15" s="849" customFormat="1" ht="15.75" customHeight="1" x14ac:dyDescent="0.2">
      <c r="A86" s="1817" t="s">
        <v>435</v>
      </c>
      <c r="B86" s="1823"/>
      <c r="C86" s="1003">
        <v>1</v>
      </c>
      <c r="D86" s="1004" t="s">
        <v>125</v>
      </c>
      <c r="E86" s="1004" t="s">
        <v>125</v>
      </c>
      <c r="F86" s="1004" t="s">
        <v>125</v>
      </c>
      <c r="G86" s="1004" t="s">
        <v>125</v>
      </c>
      <c r="H86" s="1003">
        <v>1</v>
      </c>
      <c r="I86" s="1004" t="s">
        <v>125</v>
      </c>
      <c r="J86" s="1004" t="s">
        <v>125</v>
      </c>
      <c r="K86" s="1004" t="s">
        <v>125</v>
      </c>
      <c r="L86" s="1004" t="s">
        <v>125</v>
      </c>
      <c r="M86" s="1004" t="s">
        <v>125</v>
      </c>
      <c r="N86" s="1004" t="s">
        <v>125</v>
      </c>
      <c r="O86" s="1004" t="s">
        <v>125</v>
      </c>
    </row>
    <row r="87" spans="1:15" s="849" customFormat="1" x14ac:dyDescent="0.2">
      <c r="A87" s="1817" t="s">
        <v>439</v>
      </c>
      <c r="B87" s="1823"/>
      <c r="C87" s="1003">
        <v>1</v>
      </c>
      <c r="D87" s="1004" t="s">
        <v>125</v>
      </c>
      <c r="E87" s="1004" t="s">
        <v>125</v>
      </c>
      <c r="F87" s="1004" t="s">
        <v>125</v>
      </c>
      <c r="G87" s="1004" t="s">
        <v>125</v>
      </c>
      <c r="H87" s="1003">
        <v>1</v>
      </c>
      <c r="I87" s="1004" t="s">
        <v>125</v>
      </c>
      <c r="J87" s="1004" t="s">
        <v>125</v>
      </c>
      <c r="K87" s="1004" t="s">
        <v>125</v>
      </c>
      <c r="L87" s="1004" t="s">
        <v>125</v>
      </c>
      <c r="M87" s="1004" t="s">
        <v>125</v>
      </c>
      <c r="N87" s="1004" t="s">
        <v>125</v>
      </c>
      <c r="O87" s="1004" t="s">
        <v>125</v>
      </c>
    </row>
    <row r="88" spans="1:15" x14ac:dyDescent="0.2">
      <c r="A88" s="851"/>
      <c r="B88" s="851"/>
      <c r="C88" s="852"/>
      <c r="D88" s="852"/>
      <c r="E88" s="852"/>
      <c r="F88" s="852"/>
      <c r="G88" s="852"/>
      <c r="H88" s="852"/>
      <c r="I88" s="852"/>
      <c r="J88" s="852"/>
      <c r="K88" s="852"/>
      <c r="L88" s="852"/>
      <c r="M88" s="852"/>
      <c r="N88" s="852"/>
      <c r="O88" s="852"/>
    </row>
    <row r="89" spans="1:15" x14ac:dyDescent="0.2">
      <c r="A89" s="853" t="s">
        <v>1574</v>
      </c>
    </row>
    <row r="90" spans="1:15" x14ac:dyDescent="0.2">
      <c r="A90" s="1458" t="s">
        <v>3153</v>
      </c>
    </row>
    <row r="91" spans="1:15" ht="15" x14ac:dyDescent="0.2">
      <c r="A91" s="1454" t="s">
        <v>3151</v>
      </c>
    </row>
  </sheetData>
  <mergeCells count="88">
    <mergeCell ref="A87:B87"/>
    <mergeCell ref="A79:B79"/>
    <mergeCell ref="A80:B80"/>
    <mergeCell ref="A81:B81"/>
    <mergeCell ref="A82:B82"/>
    <mergeCell ref="A83:B83"/>
    <mergeCell ref="A84:B84"/>
    <mergeCell ref="A75:B75"/>
    <mergeCell ref="A76:B76"/>
    <mergeCell ref="A1:O1"/>
    <mergeCell ref="A85:B85"/>
    <mergeCell ref="A86:B86"/>
    <mergeCell ref="A78:B78"/>
    <mergeCell ref="A67:B67"/>
    <mergeCell ref="A68:B68"/>
    <mergeCell ref="A69:B69"/>
    <mergeCell ref="A70:B70"/>
    <mergeCell ref="A71:B71"/>
    <mergeCell ref="A77:B77"/>
    <mergeCell ref="A66:B66"/>
    <mergeCell ref="A55:B55"/>
    <mergeCell ref="A56:B56"/>
    <mergeCell ref="A57:B57"/>
    <mergeCell ref="A72:B72"/>
    <mergeCell ref="A73:B73"/>
    <mergeCell ref="A58:B58"/>
    <mergeCell ref="A59:B59"/>
    <mergeCell ref="A60:B60"/>
    <mergeCell ref="A61:B61"/>
    <mergeCell ref="A62:B62"/>
    <mergeCell ref="A74:B74"/>
    <mergeCell ref="A54:B54"/>
    <mergeCell ref="A43:B43"/>
    <mergeCell ref="A44:B44"/>
    <mergeCell ref="A45:B45"/>
    <mergeCell ref="A46:B46"/>
    <mergeCell ref="A47:B47"/>
    <mergeCell ref="A48:B48"/>
    <mergeCell ref="A49:B49"/>
    <mergeCell ref="A50:B50"/>
    <mergeCell ref="A51:B51"/>
    <mergeCell ref="A52:B52"/>
    <mergeCell ref="A53:B53"/>
    <mergeCell ref="A63:B63"/>
    <mergeCell ref="A64:B64"/>
    <mergeCell ref="A65:B65"/>
    <mergeCell ref="A42:B42"/>
    <mergeCell ref="A31:B31"/>
    <mergeCell ref="A32:B32"/>
    <mergeCell ref="A33:B33"/>
    <mergeCell ref="A34:B34"/>
    <mergeCell ref="A35:B35"/>
    <mergeCell ref="A36:B36"/>
    <mergeCell ref="A37:B37"/>
    <mergeCell ref="A38:B38"/>
    <mergeCell ref="A39:B39"/>
    <mergeCell ref="A40:B40"/>
    <mergeCell ref="A41:B41"/>
    <mergeCell ref="A30:B30"/>
    <mergeCell ref="A19:B19"/>
    <mergeCell ref="A20:B20"/>
    <mergeCell ref="A21:B21"/>
    <mergeCell ref="A22:B22"/>
    <mergeCell ref="A23:B23"/>
    <mergeCell ref="A24:B24"/>
    <mergeCell ref="A25:B25"/>
    <mergeCell ref="A26:B26"/>
    <mergeCell ref="A27:B27"/>
    <mergeCell ref="A28:B28"/>
    <mergeCell ref="A29:B29"/>
    <mergeCell ref="A18:B18"/>
    <mergeCell ref="A7:B7"/>
    <mergeCell ref="A8:B8"/>
    <mergeCell ref="A9:B9"/>
    <mergeCell ref="A10:B10"/>
    <mergeCell ref="A11:B11"/>
    <mergeCell ref="A12:B12"/>
    <mergeCell ref="A13:B13"/>
    <mergeCell ref="A14:B14"/>
    <mergeCell ref="A15:B15"/>
    <mergeCell ref="A16:B16"/>
    <mergeCell ref="A17:B17"/>
    <mergeCell ref="A6:B6"/>
    <mergeCell ref="A2:O2"/>
    <mergeCell ref="A3:B4"/>
    <mergeCell ref="C3:C4"/>
    <mergeCell ref="D3:O3"/>
    <mergeCell ref="A5:B5"/>
  </mergeCells>
  <hyperlinks>
    <hyperlink ref="Q3" location="INDICE!B175" display="INDICE"/>
    <hyperlink ref="A91"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31496062992125984" footer="0.31496062992125984"/>
  <pageSetup paperSize="9" scale="67" firstPageNumber="447" orientation="landscape" useFirstPageNumber="1" r:id="rId2"/>
  <headerFooter scaleWithDoc="0">
    <oddHeader>&amp;C&amp;G</oddHeader>
    <oddFooter>&amp;C&amp;P</oddFooter>
  </headerFooter>
  <rowBreaks count="1" manualBreakCount="1">
    <brk id="49" max="14" man="1"/>
  </rowBreaks>
  <legacyDrawingHF r:id="rId3"/>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4"/>
  <dimension ref="A1:W39"/>
  <sheetViews>
    <sheetView showGridLines="0" zoomScaleNormal="100" workbookViewId="0">
      <selection activeCell="B7" activeCellId="3" sqref="B34 B26 B19 B7"/>
    </sheetView>
  </sheetViews>
  <sheetFormatPr baseColWidth="10" defaultColWidth="12.5703125" defaultRowHeight="12.75" x14ac:dyDescent="0.25"/>
  <cols>
    <col min="1" max="1" width="19.42578125" style="572" customWidth="1"/>
    <col min="2" max="21" width="8" style="863" customWidth="1"/>
    <col min="22" max="16384" width="12.5703125" style="572"/>
  </cols>
  <sheetData>
    <row r="1" spans="1:23" x14ac:dyDescent="0.25">
      <c r="A1" s="1825" t="s">
        <v>1181</v>
      </c>
      <c r="B1" s="1825"/>
      <c r="C1" s="1825"/>
      <c r="D1" s="1825"/>
      <c r="E1" s="1825"/>
      <c r="F1" s="1825"/>
      <c r="G1" s="1825"/>
      <c r="H1" s="1825"/>
      <c r="I1" s="1825"/>
      <c r="J1" s="1825"/>
      <c r="K1" s="1825"/>
      <c r="L1" s="1825"/>
      <c r="M1" s="1825"/>
      <c r="N1" s="1825"/>
      <c r="O1" s="1825"/>
      <c r="P1" s="1825"/>
      <c r="Q1" s="1825"/>
      <c r="R1" s="1825"/>
      <c r="S1" s="1825"/>
      <c r="T1" s="1825"/>
      <c r="U1" s="1825"/>
    </row>
    <row r="2" spans="1:23" ht="15" x14ac:dyDescent="0.25">
      <c r="A2" s="1829" t="s">
        <v>2696</v>
      </c>
      <c r="B2" s="1829"/>
      <c r="C2" s="1829"/>
      <c r="D2" s="1829"/>
      <c r="E2" s="1829"/>
      <c r="F2" s="1829"/>
      <c r="G2" s="1829"/>
      <c r="H2" s="1829"/>
      <c r="I2" s="1829"/>
      <c r="J2" s="1829"/>
      <c r="K2" s="1829"/>
      <c r="L2" s="1829"/>
      <c r="M2" s="1829"/>
      <c r="N2" s="1829"/>
      <c r="O2" s="1829"/>
      <c r="P2" s="1829"/>
      <c r="Q2" s="1829"/>
      <c r="R2" s="1829"/>
      <c r="S2" s="1829"/>
      <c r="T2" s="1829"/>
      <c r="U2" s="1829"/>
      <c r="W2" s="854" t="s">
        <v>120</v>
      </c>
    </row>
    <row r="3" spans="1:23" s="855" customFormat="1" ht="11.25" x14ac:dyDescent="0.25">
      <c r="A3" s="1830" t="s">
        <v>434</v>
      </c>
      <c r="B3" s="1830" t="s">
        <v>122</v>
      </c>
      <c r="C3" s="1830"/>
      <c r="D3" s="1830"/>
      <c r="E3" s="1830"/>
      <c r="F3" s="1830" t="s">
        <v>227</v>
      </c>
      <c r="G3" s="1830"/>
      <c r="H3" s="1830"/>
      <c r="I3" s="1830"/>
      <c r="J3" s="1830"/>
      <c r="K3" s="1830"/>
      <c r="L3" s="1830"/>
      <c r="M3" s="1830"/>
      <c r="N3" s="1830"/>
      <c r="O3" s="1830"/>
      <c r="P3" s="1830"/>
      <c r="Q3" s="1830"/>
      <c r="R3" s="1830"/>
      <c r="S3" s="1830"/>
      <c r="T3" s="1830"/>
      <c r="U3" s="1830"/>
    </row>
    <row r="4" spans="1:23" s="855" customFormat="1" ht="11.25" x14ac:dyDescent="0.25">
      <c r="A4" s="1830"/>
      <c r="B4" s="1830" t="s">
        <v>122</v>
      </c>
      <c r="C4" s="1830" t="s">
        <v>145</v>
      </c>
      <c r="D4" s="1830" t="s">
        <v>146</v>
      </c>
      <c r="E4" s="1830" t="s">
        <v>225</v>
      </c>
      <c r="F4" s="1830" t="s">
        <v>1182</v>
      </c>
      <c r="G4" s="1830"/>
      <c r="H4" s="1830" t="s">
        <v>1183</v>
      </c>
      <c r="I4" s="1830"/>
      <c r="J4" s="1830" t="s">
        <v>1184</v>
      </c>
      <c r="K4" s="1830"/>
      <c r="L4" s="1830" t="s">
        <v>1185</v>
      </c>
      <c r="M4" s="1830"/>
      <c r="N4" s="1830"/>
      <c r="O4" s="1828" t="s">
        <v>1186</v>
      </c>
      <c r="P4" s="1828"/>
      <c r="Q4" s="1828"/>
      <c r="R4" s="1828" t="s">
        <v>1187</v>
      </c>
      <c r="S4" s="1828"/>
      <c r="T4" s="1828" t="s">
        <v>228</v>
      </c>
      <c r="U4" s="1828"/>
    </row>
    <row r="5" spans="1:23" s="855" customFormat="1" ht="22.5" x14ac:dyDescent="0.25">
      <c r="A5" s="1830"/>
      <c r="B5" s="1830"/>
      <c r="C5" s="1830"/>
      <c r="D5" s="1830"/>
      <c r="E5" s="1830"/>
      <c r="F5" s="1051" t="s">
        <v>145</v>
      </c>
      <c r="G5" s="1051" t="s">
        <v>146</v>
      </c>
      <c r="H5" s="1051" t="s">
        <v>145</v>
      </c>
      <c r="I5" s="1051" t="s">
        <v>146</v>
      </c>
      <c r="J5" s="1051" t="s">
        <v>145</v>
      </c>
      <c r="K5" s="1051" t="s">
        <v>146</v>
      </c>
      <c r="L5" s="1051" t="s">
        <v>145</v>
      </c>
      <c r="M5" s="1051" t="s">
        <v>146</v>
      </c>
      <c r="N5" s="1051" t="s">
        <v>225</v>
      </c>
      <c r="O5" s="757" t="s">
        <v>145</v>
      </c>
      <c r="P5" s="757" t="s">
        <v>146</v>
      </c>
      <c r="Q5" s="1051" t="s">
        <v>225</v>
      </c>
      <c r="R5" s="757" t="s">
        <v>145</v>
      </c>
      <c r="S5" s="757" t="s">
        <v>146</v>
      </c>
      <c r="T5" s="1051" t="s">
        <v>145</v>
      </c>
      <c r="U5" s="1051" t="s">
        <v>146</v>
      </c>
    </row>
    <row r="6" spans="1:23" s="856" customFormat="1" x14ac:dyDescent="0.25">
      <c r="A6" s="1009" t="s">
        <v>2498</v>
      </c>
      <c r="B6" s="1012">
        <v>1829</v>
      </c>
      <c r="C6" s="1012">
        <v>1022</v>
      </c>
      <c r="D6" s="1012">
        <v>805</v>
      </c>
      <c r="E6" s="1012">
        <v>2</v>
      </c>
      <c r="F6" s="1012">
        <v>200</v>
      </c>
      <c r="G6" s="1012">
        <v>121</v>
      </c>
      <c r="H6" s="1012">
        <v>250</v>
      </c>
      <c r="I6" s="1012">
        <v>209</v>
      </c>
      <c r="J6" s="1012">
        <v>119</v>
      </c>
      <c r="K6" s="1012">
        <v>97</v>
      </c>
      <c r="L6" s="1012">
        <v>214</v>
      </c>
      <c r="M6" s="1012">
        <v>177</v>
      </c>
      <c r="N6" s="1012">
        <v>1</v>
      </c>
      <c r="O6" s="1012">
        <v>221</v>
      </c>
      <c r="P6" s="1012">
        <v>186</v>
      </c>
      <c r="Q6" s="1012">
        <v>1</v>
      </c>
      <c r="R6" s="1013">
        <v>6</v>
      </c>
      <c r="S6" s="1013">
        <v>6</v>
      </c>
      <c r="T6" s="1013">
        <v>12</v>
      </c>
      <c r="U6" s="1013">
        <v>9</v>
      </c>
    </row>
    <row r="7" spans="1:23" s="856" customFormat="1" x14ac:dyDescent="0.25">
      <c r="A7" s="1010" t="s">
        <v>234</v>
      </c>
      <c r="B7" s="1014">
        <v>690</v>
      </c>
      <c r="C7" s="1014">
        <v>369</v>
      </c>
      <c r="D7" s="1014">
        <v>320</v>
      </c>
      <c r="E7" s="1014">
        <v>1</v>
      </c>
      <c r="F7" s="1014">
        <v>46</v>
      </c>
      <c r="G7" s="1014">
        <v>19</v>
      </c>
      <c r="H7" s="1014">
        <v>94</v>
      </c>
      <c r="I7" s="1014">
        <v>97</v>
      </c>
      <c r="J7" s="1014">
        <v>36</v>
      </c>
      <c r="K7" s="1014">
        <v>37</v>
      </c>
      <c r="L7" s="1014">
        <v>91</v>
      </c>
      <c r="M7" s="1014">
        <v>76</v>
      </c>
      <c r="N7" s="1014" t="s">
        <v>125</v>
      </c>
      <c r="O7" s="1014">
        <v>91</v>
      </c>
      <c r="P7" s="1014">
        <v>83</v>
      </c>
      <c r="Q7" s="1014">
        <v>1</v>
      </c>
      <c r="R7" s="1013">
        <v>5</v>
      </c>
      <c r="S7" s="1013">
        <v>3</v>
      </c>
      <c r="T7" s="1013">
        <v>6</v>
      </c>
      <c r="U7" s="1013">
        <v>5</v>
      </c>
    </row>
    <row r="8" spans="1:23" x14ac:dyDescent="0.25">
      <c r="A8" s="857" t="s">
        <v>296</v>
      </c>
      <c r="B8" s="1015">
        <v>55</v>
      </c>
      <c r="C8" s="1015">
        <v>23</v>
      </c>
      <c r="D8" s="1015">
        <v>32</v>
      </c>
      <c r="E8" s="1015" t="s">
        <v>125</v>
      </c>
      <c r="F8" s="1015">
        <v>1</v>
      </c>
      <c r="G8" s="1015">
        <v>1</v>
      </c>
      <c r="H8" s="1015">
        <v>5</v>
      </c>
      <c r="I8" s="1015">
        <v>4</v>
      </c>
      <c r="J8" s="1015">
        <v>2</v>
      </c>
      <c r="K8" s="1015">
        <v>5</v>
      </c>
      <c r="L8" s="1015">
        <v>5</v>
      </c>
      <c r="M8" s="1015">
        <v>6</v>
      </c>
      <c r="N8" s="1015" t="s">
        <v>125</v>
      </c>
      <c r="O8" s="1015">
        <v>10</v>
      </c>
      <c r="P8" s="1015">
        <v>15</v>
      </c>
      <c r="Q8" s="1015" t="s">
        <v>125</v>
      </c>
      <c r="R8" s="1016" t="s">
        <v>125</v>
      </c>
      <c r="S8" s="1016" t="s">
        <v>125</v>
      </c>
      <c r="T8" s="1016" t="s">
        <v>125</v>
      </c>
      <c r="U8" s="1016">
        <v>1</v>
      </c>
    </row>
    <row r="9" spans="1:23" x14ac:dyDescent="0.25">
      <c r="A9" s="858" t="s">
        <v>1188</v>
      </c>
      <c r="B9" s="1017">
        <v>23</v>
      </c>
      <c r="C9" s="1017">
        <v>10</v>
      </c>
      <c r="D9" s="1017">
        <v>13</v>
      </c>
      <c r="E9" s="1017" t="s">
        <v>125</v>
      </c>
      <c r="F9" s="1017" t="s">
        <v>125</v>
      </c>
      <c r="G9" s="1017" t="s">
        <v>125</v>
      </c>
      <c r="H9" s="1017">
        <v>1</v>
      </c>
      <c r="I9" s="1017">
        <v>2</v>
      </c>
      <c r="J9" s="1017" t="s">
        <v>125</v>
      </c>
      <c r="K9" s="1017">
        <v>3</v>
      </c>
      <c r="L9" s="1017">
        <v>4</v>
      </c>
      <c r="M9" s="1017">
        <v>3</v>
      </c>
      <c r="N9" s="1017" t="s">
        <v>125</v>
      </c>
      <c r="O9" s="1017">
        <v>2</v>
      </c>
      <c r="P9" s="1017">
        <v>4</v>
      </c>
      <c r="Q9" s="1017" t="s">
        <v>125</v>
      </c>
      <c r="R9" s="1016">
        <v>1</v>
      </c>
      <c r="S9" s="1016" t="s">
        <v>125</v>
      </c>
      <c r="T9" s="1016">
        <v>2</v>
      </c>
      <c r="U9" s="1016">
        <v>1</v>
      </c>
    </row>
    <row r="10" spans="1:23" x14ac:dyDescent="0.25">
      <c r="A10" s="857" t="s">
        <v>287</v>
      </c>
      <c r="B10" s="1015">
        <v>20</v>
      </c>
      <c r="C10" s="1015">
        <v>10</v>
      </c>
      <c r="D10" s="1015">
        <v>10</v>
      </c>
      <c r="E10" s="1015" t="s">
        <v>125</v>
      </c>
      <c r="F10" s="1015">
        <v>1</v>
      </c>
      <c r="G10" s="1015">
        <v>1</v>
      </c>
      <c r="H10" s="1015">
        <v>4</v>
      </c>
      <c r="I10" s="1015">
        <v>2</v>
      </c>
      <c r="J10" s="1015">
        <v>1</v>
      </c>
      <c r="K10" s="1015">
        <v>1</v>
      </c>
      <c r="L10" s="1015">
        <v>2</v>
      </c>
      <c r="M10" s="1015">
        <v>1</v>
      </c>
      <c r="N10" s="1015" t="s">
        <v>125</v>
      </c>
      <c r="O10" s="1015">
        <v>2</v>
      </c>
      <c r="P10" s="1015">
        <v>5</v>
      </c>
      <c r="Q10" s="1015" t="s">
        <v>125</v>
      </c>
      <c r="R10" s="1016" t="s">
        <v>125</v>
      </c>
      <c r="S10" s="1016" t="s">
        <v>125</v>
      </c>
      <c r="T10" s="1016" t="s">
        <v>125</v>
      </c>
      <c r="U10" s="1016" t="s">
        <v>125</v>
      </c>
    </row>
    <row r="11" spans="1:23" x14ac:dyDescent="0.25">
      <c r="A11" s="858" t="s">
        <v>284</v>
      </c>
      <c r="B11" s="1017">
        <v>19</v>
      </c>
      <c r="C11" s="1017">
        <v>11</v>
      </c>
      <c r="D11" s="1017">
        <v>8</v>
      </c>
      <c r="E11" s="1017" t="s">
        <v>125</v>
      </c>
      <c r="F11" s="1017">
        <v>2</v>
      </c>
      <c r="G11" s="1017">
        <v>1</v>
      </c>
      <c r="H11" s="1017">
        <v>2</v>
      </c>
      <c r="I11" s="1017">
        <v>3</v>
      </c>
      <c r="J11" s="1017">
        <v>1</v>
      </c>
      <c r="K11" s="1017" t="s">
        <v>125</v>
      </c>
      <c r="L11" s="1017">
        <v>3</v>
      </c>
      <c r="M11" s="1017">
        <v>3</v>
      </c>
      <c r="N11" s="1017" t="s">
        <v>125</v>
      </c>
      <c r="O11" s="1017">
        <v>3</v>
      </c>
      <c r="P11" s="1017">
        <v>1</v>
      </c>
      <c r="Q11" s="1017" t="s">
        <v>125</v>
      </c>
      <c r="R11" s="1016" t="s">
        <v>125</v>
      </c>
      <c r="S11" s="1016" t="s">
        <v>125</v>
      </c>
      <c r="T11" s="1016" t="s">
        <v>125</v>
      </c>
      <c r="U11" s="1016" t="s">
        <v>125</v>
      </c>
    </row>
    <row r="12" spans="1:23" x14ac:dyDescent="0.25">
      <c r="A12" s="857" t="s">
        <v>294</v>
      </c>
      <c r="B12" s="1015">
        <v>41</v>
      </c>
      <c r="C12" s="1015">
        <v>25</v>
      </c>
      <c r="D12" s="1015">
        <v>16</v>
      </c>
      <c r="E12" s="1015" t="s">
        <v>125</v>
      </c>
      <c r="F12" s="1015">
        <v>1</v>
      </c>
      <c r="G12" s="1015" t="s">
        <v>125</v>
      </c>
      <c r="H12" s="1015">
        <v>6</v>
      </c>
      <c r="I12" s="1015">
        <v>6</v>
      </c>
      <c r="J12" s="1015">
        <v>1</v>
      </c>
      <c r="K12" s="1015" t="s">
        <v>125</v>
      </c>
      <c r="L12" s="1015">
        <v>7</v>
      </c>
      <c r="M12" s="1015">
        <v>5</v>
      </c>
      <c r="N12" s="1015" t="s">
        <v>125</v>
      </c>
      <c r="O12" s="1015">
        <v>9</v>
      </c>
      <c r="P12" s="1015">
        <v>4</v>
      </c>
      <c r="Q12" s="1015" t="s">
        <v>125</v>
      </c>
      <c r="R12" s="1016">
        <v>1</v>
      </c>
      <c r="S12" s="1016" t="s">
        <v>125</v>
      </c>
      <c r="T12" s="1016" t="s">
        <v>125</v>
      </c>
      <c r="U12" s="1016">
        <v>1</v>
      </c>
    </row>
    <row r="13" spans="1:23" x14ac:dyDescent="0.25">
      <c r="A13" s="858" t="s">
        <v>286</v>
      </c>
      <c r="B13" s="1017">
        <v>56</v>
      </c>
      <c r="C13" s="1017">
        <v>27</v>
      </c>
      <c r="D13" s="1017">
        <v>29</v>
      </c>
      <c r="E13" s="1017" t="s">
        <v>125</v>
      </c>
      <c r="F13" s="1017">
        <v>6</v>
      </c>
      <c r="G13" s="1017">
        <v>1</v>
      </c>
      <c r="H13" s="1017">
        <v>8</v>
      </c>
      <c r="I13" s="1017">
        <v>8</v>
      </c>
      <c r="J13" s="1017">
        <v>2</v>
      </c>
      <c r="K13" s="1017">
        <v>4</v>
      </c>
      <c r="L13" s="1017">
        <v>4</v>
      </c>
      <c r="M13" s="1017">
        <v>8</v>
      </c>
      <c r="N13" s="1017" t="s">
        <v>125</v>
      </c>
      <c r="O13" s="1017">
        <v>6</v>
      </c>
      <c r="P13" s="1017">
        <v>8</v>
      </c>
      <c r="Q13" s="1017" t="s">
        <v>125</v>
      </c>
      <c r="R13" s="1016">
        <v>1</v>
      </c>
      <c r="S13" s="1016" t="s">
        <v>125</v>
      </c>
      <c r="T13" s="1016" t="s">
        <v>125</v>
      </c>
      <c r="U13" s="1016" t="s">
        <v>125</v>
      </c>
    </row>
    <row r="14" spans="1:23" x14ac:dyDescent="0.25">
      <c r="A14" s="857" t="s">
        <v>283</v>
      </c>
      <c r="B14" s="1015">
        <v>38</v>
      </c>
      <c r="C14" s="1015">
        <v>26</v>
      </c>
      <c r="D14" s="1015">
        <v>12</v>
      </c>
      <c r="E14" s="1015" t="s">
        <v>125</v>
      </c>
      <c r="F14" s="1015">
        <v>4</v>
      </c>
      <c r="G14" s="1015">
        <v>1</v>
      </c>
      <c r="H14" s="1015">
        <v>10</v>
      </c>
      <c r="I14" s="1015" t="s">
        <v>125</v>
      </c>
      <c r="J14" s="1015">
        <v>3</v>
      </c>
      <c r="K14" s="1015">
        <v>1</v>
      </c>
      <c r="L14" s="1015">
        <v>5</v>
      </c>
      <c r="M14" s="1015">
        <v>4</v>
      </c>
      <c r="N14" s="1015" t="s">
        <v>125</v>
      </c>
      <c r="O14" s="1015">
        <v>3</v>
      </c>
      <c r="P14" s="1015">
        <v>5</v>
      </c>
      <c r="Q14" s="1015" t="s">
        <v>125</v>
      </c>
      <c r="R14" s="1016" t="s">
        <v>125</v>
      </c>
      <c r="S14" s="1016" t="s">
        <v>125</v>
      </c>
      <c r="T14" s="1016">
        <v>1</v>
      </c>
      <c r="U14" s="1016">
        <v>1</v>
      </c>
    </row>
    <row r="15" spans="1:23" x14ac:dyDescent="0.25">
      <c r="A15" s="858" t="s">
        <v>282</v>
      </c>
      <c r="B15" s="1017">
        <v>40</v>
      </c>
      <c r="C15" s="1017">
        <v>25</v>
      </c>
      <c r="D15" s="1017">
        <v>15</v>
      </c>
      <c r="E15" s="1017" t="s">
        <v>125</v>
      </c>
      <c r="F15" s="1017">
        <v>6</v>
      </c>
      <c r="G15" s="1017">
        <v>2</v>
      </c>
      <c r="H15" s="1017">
        <v>5</v>
      </c>
      <c r="I15" s="1017">
        <v>4</v>
      </c>
      <c r="J15" s="1017">
        <v>2</v>
      </c>
      <c r="K15" s="1017">
        <v>2</v>
      </c>
      <c r="L15" s="1017">
        <v>8</v>
      </c>
      <c r="M15" s="1017">
        <v>3</v>
      </c>
      <c r="N15" s="1017" t="s">
        <v>125</v>
      </c>
      <c r="O15" s="1017">
        <v>4</v>
      </c>
      <c r="P15" s="1017">
        <v>3</v>
      </c>
      <c r="Q15" s="1017" t="s">
        <v>125</v>
      </c>
      <c r="R15" s="1016" t="s">
        <v>125</v>
      </c>
      <c r="S15" s="1016">
        <v>1</v>
      </c>
      <c r="T15" s="1016" t="s">
        <v>125</v>
      </c>
      <c r="U15" s="1016" t="s">
        <v>125</v>
      </c>
    </row>
    <row r="16" spans="1:23" x14ac:dyDescent="0.25">
      <c r="A16" s="857" t="s">
        <v>291</v>
      </c>
      <c r="B16" s="1015">
        <v>282</v>
      </c>
      <c r="C16" s="1015">
        <v>157</v>
      </c>
      <c r="D16" s="1015">
        <v>125</v>
      </c>
      <c r="E16" s="1015" t="s">
        <v>125</v>
      </c>
      <c r="F16" s="1015">
        <v>21</v>
      </c>
      <c r="G16" s="1015">
        <v>8</v>
      </c>
      <c r="H16" s="1015">
        <v>38</v>
      </c>
      <c r="I16" s="1015">
        <v>55</v>
      </c>
      <c r="J16" s="1015">
        <v>17</v>
      </c>
      <c r="K16" s="1015">
        <v>14</v>
      </c>
      <c r="L16" s="1015">
        <v>43</v>
      </c>
      <c r="M16" s="1015">
        <v>24</v>
      </c>
      <c r="N16" s="1015" t="s">
        <v>125</v>
      </c>
      <c r="O16" s="1015">
        <v>35</v>
      </c>
      <c r="P16" s="1015">
        <v>22</v>
      </c>
      <c r="Q16" s="1015" t="s">
        <v>125</v>
      </c>
      <c r="R16" s="1016">
        <v>1</v>
      </c>
      <c r="S16" s="1016">
        <v>1</v>
      </c>
      <c r="T16" s="1016">
        <v>2</v>
      </c>
      <c r="U16" s="1016">
        <v>1</v>
      </c>
    </row>
    <row r="17" spans="1:21" x14ac:dyDescent="0.25">
      <c r="A17" s="858" t="s">
        <v>292</v>
      </c>
      <c r="B17" s="1017">
        <v>70</v>
      </c>
      <c r="C17" s="1017">
        <v>32</v>
      </c>
      <c r="D17" s="1017">
        <v>37</v>
      </c>
      <c r="E17" s="1017">
        <v>1</v>
      </c>
      <c r="F17" s="1017">
        <v>3</v>
      </c>
      <c r="G17" s="1017">
        <v>2</v>
      </c>
      <c r="H17" s="1017">
        <v>9</v>
      </c>
      <c r="I17" s="1017">
        <v>8</v>
      </c>
      <c r="J17" s="1017">
        <v>2</v>
      </c>
      <c r="K17" s="1017">
        <v>3</v>
      </c>
      <c r="L17" s="1017">
        <v>6</v>
      </c>
      <c r="M17" s="1017">
        <v>12</v>
      </c>
      <c r="N17" s="1017" t="s">
        <v>125</v>
      </c>
      <c r="O17" s="1017">
        <v>11</v>
      </c>
      <c r="P17" s="1017">
        <v>11</v>
      </c>
      <c r="Q17" s="1017">
        <v>1</v>
      </c>
      <c r="R17" s="1016" t="s">
        <v>125</v>
      </c>
      <c r="S17" s="1016">
        <v>1</v>
      </c>
      <c r="T17" s="1016">
        <v>1</v>
      </c>
      <c r="U17" s="1016" t="s">
        <v>125</v>
      </c>
    </row>
    <row r="18" spans="1:21" ht="25.5" x14ac:dyDescent="0.25">
      <c r="A18" s="857" t="s">
        <v>289</v>
      </c>
      <c r="B18" s="1015">
        <v>46</v>
      </c>
      <c r="C18" s="1015">
        <v>23</v>
      </c>
      <c r="D18" s="1015">
        <v>23</v>
      </c>
      <c r="E18" s="1015" t="s">
        <v>125</v>
      </c>
      <c r="F18" s="1015">
        <v>1</v>
      </c>
      <c r="G18" s="1015">
        <v>2</v>
      </c>
      <c r="H18" s="1015">
        <v>6</v>
      </c>
      <c r="I18" s="1015">
        <v>5</v>
      </c>
      <c r="J18" s="1015">
        <v>5</v>
      </c>
      <c r="K18" s="1015">
        <v>4</v>
      </c>
      <c r="L18" s="1015">
        <v>4</v>
      </c>
      <c r="M18" s="1015">
        <v>7</v>
      </c>
      <c r="N18" s="1015" t="s">
        <v>125</v>
      </c>
      <c r="O18" s="1015">
        <v>6</v>
      </c>
      <c r="P18" s="1015">
        <v>5</v>
      </c>
      <c r="Q18" s="1015" t="s">
        <v>125</v>
      </c>
      <c r="R18" s="1016">
        <v>1</v>
      </c>
      <c r="S18" s="1016" t="s">
        <v>125</v>
      </c>
      <c r="T18" s="1016" t="s">
        <v>125</v>
      </c>
      <c r="U18" s="1016" t="s">
        <v>125</v>
      </c>
    </row>
    <row r="19" spans="1:21" s="856" customFormat="1" x14ac:dyDescent="0.25">
      <c r="A19" s="1010" t="s">
        <v>235</v>
      </c>
      <c r="B19" s="1014">
        <v>1079</v>
      </c>
      <c r="C19" s="1014">
        <v>619</v>
      </c>
      <c r="D19" s="1014">
        <v>460</v>
      </c>
      <c r="E19" s="1014" t="s">
        <v>125</v>
      </c>
      <c r="F19" s="1014">
        <v>150</v>
      </c>
      <c r="G19" s="1014">
        <v>101</v>
      </c>
      <c r="H19" s="1014">
        <v>150</v>
      </c>
      <c r="I19" s="1014">
        <v>107</v>
      </c>
      <c r="J19" s="1014">
        <v>78</v>
      </c>
      <c r="K19" s="1014">
        <v>57</v>
      </c>
      <c r="L19" s="1014">
        <v>115</v>
      </c>
      <c r="M19" s="1014">
        <v>94</v>
      </c>
      <c r="N19" s="1014" t="s">
        <v>125</v>
      </c>
      <c r="O19" s="1014">
        <v>120</v>
      </c>
      <c r="P19" s="1014">
        <v>96</v>
      </c>
      <c r="Q19" s="1014" t="s">
        <v>125</v>
      </c>
      <c r="R19" s="1013">
        <v>1</v>
      </c>
      <c r="S19" s="1013">
        <v>2</v>
      </c>
      <c r="T19" s="1013">
        <v>5</v>
      </c>
      <c r="U19" s="1013">
        <v>3</v>
      </c>
    </row>
    <row r="20" spans="1:21" x14ac:dyDescent="0.25">
      <c r="A20" s="857" t="s">
        <v>281</v>
      </c>
      <c r="B20" s="1015">
        <v>59</v>
      </c>
      <c r="C20" s="1015">
        <v>37</v>
      </c>
      <c r="D20" s="1015">
        <v>22</v>
      </c>
      <c r="E20" s="1015" t="s">
        <v>125</v>
      </c>
      <c r="F20" s="1015">
        <v>1</v>
      </c>
      <c r="G20" s="1015">
        <v>1</v>
      </c>
      <c r="H20" s="1015">
        <v>11</v>
      </c>
      <c r="I20" s="1015">
        <v>3</v>
      </c>
      <c r="J20" s="1015">
        <v>7</v>
      </c>
      <c r="K20" s="1015">
        <v>2</v>
      </c>
      <c r="L20" s="1015">
        <v>8</v>
      </c>
      <c r="M20" s="1015">
        <v>6</v>
      </c>
      <c r="N20" s="1015" t="s">
        <v>125</v>
      </c>
      <c r="O20" s="1015">
        <v>10</v>
      </c>
      <c r="P20" s="1015">
        <v>8</v>
      </c>
      <c r="Q20" s="1015" t="s">
        <v>125</v>
      </c>
      <c r="R20" s="1016" t="s">
        <v>125</v>
      </c>
      <c r="S20" s="1016" t="s">
        <v>125</v>
      </c>
      <c r="T20" s="1016" t="s">
        <v>125</v>
      </c>
      <c r="U20" s="1016">
        <v>2</v>
      </c>
    </row>
    <row r="21" spans="1:21" x14ac:dyDescent="0.25">
      <c r="A21" s="858" t="s">
        <v>293</v>
      </c>
      <c r="B21" s="1017">
        <v>25</v>
      </c>
      <c r="C21" s="1017">
        <v>6</v>
      </c>
      <c r="D21" s="1017">
        <v>19</v>
      </c>
      <c r="E21" s="1017" t="s">
        <v>125</v>
      </c>
      <c r="F21" s="1017" t="s">
        <v>125</v>
      </c>
      <c r="G21" s="1017" t="s">
        <v>125</v>
      </c>
      <c r="H21" s="1017" t="s">
        <v>125</v>
      </c>
      <c r="I21" s="1017">
        <v>4</v>
      </c>
      <c r="J21" s="1017">
        <v>3</v>
      </c>
      <c r="K21" s="1017">
        <v>2</v>
      </c>
      <c r="L21" s="1017">
        <v>2</v>
      </c>
      <c r="M21" s="1017">
        <v>6</v>
      </c>
      <c r="N21" s="1017" t="s">
        <v>125</v>
      </c>
      <c r="O21" s="1017">
        <v>1</v>
      </c>
      <c r="P21" s="1017">
        <v>6</v>
      </c>
      <c r="Q21" s="1017" t="s">
        <v>125</v>
      </c>
      <c r="R21" s="1016" t="s">
        <v>125</v>
      </c>
      <c r="S21" s="1016">
        <v>1</v>
      </c>
      <c r="T21" s="1016" t="s">
        <v>125</v>
      </c>
      <c r="U21" s="1016" t="s">
        <v>125</v>
      </c>
    </row>
    <row r="22" spans="1:21" x14ac:dyDescent="0.25">
      <c r="A22" s="857" t="s">
        <v>288</v>
      </c>
      <c r="B22" s="1015">
        <v>799</v>
      </c>
      <c r="C22" s="1015">
        <v>470</v>
      </c>
      <c r="D22" s="1015">
        <v>329</v>
      </c>
      <c r="E22" s="1015" t="s">
        <v>125</v>
      </c>
      <c r="F22" s="1015">
        <v>145</v>
      </c>
      <c r="G22" s="1015">
        <v>92</v>
      </c>
      <c r="H22" s="1015">
        <v>118</v>
      </c>
      <c r="I22" s="1015">
        <v>85</v>
      </c>
      <c r="J22" s="1015">
        <v>49</v>
      </c>
      <c r="K22" s="1015">
        <v>38</v>
      </c>
      <c r="L22" s="1015">
        <v>82</v>
      </c>
      <c r="M22" s="1015">
        <v>62</v>
      </c>
      <c r="N22" s="1015" t="s">
        <v>125</v>
      </c>
      <c r="O22" s="1015">
        <v>72</v>
      </c>
      <c r="P22" s="1015">
        <v>50</v>
      </c>
      <c r="Q22" s="1015" t="s">
        <v>125</v>
      </c>
      <c r="R22" s="1016">
        <v>1</v>
      </c>
      <c r="S22" s="1016">
        <v>1</v>
      </c>
      <c r="T22" s="1016">
        <v>3</v>
      </c>
      <c r="U22" s="1016">
        <v>1</v>
      </c>
    </row>
    <row r="23" spans="1:21" x14ac:dyDescent="0.25">
      <c r="A23" s="858" t="s">
        <v>295</v>
      </c>
      <c r="B23" s="1017">
        <v>77</v>
      </c>
      <c r="C23" s="1017">
        <v>33</v>
      </c>
      <c r="D23" s="1017">
        <v>44</v>
      </c>
      <c r="E23" s="1017" t="s">
        <v>125</v>
      </c>
      <c r="F23" s="1017">
        <v>1</v>
      </c>
      <c r="G23" s="1017">
        <v>4</v>
      </c>
      <c r="H23" s="1017">
        <v>9</v>
      </c>
      <c r="I23" s="1017">
        <v>6</v>
      </c>
      <c r="J23" s="1017">
        <v>5</v>
      </c>
      <c r="K23" s="1017">
        <v>9</v>
      </c>
      <c r="L23" s="1017">
        <v>8</v>
      </c>
      <c r="M23" s="1017">
        <v>9</v>
      </c>
      <c r="N23" s="1017" t="s">
        <v>125</v>
      </c>
      <c r="O23" s="1017">
        <v>10</v>
      </c>
      <c r="P23" s="1017">
        <v>16</v>
      </c>
      <c r="Q23" s="1017" t="s">
        <v>125</v>
      </c>
      <c r="R23" s="1016" t="s">
        <v>125</v>
      </c>
      <c r="S23" s="1016" t="s">
        <v>125</v>
      </c>
      <c r="T23" s="1016" t="s">
        <v>125</v>
      </c>
      <c r="U23" s="1016" t="s">
        <v>125</v>
      </c>
    </row>
    <row r="24" spans="1:21" x14ac:dyDescent="0.25">
      <c r="A24" s="857" t="s">
        <v>280</v>
      </c>
      <c r="B24" s="1015">
        <v>83</v>
      </c>
      <c r="C24" s="1015">
        <v>47</v>
      </c>
      <c r="D24" s="1015">
        <v>36</v>
      </c>
      <c r="E24" s="1015" t="s">
        <v>125</v>
      </c>
      <c r="F24" s="1015">
        <v>1</v>
      </c>
      <c r="G24" s="1015">
        <v>2</v>
      </c>
      <c r="H24" s="1015">
        <v>9</v>
      </c>
      <c r="I24" s="1015">
        <v>7</v>
      </c>
      <c r="J24" s="1015">
        <v>9</v>
      </c>
      <c r="K24" s="1015">
        <v>5</v>
      </c>
      <c r="L24" s="1015">
        <v>12</v>
      </c>
      <c r="M24" s="1015">
        <v>8</v>
      </c>
      <c r="N24" s="1015" t="s">
        <v>125</v>
      </c>
      <c r="O24" s="1015">
        <v>14</v>
      </c>
      <c r="P24" s="1015">
        <v>14</v>
      </c>
      <c r="Q24" s="1015" t="s">
        <v>125</v>
      </c>
      <c r="R24" s="1016" t="s">
        <v>125</v>
      </c>
      <c r="S24" s="1016" t="s">
        <v>125</v>
      </c>
      <c r="T24" s="1016">
        <v>2</v>
      </c>
      <c r="U24" s="1016" t="s">
        <v>125</v>
      </c>
    </row>
    <row r="25" spans="1:21" x14ac:dyDescent="0.25">
      <c r="A25" s="858" t="s">
        <v>285</v>
      </c>
      <c r="B25" s="1017">
        <v>36</v>
      </c>
      <c r="C25" s="1017">
        <v>26</v>
      </c>
      <c r="D25" s="1017">
        <v>10</v>
      </c>
      <c r="E25" s="1017" t="s">
        <v>125</v>
      </c>
      <c r="F25" s="1017">
        <v>2</v>
      </c>
      <c r="G25" s="1017">
        <v>2</v>
      </c>
      <c r="H25" s="1017">
        <v>3</v>
      </c>
      <c r="I25" s="1017">
        <v>2</v>
      </c>
      <c r="J25" s="1017">
        <v>5</v>
      </c>
      <c r="K25" s="1017">
        <v>1</v>
      </c>
      <c r="L25" s="1017">
        <v>3</v>
      </c>
      <c r="M25" s="1017">
        <v>3</v>
      </c>
      <c r="N25" s="1017" t="s">
        <v>125</v>
      </c>
      <c r="O25" s="1017">
        <v>13</v>
      </c>
      <c r="P25" s="1017">
        <v>2</v>
      </c>
      <c r="Q25" s="1017" t="s">
        <v>125</v>
      </c>
      <c r="R25" s="1016" t="s">
        <v>125</v>
      </c>
      <c r="S25" s="1016" t="s">
        <v>125</v>
      </c>
      <c r="T25" s="1016" t="s">
        <v>125</v>
      </c>
      <c r="U25" s="1016" t="s">
        <v>125</v>
      </c>
    </row>
    <row r="26" spans="1:21" s="856" customFormat="1" x14ac:dyDescent="0.25">
      <c r="A26" s="1011" t="s">
        <v>236</v>
      </c>
      <c r="B26" s="1012">
        <v>59</v>
      </c>
      <c r="C26" s="1012">
        <v>33</v>
      </c>
      <c r="D26" s="1012">
        <v>25</v>
      </c>
      <c r="E26" s="1012">
        <v>1</v>
      </c>
      <c r="F26" s="1012">
        <v>4</v>
      </c>
      <c r="G26" s="1012">
        <v>1</v>
      </c>
      <c r="H26" s="1012">
        <v>5</v>
      </c>
      <c r="I26" s="1012">
        <v>5</v>
      </c>
      <c r="J26" s="1012">
        <v>5</v>
      </c>
      <c r="K26" s="1012">
        <v>3</v>
      </c>
      <c r="L26" s="1012">
        <v>8</v>
      </c>
      <c r="M26" s="1012">
        <v>7</v>
      </c>
      <c r="N26" s="1012">
        <v>1</v>
      </c>
      <c r="O26" s="1012">
        <v>10</v>
      </c>
      <c r="P26" s="1012">
        <v>7</v>
      </c>
      <c r="Q26" s="1012" t="s">
        <v>125</v>
      </c>
      <c r="R26" s="1013" t="s">
        <v>125</v>
      </c>
      <c r="S26" s="1013">
        <v>1</v>
      </c>
      <c r="T26" s="1013">
        <v>1</v>
      </c>
      <c r="U26" s="1013">
        <v>1</v>
      </c>
    </row>
    <row r="27" spans="1:21" x14ac:dyDescent="0.25">
      <c r="A27" s="858" t="s">
        <v>277</v>
      </c>
      <c r="B27" s="1017">
        <v>8</v>
      </c>
      <c r="C27" s="1017">
        <v>6</v>
      </c>
      <c r="D27" s="1017">
        <v>2</v>
      </c>
      <c r="E27" s="1017" t="s">
        <v>125</v>
      </c>
      <c r="F27" s="1017">
        <v>2</v>
      </c>
      <c r="G27" s="1017" t="s">
        <v>125</v>
      </c>
      <c r="H27" s="1017" t="s">
        <v>125</v>
      </c>
      <c r="I27" s="1017" t="s">
        <v>125</v>
      </c>
      <c r="J27" s="1017">
        <v>1</v>
      </c>
      <c r="K27" s="1017" t="s">
        <v>125</v>
      </c>
      <c r="L27" s="1017">
        <v>2</v>
      </c>
      <c r="M27" s="1017">
        <v>2</v>
      </c>
      <c r="N27" s="1017" t="s">
        <v>125</v>
      </c>
      <c r="O27" s="1017">
        <v>1</v>
      </c>
      <c r="P27" s="1017" t="s">
        <v>125</v>
      </c>
      <c r="Q27" s="1017" t="s">
        <v>125</v>
      </c>
      <c r="R27" s="1016" t="s">
        <v>125</v>
      </c>
      <c r="S27" s="1016" t="s">
        <v>125</v>
      </c>
      <c r="T27" s="1016" t="s">
        <v>125</v>
      </c>
      <c r="U27" s="1016" t="s">
        <v>125</v>
      </c>
    </row>
    <row r="28" spans="1:21" x14ac:dyDescent="0.25">
      <c r="A28" s="857" t="s">
        <v>275</v>
      </c>
      <c r="B28" s="1015">
        <v>13</v>
      </c>
      <c r="C28" s="1015">
        <v>8</v>
      </c>
      <c r="D28" s="1015">
        <v>5</v>
      </c>
      <c r="E28" s="1015" t="s">
        <v>125</v>
      </c>
      <c r="F28" s="1015" t="s">
        <v>125</v>
      </c>
      <c r="G28" s="1015" t="s">
        <v>125</v>
      </c>
      <c r="H28" s="1015">
        <v>3</v>
      </c>
      <c r="I28" s="1015">
        <v>2</v>
      </c>
      <c r="J28" s="1015">
        <v>1</v>
      </c>
      <c r="K28" s="1015">
        <v>1</v>
      </c>
      <c r="L28" s="1015">
        <v>1</v>
      </c>
      <c r="M28" s="1015">
        <v>2</v>
      </c>
      <c r="N28" s="1015" t="s">
        <v>125</v>
      </c>
      <c r="O28" s="1015">
        <v>3</v>
      </c>
      <c r="P28" s="1015" t="s">
        <v>125</v>
      </c>
      <c r="Q28" s="1015" t="s">
        <v>125</v>
      </c>
      <c r="R28" s="1016" t="s">
        <v>125</v>
      </c>
      <c r="S28" s="1016" t="s">
        <v>125</v>
      </c>
      <c r="T28" s="1016" t="s">
        <v>125</v>
      </c>
      <c r="U28" s="1016" t="s">
        <v>125</v>
      </c>
    </row>
    <row r="29" spans="1:21" s="859" customFormat="1" x14ac:dyDescent="0.25">
      <c r="A29" s="858" t="s">
        <v>278</v>
      </c>
      <c r="B29" s="1017">
        <v>6</v>
      </c>
      <c r="C29" s="1017">
        <v>2</v>
      </c>
      <c r="D29" s="1017">
        <v>4</v>
      </c>
      <c r="E29" s="1017" t="s">
        <v>125</v>
      </c>
      <c r="F29" s="1017" t="s">
        <v>125</v>
      </c>
      <c r="G29" s="1017">
        <v>1</v>
      </c>
      <c r="H29" s="1017" t="s">
        <v>125</v>
      </c>
      <c r="I29" s="1017">
        <v>1</v>
      </c>
      <c r="J29" s="1017" t="s">
        <v>125</v>
      </c>
      <c r="K29" s="1017">
        <v>1</v>
      </c>
      <c r="L29" s="1017">
        <v>1</v>
      </c>
      <c r="M29" s="1017" t="s">
        <v>125</v>
      </c>
      <c r="N29" s="1017" t="s">
        <v>125</v>
      </c>
      <c r="O29" s="1017">
        <v>1</v>
      </c>
      <c r="P29" s="1017">
        <v>1</v>
      </c>
      <c r="Q29" s="1017" t="s">
        <v>125</v>
      </c>
      <c r="R29" s="1016" t="s">
        <v>125</v>
      </c>
      <c r="S29" s="1016" t="s">
        <v>125</v>
      </c>
      <c r="T29" s="1016" t="s">
        <v>125</v>
      </c>
      <c r="U29" s="1016" t="s">
        <v>125</v>
      </c>
    </row>
    <row r="30" spans="1:21" x14ac:dyDescent="0.25">
      <c r="A30" s="857" t="s">
        <v>274</v>
      </c>
      <c r="B30" s="1015">
        <v>11</v>
      </c>
      <c r="C30" s="1015">
        <v>6</v>
      </c>
      <c r="D30" s="1015">
        <v>5</v>
      </c>
      <c r="E30" s="1015" t="s">
        <v>125</v>
      </c>
      <c r="F30" s="1015">
        <v>2</v>
      </c>
      <c r="G30" s="1015" t="s">
        <v>125</v>
      </c>
      <c r="H30" s="1015">
        <v>1</v>
      </c>
      <c r="I30" s="1015" t="s">
        <v>125</v>
      </c>
      <c r="J30" s="1015">
        <v>1</v>
      </c>
      <c r="K30" s="1015">
        <v>1</v>
      </c>
      <c r="L30" s="1015">
        <v>1</v>
      </c>
      <c r="M30" s="1015">
        <v>1</v>
      </c>
      <c r="N30" s="1015" t="s">
        <v>125</v>
      </c>
      <c r="O30" s="1015">
        <v>1</v>
      </c>
      <c r="P30" s="1015">
        <v>2</v>
      </c>
      <c r="Q30" s="1015" t="s">
        <v>125</v>
      </c>
      <c r="R30" s="1016" t="s">
        <v>125</v>
      </c>
      <c r="S30" s="1016">
        <v>1</v>
      </c>
      <c r="T30" s="1016" t="s">
        <v>125</v>
      </c>
      <c r="U30" s="1016" t="s">
        <v>125</v>
      </c>
    </row>
    <row r="31" spans="1:21" x14ac:dyDescent="0.25">
      <c r="A31" s="858" t="s">
        <v>1189</v>
      </c>
      <c r="B31" s="1017">
        <v>7</v>
      </c>
      <c r="C31" s="1017">
        <v>6</v>
      </c>
      <c r="D31" s="1017">
        <v>1</v>
      </c>
      <c r="E31" s="1017" t="s">
        <v>125</v>
      </c>
      <c r="F31" s="1017" t="s">
        <v>125</v>
      </c>
      <c r="G31" s="1017" t="s">
        <v>125</v>
      </c>
      <c r="H31" s="1017">
        <v>1</v>
      </c>
      <c r="I31" s="1017">
        <v>1</v>
      </c>
      <c r="J31" s="1017">
        <v>1</v>
      </c>
      <c r="K31" s="1017" t="s">
        <v>125</v>
      </c>
      <c r="L31" s="1017">
        <v>1</v>
      </c>
      <c r="M31" s="1017" t="s">
        <v>125</v>
      </c>
      <c r="N31" s="1017" t="s">
        <v>125</v>
      </c>
      <c r="O31" s="1017">
        <v>2</v>
      </c>
      <c r="P31" s="1017" t="s">
        <v>125</v>
      </c>
      <c r="Q31" s="1017" t="s">
        <v>125</v>
      </c>
      <c r="R31" s="1016" t="s">
        <v>125</v>
      </c>
      <c r="S31" s="1016" t="s">
        <v>125</v>
      </c>
      <c r="T31" s="1016">
        <v>1</v>
      </c>
      <c r="U31" s="1016" t="s">
        <v>125</v>
      </c>
    </row>
    <row r="32" spans="1:21" s="856" customFormat="1" x14ac:dyDescent="0.25">
      <c r="A32" s="857" t="s">
        <v>276</v>
      </c>
      <c r="B32" s="1015">
        <v>14</v>
      </c>
      <c r="C32" s="1015">
        <v>5</v>
      </c>
      <c r="D32" s="1015">
        <v>8</v>
      </c>
      <c r="E32" s="1015">
        <v>1</v>
      </c>
      <c r="F32" s="1015" t="s">
        <v>125</v>
      </c>
      <c r="G32" s="1015" t="s">
        <v>125</v>
      </c>
      <c r="H32" s="1015" t="s">
        <v>125</v>
      </c>
      <c r="I32" s="1015">
        <v>1</v>
      </c>
      <c r="J32" s="1015">
        <v>1</v>
      </c>
      <c r="K32" s="1015" t="s">
        <v>125</v>
      </c>
      <c r="L32" s="1015">
        <v>2</v>
      </c>
      <c r="M32" s="1015">
        <v>2</v>
      </c>
      <c r="N32" s="1015">
        <v>1</v>
      </c>
      <c r="O32" s="1015">
        <v>2</v>
      </c>
      <c r="P32" s="1015">
        <v>4</v>
      </c>
      <c r="Q32" s="1015" t="s">
        <v>125</v>
      </c>
      <c r="R32" s="1013" t="s">
        <v>125</v>
      </c>
      <c r="S32" s="1013" t="s">
        <v>125</v>
      </c>
      <c r="T32" s="1013" t="s">
        <v>125</v>
      </c>
      <c r="U32" s="1013">
        <v>1</v>
      </c>
    </row>
    <row r="33" spans="1:21" s="856" customFormat="1" x14ac:dyDescent="0.25">
      <c r="A33" s="1010" t="s">
        <v>642</v>
      </c>
      <c r="B33" s="1014">
        <v>1</v>
      </c>
      <c r="C33" s="1014">
        <v>1</v>
      </c>
      <c r="D33" s="1014" t="s">
        <v>125</v>
      </c>
      <c r="E33" s="1014" t="s">
        <v>125</v>
      </c>
      <c r="F33" s="1014" t="s">
        <v>125</v>
      </c>
      <c r="G33" s="1014" t="s">
        <v>125</v>
      </c>
      <c r="H33" s="1014">
        <v>1</v>
      </c>
      <c r="I33" s="1014" t="s">
        <v>125</v>
      </c>
      <c r="J33" s="1014" t="s">
        <v>125</v>
      </c>
      <c r="K33" s="1014" t="s">
        <v>125</v>
      </c>
      <c r="L33" s="1014" t="s">
        <v>125</v>
      </c>
      <c r="M33" s="1014" t="s">
        <v>125</v>
      </c>
      <c r="N33" s="1014" t="s">
        <v>125</v>
      </c>
      <c r="O33" s="1014" t="s">
        <v>125</v>
      </c>
      <c r="P33" s="1014" t="s">
        <v>125</v>
      </c>
      <c r="Q33" s="1014" t="s">
        <v>125</v>
      </c>
      <c r="R33" s="1013" t="s">
        <v>125</v>
      </c>
      <c r="S33" s="1013" t="s">
        <v>125</v>
      </c>
      <c r="T33" s="1013" t="s">
        <v>125</v>
      </c>
      <c r="U33" s="1013" t="s">
        <v>125</v>
      </c>
    </row>
    <row r="34" spans="1:21" x14ac:dyDescent="0.25">
      <c r="A34" s="857" t="s">
        <v>435</v>
      </c>
      <c r="B34" s="1015">
        <v>1</v>
      </c>
      <c r="C34" s="1015">
        <v>1</v>
      </c>
      <c r="D34" s="1015" t="s">
        <v>125</v>
      </c>
      <c r="E34" s="1015" t="s">
        <v>125</v>
      </c>
      <c r="F34" s="1015" t="s">
        <v>125</v>
      </c>
      <c r="G34" s="1015" t="s">
        <v>125</v>
      </c>
      <c r="H34" s="1015">
        <v>1</v>
      </c>
      <c r="I34" s="1015" t="s">
        <v>125</v>
      </c>
      <c r="J34" s="1015" t="s">
        <v>125</v>
      </c>
      <c r="K34" s="1015" t="s">
        <v>125</v>
      </c>
      <c r="L34" s="1015" t="s">
        <v>125</v>
      </c>
      <c r="M34" s="1015" t="s">
        <v>125</v>
      </c>
      <c r="N34" s="1015" t="s">
        <v>125</v>
      </c>
      <c r="O34" s="1015" t="s">
        <v>125</v>
      </c>
      <c r="P34" s="1015" t="s">
        <v>125</v>
      </c>
      <c r="Q34" s="1015" t="s">
        <v>125</v>
      </c>
      <c r="R34" s="1016" t="s">
        <v>125</v>
      </c>
      <c r="S34" s="1016" t="s">
        <v>125</v>
      </c>
      <c r="T34" s="1016" t="s">
        <v>125</v>
      </c>
      <c r="U34" s="1016" t="s">
        <v>125</v>
      </c>
    </row>
    <row r="35" spans="1:21" x14ac:dyDescent="0.25">
      <c r="B35" s="860"/>
      <c r="C35" s="860"/>
      <c r="D35" s="861"/>
      <c r="E35" s="861"/>
      <c r="F35" s="861"/>
      <c r="G35" s="861"/>
      <c r="H35" s="861"/>
      <c r="I35" s="861"/>
      <c r="J35" s="861"/>
      <c r="K35" s="861"/>
      <c r="L35" s="861"/>
      <c r="M35" s="862"/>
      <c r="N35" s="862"/>
      <c r="O35" s="862"/>
    </row>
    <row r="36" spans="1:21" x14ac:dyDescent="0.2">
      <c r="A36" s="1461" t="s">
        <v>1574</v>
      </c>
      <c r="B36" s="866"/>
      <c r="C36" s="866"/>
      <c r="D36" s="866"/>
      <c r="E36" s="866"/>
      <c r="F36" s="866"/>
      <c r="G36" s="866"/>
      <c r="H36" s="866"/>
      <c r="I36" s="866"/>
      <c r="J36" s="866"/>
      <c r="K36" s="866"/>
      <c r="L36" s="866"/>
      <c r="M36" s="866"/>
      <c r="N36" s="866"/>
      <c r="O36" s="866"/>
      <c r="P36" s="866"/>
      <c r="Q36" s="866"/>
      <c r="R36" s="866"/>
      <c r="S36" s="866"/>
    </row>
    <row r="37" spans="1:21" x14ac:dyDescent="0.25">
      <c r="A37" s="1458" t="s">
        <v>3153</v>
      </c>
      <c r="B37" s="860"/>
      <c r="C37" s="860"/>
      <c r="D37" s="861"/>
      <c r="E37" s="861"/>
      <c r="F37" s="861"/>
      <c r="G37" s="861"/>
      <c r="H37" s="861"/>
      <c r="I37" s="861"/>
      <c r="J37" s="861"/>
      <c r="K37" s="862"/>
      <c r="L37" s="862"/>
      <c r="M37" s="862"/>
      <c r="N37" s="862"/>
      <c r="O37" s="862"/>
    </row>
    <row r="38" spans="1:21" ht="15" x14ac:dyDescent="0.25">
      <c r="A38" s="1454" t="s">
        <v>3151</v>
      </c>
      <c r="B38" s="864"/>
      <c r="C38" s="864"/>
      <c r="D38" s="865"/>
      <c r="E38" s="865"/>
      <c r="F38" s="865"/>
      <c r="G38" s="865"/>
      <c r="H38" s="865"/>
      <c r="I38" s="865"/>
      <c r="J38" s="865"/>
      <c r="K38" s="865"/>
      <c r="L38" s="865"/>
      <c r="M38" s="865"/>
      <c r="N38" s="865"/>
      <c r="O38" s="865"/>
      <c r="P38" s="865"/>
      <c r="Q38" s="865"/>
      <c r="R38" s="865"/>
      <c r="S38" s="865"/>
    </row>
    <row r="39" spans="1:21" x14ac:dyDescent="0.25">
      <c r="A39" s="867"/>
      <c r="B39" s="866"/>
      <c r="C39" s="866"/>
      <c r="D39" s="866"/>
      <c r="E39" s="866"/>
      <c r="F39" s="866"/>
      <c r="G39" s="866"/>
      <c r="H39" s="866"/>
      <c r="I39" s="866"/>
      <c r="J39" s="866"/>
      <c r="K39" s="866"/>
      <c r="L39" s="866"/>
      <c r="M39" s="866"/>
      <c r="N39" s="866"/>
      <c r="O39" s="866"/>
      <c r="P39" s="866"/>
      <c r="Q39" s="866"/>
      <c r="R39" s="866"/>
      <c r="S39" s="866"/>
    </row>
  </sheetData>
  <mergeCells count="16">
    <mergeCell ref="T4:U4"/>
    <mergeCell ref="A1:U1"/>
    <mergeCell ref="A2:U2"/>
    <mergeCell ref="A3:A5"/>
    <mergeCell ref="B3:E3"/>
    <mergeCell ref="F3:U3"/>
    <mergeCell ref="B4:B5"/>
    <mergeCell ref="C4:C5"/>
    <mergeCell ref="D4:D5"/>
    <mergeCell ref="E4:E5"/>
    <mergeCell ref="F4:G4"/>
    <mergeCell ref="H4:I4"/>
    <mergeCell ref="J4:K4"/>
    <mergeCell ref="L4:N4"/>
    <mergeCell ref="O4:Q4"/>
    <mergeCell ref="R4:S4"/>
  </mergeCells>
  <hyperlinks>
    <hyperlink ref="W2" location="INDICE!B176" display="ÍNDICE"/>
    <hyperlink ref="A38"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80" firstPageNumber="449" orientation="landscape" useFirstPageNumber="1" r:id="rId2"/>
  <headerFooter scaleWithDoc="0">
    <oddHeader>&amp;C&amp;G</oddHeader>
    <oddFooter>&amp;C&amp;10&amp;P</oddFooter>
    <evenFooter>&amp;L&amp;G&amp;C&amp;"-,Negrita"&amp;22&amp;P&amp;R&amp;G</evenFooter>
  </headerFooter>
  <legacyDrawingHF r:id="rId3"/>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5"/>
  <dimension ref="A1:R133"/>
  <sheetViews>
    <sheetView zoomScaleNormal="100" workbookViewId="0">
      <selection activeCell="P6" activeCellId="2" sqref="I6 M6 P6"/>
    </sheetView>
  </sheetViews>
  <sheetFormatPr baseColWidth="10" defaultColWidth="12.5703125" defaultRowHeight="12.75" x14ac:dyDescent="0.2"/>
  <cols>
    <col min="1" max="1" width="6.85546875" style="186" customWidth="1"/>
    <col min="2" max="2" width="37.85546875" style="385" customWidth="1"/>
    <col min="3" max="3" width="7.5703125" style="186" customWidth="1"/>
    <col min="4" max="4" width="9" style="186" customWidth="1"/>
    <col min="5" max="5" width="6.5703125" style="186" customWidth="1"/>
    <col min="6" max="6" width="8.85546875" style="186" customWidth="1"/>
    <col min="7" max="7" width="8.140625" style="186" customWidth="1"/>
    <col min="8" max="10" width="8.85546875" style="186" customWidth="1"/>
    <col min="11" max="11" width="8.140625" style="186" customWidth="1"/>
    <col min="12" max="12" width="7.85546875" style="186" customWidth="1"/>
    <col min="13" max="13" width="6.85546875" style="186" customWidth="1"/>
    <col min="14" max="15" width="8.140625" style="186" customWidth="1"/>
    <col min="16" max="16" width="7.42578125" style="186" customWidth="1"/>
    <col min="17" max="16384" width="12.5703125" style="186"/>
  </cols>
  <sheetData>
    <row r="1" spans="1:18" x14ac:dyDescent="0.2">
      <c r="A1" s="1645" t="s">
        <v>1190</v>
      </c>
      <c r="B1" s="1645"/>
      <c r="C1" s="1645"/>
      <c r="D1" s="1645"/>
      <c r="E1" s="1645"/>
      <c r="F1" s="1645"/>
      <c r="G1" s="1645"/>
      <c r="H1" s="1645"/>
      <c r="I1" s="1645"/>
      <c r="J1" s="1645"/>
      <c r="K1" s="1645"/>
      <c r="L1" s="1645"/>
      <c r="M1" s="1645"/>
      <c r="N1" s="1645"/>
      <c r="O1" s="1645"/>
      <c r="P1" s="1645"/>
      <c r="Q1" s="382"/>
    </row>
    <row r="2" spans="1:18" ht="15" x14ac:dyDescent="0.2">
      <c r="A2" s="1712" t="s">
        <v>2697</v>
      </c>
      <c r="B2" s="1712"/>
      <c r="C2" s="1712"/>
      <c r="D2" s="1712"/>
      <c r="E2" s="1712"/>
      <c r="F2" s="1712"/>
      <c r="G2" s="1712"/>
      <c r="H2" s="1712"/>
      <c r="I2" s="1712"/>
      <c r="J2" s="1712"/>
      <c r="K2" s="1712"/>
      <c r="L2" s="1712"/>
      <c r="M2" s="1712"/>
      <c r="N2" s="1712"/>
      <c r="O2" s="1712"/>
      <c r="P2" s="1712"/>
      <c r="Q2" s="382"/>
      <c r="R2" s="179" t="s">
        <v>120</v>
      </c>
    </row>
    <row r="3" spans="1:18" s="869" customFormat="1" ht="12.75" customHeight="1" x14ac:dyDescent="0.2">
      <c r="A3" s="1548" t="s">
        <v>812</v>
      </c>
      <c r="B3" s="1831" t="s">
        <v>2674</v>
      </c>
      <c r="C3" s="1832" t="s">
        <v>2498</v>
      </c>
      <c r="D3" s="1832"/>
      <c r="E3" s="1832"/>
      <c r="F3" s="1832"/>
      <c r="G3" s="1832" t="s">
        <v>242</v>
      </c>
      <c r="H3" s="1831"/>
      <c r="I3" s="1831"/>
      <c r="J3" s="1831"/>
      <c r="K3" s="1831"/>
      <c r="L3" s="1831"/>
      <c r="M3" s="1831"/>
      <c r="N3" s="1832" t="s">
        <v>243</v>
      </c>
      <c r="O3" s="1832"/>
      <c r="P3" s="1832"/>
      <c r="Q3" s="868"/>
    </row>
    <row r="4" spans="1:18" s="869" customFormat="1" ht="12.75" customHeight="1" x14ac:dyDescent="0.2">
      <c r="A4" s="1548"/>
      <c r="B4" s="1831"/>
      <c r="C4" s="1832"/>
      <c r="D4" s="1832"/>
      <c r="E4" s="1832"/>
      <c r="F4" s="1832"/>
      <c r="G4" s="1832" t="s">
        <v>1191</v>
      </c>
      <c r="H4" s="1832"/>
      <c r="I4" s="1832"/>
      <c r="J4" s="1832"/>
      <c r="K4" s="1832" t="s">
        <v>1378</v>
      </c>
      <c r="L4" s="1832"/>
      <c r="M4" s="1832"/>
      <c r="N4" s="1832"/>
      <c r="O4" s="1832"/>
      <c r="P4" s="1832"/>
      <c r="Q4" s="868"/>
    </row>
    <row r="5" spans="1:18" s="872" customFormat="1" ht="16.5" customHeight="1" x14ac:dyDescent="0.15">
      <c r="A5" s="1548"/>
      <c r="B5" s="1831"/>
      <c r="C5" s="870" t="s">
        <v>122</v>
      </c>
      <c r="D5" s="870" t="s">
        <v>145</v>
      </c>
      <c r="E5" s="870" t="s">
        <v>146</v>
      </c>
      <c r="F5" s="870" t="s">
        <v>1379</v>
      </c>
      <c r="G5" s="870" t="s">
        <v>122</v>
      </c>
      <c r="H5" s="870" t="s">
        <v>145</v>
      </c>
      <c r="I5" s="870" t="s">
        <v>146</v>
      </c>
      <c r="J5" s="870" t="s">
        <v>1379</v>
      </c>
      <c r="K5" s="870" t="s">
        <v>122</v>
      </c>
      <c r="L5" s="870" t="s">
        <v>145</v>
      </c>
      <c r="M5" s="870" t="s">
        <v>146</v>
      </c>
      <c r="N5" s="870" t="s">
        <v>122</v>
      </c>
      <c r="O5" s="870" t="s">
        <v>145</v>
      </c>
      <c r="P5" s="870" t="s">
        <v>146</v>
      </c>
      <c r="Q5" s="871"/>
    </row>
    <row r="6" spans="1:18" s="384" customFormat="1" x14ac:dyDescent="0.2">
      <c r="A6" s="873"/>
      <c r="B6" s="875" t="s">
        <v>2498</v>
      </c>
      <c r="C6" s="1018">
        <v>1829</v>
      </c>
      <c r="D6" s="1018">
        <v>1022</v>
      </c>
      <c r="E6" s="1018">
        <v>805</v>
      </c>
      <c r="F6" s="1018">
        <v>2</v>
      </c>
      <c r="G6" s="1018">
        <v>1701</v>
      </c>
      <c r="H6" s="1018">
        <v>954</v>
      </c>
      <c r="I6" s="1018">
        <v>745</v>
      </c>
      <c r="J6" s="1018">
        <v>2</v>
      </c>
      <c r="K6" s="1018">
        <v>104</v>
      </c>
      <c r="L6" s="1018">
        <v>55</v>
      </c>
      <c r="M6" s="1018">
        <v>49</v>
      </c>
      <c r="N6" s="1018">
        <v>24</v>
      </c>
      <c r="O6" s="1018">
        <v>13</v>
      </c>
      <c r="P6" s="1018">
        <v>11</v>
      </c>
      <c r="Q6" s="383"/>
    </row>
    <row r="7" spans="1:18" s="384" customFormat="1" ht="36" x14ac:dyDescent="0.2">
      <c r="A7" s="874" t="s">
        <v>1380</v>
      </c>
      <c r="B7" s="875" t="s">
        <v>1381</v>
      </c>
      <c r="C7" s="1019">
        <v>52</v>
      </c>
      <c r="D7" s="1019">
        <v>30</v>
      </c>
      <c r="E7" s="1019">
        <v>22</v>
      </c>
      <c r="F7" s="1020" t="s">
        <v>125</v>
      </c>
      <c r="G7" s="1019">
        <v>49</v>
      </c>
      <c r="H7" s="1019">
        <v>27</v>
      </c>
      <c r="I7" s="1019">
        <v>22</v>
      </c>
      <c r="J7" s="1020" t="s">
        <v>125</v>
      </c>
      <c r="K7" s="1019">
        <v>3</v>
      </c>
      <c r="L7" s="1019">
        <v>3</v>
      </c>
      <c r="M7" s="1020" t="s">
        <v>125</v>
      </c>
      <c r="N7" s="1020" t="s">
        <v>125</v>
      </c>
      <c r="O7" s="1020" t="s">
        <v>125</v>
      </c>
      <c r="P7" s="1020" t="s">
        <v>125</v>
      </c>
      <c r="Q7" s="383"/>
    </row>
    <row r="8" spans="1:18" ht="24" x14ac:dyDescent="0.2">
      <c r="A8" s="873" t="s">
        <v>1192</v>
      </c>
      <c r="B8" s="876" t="s">
        <v>1382</v>
      </c>
      <c r="C8" s="1018">
        <v>37</v>
      </c>
      <c r="D8" s="1018">
        <v>24</v>
      </c>
      <c r="E8" s="1018">
        <v>13</v>
      </c>
      <c r="F8" s="1021" t="s">
        <v>125</v>
      </c>
      <c r="G8" s="1018">
        <v>34</v>
      </c>
      <c r="H8" s="1018">
        <v>21</v>
      </c>
      <c r="I8" s="1018">
        <v>13</v>
      </c>
      <c r="J8" s="1021" t="s">
        <v>125</v>
      </c>
      <c r="K8" s="1018">
        <v>3</v>
      </c>
      <c r="L8" s="1018">
        <v>3</v>
      </c>
      <c r="M8" s="1021" t="s">
        <v>125</v>
      </c>
      <c r="N8" s="1021" t="s">
        <v>125</v>
      </c>
      <c r="O8" s="1021" t="s">
        <v>125</v>
      </c>
      <c r="P8" s="1021" t="s">
        <v>125</v>
      </c>
      <c r="Q8" s="382"/>
    </row>
    <row r="9" spans="1:18" ht="36" x14ac:dyDescent="0.2">
      <c r="A9" s="873" t="s">
        <v>1193</v>
      </c>
      <c r="B9" s="876" t="s">
        <v>1383</v>
      </c>
      <c r="C9" s="1018">
        <v>2</v>
      </c>
      <c r="D9" s="1018">
        <v>1</v>
      </c>
      <c r="E9" s="1018">
        <v>1</v>
      </c>
      <c r="F9" s="1021" t="s">
        <v>125</v>
      </c>
      <c r="G9" s="1018">
        <v>2</v>
      </c>
      <c r="H9" s="1018">
        <v>1</v>
      </c>
      <c r="I9" s="1018">
        <v>1</v>
      </c>
      <c r="J9" s="1021" t="s">
        <v>125</v>
      </c>
      <c r="K9" s="1021" t="s">
        <v>125</v>
      </c>
      <c r="L9" s="1021" t="s">
        <v>125</v>
      </c>
      <c r="M9" s="1021" t="s">
        <v>125</v>
      </c>
      <c r="N9" s="1021" t="s">
        <v>125</v>
      </c>
      <c r="O9" s="1021" t="s">
        <v>125</v>
      </c>
      <c r="P9" s="1021" t="s">
        <v>125</v>
      </c>
      <c r="Q9" s="382"/>
    </row>
    <row r="10" spans="1:18" ht="36" x14ac:dyDescent="0.2">
      <c r="A10" s="873" t="s">
        <v>1194</v>
      </c>
      <c r="B10" s="876" t="s">
        <v>1384</v>
      </c>
      <c r="C10" s="1018">
        <v>1</v>
      </c>
      <c r="D10" s="1021" t="s">
        <v>125</v>
      </c>
      <c r="E10" s="1018">
        <v>1</v>
      </c>
      <c r="F10" s="1021" t="s">
        <v>125</v>
      </c>
      <c r="G10" s="1018">
        <v>1</v>
      </c>
      <c r="H10" s="1021" t="s">
        <v>125</v>
      </c>
      <c r="I10" s="1018">
        <v>1</v>
      </c>
      <c r="J10" s="1021" t="s">
        <v>125</v>
      </c>
      <c r="K10" s="1021" t="s">
        <v>125</v>
      </c>
      <c r="L10" s="1021" t="s">
        <v>125</v>
      </c>
      <c r="M10" s="1021" t="s">
        <v>125</v>
      </c>
      <c r="N10" s="1021" t="s">
        <v>125</v>
      </c>
      <c r="O10" s="1021" t="s">
        <v>125</v>
      </c>
      <c r="P10" s="1021" t="s">
        <v>125</v>
      </c>
      <c r="Q10" s="382"/>
    </row>
    <row r="11" spans="1:18" ht="36" x14ac:dyDescent="0.2">
      <c r="A11" s="873" t="s">
        <v>1195</v>
      </c>
      <c r="B11" s="876" t="s">
        <v>1385</v>
      </c>
      <c r="C11" s="1018">
        <v>2</v>
      </c>
      <c r="D11" s="1018">
        <v>1</v>
      </c>
      <c r="E11" s="1018">
        <v>1</v>
      </c>
      <c r="F11" s="1021" t="s">
        <v>125</v>
      </c>
      <c r="G11" s="1018">
        <v>2</v>
      </c>
      <c r="H11" s="1018">
        <v>1</v>
      </c>
      <c r="I11" s="1018">
        <v>1</v>
      </c>
      <c r="J11" s="1021" t="s">
        <v>125</v>
      </c>
      <c r="K11" s="1021" t="s">
        <v>125</v>
      </c>
      <c r="L11" s="1021" t="s">
        <v>125</v>
      </c>
      <c r="M11" s="1021" t="s">
        <v>125</v>
      </c>
      <c r="N11" s="1021" t="s">
        <v>125</v>
      </c>
      <c r="O11" s="1021" t="s">
        <v>125</v>
      </c>
      <c r="P11" s="1021" t="s">
        <v>125</v>
      </c>
      <c r="Q11" s="382"/>
    </row>
    <row r="12" spans="1:18" ht="24" x14ac:dyDescent="0.2">
      <c r="A12" s="873" t="s">
        <v>1196</v>
      </c>
      <c r="B12" s="876" t="s">
        <v>1386</v>
      </c>
      <c r="C12" s="1018">
        <v>5</v>
      </c>
      <c r="D12" s="1018">
        <v>3</v>
      </c>
      <c r="E12" s="1018">
        <v>2</v>
      </c>
      <c r="F12" s="1021" t="s">
        <v>125</v>
      </c>
      <c r="G12" s="1018">
        <v>5</v>
      </c>
      <c r="H12" s="1018">
        <v>3</v>
      </c>
      <c r="I12" s="1018">
        <v>2</v>
      </c>
      <c r="J12" s="1021" t="s">
        <v>125</v>
      </c>
      <c r="K12" s="1021" t="s">
        <v>125</v>
      </c>
      <c r="L12" s="1021" t="s">
        <v>125</v>
      </c>
      <c r="M12" s="1021" t="s">
        <v>125</v>
      </c>
      <c r="N12" s="1021" t="s">
        <v>125</v>
      </c>
      <c r="O12" s="1021" t="s">
        <v>125</v>
      </c>
      <c r="P12" s="1021" t="s">
        <v>125</v>
      </c>
      <c r="Q12" s="382"/>
    </row>
    <row r="13" spans="1:18" ht="26.25" customHeight="1" x14ac:dyDescent="0.2">
      <c r="A13" s="873" t="s">
        <v>1197</v>
      </c>
      <c r="B13" s="876" t="s">
        <v>1387</v>
      </c>
      <c r="C13" s="1018">
        <v>4</v>
      </c>
      <c r="D13" s="1018">
        <v>1</v>
      </c>
      <c r="E13" s="1018">
        <v>3</v>
      </c>
      <c r="F13" s="1021" t="s">
        <v>125</v>
      </c>
      <c r="G13" s="1018">
        <v>4</v>
      </c>
      <c r="H13" s="1018">
        <v>1</v>
      </c>
      <c r="I13" s="1018">
        <v>3</v>
      </c>
      <c r="J13" s="1021" t="s">
        <v>125</v>
      </c>
      <c r="K13" s="1021" t="s">
        <v>125</v>
      </c>
      <c r="L13" s="1021" t="s">
        <v>125</v>
      </c>
      <c r="M13" s="1021" t="s">
        <v>125</v>
      </c>
      <c r="N13" s="1021" t="s">
        <v>125</v>
      </c>
      <c r="O13" s="1021" t="s">
        <v>125</v>
      </c>
      <c r="P13" s="1021" t="s">
        <v>125</v>
      </c>
      <c r="Q13" s="382"/>
    </row>
    <row r="14" spans="1:18" s="384" customFormat="1" ht="30" customHeight="1" x14ac:dyDescent="0.2">
      <c r="A14" s="873" t="s">
        <v>1388</v>
      </c>
      <c r="B14" s="876" t="s">
        <v>1389</v>
      </c>
      <c r="C14" s="1018">
        <v>1</v>
      </c>
      <c r="D14" s="1021" t="s">
        <v>125</v>
      </c>
      <c r="E14" s="1018">
        <v>1</v>
      </c>
      <c r="F14" s="1021" t="s">
        <v>125</v>
      </c>
      <c r="G14" s="1018">
        <v>1</v>
      </c>
      <c r="H14" s="1021" t="s">
        <v>125</v>
      </c>
      <c r="I14" s="1018">
        <v>1</v>
      </c>
      <c r="J14" s="1021" t="s">
        <v>125</v>
      </c>
      <c r="K14" s="1021" t="s">
        <v>125</v>
      </c>
      <c r="L14" s="1021" t="s">
        <v>125</v>
      </c>
      <c r="M14" s="1021" t="s">
        <v>125</v>
      </c>
      <c r="N14" s="1021" t="s">
        <v>125</v>
      </c>
      <c r="O14" s="1021" t="s">
        <v>125</v>
      </c>
      <c r="P14" s="1021" t="s">
        <v>125</v>
      </c>
      <c r="Q14" s="383"/>
    </row>
    <row r="15" spans="1:18" s="384" customFormat="1" ht="24" x14ac:dyDescent="0.2">
      <c r="A15" s="874" t="s">
        <v>1390</v>
      </c>
      <c r="B15" s="875" t="s">
        <v>1391</v>
      </c>
      <c r="C15" s="1019">
        <v>79</v>
      </c>
      <c r="D15" s="1019">
        <v>42</v>
      </c>
      <c r="E15" s="1019">
        <v>37</v>
      </c>
      <c r="F15" s="1020" t="s">
        <v>125</v>
      </c>
      <c r="G15" s="1019">
        <v>72</v>
      </c>
      <c r="H15" s="1019">
        <v>38</v>
      </c>
      <c r="I15" s="1019">
        <v>34</v>
      </c>
      <c r="J15" s="1020" t="s">
        <v>125</v>
      </c>
      <c r="K15" s="1019">
        <v>7</v>
      </c>
      <c r="L15" s="1019">
        <v>4</v>
      </c>
      <c r="M15" s="1019">
        <v>3</v>
      </c>
      <c r="N15" s="1020" t="s">
        <v>125</v>
      </c>
      <c r="O15" s="1020" t="s">
        <v>125</v>
      </c>
      <c r="P15" s="1020" t="s">
        <v>125</v>
      </c>
      <c r="Q15" s="383"/>
    </row>
    <row r="16" spans="1:18" ht="24" x14ac:dyDescent="0.2">
      <c r="A16" s="873" t="s">
        <v>1198</v>
      </c>
      <c r="B16" s="876" t="s">
        <v>1392</v>
      </c>
      <c r="C16" s="1018">
        <v>2</v>
      </c>
      <c r="D16" s="1018">
        <v>2</v>
      </c>
      <c r="E16" s="1021" t="s">
        <v>125</v>
      </c>
      <c r="F16" s="1021" t="s">
        <v>125</v>
      </c>
      <c r="G16" s="1018">
        <v>2</v>
      </c>
      <c r="H16" s="1018">
        <v>2</v>
      </c>
      <c r="I16" s="1021" t="s">
        <v>125</v>
      </c>
      <c r="J16" s="1021" t="s">
        <v>125</v>
      </c>
      <c r="K16" s="1021" t="s">
        <v>125</v>
      </c>
      <c r="L16" s="1021" t="s">
        <v>125</v>
      </c>
      <c r="M16" s="1021" t="s">
        <v>125</v>
      </c>
      <c r="N16" s="1021" t="s">
        <v>125</v>
      </c>
      <c r="O16" s="1021" t="s">
        <v>125</v>
      </c>
      <c r="P16" s="1021" t="s">
        <v>125</v>
      </c>
      <c r="Q16" s="382"/>
    </row>
    <row r="17" spans="1:17" ht="24" x14ac:dyDescent="0.2">
      <c r="A17" s="873" t="s">
        <v>1199</v>
      </c>
      <c r="B17" s="876" t="s">
        <v>1393</v>
      </c>
      <c r="C17" s="1018">
        <v>30</v>
      </c>
      <c r="D17" s="1018">
        <v>15</v>
      </c>
      <c r="E17" s="1018">
        <v>15</v>
      </c>
      <c r="F17" s="1021" t="s">
        <v>125</v>
      </c>
      <c r="G17" s="1018">
        <v>29</v>
      </c>
      <c r="H17" s="1018">
        <v>15</v>
      </c>
      <c r="I17" s="1018">
        <v>14</v>
      </c>
      <c r="J17" s="1021" t="s">
        <v>125</v>
      </c>
      <c r="K17" s="1018">
        <v>1</v>
      </c>
      <c r="L17" s="1021" t="s">
        <v>125</v>
      </c>
      <c r="M17" s="1018">
        <v>1</v>
      </c>
      <c r="N17" s="1021" t="s">
        <v>125</v>
      </c>
      <c r="O17" s="1021" t="s">
        <v>125</v>
      </c>
      <c r="P17" s="1021" t="s">
        <v>125</v>
      </c>
      <c r="Q17" s="382"/>
    </row>
    <row r="18" spans="1:17" ht="30" customHeight="1" x14ac:dyDescent="0.2">
      <c r="A18" s="873" t="s">
        <v>1200</v>
      </c>
      <c r="B18" s="876" t="s">
        <v>1394</v>
      </c>
      <c r="C18" s="1018">
        <v>25</v>
      </c>
      <c r="D18" s="1018">
        <v>13</v>
      </c>
      <c r="E18" s="1018">
        <v>12</v>
      </c>
      <c r="F18" s="1021" t="s">
        <v>125</v>
      </c>
      <c r="G18" s="1018">
        <v>22</v>
      </c>
      <c r="H18" s="1018">
        <v>11</v>
      </c>
      <c r="I18" s="1018">
        <v>11</v>
      </c>
      <c r="J18" s="1021" t="s">
        <v>125</v>
      </c>
      <c r="K18" s="1018">
        <v>3</v>
      </c>
      <c r="L18" s="1018">
        <v>2</v>
      </c>
      <c r="M18" s="1018">
        <v>1</v>
      </c>
      <c r="N18" s="1021" t="s">
        <v>125</v>
      </c>
      <c r="O18" s="1021" t="s">
        <v>125</v>
      </c>
      <c r="P18" s="1021" t="s">
        <v>125</v>
      </c>
      <c r="Q18" s="382"/>
    </row>
    <row r="19" spans="1:17" ht="30" customHeight="1" x14ac:dyDescent="0.2">
      <c r="A19" s="873" t="s">
        <v>1201</v>
      </c>
      <c r="B19" s="876" t="s">
        <v>1395</v>
      </c>
      <c r="C19" s="1018">
        <v>8</v>
      </c>
      <c r="D19" s="1018">
        <v>5</v>
      </c>
      <c r="E19" s="1018">
        <v>3</v>
      </c>
      <c r="F19" s="1021" t="s">
        <v>125</v>
      </c>
      <c r="G19" s="1018">
        <v>8</v>
      </c>
      <c r="H19" s="1018">
        <v>5</v>
      </c>
      <c r="I19" s="1018">
        <v>3</v>
      </c>
      <c r="J19" s="1021" t="s">
        <v>125</v>
      </c>
      <c r="K19" s="1021" t="s">
        <v>125</v>
      </c>
      <c r="L19" s="1021" t="s">
        <v>125</v>
      </c>
      <c r="M19" s="1021" t="s">
        <v>125</v>
      </c>
      <c r="N19" s="1021" t="s">
        <v>125</v>
      </c>
      <c r="O19" s="1021" t="s">
        <v>125</v>
      </c>
      <c r="P19" s="1021" t="s">
        <v>125</v>
      </c>
      <c r="Q19" s="382"/>
    </row>
    <row r="20" spans="1:17" ht="31.5" customHeight="1" x14ac:dyDescent="0.2">
      <c r="A20" s="873" t="s">
        <v>1396</v>
      </c>
      <c r="B20" s="876" t="s">
        <v>1397</v>
      </c>
      <c r="C20" s="1018">
        <v>2</v>
      </c>
      <c r="D20" s="1021" t="s">
        <v>125</v>
      </c>
      <c r="E20" s="1018">
        <v>2</v>
      </c>
      <c r="F20" s="1021" t="s">
        <v>125</v>
      </c>
      <c r="G20" s="1018">
        <v>1</v>
      </c>
      <c r="H20" s="1021" t="s">
        <v>125</v>
      </c>
      <c r="I20" s="1018">
        <v>1</v>
      </c>
      <c r="J20" s="1021" t="s">
        <v>125</v>
      </c>
      <c r="K20" s="1018">
        <v>1</v>
      </c>
      <c r="L20" s="1021" t="s">
        <v>125</v>
      </c>
      <c r="M20" s="1018">
        <v>1</v>
      </c>
      <c r="N20" s="1021" t="s">
        <v>125</v>
      </c>
      <c r="O20" s="1021" t="s">
        <v>125</v>
      </c>
      <c r="P20" s="1021" t="s">
        <v>125</v>
      </c>
      <c r="Q20" s="382"/>
    </row>
    <row r="21" spans="1:17" ht="24" x14ac:dyDescent="0.2">
      <c r="A21" s="873" t="s">
        <v>1202</v>
      </c>
      <c r="B21" s="876" t="s">
        <v>1398</v>
      </c>
      <c r="C21" s="1018">
        <v>8</v>
      </c>
      <c r="D21" s="1018">
        <v>4</v>
      </c>
      <c r="E21" s="1018">
        <v>4</v>
      </c>
      <c r="F21" s="1021" t="s">
        <v>125</v>
      </c>
      <c r="G21" s="1018">
        <v>7</v>
      </c>
      <c r="H21" s="1018">
        <v>3</v>
      </c>
      <c r="I21" s="1018">
        <v>4</v>
      </c>
      <c r="J21" s="1021" t="s">
        <v>125</v>
      </c>
      <c r="K21" s="1018">
        <v>1</v>
      </c>
      <c r="L21" s="1018">
        <v>1</v>
      </c>
      <c r="M21" s="1021" t="s">
        <v>125</v>
      </c>
      <c r="N21" s="1021" t="s">
        <v>125</v>
      </c>
      <c r="O21" s="1021" t="s">
        <v>125</v>
      </c>
      <c r="P21" s="1021" t="s">
        <v>125</v>
      </c>
      <c r="Q21" s="382"/>
    </row>
    <row r="22" spans="1:17" ht="40.5" customHeight="1" x14ac:dyDescent="0.2">
      <c r="A22" s="873" t="s">
        <v>1203</v>
      </c>
      <c r="B22" s="876" t="s">
        <v>1399</v>
      </c>
      <c r="C22" s="1018">
        <v>3</v>
      </c>
      <c r="D22" s="1018">
        <v>2</v>
      </c>
      <c r="E22" s="1018">
        <v>1</v>
      </c>
      <c r="F22" s="1021" t="s">
        <v>125</v>
      </c>
      <c r="G22" s="1018">
        <v>3</v>
      </c>
      <c r="H22" s="1018">
        <v>2</v>
      </c>
      <c r="I22" s="1018">
        <v>1</v>
      </c>
      <c r="J22" s="1021" t="s">
        <v>125</v>
      </c>
      <c r="K22" s="1021" t="s">
        <v>125</v>
      </c>
      <c r="L22" s="1021" t="s">
        <v>125</v>
      </c>
      <c r="M22" s="1021" t="s">
        <v>125</v>
      </c>
      <c r="N22" s="1021" t="s">
        <v>125</v>
      </c>
      <c r="O22" s="1021" t="s">
        <v>125</v>
      </c>
      <c r="P22" s="1021" t="s">
        <v>125</v>
      </c>
      <c r="Q22" s="382"/>
    </row>
    <row r="23" spans="1:17" s="384" customFormat="1" ht="40.5" customHeight="1" x14ac:dyDescent="0.2">
      <c r="A23" s="873" t="s">
        <v>1400</v>
      </c>
      <c r="B23" s="876" t="s">
        <v>1401</v>
      </c>
      <c r="C23" s="1018">
        <v>1</v>
      </c>
      <c r="D23" s="1018">
        <v>1</v>
      </c>
      <c r="E23" s="1021" t="s">
        <v>125</v>
      </c>
      <c r="F23" s="1021" t="s">
        <v>125</v>
      </c>
      <c r="G23" s="1021" t="s">
        <v>125</v>
      </c>
      <c r="H23" s="1021" t="s">
        <v>125</v>
      </c>
      <c r="I23" s="1021" t="s">
        <v>125</v>
      </c>
      <c r="J23" s="1021" t="s">
        <v>125</v>
      </c>
      <c r="K23" s="1018">
        <v>1</v>
      </c>
      <c r="L23" s="1018">
        <v>1</v>
      </c>
      <c r="M23" s="1021" t="s">
        <v>125</v>
      </c>
      <c r="N23" s="1021" t="s">
        <v>125</v>
      </c>
      <c r="O23" s="1021" t="s">
        <v>125</v>
      </c>
      <c r="P23" s="1021" t="s">
        <v>125</v>
      </c>
      <c r="Q23" s="383"/>
    </row>
    <row r="24" spans="1:17" ht="42" customHeight="1" x14ac:dyDescent="0.2">
      <c r="A24" s="874" t="s">
        <v>1402</v>
      </c>
      <c r="B24" s="875" t="s">
        <v>1403</v>
      </c>
      <c r="C24" s="1019">
        <v>205</v>
      </c>
      <c r="D24" s="1019">
        <v>107</v>
      </c>
      <c r="E24" s="1019">
        <v>96</v>
      </c>
      <c r="F24" s="1019">
        <v>2</v>
      </c>
      <c r="G24" s="1019">
        <v>194</v>
      </c>
      <c r="H24" s="1019">
        <v>102</v>
      </c>
      <c r="I24" s="1019">
        <v>90</v>
      </c>
      <c r="J24" s="1019">
        <v>2</v>
      </c>
      <c r="K24" s="1019">
        <v>11</v>
      </c>
      <c r="L24" s="1019">
        <v>5</v>
      </c>
      <c r="M24" s="1019">
        <v>6</v>
      </c>
      <c r="N24" s="1020" t="s">
        <v>125</v>
      </c>
      <c r="O24" s="1020" t="s">
        <v>125</v>
      </c>
      <c r="P24" s="1020" t="s">
        <v>125</v>
      </c>
      <c r="Q24" s="382"/>
    </row>
    <row r="25" spans="1:17" s="384" customFormat="1" ht="24" x14ac:dyDescent="0.2">
      <c r="A25" s="873" t="s">
        <v>1204</v>
      </c>
      <c r="B25" s="876" t="s">
        <v>1404</v>
      </c>
      <c r="C25" s="1018">
        <v>8</v>
      </c>
      <c r="D25" s="1018">
        <v>6</v>
      </c>
      <c r="E25" s="1018">
        <v>2</v>
      </c>
      <c r="F25" s="1021" t="s">
        <v>125</v>
      </c>
      <c r="G25" s="1018">
        <v>8</v>
      </c>
      <c r="H25" s="1018">
        <v>6</v>
      </c>
      <c r="I25" s="1018">
        <v>2</v>
      </c>
      <c r="J25" s="1021" t="s">
        <v>125</v>
      </c>
      <c r="K25" s="1021" t="s">
        <v>125</v>
      </c>
      <c r="L25" s="1021" t="s">
        <v>125</v>
      </c>
      <c r="M25" s="1021" t="s">
        <v>125</v>
      </c>
      <c r="N25" s="1021" t="s">
        <v>125</v>
      </c>
      <c r="O25" s="1021" t="s">
        <v>125</v>
      </c>
      <c r="P25" s="1021" t="s">
        <v>125</v>
      </c>
      <c r="Q25" s="383"/>
    </row>
    <row r="26" spans="1:17" ht="38.25" customHeight="1" x14ac:dyDescent="0.2">
      <c r="A26" s="873" t="s">
        <v>1205</v>
      </c>
      <c r="B26" s="876" t="s">
        <v>1405</v>
      </c>
      <c r="C26" s="1018">
        <v>86</v>
      </c>
      <c r="D26" s="1018">
        <v>49</v>
      </c>
      <c r="E26" s="1018">
        <v>36</v>
      </c>
      <c r="F26" s="1018">
        <v>1</v>
      </c>
      <c r="G26" s="1018">
        <v>83</v>
      </c>
      <c r="H26" s="1018">
        <v>49</v>
      </c>
      <c r="I26" s="1018">
        <v>33</v>
      </c>
      <c r="J26" s="1018">
        <v>1</v>
      </c>
      <c r="K26" s="1018">
        <v>3</v>
      </c>
      <c r="L26" s="1021" t="s">
        <v>125</v>
      </c>
      <c r="M26" s="1018">
        <v>3</v>
      </c>
      <c r="N26" s="1021" t="s">
        <v>125</v>
      </c>
      <c r="O26" s="1021" t="s">
        <v>125</v>
      </c>
      <c r="P26" s="1021" t="s">
        <v>125</v>
      </c>
      <c r="Q26" s="382"/>
    </row>
    <row r="27" spans="1:17" ht="36" x14ac:dyDescent="0.2">
      <c r="A27" s="873" t="s">
        <v>1206</v>
      </c>
      <c r="B27" s="876" t="s">
        <v>1406</v>
      </c>
      <c r="C27" s="1018">
        <v>43</v>
      </c>
      <c r="D27" s="1018">
        <v>16</v>
      </c>
      <c r="E27" s="1018">
        <v>27</v>
      </c>
      <c r="F27" s="1021" t="s">
        <v>125</v>
      </c>
      <c r="G27" s="1018">
        <v>41</v>
      </c>
      <c r="H27" s="1018">
        <v>14</v>
      </c>
      <c r="I27" s="1018">
        <v>27</v>
      </c>
      <c r="J27" s="1021" t="s">
        <v>125</v>
      </c>
      <c r="K27" s="1018">
        <v>2</v>
      </c>
      <c r="L27" s="1018">
        <v>2</v>
      </c>
      <c r="M27" s="1021" t="s">
        <v>125</v>
      </c>
      <c r="N27" s="1021" t="s">
        <v>125</v>
      </c>
      <c r="O27" s="1021" t="s">
        <v>125</v>
      </c>
      <c r="P27" s="1021" t="s">
        <v>125</v>
      </c>
      <c r="Q27" s="382"/>
    </row>
    <row r="28" spans="1:17" ht="24" x14ac:dyDescent="0.2">
      <c r="A28" s="873" t="s">
        <v>1207</v>
      </c>
      <c r="B28" s="876" t="s">
        <v>1407</v>
      </c>
      <c r="C28" s="1018">
        <v>3</v>
      </c>
      <c r="D28" s="1021" t="s">
        <v>125</v>
      </c>
      <c r="E28" s="1018">
        <v>3</v>
      </c>
      <c r="F28" s="1021" t="s">
        <v>125</v>
      </c>
      <c r="G28" s="1018">
        <v>3</v>
      </c>
      <c r="H28" s="1021" t="s">
        <v>125</v>
      </c>
      <c r="I28" s="1018">
        <v>3</v>
      </c>
      <c r="J28" s="1021" t="s">
        <v>125</v>
      </c>
      <c r="K28" s="1021" t="s">
        <v>125</v>
      </c>
      <c r="L28" s="1021" t="s">
        <v>125</v>
      </c>
      <c r="M28" s="1021" t="s">
        <v>125</v>
      </c>
      <c r="N28" s="1021" t="s">
        <v>125</v>
      </c>
      <c r="O28" s="1021" t="s">
        <v>125</v>
      </c>
      <c r="P28" s="1021" t="s">
        <v>125</v>
      </c>
      <c r="Q28" s="382"/>
    </row>
    <row r="29" spans="1:17" ht="24" x14ac:dyDescent="0.2">
      <c r="A29" s="873" t="s">
        <v>1208</v>
      </c>
      <c r="B29" s="876" t="s">
        <v>1408</v>
      </c>
      <c r="C29" s="1018">
        <v>7</v>
      </c>
      <c r="D29" s="1018">
        <v>3</v>
      </c>
      <c r="E29" s="1018">
        <v>4</v>
      </c>
      <c r="F29" s="1021" t="s">
        <v>125</v>
      </c>
      <c r="G29" s="1018">
        <v>7</v>
      </c>
      <c r="H29" s="1018">
        <v>3</v>
      </c>
      <c r="I29" s="1018">
        <v>4</v>
      </c>
      <c r="J29" s="1021" t="s">
        <v>125</v>
      </c>
      <c r="K29" s="1021" t="s">
        <v>125</v>
      </c>
      <c r="L29" s="1021" t="s">
        <v>125</v>
      </c>
      <c r="M29" s="1021" t="s">
        <v>125</v>
      </c>
      <c r="N29" s="1021" t="s">
        <v>125</v>
      </c>
      <c r="O29" s="1021" t="s">
        <v>125</v>
      </c>
      <c r="P29" s="1021" t="s">
        <v>125</v>
      </c>
      <c r="Q29" s="382"/>
    </row>
    <row r="30" spans="1:17" ht="40.5" customHeight="1" x14ac:dyDescent="0.2">
      <c r="A30" s="873" t="s">
        <v>1209</v>
      </c>
      <c r="B30" s="876" t="s">
        <v>1409</v>
      </c>
      <c r="C30" s="1018">
        <v>32</v>
      </c>
      <c r="D30" s="1018">
        <v>20</v>
      </c>
      <c r="E30" s="1018">
        <v>12</v>
      </c>
      <c r="F30" s="1021" t="s">
        <v>125</v>
      </c>
      <c r="G30" s="1018">
        <v>29</v>
      </c>
      <c r="H30" s="1018">
        <v>18</v>
      </c>
      <c r="I30" s="1018">
        <v>11</v>
      </c>
      <c r="J30" s="1021" t="s">
        <v>125</v>
      </c>
      <c r="K30" s="1018">
        <v>3</v>
      </c>
      <c r="L30" s="1018">
        <v>2</v>
      </c>
      <c r="M30" s="1018">
        <v>1</v>
      </c>
      <c r="N30" s="1021" t="s">
        <v>125</v>
      </c>
      <c r="O30" s="1021" t="s">
        <v>125</v>
      </c>
      <c r="P30" s="1021" t="s">
        <v>125</v>
      </c>
      <c r="Q30" s="382"/>
    </row>
    <row r="31" spans="1:17" ht="32.25" customHeight="1" x14ac:dyDescent="0.2">
      <c r="A31" s="873" t="s">
        <v>1210</v>
      </c>
      <c r="B31" s="876" t="s">
        <v>1410</v>
      </c>
      <c r="C31" s="1018">
        <v>6</v>
      </c>
      <c r="D31" s="1021" t="s">
        <v>125</v>
      </c>
      <c r="E31" s="1018">
        <v>5</v>
      </c>
      <c r="F31" s="1018">
        <v>1</v>
      </c>
      <c r="G31" s="1018">
        <v>5</v>
      </c>
      <c r="H31" s="1021" t="s">
        <v>125</v>
      </c>
      <c r="I31" s="1018">
        <v>4</v>
      </c>
      <c r="J31" s="1018">
        <v>1</v>
      </c>
      <c r="K31" s="1018">
        <v>1</v>
      </c>
      <c r="L31" s="1021" t="s">
        <v>125</v>
      </c>
      <c r="M31" s="1018">
        <v>1</v>
      </c>
      <c r="N31" s="1021" t="s">
        <v>125</v>
      </c>
      <c r="O31" s="1021" t="s">
        <v>125</v>
      </c>
      <c r="P31" s="1021" t="s">
        <v>125</v>
      </c>
      <c r="Q31" s="382"/>
    </row>
    <row r="32" spans="1:17" ht="24" x14ac:dyDescent="0.2">
      <c r="A32" s="873" t="s">
        <v>1211</v>
      </c>
      <c r="B32" s="876" t="s">
        <v>1411</v>
      </c>
      <c r="C32" s="1018">
        <v>18</v>
      </c>
      <c r="D32" s="1018">
        <v>12</v>
      </c>
      <c r="E32" s="1018">
        <v>6</v>
      </c>
      <c r="F32" s="1021" t="s">
        <v>125</v>
      </c>
      <c r="G32" s="1018">
        <v>16</v>
      </c>
      <c r="H32" s="1018">
        <v>11</v>
      </c>
      <c r="I32" s="1018">
        <v>5</v>
      </c>
      <c r="J32" s="1021" t="s">
        <v>125</v>
      </c>
      <c r="K32" s="1018">
        <v>2</v>
      </c>
      <c r="L32" s="1018">
        <v>1</v>
      </c>
      <c r="M32" s="1018">
        <v>1</v>
      </c>
      <c r="N32" s="1021" t="s">
        <v>125</v>
      </c>
      <c r="O32" s="1021" t="s">
        <v>125</v>
      </c>
      <c r="P32" s="1021" t="s">
        <v>125</v>
      </c>
      <c r="Q32" s="382"/>
    </row>
    <row r="33" spans="1:17" ht="36" x14ac:dyDescent="0.2">
      <c r="A33" s="873" t="s">
        <v>1212</v>
      </c>
      <c r="B33" s="876" t="s">
        <v>1412</v>
      </c>
      <c r="C33" s="1018">
        <v>2</v>
      </c>
      <c r="D33" s="1018">
        <v>1</v>
      </c>
      <c r="E33" s="1018">
        <v>1</v>
      </c>
      <c r="F33" s="1021" t="s">
        <v>125</v>
      </c>
      <c r="G33" s="1018">
        <v>2</v>
      </c>
      <c r="H33" s="1018">
        <v>1</v>
      </c>
      <c r="I33" s="1018">
        <v>1</v>
      </c>
      <c r="J33" s="1021" t="s">
        <v>125</v>
      </c>
      <c r="K33" s="1021" t="s">
        <v>125</v>
      </c>
      <c r="L33" s="1021" t="s">
        <v>125</v>
      </c>
      <c r="M33" s="1021" t="s">
        <v>125</v>
      </c>
      <c r="N33" s="1021" t="s">
        <v>125</v>
      </c>
      <c r="O33" s="1021" t="s">
        <v>125</v>
      </c>
      <c r="P33" s="1021" t="s">
        <v>125</v>
      </c>
      <c r="Q33" s="382"/>
    </row>
    <row r="34" spans="1:17" s="384" customFormat="1" ht="36" x14ac:dyDescent="0.2">
      <c r="A34" s="874" t="s">
        <v>1413</v>
      </c>
      <c r="B34" s="875" t="s">
        <v>1414</v>
      </c>
      <c r="C34" s="1019">
        <v>9</v>
      </c>
      <c r="D34" s="1019">
        <v>5</v>
      </c>
      <c r="E34" s="1019">
        <v>4</v>
      </c>
      <c r="F34" s="1020" t="s">
        <v>125</v>
      </c>
      <c r="G34" s="1019">
        <v>8</v>
      </c>
      <c r="H34" s="1019">
        <v>5</v>
      </c>
      <c r="I34" s="1019">
        <v>3</v>
      </c>
      <c r="J34" s="1020" t="s">
        <v>125</v>
      </c>
      <c r="K34" s="1019">
        <v>1</v>
      </c>
      <c r="L34" s="1020" t="s">
        <v>125</v>
      </c>
      <c r="M34" s="1019">
        <v>1</v>
      </c>
      <c r="N34" s="1020" t="s">
        <v>125</v>
      </c>
      <c r="O34" s="1020" t="s">
        <v>125</v>
      </c>
      <c r="P34" s="1020" t="s">
        <v>125</v>
      </c>
      <c r="Q34" s="383"/>
    </row>
    <row r="35" spans="1:17" ht="42.75" customHeight="1" x14ac:dyDescent="0.2">
      <c r="A35" s="873" t="s">
        <v>1213</v>
      </c>
      <c r="B35" s="876" t="s">
        <v>1415</v>
      </c>
      <c r="C35" s="1018">
        <v>2</v>
      </c>
      <c r="D35" s="1018">
        <v>1</v>
      </c>
      <c r="E35" s="1018">
        <v>1</v>
      </c>
      <c r="F35" s="1021" t="s">
        <v>125</v>
      </c>
      <c r="G35" s="1018">
        <v>2</v>
      </c>
      <c r="H35" s="1018">
        <v>1</v>
      </c>
      <c r="I35" s="1018">
        <v>1</v>
      </c>
      <c r="J35" s="1021" t="s">
        <v>125</v>
      </c>
      <c r="K35" s="1021" t="s">
        <v>125</v>
      </c>
      <c r="L35" s="1021" t="s">
        <v>125</v>
      </c>
      <c r="M35" s="1021" t="s">
        <v>125</v>
      </c>
      <c r="N35" s="1021" t="s">
        <v>125</v>
      </c>
      <c r="O35" s="1021" t="s">
        <v>125</v>
      </c>
      <c r="P35" s="1021" t="s">
        <v>125</v>
      </c>
      <c r="Q35" s="382"/>
    </row>
    <row r="36" spans="1:17" ht="27.75" customHeight="1" x14ac:dyDescent="0.2">
      <c r="A36" s="873" t="s">
        <v>1214</v>
      </c>
      <c r="B36" s="876" t="s">
        <v>1416</v>
      </c>
      <c r="C36" s="1018">
        <v>1</v>
      </c>
      <c r="D36" s="1018">
        <v>1</v>
      </c>
      <c r="E36" s="1021" t="s">
        <v>125</v>
      </c>
      <c r="F36" s="1021" t="s">
        <v>125</v>
      </c>
      <c r="G36" s="1018">
        <v>1</v>
      </c>
      <c r="H36" s="1018">
        <v>1</v>
      </c>
      <c r="I36" s="1021" t="s">
        <v>125</v>
      </c>
      <c r="J36" s="1021" t="s">
        <v>125</v>
      </c>
      <c r="K36" s="1021" t="s">
        <v>125</v>
      </c>
      <c r="L36" s="1021" t="s">
        <v>125</v>
      </c>
      <c r="M36" s="1021" t="s">
        <v>125</v>
      </c>
      <c r="N36" s="1021" t="s">
        <v>125</v>
      </c>
      <c r="O36" s="1021" t="s">
        <v>125</v>
      </c>
      <c r="P36" s="1021" t="s">
        <v>125</v>
      </c>
      <c r="Q36" s="382"/>
    </row>
    <row r="37" spans="1:17" ht="36" x14ac:dyDescent="0.2">
      <c r="A37" s="873" t="s">
        <v>1215</v>
      </c>
      <c r="B37" s="876" t="s">
        <v>1417</v>
      </c>
      <c r="C37" s="1018">
        <v>5</v>
      </c>
      <c r="D37" s="1018">
        <v>2</v>
      </c>
      <c r="E37" s="1018">
        <v>3</v>
      </c>
      <c r="F37" s="1021" t="s">
        <v>125</v>
      </c>
      <c r="G37" s="1018">
        <v>4</v>
      </c>
      <c r="H37" s="1018">
        <v>2</v>
      </c>
      <c r="I37" s="1018">
        <v>2</v>
      </c>
      <c r="J37" s="1021" t="s">
        <v>125</v>
      </c>
      <c r="K37" s="1018">
        <v>1</v>
      </c>
      <c r="L37" s="1021" t="s">
        <v>125</v>
      </c>
      <c r="M37" s="1018">
        <v>1</v>
      </c>
      <c r="N37" s="1021" t="s">
        <v>125</v>
      </c>
      <c r="O37" s="1021" t="s">
        <v>125</v>
      </c>
      <c r="P37" s="1021" t="s">
        <v>125</v>
      </c>
      <c r="Q37" s="382"/>
    </row>
    <row r="38" spans="1:17" s="384" customFormat="1" ht="42" customHeight="1" x14ac:dyDescent="0.2">
      <c r="A38" s="873" t="s">
        <v>1418</v>
      </c>
      <c r="B38" s="876" t="s">
        <v>1419</v>
      </c>
      <c r="C38" s="1018">
        <v>1</v>
      </c>
      <c r="D38" s="1018">
        <v>1</v>
      </c>
      <c r="E38" s="1021" t="s">
        <v>125</v>
      </c>
      <c r="F38" s="1021" t="s">
        <v>125</v>
      </c>
      <c r="G38" s="1018">
        <v>1</v>
      </c>
      <c r="H38" s="1018">
        <v>1</v>
      </c>
      <c r="I38" s="1021" t="s">
        <v>125</v>
      </c>
      <c r="J38" s="1021" t="s">
        <v>125</v>
      </c>
      <c r="K38" s="1021" t="s">
        <v>125</v>
      </c>
      <c r="L38" s="1021" t="s">
        <v>125</v>
      </c>
      <c r="M38" s="1021" t="s">
        <v>125</v>
      </c>
      <c r="N38" s="1021" t="s">
        <v>125</v>
      </c>
      <c r="O38" s="1021" t="s">
        <v>125</v>
      </c>
      <c r="P38" s="1021" t="s">
        <v>125</v>
      </c>
      <c r="Q38" s="383"/>
    </row>
    <row r="39" spans="1:17" s="384" customFormat="1" ht="24" x14ac:dyDescent="0.2">
      <c r="A39" s="874" t="s">
        <v>1420</v>
      </c>
      <c r="B39" s="875" t="s">
        <v>1421</v>
      </c>
      <c r="C39" s="1019">
        <v>5</v>
      </c>
      <c r="D39" s="1019">
        <v>1</v>
      </c>
      <c r="E39" s="1019">
        <v>4</v>
      </c>
      <c r="F39" s="1020" t="s">
        <v>125</v>
      </c>
      <c r="G39" s="1019">
        <v>5</v>
      </c>
      <c r="H39" s="1019">
        <v>1</v>
      </c>
      <c r="I39" s="1019">
        <v>4</v>
      </c>
      <c r="J39" s="1020" t="s">
        <v>125</v>
      </c>
      <c r="K39" s="1020" t="s">
        <v>125</v>
      </c>
      <c r="L39" s="1020" t="s">
        <v>125</v>
      </c>
      <c r="M39" s="1020" t="s">
        <v>125</v>
      </c>
      <c r="N39" s="1020" t="s">
        <v>125</v>
      </c>
      <c r="O39" s="1020" t="s">
        <v>125</v>
      </c>
      <c r="P39" s="1020" t="s">
        <v>125</v>
      </c>
      <c r="Q39" s="383"/>
    </row>
    <row r="40" spans="1:17" ht="24" x14ac:dyDescent="0.2">
      <c r="A40" s="873" t="s">
        <v>1216</v>
      </c>
      <c r="B40" s="876" t="s">
        <v>1422</v>
      </c>
      <c r="C40" s="1018">
        <v>5</v>
      </c>
      <c r="D40" s="1018">
        <v>1</v>
      </c>
      <c r="E40" s="1018">
        <v>4</v>
      </c>
      <c r="F40" s="1021" t="s">
        <v>125</v>
      </c>
      <c r="G40" s="1018">
        <v>5</v>
      </c>
      <c r="H40" s="1018">
        <v>1</v>
      </c>
      <c r="I40" s="1018">
        <v>4</v>
      </c>
      <c r="J40" s="1021" t="s">
        <v>125</v>
      </c>
      <c r="K40" s="1021" t="s">
        <v>125</v>
      </c>
      <c r="L40" s="1021" t="s">
        <v>125</v>
      </c>
      <c r="M40" s="1021" t="s">
        <v>125</v>
      </c>
      <c r="N40" s="1021" t="s">
        <v>125</v>
      </c>
      <c r="O40" s="1021" t="s">
        <v>125</v>
      </c>
      <c r="P40" s="1021" t="s">
        <v>125</v>
      </c>
      <c r="Q40" s="382"/>
    </row>
    <row r="41" spans="1:17" s="384" customFormat="1" ht="36" x14ac:dyDescent="0.2">
      <c r="A41" s="874" t="s">
        <v>1423</v>
      </c>
      <c r="B41" s="875" t="s">
        <v>1424</v>
      </c>
      <c r="C41" s="1019">
        <v>51</v>
      </c>
      <c r="D41" s="1019">
        <v>29</v>
      </c>
      <c r="E41" s="1019">
        <v>22</v>
      </c>
      <c r="F41" s="1020" t="s">
        <v>125</v>
      </c>
      <c r="G41" s="1019">
        <v>50</v>
      </c>
      <c r="H41" s="1019">
        <v>29</v>
      </c>
      <c r="I41" s="1019">
        <v>21</v>
      </c>
      <c r="J41" s="1020" t="s">
        <v>125</v>
      </c>
      <c r="K41" s="1019">
        <v>1</v>
      </c>
      <c r="L41" s="1020" t="s">
        <v>125</v>
      </c>
      <c r="M41" s="1019">
        <v>1</v>
      </c>
      <c r="N41" s="1020" t="s">
        <v>125</v>
      </c>
      <c r="O41" s="1020" t="s">
        <v>125</v>
      </c>
      <c r="P41" s="1020" t="s">
        <v>125</v>
      </c>
      <c r="Q41" s="383"/>
    </row>
    <row r="42" spans="1:17" s="384" customFormat="1" ht="36" customHeight="1" x14ac:dyDescent="0.2">
      <c r="A42" s="873" t="s">
        <v>1217</v>
      </c>
      <c r="B42" s="876" t="s">
        <v>1425</v>
      </c>
      <c r="C42" s="1018">
        <v>39</v>
      </c>
      <c r="D42" s="1018">
        <v>22</v>
      </c>
      <c r="E42" s="1018">
        <v>17</v>
      </c>
      <c r="F42" s="1021" t="s">
        <v>125</v>
      </c>
      <c r="G42" s="1018">
        <v>39</v>
      </c>
      <c r="H42" s="1018">
        <v>22</v>
      </c>
      <c r="I42" s="1018">
        <v>17</v>
      </c>
      <c r="J42" s="1021" t="s">
        <v>125</v>
      </c>
      <c r="K42" s="1021" t="s">
        <v>125</v>
      </c>
      <c r="L42" s="1021" t="s">
        <v>125</v>
      </c>
      <c r="M42" s="1021" t="s">
        <v>125</v>
      </c>
      <c r="N42" s="1021" t="s">
        <v>125</v>
      </c>
      <c r="O42" s="1021" t="s">
        <v>125</v>
      </c>
      <c r="P42" s="1021" t="s">
        <v>125</v>
      </c>
      <c r="Q42" s="383"/>
    </row>
    <row r="43" spans="1:17" x14ac:dyDescent="0.2">
      <c r="A43" s="873" t="s">
        <v>1218</v>
      </c>
      <c r="B43" s="876" t="s">
        <v>1426</v>
      </c>
      <c r="C43" s="1018">
        <v>12</v>
      </c>
      <c r="D43" s="1018">
        <v>7</v>
      </c>
      <c r="E43" s="1018">
        <v>5</v>
      </c>
      <c r="F43" s="1021" t="s">
        <v>125</v>
      </c>
      <c r="G43" s="1018">
        <v>11</v>
      </c>
      <c r="H43" s="1018">
        <v>7</v>
      </c>
      <c r="I43" s="1018">
        <v>4</v>
      </c>
      <c r="J43" s="1021" t="s">
        <v>125</v>
      </c>
      <c r="K43" s="1018">
        <v>1</v>
      </c>
      <c r="L43" s="1021" t="s">
        <v>125</v>
      </c>
      <c r="M43" s="1018">
        <v>1</v>
      </c>
      <c r="N43" s="1021" t="s">
        <v>125</v>
      </c>
      <c r="O43" s="1021" t="s">
        <v>125</v>
      </c>
      <c r="P43" s="1021" t="s">
        <v>125</v>
      </c>
      <c r="Q43" s="382"/>
    </row>
    <row r="44" spans="1:17" s="384" customFormat="1" x14ac:dyDescent="0.2">
      <c r="A44" s="873" t="s">
        <v>1427</v>
      </c>
      <c r="B44" s="875" t="s">
        <v>1428</v>
      </c>
      <c r="C44" s="1018">
        <v>978</v>
      </c>
      <c r="D44" s="1018">
        <v>552</v>
      </c>
      <c r="E44" s="1018">
        <v>426</v>
      </c>
      <c r="F44" s="1021" t="s">
        <v>125</v>
      </c>
      <c r="G44" s="1018">
        <v>937</v>
      </c>
      <c r="H44" s="1018">
        <v>528</v>
      </c>
      <c r="I44" s="1018">
        <v>409</v>
      </c>
      <c r="J44" s="1021" t="s">
        <v>125</v>
      </c>
      <c r="K44" s="1018">
        <v>41</v>
      </c>
      <c r="L44" s="1018">
        <v>24</v>
      </c>
      <c r="M44" s="1018">
        <v>17</v>
      </c>
      <c r="N44" s="1021" t="s">
        <v>125</v>
      </c>
      <c r="O44" s="1021" t="s">
        <v>125</v>
      </c>
      <c r="P44" s="1021" t="s">
        <v>125</v>
      </c>
      <c r="Q44" s="383"/>
    </row>
    <row r="45" spans="1:17" s="384" customFormat="1" ht="24" x14ac:dyDescent="0.2">
      <c r="A45" s="873" t="s">
        <v>1429</v>
      </c>
      <c r="B45" s="876" t="s">
        <v>1430</v>
      </c>
      <c r="C45" s="1018">
        <v>2</v>
      </c>
      <c r="D45" s="1018">
        <v>1</v>
      </c>
      <c r="E45" s="1018">
        <v>1</v>
      </c>
      <c r="F45" s="1021" t="s">
        <v>125</v>
      </c>
      <c r="G45" s="1018">
        <v>2</v>
      </c>
      <c r="H45" s="1018">
        <v>1</v>
      </c>
      <c r="I45" s="1018">
        <v>1</v>
      </c>
      <c r="J45" s="1021" t="s">
        <v>125</v>
      </c>
      <c r="K45" s="1021" t="s">
        <v>125</v>
      </c>
      <c r="L45" s="1021" t="s">
        <v>125</v>
      </c>
      <c r="M45" s="1021" t="s">
        <v>125</v>
      </c>
      <c r="N45" s="1021" t="s">
        <v>125</v>
      </c>
      <c r="O45" s="1021" t="s">
        <v>125</v>
      </c>
      <c r="P45" s="1021" t="s">
        <v>125</v>
      </c>
      <c r="Q45" s="383"/>
    </row>
    <row r="46" spans="1:17" ht="24" x14ac:dyDescent="0.2">
      <c r="A46" s="873" t="s">
        <v>1219</v>
      </c>
      <c r="B46" s="876" t="s">
        <v>1431</v>
      </c>
      <c r="C46" s="1018">
        <v>1</v>
      </c>
      <c r="D46" s="1018">
        <v>1</v>
      </c>
      <c r="E46" s="1021" t="s">
        <v>125</v>
      </c>
      <c r="F46" s="1021" t="s">
        <v>125</v>
      </c>
      <c r="G46" s="1021" t="s">
        <v>125</v>
      </c>
      <c r="H46" s="1021" t="s">
        <v>125</v>
      </c>
      <c r="I46" s="1021" t="s">
        <v>125</v>
      </c>
      <c r="J46" s="1021" t="s">
        <v>125</v>
      </c>
      <c r="K46" s="1018">
        <v>1</v>
      </c>
      <c r="L46" s="1018">
        <v>1</v>
      </c>
      <c r="M46" s="1021" t="s">
        <v>125</v>
      </c>
      <c r="N46" s="1021" t="s">
        <v>125</v>
      </c>
      <c r="O46" s="1021" t="s">
        <v>125</v>
      </c>
      <c r="P46" s="1021" t="s">
        <v>125</v>
      </c>
      <c r="Q46" s="382"/>
    </row>
    <row r="47" spans="1:17" s="384" customFormat="1" x14ac:dyDescent="0.2">
      <c r="A47" s="873" t="s">
        <v>1220</v>
      </c>
      <c r="B47" s="876" t="s">
        <v>1432</v>
      </c>
      <c r="C47" s="1018">
        <v>975</v>
      </c>
      <c r="D47" s="1018">
        <v>550</v>
      </c>
      <c r="E47" s="1018">
        <v>425</v>
      </c>
      <c r="F47" s="1021" t="s">
        <v>125</v>
      </c>
      <c r="G47" s="1018">
        <v>935</v>
      </c>
      <c r="H47" s="1018">
        <v>527</v>
      </c>
      <c r="I47" s="1018">
        <v>408</v>
      </c>
      <c r="J47" s="1021" t="s">
        <v>125</v>
      </c>
      <c r="K47" s="1018">
        <v>40</v>
      </c>
      <c r="L47" s="1018">
        <v>23</v>
      </c>
      <c r="M47" s="1018">
        <v>17</v>
      </c>
      <c r="N47" s="1021" t="s">
        <v>125</v>
      </c>
      <c r="O47" s="1021" t="s">
        <v>125</v>
      </c>
      <c r="P47" s="1021" t="s">
        <v>125</v>
      </c>
      <c r="Q47" s="383"/>
    </row>
    <row r="48" spans="1:17" x14ac:dyDescent="0.2">
      <c r="A48" s="873" t="s">
        <v>1433</v>
      </c>
      <c r="B48" s="875" t="s">
        <v>1434</v>
      </c>
      <c r="C48" s="1018">
        <v>30</v>
      </c>
      <c r="D48" s="1018">
        <v>18</v>
      </c>
      <c r="E48" s="1018">
        <v>12</v>
      </c>
      <c r="F48" s="1021" t="s">
        <v>125</v>
      </c>
      <c r="G48" s="1018">
        <v>30</v>
      </c>
      <c r="H48" s="1018">
        <v>18</v>
      </c>
      <c r="I48" s="1018">
        <v>12</v>
      </c>
      <c r="J48" s="1021" t="s">
        <v>125</v>
      </c>
      <c r="K48" s="1021" t="s">
        <v>125</v>
      </c>
      <c r="L48" s="1021" t="s">
        <v>125</v>
      </c>
      <c r="M48" s="1021" t="s">
        <v>125</v>
      </c>
      <c r="N48" s="1021" t="s">
        <v>125</v>
      </c>
      <c r="O48" s="1021" t="s">
        <v>125</v>
      </c>
      <c r="P48" s="1021" t="s">
        <v>125</v>
      </c>
      <c r="Q48" s="382"/>
    </row>
    <row r="49" spans="1:17" s="384" customFormat="1" x14ac:dyDescent="0.2">
      <c r="A49" s="873" t="s">
        <v>1435</v>
      </c>
      <c r="B49" s="876" t="s">
        <v>1436</v>
      </c>
      <c r="C49" s="1018">
        <v>1</v>
      </c>
      <c r="D49" s="1021" t="s">
        <v>125</v>
      </c>
      <c r="E49" s="1018">
        <v>1</v>
      </c>
      <c r="F49" s="1021" t="s">
        <v>125</v>
      </c>
      <c r="G49" s="1018">
        <v>1</v>
      </c>
      <c r="H49" s="1021" t="s">
        <v>125</v>
      </c>
      <c r="I49" s="1018">
        <v>1</v>
      </c>
      <c r="J49" s="1021" t="s">
        <v>125</v>
      </c>
      <c r="K49" s="1021" t="s">
        <v>125</v>
      </c>
      <c r="L49" s="1021" t="s">
        <v>125</v>
      </c>
      <c r="M49" s="1021" t="s">
        <v>125</v>
      </c>
      <c r="N49" s="1021" t="s">
        <v>125</v>
      </c>
      <c r="O49" s="1021" t="s">
        <v>125</v>
      </c>
      <c r="P49" s="1021" t="s">
        <v>125</v>
      </c>
      <c r="Q49" s="383"/>
    </row>
    <row r="50" spans="1:17" x14ac:dyDescent="0.2">
      <c r="A50" s="873" t="s">
        <v>1221</v>
      </c>
      <c r="B50" s="876" t="s">
        <v>1437</v>
      </c>
      <c r="C50" s="1018">
        <v>29</v>
      </c>
      <c r="D50" s="1018">
        <v>18</v>
      </c>
      <c r="E50" s="1018">
        <v>11</v>
      </c>
      <c r="F50" s="1021" t="s">
        <v>125</v>
      </c>
      <c r="G50" s="1018">
        <v>29</v>
      </c>
      <c r="H50" s="1018">
        <v>18</v>
      </c>
      <c r="I50" s="1018">
        <v>11</v>
      </c>
      <c r="J50" s="1021" t="s">
        <v>125</v>
      </c>
      <c r="K50" s="1021" t="s">
        <v>125</v>
      </c>
      <c r="L50" s="1021" t="s">
        <v>125</v>
      </c>
      <c r="M50" s="1021" t="s">
        <v>125</v>
      </c>
      <c r="N50" s="1021" t="s">
        <v>125</v>
      </c>
      <c r="O50" s="1021" t="s">
        <v>125</v>
      </c>
      <c r="P50" s="1021" t="s">
        <v>125</v>
      </c>
      <c r="Q50" s="382"/>
    </row>
    <row r="51" spans="1:17" s="384" customFormat="1" ht="29.25" customHeight="1" x14ac:dyDescent="0.2">
      <c r="A51" s="874" t="s">
        <v>1438</v>
      </c>
      <c r="B51" s="875" t="s">
        <v>1439</v>
      </c>
      <c r="C51" s="1019">
        <v>6</v>
      </c>
      <c r="D51" s="1019">
        <v>3</v>
      </c>
      <c r="E51" s="1019">
        <v>3</v>
      </c>
      <c r="F51" s="1020" t="s">
        <v>125</v>
      </c>
      <c r="G51" s="1019">
        <v>6</v>
      </c>
      <c r="H51" s="1019">
        <v>3</v>
      </c>
      <c r="I51" s="1019">
        <v>3</v>
      </c>
      <c r="J51" s="1020" t="s">
        <v>125</v>
      </c>
      <c r="K51" s="1020" t="s">
        <v>125</v>
      </c>
      <c r="L51" s="1020" t="s">
        <v>125</v>
      </c>
      <c r="M51" s="1020" t="s">
        <v>125</v>
      </c>
      <c r="N51" s="1020" t="s">
        <v>125</v>
      </c>
      <c r="O51" s="1020" t="s">
        <v>125</v>
      </c>
      <c r="P51" s="1020" t="s">
        <v>125</v>
      </c>
      <c r="Q51" s="383"/>
    </row>
    <row r="52" spans="1:17" ht="24" x14ac:dyDescent="0.2">
      <c r="A52" s="873" t="s">
        <v>1222</v>
      </c>
      <c r="B52" s="876" t="s">
        <v>1440</v>
      </c>
      <c r="C52" s="1018">
        <v>3</v>
      </c>
      <c r="D52" s="1018">
        <v>2</v>
      </c>
      <c r="E52" s="1018">
        <v>1</v>
      </c>
      <c r="F52" s="1021" t="s">
        <v>125</v>
      </c>
      <c r="G52" s="1018">
        <v>3</v>
      </c>
      <c r="H52" s="1018">
        <v>2</v>
      </c>
      <c r="I52" s="1018">
        <v>1</v>
      </c>
      <c r="J52" s="1021" t="s">
        <v>125</v>
      </c>
      <c r="K52" s="1021" t="s">
        <v>125</v>
      </c>
      <c r="L52" s="1021" t="s">
        <v>125</v>
      </c>
      <c r="M52" s="1021" t="s">
        <v>125</v>
      </c>
      <c r="N52" s="1021" t="s">
        <v>125</v>
      </c>
      <c r="O52" s="1021" t="s">
        <v>125</v>
      </c>
      <c r="P52" s="1021" t="s">
        <v>125</v>
      </c>
      <c r="Q52" s="382"/>
    </row>
    <row r="53" spans="1:17" ht="26.25" customHeight="1" x14ac:dyDescent="0.2">
      <c r="A53" s="873" t="s">
        <v>1441</v>
      </c>
      <c r="B53" s="876" t="s">
        <v>1442</v>
      </c>
      <c r="C53" s="1018">
        <v>3</v>
      </c>
      <c r="D53" s="1018">
        <v>1</v>
      </c>
      <c r="E53" s="1018">
        <v>2</v>
      </c>
      <c r="F53" s="1021" t="s">
        <v>125</v>
      </c>
      <c r="G53" s="1018">
        <v>3</v>
      </c>
      <c r="H53" s="1018">
        <v>1</v>
      </c>
      <c r="I53" s="1018">
        <v>2</v>
      </c>
      <c r="J53" s="1021" t="s">
        <v>125</v>
      </c>
      <c r="K53" s="1021" t="s">
        <v>125</v>
      </c>
      <c r="L53" s="1021" t="s">
        <v>125</v>
      </c>
      <c r="M53" s="1021" t="s">
        <v>125</v>
      </c>
      <c r="N53" s="1021" t="s">
        <v>125</v>
      </c>
      <c r="O53" s="1021" t="s">
        <v>125</v>
      </c>
      <c r="P53" s="1021" t="s">
        <v>125</v>
      </c>
      <c r="Q53" s="382"/>
    </row>
    <row r="54" spans="1:17" s="384" customFormat="1" ht="28.5" customHeight="1" x14ac:dyDescent="0.2">
      <c r="A54" s="874" t="s">
        <v>1443</v>
      </c>
      <c r="B54" s="875" t="s">
        <v>1444</v>
      </c>
      <c r="C54" s="1019">
        <v>9</v>
      </c>
      <c r="D54" s="1019">
        <v>6</v>
      </c>
      <c r="E54" s="1019">
        <v>3</v>
      </c>
      <c r="F54" s="1020" t="s">
        <v>125</v>
      </c>
      <c r="G54" s="1019">
        <v>9</v>
      </c>
      <c r="H54" s="1019">
        <v>6</v>
      </c>
      <c r="I54" s="1019">
        <v>3</v>
      </c>
      <c r="J54" s="1020" t="s">
        <v>125</v>
      </c>
      <c r="K54" s="1020" t="s">
        <v>125</v>
      </c>
      <c r="L54" s="1020" t="s">
        <v>125</v>
      </c>
      <c r="M54" s="1020" t="s">
        <v>125</v>
      </c>
      <c r="N54" s="1020" t="s">
        <v>125</v>
      </c>
      <c r="O54" s="1020" t="s">
        <v>125</v>
      </c>
      <c r="P54" s="1020" t="s">
        <v>125</v>
      </c>
      <c r="Q54" s="383"/>
    </row>
    <row r="55" spans="1:17" x14ac:dyDescent="0.2">
      <c r="A55" s="873" t="s">
        <v>1223</v>
      </c>
      <c r="B55" s="876" t="s">
        <v>1445</v>
      </c>
      <c r="C55" s="1018">
        <v>9</v>
      </c>
      <c r="D55" s="1018">
        <v>6</v>
      </c>
      <c r="E55" s="1018">
        <v>3</v>
      </c>
      <c r="F55" s="1021" t="s">
        <v>125</v>
      </c>
      <c r="G55" s="1018">
        <v>9</v>
      </c>
      <c r="H55" s="1018">
        <v>6</v>
      </c>
      <c r="I55" s="1018">
        <v>3</v>
      </c>
      <c r="J55" s="1021" t="s">
        <v>125</v>
      </c>
      <c r="K55" s="1021" t="s">
        <v>125</v>
      </c>
      <c r="L55" s="1021" t="s">
        <v>125</v>
      </c>
      <c r="M55" s="1021" t="s">
        <v>125</v>
      </c>
      <c r="N55" s="1021" t="s">
        <v>125</v>
      </c>
      <c r="O55" s="1021" t="s">
        <v>125</v>
      </c>
      <c r="P55" s="1021" t="s">
        <v>125</v>
      </c>
      <c r="Q55" s="382"/>
    </row>
    <row r="56" spans="1:17" ht="36" x14ac:dyDescent="0.2">
      <c r="A56" s="874" t="s">
        <v>1446</v>
      </c>
      <c r="B56" s="875" t="s">
        <v>1447</v>
      </c>
      <c r="C56" s="1019">
        <v>3</v>
      </c>
      <c r="D56" s="1019">
        <v>2</v>
      </c>
      <c r="E56" s="1019">
        <v>1</v>
      </c>
      <c r="F56" s="1020" t="s">
        <v>125</v>
      </c>
      <c r="G56" s="1019">
        <v>3</v>
      </c>
      <c r="H56" s="1019">
        <v>2</v>
      </c>
      <c r="I56" s="1019">
        <v>1</v>
      </c>
      <c r="J56" s="1020" t="s">
        <v>125</v>
      </c>
      <c r="K56" s="1020" t="s">
        <v>125</v>
      </c>
      <c r="L56" s="1020" t="s">
        <v>125</v>
      </c>
      <c r="M56" s="1020" t="s">
        <v>125</v>
      </c>
      <c r="N56" s="1020" t="s">
        <v>125</v>
      </c>
      <c r="O56" s="1020" t="s">
        <v>125</v>
      </c>
      <c r="P56" s="1020" t="s">
        <v>125</v>
      </c>
      <c r="Q56" s="382"/>
    </row>
    <row r="57" spans="1:17" s="384" customFormat="1" x14ac:dyDescent="0.2">
      <c r="A57" s="873" t="s">
        <v>1448</v>
      </c>
      <c r="B57" s="876" t="s">
        <v>1449</v>
      </c>
      <c r="C57" s="1018">
        <v>3</v>
      </c>
      <c r="D57" s="1018">
        <v>2</v>
      </c>
      <c r="E57" s="1018">
        <v>1</v>
      </c>
      <c r="F57" s="1021" t="s">
        <v>125</v>
      </c>
      <c r="G57" s="1018">
        <v>3</v>
      </c>
      <c r="H57" s="1018">
        <v>2</v>
      </c>
      <c r="I57" s="1018">
        <v>1</v>
      </c>
      <c r="J57" s="1021" t="s">
        <v>125</v>
      </c>
      <c r="K57" s="1021" t="s">
        <v>125</v>
      </c>
      <c r="L57" s="1021" t="s">
        <v>125</v>
      </c>
      <c r="M57" s="1021" t="s">
        <v>125</v>
      </c>
      <c r="N57" s="1021" t="s">
        <v>125</v>
      </c>
      <c r="O57" s="1021" t="s">
        <v>125</v>
      </c>
      <c r="P57" s="1021" t="s">
        <v>125</v>
      </c>
      <c r="Q57" s="383"/>
    </row>
    <row r="58" spans="1:17" ht="24" x14ac:dyDescent="0.2">
      <c r="A58" s="874" t="s">
        <v>1450</v>
      </c>
      <c r="B58" s="875" t="s">
        <v>1451</v>
      </c>
      <c r="C58" s="1019">
        <v>4</v>
      </c>
      <c r="D58" s="1019">
        <v>1</v>
      </c>
      <c r="E58" s="1019">
        <v>3</v>
      </c>
      <c r="F58" s="1020" t="s">
        <v>125</v>
      </c>
      <c r="G58" s="1019">
        <v>4</v>
      </c>
      <c r="H58" s="1019">
        <v>1</v>
      </c>
      <c r="I58" s="1019">
        <v>3</v>
      </c>
      <c r="J58" s="1020" t="s">
        <v>125</v>
      </c>
      <c r="K58" s="1020" t="s">
        <v>125</v>
      </c>
      <c r="L58" s="1020" t="s">
        <v>125</v>
      </c>
      <c r="M58" s="1020" t="s">
        <v>125</v>
      </c>
      <c r="N58" s="1020" t="s">
        <v>125</v>
      </c>
      <c r="O58" s="1020" t="s">
        <v>125</v>
      </c>
      <c r="P58" s="1020" t="s">
        <v>125</v>
      </c>
      <c r="Q58" s="382"/>
    </row>
    <row r="59" spans="1:17" s="384" customFormat="1" ht="27" customHeight="1" x14ac:dyDescent="0.2">
      <c r="A59" s="873" t="s">
        <v>1224</v>
      </c>
      <c r="B59" s="876" t="s">
        <v>1452</v>
      </c>
      <c r="C59" s="1018">
        <v>1</v>
      </c>
      <c r="D59" s="1018">
        <v>1</v>
      </c>
      <c r="E59" s="1021" t="s">
        <v>125</v>
      </c>
      <c r="F59" s="1021" t="s">
        <v>125</v>
      </c>
      <c r="G59" s="1018">
        <v>1</v>
      </c>
      <c r="H59" s="1018">
        <v>1</v>
      </c>
      <c r="I59" s="1021" t="s">
        <v>125</v>
      </c>
      <c r="J59" s="1021" t="s">
        <v>125</v>
      </c>
      <c r="K59" s="1021" t="s">
        <v>125</v>
      </c>
      <c r="L59" s="1021" t="s">
        <v>125</v>
      </c>
      <c r="M59" s="1021" t="s">
        <v>125</v>
      </c>
      <c r="N59" s="1021" t="s">
        <v>125</v>
      </c>
      <c r="O59" s="1021" t="s">
        <v>125</v>
      </c>
      <c r="P59" s="1021" t="s">
        <v>125</v>
      </c>
      <c r="Q59" s="383"/>
    </row>
    <row r="60" spans="1:17" ht="29.25" customHeight="1" x14ac:dyDescent="0.2">
      <c r="A60" s="873" t="s">
        <v>1225</v>
      </c>
      <c r="B60" s="876" t="s">
        <v>1453</v>
      </c>
      <c r="C60" s="1018">
        <v>3</v>
      </c>
      <c r="D60" s="1021" t="s">
        <v>125</v>
      </c>
      <c r="E60" s="1018">
        <v>3</v>
      </c>
      <c r="F60" s="1021" t="s">
        <v>125</v>
      </c>
      <c r="G60" s="1018">
        <v>3</v>
      </c>
      <c r="H60" s="1021" t="s">
        <v>125</v>
      </c>
      <c r="I60" s="1018">
        <v>3</v>
      </c>
      <c r="J60" s="1021" t="s">
        <v>125</v>
      </c>
      <c r="K60" s="1021" t="s">
        <v>125</v>
      </c>
      <c r="L60" s="1021" t="s">
        <v>125</v>
      </c>
      <c r="M60" s="1021" t="s">
        <v>125</v>
      </c>
      <c r="N60" s="1021" t="s">
        <v>125</v>
      </c>
      <c r="O60" s="1021" t="s">
        <v>125</v>
      </c>
      <c r="P60" s="1021" t="s">
        <v>125</v>
      </c>
      <c r="Q60" s="382"/>
    </row>
    <row r="61" spans="1:17" s="384" customFormat="1" x14ac:dyDescent="0.2">
      <c r="A61" s="874" t="s">
        <v>1454</v>
      </c>
      <c r="B61" s="875" t="s">
        <v>1455</v>
      </c>
      <c r="C61" s="1019">
        <v>4</v>
      </c>
      <c r="D61" s="1019">
        <v>2</v>
      </c>
      <c r="E61" s="1019">
        <v>2</v>
      </c>
      <c r="F61" s="1020" t="s">
        <v>125</v>
      </c>
      <c r="G61" s="1019">
        <v>4</v>
      </c>
      <c r="H61" s="1019">
        <v>2</v>
      </c>
      <c r="I61" s="1019">
        <v>2</v>
      </c>
      <c r="J61" s="1020" t="s">
        <v>125</v>
      </c>
      <c r="K61" s="1020" t="s">
        <v>125</v>
      </c>
      <c r="L61" s="1020" t="s">
        <v>125</v>
      </c>
      <c r="M61" s="1020" t="s">
        <v>125</v>
      </c>
      <c r="N61" s="1020" t="s">
        <v>125</v>
      </c>
      <c r="O61" s="1020" t="s">
        <v>125</v>
      </c>
      <c r="P61" s="1020" t="s">
        <v>125</v>
      </c>
      <c r="Q61" s="383"/>
    </row>
    <row r="62" spans="1:17" ht="26.25" customHeight="1" x14ac:dyDescent="0.2">
      <c r="A62" s="873" t="s">
        <v>1226</v>
      </c>
      <c r="B62" s="876" t="s">
        <v>1456</v>
      </c>
      <c r="C62" s="1018">
        <v>4</v>
      </c>
      <c r="D62" s="1018">
        <v>2</v>
      </c>
      <c r="E62" s="1018">
        <v>2</v>
      </c>
      <c r="F62" s="1021" t="s">
        <v>125</v>
      </c>
      <c r="G62" s="1018">
        <v>4</v>
      </c>
      <c r="H62" s="1018">
        <v>2</v>
      </c>
      <c r="I62" s="1018">
        <v>2</v>
      </c>
      <c r="J62" s="1021" t="s">
        <v>125</v>
      </c>
      <c r="K62" s="1021" t="s">
        <v>125</v>
      </c>
      <c r="L62" s="1021" t="s">
        <v>125</v>
      </c>
      <c r="M62" s="1021" t="s">
        <v>125</v>
      </c>
      <c r="N62" s="1021" t="s">
        <v>125</v>
      </c>
      <c r="O62" s="1021" t="s">
        <v>125</v>
      </c>
      <c r="P62" s="1021" t="s">
        <v>125</v>
      </c>
      <c r="Q62" s="382"/>
    </row>
    <row r="63" spans="1:17" ht="25.5" customHeight="1" x14ac:dyDescent="0.2">
      <c r="A63" s="874" t="s">
        <v>1457</v>
      </c>
      <c r="B63" s="875" t="s">
        <v>1458</v>
      </c>
      <c r="C63" s="1019">
        <v>5</v>
      </c>
      <c r="D63" s="1019">
        <v>3</v>
      </c>
      <c r="E63" s="1019">
        <v>2</v>
      </c>
      <c r="F63" s="1020" t="s">
        <v>125</v>
      </c>
      <c r="G63" s="1019">
        <v>5</v>
      </c>
      <c r="H63" s="1019">
        <v>3</v>
      </c>
      <c r="I63" s="1019">
        <v>2</v>
      </c>
      <c r="J63" s="1020" t="s">
        <v>125</v>
      </c>
      <c r="K63" s="1020" t="s">
        <v>125</v>
      </c>
      <c r="L63" s="1020" t="s">
        <v>125</v>
      </c>
      <c r="M63" s="1020" t="s">
        <v>125</v>
      </c>
      <c r="N63" s="1020" t="s">
        <v>125</v>
      </c>
      <c r="O63" s="1020" t="s">
        <v>125</v>
      </c>
      <c r="P63" s="1020" t="s">
        <v>125</v>
      </c>
      <c r="Q63" s="382"/>
    </row>
    <row r="64" spans="1:17" s="384" customFormat="1" ht="27.75" customHeight="1" x14ac:dyDescent="0.2">
      <c r="A64" s="873" t="s">
        <v>1227</v>
      </c>
      <c r="B64" s="876" t="s">
        <v>1459</v>
      </c>
      <c r="C64" s="1018">
        <v>5</v>
      </c>
      <c r="D64" s="1018">
        <v>3</v>
      </c>
      <c r="E64" s="1018">
        <v>2</v>
      </c>
      <c r="F64" s="1021" t="s">
        <v>125</v>
      </c>
      <c r="G64" s="1018">
        <v>5</v>
      </c>
      <c r="H64" s="1018">
        <v>3</v>
      </c>
      <c r="I64" s="1018">
        <v>2</v>
      </c>
      <c r="J64" s="1021" t="s">
        <v>125</v>
      </c>
      <c r="K64" s="1021" t="s">
        <v>125</v>
      </c>
      <c r="L64" s="1021" t="s">
        <v>125</v>
      </c>
      <c r="M64" s="1021" t="s">
        <v>125</v>
      </c>
      <c r="N64" s="1021" t="s">
        <v>125</v>
      </c>
      <c r="O64" s="1021" t="s">
        <v>125</v>
      </c>
      <c r="P64" s="1021" t="s">
        <v>125</v>
      </c>
      <c r="Q64" s="383"/>
    </row>
    <row r="65" spans="1:17" ht="24" x14ac:dyDescent="0.2">
      <c r="A65" s="874" t="s">
        <v>1460</v>
      </c>
      <c r="B65" s="875" t="s">
        <v>1461</v>
      </c>
      <c r="C65" s="1019">
        <v>1</v>
      </c>
      <c r="D65" s="1020" t="s">
        <v>125</v>
      </c>
      <c r="E65" s="1019">
        <v>1</v>
      </c>
      <c r="F65" s="1020" t="s">
        <v>125</v>
      </c>
      <c r="G65" s="1020" t="s">
        <v>125</v>
      </c>
      <c r="H65" s="1020" t="s">
        <v>125</v>
      </c>
      <c r="I65" s="1020" t="s">
        <v>125</v>
      </c>
      <c r="J65" s="1020" t="s">
        <v>125</v>
      </c>
      <c r="K65" s="1019">
        <v>1</v>
      </c>
      <c r="L65" s="1020" t="s">
        <v>125</v>
      </c>
      <c r="M65" s="1019">
        <v>1</v>
      </c>
      <c r="N65" s="1020" t="s">
        <v>125</v>
      </c>
      <c r="O65" s="1020" t="s">
        <v>125</v>
      </c>
      <c r="P65" s="1020" t="s">
        <v>125</v>
      </c>
      <c r="Q65" s="382"/>
    </row>
    <row r="66" spans="1:17" s="384" customFormat="1" ht="36" x14ac:dyDescent="0.2">
      <c r="A66" s="873" t="s">
        <v>1462</v>
      </c>
      <c r="B66" s="876" t="s">
        <v>1463</v>
      </c>
      <c r="C66" s="1018">
        <v>1</v>
      </c>
      <c r="D66" s="1021" t="s">
        <v>125</v>
      </c>
      <c r="E66" s="1018">
        <v>1</v>
      </c>
      <c r="F66" s="1021" t="s">
        <v>125</v>
      </c>
      <c r="G66" s="1021" t="s">
        <v>125</v>
      </c>
      <c r="H66" s="1021" t="s">
        <v>125</v>
      </c>
      <c r="I66" s="1021" t="s">
        <v>125</v>
      </c>
      <c r="J66" s="1021" t="s">
        <v>125</v>
      </c>
      <c r="K66" s="1018">
        <v>1</v>
      </c>
      <c r="L66" s="1021" t="s">
        <v>125</v>
      </c>
      <c r="M66" s="1018">
        <v>1</v>
      </c>
      <c r="N66" s="1021" t="s">
        <v>125</v>
      </c>
      <c r="O66" s="1021" t="s">
        <v>125</v>
      </c>
      <c r="P66" s="1021" t="s">
        <v>125</v>
      </c>
      <c r="Q66" s="383"/>
    </row>
    <row r="67" spans="1:17" ht="24" x14ac:dyDescent="0.2">
      <c r="A67" s="873" t="s">
        <v>1464</v>
      </c>
      <c r="B67" s="875" t="s">
        <v>1465</v>
      </c>
      <c r="C67" s="1018">
        <v>1</v>
      </c>
      <c r="D67" s="1021" t="s">
        <v>125</v>
      </c>
      <c r="E67" s="1018">
        <v>1</v>
      </c>
      <c r="F67" s="1021" t="s">
        <v>125</v>
      </c>
      <c r="G67" s="1021" t="s">
        <v>125</v>
      </c>
      <c r="H67" s="1021" t="s">
        <v>125</v>
      </c>
      <c r="I67" s="1021" t="s">
        <v>125</v>
      </c>
      <c r="J67" s="1021" t="s">
        <v>125</v>
      </c>
      <c r="K67" s="1021" t="s">
        <v>125</v>
      </c>
      <c r="L67" s="1021" t="s">
        <v>125</v>
      </c>
      <c r="M67" s="1021" t="s">
        <v>125</v>
      </c>
      <c r="N67" s="1018">
        <v>1</v>
      </c>
      <c r="O67" s="1021" t="s">
        <v>125</v>
      </c>
      <c r="P67" s="1018">
        <v>1</v>
      </c>
      <c r="Q67" s="382"/>
    </row>
    <row r="68" spans="1:17" ht="24" x14ac:dyDescent="0.2">
      <c r="A68" s="873" t="s">
        <v>1466</v>
      </c>
      <c r="B68" s="876" t="s">
        <v>1467</v>
      </c>
      <c r="C68" s="1018">
        <v>1</v>
      </c>
      <c r="D68" s="1021" t="s">
        <v>125</v>
      </c>
      <c r="E68" s="1018">
        <v>1</v>
      </c>
      <c r="F68" s="1021" t="s">
        <v>125</v>
      </c>
      <c r="G68" s="1021" t="s">
        <v>125</v>
      </c>
      <c r="H68" s="1021" t="s">
        <v>125</v>
      </c>
      <c r="I68" s="1021" t="s">
        <v>125</v>
      </c>
      <c r="J68" s="1021" t="s">
        <v>125</v>
      </c>
      <c r="K68" s="1021" t="s">
        <v>125</v>
      </c>
      <c r="L68" s="1021" t="s">
        <v>125</v>
      </c>
      <c r="M68" s="1021" t="s">
        <v>125</v>
      </c>
      <c r="N68" s="1018">
        <v>1</v>
      </c>
      <c r="O68" s="1021" t="s">
        <v>125</v>
      </c>
      <c r="P68" s="1018">
        <v>1</v>
      </c>
      <c r="Q68" s="382"/>
    </row>
    <row r="69" spans="1:17" ht="30" customHeight="1" x14ac:dyDescent="0.2">
      <c r="A69" s="874" t="s">
        <v>1468</v>
      </c>
      <c r="B69" s="875" t="s">
        <v>1469</v>
      </c>
      <c r="C69" s="1019">
        <v>1</v>
      </c>
      <c r="D69" s="1020" t="s">
        <v>125</v>
      </c>
      <c r="E69" s="1019">
        <v>1</v>
      </c>
      <c r="F69" s="1020" t="s">
        <v>125</v>
      </c>
      <c r="G69" s="1019">
        <v>1</v>
      </c>
      <c r="H69" s="1020" t="s">
        <v>125</v>
      </c>
      <c r="I69" s="1019">
        <v>1</v>
      </c>
      <c r="J69" s="1020" t="s">
        <v>125</v>
      </c>
      <c r="K69" s="1020" t="s">
        <v>125</v>
      </c>
      <c r="L69" s="1020" t="s">
        <v>125</v>
      </c>
      <c r="M69" s="1020" t="s">
        <v>125</v>
      </c>
      <c r="N69" s="1020" t="s">
        <v>125</v>
      </c>
      <c r="O69" s="1020" t="s">
        <v>125</v>
      </c>
      <c r="P69" s="1020" t="s">
        <v>125</v>
      </c>
      <c r="Q69" s="382"/>
    </row>
    <row r="70" spans="1:17" ht="36" x14ac:dyDescent="0.2">
      <c r="A70" s="873" t="s">
        <v>1470</v>
      </c>
      <c r="B70" s="876" t="s">
        <v>1471</v>
      </c>
      <c r="C70" s="1018">
        <v>1</v>
      </c>
      <c r="D70" s="1021" t="s">
        <v>125</v>
      </c>
      <c r="E70" s="1018">
        <v>1</v>
      </c>
      <c r="F70" s="1021" t="s">
        <v>125</v>
      </c>
      <c r="G70" s="1018">
        <v>1</v>
      </c>
      <c r="H70" s="1021" t="s">
        <v>125</v>
      </c>
      <c r="I70" s="1018">
        <v>1</v>
      </c>
      <c r="J70" s="1021" t="s">
        <v>125</v>
      </c>
      <c r="K70" s="1021" t="s">
        <v>125</v>
      </c>
      <c r="L70" s="1021" t="s">
        <v>125</v>
      </c>
      <c r="M70" s="1021" t="s">
        <v>125</v>
      </c>
      <c r="N70" s="1021" t="s">
        <v>125</v>
      </c>
      <c r="O70" s="1021" t="s">
        <v>125</v>
      </c>
      <c r="P70" s="1021" t="s">
        <v>125</v>
      </c>
      <c r="Q70" s="382"/>
    </row>
    <row r="71" spans="1:17" s="384" customFormat="1" ht="24" x14ac:dyDescent="0.2">
      <c r="A71" s="874" t="s">
        <v>1472</v>
      </c>
      <c r="B71" s="875" t="s">
        <v>1473</v>
      </c>
      <c r="C71" s="1019">
        <v>1</v>
      </c>
      <c r="D71" s="1019">
        <v>1</v>
      </c>
      <c r="E71" s="1020" t="s">
        <v>125</v>
      </c>
      <c r="F71" s="1020" t="s">
        <v>125</v>
      </c>
      <c r="G71" s="1019">
        <v>1</v>
      </c>
      <c r="H71" s="1019">
        <v>1</v>
      </c>
      <c r="I71" s="1020" t="s">
        <v>125</v>
      </c>
      <c r="J71" s="1020" t="s">
        <v>125</v>
      </c>
      <c r="K71" s="1020" t="s">
        <v>125</v>
      </c>
      <c r="L71" s="1020" t="s">
        <v>125</v>
      </c>
      <c r="M71" s="1020" t="s">
        <v>125</v>
      </c>
      <c r="N71" s="1020" t="s">
        <v>125</v>
      </c>
      <c r="O71" s="1020" t="s">
        <v>125</v>
      </c>
      <c r="P71" s="1020" t="s">
        <v>125</v>
      </c>
      <c r="Q71" s="383"/>
    </row>
    <row r="72" spans="1:17" ht="24" x14ac:dyDescent="0.2">
      <c r="A72" s="873" t="s">
        <v>1472</v>
      </c>
      <c r="B72" s="876" t="s">
        <v>1474</v>
      </c>
      <c r="C72" s="1018">
        <v>1</v>
      </c>
      <c r="D72" s="1018">
        <v>1</v>
      </c>
      <c r="E72" s="1021" t="s">
        <v>125</v>
      </c>
      <c r="F72" s="1021" t="s">
        <v>125</v>
      </c>
      <c r="G72" s="1018">
        <v>1</v>
      </c>
      <c r="H72" s="1018">
        <v>1</v>
      </c>
      <c r="I72" s="1021" t="s">
        <v>125</v>
      </c>
      <c r="J72" s="1021" t="s">
        <v>125</v>
      </c>
      <c r="K72" s="1021" t="s">
        <v>125</v>
      </c>
      <c r="L72" s="1021" t="s">
        <v>125</v>
      </c>
      <c r="M72" s="1021" t="s">
        <v>125</v>
      </c>
      <c r="N72" s="1021" t="s">
        <v>125</v>
      </c>
      <c r="O72" s="1021" t="s">
        <v>125</v>
      </c>
      <c r="P72" s="1021" t="s">
        <v>125</v>
      </c>
      <c r="Q72" s="382"/>
    </row>
    <row r="73" spans="1:17" s="384" customFormat="1" ht="36" x14ac:dyDescent="0.2">
      <c r="A73" s="874" t="s">
        <v>1475</v>
      </c>
      <c r="B73" s="875" t="s">
        <v>1476</v>
      </c>
      <c r="C73" s="1019">
        <v>1</v>
      </c>
      <c r="D73" s="1019">
        <v>1</v>
      </c>
      <c r="E73" s="1020" t="s">
        <v>125</v>
      </c>
      <c r="F73" s="1020" t="s">
        <v>125</v>
      </c>
      <c r="G73" s="1019">
        <v>1</v>
      </c>
      <c r="H73" s="1019">
        <v>1</v>
      </c>
      <c r="I73" s="1020" t="s">
        <v>125</v>
      </c>
      <c r="J73" s="1020" t="s">
        <v>125</v>
      </c>
      <c r="K73" s="1020" t="s">
        <v>125</v>
      </c>
      <c r="L73" s="1020" t="s">
        <v>125</v>
      </c>
      <c r="M73" s="1020" t="s">
        <v>125</v>
      </c>
      <c r="N73" s="1020" t="s">
        <v>125</v>
      </c>
      <c r="O73" s="1020" t="s">
        <v>125</v>
      </c>
      <c r="P73" s="1020" t="s">
        <v>125</v>
      </c>
      <c r="Q73" s="383"/>
    </row>
    <row r="74" spans="1:17" ht="24" x14ac:dyDescent="0.2">
      <c r="A74" s="873" t="s">
        <v>1228</v>
      </c>
      <c r="B74" s="876" t="s">
        <v>1477</v>
      </c>
      <c r="C74" s="1018">
        <v>1</v>
      </c>
      <c r="D74" s="1018">
        <v>1</v>
      </c>
      <c r="E74" s="1021" t="s">
        <v>125</v>
      </c>
      <c r="F74" s="1021" t="s">
        <v>125</v>
      </c>
      <c r="G74" s="1018">
        <v>1</v>
      </c>
      <c r="H74" s="1018">
        <v>1</v>
      </c>
      <c r="I74" s="1021" t="s">
        <v>125</v>
      </c>
      <c r="J74" s="1021" t="s">
        <v>125</v>
      </c>
      <c r="K74" s="1021" t="s">
        <v>125</v>
      </c>
      <c r="L74" s="1021" t="s">
        <v>125</v>
      </c>
      <c r="M74" s="1021" t="s">
        <v>125</v>
      </c>
      <c r="N74" s="1021" t="s">
        <v>125</v>
      </c>
      <c r="O74" s="1021" t="s">
        <v>125</v>
      </c>
      <c r="P74" s="1021" t="s">
        <v>125</v>
      </c>
      <c r="Q74" s="382"/>
    </row>
    <row r="75" spans="1:17" s="384" customFormat="1" ht="24" x14ac:dyDescent="0.2">
      <c r="A75" s="874" t="s">
        <v>1478</v>
      </c>
      <c r="B75" s="875" t="s">
        <v>1479</v>
      </c>
      <c r="C75" s="1019">
        <v>2</v>
      </c>
      <c r="D75" s="1019">
        <v>2</v>
      </c>
      <c r="E75" s="1020" t="s">
        <v>125</v>
      </c>
      <c r="F75" s="1020" t="s">
        <v>125</v>
      </c>
      <c r="G75" s="1019">
        <v>2</v>
      </c>
      <c r="H75" s="1019">
        <v>2</v>
      </c>
      <c r="I75" s="1020" t="s">
        <v>125</v>
      </c>
      <c r="J75" s="1020" t="s">
        <v>125</v>
      </c>
      <c r="K75" s="1020" t="s">
        <v>125</v>
      </c>
      <c r="L75" s="1020" t="s">
        <v>125</v>
      </c>
      <c r="M75" s="1020" t="s">
        <v>125</v>
      </c>
      <c r="N75" s="1020" t="s">
        <v>125</v>
      </c>
      <c r="O75" s="1020" t="s">
        <v>125</v>
      </c>
      <c r="P75" s="1020" t="s">
        <v>125</v>
      </c>
      <c r="Q75" s="383"/>
    </row>
    <row r="76" spans="1:17" x14ac:dyDescent="0.2">
      <c r="A76" s="873" t="s">
        <v>1480</v>
      </c>
      <c r="B76" s="876" t="s">
        <v>1481</v>
      </c>
      <c r="C76" s="1018">
        <v>1</v>
      </c>
      <c r="D76" s="1018">
        <v>1</v>
      </c>
      <c r="E76" s="1021" t="s">
        <v>125</v>
      </c>
      <c r="F76" s="1021" t="s">
        <v>125</v>
      </c>
      <c r="G76" s="1018">
        <v>1</v>
      </c>
      <c r="H76" s="1018">
        <v>1</v>
      </c>
      <c r="I76" s="1021" t="s">
        <v>125</v>
      </c>
      <c r="J76" s="1021" t="s">
        <v>125</v>
      </c>
      <c r="K76" s="1021" t="s">
        <v>125</v>
      </c>
      <c r="L76" s="1021" t="s">
        <v>125</v>
      </c>
      <c r="M76" s="1021" t="s">
        <v>125</v>
      </c>
      <c r="N76" s="1021" t="s">
        <v>125</v>
      </c>
      <c r="O76" s="1021" t="s">
        <v>125</v>
      </c>
      <c r="P76" s="1021" t="s">
        <v>125</v>
      </c>
      <c r="Q76" s="382"/>
    </row>
    <row r="77" spans="1:17" s="384" customFormat="1" ht="30" customHeight="1" x14ac:dyDescent="0.2">
      <c r="A77" s="873" t="s">
        <v>1482</v>
      </c>
      <c r="B77" s="876" t="s">
        <v>1483</v>
      </c>
      <c r="C77" s="1018">
        <v>1</v>
      </c>
      <c r="D77" s="1018">
        <v>1</v>
      </c>
      <c r="E77" s="1021" t="s">
        <v>125</v>
      </c>
      <c r="F77" s="1021" t="s">
        <v>125</v>
      </c>
      <c r="G77" s="1018">
        <v>1</v>
      </c>
      <c r="H77" s="1018">
        <v>1</v>
      </c>
      <c r="I77" s="1021" t="s">
        <v>125</v>
      </c>
      <c r="J77" s="1021" t="s">
        <v>125</v>
      </c>
      <c r="K77" s="1021" t="s">
        <v>125</v>
      </c>
      <c r="L77" s="1021" t="s">
        <v>125</v>
      </c>
      <c r="M77" s="1021" t="s">
        <v>125</v>
      </c>
      <c r="N77" s="1021" t="s">
        <v>125</v>
      </c>
      <c r="O77" s="1021" t="s">
        <v>125</v>
      </c>
      <c r="P77" s="1021" t="s">
        <v>125</v>
      </c>
      <c r="Q77" s="383"/>
    </row>
    <row r="78" spans="1:17" ht="24" x14ac:dyDescent="0.2">
      <c r="A78" s="874" t="s">
        <v>1484</v>
      </c>
      <c r="B78" s="875" t="s">
        <v>1485</v>
      </c>
      <c r="C78" s="1019">
        <v>10</v>
      </c>
      <c r="D78" s="1019">
        <v>7</v>
      </c>
      <c r="E78" s="1019">
        <v>3</v>
      </c>
      <c r="F78" s="1020" t="s">
        <v>125</v>
      </c>
      <c r="G78" s="1019">
        <v>10</v>
      </c>
      <c r="H78" s="1019">
        <v>7</v>
      </c>
      <c r="I78" s="1019">
        <v>3</v>
      </c>
      <c r="J78" s="1020" t="s">
        <v>125</v>
      </c>
      <c r="K78" s="1020" t="s">
        <v>125</v>
      </c>
      <c r="L78" s="1020" t="s">
        <v>125</v>
      </c>
      <c r="M78" s="1020" t="s">
        <v>125</v>
      </c>
      <c r="N78" s="1020" t="s">
        <v>125</v>
      </c>
      <c r="O78" s="1020" t="s">
        <v>125</v>
      </c>
      <c r="P78" s="1020" t="s">
        <v>125</v>
      </c>
      <c r="Q78" s="382"/>
    </row>
    <row r="79" spans="1:17" ht="40.5" customHeight="1" x14ac:dyDescent="0.2">
      <c r="A79" s="873" t="s">
        <v>1229</v>
      </c>
      <c r="B79" s="876" t="s">
        <v>1486</v>
      </c>
      <c r="C79" s="1018">
        <v>10</v>
      </c>
      <c r="D79" s="1018">
        <v>7</v>
      </c>
      <c r="E79" s="1018">
        <v>3</v>
      </c>
      <c r="F79" s="1021" t="s">
        <v>125</v>
      </c>
      <c r="G79" s="1018">
        <v>10</v>
      </c>
      <c r="H79" s="1018">
        <v>7</v>
      </c>
      <c r="I79" s="1018">
        <v>3</v>
      </c>
      <c r="J79" s="1021" t="s">
        <v>125</v>
      </c>
      <c r="K79" s="1021" t="s">
        <v>125</v>
      </c>
      <c r="L79" s="1021" t="s">
        <v>125</v>
      </c>
      <c r="M79" s="1021" t="s">
        <v>125</v>
      </c>
      <c r="N79" s="1021" t="s">
        <v>125</v>
      </c>
      <c r="O79" s="1021" t="s">
        <v>125</v>
      </c>
      <c r="P79" s="1021" t="s">
        <v>125</v>
      </c>
      <c r="Q79" s="382"/>
    </row>
    <row r="80" spans="1:17" s="384" customFormat="1" x14ac:dyDescent="0.2">
      <c r="A80" s="873" t="s">
        <v>1487</v>
      </c>
      <c r="B80" s="875" t="s">
        <v>1488</v>
      </c>
      <c r="C80" s="1018">
        <v>281</v>
      </c>
      <c r="D80" s="1018">
        <v>161</v>
      </c>
      <c r="E80" s="1018">
        <v>120</v>
      </c>
      <c r="F80" s="1021" t="s">
        <v>125</v>
      </c>
      <c r="G80" s="1018">
        <v>227</v>
      </c>
      <c r="H80" s="1018">
        <v>132</v>
      </c>
      <c r="I80" s="1018">
        <v>95</v>
      </c>
      <c r="J80" s="1021" t="s">
        <v>125</v>
      </c>
      <c r="K80" s="1018">
        <v>33</v>
      </c>
      <c r="L80" s="1018">
        <v>16</v>
      </c>
      <c r="M80" s="1018">
        <v>17</v>
      </c>
      <c r="N80" s="1018">
        <v>21</v>
      </c>
      <c r="O80" s="1018">
        <v>13</v>
      </c>
      <c r="P80" s="1018">
        <v>8</v>
      </c>
      <c r="Q80" s="383"/>
    </row>
    <row r="81" spans="1:17" x14ac:dyDescent="0.2">
      <c r="A81" s="873" t="s">
        <v>1487</v>
      </c>
      <c r="B81" s="876" t="s">
        <v>1489</v>
      </c>
      <c r="C81" s="1018">
        <v>281</v>
      </c>
      <c r="D81" s="1018">
        <v>161</v>
      </c>
      <c r="E81" s="1018">
        <v>120</v>
      </c>
      <c r="F81" s="1021" t="s">
        <v>125</v>
      </c>
      <c r="G81" s="1018">
        <v>227</v>
      </c>
      <c r="H81" s="1018">
        <v>132</v>
      </c>
      <c r="I81" s="1018">
        <v>95</v>
      </c>
      <c r="J81" s="1021" t="s">
        <v>125</v>
      </c>
      <c r="K81" s="1018">
        <v>33</v>
      </c>
      <c r="L81" s="1018">
        <v>16</v>
      </c>
      <c r="M81" s="1018">
        <v>17</v>
      </c>
      <c r="N81" s="1018">
        <v>21</v>
      </c>
      <c r="O81" s="1018">
        <v>13</v>
      </c>
      <c r="P81" s="1018">
        <v>8</v>
      </c>
      <c r="Q81" s="382"/>
    </row>
    <row r="82" spans="1:17" s="384" customFormat="1" ht="30.75" customHeight="1" x14ac:dyDescent="0.2">
      <c r="A82" s="874" t="s">
        <v>1490</v>
      </c>
      <c r="B82" s="875" t="s">
        <v>1491</v>
      </c>
      <c r="C82" s="1019">
        <v>12</v>
      </c>
      <c r="D82" s="1019">
        <v>6</v>
      </c>
      <c r="E82" s="1019">
        <v>6</v>
      </c>
      <c r="F82" s="1020" t="s">
        <v>125</v>
      </c>
      <c r="G82" s="1019">
        <v>10</v>
      </c>
      <c r="H82" s="1019">
        <v>6</v>
      </c>
      <c r="I82" s="1019">
        <v>4</v>
      </c>
      <c r="J82" s="1020" t="s">
        <v>125</v>
      </c>
      <c r="K82" s="1020" t="s">
        <v>125</v>
      </c>
      <c r="L82" s="1020" t="s">
        <v>125</v>
      </c>
      <c r="M82" s="1020" t="s">
        <v>125</v>
      </c>
      <c r="N82" s="1019">
        <v>2</v>
      </c>
      <c r="O82" s="1020" t="s">
        <v>125</v>
      </c>
      <c r="P82" s="1019">
        <v>2</v>
      </c>
      <c r="Q82" s="383"/>
    </row>
    <row r="83" spans="1:17" ht="24" x14ac:dyDescent="0.2">
      <c r="A83" s="873" t="s">
        <v>1492</v>
      </c>
      <c r="B83" s="876" t="s">
        <v>1493</v>
      </c>
      <c r="C83" s="1018">
        <v>2</v>
      </c>
      <c r="D83" s="1018">
        <v>1</v>
      </c>
      <c r="E83" s="1018">
        <v>1</v>
      </c>
      <c r="F83" s="1021" t="s">
        <v>125</v>
      </c>
      <c r="G83" s="1018">
        <v>2</v>
      </c>
      <c r="H83" s="1018">
        <v>1</v>
      </c>
      <c r="I83" s="1018">
        <v>1</v>
      </c>
      <c r="J83" s="1021" t="s">
        <v>125</v>
      </c>
      <c r="K83" s="1021" t="s">
        <v>125</v>
      </c>
      <c r="L83" s="1021" t="s">
        <v>125</v>
      </c>
      <c r="M83" s="1021" t="s">
        <v>125</v>
      </c>
      <c r="N83" s="1021" t="s">
        <v>125</v>
      </c>
      <c r="O83" s="1021" t="s">
        <v>125</v>
      </c>
      <c r="P83" s="1021" t="s">
        <v>125</v>
      </c>
      <c r="Q83" s="382"/>
    </row>
    <row r="84" spans="1:17" s="384" customFormat="1" ht="24" x14ac:dyDescent="0.2">
      <c r="A84" s="873" t="s">
        <v>1230</v>
      </c>
      <c r="B84" s="876" t="s">
        <v>1494</v>
      </c>
      <c r="C84" s="1018">
        <v>6</v>
      </c>
      <c r="D84" s="1018">
        <v>1</v>
      </c>
      <c r="E84" s="1018">
        <v>5</v>
      </c>
      <c r="F84" s="1021" t="s">
        <v>125</v>
      </c>
      <c r="G84" s="1018">
        <v>4</v>
      </c>
      <c r="H84" s="1018">
        <v>1</v>
      </c>
      <c r="I84" s="1018">
        <v>3</v>
      </c>
      <c r="J84" s="1021" t="s">
        <v>125</v>
      </c>
      <c r="K84" s="1021" t="s">
        <v>125</v>
      </c>
      <c r="L84" s="1021" t="s">
        <v>125</v>
      </c>
      <c r="M84" s="1021" t="s">
        <v>125</v>
      </c>
      <c r="N84" s="1018">
        <v>2</v>
      </c>
      <c r="O84" s="1021" t="s">
        <v>125</v>
      </c>
      <c r="P84" s="1018">
        <v>2</v>
      </c>
      <c r="Q84" s="383"/>
    </row>
    <row r="85" spans="1:17" ht="30.75" customHeight="1" x14ac:dyDescent="0.2">
      <c r="A85" s="873" t="s">
        <v>1231</v>
      </c>
      <c r="B85" s="876" t="s">
        <v>1495</v>
      </c>
      <c r="C85" s="1018">
        <v>4</v>
      </c>
      <c r="D85" s="1018">
        <v>4</v>
      </c>
      <c r="E85" s="1021" t="s">
        <v>125</v>
      </c>
      <c r="F85" s="1021" t="s">
        <v>125</v>
      </c>
      <c r="G85" s="1018">
        <v>4</v>
      </c>
      <c r="H85" s="1018">
        <v>4</v>
      </c>
      <c r="I85" s="1021" t="s">
        <v>125</v>
      </c>
      <c r="J85" s="1021" t="s">
        <v>125</v>
      </c>
      <c r="K85" s="1021" t="s">
        <v>125</v>
      </c>
      <c r="L85" s="1021" t="s">
        <v>125</v>
      </c>
      <c r="M85" s="1021" t="s">
        <v>125</v>
      </c>
      <c r="N85" s="1021" t="s">
        <v>125</v>
      </c>
      <c r="O85" s="1021" t="s">
        <v>125</v>
      </c>
      <c r="P85" s="1021" t="s">
        <v>125</v>
      </c>
      <c r="Q85" s="382"/>
    </row>
    <row r="86" spans="1:17" ht="23.25" customHeight="1" x14ac:dyDescent="0.2">
      <c r="A86" s="874" t="s">
        <v>1496</v>
      </c>
      <c r="B86" s="875" t="s">
        <v>1497</v>
      </c>
      <c r="C86" s="1019">
        <v>7</v>
      </c>
      <c r="D86" s="1019">
        <v>5</v>
      </c>
      <c r="E86" s="1019">
        <v>2</v>
      </c>
      <c r="F86" s="1020" t="s">
        <v>125</v>
      </c>
      <c r="G86" s="1019">
        <v>6</v>
      </c>
      <c r="H86" s="1019">
        <v>4</v>
      </c>
      <c r="I86" s="1019">
        <v>2</v>
      </c>
      <c r="J86" s="1020" t="s">
        <v>125</v>
      </c>
      <c r="K86" s="1019">
        <v>1</v>
      </c>
      <c r="L86" s="1019">
        <v>1</v>
      </c>
      <c r="M86" s="1020" t="s">
        <v>125</v>
      </c>
      <c r="N86" s="1020" t="s">
        <v>125</v>
      </c>
      <c r="O86" s="1020" t="s">
        <v>125</v>
      </c>
      <c r="P86" s="1020" t="s">
        <v>125</v>
      </c>
      <c r="Q86" s="382"/>
    </row>
    <row r="87" spans="1:17" s="384" customFormat="1" ht="26.25" customHeight="1" x14ac:dyDescent="0.2">
      <c r="A87" s="873" t="s">
        <v>1232</v>
      </c>
      <c r="B87" s="876" t="s">
        <v>1498</v>
      </c>
      <c r="C87" s="1018">
        <v>7</v>
      </c>
      <c r="D87" s="1018">
        <v>5</v>
      </c>
      <c r="E87" s="1018">
        <v>2</v>
      </c>
      <c r="F87" s="1021" t="s">
        <v>125</v>
      </c>
      <c r="G87" s="1018">
        <v>6</v>
      </c>
      <c r="H87" s="1018">
        <v>4</v>
      </c>
      <c r="I87" s="1018">
        <v>2</v>
      </c>
      <c r="J87" s="1021" t="s">
        <v>125</v>
      </c>
      <c r="K87" s="1018">
        <v>1</v>
      </c>
      <c r="L87" s="1018">
        <v>1</v>
      </c>
      <c r="M87" s="1021" t="s">
        <v>125</v>
      </c>
      <c r="N87" s="1021" t="s">
        <v>125</v>
      </c>
      <c r="O87" s="1021" t="s">
        <v>125</v>
      </c>
      <c r="P87" s="1021" t="s">
        <v>125</v>
      </c>
      <c r="Q87" s="383"/>
    </row>
    <row r="88" spans="1:17" x14ac:dyDescent="0.2">
      <c r="A88" s="874" t="s">
        <v>1499</v>
      </c>
      <c r="B88" s="875" t="s">
        <v>1500</v>
      </c>
      <c r="C88" s="1019">
        <v>3</v>
      </c>
      <c r="D88" s="1019">
        <v>2</v>
      </c>
      <c r="E88" s="1019">
        <v>1</v>
      </c>
      <c r="F88" s="1020" t="s">
        <v>125</v>
      </c>
      <c r="G88" s="1019">
        <v>3</v>
      </c>
      <c r="H88" s="1019">
        <v>2</v>
      </c>
      <c r="I88" s="1019">
        <v>1</v>
      </c>
      <c r="J88" s="1020" t="s">
        <v>125</v>
      </c>
      <c r="K88" s="1020" t="s">
        <v>125</v>
      </c>
      <c r="L88" s="1020" t="s">
        <v>125</v>
      </c>
      <c r="M88" s="1020" t="s">
        <v>125</v>
      </c>
      <c r="N88" s="1020" t="s">
        <v>125</v>
      </c>
      <c r="O88" s="1020" t="s">
        <v>125</v>
      </c>
      <c r="P88" s="1020" t="s">
        <v>125</v>
      </c>
      <c r="Q88" s="382"/>
    </row>
    <row r="89" spans="1:17" s="384" customFormat="1" ht="24" x14ac:dyDescent="0.2">
      <c r="A89" s="873" t="s">
        <v>1233</v>
      </c>
      <c r="B89" s="876" t="s">
        <v>1501</v>
      </c>
      <c r="C89" s="1018">
        <v>1</v>
      </c>
      <c r="D89" s="1021" t="s">
        <v>125</v>
      </c>
      <c r="E89" s="1018">
        <v>1</v>
      </c>
      <c r="F89" s="1021" t="s">
        <v>125</v>
      </c>
      <c r="G89" s="1018">
        <v>1</v>
      </c>
      <c r="H89" s="1021" t="s">
        <v>125</v>
      </c>
      <c r="I89" s="1018">
        <v>1</v>
      </c>
      <c r="J89" s="1021" t="s">
        <v>125</v>
      </c>
      <c r="K89" s="1021" t="s">
        <v>125</v>
      </c>
      <c r="L89" s="1021" t="s">
        <v>125</v>
      </c>
      <c r="M89" s="1021" t="s">
        <v>125</v>
      </c>
      <c r="N89" s="1021" t="s">
        <v>125</v>
      </c>
      <c r="O89" s="1021" t="s">
        <v>125</v>
      </c>
      <c r="P89" s="1021" t="s">
        <v>125</v>
      </c>
      <c r="Q89" s="383"/>
    </row>
    <row r="90" spans="1:17" s="384" customFormat="1" x14ac:dyDescent="0.2">
      <c r="A90" s="873" t="s">
        <v>1234</v>
      </c>
      <c r="B90" s="876" t="s">
        <v>1502</v>
      </c>
      <c r="C90" s="1018">
        <v>2</v>
      </c>
      <c r="D90" s="1018">
        <v>2</v>
      </c>
      <c r="E90" s="1021" t="s">
        <v>125</v>
      </c>
      <c r="F90" s="1021" t="s">
        <v>125</v>
      </c>
      <c r="G90" s="1018">
        <v>2</v>
      </c>
      <c r="H90" s="1018">
        <v>2</v>
      </c>
      <c r="I90" s="1021" t="s">
        <v>125</v>
      </c>
      <c r="J90" s="1021" t="s">
        <v>125</v>
      </c>
      <c r="K90" s="1021" t="s">
        <v>125</v>
      </c>
      <c r="L90" s="1021" t="s">
        <v>125</v>
      </c>
      <c r="M90" s="1021" t="s">
        <v>125</v>
      </c>
      <c r="N90" s="1021" t="s">
        <v>125</v>
      </c>
      <c r="O90" s="1021" t="s">
        <v>125</v>
      </c>
      <c r="P90" s="1021" t="s">
        <v>125</v>
      </c>
      <c r="Q90" s="383"/>
    </row>
    <row r="91" spans="1:17" s="384" customFormat="1" ht="24" x14ac:dyDescent="0.2">
      <c r="A91" s="874" t="s">
        <v>1503</v>
      </c>
      <c r="B91" s="875" t="s">
        <v>1504</v>
      </c>
      <c r="C91" s="1019">
        <v>4</v>
      </c>
      <c r="D91" s="1019">
        <v>1</v>
      </c>
      <c r="E91" s="1019">
        <v>3</v>
      </c>
      <c r="F91" s="1020" t="s">
        <v>125</v>
      </c>
      <c r="G91" s="1019">
        <v>3</v>
      </c>
      <c r="H91" s="1019">
        <v>1</v>
      </c>
      <c r="I91" s="1019">
        <v>2</v>
      </c>
      <c r="J91" s="1020" t="s">
        <v>125</v>
      </c>
      <c r="K91" s="1019">
        <v>1</v>
      </c>
      <c r="L91" s="1020" t="s">
        <v>125</v>
      </c>
      <c r="M91" s="1019">
        <v>1</v>
      </c>
      <c r="N91" s="1020" t="s">
        <v>125</v>
      </c>
      <c r="O91" s="1020" t="s">
        <v>125</v>
      </c>
      <c r="P91" s="1020" t="s">
        <v>125</v>
      </c>
      <c r="Q91" s="383"/>
    </row>
    <row r="92" spans="1:17" ht="30" customHeight="1" x14ac:dyDescent="0.2">
      <c r="A92" s="873" t="s">
        <v>1505</v>
      </c>
      <c r="B92" s="876" t="s">
        <v>1506</v>
      </c>
      <c r="C92" s="1018">
        <v>1</v>
      </c>
      <c r="D92" s="1021" t="s">
        <v>125</v>
      </c>
      <c r="E92" s="1018">
        <v>1</v>
      </c>
      <c r="F92" s="1021" t="s">
        <v>125</v>
      </c>
      <c r="G92" s="1018">
        <v>1</v>
      </c>
      <c r="H92" s="1021" t="s">
        <v>125</v>
      </c>
      <c r="I92" s="1018">
        <v>1</v>
      </c>
      <c r="J92" s="1021" t="s">
        <v>125</v>
      </c>
      <c r="K92" s="1021" t="s">
        <v>125</v>
      </c>
      <c r="L92" s="1021" t="s">
        <v>125</v>
      </c>
      <c r="M92" s="1021" t="s">
        <v>125</v>
      </c>
      <c r="N92" s="1021" t="s">
        <v>125</v>
      </c>
      <c r="O92" s="1021" t="s">
        <v>125</v>
      </c>
      <c r="P92" s="1021" t="s">
        <v>125</v>
      </c>
      <c r="Q92" s="382"/>
    </row>
    <row r="93" spans="1:17" ht="24" x14ac:dyDescent="0.2">
      <c r="A93" s="873" t="s">
        <v>1235</v>
      </c>
      <c r="B93" s="876" t="s">
        <v>1507</v>
      </c>
      <c r="C93" s="1018">
        <v>3</v>
      </c>
      <c r="D93" s="1018">
        <v>1</v>
      </c>
      <c r="E93" s="1018">
        <v>2</v>
      </c>
      <c r="F93" s="1021" t="s">
        <v>125</v>
      </c>
      <c r="G93" s="1018">
        <v>2</v>
      </c>
      <c r="H93" s="1018">
        <v>1</v>
      </c>
      <c r="I93" s="1018">
        <v>1</v>
      </c>
      <c r="J93" s="1021" t="s">
        <v>125</v>
      </c>
      <c r="K93" s="1018">
        <v>1</v>
      </c>
      <c r="L93" s="1021" t="s">
        <v>125</v>
      </c>
      <c r="M93" s="1018">
        <v>1</v>
      </c>
      <c r="N93" s="1021" t="s">
        <v>125</v>
      </c>
      <c r="O93" s="1021" t="s">
        <v>125</v>
      </c>
      <c r="P93" s="1021" t="s">
        <v>125</v>
      </c>
      <c r="Q93" s="382"/>
    </row>
    <row r="94" spans="1:17" s="384" customFormat="1" x14ac:dyDescent="0.2">
      <c r="A94" s="874" t="s">
        <v>1508</v>
      </c>
      <c r="B94" s="875" t="s">
        <v>1509</v>
      </c>
      <c r="C94" s="1019">
        <v>1</v>
      </c>
      <c r="D94" s="1019">
        <v>1</v>
      </c>
      <c r="E94" s="1020" t="s">
        <v>125</v>
      </c>
      <c r="F94" s="1020" t="s">
        <v>125</v>
      </c>
      <c r="G94" s="1019">
        <v>1</v>
      </c>
      <c r="H94" s="1019">
        <v>1</v>
      </c>
      <c r="I94" s="1020" t="s">
        <v>125</v>
      </c>
      <c r="J94" s="1020" t="s">
        <v>125</v>
      </c>
      <c r="K94" s="1020" t="s">
        <v>125</v>
      </c>
      <c r="L94" s="1020" t="s">
        <v>125</v>
      </c>
      <c r="M94" s="1020" t="s">
        <v>125</v>
      </c>
      <c r="N94" s="1020" t="s">
        <v>125</v>
      </c>
      <c r="O94" s="1020" t="s">
        <v>125</v>
      </c>
      <c r="P94" s="1020" t="s">
        <v>125</v>
      </c>
      <c r="Q94" s="383"/>
    </row>
    <row r="95" spans="1:17" ht="24" x14ac:dyDescent="0.2">
      <c r="A95" s="873" t="s">
        <v>1510</v>
      </c>
      <c r="B95" s="876" t="s">
        <v>1511</v>
      </c>
      <c r="C95" s="1018">
        <v>1</v>
      </c>
      <c r="D95" s="1018">
        <v>1</v>
      </c>
      <c r="E95" s="1021" t="s">
        <v>125</v>
      </c>
      <c r="F95" s="1021" t="s">
        <v>125</v>
      </c>
      <c r="G95" s="1018">
        <v>1</v>
      </c>
      <c r="H95" s="1018">
        <v>1</v>
      </c>
      <c r="I95" s="1021" t="s">
        <v>125</v>
      </c>
      <c r="J95" s="1021" t="s">
        <v>125</v>
      </c>
      <c r="K95" s="1021" t="s">
        <v>125</v>
      </c>
      <c r="L95" s="1021" t="s">
        <v>125</v>
      </c>
      <c r="M95" s="1021" t="s">
        <v>125</v>
      </c>
      <c r="N95" s="1021" t="s">
        <v>125</v>
      </c>
      <c r="O95" s="1021" t="s">
        <v>125</v>
      </c>
      <c r="P95" s="1021" t="s">
        <v>125</v>
      </c>
      <c r="Q95" s="382"/>
    </row>
    <row r="96" spans="1:17" s="384" customFormat="1" ht="30" customHeight="1" x14ac:dyDescent="0.2">
      <c r="A96" s="874" t="s">
        <v>1512</v>
      </c>
      <c r="B96" s="875" t="s">
        <v>1513</v>
      </c>
      <c r="C96" s="1019">
        <v>1</v>
      </c>
      <c r="D96" s="1019">
        <v>1</v>
      </c>
      <c r="E96" s="1020" t="s">
        <v>125</v>
      </c>
      <c r="F96" s="1020" t="s">
        <v>125</v>
      </c>
      <c r="G96" s="1019">
        <v>1</v>
      </c>
      <c r="H96" s="1019">
        <v>1</v>
      </c>
      <c r="I96" s="1020" t="s">
        <v>125</v>
      </c>
      <c r="J96" s="1020" t="s">
        <v>125</v>
      </c>
      <c r="K96" s="1020" t="s">
        <v>125</v>
      </c>
      <c r="L96" s="1020" t="s">
        <v>125</v>
      </c>
      <c r="M96" s="1020" t="s">
        <v>125</v>
      </c>
      <c r="N96" s="1020" t="s">
        <v>125</v>
      </c>
      <c r="O96" s="1020" t="s">
        <v>125</v>
      </c>
      <c r="P96" s="1020" t="s">
        <v>125</v>
      </c>
      <c r="Q96" s="383"/>
    </row>
    <row r="97" spans="1:17" ht="31.5" customHeight="1" x14ac:dyDescent="0.2">
      <c r="A97" s="873" t="s">
        <v>1514</v>
      </c>
      <c r="B97" s="876" t="s">
        <v>1515</v>
      </c>
      <c r="C97" s="1018">
        <v>1</v>
      </c>
      <c r="D97" s="1018">
        <v>1</v>
      </c>
      <c r="E97" s="1021" t="s">
        <v>125</v>
      </c>
      <c r="F97" s="1021" t="s">
        <v>125</v>
      </c>
      <c r="G97" s="1018">
        <v>1</v>
      </c>
      <c r="H97" s="1018">
        <v>1</v>
      </c>
      <c r="I97" s="1021" t="s">
        <v>125</v>
      </c>
      <c r="J97" s="1021" t="s">
        <v>125</v>
      </c>
      <c r="K97" s="1021" t="s">
        <v>125</v>
      </c>
      <c r="L97" s="1021" t="s">
        <v>125</v>
      </c>
      <c r="M97" s="1021" t="s">
        <v>125</v>
      </c>
      <c r="N97" s="1021" t="s">
        <v>125</v>
      </c>
      <c r="O97" s="1021" t="s">
        <v>125</v>
      </c>
      <c r="P97" s="1021" t="s">
        <v>125</v>
      </c>
      <c r="Q97" s="382"/>
    </row>
    <row r="98" spans="1:17" s="384" customFormat="1" ht="24" x14ac:dyDescent="0.2">
      <c r="A98" s="874" t="s">
        <v>1516</v>
      </c>
      <c r="B98" s="875" t="s">
        <v>1517</v>
      </c>
      <c r="C98" s="1019">
        <v>1</v>
      </c>
      <c r="D98" s="1020" t="s">
        <v>125</v>
      </c>
      <c r="E98" s="1019">
        <v>1</v>
      </c>
      <c r="F98" s="1020" t="s">
        <v>125</v>
      </c>
      <c r="G98" s="1019">
        <v>1</v>
      </c>
      <c r="H98" s="1020" t="s">
        <v>125</v>
      </c>
      <c r="I98" s="1019">
        <v>1</v>
      </c>
      <c r="J98" s="1020" t="s">
        <v>125</v>
      </c>
      <c r="K98" s="1020" t="s">
        <v>125</v>
      </c>
      <c r="L98" s="1020" t="s">
        <v>125</v>
      </c>
      <c r="M98" s="1020" t="s">
        <v>125</v>
      </c>
      <c r="N98" s="1020" t="s">
        <v>125</v>
      </c>
      <c r="O98" s="1020" t="s">
        <v>125</v>
      </c>
      <c r="P98" s="1020" t="s">
        <v>125</v>
      </c>
      <c r="Q98" s="383"/>
    </row>
    <row r="99" spans="1:17" ht="24" x14ac:dyDescent="0.2">
      <c r="A99" s="873" t="s">
        <v>1518</v>
      </c>
      <c r="B99" s="876" t="s">
        <v>1519</v>
      </c>
      <c r="C99" s="1018">
        <v>1</v>
      </c>
      <c r="D99" s="1021" t="s">
        <v>125</v>
      </c>
      <c r="E99" s="1018">
        <v>1</v>
      </c>
      <c r="F99" s="1021" t="s">
        <v>125</v>
      </c>
      <c r="G99" s="1018">
        <v>1</v>
      </c>
      <c r="H99" s="1021" t="s">
        <v>125</v>
      </c>
      <c r="I99" s="1018">
        <v>1</v>
      </c>
      <c r="J99" s="1021" t="s">
        <v>125</v>
      </c>
      <c r="K99" s="1021" t="s">
        <v>125</v>
      </c>
      <c r="L99" s="1021" t="s">
        <v>125</v>
      </c>
      <c r="M99" s="1021" t="s">
        <v>125</v>
      </c>
      <c r="N99" s="1021" t="s">
        <v>125</v>
      </c>
      <c r="O99" s="1021" t="s">
        <v>125</v>
      </c>
      <c r="P99" s="1021" t="s">
        <v>125</v>
      </c>
      <c r="Q99" s="382"/>
    </row>
    <row r="100" spans="1:17" ht="24" x14ac:dyDescent="0.2">
      <c r="A100" s="874" t="s">
        <v>1520</v>
      </c>
      <c r="B100" s="875" t="s">
        <v>1521</v>
      </c>
      <c r="C100" s="1019">
        <v>2</v>
      </c>
      <c r="D100" s="1019">
        <v>2</v>
      </c>
      <c r="E100" s="1020" t="s">
        <v>125</v>
      </c>
      <c r="F100" s="1020" t="s">
        <v>125</v>
      </c>
      <c r="G100" s="1019">
        <v>2</v>
      </c>
      <c r="H100" s="1019">
        <v>2</v>
      </c>
      <c r="I100" s="1020" t="s">
        <v>125</v>
      </c>
      <c r="J100" s="1020" t="s">
        <v>125</v>
      </c>
      <c r="K100" s="1020" t="s">
        <v>125</v>
      </c>
      <c r="L100" s="1020" t="s">
        <v>125</v>
      </c>
      <c r="M100" s="1020" t="s">
        <v>125</v>
      </c>
      <c r="N100" s="1020" t="s">
        <v>125</v>
      </c>
      <c r="O100" s="1020" t="s">
        <v>125</v>
      </c>
      <c r="P100" s="1020" t="s">
        <v>125</v>
      </c>
      <c r="Q100" s="382"/>
    </row>
    <row r="101" spans="1:17" s="384" customFormat="1" ht="27.75" customHeight="1" x14ac:dyDescent="0.2">
      <c r="A101" s="873" t="s">
        <v>1522</v>
      </c>
      <c r="B101" s="876" t="s">
        <v>1523</v>
      </c>
      <c r="C101" s="1018">
        <v>2</v>
      </c>
      <c r="D101" s="1018">
        <v>2</v>
      </c>
      <c r="E101" s="1021" t="s">
        <v>125</v>
      </c>
      <c r="F101" s="1021" t="s">
        <v>125</v>
      </c>
      <c r="G101" s="1018">
        <v>2</v>
      </c>
      <c r="H101" s="1018">
        <v>2</v>
      </c>
      <c r="I101" s="1021" t="s">
        <v>125</v>
      </c>
      <c r="J101" s="1021" t="s">
        <v>125</v>
      </c>
      <c r="K101" s="1021" t="s">
        <v>125</v>
      </c>
      <c r="L101" s="1021" t="s">
        <v>125</v>
      </c>
      <c r="M101" s="1021" t="s">
        <v>125</v>
      </c>
      <c r="N101" s="1021" t="s">
        <v>125</v>
      </c>
      <c r="O101" s="1021" t="s">
        <v>125</v>
      </c>
      <c r="P101" s="1021" t="s">
        <v>125</v>
      </c>
      <c r="Q101" s="383"/>
    </row>
    <row r="102" spans="1:17" ht="29.25" customHeight="1" x14ac:dyDescent="0.2">
      <c r="A102" s="874" t="s">
        <v>1524</v>
      </c>
      <c r="B102" s="875" t="s">
        <v>1525</v>
      </c>
      <c r="C102" s="1019">
        <v>2</v>
      </c>
      <c r="D102" s="1019">
        <v>1</v>
      </c>
      <c r="E102" s="1019">
        <v>1</v>
      </c>
      <c r="F102" s="1020" t="s">
        <v>125</v>
      </c>
      <c r="G102" s="1019">
        <v>2</v>
      </c>
      <c r="H102" s="1019">
        <v>1</v>
      </c>
      <c r="I102" s="1019">
        <v>1</v>
      </c>
      <c r="J102" s="1020" t="s">
        <v>125</v>
      </c>
      <c r="K102" s="1020" t="s">
        <v>125</v>
      </c>
      <c r="L102" s="1020" t="s">
        <v>125</v>
      </c>
      <c r="M102" s="1020" t="s">
        <v>125</v>
      </c>
      <c r="N102" s="1020" t="s">
        <v>125</v>
      </c>
      <c r="O102" s="1020" t="s">
        <v>125</v>
      </c>
      <c r="P102" s="1020" t="s">
        <v>125</v>
      </c>
      <c r="Q102" s="382"/>
    </row>
    <row r="103" spans="1:17" ht="24" x14ac:dyDescent="0.2">
      <c r="A103" s="873" t="s">
        <v>1236</v>
      </c>
      <c r="B103" s="876" t="s">
        <v>1526</v>
      </c>
      <c r="C103" s="1018">
        <v>2</v>
      </c>
      <c r="D103" s="1018">
        <v>1</v>
      </c>
      <c r="E103" s="1018">
        <v>1</v>
      </c>
      <c r="F103" s="1021" t="s">
        <v>125</v>
      </c>
      <c r="G103" s="1018">
        <v>2</v>
      </c>
      <c r="H103" s="1018">
        <v>1</v>
      </c>
      <c r="I103" s="1018">
        <v>1</v>
      </c>
      <c r="J103" s="1021" t="s">
        <v>125</v>
      </c>
      <c r="K103" s="1021" t="s">
        <v>125</v>
      </c>
      <c r="L103" s="1021" t="s">
        <v>125</v>
      </c>
      <c r="M103" s="1021" t="s">
        <v>125</v>
      </c>
      <c r="N103" s="1021" t="s">
        <v>125</v>
      </c>
      <c r="O103" s="1021" t="s">
        <v>125</v>
      </c>
      <c r="P103" s="1021" t="s">
        <v>125</v>
      </c>
      <c r="Q103" s="382"/>
    </row>
    <row r="104" spans="1:17" s="384" customFormat="1" ht="24" x14ac:dyDescent="0.2">
      <c r="A104" s="874" t="s">
        <v>1527</v>
      </c>
      <c r="B104" s="875" t="s">
        <v>1528</v>
      </c>
      <c r="C104" s="1019">
        <v>1</v>
      </c>
      <c r="D104" s="1019">
        <v>1</v>
      </c>
      <c r="E104" s="1020" t="s">
        <v>125</v>
      </c>
      <c r="F104" s="1020" t="s">
        <v>125</v>
      </c>
      <c r="G104" s="1019">
        <v>1</v>
      </c>
      <c r="H104" s="1019">
        <v>1</v>
      </c>
      <c r="I104" s="1020" t="s">
        <v>125</v>
      </c>
      <c r="J104" s="1020" t="s">
        <v>125</v>
      </c>
      <c r="K104" s="1020" t="s">
        <v>125</v>
      </c>
      <c r="L104" s="1020" t="s">
        <v>125</v>
      </c>
      <c r="M104" s="1020" t="s">
        <v>125</v>
      </c>
      <c r="N104" s="1020" t="s">
        <v>125</v>
      </c>
      <c r="O104" s="1020" t="s">
        <v>125</v>
      </c>
      <c r="P104" s="1020" t="s">
        <v>125</v>
      </c>
      <c r="Q104" s="383"/>
    </row>
    <row r="105" spans="1:17" ht="31.5" customHeight="1" x14ac:dyDescent="0.2">
      <c r="A105" s="873" t="s">
        <v>1529</v>
      </c>
      <c r="B105" s="876" t="s">
        <v>1530</v>
      </c>
      <c r="C105" s="1018">
        <v>1</v>
      </c>
      <c r="D105" s="1018">
        <v>1</v>
      </c>
      <c r="E105" s="1021" t="s">
        <v>125</v>
      </c>
      <c r="F105" s="1021" t="s">
        <v>125</v>
      </c>
      <c r="G105" s="1018">
        <v>1</v>
      </c>
      <c r="H105" s="1018">
        <v>1</v>
      </c>
      <c r="I105" s="1021" t="s">
        <v>125</v>
      </c>
      <c r="J105" s="1021" t="s">
        <v>125</v>
      </c>
      <c r="K105" s="1021" t="s">
        <v>125</v>
      </c>
      <c r="L105" s="1021" t="s">
        <v>125</v>
      </c>
      <c r="M105" s="1021" t="s">
        <v>125</v>
      </c>
      <c r="N105" s="1021" t="s">
        <v>125</v>
      </c>
      <c r="O105" s="1021" t="s">
        <v>125</v>
      </c>
      <c r="P105" s="1021" t="s">
        <v>125</v>
      </c>
      <c r="Q105" s="382"/>
    </row>
    <row r="106" spans="1:17" s="384" customFormat="1" ht="29.25" customHeight="1" x14ac:dyDescent="0.2">
      <c r="A106" s="874" t="s">
        <v>1531</v>
      </c>
      <c r="B106" s="875" t="s">
        <v>1532</v>
      </c>
      <c r="C106" s="1019">
        <v>1</v>
      </c>
      <c r="D106" s="1020" t="s">
        <v>125</v>
      </c>
      <c r="E106" s="1019">
        <v>1</v>
      </c>
      <c r="F106" s="1020" t="s">
        <v>125</v>
      </c>
      <c r="G106" s="1019">
        <v>1</v>
      </c>
      <c r="H106" s="1020" t="s">
        <v>125</v>
      </c>
      <c r="I106" s="1019">
        <v>1</v>
      </c>
      <c r="J106" s="1020" t="s">
        <v>125</v>
      </c>
      <c r="K106" s="1020" t="s">
        <v>125</v>
      </c>
      <c r="L106" s="1020" t="s">
        <v>125</v>
      </c>
      <c r="M106" s="1020" t="s">
        <v>125</v>
      </c>
      <c r="N106" s="1020" t="s">
        <v>125</v>
      </c>
      <c r="O106" s="1020" t="s">
        <v>125</v>
      </c>
      <c r="P106" s="1020" t="s">
        <v>125</v>
      </c>
      <c r="Q106" s="383"/>
    </row>
    <row r="107" spans="1:17" x14ac:dyDescent="0.2">
      <c r="A107" s="873" t="s">
        <v>1237</v>
      </c>
      <c r="B107" s="876" t="s">
        <v>1533</v>
      </c>
      <c r="C107" s="1018">
        <v>1</v>
      </c>
      <c r="D107" s="1021" t="s">
        <v>125</v>
      </c>
      <c r="E107" s="1018">
        <v>1</v>
      </c>
      <c r="F107" s="1021" t="s">
        <v>125</v>
      </c>
      <c r="G107" s="1018">
        <v>1</v>
      </c>
      <c r="H107" s="1021" t="s">
        <v>125</v>
      </c>
      <c r="I107" s="1018">
        <v>1</v>
      </c>
      <c r="J107" s="1021" t="s">
        <v>125</v>
      </c>
      <c r="K107" s="1021" t="s">
        <v>125</v>
      </c>
      <c r="L107" s="1021" t="s">
        <v>125</v>
      </c>
      <c r="M107" s="1021" t="s">
        <v>125</v>
      </c>
      <c r="N107" s="1021" t="s">
        <v>125</v>
      </c>
      <c r="O107" s="1021" t="s">
        <v>125</v>
      </c>
      <c r="P107" s="1021" t="s">
        <v>125</v>
      </c>
      <c r="Q107" s="382"/>
    </row>
    <row r="108" spans="1:17" s="384" customFormat="1" ht="27.75" customHeight="1" x14ac:dyDescent="0.2">
      <c r="A108" s="874" t="s">
        <v>1534</v>
      </c>
      <c r="B108" s="875" t="s">
        <v>1535</v>
      </c>
      <c r="C108" s="1019">
        <v>1</v>
      </c>
      <c r="D108" s="1020" t="s">
        <v>125</v>
      </c>
      <c r="E108" s="1019">
        <v>1</v>
      </c>
      <c r="F108" s="1020" t="s">
        <v>125</v>
      </c>
      <c r="G108" s="1019">
        <v>1</v>
      </c>
      <c r="H108" s="1020" t="s">
        <v>125</v>
      </c>
      <c r="I108" s="1019">
        <v>1</v>
      </c>
      <c r="J108" s="1020" t="s">
        <v>125</v>
      </c>
      <c r="K108" s="1020" t="s">
        <v>125</v>
      </c>
      <c r="L108" s="1020" t="s">
        <v>125</v>
      </c>
      <c r="M108" s="1020" t="s">
        <v>125</v>
      </c>
      <c r="N108" s="1020" t="s">
        <v>125</v>
      </c>
      <c r="O108" s="1020" t="s">
        <v>125</v>
      </c>
      <c r="P108" s="1020" t="s">
        <v>125</v>
      </c>
      <c r="Q108" s="383"/>
    </row>
    <row r="109" spans="1:17" ht="24" x14ac:dyDescent="0.2">
      <c r="A109" s="873" t="s">
        <v>1536</v>
      </c>
      <c r="B109" s="876" t="s">
        <v>1537</v>
      </c>
      <c r="C109" s="1018">
        <v>1</v>
      </c>
      <c r="D109" s="1021" t="s">
        <v>125</v>
      </c>
      <c r="E109" s="1018">
        <v>1</v>
      </c>
      <c r="F109" s="1021" t="s">
        <v>125</v>
      </c>
      <c r="G109" s="1018">
        <v>1</v>
      </c>
      <c r="H109" s="1021" t="s">
        <v>125</v>
      </c>
      <c r="I109" s="1018">
        <v>1</v>
      </c>
      <c r="J109" s="1021" t="s">
        <v>125</v>
      </c>
      <c r="K109" s="1021" t="s">
        <v>125</v>
      </c>
      <c r="L109" s="1021" t="s">
        <v>125</v>
      </c>
      <c r="M109" s="1021" t="s">
        <v>125</v>
      </c>
      <c r="N109" s="1021" t="s">
        <v>125</v>
      </c>
      <c r="O109" s="1021" t="s">
        <v>125</v>
      </c>
      <c r="P109" s="1021" t="s">
        <v>125</v>
      </c>
      <c r="Q109" s="382"/>
    </row>
    <row r="110" spans="1:17" x14ac:dyDescent="0.2">
      <c r="A110" s="874" t="s">
        <v>1538</v>
      </c>
      <c r="B110" s="875" t="s">
        <v>1539</v>
      </c>
      <c r="C110" s="1019">
        <v>1</v>
      </c>
      <c r="D110" s="1019">
        <v>1</v>
      </c>
      <c r="E110" s="1020" t="s">
        <v>125</v>
      </c>
      <c r="F110" s="1020" t="s">
        <v>125</v>
      </c>
      <c r="G110" s="1019">
        <v>1</v>
      </c>
      <c r="H110" s="1019">
        <v>1</v>
      </c>
      <c r="I110" s="1020" t="s">
        <v>125</v>
      </c>
      <c r="J110" s="1020" t="s">
        <v>125</v>
      </c>
      <c r="K110" s="1020" t="s">
        <v>125</v>
      </c>
      <c r="L110" s="1020" t="s">
        <v>125</v>
      </c>
      <c r="M110" s="1020" t="s">
        <v>125</v>
      </c>
      <c r="N110" s="1020" t="s">
        <v>125</v>
      </c>
      <c r="O110" s="1020" t="s">
        <v>125</v>
      </c>
      <c r="P110" s="1020" t="s">
        <v>125</v>
      </c>
      <c r="Q110" s="382"/>
    </row>
    <row r="111" spans="1:17" s="384" customFormat="1" ht="24" x14ac:dyDescent="0.2">
      <c r="A111" s="873" t="s">
        <v>1238</v>
      </c>
      <c r="B111" s="876" t="s">
        <v>1540</v>
      </c>
      <c r="C111" s="1018">
        <v>1</v>
      </c>
      <c r="D111" s="1018">
        <v>1</v>
      </c>
      <c r="E111" s="1021" t="s">
        <v>125</v>
      </c>
      <c r="F111" s="1021" t="s">
        <v>125</v>
      </c>
      <c r="G111" s="1018">
        <v>1</v>
      </c>
      <c r="H111" s="1018">
        <v>1</v>
      </c>
      <c r="I111" s="1021" t="s">
        <v>125</v>
      </c>
      <c r="J111" s="1021" t="s">
        <v>125</v>
      </c>
      <c r="K111" s="1021" t="s">
        <v>125</v>
      </c>
      <c r="L111" s="1021" t="s">
        <v>125</v>
      </c>
      <c r="M111" s="1021" t="s">
        <v>125</v>
      </c>
      <c r="N111" s="1021" t="s">
        <v>125</v>
      </c>
      <c r="O111" s="1021" t="s">
        <v>125</v>
      </c>
      <c r="P111" s="1021" t="s">
        <v>125</v>
      </c>
      <c r="Q111" s="383"/>
    </row>
    <row r="112" spans="1:17" s="384" customFormat="1" ht="24" x14ac:dyDescent="0.2">
      <c r="A112" s="874" t="s">
        <v>1541</v>
      </c>
      <c r="B112" s="875" t="s">
        <v>1542</v>
      </c>
      <c r="C112" s="1019">
        <v>1</v>
      </c>
      <c r="D112" s="1020" t="s">
        <v>125</v>
      </c>
      <c r="E112" s="1019">
        <v>1</v>
      </c>
      <c r="F112" s="1020" t="s">
        <v>125</v>
      </c>
      <c r="G112" s="1020" t="s">
        <v>125</v>
      </c>
      <c r="H112" s="1020" t="s">
        <v>125</v>
      </c>
      <c r="I112" s="1020" t="s">
        <v>125</v>
      </c>
      <c r="J112" s="1020" t="s">
        <v>125</v>
      </c>
      <c r="K112" s="1019">
        <v>1</v>
      </c>
      <c r="L112" s="1020" t="s">
        <v>125</v>
      </c>
      <c r="M112" s="1019">
        <v>1</v>
      </c>
      <c r="N112" s="1020" t="s">
        <v>125</v>
      </c>
      <c r="O112" s="1020" t="s">
        <v>125</v>
      </c>
      <c r="P112" s="1020" t="s">
        <v>125</v>
      </c>
      <c r="Q112" s="383"/>
    </row>
    <row r="113" spans="1:17" ht="24" x14ac:dyDescent="0.2">
      <c r="A113" s="873" t="s">
        <v>1543</v>
      </c>
      <c r="B113" s="876" t="s">
        <v>1544</v>
      </c>
      <c r="C113" s="1018">
        <v>1</v>
      </c>
      <c r="D113" s="1021" t="s">
        <v>125</v>
      </c>
      <c r="E113" s="1018">
        <v>1</v>
      </c>
      <c r="F113" s="1021" t="s">
        <v>125</v>
      </c>
      <c r="G113" s="1021" t="s">
        <v>125</v>
      </c>
      <c r="H113" s="1021" t="s">
        <v>125</v>
      </c>
      <c r="I113" s="1021" t="s">
        <v>125</v>
      </c>
      <c r="J113" s="1021" t="s">
        <v>125</v>
      </c>
      <c r="K113" s="1018">
        <v>1</v>
      </c>
      <c r="L113" s="1021" t="s">
        <v>125</v>
      </c>
      <c r="M113" s="1018">
        <v>1</v>
      </c>
      <c r="N113" s="1021" t="s">
        <v>125</v>
      </c>
      <c r="O113" s="1021" t="s">
        <v>125</v>
      </c>
      <c r="P113" s="1021" t="s">
        <v>125</v>
      </c>
      <c r="Q113" s="382"/>
    </row>
    <row r="114" spans="1:17" s="384" customFormat="1" ht="24" x14ac:dyDescent="0.2">
      <c r="A114" s="874" t="s">
        <v>1545</v>
      </c>
      <c r="B114" s="875" t="s">
        <v>1546</v>
      </c>
      <c r="C114" s="1019">
        <v>1</v>
      </c>
      <c r="D114" s="1019">
        <v>1</v>
      </c>
      <c r="E114" s="1020" t="s">
        <v>125</v>
      </c>
      <c r="F114" s="1020" t="s">
        <v>125</v>
      </c>
      <c r="G114" s="1019">
        <v>1</v>
      </c>
      <c r="H114" s="1019">
        <v>1</v>
      </c>
      <c r="I114" s="1020" t="s">
        <v>125</v>
      </c>
      <c r="J114" s="1020" t="s">
        <v>125</v>
      </c>
      <c r="K114" s="1020" t="s">
        <v>125</v>
      </c>
      <c r="L114" s="1020" t="s">
        <v>125</v>
      </c>
      <c r="M114" s="1020" t="s">
        <v>125</v>
      </c>
      <c r="N114" s="1020" t="s">
        <v>125</v>
      </c>
      <c r="O114" s="1020" t="s">
        <v>125</v>
      </c>
      <c r="P114" s="1020" t="s">
        <v>125</v>
      </c>
      <c r="Q114" s="383"/>
    </row>
    <row r="115" spans="1:17" ht="24" x14ac:dyDescent="0.2">
      <c r="A115" s="873" t="s">
        <v>1547</v>
      </c>
      <c r="B115" s="876" t="s">
        <v>1548</v>
      </c>
      <c r="C115" s="1018">
        <v>1</v>
      </c>
      <c r="D115" s="1018">
        <v>1</v>
      </c>
      <c r="E115" s="1021" t="s">
        <v>125</v>
      </c>
      <c r="F115" s="1021" t="s">
        <v>125</v>
      </c>
      <c r="G115" s="1018">
        <v>1</v>
      </c>
      <c r="H115" s="1018">
        <v>1</v>
      </c>
      <c r="I115" s="1021" t="s">
        <v>125</v>
      </c>
      <c r="J115" s="1021" t="s">
        <v>125</v>
      </c>
      <c r="K115" s="1021" t="s">
        <v>125</v>
      </c>
      <c r="L115" s="1021" t="s">
        <v>125</v>
      </c>
      <c r="M115" s="1021" t="s">
        <v>125</v>
      </c>
      <c r="N115" s="1021" t="s">
        <v>125</v>
      </c>
      <c r="O115" s="1021" t="s">
        <v>125</v>
      </c>
      <c r="P115" s="1021" t="s">
        <v>125</v>
      </c>
      <c r="Q115" s="382"/>
    </row>
    <row r="116" spans="1:17" s="384" customFormat="1" ht="24" x14ac:dyDescent="0.2">
      <c r="A116" s="874" t="s">
        <v>1549</v>
      </c>
      <c r="B116" s="875" t="s">
        <v>1550</v>
      </c>
      <c r="C116" s="1019">
        <v>2</v>
      </c>
      <c r="D116" s="1019">
        <v>1</v>
      </c>
      <c r="E116" s="1019">
        <v>1</v>
      </c>
      <c r="F116" s="1020" t="s">
        <v>125</v>
      </c>
      <c r="G116" s="1019">
        <v>2</v>
      </c>
      <c r="H116" s="1019">
        <v>1</v>
      </c>
      <c r="I116" s="1019">
        <v>1</v>
      </c>
      <c r="J116" s="1020" t="s">
        <v>125</v>
      </c>
      <c r="K116" s="1020" t="s">
        <v>125</v>
      </c>
      <c r="L116" s="1020" t="s">
        <v>125</v>
      </c>
      <c r="M116" s="1020" t="s">
        <v>125</v>
      </c>
      <c r="N116" s="1020" t="s">
        <v>125</v>
      </c>
      <c r="O116" s="1020" t="s">
        <v>125</v>
      </c>
      <c r="P116" s="1020" t="s">
        <v>125</v>
      </c>
      <c r="Q116" s="383"/>
    </row>
    <row r="117" spans="1:17" s="384" customFormat="1" x14ac:dyDescent="0.2">
      <c r="A117" s="873" t="s">
        <v>1551</v>
      </c>
      <c r="B117" s="876" t="s">
        <v>1552</v>
      </c>
      <c r="C117" s="1018">
        <v>2</v>
      </c>
      <c r="D117" s="1018">
        <v>1</v>
      </c>
      <c r="E117" s="1018">
        <v>1</v>
      </c>
      <c r="F117" s="1021" t="s">
        <v>125</v>
      </c>
      <c r="G117" s="1018">
        <v>2</v>
      </c>
      <c r="H117" s="1018">
        <v>1</v>
      </c>
      <c r="I117" s="1018">
        <v>1</v>
      </c>
      <c r="J117" s="1021" t="s">
        <v>125</v>
      </c>
      <c r="K117" s="1021" t="s">
        <v>125</v>
      </c>
      <c r="L117" s="1021" t="s">
        <v>125</v>
      </c>
      <c r="M117" s="1021" t="s">
        <v>125</v>
      </c>
      <c r="N117" s="1021" t="s">
        <v>125</v>
      </c>
      <c r="O117" s="1021" t="s">
        <v>125</v>
      </c>
      <c r="P117" s="1021" t="s">
        <v>125</v>
      </c>
      <c r="Q117" s="383"/>
    </row>
    <row r="118" spans="1:17" s="384" customFormat="1" x14ac:dyDescent="0.2">
      <c r="A118" s="874" t="s">
        <v>1553</v>
      </c>
      <c r="B118" s="875" t="s">
        <v>1554</v>
      </c>
      <c r="C118" s="1019">
        <v>2</v>
      </c>
      <c r="D118" s="1019">
        <v>2</v>
      </c>
      <c r="E118" s="1020" t="s">
        <v>125</v>
      </c>
      <c r="F118" s="1020" t="s">
        <v>125</v>
      </c>
      <c r="G118" s="1019">
        <v>2</v>
      </c>
      <c r="H118" s="1019">
        <v>2</v>
      </c>
      <c r="I118" s="1020" t="s">
        <v>125</v>
      </c>
      <c r="J118" s="1020" t="s">
        <v>125</v>
      </c>
      <c r="K118" s="1020" t="s">
        <v>125</v>
      </c>
      <c r="L118" s="1020" t="s">
        <v>125</v>
      </c>
      <c r="M118" s="1020" t="s">
        <v>125</v>
      </c>
      <c r="N118" s="1020" t="s">
        <v>125</v>
      </c>
      <c r="O118" s="1020" t="s">
        <v>125</v>
      </c>
      <c r="P118" s="1020" t="s">
        <v>125</v>
      </c>
      <c r="Q118" s="383"/>
    </row>
    <row r="119" spans="1:17" s="384" customFormat="1" x14ac:dyDescent="0.2">
      <c r="A119" s="873" t="s">
        <v>1555</v>
      </c>
      <c r="B119" s="876" t="s">
        <v>1556</v>
      </c>
      <c r="C119" s="1018">
        <v>2</v>
      </c>
      <c r="D119" s="1018">
        <v>2</v>
      </c>
      <c r="E119" s="1021" t="s">
        <v>125</v>
      </c>
      <c r="F119" s="1021" t="s">
        <v>125</v>
      </c>
      <c r="G119" s="1018">
        <v>2</v>
      </c>
      <c r="H119" s="1018">
        <v>2</v>
      </c>
      <c r="I119" s="1021" t="s">
        <v>125</v>
      </c>
      <c r="J119" s="1021" t="s">
        <v>125</v>
      </c>
      <c r="K119" s="1021" t="s">
        <v>125</v>
      </c>
      <c r="L119" s="1021" t="s">
        <v>125</v>
      </c>
      <c r="M119" s="1021" t="s">
        <v>125</v>
      </c>
      <c r="N119" s="1021" t="s">
        <v>125</v>
      </c>
      <c r="O119" s="1021" t="s">
        <v>125</v>
      </c>
      <c r="P119" s="1021" t="s">
        <v>125</v>
      </c>
      <c r="Q119" s="383"/>
    </row>
    <row r="120" spans="1:17" s="384" customFormat="1" ht="36" x14ac:dyDescent="0.2">
      <c r="A120" s="874" t="s">
        <v>1557</v>
      </c>
      <c r="B120" s="875" t="s">
        <v>1558</v>
      </c>
      <c r="C120" s="1019">
        <v>1</v>
      </c>
      <c r="D120" s="1020" t="s">
        <v>125</v>
      </c>
      <c r="E120" s="1019">
        <v>1</v>
      </c>
      <c r="F120" s="1020" t="s">
        <v>125</v>
      </c>
      <c r="G120" s="1019">
        <v>1</v>
      </c>
      <c r="H120" s="1020" t="s">
        <v>125</v>
      </c>
      <c r="I120" s="1019">
        <v>1</v>
      </c>
      <c r="J120" s="1020" t="s">
        <v>125</v>
      </c>
      <c r="K120" s="1020" t="s">
        <v>125</v>
      </c>
      <c r="L120" s="1020" t="s">
        <v>125</v>
      </c>
      <c r="M120" s="1020" t="s">
        <v>125</v>
      </c>
      <c r="N120" s="1020" t="s">
        <v>125</v>
      </c>
      <c r="O120" s="1020" t="s">
        <v>125</v>
      </c>
      <c r="P120" s="1020" t="s">
        <v>125</v>
      </c>
      <c r="Q120" s="383"/>
    </row>
    <row r="121" spans="1:17" s="384" customFormat="1" x14ac:dyDescent="0.2">
      <c r="A121" s="873" t="s">
        <v>1559</v>
      </c>
      <c r="B121" s="876" t="s">
        <v>1560</v>
      </c>
      <c r="C121" s="1018">
        <v>1</v>
      </c>
      <c r="D121" s="1021" t="s">
        <v>125</v>
      </c>
      <c r="E121" s="1018">
        <v>1</v>
      </c>
      <c r="F121" s="1021" t="s">
        <v>125</v>
      </c>
      <c r="G121" s="1018">
        <v>1</v>
      </c>
      <c r="H121" s="1021" t="s">
        <v>125</v>
      </c>
      <c r="I121" s="1018">
        <v>1</v>
      </c>
      <c r="J121" s="1021" t="s">
        <v>125</v>
      </c>
      <c r="K121" s="1021" t="s">
        <v>125</v>
      </c>
      <c r="L121" s="1021" t="s">
        <v>125</v>
      </c>
      <c r="M121" s="1021" t="s">
        <v>125</v>
      </c>
      <c r="N121" s="1021" t="s">
        <v>125</v>
      </c>
      <c r="O121" s="1021" t="s">
        <v>125</v>
      </c>
      <c r="P121" s="1021" t="s">
        <v>125</v>
      </c>
      <c r="Q121" s="383"/>
    </row>
    <row r="122" spans="1:17" s="384" customFormat="1" ht="36" x14ac:dyDescent="0.2">
      <c r="A122" s="874" t="s">
        <v>1561</v>
      </c>
      <c r="B122" s="875" t="s">
        <v>1562</v>
      </c>
      <c r="C122" s="1019">
        <v>1</v>
      </c>
      <c r="D122" s="1020" t="s">
        <v>125</v>
      </c>
      <c r="E122" s="1019">
        <v>1</v>
      </c>
      <c r="F122" s="1020" t="s">
        <v>125</v>
      </c>
      <c r="G122" s="1019">
        <v>1</v>
      </c>
      <c r="H122" s="1020" t="s">
        <v>125</v>
      </c>
      <c r="I122" s="1019">
        <v>1</v>
      </c>
      <c r="J122" s="1020" t="s">
        <v>125</v>
      </c>
      <c r="K122" s="1020" t="s">
        <v>125</v>
      </c>
      <c r="L122" s="1020" t="s">
        <v>125</v>
      </c>
      <c r="M122" s="1020" t="s">
        <v>125</v>
      </c>
      <c r="N122" s="1020" t="s">
        <v>125</v>
      </c>
      <c r="O122" s="1020" t="s">
        <v>125</v>
      </c>
      <c r="P122" s="1020" t="s">
        <v>125</v>
      </c>
      <c r="Q122" s="383"/>
    </row>
    <row r="123" spans="1:17" ht="36" x14ac:dyDescent="0.2">
      <c r="A123" s="873" t="s">
        <v>1563</v>
      </c>
      <c r="B123" s="876" t="s">
        <v>1564</v>
      </c>
      <c r="C123" s="1018">
        <v>1</v>
      </c>
      <c r="D123" s="1021" t="s">
        <v>125</v>
      </c>
      <c r="E123" s="1018">
        <v>1</v>
      </c>
      <c r="F123" s="1021" t="s">
        <v>125</v>
      </c>
      <c r="G123" s="1018">
        <v>1</v>
      </c>
      <c r="H123" s="1021" t="s">
        <v>125</v>
      </c>
      <c r="I123" s="1018">
        <v>1</v>
      </c>
      <c r="J123" s="1021" t="s">
        <v>125</v>
      </c>
      <c r="K123" s="1021" t="s">
        <v>125</v>
      </c>
      <c r="L123" s="1021" t="s">
        <v>125</v>
      </c>
      <c r="M123" s="1021" t="s">
        <v>125</v>
      </c>
      <c r="N123" s="1021" t="s">
        <v>125</v>
      </c>
      <c r="O123" s="1021" t="s">
        <v>125</v>
      </c>
      <c r="P123" s="1021" t="s">
        <v>125</v>
      </c>
    </row>
    <row r="124" spans="1:17" s="384" customFormat="1" ht="24" x14ac:dyDescent="0.2">
      <c r="A124" s="874" t="s">
        <v>1565</v>
      </c>
      <c r="B124" s="875" t="s">
        <v>1566</v>
      </c>
      <c r="C124" s="1019">
        <v>43</v>
      </c>
      <c r="D124" s="1019">
        <v>22</v>
      </c>
      <c r="E124" s="1019">
        <v>21</v>
      </c>
      <c r="F124" s="1020" t="s">
        <v>125</v>
      </c>
      <c r="G124" s="1019">
        <v>40</v>
      </c>
      <c r="H124" s="1019">
        <v>20</v>
      </c>
      <c r="I124" s="1019">
        <v>20</v>
      </c>
      <c r="J124" s="1020" t="s">
        <v>125</v>
      </c>
      <c r="K124" s="1019">
        <v>3</v>
      </c>
      <c r="L124" s="1019">
        <v>2</v>
      </c>
      <c r="M124" s="1019">
        <v>1</v>
      </c>
      <c r="N124" s="1020" t="s">
        <v>125</v>
      </c>
      <c r="O124" s="1020" t="s">
        <v>125</v>
      </c>
      <c r="P124" s="1020" t="s">
        <v>125</v>
      </c>
    </row>
    <row r="125" spans="1:17" ht="24" x14ac:dyDescent="0.2">
      <c r="A125" s="873" t="s">
        <v>1239</v>
      </c>
      <c r="B125" s="876" t="s">
        <v>1567</v>
      </c>
      <c r="C125" s="1018">
        <v>11</v>
      </c>
      <c r="D125" s="1018">
        <v>6</v>
      </c>
      <c r="E125" s="1018">
        <v>5</v>
      </c>
      <c r="F125" s="1021" t="s">
        <v>125</v>
      </c>
      <c r="G125" s="1018">
        <v>10</v>
      </c>
      <c r="H125" s="1018">
        <v>5</v>
      </c>
      <c r="I125" s="1018">
        <v>5</v>
      </c>
      <c r="J125" s="1021" t="s">
        <v>125</v>
      </c>
      <c r="K125" s="1018">
        <v>1</v>
      </c>
      <c r="L125" s="1018">
        <v>1</v>
      </c>
      <c r="M125" s="1021" t="s">
        <v>125</v>
      </c>
      <c r="N125" s="1021" t="s">
        <v>125</v>
      </c>
      <c r="O125" s="1021" t="s">
        <v>125</v>
      </c>
      <c r="P125" s="1021" t="s">
        <v>125</v>
      </c>
    </row>
    <row r="126" spans="1:17" ht="24" x14ac:dyDescent="0.2">
      <c r="A126" s="873" t="s">
        <v>1240</v>
      </c>
      <c r="B126" s="876" t="s">
        <v>1568</v>
      </c>
      <c r="C126" s="1018">
        <v>32</v>
      </c>
      <c r="D126" s="1018">
        <v>16</v>
      </c>
      <c r="E126" s="1018">
        <v>16</v>
      </c>
      <c r="F126" s="1021" t="s">
        <v>125</v>
      </c>
      <c r="G126" s="1018">
        <v>30</v>
      </c>
      <c r="H126" s="1018">
        <v>15</v>
      </c>
      <c r="I126" s="1018">
        <v>15</v>
      </c>
      <c r="J126" s="1021" t="s">
        <v>125</v>
      </c>
      <c r="K126" s="1018">
        <v>2</v>
      </c>
      <c r="L126" s="1018">
        <v>1</v>
      </c>
      <c r="M126" s="1018">
        <v>1</v>
      </c>
      <c r="N126" s="1021" t="s">
        <v>125</v>
      </c>
      <c r="O126" s="1021" t="s">
        <v>125</v>
      </c>
      <c r="P126" s="1021" t="s">
        <v>125</v>
      </c>
    </row>
    <row r="127" spans="1:17" x14ac:dyDescent="0.2">
      <c r="A127" s="874" t="s">
        <v>1569</v>
      </c>
      <c r="B127" s="875" t="s">
        <v>1570</v>
      </c>
      <c r="C127" s="1019">
        <v>2</v>
      </c>
      <c r="D127" s="1019">
        <v>1</v>
      </c>
      <c r="E127" s="1019">
        <v>1</v>
      </c>
      <c r="F127" s="1020" t="s">
        <v>125</v>
      </c>
      <c r="G127" s="1019">
        <v>2</v>
      </c>
      <c r="H127" s="1019">
        <v>1</v>
      </c>
      <c r="I127" s="1019">
        <v>1</v>
      </c>
      <c r="J127" s="1020" t="s">
        <v>125</v>
      </c>
      <c r="K127" s="1020" t="s">
        <v>125</v>
      </c>
      <c r="L127" s="1020" t="s">
        <v>125</v>
      </c>
      <c r="M127" s="1020" t="s">
        <v>125</v>
      </c>
      <c r="N127" s="1020" t="s">
        <v>125</v>
      </c>
      <c r="O127" s="1020" t="s">
        <v>125</v>
      </c>
      <c r="P127" s="1020" t="s">
        <v>125</v>
      </c>
    </row>
    <row r="128" spans="1:17" s="384" customFormat="1" x14ac:dyDescent="0.2">
      <c r="A128" s="873" t="s">
        <v>1571</v>
      </c>
      <c r="B128" s="876" t="s">
        <v>1572</v>
      </c>
      <c r="C128" s="1018">
        <v>2</v>
      </c>
      <c r="D128" s="1018">
        <v>1</v>
      </c>
      <c r="E128" s="1018">
        <v>1</v>
      </c>
      <c r="F128" s="1021" t="s">
        <v>125</v>
      </c>
      <c r="G128" s="1018">
        <v>2</v>
      </c>
      <c r="H128" s="1018">
        <v>1</v>
      </c>
      <c r="I128" s="1018">
        <v>1</v>
      </c>
      <c r="J128" s="1021" t="s">
        <v>125</v>
      </c>
      <c r="K128" s="1021" t="s">
        <v>125</v>
      </c>
      <c r="L128" s="1021" t="s">
        <v>125</v>
      </c>
      <c r="M128" s="1021" t="s">
        <v>125</v>
      </c>
      <c r="N128" s="1021" t="s">
        <v>125</v>
      </c>
      <c r="O128" s="1021" t="s">
        <v>125</v>
      </c>
      <c r="P128" s="1021" t="s">
        <v>125</v>
      </c>
    </row>
    <row r="129" spans="1:16" x14ac:dyDescent="0.2">
      <c r="A129" s="877"/>
      <c r="B129" s="877"/>
      <c r="C129" s="878"/>
      <c r="D129" s="878"/>
      <c r="E129" s="878"/>
      <c r="F129" s="878"/>
      <c r="G129" s="878"/>
      <c r="H129" s="878"/>
      <c r="I129" s="878"/>
      <c r="J129" s="878"/>
      <c r="K129" s="878"/>
      <c r="L129" s="878"/>
      <c r="M129" s="878"/>
      <c r="N129" s="878"/>
      <c r="O129" s="878"/>
      <c r="P129" s="878"/>
    </row>
    <row r="130" spans="1:16" x14ac:dyDescent="0.2">
      <c r="A130" s="877"/>
      <c r="B130" s="877"/>
      <c r="C130" s="878"/>
      <c r="D130" s="878"/>
      <c r="E130" s="878"/>
      <c r="F130" s="878"/>
      <c r="G130" s="878"/>
      <c r="H130" s="878"/>
      <c r="I130" s="878"/>
      <c r="J130" s="878"/>
      <c r="K130" s="878"/>
      <c r="L130" s="878"/>
      <c r="M130" s="878"/>
      <c r="N130" s="878"/>
      <c r="O130" s="878"/>
      <c r="P130" s="878"/>
    </row>
    <row r="131" spans="1:16" x14ac:dyDescent="0.2">
      <c r="A131" s="1461" t="s">
        <v>1574</v>
      </c>
    </row>
    <row r="132" spans="1:16" x14ac:dyDescent="0.2">
      <c r="A132" s="1458" t="s">
        <v>3153</v>
      </c>
    </row>
    <row r="133" spans="1:16" ht="15" x14ac:dyDescent="0.2">
      <c r="A133" s="1454" t="s">
        <v>3151</v>
      </c>
    </row>
  </sheetData>
  <mergeCells count="9">
    <mergeCell ref="A1:P1"/>
    <mergeCell ref="A2:P2"/>
    <mergeCell ref="A3:A5"/>
    <mergeCell ref="B3:B5"/>
    <mergeCell ref="C3:F4"/>
    <mergeCell ref="G3:M3"/>
    <mergeCell ref="N3:P4"/>
    <mergeCell ref="G4:J4"/>
    <mergeCell ref="K4:M4"/>
  </mergeCells>
  <hyperlinks>
    <hyperlink ref="R2" location="INDICE!B177" display="ÍNDICE"/>
    <hyperlink ref="A133" r:id="rId1" display="http://www.ecuadorencifras.gob.ec/documentos/web-inec/Poblacion_y_Demografia/Nacimientos_Defunciones/2015/Nota_tecnica_Registro_de_Estadisticas_Vitales_2015.pdf"/>
  </hyperlinks>
  <printOptions horizontalCentered="1"/>
  <pageMargins left="0.19685039370078741" right="0.19685039370078741" top="1.1811023622047245" bottom="0.39370078740157483" header="0.19685039370078741" footer="0.19685039370078741"/>
  <pageSetup paperSize="9" scale="75" firstPageNumber="450" orientation="landscape" useFirstPageNumber="1" r:id="rId2"/>
  <headerFooter scaleWithDoc="0">
    <oddHeader>&amp;C&amp;G</oddHeader>
    <oddFooter>&amp;C&amp;10&amp;P</oddFooter>
    <evenFooter>&amp;L&amp;G&amp;C&amp;"-,Negrita"&amp;22&amp;P&amp;R&amp;G</evenFooter>
  </headerFooter>
  <legacyDrawingHF r:id="rId3"/>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3"/>
  <dimension ref="P3"/>
  <sheetViews>
    <sheetView showGridLines="0" topLeftCell="F1" zoomScaleNormal="100" workbookViewId="0">
      <selection activeCell="P3" sqref="P3"/>
    </sheetView>
  </sheetViews>
  <sheetFormatPr baseColWidth="10" defaultRowHeight="15" x14ac:dyDescent="0.25"/>
  <sheetData>
    <row r="3" spans="16:16" x14ac:dyDescent="0.25">
      <c r="P3" s="391" t="s">
        <v>120</v>
      </c>
    </row>
  </sheetData>
  <hyperlinks>
    <hyperlink ref="P3" location="INDICE!B181" display="ÍNDICE"/>
  </hyperlinks>
  <printOptions horizontalCentered="1"/>
  <pageMargins left="0.19685039370078741" right="0.19685039370078741" top="1.1811023622047245" bottom="0.39370078740157483" header="0.19685039370078741" footer="0.19685039370078741"/>
  <pageSetup paperSize="9" scale="81" firstPageNumber="459" orientation="landscape" useFirstPageNumber="1" r:id="rId1"/>
  <headerFooter scaleWithDoc="0">
    <oddHeader>&amp;C&amp;G</oddHeader>
    <oddFooter>&amp;C&amp;10&amp;P</oddFooter>
  </headerFooter>
  <drawing r:id="rId2"/>
  <legacyDrawingHF r:id="rId3"/>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4"/>
  <dimension ref="P2"/>
  <sheetViews>
    <sheetView showGridLines="0" topLeftCell="D1" zoomScale="85" zoomScaleNormal="85" workbookViewId="0">
      <selection activeCell="P2" sqref="P2"/>
    </sheetView>
  </sheetViews>
  <sheetFormatPr baseColWidth="10" defaultRowHeight="15" x14ac:dyDescent="0.25"/>
  <sheetData>
    <row r="2" spans="16:16" x14ac:dyDescent="0.25">
      <c r="P2" s="391" t="s">
        <v>120</v>
      </c>
    </row>
  </sheetData>
  <hyperlinks>
    <hyperlink ref="P2" location="INDICE!B182" display="ÍNDICE"/>
  </hyperlinks>
  <printOptions horizontalCentered="1"/>
  <pageMargins left="0.19685039370078741" right="0.19685039370078741" top="1.1811023622047245" bottom="0.39370078740157483" header="0.19685039370078741" footer="0.19685039370078741"/>
  <pageSetup paperSize="9" scale="81" firstPageNumber="460" orientation="landscape" useFirstPageNumber="1" r:id="rId1"/>
  <headerFooter scaleWithDoc="0">
    <oddHeader>&amp;C&amp;G</oddHeader>
    <oddFooter>&amp;C&amp;10&amp;P</oddFooter>
  </headerFooter>
  <drawing r:id="rId2"/>
  <legacyDrawingHF r:id="rId3"/>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5"/>
  <dimension ref="O3"/>
  <sheetViews>
    <sheetView showGridLines="0" topLeftCell="D1" zoomScaleNormal="100" workbookViewId="0">
      <selection activeCell="O3" sqref="O3"/>
    </sheetView>
  </sheetViews>
  <sheetFormatPr baseColWidth="10" defaultRowHeight="15" x14ac:dyDescent="0.25"/>
  <sheetData>
    <row r="3" spans="15:15" x14ac:dyDescent="0.25">
      <c r="O3" s="391" t="s">
        <v>120</v>
      </c>
    </row>
  </sheetData>
  <hyperlinks>
    <hyperlink ref="O3" location="INDICE!B183" display="ÍNDICE"/>
  </hyperlinks>
  <printOptions horizontalCentered="1"/>
  <pageMargins left="0.19685039370078741" right="0.19685039370078741" top="1.1811023622047245" bottom="0.39370078740157483" header="0.19685039370078741" footer="0.19685039370078741"/>
  <pageSetup paperSize="9" scale="81" firstPageNumber="461" orientation="landscape" useFirstPageNumber="1" r:id="rId1"/>
  <headerFooter scaleWithDoc="0">
    <oddHeader>&amp;C&amp;G</oddHeader>
    <oddFooter>&amp;C&amp;10&amp;P</oddFooter>
  </headerFooter>
  <drawing r:id="rId2"/>
  <legacyDrawingHF r:id="rId3"/>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6"/>
  <dimension ref="P2"/>
  <sheetViews>
    <sheetView showGridLines="0" topLeftCell="F1" zoomScaleNormal="100" workbookViewId="0">
      <selection activeCell="P2" sqref="P2"/>
    </sheetView>
  </sheetViews>
  <sheetFormatPr baseColWidth="10" defaultRowHeight="15" x14ac:dyDescent="0.25"/>
  <sheetData>
    <row r="2" spans="16:16" x14ac:dyDescent="0.25">
      <c r="P2" s="391" t="s">
        <v>120</v>
      </c>
    </row>
  </sheetData>
  <hyperlinks>
    <hyperlink ref="P2" location="INDICE!B184" display="ÍNDICE"/>
  </hyperlinks>
  <printOptions horizontalCentered="1"/>
  <pageMargins left="0.19685039370078741" right="0.19685039370078741" top="1.1811023622047245" bottom="0.39370078740157483" header="0.19685039370078741" footer="0.19685039370078741"/>
  <pageSetup paperSize="9" scale="81" firstPageNumber="462" orientation="landscape" useFirstPageNumber="1" r:id="rId1"/>
  <headerFooter scaleWithDoc="0">
    <oddHeader>&amp;C&amp;G</oddHeader>
    <oddFooter>&amp;C&amp;10&amp;P</oddFooter>
  </headerFooter>
  <drawing r:id="rId2"/>
  <legacyDrawingHF r:id="rId3"/>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7"/>
  <dimension ref="O2"/>
  <sheetViews>
    <sheetView showGridLines="0" topLeftCell="D1" zoomScaleNormal="100" workbookViewId="0">
      <selection activeCell="O2" sqref="O2"/>
    </sheetView>
  </sheetViews>
  <sheetFormatPr baseColWidth="10" defaultRowHeight="15" x14ac:dyDescent="0.25"/>
  <sheetData>
    <row r="2" spans="15:15" x14ac:dyDescent="0.25">
      <c r="O2" s="391" t="s">
        <v>120</v>
      </c>
    </row>
  </sheetData>
  <hyperlinks>
    <hyperlink ref="O2" location="INDICE!B185" display="ÍNDICE"/>
  </hyperlinks>
  <printOptions horizontalCentered="1"/>
  <pageMargins left="0.19685039370078741" right="0.19685039370078741" top="1.1811023622047245" bottom="0.39370078740157483" header="0.19685039370078741" footer="0.19685039370078741"/>
  <pageSetup paperSize="9" scale="81" firstPageNumber="463" orientation="landscape" useFirstPageNumber="1" r:id="rId1"/>
  <headerFooter scaleWithDoc="0">
    <oddHeader>&amp;C&amp;G</oddHeader>
    <oddFooter>&amp;C&amp;10&amp;P</oddFooter>
  </headerFooter>
  <drawing r:id="rId2"/>
  <legacyDrawingHF r:id="rId3"/>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8"/>
  <dimension ref="O3"/>
  <sheetViews>
    <sheetView showGridLines="0" topLeftCell="D1" zoomScaleNormal="100" workbookViewId="0">
      <selection activeCell="O3" sqref="O3"/>
    </sheetView>
  </sheetViews>
  <sheetFormatPr baseColWidth="10" defaultRowHeight="15" x14ac:dyDescent="0.25"/>
  <sheetData>
    <row r="3" spans="15:15" x14ac:dyDescent="0.25">
      <c r="O3" s="391" t="s">
        <v>120</v>
      </c>
    </row>
  </sheetData>
  <hyperlinks>
    <hyperlink ref="O3" location="INDICE!B186" display="ÍNDICE"/>
  </hyperlinks>
  <printOptions horizontalCentered="1"/>
  <pageMargins left="0.19685039370078741" right="0.19685039370078741" top="1.1811023622047245" bottom="0.39370078740157483" header="0.19685039370078741" footer="0.19685039370078741"/>
  <pageSetup paperSize="9" scale="81" firstPageNumber="464" orientation="landscape" useFirstPageNumber="1" r:id="rId1"/>
  <headerFooter scaleWithDoc="0">
    <oddHeader>&amp;C&amp;G</oddHeader>
    <oddFooter>&amp;C&amp;10&amp;P</oddFooter>
  </headerFooter>
  <drawing r:id="rId2"/>
  <legacyDrawingHF r:id="rId3"/>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9"/>
  <dimension ref="P2"/>
  <sheetViews>
    <sheetView topLeftCell="D2" zoomScale="85" zoomScaleNormal="85" workbookViewId="0">
      <selection activeCell="P2" sqref="P2"/>
    </sheetView>
  </sheetViews>
  <sheetFormatPr baseColWidth="10" defaultColWidth="11.42578125" defaultRowHeight="15" x14ac:dyDescent="0.25"/>
  <cols>
    <col min="1" max="16384" width="11.42578125" style="136"/>
  </cols>
  <sheetData>
    <row r="2" spans="16:16" x14ac:dyDescent="0.25">
      <c r="P2" s="391" t="s">
        <v>120</v>
      </c>
    </row>
  </sheetData>
  <hyperlinks>
    <hyperlink ref="P2" location="INDICE!B187" display="ÍNDICE"/>
  </hyperlinks>
  <printOptions horizontalCentered="1"/>
  <pageMargins left="0.19685039370078741" right="0.19685039370078741" top="1.1811023622047245" bottom="0.39370078740157483" header="0.19685039370078741" footer="0.19685039370078741"/>
  <pageSetup paperSize="9" scale="81" firstPageNumber="465" orientation="landscape" useFirstPageNumber="1" r:id="rId1"/>
  <headerFooter scaleWithDoc="0">
    <oddHeader>&amp;C&amp;G</oddHeader>
    <oddFooter>&amp;C&amp;10&amp;P</oddFooter>
  </headerFooter>
  <drawing r:id="rId2"/>
  <legacyDrawingHF r:id="rId3"/>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0"/>
  <dimension ref="N2:O2"/>
  <sheetViews>
    <sheetView topLeftCell="A2" zoomScale="80" zoomScaleNormal="80" workbookViewId="0">
      <selection activeCell="O2" sqref="O2"/>
    </sheetView>
  </sheetViews>
  <sheetFormatPr baseColWidth="10" defaultColWidth="12.5703125" defaultRowHeight="15" x14ac:dyDescent="0.25"/>
  <cols>
    <col min="1" max="16384" width="12.5703125" style="136"/>
  </cols>
  <sheetData>
    <row r="2" spans="14:15" x14ac:dyDescent="0.25">
      <c r="N2" s="391"/>
      <c r="O2" s="391" t="s">
        <v>120</v>
      </c>
    </row>
  </sheetData>
  <hyperlinks>
    <hyperlink ref="O2" location="INDICE!B194" display="ÍNDICE"/>
  </hyperlinks>
  <printOptions horizontalCentered="1"/>
  <pageMargins left="0.19685039370078741" right="0.19685039370078741" top="1.1811023622047245" bottom="0.39370078740157483" header="0.19685039370078741" footer="0.19685039370078741"/>
  <pageSetup paperSize="9" scale="81" firstPageNumber="469" orientation="landscape" useFirstPageNumber="1" r:id="rId1"/>
  <headerFooter scaleWithDoc="0">
    <oddHeader>&amp;C&amp;G</oddHeader>
    <oddFooter>&amp;C&amp;10&amp;P</oddFooter>
  </headerFooter>
  <drawing r:id="rId2"/>
  <legacyDrawingHF r:id="rId3"/>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dimension ref="O2"/>
  <sheetViews>
    <sheetView showGridLines="0" topLeftCell="D1" workbookViewId="0">
      <selection activeCell="O2" sqref="O2"/>
    </sheetView>
  </sheetViews>
  <sheetFormatPr baseColWidth="10" defaultRowHeight="15" x14ac:dyDescent="0.25"/>
  <sheetData>
    <row r="2" spans="15:15" x14ac:dyDescent="0.25">
      <c r="O2" s="391" t="s">
        <v>120</v>
      </c>
    </row>
  </sheetData>
  <hyperlinks>
    <hyperlink ref="O2" location="INDICE!B195" display="ÍNDICE"/>
  </hyperlinks>
  <printOptions horizontalCentered="1"/>
  <pageMargins left="0.19685039370078741" right="0.19685039370078741" top="1.1811023622047245" bottom="0.39370078740157483" header="0.19685039370078741" footer="0.19685039370078741"/>
  <pageSetup paperSize="9" scale="81" firstPageNumber="470" orientation="landscape" useFirstPageNumber="1" r:id="rId1"/>
  <headerFooter scaleWithDoc="0">
    <oddHeader>&amp;C&amp;G</oddHeader>
    <oddFooter>&amp;C&amp;10&amp;P</oddFooter>
  </headerFooter>
  <drawing r:id="rId2"/>
  <legacyDrawingHF r:id="rId3"/>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2"/>
  <dimension ref="O2"/>
  <sheetViews>
    <sheetView showGridLines="0" topLeftCell="D1" workbookViewId="0">
      <selection activeCell="O2" sqref="O2"/>
    </sheetView>
  </sheetViews>
  <sheetFormatPr baseColWidth="10" defaultRowHeight="15" x14ac:dyDescent="0.25"/>
  <sheetData>
    <row r="2" spans="15:15" x14ac:dyDescent="0.25">
      <c r="O2" s="391" t="s">
        <v>120</v>
      </c>
    </row>
  </sheetData>
  <hyperlinks>
    <hyperlink ref="O2" location="INDICE!B196" display="ÍNDICE"/>
  </hyperlinks>
  <printOptions horizontalCentered="1"/>
  <pageMargins left="0.19685039370078741" right="0.19685039370078741" top="1.1811023622047245" bottom="0.39370078740157483" header="0.19685039370078741" footer="0.19685039370078741"/>
  <pageSetup paperSize="9" scale="81" firstPageNumber="471" orientation="landscape" useFirstPageNumber="1" r:id="rId1"/>
  <headerFooter scaleWithDoc="0">
    <oddHeader>&amp;C&amp;G</oddHeader>
    <oddFooter>&amp;C&amp;10&amp;P</oddFooter>
  </headerFooter>
  <drawing r:id="rId2"/>
  <legacyDrawingHF r:id="rId3"/>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3"/>
  <dimension ref="O2"/>
  <sheetViews>
    <sheetView showGridLines="0" topLeftCell="D1" workbookViewId="0">
      <selection activeCell="O2" sqref="O2"/>
    </sheetView>
  </sheetViews>
  <sheetFormatPr baseColWidth="10" defaultRowHeight="15" x14ac:dyDescent="0.25"/>
  <sheetData>
    <row r="2" spans="15:15" x14ac:dyDescent="0.25">
      <c r="O2" s="391" t="s">
        <v>120</v>
      </c>
    </row>
  </sheetData>
  <hyperlinks>
    <hyperlink ref="O2" location="INDICE!B197" display="ÍNDICE"/>
  </hyperlinks>
  <printOptions horizontalCentered="1"/>
  <pageMargins left="0.19685039370078741" right="0.19685039370078741" top="1.1811023622047245" bottom="0.39370078740157483" header="0.19685039370078741" footer="0.19685039370078741"/>
  <pageSetup paperSize="9" scale="81" firstPageNumber="472" orientation="landscape" useFirstPageNumber="1" r:id="rId1"/>
  <headerFooter scaleWithDoc="0">
    <oddHeader>&amp;C&amp;G</oddHeader>
    <oddFooter>&amp;C&amp;10&amp;P</oddFooter>
  </headerFooter>
  <drawing r:id="rId2"/>
  <legacyDrawingHF r:id="rId3"/>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4"/>
  <dimension ref="O2"/>
  <sheetViews>
    <sheetView showGridLines="0" topLeftCell="D1" workbookViewId="0">
      <selection activeCell="O2" sqref="O2"/>
    </sheetView>
  </sheetViews>
  <sheetFormatPr baseColWidth="10" defaultRowHeight="15" x14ac:dyDescent="0.25"/>
  <sheetData>
    <row r="2" spans="15:15" x14ac:dyDescent="0.25">
      <c r="O2" s="391" t="s">
        <v>120</v>
      </c>
    </row>
  </sheetData>
  <hyperlinks>
    <hyperlink ref="O2" location="INDICE!B198" display="ÍNDICE"/>
  </hyperlinks>
  <printOptions horizontalCentered="1"/>
  <pageMargins left="0.19685039370078741" right="0.19685039370078741" top="1.1811023622047245" bottom="0.39370078740157483" header="0.19685039370078741" footer="0.19685039370078741"/>
  <pageSetup paperSize="9" scale="81" firstPageNumber="473" orientation="landscape" useFirstPageNumber="1" r:id="rId1"/>
  <headerFooter scaleWithDoc="0">
    <oddHeader>&amp;C&amp;G</oddHeader>
    <oddFooter>&amp;C&amp;10&amp;P</oddFooter>
  </headerFooter>
  <drawing r:id="rId2"/>
  <legacyDrawingHF r:id="rId3"/>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dimension ref="O2"/>
  <sheetViews>
    <sheetView showGridLines="0" workbookViewId="0">
      <selection activeCell="O2" sqref="O2"/>
    </sheetView>
  </sheetViews>
  <sheetFormatPr baseColWidth="10" defaultRowHeight="15" x14ac:dyDescent="0.25"/>
  <sheetData>
    <row r="2" spans="15:15" x14ac:dyDescent="0.25">
      <c r="O2" s="391" t="s">
        <v>120</v>
      </c>
    </row>
  </sheetData>
  <hyperlinks>
    <hyperlink ref="O2" location="INDICE!B199" display="ÍNDICE"/>
  </hyperlinks>
  <printOptions horizontalCentered="1"/>
  <pageMargins left="0.19685039370078741" right="0.19685039370078741" top="1.1811023622047245" bottom="0.39370078740157483" header="0.19685039370078741" footer="0.19685039370078741"/>
  <pageSetup paperSize="9" scale="81" firstPageNumber="474" orientation="landscape" useFirstPageNumber="1" r:id="rId1"/>
  <headerFooter scaleWithDoc="0">
    <oddHeader>&amp;C&amp;G</oddHeader>
    <oddFooter>&amp;C&amp;10&amp;P</oddFooter>
  </headerFooter>
  <drawing r:id="rId2"/>
  <legacyDrawingHF r:id="rId3"/>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6"/>
  <dimension ref="P2"/>
  <sheetViews>
    <sheetView topLeftCell="C1" zoomScale="85" zoomScaleNormal="85" workbookViewId="0">
      <selection activeCell="P2" sqref="P2"/>
    </sheetView>
  </sheetViews>
  <sheetFormatPr baseColWidth="10" defaultColWidth="11.42578125" defaultRowHeight="15" x14ac:dyDescent="0.25"/>
  <cols>
    <col min="1" max="16384" width="11.42578125" style="136"/>
  </cols>
  <sheetData>
    <row r="2" spans="16:16" x14ac:dyDescent="0.25">
      <c r="P2" s="391" t="s">
        <v>120</v>
      </c>
    </row>
  </sheetData>
  <hyperlinks>
    <hyperlink ref="P2" location="INDICE!B200" display="ÍNDICE"/>
  </hyperlinks>
  <printOptions horizontalCentered="1"/>
  <pageMargins left="0.19685039370078741" right="0.19685039370078741" top="1.1811023622047245" bottom="0.39370078740157483" header="0.19685039370078741" footer="0.19685039370078741"/>
  <pageSetup paperSize="9" scale="81" firstPageNumber="475" orientation="landscape" useFirstPageNumber="1" r:id="rId1"/>
  <headerFooter scaleWithDoc="0">
    <oddHeader>&amp;C&amp;G</oddHeader>
    <oddFooter>&amp;C&amp;10&amp;P</oddFooter>
  </headerFooter>
  <drawing r:id="rId2"/>
  <legacyDrawingHF r:id="rId3"/>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7"/>
  <dimension ref="O2"/>
  <sheetViews>
    <sheetView showGridLines="0" topLeftCell="D1" workbookViewId="0">
      <selection activeCell="O2" sqref="O2"/>
    </sheetView>
  </sheetViews>
  <sheetFormatPr baseColWidth="10" defaultRowHeight="15" x14ac:dyDescent="0.25"/>
  <sheetData>
    <row r="2" spans="15:15" x14ac:dyDescent="0.25">
      <c r="O2" s="391" t="s">
        <v>120</v>
      </c>
    </row>
  </sheetData>
  <hyperlinks>
    <hyperlink ref="O2" location="INDICE!B201" display="ÍNDICE"/>
  </hyperlinks>
  <printOptions horizontalCentered="1"/>
  <pageMargins left="0.19685039370078741" right="0.19685039370078741" top="1.1811023622047245" bottom="0.39370078740157483" header="0.19685039370078741" footer="0.19685039370078741"/>
  <pageSetup paperSize="9" scale="81" firstPageNumber="476" orientation="landscape" useFirstPageNumber="1" r:id="rId1"/>
  <headerFooter scaleWithDoc="0">
    <oddHeader>&amp;C&amp;G</oddHeader>
    <oddFooter>&amp;C&amp;10&amp;P</oddFooter>
  </headerFooter>
  <drawing r:id="rId2"/>
  <legacyDrawingHF r:id="rId3"/>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8"/>
  <dimension ref="O2"/>
  <sheetViews>
    <sheetView showGridLines="0" topLeftCell="D1" workbookViewId="0">
      <selection activeCell="O2" sqref="O2"/>
    </sheetView>
  </sheetViews>
  <sheetFormatPr baseColWidth="10" defaultRowHeight="15" x14ac:dyDescent="0.25"/>
  <sheetData>
    <row r="2" spans="15:15" x14ac:dyDescent="0.25">
      <c r="O2" s="391" t="s">
        <v>120</v>
      </c>
    </row>
  </sheetData>
  <hyperlinks>
    <hyperlink ref="O2" location="INDICE!B202" display="ÍNDICE"/>
  </hyperlinks>
  <printOptions horizontalCentered="1"/>
  <pageMargins left="0.19685039370078741" right="0.19685039370078741" top="1.1811023622047245" bottom="0.39370078740157483" header="0.19685039370078741" footer="0.19685039370078741"/>
  <pageSetup paperSize="9" scale="81" firstPageNumber="477" orientation="landscape" useFirstPageNumber="1" r:id="rId1"/>
  <headerFooter scaleWithDoc="0">
    <oddHeader>&amp;C&amp;G</oddHeader>
    <oddFooter>&amp;C&amp;10&amp;P</oddFooter>
  </headerFooter>
  <drawing r:id="rId2"/>
  <legacyDrawingHF r:id="rId3"/>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9"/>
  <dimension ref="O2"/>
  <sheetViews>
    <sheetView showGridLines="0" topLeftCell="D1" workbookViewId="0">
      <selection activeCell="O2" sqref="O2"/>
    </sheetView>
  </sheetViews>
  <sheetFormatPr baseColWidth="10" defaultRowHeight="15" x14ac:dyDescent="0.25"/>
  <sheetData>
    <row r="2" spans="15:15" x14ac:dyDescent="0.25">
      <c r="O2" s="391" t="s">
        <v>120</v>
      </c>
    </row>
  </sheetData>
  <hyperlinks>
    <hyperlink ref="O2" location="INDICE!B203" display="ÍNDICE"/>
  </hyperlinks>
  <printOptions horizontalCentered="1"/>
  <pageMargins left="0.19685039370078741" right="0.19685039370078741" top="1.1811023622047245" bottom="0.39370078740157483" header="0.19685039370078741" footer="0.19685039370078741"/>
  <pageSetup paperSize="9" scale="81" firstPageNumber="478" orientation="landscape" useFirstPageNumber="1" r:id="rId1"/>
  <headerFooter scaleWithDoc="0">
    <oddHeader>&amp;C&amp;G</oddHeader>
    <oddFooter>&amp;C&amp;10&amp;P</oddFooter>
  </headerFooter>
  <drawing r:id="rId2"/>
  <legacyDrawingHF r:id="rId3"/>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0"/>
  <dimension ref="O2"/>
  <sheetViews>
    <sheetView showGridLines="0" topLeftCell="D1" workbookViewId="0">
      <selection activeCell="O2" sqref="O2"/>
    </sheetView>
  </sheetViews>
  <sheetFormatPr baseColWidth="10" defaultRowHeight="15" x14ac:dyDescent="0.25"/>
  <sheetData>
    <row r="2" spans="15:15" x14ac:dyDescent="0.25">
      <c r="O2" s="391" t="s">
        <v>120</v>
      </c>
    </row>
  </sheetData>
  <hyperlinks>
    <hyperlink ref="O2" location="INDICE!B204" display="ÍNDICE"/>
  </hyperlinks>
  <printOptions horizontalCentered="1"/>
  <pageMargins left="0.19685039370078741" right="0.19685039370078741" top="1.1811023622047245" bottom="0.39370078740157483" header="0.19685039370078741" footer="0.19685039370078741"/>
  <pageSetup paperSize="9" scale="81" firstPageNumber="479" orientation="landscape" useFirstPageNumber="1" r:id="rId1"/>
  <headerFooter scaleWithDoc="0">
    <oddHeader>&amp;L&amp;G&amp;C&amp;G</oddHeader>
    <oddFooter>&amp;C&amp;10&amp;P</oddFooter>
  </headerFooter>
  <drawing r:id="rId2"/>
  <legacyDrawingHF r:id="rId3"/>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1"/>
  <dimension ref="M2:O2"/>
  <sheetViews>
    <sheetView topLeftCell="D1" workbookViewId="0">
      <selection activeCell="O2" sqref="O2"/>
    </sheetView>
  </sheetViews>
  <sheetFormatPr baseColWidth="10" defaultColWidth="11.42578125" defaultRowHeight="15" x14ac:dyDescent="0.25"/>
  <cols>
    <col min="1" max="16384" width="11.42578125" style="136"/>
  </cols>
  <sheetData>
    <row r="2" spans="13:15" x14ac:dyDescent="0.25">
      <c r="M2" s="391"/>
      <c r="O2" s="391" t="s">
        <v>120</v>
      </c>
    </row>
  </sheetData>
  <hyperlinks>
    <hyperlink ref="O2" location="INDICE!B205" display="ÍNDICE"/>
  </hyperlinks>
  <printOptions horizontalCentered="1"/>
  <pageMargins left="0.19685039370078741" right="0.19685039370078741" top="1.1811023622047245" bottom="0.39370078740157483" header="0.19685039370078741" footer="0.19685039370078741"/>
  <pageSetup paperSize="9" scale="81" firstPageNumber="480" orientation="landscape" useFirstPageNumber="1" r:id="rId1"/>
  <headerFooter scaleWithDoc="0">
    <oddHeader>&amp;C&amp;G</oddHeader>
    <oddFooter>&amp;C&amp;10&amp;P</oddFooter>
  </headerFooter>
  <drawing r:id="rId2"/>
  <legacyDrawingHF r:id="rId3"/>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2"/>
  <dimension ref="O2"/>
  <sheetViews>
    <sheetView topLeftCell="D1" workbookViewId="0">
      <selection activeCell="O2" sqref="O2"/>
    </sheetView>
  </sheetViews>
  <sheetFormatPr baseColWidth="10" defaultColWidth="11.42578125" defaultRowHeight="15" x14ac:dyDescent="0.25"/>
  <cols>
    <col min="1" max="16384" width="11.42578125" style="136"/>
  </cols>
  <sheetData>
    <row r="2" spans="15:15" x14ac:dyDescent="0.25">
      <c r="O2" s="391" t="s">
        <v>120</v>
      </c>
    </row>
  </sheetData>
  <hyperlinks>
    <hyperlink ref="O2" location="INDICE!B206" display="ÍNDICE"/>
  </hyperlinks>
  <printOptions horizontalCentered="1"/>
  <pageMargins left="0.19685039370078741" right="0.19685039370078741" top="1.1811023622047245" bottom="0.39370078740157483" header="0.19685039370078741" footer="0.19685039370078741"/>
  <pageSetup paperSize="9" scale="81" firstPageNumber="481" orientation="landscape" useFirstPageNumber="1" r:id="rId1"/>
  <headerFooter scaleWithDoc="0">
    <oddHeader>&amp;C&amp;G</oddHeader>
    <oddFooter>&amp;C&amp;10&amp;P</oddFooter>
  </headerFooter>
  <drawing r:id="rId2"/>
  <legacyDrawingHF r:id="rId3"/>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33"/>
  <sheetViews>
    <sheetView showGridLines="0" zoomScaleNormal="100" workbookViewId="0">
      <selection activeCell="F30" sqref="F30:G30"/>
    </sheetView>
  </sheetViews>
  <sheetFormatPr baseColWidth="10" defaultColWidth="11.42578125" defaultRowHeight="15" x14ac:dyDescent="0.25"/>
  <cols>
    <col min="1" max="1" width="11.42578125" style="1034"/>
    <col min="2" max="4" width="10" style="1034" customWidth="1"/>
    <col min="5" max="7" width="16.28515625" style="1034" customWidth="1"/>
    <col min="8" max="8" width="11.42578125" style="56"/>
    <col min="9" max="9" width="11.85546875" style="56" bestFit="1" customWidth="1"/>
    <col min="10" max="22" width="11.42578125" style="56"/>
    <col min="23" max="16384" width="11.42578125" style="1034"/>
  </cols>
  <sheetData>
    <row r="1" spans="1:22" x14ac:dyDescent="0.25">
      <c r="A1" s="1833" t="s">
        <v>2734</v>
      </c>
      <c r="B1" s="1833"/>
      <c r="C1" s="1833"/>
      <c r="D1" s="1833"/>
      <c r="E1" s="1833"/>
      <c r="F1" s="1833"/>
      <c r="G1" s="1833"/>
    </row>
    <row r="2" spans="1:22" ht="26.45" customHeight="1" x14ac:dyDescent="0.25">
      <c r="A2" s="1578" t="s">
        <v>2732</v>
      </c>
      <c r="B2" s="1578"/>
      <c r="C2" s="1578"/>
      <c r="D2" s="1578"/>
      <c r="E2" s="1578"/>
      <c r="F2" s="1578"/>
      <c r="G2" s="1578"/>
    </row>
    <row r="3" spans="1:22" ht="26.25" customHeight="1" x14ac:dyDescent="0.25">
      <c r="A3" s="1591" t="s">
        <v>121</v>
      </c>
      <c r="B3" s="1591" t="s">
        <v>3149</v>
      </c>
      <c r="C3" s="1591"/>
      <c r="D3" s="1591"/>
      <c r="E3" s="1834" t="s">
        <v>3148</v>
      </c>
      <c r="F3" s="1835"/>
      <c r="G3" s="1835"/>
    </row>
    <row r="4" spans="1:22" x14ac:dyDescent="0.25">
      <c r="A4" s="1591"/>
      <c r="B4" s="1171" t="s">
        <v>122</v>
      </c>
      <c r="C4" s="1170" t="s">
        <v>145</v>
      </c>
      <c r="D4" s="1170" t="s">
        <v>146</v>
      </c>
      <c r="E4" s="1171" t="s">
        <v>122</v>
      </c>
      <c r="F4" s="1170" t="s">
        <v>145</v>
      </c>
      <c r="G4" s="1170" t="s">
        <v>146</v>
      </c>
      <c r="I4" s="21" t="s">
        <v>120</v>
      </c>
    </row>
    <row r="5" spans="1:22" x14ac:dyDescent="0.25">
      <c r="A5" s="444">
        <v>1990</v>
      </c>
      <c r="B5" s="1172">
        <v>10149666</v>
      </c>
      <c r="C5" s="1172">
        <v>5098988</v>
      </c>
      <c r="D5" s="445">
        <v>5050678</v>
      </c>
      <c r="E5" s="440">
        <v>365272</v>
      </c>
      <c r="F5" s="440">
        <v>185717</v>
      </c>
      <c r="G5" s="440">
        <v>179555</v>
      </c>
    </row>
    <row r="6" spans="1:22" s="56" customFormat="1" x14ac:dyDescent="0.25">
      <c r="A6" s="444">
        <v>1991</v>
      </c>
      <c r="B6" s="1172">
        <v>10355598</v>
      </c>
      <c r="C6" s="1172">
        <v>5201174</v>
      </c>
      <c r="D6" s="445">
        <v>5154424</v>
      </c>
      <c r="E6" s="440">
        <v>364178</v>
      </c>
      <c r="F6" s="440">
        <v>184571</v>
      </c>
      <c r="G6" s="440">
        <v>179607</v>
      </c>
      <c r="I6" s="1451"/>
    </row>
    <row r="7" spans="1:22" x14ac:dyDescent="0.25">
      <c r="A7" s="444">
        <v>1992</v>
      </c>
      <c r="B7" s="1172">
        <v>10567946</v>
      </c>
      <c r="C7" s="1172">
        <v>5306547</v>
      </c>
      <c r="D7" s="445">
        <v>5261399</v>
      </c>
      <c r="E7" s="440">
        <v>363087</v>
      </c>
      <c r="F7" s="440">
        <v>183803</v>
      </c>
      <c r="G7" s="440">
        <v>179284</v>
      </c>
      <c r="H7" s="57"/>
      <c r="I7" s="1452"/>
    </row>
    <row r="8" spans="1:22" x14ac:dyDescent="0.25">
      <c r="A8" s="444">
        <v>1993</v>
      </c>
      <c r="B8" s="1172">
        <v>10786984</v>
      </c>
      <c r="C8" s="1172">
        <v>5415226</v>
      </c>
      <c r="D8" s="445">
        <v>5371758</v>
      </c>
      <c r="E8" s="440">
        <v>361999</v>
      </c>
      <c r="F8" s="440">
        <v>183330</v>
      </c>
      <c r="G8" s="440">
        <v>178669</v>
      </c>
      <c r="H8" s="57"/>
      <c r="J8" s="58"/>
      <c r="K8" s="58"/>
      <c r="L8" s="58"/>
      <c r="M8" s="58"/>
      <c r="N8" s="58"/>
      <c r="O8" s="58"/>
      <c r="P8" s="58"/>
      <c r="Q8" s="58"/>
      <c r="R8" s="58"/>
      <c r="S8" s="58"/>
      <c r="T8" s="58"/>
      <c r="U8" s="58"/>
      <c r="V8" s="58"/>
    </row>
    <row r="9" spans="1:22" x14ac:dyDescent="0.25">
      <c r="A9" s="444">
        <v>1994</v>
      </c>
      <c r="B9" s="1172">
        <v>11012925</v>
      </c>
      <c r="C9" s="1172">
        <v>5527302</v>
      </c>
      <c r="D9" s="445">
        <v>5485623</v>
      </c>
      <c r="E9" s="440">
        <v>360915</v>
      </c>
      <c r="F9" s="440">
        <v>183320</v>
      </c>
      <c r="G9" s="440">
        <v>177595</v>
      </c>
      <c r="H9" s="57"/>
    </row>
    <row r="10" spans="1:22" x14ac:dyDescent="0.25">
      <c r="A10" s="444">
        <v>1995</v>
      </c>
      <c r="B10" s="1172">
        <v>11246107</v>
      </c>
      <c r="C10" s="1172">
        <v>5642924</v>
      </c>
      <c r="D10" s="445">
        <v>5603183</v>
      </c>
      <c r="E10" s="440">
        <v>359834</v>
      </c>
      <c r="F10" s="440">
        <v>182470</v>
      </c>
      <c r="G10" s="440">
        <v>177364</v>
      </c>
      <c r="H10" s="57"/>
    </row>
    <row r="11" spans="1:22" x14ac:dyDescent="0.25">
      <c r="A11" s="444">
        <v>1996</v>
      </c>
      <c r="B11" s="1172">
        <v>11486884</v>
      </c>
      <c r="C11" s="1172">
        <v>5762327</v>
      </c>
      <c r="D11" s="445">
        <v>5724557</v>
      </c>
      <c r="E11" s="440">
        <v>358756</v>
      </c>
      <c r="F11" s="440">
        <v>182113</v>
      </c>
      <c r="G11" s="440">
        <v>176643</v>
      </c>
      <c r="H11" s="57"/>
    </row>
    <row r="12" spans="1:22" x14ac:dyDescent="0.25">
      <c r="A12" s="444">
        <v>1997</v>
      </c>
      <c r="B12" s="1172">
        <v>11735391</v>
      </c>
      <c r="C12" s="1172">
        <v>5885530</v>
      </c>
      <c r="D12" s="445">
        <v>5849861</v>
      </c>
      <c r="E12" s="440">
        <v>357681</v>
      </c>
      <c r="F12" s="440">
        <v>181376</v>
      </c>
      <c r="G12" s="440">
        <v>176305</v>
      </c>
      <c r="H12" s="57"/>
    </row>
    <row r="13" spans="1:22" x14ac:dyDescent="0.25">
      <c r="A13" s="444">
        <v>1998</v>
      </c>
      <c r="B13" s="1172">
        <v>11992073</v>
      </c>
      <c r="C13" s="1172">
        <v>6012789</v>
      </c>
      <c r="D13" s="445">
        <v>5979284</v>
      </c>
      <c r="E13" s="440">
        <v>356610</v>
      </c>
      <c r="F13" s="440">
        <v>181774</v>
      </c>
      <c r="G13" s="440">
        <v>174836</v>
      </c>
      <c r="H13" s="57"/>
    </row>
    <row r="14" spans="1:22" x14ac:dyDescent="0.25">
      <c r="A14" s="444">
        <v>1999</v>
      </c>
      <c r="B14" s="1172">
        <v>12257190</v>
      </c>
      <c r="C14" s="1172">
        <v>6144204</v>
      </c>
      <c r="D14" s="445">
        <v>6112986</v>
      </c>
      <c r="E14" s="440">
        <v>355541</v>
      </c>
      <c r="F14" s="440">
        <v>181176</v>
      </c>
      <c r="G14" s="440">
        <v>174365</v>
      </c>
      <c r="H14" s="57"/>
    </row>
    <row r="15" spans="1:22" x14ac:dyDescent="0.25">
      <c r="A15" s="444">
        <v>2000</v>
      </c>
      <c r="B15" s="1172">
        <v>12531210</v>
      </c>
      <c r="C15" s="1172">
        <v>6279998</v>
      </c>
      <c r="D15" s="445">
        <v>6251212</v>
      </c>
      <c r="E15" s="440">
        <v>354476</v>
      </c>
      <c r="F15" s="440">
        <v>180489</v>
      </c>
      <c r="G15" s="440">
        <v>173987</v>
      </c>
      <c r="H15" s="57"/>
    </row>
    <row r="16" spans="1:22" x14ac:dyDescent="0.25">
      <c r="A16" s="444">
        <v>2001</v>
      </c>
      <c r="B16" s="1172">
        <v>12814503</v>
      </c>
      <c r="C16" s="1172">
        <v>6420387</v>
      </c>
      <c r="D16" s="445">
        <v>6394116</v>
      </c>
      <c r="E16" s="440">
        <v>353415</v>
      </c>
      <c r="F16" s="440">
        <v>179590</v>
      </c>
      <c r="G16" s="440">
        <v>173825</v>
      </c>
      <c r="H16" s="57"/>
    </row>
    <row r="17" spans="1:30" x14ac:dyDescent="0.25">
      <c r="A17" s="444">
        <v>2002</v>
      </c>
      <c r="B17" s="1172">
        <v>13093527</v>
      </c>
      <c r="C17" s="1172">
        <v>6712509</v>
      </c>
      <c r="D17" s="445">
        <v>6381018</v>
      </c>
      <c r="E17" s="440">
        <v>352356</v>
      </c>
      <c r="F17" s="440">
        <v>178972</v>
      </c>
      <c r="G17" s="440">
        <v>173384</v>
      </c>
      <c r="H17" s="57"/>
    </row>
    <row r="18" spans="1:30" s="56" customFormat="1" x14ac:dyDescent="0.25">
      <c r="A18" s="444">
        <v>2003</v>
      </c>
      <c r="B18" s="1172">
        <v>13319575</v>
      </c>
      <c r="C18" s="1172">
        <v>6821153</v>
      </c>
      <c r="D18" s="445">
        <v>6498422</v>
      </c>
      <c r="E18" s="440">
        <v>351300</v>
      </c>
      <c r="F18" s="440">
        <v>178515</v>
      </c>
      <c r="G18" s="440">
        <v>172785</v>
      </c>
      <c r="H18" s="57"/>
      <c r="W18" s="1034"/>
      <c r="X18" s="1034"/>
      <c r="Y18" s="1034"/>
      <c r="Z18" s="1034"/>
      <c r="AA18" s="1034"/>
      <c r="AB18" s="1034"/>
      <c r="AC18" s="1034"/>
      <c r="AD18" s="1034"/>
    </row>
    <row r="19" spans="1:30" s="56" customFormat="1" x14ac:dyDescent="0.25">
      <c r="A19" s="444">
        <v>2004</v>
      </c>
      <c r="B19" s="1172">
        <v>13551875</v>
      </c>
      <c r="C19" s="1172">
        <v>6932731</v>
      </c>
      <c r="D19" s="445">
        <v>6619144</v>
      </c>
      <c r="E19" s="440">
        <v>350248</v>
      </c>
      <c r="F19" s="440">
        <v>178314</v>
      </c>
      <c r="G19" s="440">
        <v>171934</v>
      </c>
      <c r="W19" s="1034"/>
      <c r="X19" s="1034"/>
      <c r="Y19" s="1034"/>
      <c r="Z19" s="1034"/>
      <c r="AA19" s="1034"/>
      <c r="AB19" s="1034"/>
      <c r="AC19" s="1034"/>
      <c r="AD19" s="1034"/>
    </row>
    <row r="20" spans="1:30" s="56" customFormat="1" x14ac:dyDescent="0.25">
      <c r="A20" s="444">
        <v>2005</v>
      </c>
      <c r="B20" s="1172">
        <v>13721297</v>
      </c>
      <c r="C20" s="1172">
        <v>6842019</v>
      </c>
      <c r="D20" s="445">
        <v>6879278</v>
      </c>
      <c r="E20" s="440">
        <v>349199</v>
      </c>
      <c r="F20" s="440">
        <v>177747</v>
      </c>
      <c r="G20" s="440">
        <v>171452</v>
      </c>
      <c r="W20" s="1034"/>
      <c r="X20" s="1034"/>
      <c r="Y20" s="1034"/>
      <c r="Z20" s="1034"/>
      <c r="AA20" s="1034"/>
      <c r="AB20" s="1034"/>
      <c r="AC20" s="1034"/>
      <c r="AD20" s="1034"/>
    </row>
    <row r="21" spans="1:30" s="56" customFormat="1" x14ac:dyDescent="0.25">
      <c r="A21" s="444">
        <v>2006</v>
      </c>
      <c r="B21" s="1172">
        <v>13964606</v>
      </c>
      <c r="C21" s="1172">
        <v>6955272</v>
      </c>
      <c r="D21" s="445">
        <v>7009334</v>
      </c>
      <c r="E21" s="440">
        <v>348153</v>
      </c>
      <c r="F21" s="440">
        <v>177320</v>
      </c>
      <c r="G21" s="440">
        <v>170833</v>
      </c>
      <c r="W21" s="1034"/>
      <c r="X21" s="1034"/>
      <c r="Y21" s="1034"/>
      <c r="Z21" s="1034"/>
      <c r="AA21" s="1034"/>
      <c r="AB21" s="1034"/>
      <c r="AC21" s="1034"/>
      <c r="AD21" s="1034"/>
    </row>
    <row r="22" spans="1:30" s="56" customFormat="1" x14ac:dyDescent="0.25">
      <c r="A22" s="444">
        <v>2007</v>
      </c>
      <c r="B22" s="1172">
        <v>14214982</v>
      </c>
      <c r="C22" s="1172">
        <v>7071884</v>
      </c>
      <c r="D22" s="445">
        <v>7143098</v>
      </c>
      <c r="E22" s="440">
        <v>347110</v>
      </c>
      <c r="F22" s="440">
        <v>177354</v>
      </c>
      <c r="G22" s="440">
        <v>169756</v>
      </c>
      <c r="W22" s="1034"/>
      <c r="X22" s="1034"/>
      <c r="Y22" s="1034"/>
      <c r="Z22" s="1034"/>
      <c r="AA22" s="1034"/>
      <c r="AB22" s="1034"/>
      <c r="AC22" s="1034"/>
      <c r="AD22" s="1034"/>
    </row>
    <row r="23" spans="1:30" s="56" customFormat="1" x14ac:dyDescent="0.25">
      <c r="A23" s="444">
        <v>2008</v>
      </c>
      <c r="B23" s="1172">
        <v>14472881</v>
      </c>
      <c r="C23" s="1172">
        <v>7192128</v>
      </c>
      <c r="D23" s="445">
        <v>7280753</v>
      </c>
      <c r="E23" s="440">
        <v>346070</v>
      </c>
      <c r="F23" s="440">
        <v>176850</v>
      </c>
      <c r="G23" s="440">
        <v>169220</v>
      </c>
      <c r="W23" s="1034"/>
      <c r="X23" s="1034"/>
      <c r="Y23" s="1034"/>
      <c r="Z23" s="1034"/>
      <c r="AA23" s="1034"/>
      <c r="AB23" s="1034"/>
      <c r="AC23" s="1034"/>
      <c r="AD23" s="1034"/>
    </row>
    <row r="24" spans="1:30" s="56" customFormat="1" x14ac:dyDescent="0.25">
      <c r="A24" s="444">
        <v>2009</v>
      </c>
      <c r="B24" s="1172">
        <v>14738472</v>
      </c>
      <c r="C24" s="1172">
        <v>7316020</v>
      </c>
      <c r="D24" s="445">
        <v>7422452</v>
      </c>
      <c r="E24" s="440">
        <v>345034</v>
      </c>
      <c r="F24" s="440">
        <v>176730</v>
      </c>
      <c r="G24" s="440">
        <v>168304</v>
      </c>
      <c r="W24" s="1034"/>
      <c r="X24" s="1034"/>
      <c r="Y24" s="1034"/>
      <c r="Z24" s="1034"/>
      <c r="AA24" s="1034"/>
      <c r="AB24" s="1034"/>
      <c r="AC24" s="1034"/>
      <c r="AD24" s="1034"/>
    </row>
    <row r="25" spans="1:30" s="56" customFormat="1" x14ac:dyDescent="0.25">
      <c r="A25" s="444">
        <v>2010</v>
      </c>
      <c r="B25" s="1172">
        <v>15012228</v>
      </c>
      <c r="C25" s="1172">
        <v>7443875</v>
      </c>
      <c r="D25" s="445">
        <v>7568353</v>
      </c>
      <c r="E25" s="440">
        <v>343858</v>
      </c>
      <c r="F25" s="440">
        <v>175605</v>
      </c>
      <c r="G25" s="440">
        <v>168253</v>
      </c>
      <c r="W25" s="1034"/>
      <c r="X25" s="1034"/>
      <c r="Y25" s="1034"/>
      <c r="Z25" s="1034"/>
      <c r="AA25" s="1034"/>
      <c r="AB25" s="1034"/>
      <c r="AC25" s="1034"/>
      <c r="AD25" s="1034"/>
    </row>
    <row r="26" spans="1:30" s="56" customFormat="1" x14ac:dyDescent="0.25">
      <c r="A26" s="444">
        <v>2011</v>
      </c>
      <c r="B26" s="1172">
        <v>15266431</v>
      </c>
      <c r="C26" s="1172">
        <v>7567676</v>
      </c>
      <c r="D26" s="445">
        <v>7698755</v>
      </c>
      <c r="E26" s="440">
        <v>342154</v>
      </c>
      <c r="F26" s="440">
        <v>174096</v>
      </c>
      <c r="G26" s="440">
        <v>168058</v>
      </c>
      <c r="W26" s="1034"/>
      <c r="X26" s="1034"/>
      <c r="Y26" s="1034"/>
      <c r="Z26" s="1034"/>
      <c r="AA26" s="1034"/>
      <c r="AB26" s="1034"/>
      <c r="AC26" s="1034"/>
      <c r="AD26" s="1034"/>
    </row>
    <row r="27" spans="1:30" s="56" customFormat="1" x14ac:dyDescent="0.25">
      <c r="A27" s="444">
        <v>2012</v>
      </c>
      <c r="B27" s="1172">
        <v>15520973</v>
      </c>
      <c r="C27" s="1172">
        <v>7691912</v>
      </c>
      <c r="D27" s="445">
        <v>7829061</v>
      </c>
      <c r="E27" s="440">
        <v>340554</v>
      </c>
      <c r="F27" s="440">
        <v>173955</v>
      </c>
      <c r="G27" s="440">
        <v>166599</v>
      </c>
      <c r="W27" s="1034"/>
      <c r="X27" s="1034"/>
      <c r="Y27" s="1034"/>
      <c r="Z27" s="1034"/>
      <c r="AA27" s="1034"/>
      <c r="AB27" s="1034"/>
      <c r="AC27" s="1034"/>
      <c r="AD27" s="1034"/>
    </row>
    <row r="28" spans="1:30" s="56" customFormat="1" x14ac:dyDescent="0.25">
      <c r="A28" s="444">
        <v>2013</v>
      </c>
      <c r="B28" s="1172">
        <v>15774749</v>
      </c>
      <c r="C28" s="1172">
        <v>7815935</v>
      </c>
      <c r="D28" s="445">
        <v>7958814</v>
      </c>
      <c r="E28" s="440">
        <v>339060</v>
      </c>
      <c r="F28" s="440">
        <v>172803</v>
      </c>
      <c r="G28" s="440">
        <v>166257</v>
      </c>
      <c r="W28" s="1034"/>
      <c r="X28" s="1034"/>
      <c r="Y28" s="1034"/>
      <c r="Z28" s="1034"/>
      <c r="AA28" s="1034"/>
      <c r="AB28" s="1034"/>
      <c r="AC28" s="1034"/>
      <c r="AD28" s="1034"/>
    </row>
    <row r="29" spans="1:30" s="56" customFormat="1" x14ac:dyDescent="0.25">
      <c r="A29" s="446">
        <v>2014</v>
      </c>
      <c r="B29" s="1172">
        <v>16027466</v>
      </c>
      <c r="C29" s="1172">
        <v>7939552</v>
      </c>
      <c r="D29" s="445">
        <v>8087914</v>
      </c>
      <c r="E29" s="440">
        <v>337700</v>
      </c>
      <c r="F29" s="440">
        <v>173187</v>
      </c>
      <c r="G29" s="440">
        <v>164513</v>
      </c>
      <c r="W29" s="1034"/>
      <c r="X29" s="1034"/>
      <c r="Y29" s="1034"/>
      <c r="Z29" s="1034"/>
      <c r="AA29" s="1034"/>
      <c r="AB29" s="1034"/>
      <c r="AC29" s="1034"/>
      <c r="AD29" s="1034"/>
    </row>
    <row r="30" spans="1:30" s="56" customFormat="1" x14ac:dyDescent="0.25">
      <c r="A30" s="446">
        <v>2015</v>
      </c>
      <c r="B30" s="1172">
        <v>16278844</v>
      </c>
      <c r="C30" s="1172">
        <v>8062610</v>
      </c>
      <c r="D30" s="445">
        <v>8216234</v>
      </c>
      <c r="E30" s="440">
        <v>336441</v>
      </c>
      <c r="F30" s="440">
        <v>171320</v>
      </c>
      <c r="G30" s="440">
        <v>165121</v>
      </c>
      <c r="W30" s="1034"/>
      <c r="X30" s="1034"/>
      <c r="Y30" s="1034"/>
      <c r="Z30" s="1034"/>
      <c r="AA30" s="1034"/>
      <c r="AB30" s="1034"/>
      <c r="AC30" s="1034"/>
      <c r="AD30" s="1034"/>
    </row>
    <row r="31" spans="1:30" s="56" customFormat="1" ht="5.25" customHeight="1" x14ac:dyDescent="0.25">
      <c r="A31" s="1034"/>
      <c r="B31" s="1034"/>
      <c r="C31" s="1034"/>
      <c r="D31" s="1034"/>
      <c r="E31" s="1034"/>
      <c r="F31" s="1034"/>
      <c r="G31" s="1034"/>
      <c r="W31" s="1034"/>
      <c r="X31" s="1034"/>
      <c r="Y31" s="1034"/>
      <c r="Z31" s="1034"/>
      <c r="AA31" s="1034"/>
      <c r="AB31" s="1034"/>
      <c r="AC31" s="1034"/>
      <c r="AD31" s="1034"/>
    </row>
    <row r="32" spans="1:30" s="56" customFormat="1" x14ac:dyDescent="0.25">
      <c r="A32" s="1569" t="s">
        <v>2675</v>
      </c>
      <c r="B32" s="1569"/>
      <c r="C32" s="1569"/>
      <c r="D32" s="1569"/>
      <c r="E32" s="1569"/>
      <c r="F32" s="1569"/>
      <c r="G32" s="1569"/>
      <c r="W32" s="1034"/>
      <c r="X32" s="1034"/>
      <c r="Y32" s="1034"/>
      <c r="Z32" s="1034"/>
      <c r="AA32" s="1034"/>
      <c r="AB32" s="1034"/>
      <c r="AC32" s="1034"/>
      <c r="AD32" s="1034"/>
    </row>
    <row r="33" spans="1:1" x14ac:dyDescent="0.25">
      <c r="A33" s="1190" t="s">
        <v>2731</v>
      </c>
    </row>
  </sheetData>
  <mergeCells count="6">
    <mergeCell ref="A1:G1"/>
    <mergeCell ref="A3:A4"/>
    <mergeCell ref="B3:D3"/>
    <mergeCell ref="E3:G3"/>
    <mergeCell ref="A32:G32"/>
    <mergeCell ref="A2:G2"/>
  </mergeCells>
  <hyperlinks>
    <hyperlink ref="I4" location="INDICE!B207" display="ÍNDICE"/>
  </hyperlinks>
  <printOptions horizontalCentered="1"/>
  <pageMargins left="0.19685039370078741" right="0.15748031496062992" top="1.1811023622047245" bottom="0" header="0.19685039370078741" footer="0.23622047244094491"/>
  <pageSetup firstPageNumber="485" orientation="landscape" useFirstPageNumber="1" r:id="rId1"/>
  <headerFooter>
    <oddHeader>&amp;C&amp;G</oddHeader>
    <oddFooter>&amp;C&amp;P</oddFooter>
  </headerFooter>
  <legacyDrawingHF r:id="rId2"/>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0"/>
  <sheetViews>
    <sheetView showGridLines="0" zoomScaleNormal="100" workbookViewId="0">
      <selection activeCell="J35" sqref="J35"/>
    </sheetView>
  </sheetViews>
  <sheetFormatPr baseColWidth="10" defaultColWidth="11.42578125" defaultRowHeight="12" x14ac:dyDescent="0.2"/>
  <cols>
    <col min="1" max="1" width="18.42578125" style="1163" customWidth="1"/>
    <col min="2" max="2" width="8.5703125" style="1163" customWidth="1"/>
    <col min="3" max="9" width="8.5703125" style="1191" customWidth="1"/>
    <col min="10" max="17" width="7.42578125" style="1191" customWidth="1"/>
    <col min="18" max="16384" width="11.42578125" style="1163"/>
  </cols>
  <sheetData>
    <row r="1" spans="1:19" x14ac:dyDescent="0.2">
      <c r="A1" s="1836" t="s">
        <v>2733</v>
      </c>
      <c r="B1" s="1836"/>
      <c r="C1" s="1836"/>
      <c r="D1" s="1836"/>
      <c r="E1" s="1836"/>
      <c r="F1" s="1836"/>
      <c r="G1" s="1836"/>
      <c r="H1" s="1836"/>
      <c r="I1" s="1836"/>
      <c r="J1" s="1836"/>
      <c r="K1" s="1836"/>
      <c r="L1" s="1836"/>
      <c r="M1" s="1836"/>
      <c r="N1" s="1836"/>
      <c r="O1" s="1836"/>
      <c r="P1" s="1836"/>
      <c r="Q1" s="1836"/>
    </row>
    <row r="2" spans="1:19" ht="25.5" customHeight="1" x14ac:dyDescent="0.2">
      <c r="A2" s="1837" t="s">
        <v>2735</v>
      </c>
      <c r="B2" s="1837"/>
      <c r="C2" s="1838"/>
      <c r="D2" s="1838"/>
      <c r="E2" s="1838"/>
      <c r="F2" s="1838"/>
      <c r="G2" s="1838"/>
      <c r="H2" s="1838"/>
      <c r="I2" s="1838"/>
      <c r="J2" s="1838"/>
      <c r="K2" s="1838"/>
      <c r="L2" s="1838"/>
      <c r="M2" s="1838"/>
      <c r="N2" s="1838"/>
      <c r="O2" s="1838"/>
      <c r="P2" s="1838"/>
      <c r="Q2" s="1838"/>
      <c r="S2" s="179" t="s">
        <v>120</v>
      </c>
    </row>
    <row r="3" spans="1:19" s="386" customFormat="1" ht="15" customHeight="1" x14ac:dyDescent="0.25">
      <c r="A3" s="1839" t="s">
        <v>2728</v>
      </c>
      <c r="B3" s="1548" t="s">
        <v>2729</v>
      </c>
      <c r="C3" s="1548"/>
      <c r="D3" s="1548"/>
      <c r="E3" s="1548"/>
      <c r="F3" s="1548"/>
      <c r="G3" s="1548"/>
      <c r="H3" s="1548"/>
      <c r="I3" s="1548"/>
      <c r="J3" s="1548" t="s">
        <v>2730</v>
      </c>
      <c r="K3" s="1548"/>
      <c r="L3" s="1548"/>
      <c r="M3" s="1548"/>
      <c r="N3" s="1548"/>
      <c r="O3" s="1548"/>
      <c r="P3" s="1548"/>
      <c r="Q3" s="1548"/>
    </row>
    <row r="4" spans="1:19" s="1173" customFormat="1" x14ac:dyDescent="0.25">
      <c r="A4" s="1839"/>
      <c r="B4" s="1040">
        <v>2015</v>
      </c>
      <c r="C4" s="1040">
        <v>2014</v>
      </c>
      <c r="D4" s="1040">
        <v>2013</v>
      </c>
      <c r="E4" s="1040">
        <v>2012</v>
      </c>
      <c r="F4" s="1040">
        <v>2011</v>
      </c>
      <c r="G4" s="1040">
        <v>2010</v>
      </c>
      <c r="H4" s="1040">
        <v>2009</v>
      </c>
      <c r="I4" s="1040">
        <v>2008</v>
      </c>
      <c r="J4" s="1040">
        <v>2015</v>
      </c>
      <c r="K4" s="1040">
        <v>2014</v>
      </c>
      <c r="L4" s="1040">
        <v>2013</v>
      </c>
      <c r="M4" s="1040">
        <v>2012</v>
      </c>
      <c r="N4" s="1040">
        <v>2011</v>
      </c>
      <c r="O4" s="1040">
        <v>2010</v>
      </c>
      <c r="P4" s="1040">
        <v>2009</v>
      </c>
      <c r="Q4" s="1040">
        <v>2008</v>
      </c>
    </row>
    <row r="5" spans="1:19" s="1173" customFormat="1" x14ac:dyDescent="0.25">
      <c r="A5" s="1174" t="s">
        <v>2498</v>
      </c>
      <c r="B5" s="1175">
        <v>16278844</v>
      </c>
      <c r="C5" s="1176">
        <v>16027466</v>
      </c>
      <c r="D5" s="1176">
        <v>15774749</v>
      </c>
      <c r="E5" s="1176">
        <v>15520973</v>
      </c>
      <c r="F5" s="1176">
        <v>15266431</v>
      </c>
      <c r="G5" s="1176">
        <v>15012228</v>
      </c>
      <c r="H5" s="1176">
        <v>14738472</v>
      </c>
      <c r="I5" s="1176">
        <v>14472881</v>
      </c>
      <c r="J5" s="1177">
        <f>+J6+J18+J25+J32+J34</f>
        <v>336441</v>
      </c>
      <c r="K5" s="1178">
        <v>337700</v>
      </c>
      <c r="L5" s="1178">
        <v>339060</v>
      </c>
      <c r="M5" s="1178">
        <v>340554</v>
      </c>
      <c r="N5" s="1178">
        <v>342154</v>
      </c>
      <c r="O5" s="1178">
        <v>343858</v>
      </c>
      <c r="P5" s="1178">
        <v>345034</v>
      </c>
      <c r="Q5" s="1178">
        <v>346070</v>
      </c>
    </row>
    <row r="6" spans="1:19" s="1173" customFormat="1" x14ac:dyDescent="0.25">
      <c r="A6" s="728" t="s">
        <v>234</v>
      </c>
      <c r="B6" s="1179">
        <v>7322549</v>
      </c>
      <c r="C6" s="1179">
        <v>7205558</v>
      </c>
      <c r="D6" s="1179">
        <v>7088261</v>
      </c>
      <c r="E6" s="1179">
        <v>6970827</v>
      </c>
      <c r="F6" s="1179">
        <v>6853411</v>
      </c>
      <c r="G6" s="1179">
        <v>6736640</v>
      </c>
      <c r="H6" s="1179">
        <v>6618970</v>
      </c>
      <c r="I6" s="1179">
        <v>6505011</v>
      </c>
      <c r="J6" s="1177">
        <f>SUM(J7:J17)</f>
        <v>145069</v>
      </c>
      <c r="K6" s="1178">
        <v>145423</v>
      </c>
      <c r="L6" s="1178">
        <v>145807</v>
      </c>
      <c r="M6" s="1178">
        <v>146235</v>
      </c>
      <c r="N6" s="1178">
        <v>146688</v>
      </c>
      <c r="O6" s="1178">
        <v>147175</v>
      </c>
      <c r="P6" s="1178">
        <v>148239</v>
      </c>
      <c r="Q6" s="1178">
        <v>148698</v>
      </c>
    </row>
    <row r="7" spans="1:19" x14ac:dyDescent="0.2">
      <c r="A7" s="1180" t="s">
        <v>296</v>
      </c>
      <c r="B7" s="1181">
        <v>810412</v>
      </c>
      <c r="C7" s="1182">
        <v>796169</v>
      </c>
      <c r="D7" s="1182">
        <v>781919</v>
      </c>
      <c r="E7" s="1182">
        <v>767695</v>
      </c>
      <c r="F7" s="1182">
        <v>753493</v>
      </c>
      <c r="G7" s="1182">
        <v>739520</v>
      </c>
      <c r="H7" s="1182">
        <v>726564</v>
      </c>
      <c r="I7" s="1182">
        <v>714015</v>
      </c>
      <c r="J7" s="1182">
        <f>+[1]PROVINCIALES!$R$6</f>
        <v>15661</v>
      </c>
      <c r="K7" s="1182">
        <v>15720</v>
      </c>
      <c r="L7" s="1183">
        <v>15785</v>
      </c>
      <c r="M7" s="1183">
        <v>15862</v>
      </c>
      <c r="N7" s="1183">
        <v>15950</v>
      </c>
      <c r="O7" s="1183">
        <v>16048</v>
      </c>
      <c r="P7" s="1183">
        <v>16121</v>
      </c>
      <c r="Q7" s="1183">
        <v>16302</v>
      </c>
    </row>
    <row r="8" spans="1:19" x14ac:dyDescent="0.2">
      <c r="A8" s="1180" t="s">
        <v>279</v>
      </c>
      <c r="B8" s="1181">
        <v>201533</v>
      </c>
      <c r="C8" s="1182">
        <v>199646</v>
      </c>
      <c r="D8" s="1182">
        <v>197708</v>
      </c>
      <c r="E8" s="1182">
        <v>195719</v>
      </c>
      <c r="F8" s="1182">
        <v>193689</v>
      </c>
      <c r="G8" s="1182">
        <v>191631</v>
      </c>
      <c r="H8" s="1182">
        <v>190075</v>
      </c>
      <c r="I8" s="1182">
        <v>188551</v>
      </c>
      <c r="J8" s="1182">
        <f>+[1]PROVINCIALES!$R$7</f>
        <v>4511</v>
      </c>
      <c r="K8" s="1182">
        <v>4571</v>
      </c>
      <c r="L8" s="1183">
        <v>4634</v>
      </c>
      <c r="M8" s="1183">
        <v>4702</v>
      </c>
      <c r="N8" s="1183">
        <v>4772</v>
      </c>
      <c r="O8" s="1183">
        <v>4846</v>
      </c>
      <c r="P8" s="1183">
        <v>4955</v>
      </c>
      <c r="Q8" s="1183">
        <v>4999</v>
      </c>
    </row>
    <row r="9" spans="1:19" x14ac:dyDescent="0.2">
      <c r="A9" s="1180" t="s">
        <v>287</v>
      </c>
      <c r="B9" s="1181">
        <v>258450</v>
      </c>
      <c r="C9" s="1182">
        <v>253863</v>
      </c>
      <c r="D9" s="1182">
        <v>249297</v>
      </c>
      <c r="E9" s="1182">
        <v>244754</v>
      </c>
      <c r="F9" s="1182">
        <v>240248</v>
      </c>
      <c r="G9" s="1182">
        <v>235814</v>
      </c>
      <c r="H9" s="1182">
        <v>233635</v>
      </c>
      <c r="I9" s="1182">
        <v>231539</v>
      </c>
      <c r="J9" s="1182">
        <f>+[1]PROVINCIALES!$R$8</f>
        <v>5623</v>
      </c>
      <c r="K9" s="1182">
        <v>5628</v>
      </c>
      <c r="L9" s="1183">
        <v>5629</v>
      </c>
      <c r="M9" s="1183">
        <v>5629</v>
      </c>
      <c r="N9" s="1183">
        <v>5625</v>
      </c>
      <c r="O9" s="1183">
        <v>5620</v>
      </c>
      <c r="P9" s="1183">
        <v>5696</v>
      </c>
      <c r="Q9" s="1183">
        <v>5769</v>
      </c>
    </row>
    <row r="10" spans="1:19" x14ac:dyDescent="0.2">
      <c r="A10" s="1180" t="s">
        <v>284</v>
      </c>
      <c r="B10" s="1181">
        <v>179768</v>
      </c>
      <c r="C10" s="1182">
        <v>178228</v>
      </c>
      <c r="D10" s="1182">
        <v>176662</v>
      </c>
      <c r="E10" s="1182">
        <v>175050</v>
      </c>
      <c r="F10" s="1182">
        <v>173410</v>
      </c>
      <c r="G10" s="1182">
        <v>171746</v>
      </c>
      <c r="H10" s="1182">
        <v>170487</v>
      </c>
      <c r="I10" s="1182">
        <v>169279</v>
      </c>
      <c r="J10" s="1182">
        <f>+[1]PROVINCIALES!$R$9</f>
        <v>3407</v>
      </c>
      <c r="K10" s="1182">
        <v>3432</v>
      </c>
      <c r="L10" s="1183">
        <v>3460</v>
      </c>
      <c r="M10" s="1183">
        <v>3491</v>
      </c>
      <c r="N10" s="1183">
        <v>3521</v>
      </c>
      <c r="O10" s="1183">
        <v>3555</v>
      </c>
      <c r="P10" s="1183">
        <v>3508</v>
      </c>
      <c r="Q10" s="1183">
        <v>3560</v>
      </c>
    </row>
    <row r="11" spans="1:19" x14ac:dyDescent="0.2">
      <c r="A11" s="1180" t="s">
        <v>294</v>
      </c>
      <c r="B11" s="1181">
        <v>457404</v>
      </c>
      <c r="C11" s="1182">
        <v>450921</v>
      </c>
      <c r="D11" s="1182">
        <v>444398</v>
      </c>
      <c r="E11" s="1182">
        <v>437826</v>
      </c>
      <c r="F11" s="1182">
        <v>431243</v>
      </c>
      <c r="G11" s="1182">
        <v>424663</v>
      </c>
      <c r="H11" s="1182">
        <v>417846</v>
      </c>
      <c r="I11" s="1182">
        <v>411193</v>
      </c>
      <c r="J11" s="1182">
        <f>+[1]PROVINCIALES!$R$10</f>
        <v>10920</v>
      </c>
      <c r="K11" s="1182">
        <v>10987</v>
      </c>
      <c r="L11" s="1183">
        <v>11052</v>
      </c>
      <c r="M11" s="1183">
        <v>11118</v>
      </c>
      <c r="N11" s="1183">
        <v>11183</v>
      </c>
      <c r="O11" s="1183">
        <v>11246</v>
      </c>
      <c r="P11" s="1183">
        <v>11298</v>
      </c>
      <c r="Q11" s="1183">
        <v>11290</v>
      </c>
    </row>
    <row r="12" spans="1:19" x14ac:dyDescent="0.2">
      <c r="A12" s="1180" t="s">
        <v>286</v>
      </c>
      <c r="B12" s="1181">
        <v>501584</v>
      </c>
      <c r="C12" s="1182">
        <v>496735</v>
      </c>
      <c r="D12" s="1182">
        <v>491753</v>
      </c>
      <c r="E12" s="1182">
        <v>486680</v>
      </c>
      <c r="F12" s="1182">
        <v>481498</v>
      </c>
      <c r="G12" s="1182">
        <v>476255</v>
      </c>
      <c r="H12" s="1182">
        <v>469998</v>
      </c>
      <c r="I12" s="1182">
        <v>463935</v>
      </c>
      <c r="J12" s="1182">
        <f>+[1]PROVINCIALES!$R$11</f>
        <v>10576</v>
      </c>
      <c r="K12" s="1182">
        <v>10715</v>
      </c>
      <c r="L12" s="1183">
        <v>10863</v>
      </c>
      <c r="M12" s="1183">
        <v>11017</v>
      </c>
      <c r="N12" s="1183">
        <v>11176</v>
      </c>
      <c r="O12" s="1183">
        <v>11341</v>
      </c>
      <c r="P12" s="1183">
        <v>11416</v>
      </c>
      <c r="Q12" s="1183">
        <v>11494</v>
      </c>
    </row>
    <row r="13" spans="1:19" x14ac:dyDescent="0.2">
      <c r="A13" s="1180" t="s">
        <v>283</v>
      </c>
      <c r="B13" s="1181">
        <v>445175</v>
      </c>
      <c r="C13" s="1182">
        <v>438868</v>
      </c>
      <c r="D13" s="1182">
        <v>432543</v>
      </c>
      <c r="E13" s="1182">
        <v>426223</v>
      </c>
      <c r="F13" s="1182">
        <v>419919</v>
      </c>
      <c r="G13" s="1182">
        <v>413657</v>
      </c>
      <c r="H13" s="1182">
        <v>407435</v>
      </c>
      <c r="I13" s="1182">
        <v>401386</v>
      </c>
      <c r="J13" s="1182">
        <f>+[1]PROVINCIALES!$R$15</f>
        <v>10195</v>
      </c>
      <c r="K13" s="1182">
        <v>10237</v>
      </c>
      <c r="L13" s="1183">
        <v>10280</v>
      </c>
      <c r="M13" s="1183">
        <v>10325</v>
      </c>
      <c r="N13" s="1183">
        <v>10371</v>
      </c>
      <c r="O13" s="1183">
        <v>10419</v>
      </c>
      <c r="P13" s="1183">
        <v>10424</v>
      </c>
      <c r="Q13" s="1183">
        <v>10468</v>
      </c>
    </row>
    <row r="14" spans="1:19" x14ac:dyDescent="0.2">
      <c r="A14" s="1180" t="s">
        <v>282</v>
      </c>
      <c r="B14" s="1181">
        <v>495464</v>
      </c>
      <c r="C14" s="1182">
        <v>490039</v>
      </c>
      <c r="D14" s="1182">
        <v>484529</v>
      </c>
      <c r="E14" s="1182">
        <v>478964</v>
      </c>
      <c r="F14" s="1182">
        <v>473331</v>
      </c>
      <c r="G14" s="1182">
        <v>467671</v>
      </c>
      <c r="H14" s="1182">
        <v>462534</v>
      </c>
      <c r="I14" s="1182">
        <v>457614</v>
      </c>
      <c r="J14" s="1182">
        <f>+[1]PROVINCIALES!$R$16</f>
        <v>10179</v>
      </c>
      <c r="K14" s="1182">
        <v>10229</v>
      </c>
      <c r="L14" s="1183">
        <v>10280</v>
      </c>
      <c r="M14" s="1183">
        <v>10329</v>
      </c>
      <c r="N14" s="1183">
        <v>10378</v>
      </c>
      <c r="O14" s="1183">
        <v>10427</v>
      </c>
      <c r="P14" s="1183">
        <v>10387</v>
      </c>
      <c r="Q14" s="1183">
        <v>10411</v>
      </c>
    </row>
    <row r="15" spans="1:19" x14ac:dyDescent="0.2">
      <c r="A15" s="1180" t="s">
        <v>291</v>
      </c>
      <c r="B15" s="1181">
        <v>2947627</v>
      </c>
      <c r="C15" s="1182">
        <v>2891472</v>
      </c>
      <c r="D15" s="1182">
        <v>2835373</v>
      </c>
      <c r="E15" s="1182">
        <v>2779370</v>
      </c>
      <c r="F15" s="1182">
        <v>2723509</v>
      </c>
      <c r="G15" s="1182">
        <v>2667953</v>
      </c>
      <c r="H15" s="1182">
        <v>2610755</v>
      </c>
      <c r="I15" s="1182">
        <v>2555387</v>
      </c>
      <c r="J15" s="1182">
        <f>+[1]PROVINCIALES!$R$22</f>
        <v>51613</v>
      </c>
      <c r="K15" s="1182">
        <v>51458</v>
      </c>
      <c r="L15" s="1183">
        <v>51321</v>
      </c>
      <c r="M15" s="1183">
        <v>51203</v>
      </c>
      <c r="N15" s="1183">
        <v>51100</v>
      </c>
      <c r="O15" s="1183">
        <v>51015</v>
      </c>
      <c r="P15" s="1183">
        <v>51875</v>
      </c>
      <c r="Q15" s="1183">
        <v>51921</v>
      </c>
    </row>
    <row r="16" spans="1:19" x14ac:dyDescent="0.2">
      <c r="A16" s="1180" t="s">
        <v>292</v>
      </c>
      <c r="B16" s="1181">
        <v>557563</v>
      </c>
      <c r="C16" s="1182">
        <v>550832</v>
      </c>
      <c r="D16" s="1182">
        <v>544090</v>
      </c>
      <c r="E16" s="1182">
        <v>537351</v>
      </c>
      <c r="F16" s="1182">
        <v>530655</v>
      </c>
      <c r="G16" s="1182">
        <v>524048</v>
      </c>
      <c r="H16" s="1182">
        <v>516779</v>
      </c>
      <c r="I16" s="1182">
        <v>509740</v>
      </c>
      <c r="J16" s="1182">
        <f>+[1]PROVINCIALES!$R$23</f>
        <v>10555</v>
      </c>
      <c r="K16" s="1182">
        <v>10614</v>
      </c>
      <c r="L16" s="1183">
        <v>10672</v>
      </c>
      <c r="M16" s="1183">
        <v>10729</v>
      </c>
      <c r="N16" s="1183">
        <v>10785</v>
      </c>
      <c r="O16" s="1183">
        <v>10839</v>
      </c>
      <c r="P16" s="1183">
        <v>10844</v>
      </c>
      <c r="Q16" s="1183">
        <v>10889</v>
      </c>
    </row>
    <row r="17" spans="1:17" ht="24" x14ac:dyDescent="0.2">
      <c r="A17" s="1180" t="s">
        <v>289</v>
      </c>
      <c r="B17" s="1181">
        <v>467569</v>
      </c>
      <c r="C17" s="1182">
        <v>458785</v>
      </c>
      <c r="D17" s="1182">
        <v>449989</v>
      </c>
      <c r="E17" s="1182">
        <v>441195</v>
      </c>
      <c r="F17" s="1182">
        <v>432416</v>
      </c>
      <c r="G17" s="1182">
        <v>423682</v>
      </c>
      <c r="H17" s="1182">
        <v>412862</v>
      </c>
      <c r="I17" s="1182">
        <v>402372</v>
      </c>
      <c r="J17" s="1182">
        <f>+[1]PROVINCIALES!$R$28</f>
        <v>11829</v>
      </c>
      <c r="K17" s="1182">
        <v>11832</v>
      </c>
      <c r="L17" s="1184">
        <v>11831</v>
      </c>
      <c r="M17" s="1184">
        <v>11830</v>
      </c>
      <c r="N17" s="1184">
        <v>11827</v>
      </c>
      <c r="O17" s="1184">
        <v>11819</v>
      </c>
      <c r="P17" s="1184">
        <v>11715</v>
      </c>
      <c r="Q17" s="1184">
        <v>11595</v>
      </c>
    </row>
    <row r="18" spans="1:17" s="1186" customFormat="1" x14ac:dyDescent="0.2">
      <c r="A18" s="1174" t="s">
        <v>235</v>
      </c>
      <c r="B18" s="1185">
        <v>8029673</v>
      </c>
      <c r="C18" s="1176">
        <v>7916493</v>
      </c>
      <c r="D18" s="1176">
        <v>7802311</v>
      </c>
      <c r="E18" s="1176">
        <v>7687229</v>
      </c>
      <c r="F18" s="1176">
        <v>7571368</v>
      </c>
      <c r="G18" s="1176">
        <v>7455097</v>
      </c>
      <c r="H18" s="1176">
        <v>7324324</v>
      </c>
      <c r="I18" s="1176">
        <v>7197036</v>
      </c>
      <c r="J18" s="1176">
        <f>SUM(J19:J24)</f>
        <v>167412</v>
      </c>
      <c r="K18" s="1185">
        <v>168307</v>
      </c>
      <c r="L18" s="1185">
        <v>169286</v>
      </c>
      <c r="M18" s="1185">
        <v>170356</v>
      </c>
      <c r="N18" s="1185">
        <v>171515</v>
      </c>
      <c r="O18" s="1185">
        <v>172751</v>
      </c>
      <c r="P18" s="1185">
        <v>173376</v>
      </c>
      <c r="Q18" s="1185">
        <v>174308</v>
      </c>
    </row>
    <row r="19" spans="1:17" x14ac:dyDescent="0.2">
      <c r="A19" s="1180" t="s">
        <v>281</v>
      </c>
      <c r="B19" s="1181">
        <v>671817</v>
      </c>
      <c r="C19" s="1182">
        <v>662671</v>
      </c>
      <c r="D19" s="1182">
        <v>653400</v>
      </c>
      <c r="E19" s="1182">
        <v>644000</v>
      </c>
      <c r="F19" s="1182">
        <v>634481</v>
      </c>
      <c r="G19" s="1182">
        <v>624860</v>
      </c>
      <c r="H19" s="1182">
        <v>616299</v>
      </c>
      <c r="I19" s="1182">
        <v>607959</v>
      </c>
      <c r="J19" s="1182">
        <f>+[1]PROVINCIALES!$R$12</f>
        <v>12774</v>
      </c>
      <c r="K19" s="1182">
        <v>12883</v>
      </c>
      <c r="L19" s="1183">
        <v>13005</v>
      </c>
      <c r="M19" s="1183">
        <v>13140</v>
      </c>
      <c r="N19" s="1183">
        <v>13288</v>
      </c>
      <c r="O19" s="1183">
        <v>13447</v>
      </c>
      <c r="P19" s="1183">
        <v>13638</v>
      </c>
      <c r="Q19" s="1183">
        <v>13818</v>
      </c>
    </row>
    <row r="20" spans="1:17" x14ac:dyDescent="0.2">
      <c r="A20" s="1180" t="s">
        <v>293</v>
      </c>
      <c r="B20" s="1181">
        <v>551165</v>
      </c>
      <c r="C20" s="1182">
        <v>542707</v>
      </c>
      <c r="D20" s="1182">
        <v>534084</v>
      </c>
      <c r="E20" s="1182">
        <v>525320</v>
      </c>
      <c r="F20" s="1182">
        <v>516418</v>
      </c>
      <c r="G20" s="1182">
        <v>507408</v>
      </c>
      <c r="H20" s="1182">
        <v>496331</v>
      </c>
      <c r="I20" s="1182">
        <v>485548</v>
      </c>
      <c r="J20" s="1182">
        <f>+[1]PROVINCIALES!$R$13</f>
        <v>13346</v>
      </c>
      <c r="K20" s="1182">
        <v>13449</v>
      </c>
      <c r="L20" s="1183">
        <v>13558</v>
      </c>
      <c r="M20" s="1183">
        <v>13670</v>
      </c>
      <c r="N20" s="1183">
        <v>13786</v>
      </c>
      <c r="O20" s="1183">
        <v>13903</v>
      </c>
      <c r="P20" s="1183">
        <v>13976</v>
      </c>
      <c r="Q20" s="1183">
        <v>13951</v>
      </c>
    </row>
    <row r="21" spans="1:17" x14ac:dyDescent="0.2">
      <c r="A21" s="1180" t="s">
        <v>288</v>
      </c>
      <c r="B21" s="1181">
        <v>4086089</v>
      </c>
      <c r="C21" s="1182">
        <v>4024929</v>
      </c>
      <c r="D21" s="1182">
        <v>3963541</v>
      </c>
      <c r="E21" s="1182">
        <v>3901981</v>
      </c>
      <c r="F21" s="1182">
        <v>3840319</v>
      </c>
      <c r="G21" s="1182">
        <v>3778720</v>
      </c>
      <c r="H21" s="1182">
        <v>3712012</v>
      </c>
      <c r="I21" s="1182">
        <v>3647031</v>
      </c>
      <c r="J21" s="1182">
        <f>+[1]PROVINCIALES!$R$14</f>
        <v>81073</v>
      </c>
      <c r="K21" s="1182">
        <v>81318</v>
      </c>
      <c r="L21" s="1183">
        <v>81595</v>
      </c>
      <c r="M21" s="1183">
        <v>81905</v>
      </c>
      <c r="N21" s="1183">
        <v>82245</v>
      </c>
      <c r="O21" s="1183">
        <v>82611</v>
      </c>
      <c r="P21" s="1183">
        <v>82672</v>
      </c>
      <c r="Q21" s="1183">
        <v>83118</v>
      </c>
    </row>
    <row r="22" spans="1:17" x14ac:dyDescent="0.2">
      <c r="A22" s="1180" t="s">
        <v>295</v>
      </c>
      <c r="B22" s="1181">
        <v>865340</v>
      </c>
      <c r="C22" s="1182">
        <v>853622</v>
      </c>
      <c r="D22" s="1182">
        <v>841767</v>
      </c>
      <c r="E22" s="1182">
        <v>829779</v>
      </c>
      <c r="F22" s="1182">
        <v>817676</v>
      </c>
      <c r="G22" s="1182">
        <v>805514</v>
      </c>
      <c r="H22" s="1182">
        <v>790808</v>
      </c>
      <c r="I22" s="1182">
        <v>776460</v>
      </c>
      <c r="J22" s="1182">
        <f>+[1]PROVINCIALES!$R$17</f>
        <v>19586</v>
      </c>
      <c r="K22" s="1182">
        <v>19701</v>
      </c>
      <c r="L22" s="1183">
        <v>19825</v>
      </c>
      <c r="M22" s="1183">
        <v>19960</v>
      </c>
      <c r="N22" s="1183">
        <v>20105</v>
      </c>
      <c r="O22" s="1183">
        <v>20259</v>
      </c>
      <c r="P22" s="1183">
        <v>20391</v>
      </c>
      <c r="Q22" s="1183">
        <v>20437</v>
      </c>
    </row>
    <row r="23" spans="1:17" x14ac:dyDescent="0.2">
      <c r="A23" s="1180" t="s">
        <v>280</v>
      </c>
      <c r="B23" s="1181">
        <v>1496366</v>
      </c>
      <c r="C23" s="1182">
        <v>1481940</v>
      </c>
      <c r="D23" s="1182">
        <v>1467111</v>
      </c>
      <c r="E23" s="1182">
        <v>1451873</v>
      </c>
      <c r="F23" s="1182">
        <v>1436259</v>
      </c>
      <c r="G23" s="1182">
        <v>1420348</v>
      </c>
      <c r="H23" s="1182">
        <v>1399539</v>
      </c>
      <c r="I23" s="1182">
        <v>1379329</v>
      </c>
      <c r="J23" s="1182">
        <f>+[1]PROVINCIALES!$R$18</f>
        <v>31678</v>
      </c>
      <c r="K23" s="1182">
        <v>32056</v>
      </c>
      <c r="L23" s="1183">
        <v>32458</v>
      </c>
      <c r="M23" s="1183">
        <v>32889</v>
      </c>
      <c r="N23" s="1183">
        <v>33353</v>
      </c>
      <c r="O23" s="1183">
        <v>33847</v>
      </c>
      <c r="P23" s="1183">
        <v>34156</v>
      </c>
      <c r="Q23" s="1183">
        <v>34544</v>
      </c>
    </row>
    <row r="24" spans="1:17" x14ac:dyDescent="0.2">
      <c r="A24" s="1180" t="s">
        <v>285</v>
      </c>
      <c r="B24" s="1181">
        <v>358896</v>
      </c>
      <c r="C24" s="1182">
        <v>350624</v>
      </c>
      <c r="D24" s="1182">
        <v>342408</v>
      </c>
      <c r="E24" s="1182">
        <v>334276</v>
      </c>
      <c r="F24" s="1182">
        <v>326215</v>
      </c>
      <c r="G24" s="1182">
        <v>318247</v>
      </c>
      <c r="H24" s="1182">
        <v>309335</v>
      </c>
      <c r="I24" s="1182">
        <v>300709</v>
      </c>
      <c r="J24" s="1182">
        <f>+[1]PROVINCIALES!$R$29</f>
        <v>8955</v>
      </c>
      <c r="K24" s="1182">
        <v>8900</v>
      </c>
      <c r="L24" s="1183">
        <v>8845</v>
      </c>
      <c r="M24" s="1183">
        <v>8792</v>
      </c>
      <c r="N24" s="1183">
        <v>8738</v>
      </c>
      <c r="O24" s="1183">
        <v>8684</v>
      </c>
      <c r="P24" s="1183">
        <v>8543</v>
      </c>
      <c r="Q24" s="1183">
        <v>8440</v>
      </c>
    </row>
    <row r="25" spans="1:17" s="1186" customFormat="1" x14ac:dyDescent="0.2">
      <c r="A25" s="1187" t="s">
        <v>1241</v>
      </c>
      <c r="B25" s="1185">
        <v>859385</v>
      </c>
      <c r="C25" s="1185">
        <v>839722</v>
      </c>
      <c r="D25" s="1185">
        <v>820024</v>
      </c>
      <c r="E25" s="1185">
        <v>800285</v>
      </c>
      <c r="F25" s="1185">
        <v>780529</v>
      </c>
      <c r="G25" s="1185">
        <v>760853</v>
      </c>
      <c r="H25" s="1185">
        <v>736993</v>
      </c>
      <c r="I25" s="1185">
        <v>714054</v>
      </c>
      <c r="J25" s="1185">
        <f>SUM(J26:J31)</f>
        <v>22425</v>
      </c>
      <c r="K25" s="1185">
        <v>22446</v>
      </c>
      <c r="L25" s="1185">
        <v>22458</v>
      </c>
      <c r="M25" s="1185">
        <v>22466</v>
      </c>
      <c r="N25" s="1185">
        <v>22468</v>
      </c>
      <c r="O25" s="1185">
        <v>22462</v>
      </c>
      <c r="P25" s="1185">
        <v>22082</v>
      </c>
      <c r="Q25" s="1185">
        <v>21743</v>
      </c>
    </row>
    <row r="26" spans="1:17" x14ac:dyDescent="0.2">
      <c r="A26" s="1180" t="s">
        <v>277</v>
      </c>
      <c r="B26" s="1181">
        <v>175074</v>
      </c>
      <c r="C26" s="1182">
        <v>170722</v>
      </c>
      <c r="D26" s="1182">
        <v>166345</v>
      </c>
      <c r="E26" s="1182">
        <v>161948</v>
      </c>
      <c r="F26" s="1182">
        <v>157551</v>
      </c>
      <c r="G26" s="1182">
        <v>153163</v>
      </c>
      <c r="H26" s="1182">
        <v>149206</v>
      </c>
      <c r="I26" s="1182">
        <v>145352</v>
      </c>
      <c r="J26" s="1182">
        <f>+[1]PROVINCIALES!$R$19</f>
        <v>5120</v>
      </c>
      <c r="K26" s="1182">
        <v>5137</v>
      </c>
      <c r="L26" s="1183">
        <v>5150</v>
      </c>
      <c r="M26" s="1183">
        <v>5158</v>
      </c>
      <c r="N26" s="1183">
        <v>5162</v>
      </c>
      <c r="O26" s="1183">
        <v>5161</v>
      </c>
      <c r="P26" s="1183">
        <v>5109</v>
      </c>
      <c r="Q26" s="1183">
        <v>5107</v>
      </c>
    </row>
    <row r="27" spans="1:17" x14ac:dyDescent="0.2">
      <c r="A27" s="1180" t="s">
        <v>275</v>
      </c>
      <c r="B27" s="1181">
        <v>120144</v>
      </c>
      <c r="C27" s="1182">
        <v>117465</v>
      </c>
      <c r="D27" s="1182">
        <v>114805</v>
      </c>
      <c r="E27" s="1182">
        <v>112151</v>
      </c>
      <c r="F27" s="1182">
        <v>109514</v>
      </c>
      <c r="G27" s="1182">
        <v>106953</v>
      </c>
      <c r="H27" s="1182">
        <v>103933</v>
      </c>
      <c r="I27" s="1182">
        <v>101017</v>
      </c>
      <c r="J27" s="1182">
        <f>+[1]PROVINCIALES!$R$20</f>
        <v>3327</v>
      </c>
      <c r="K27" s="1182">
        <v>3302</v>
      </c>
      <c r="L27" s="1183">
        <v>3277</v>
      </c>
      <c r="M27" s="1183">
        <v>3253</v>
      </c>
      <c r="N27" s="1183">
        <v>3228</v>
      </c>
      <c r="O27" s="1183">
        <v>3201</v>
      </c>
      <c r="P27" s="1183">
        <v>3121</v>
      </c>
      <c r="Q27" s="1183">
        <v>3069</v>
      </c>
    </row>
    <row r="28" spans="1:17" x14ac:dyDescent="0.2">
      <c r="A28" s="1180" t="s">
        <v>278</v>
      </c>
      <c r="B28" s="1181">
        <v>99855</v>
      </c>
      <c r="C28" s="1182">
        <v>97093</v>
      </c>
      <c r="D28" s="1182">
        <v>94373</v>
      </c>
      <c r="E28" s="1182">
        <v>91699</v>
      </c>
      <c r="F28" s="1182">
        <v>89053</v>
      </c>
      <c r="G28" s="1182">
        <v>86470</v>
      </c>
      <c r="H28" s="1182">
        <v>83711</v>
      </c>
      <c r="I28" s="1182">
        <v>81047</v>
      </c>
      <c r="J28" s="1182">
        <f>+[1]PROVINCIALES!$R$21</f>
        <v>2652</v>
      </c>
      <c r="K28" s="1182">
        <v>2630</v>
      </c>
      <c r="L28" s="1183">
        <v>2606</v>
      </c>
      <c r="M28" s="1183">
        <v>2584</v>
      </c>
      <c r="N28" s="1183">
        <v>2560</v>
      </c>
      <c r="O28" s="1183">
        <v>2536</v>
      </c>
      <c r="P28" s="1183">
        <v>2472</v>
      </c>
      <c r="Q28" s="1183">
        <v>2428</v>
      </c>
    </row>
    <row r="29" spans="1:17" x14ac:dyDescent="0.2">
      <c r="A29" s="1180" t="s">
        <v>274</v>
      </c>
      <c r="B29" s="1181">
        <v>107749</v>
      </c>
      <c r="C29" s="1182">
        <v>105213</v>
      </c>
      <c r="D29" s="1182">
        <v>102684</v>
      </c>
      <c r="E29" s="1182">
        <v>100170</v>
      </c>
      <c r="F29" s="1182">
        <v>97676</v>
      </c>
      <c r="G29" s="1182">
        <v>95194</v>
      </c>
      <c r="H29" s="1182">
        <v>93409</v>
      </c>
      <c r="I29" s="1182">
        <v>91691</v>
      </c>
      <c r="J29" s="1182">
        <f>+[1]PROVINCIALES!$R$24</f>
        <v>2816</v>
      </c>
      <c r="K29" s="1182">
        <v>2813</v>
      </c>
      <c r="L29" s="1183">
        <v>2807</v>
      </c>
      <c r="M29" s="1183">
        <v>2800</v>
      </c>
      <c r="N29" s="1183">
        <v>2792</v>
      </c>
      <c r="O29" s="1183">
        <v>2782</v>
      </c>
      <c r="P29" s="1183">
        <v>2761</v>
      </c>
      <c r="Q29" s="1183">
        <v>2734</v>
      </c>
    </row>
    <row r="30" spans="1:17" x14ac:dyDescent="0.2">
      <c r="A30" s="1180" t="s">
        <v>290</v>
      </c>
      <c r="B30" s="1181">
        <v>205586</v>
      </c>
      <c r="C30" s="1182">
        <v>200656</v>
      </c>
      <c r="D30" s="1182">
        <v>195759</v>
      </c>
      <c r="E30" s="1182">
        <v>190896</v>
      </c>
      <c r="F30" s="1182">
        <v>186072</v>
      </c>
      <c r="G30" s="1182">
        <v>181287</v>
      </c>
      <c r="H30" s="1182">
        <v>175358</v>
      </c>
      <c r="I30" s="1182">
        <v>169667</v>
      </c>
      <c r="J30" s="1182">
        <f>+[1]PROVINCIALES!$R$26</f>
        <v>4865</v>
      </c>
      <c r="K30" s="1182">
        <v>4846</v>
      </c>
      <c r="L30" s="1183">
        <v>4827</v>
      </c>
      <c r="M30" s="1183">
        <v>4805</v>
      </c>
      <c r="N30" s="1183">
        <v>4783</v>
      </c>
      <c r="O30" s="1183">
        <v>4762</v>
      </c>
      <c r="P30" s="1183">
        <v>4638</v>
      </c>
      <c r="Q30" s="1183">
        <v>4543</v>
      </c>
    </row>
    <row r="31" spans="1:17" x14ac:dyDescent="0.2">
      <c r="A31" s="1180" t="s">
        <v>276</v>
      </c>
      <c r="B31" s="1181">
        <v>150977</v>
      </c>
      <c r="C31" s="1182">
        <v>148573</v>
      </c>
      <c r="D31" s="1182">
        <v>146058</v>
      </c>
      <c r="E31" s="1182">
        <v>143421</v>
      </c>
      <c r="F31" s="1182">
        <v>140663</v>
      </c>
      <c r="G31" s="1182">
        <v>137786</v>
      </c>
      <c r="H31" s="1182">
        <v>131376</v>
      </c>
      <c r="I31" s="1182">
        <v>125280</v>
      </c>
      <c r="J31" s="1182">
        <f>+[1]PROVINCIALES!$R$27</f>
        <v>3645</v>
      </c>
      <c r="K31" s="1182">
        <v>3718</v>
      </c>
      <c r="L31" s="1183">
        <v>3791</v>
      </c>
      <c r="M31" s="1183">
        <v>3866</v>
      </c>
      <c r="N31" s="1183">
        <v>3943</v>
      </c>
      <c r="O31" s="1183">
        <v>4020</v>
      </c>
      <c r="P31" s="1183">
        <v>3981</v>
      </c>
      <c r="Q31" s="1183">
        <v>3862</v>
      </c>
    </row>
    <row r="32" spans="1:17" s="1186" customFormat="1" x14ac:dyDescent="0.2">
      <c r="A32" s="1174" t="s">
        <v>642</v>
      </c>
      <c r="B32" s="1185">
        <v>29453</v>
      </c>
      <c r="C32" s="1176">
        <v>28726</v>
      </c>
      <c r="D32" s="1176">
        <v>28000</v>
      </c>
      <c r="E32" s="1176">
        <v>27284</v>
      </c>
      <c r="F32" s="1176">
        <v>26576</v>
      </c>
      <c r="G32" s="1176">
        <v>25884</v>
      </c>
      <c r="H32" s="1176">
        <v>25036</v>
      </c>
      <c r="I32" s="1176">
        <v>24214</v>
      </c>
      <c r="J32" s="1176">
        <f>+J33</f>
        <v>575</v>
      </c>
      <c r="K32" s="1176">
        <v>569</v>
      </c>
      <c r="L32" s="1185">
        <v>562</v>
      </c>
      <c r="M32" s="1185">
        <v>556</v>
      </c>
      <c r="N32" s="1185">
        <v>547</v>
      </c>
      <c r="O32" s="1185">
        <v>538</v>
      </c>
      <c r="P32" s="1185">
        <v>527</v>
      </c>
      <c r="Q32" s="1185">
        <v>509</v>
      </c>
    </row>
    <row r="33" spans="1:17" x14ac:dyDescent="0.2">
      <c r="A33" s="1180" t="s">
        <v>435</v>
      </c>
      <c r="B33" s="1181">
        <v>29453</v>
      </c>
      <c r="C33" s="1182">
        <v>28726</v>
      </c>
      <c r="D33" s="1182">
        <v>28000</v>
      </c>
      <c r="E33" s="1182">
        <v>27284</v>
      </c>
      <c r="F33" s="1182">
        <v>26576</v>
      </c>
      <c r="G33" s="1182">
        <v>25884</v>
      </c>
      <c r="H33" s="1182">
        <v>25036</v>
      </c>
      <c r="I33" s="1182">
        <v>24214</v>
      </c>
      <c r="J33" s="1182">
        <f>+[1]PROVINCIALES!$R$25</f>
        <v>575</v>
      </c>
      <c r="K33" s="1182">
        <v>569</v>
      </c>
      <c r="L33" s="1183">
        <v>562</v>
      </c>
      <c r="M33" s="1183">
        <v>556</v>
      </c>
      <c r="N33" s="1183">
        <v>547</v>
      </c>
      <c r="O33" s="1183">
        <v>538</v>
      </c>
      <c r="P33" s="1183">
        <v>527</v>
      </c>
      <c r="Q33" s="1183">
        <v>509</v>
      </c>
    </row>
    <row r="34" spans="1:17" s="1186" customFormat="1" x14ac:dyDescent="0.2">
      <c r="A34" s="1174" t="s">
        <v>238</v>
      </c>
      <c r="B34" s="1185">
        <v>37784</v>
      </c>
      <c r="C34" s="1185">
        <v>36967</v>
      </c>
      <c r="D34" s="1185">
        <v>36153</v>
      </c>
      <c r="E34" s="1185">
        <v>35348</v>
      </c>
      <c r="F34" s="1185">
        <v>34547</v>
      </c>
      <c r="G34" s="1185">
        <v>33754</v>
      </c>
      <c r="H34" s="1185">
        <v>33149</v>
      </c>
      <c r="I34" s="1185">
        <v>32566</v>
      </c>
      <c r="J34" s="1185">
        <f>+[1]PROVINCIALES!$R$30</f>
        <v>960</v>
      </c>
      <c r="K34" s="1185">
        <v>955</v>
      </c>
      <c r="L34" s="1185">
        <v>947</v>
      </c>
      <c r="M34" s="1185">
        <v>941</v>
      </c>
      <c r="N34" s="1185">
        <v>936</v>
      </c>
      <c r="O34" s="1185">
        <v>932</v>
      </c>
      <c r="P34" s="1185">
        <v>810</v>
      </c>
      <c r="Q34" s="1185">
        <v>812</v>
      </c>
    </row>
    <row r="35" spans="1:17" s="1186" customFormat="1" x14ac:dyDescent="0.2">
      <c r="A35" s="1188"/>
      <c r="B35" s="1189"/>
      <c r="C35" s="1189"/>
      <c r="D35" s="1189"/>
      <c r="E35" s="1189"/>
      <c r="F35" s="1189"/>
      <c r="G35" s="1189"/>
      <c r="H35" s="1189"/>
      <c r="I35" s="1189"/>
      <c r="J35" s="1189"/>
      <c r="K35" s="1189"/>
      <c r="L35" s="1189"/>
      <c r="M35" s="1189"/>
      <c r="N35" s="1189"/>
      <c r="O35" s="1189"/>
      <c r="P35" s="1189"/>
      <c r="Q35" s="1189"/>
    </row>
    <row r="36" spans="1:17" x14ac:dyDescent="0.2">
      <c r="A36" s="1190"/>
    </row>
    <row r="37" spans="1:17" s="1194" customFormat="1" x14ac:dyDescent="0.2">
      <c r="A37" s="1190" t="s">
        <v>2741</v>
      </c>
      <c r="B37" s="1190"/>
      <c r="C37" s="1192"/>
      <c r="D37" s="1192"/>
      <c r="E37" s="1192"/>
      <c r="F37" s="1192"/>
      <c r="G37" s="1192"/>
      <c r="H37" s="1192"/>
      <c r="I37" s="1192"/>
      <c r="J37" s="1192"/>
      <c r="K37" s="1192"/>
      <c r="L37" s="1192"/>
      <c r="M37" s="1192"/>
      <c r="N37" s="1193"/>
      <c r="O37" s="1193"/>
      <c r="P37" s="1193"/>
      <c r="Q37" s="1193"/>
    </row>
    <row r="38" spans="1:17" s="1194" customFormat="1" ht="12" customHeight="1" x14ac:dyDescent="0.2">
      <c r="A38" s="1190" t="s">
        <v>2731</v>
      </c>
      <c r="B38" s="1190"/>
      <c r="C38" s="1192"/>
      <c r="D38" s="1192"/>
      <c r="E38" s="1192"/>
      <c r="F38" s="1192"/>
      <c r="G38" s="1192"/>
      <c r="H38" s="1192"/>
      <c r="I38" s="1192"/>
      <c r="J38" s="1192"/>
      <c r="K38" s="1192"/>
      <c r="L38" s="1192"/>
      <c r="M38" s="1192"/>
      <c r="N38" s="1195"/>
      <c r="O38" s="1195"/>
      <c r="P38" s="1195"/>
      <c r="Q38" s="1195"/>
    </row>
    <row r="39" spans="1:17" s="1194" customFormat="1" x14ac:dyDescent="0.2">
      <c r="C39" s="1196"/>
      <c r="D39" s="1196"/>
      <c r="E39" s="1196"/>
      <c r="F39" s="1196"/>
      <c r="G39" s="1196"/>
      <c r="H39" s="1196"/>
      <c r="I39" s="1196"/>
      <c r="J39" s="1196"/>
      <c r="K39" s="1196"/>
      <c r="L39" s="1196"/>
      <c r="M39" s="1196"/>
      <c r="N39" s="1196"/>
      <c r="O39" s="1196"/>
      <c r="P39" s="1196"/>
      <c r="Q39" s="1196"/>
    </row>
    <row r="40" spans="1:17" s="1194" customFormat="1" x14ac:dyDescent="0.2">
      <c r="A40" s="24"/>
      <c r="B40" s="24"/>
      <c r="C40" s="1197"/>
      <c r="D40" s="1197"/>
      <c r="E40" s="1197"/>
      <c r="F40" s="1197"/>
      <c r="G40" s="1197"/>
      <c r="H40" s="1197"/>
      <c r="I40" s="1197"/>
      <c r="J40" s="1197"/>
      <c r="K40" s="1197"/>
      <c r="L40" s="1197"/>
      <c r="M40" s="1197"/>
      <c r="N40" s="1197"/>
      <c r="O40" s="1197"/>
      <c r="P40" s="1197"/>
      <c r="Q40" s="1197"/>
    </row>
  </sheetData>
  <mergeCells count="5">
    <mergeCell ref="A1:Q1"/>
    <mergeCell ref="A2:Q2"/>
    <mergeCell ref="A3:A4"/>
    <mergeCell ref="B3:I3"/>
    <mergeCell ref="J3:Q3"/>
  </mergeCells>
  <hyperlinks>
    <hyperlink ref="S2" location="INDICE!B208" display="ÍNDICE"/>
  </hyperlinks>
  <printOptions horizontalCentered="1"/>
  <pageMargins left="0.19685039370078741" right="0.19685039370078741" top="1.1811023622047245" bottom="0" header="0.19685039370078741" footer="0.19685039370078741"/>
  <pageSetup scale="88" firstPageNumber="486" orientation="landscape" useFirstPageNumber="1" r:id="rId1"/>
  <headerFooter scaleWithDoc="0">
    <oddHeader>&amp;C&amp;G</oddHeader>
    <oddFooter>&amp;C&amp;P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151</vt:i4>
      </vt:variant>
      <vt:variant>
        <vt:lpstr>Rangos con nombre</vt:lpstr>
      </vt:variant>
      <vt:variant>
        <vt:i4>231</vt:i4>
      </vt:variant>
    </vt:vector>
  </HeadingPairs>
  <TitlesOfParts>
    <vt:vector size="382" baseType="lpstr">
      <vt:lpstr>INDICE</vt:lpstr>
      <vt:lpstr>Ficha Técnica</vt:lpstr>
      <vt:lpstr>1.1.1</vt:lpstr>
      <vt:lpstr>1.1.2</vt:lpstr>
      <vt:lpstr>1.2.1A</vt:lpstr>
      <vt:lpstr>1.2.1B</vt:lpstr>
      <vt:lpstr>1.2.2</vt:lpstr>
      <vt:lpstr>1.2.3</vt:lpstr>
      <vt:lpstr>1.2.4</vt:lpstr>
      <vt:lpstr>1.2.5</vt:lpstr>
      <vt:lpstr>1.2.6</vt:lpstr>
      <vt:lpstr>1.3.1</vt:lpstr>
      <vt:lpstr>1.3.2</vt:lpstr>
      <vt:lpstr>1.4.1</vt:lpstr>
      <vt:lpstr>1.4.2A</vt:lpstr>
      <vt:lpstr>1.4.2B</vt:lpstr>
      <vt:lpstr>1.4.2C</vt:lpstr>
      <vt:lpstr>1.4.2D</vt:lpstr>
      <vt:lpstr>1.4.2E</vt:lpstr>
      <vt:lpstr>1.4.2F</vt:lpstr>
      <vt:lpstr>1.4.2G</vt:lpstr>
      <vt:lpstr>1.4.4</vt:lpstr>
      <vt:lpstr>1.4.3 </vt:lpstr>
      <vt:lpstr>1.4.5</vt:lpstr>
      <vt:lpstr>1.4.6</vt:lpstr>
      <vt:lpstr>1.4.7</vt:lpstr>
      <vt:lpstr>1.5.1</vt:lpstr>
      <vt:lpstr>1.5.2</vt:lpstr>
      <vt:lpstr>1.5.3</vt:lpstr>
      <vt:lpstr>1.5.4</vt:lpstr>
      <vt:lpstr>1.5.5</vt:lpstr>
      <vt:lpstr>1.5.6</vt:lpstr>
      <vt:lpstr>1.5.7</vt:lpstr>
      <vt:lpstr>1.5.8</vt:lpstr>
      <vt:lpstr>1.5.9</vt:lpstr>
      <vt:lpstr>1.5.10</vt:lpstr>
      <vt:lpstr>1.5.11</vt:lpstr>
      <vt:lpstr>1.5.12</vt:lpstr>
      <vt:lpstr>1.5.13</vt:lpstr>
      <vt:lpstr>1.6.1</vt:lpstr>
      <vt:lpstr>1.6.2</vt:lpstr>
      <vt:lpstr>1.6.3</vt:lpstr>
      <vt:lpstr>2.1.1</vt:lpstr>
      <vt:lpstr>2.1.2</vt:lpstr>
      <vt:lpstr>2.1.3</vt:lpstr>
      <vt:lpstr>2.1.4</vt:lpstr>
      <vt:lpstr>2.2.1</vt:lpstr>
      <vt:lpstr>2.2.2</vt:lpstr>
      <vt:lpstr>2.2.3</vt:lpstr>
      <vt:lpstr>2.2.4</vt:lpstr>
      <vt:lpstr>2.2.5</vt:lpstr>
      <vt:lpstr>2.2.6</vt:lpstr>
      <vt:lpstr>2.2.7</vt:lpstr>
      <vt:lpstr>2.2.8</vt:lpstr>
      <vt:lpstr>2.2.9</vt:lpstr>
      <vt:lpstr>3.1.1</vt:lpstr>
      <vt:lpstr>3.1.2</vt:lpstr>
      <vt:lpstr>3.1.3</vt:lpstr>
      <vt:lpstr>3.1.4</vt:lpstr>
      <vt:lpstr>3.1.5</vt:lpstr>
      <vt:lpstr>3.1.6</vt:lpstr>
      <vt:lpstr>3.1.7A</vt:lpstr>
      <vt:lpstr>3.1.7B</vt:lpstr>
      <vt:lpstr>3.1.8</vt:lpstr>
      <vt:lpstr>3.1.9</vt:lpstr>
      <vt:lpstr>3.1.10</vt:lpstr>
      <vt:lpstr>3.1.11</vt:lpstr>
      <vt:lpstr>3.1.12</vt:lpstr>
      <vt:lpstr>3.1.13</vt:lpstr>
      <vt:lpstr>3.2.1</vt:lpstr>
      <vt:lpstr>3.2.2</vt:lpstr>
      <vt:lpstr>3.2.3</vt:lpstr>
      <vt:lpstr>3.2.4</vt:lpstr>
      <vt:lpstr>3.2.5</vt:lpstr>
      <vt:lpstr>3.2.6</vt:lpstr>
      <vt:lpstr>3.2.7</vt:lpstr>
      <vt:lpstr>3.2.8</vt:lpstr>
      <vt:lpstr>3.2.9A</vt:lpstr>
      <vt:lpstr>3.2.9B</vt:lpstr>
      <vt:lpstr>3.2.9C</vt:lpstr>
      <vt:lpstr>3.2.9D</vt:lpstr>
      <vt:lpstr>3.2.9E</vt:lpstr>
      <vt:lpstr>3.2.9F</vt:lpstr>
      <vt:lpstr>3.2.10</vt:lpstr>
      <vt:lpstr>3.2.11</vt:lpstr>
      <vt:lpstr>3.2.12A</vt:lpstr>
      <vt:lpstr>3.2.12B</vt:lpstr>
      <vt:lpstr>3.2.12C</vt:lpstr>
      <vt:lpstr>3.2.12D</vt:lpstr>
      <vt:lpstr>3.2.12E</vt:lpstr>
      <vt:lpstr>3.2.12F</vt:lpstr>
      <vt:lpstr>3.2.13A</vt:lpstr>
      <vt:lpstr>3.2.13B</vt:lpstr>
      <vt:lpstr>3.2.13C</vt:lpstr>
      <vt:lpstr>3.2.13D</vt:lpstr>
      <vt:lpstr>3.2.13E</vt:lpstr>
      <vt:lpstr>3.2.13F</vt:lpstr>
      <vt:lpstr>3.2.14A</vt:lpstr>
      <vt:lpstr>3.2.14B</vt:lpstr>
      <vt:lpstr>3.2.15</vt:lpstr>
      <vt:lpstr>3.2.15A</vt:lpstr>
      <vt:lpstr>3.2.15B</vt:lpstr>
      <vt:lpstr>3.2.15C</vt:lpstr>
      <vt:lpstr>3.2.15D</vt:lpstr>
      <vt:lpstr>3.2.15E</vt:lpstr>
      <vt:lpstr>3.2.15F</vt:lpstr>
      <vt:lpstr>3.2.15G</vt:lpstr>
      <vt:lpstr>3.2.15H</vt:lpstr>
      <vt:lpstr>3.2.15I</vt:lpstr>
      <vt:lpstr>3.2.15J</vt:lpstr>
      <vt:lpstr>3.2.15K</vt:lpstr>
      <vt:lpstr>3.2.15L</vt:lpstr>
      <vt:lpstr>3.2.15M</vt:lpstr>
      <vt:lpstr>3.2.15N</vt:lpstr>
      <vt:lpstr>3.2.15O</vt:lpstr>
      <vt:lpstr>3.2.15P</vt:lpstr>
      <vt:lpstr>3.2.15Q</vt:lpstr>
      <vt:lpstr>3.2.15R</vt:lpstr>
      <vt:lpstr>3.2.15S</vt:lpstr>
      <vt:lpstr>3.2.15T</vt:lpstr>
      <vt:lpstr>3.2.15U</vt:lpstr>
      <vt:lpstr>3.2.15V</vt:lpstr>
      <vt:lpstr>3.2.15W</vt:lpstr>
      <vt:lpstr>3.2.15X</vt:lpstr>
      <vt:lpstr>3.2.15Y</vt:lpstr>
      <vt:lpstr>3.2.15Z</vt:lpstr>
      <vt:lpstr>3.3.1</vt:lpstr>
      <vt:lpstr>3.3.2</vt:lpstr>
      <vt:lpstr>3.3.3</vt:lpstr>
      <vt:lpstr>4.1.1</vt:lpstr>
      <vt:lpstr>4.1.2</vt:lpstr>
      <vt:lpstr>4.1.3</vt:lpstr>
      <vt:lpstr>4.1.4</vt:lpstr>
      <vt:lpstr>4.1.5</vt:lpstr>
      <vt:lpstr>4.1.6</vt:lpstr>
      <vt:lpstr>4.1.7</vt:lpstr>
      <vt:lpstr>4.2.1</vt:lpstr>
      <vt:lpstr>4.2.2</vt:lpstr>
      <vt:lpstr>4.2.3</vt:lpstr>
      <vt:lpstr>4.2.4</vt:lpstr>
      <vt:lpstr>4.2.5</vt:lpstr>
      <vt:lpstr>4.2.6</vt:lpstr>
      <vt:lpstr>4.2.7</vt:lpstr>
      <vt:lpstr>4.2.8</vt:lpstr>
      <vt:lpstr>4.2.9</vt:lpstr>
      <vt:lpstr>4.2.10</vt:lpstr>
      <vt:lpstr>4.2.11</vt:lpstr>
      <vt:lpstr>4.2.12</vt:lpstr>
      <vt:lpstr>4.2.13</vt:lpstr>
      <vt:lpstr>5.1</vt:lpstr>
      <vt:lpstr>5.2</vt:lpstr>
      <vt:lpstr>'Ficha Técnica'!_ftnref1</vt:lpstr>
      <vt:lpstr>'Ficha Técnica'!_ftnref2</vt:lpstr>
      <vt:lpstr>'1.1.1'!Área_de_impresión</vt:lpstr>
      <vt:lpstr>'1.1.2'!Área_de_impresión</vt:lpstr>
      <vt:lpstr>'1.2.1A'!Área_de_impresión</vt:lpstr>
      <vt:lpstr>'1.2.1B'!Área_de_impresión</vt:lpstr>
      <vt:lpstr>'1.2.2'!Área_de_impresión</vt:lpstr>
      <vt:lpstr>'1.2.3'!Área_de_impresión</vt:lpstr>
      <vt:lpstr>'1.2.5'!Área_de_impresión</vt:lpstr>
      <vt:lpstr>'1.2.6'!Área_de_impresión</vt:lpstr>
      <vt:lpstr>'1.3.1'!Área_de_impresión</vt:lpstr>
      <vt:lpstr>'1.3.2'!Área_de_impresión</vt:lpstr>
      <vt:lpstr>'1.4.1'!Área_de_impresión</vt:lpstr>
      <vt:lpstr>'1.4.2A'!Área_de_impresión</vt:lpstr>
      <vt:lpstr>'1.4.2B'!Área_de_impresión</vt:lpstr>
      <vt:lpstr>'1.4.2C'!Área_de_impresión</vt:lpstr>
      <vt:lpstr>'1.4.2D'!Área_de_impresión</vt:lpstr>
      <vt:lpstr>'1.4.2E'!Área_de_impresión</vt:lpstr>
      <vt:lpstr>'1.4.2F'!Área_de_impresión</vt:lpstr>
      <vt:lpstr>'1.4.2G'!Área_de_impresión</vt:lpstr>
      <vt:lpstr>'1.4.3 '!Área_de_impresión</vt:lpstr>
      <vt:lpstr>'1.4.4'!Área_de_impresión</vt:lpstr>
      <vt:lpstr>'1.4.5'!Área_de_impresión</vt:lpstr>
      <vt:lpstr>'1.4.6'!Área_de_impresión</vt:lpstr>
      <vt:lpstr>'1.4.7'!Área_de_impresión</vt:lpstr>
      <vt:lpstr>'1.5.1'!Área_de_impresión</vt:lpstr>
      <vt:lpstr>'1.5.10'!Área_de_impresión</vt:lpstr>
      <vt:lpstr>'1.5.11'!Área_de_impresión</vt:lpstr>
      <vt:lpstr>'1.5.12'!Área_de_impresión</vt:lpstr>
      <vt:lpstr>'1.5.13'!Área_de_impresión</vt:lpstr>
      <vt:lpstr>'1.5.2'!Área_de_impresión</vt:lpstr>
      <vt:lpstr>'1.5.3'!Área_de_impresión</vt:lpstr>
      <vt:lpstr>'1.5.4'!Área_de_impresión</vt:lpstr>
      <vt:lpstr>'1.5.5'!Área_de_impresión</vt:lpstr>
      <vt:lpstr>'1.5.6'!Área_de_impresión</vt:lpstr>
      <vt:lpstr>'1.5.7'!Área_de_impresión</vt:lpstr>
      <vt:lpstr>'1.5.8'!Área_de_impresión</vt:lpstr>
      <vt:lpstr>'1.5.9'!Área_de_impresión</vt:lpstr>
      <vt:lpstr>'1.6.1'!Área_de_impresión</vt:lpstr>
      <vt:lpstr>'1.6.2'!Área_de_impresión</vt:lpstr>
      <vt:lpstr>'1.6.3'!Área_de_impresión</vt:lpstr>
      <vt:lpstr>'2.1.1'!Área_de_impresión</vt:lpstr>
      <vt:lpstr>'2.1.2'!Área_de_impresión</vt:lpstr>
      <vt:lpstr>'2.1.3'!Área_de_impresión</vt:lpstr>
      <vt:lpstr>'2.1.4'!Área_de_impresión</vt:lpstr>
      <vt:lpstr>'2.2.1'!Área_de_impresión</vt:lpstr>
      <vt:lpstr>'2.2.2'!Área_de_impresión</vt:lpstr>
      <vt:lpstr>'2.2.3'!Área_de_impresión</vt:lpstr>
      <vt:lpstr>'2.2.4'!Área_de_impresión</vt:lpstr>
      <vt:lpstr>'2.2.5'!Área_de_impresión</vt:lpstr>
      <vt:lpstr>'2.2.6'!Área_de_impresión</vt:lpstr>
      <vt:lpstr>'2.2.7'!Área_de_impresión</vt:lpstr>
      <vt:lpstr>'2.2.8'!Área_de_impresión</vt:lpstr>
      <vt:lpstr>'2.2.9'!Área_de_impresión</vt:lpstr>
      <vt:lpstr>'3.1.1'!Área_de_impresión</vt:lpstr>
      <vt:lpstr>'3.1.10'!Área_de_impresión</vt:lpstr>
      <vt:lpstr>'3.1.11'!Área_de_impresión</vt:lpstr>
      <vt:lpstr>'3.1.12'!Área_de_impresión</vt:lpstr>
      <vt:lpstr>'3.1.13'!Área_de_impresión</vt:lpstr>
      <vt:lpstr>'3.1.2'!Área_de_impresión</vt:lpstr>
      <vt:lpstr>'3.1.3'!Área_de_impresión</vt:lpstr>
      <vt:lpstr>'3.1.4'!Área_de_impresión</vt:lpstr>
      <vt:lpstr>'3.1.5'!Área_de_impresión</vt:lpstr>
      <vt:lpstr>'3.1.6'!Área_de_impresión</vt:lpstr>
      <vt:lpstr>'3.1.7A'!Área_de_impresión</vt:lpstr>
      <vt:lpstr>'3.1.7B'!Área_de_impresión</vt:lpstr>
      <vt:lpstr>'3.1.8'!Área_de_impresión</vt:lpstr>
      <vt:lpstr>'3.1.9'!Área_de_impresión</vt:lpstr>
      <vt:lpstr>'3.2.1'!Área_de_impresión</vt:lpstr>
      <vt:lpstr>'3.2.10'!Área_de_impresión</vt:lpstr>
      <vt:lpstr>'3.2.11'!Área_de_impresión</vt:lpstr>
      <vt:lpstr>'3.2.12A'!Área_de_impresión</vt:lpstr>
      <vt:lpstr>'3.2.12B'!Área_de_impresión</vt:lpstr>
      <vt:lpstr>'3.2.12C'!Área_de_impresión</vt:lpstr>
      <vt:lpstr>'3.2.12D'!Área_de_impresión</vt:lpstr>
      <vt:lpstr>'3.2.12E'!Área_de_impresión</vt:lpstr>
      <vt:lpstr>'3.2.12F'!Área_de_impresión</vt:lpstr>
      <vt:lpstr>'3.2.13A'!Área_de_impresión</vt:lpstr>
      <vt:lpstr>'3.2.13B'!Área_de_impresión</vt:lpstr>
      <vt:lpstr>'3.2.13C'!Área_de_impresión</vt:lpstr>
      <vt:lpstr>'3.2.13D'!Área_de_impresión</vt:lpstr>
      <vt:lpstr>'3.2.13E'!Área_de_impresión</vt:lpstr>
      <vt:lpstr>'3.2.13F'!Área_de_impresión</vt:lpstr>
      <vt:lpstr>'3.2.14A'!Área_de_impresión</vt:lpstr>
      <vt:lpstr>'3.2.14B'!Área_de_impresión</vt:lpstr>
      <vt:lpstr>'3.2.15'!Área_de_impresión</vt:lpstr>
      <vt:lpstr>'3.2.15A'!Área_de_impresión</vt:lpstr>
      <vt:lpstr>'3.2.15B'!Área_de_impresión</vt:lpstr>
      <vt:lpstr>'3.2.15C'!Área_de_impresión</vt:lpstr>
      <vt:lpstr>'3.2.15D'!Área_de_impresión</vt:lpstr>
      <vt:lpstr>'3.2.15E'!Área_de_impresión</vt:lpstr>
      <vt:lpstr>'3.2.15F'!Área_de_impresión</vt:lpstr>
      <vt:lpstr>'3.2.15G'!Área_de_impresión</vt:lpstr>
      <vt:lpstr>'3.2.15H'!Área_de_impresión</vt:lpstr>
      <vt:lpstr>'3.2.15I'!Área_de_impresión</vt:lpstr>
      <vt:lpstr>'3.2.15J'!Área_de_impresión</vt:lpstr>
      <vt:lpstr>'3.2.15K'!Área_de_impresión</vt:lpstr>
      <vt:lpstr>'3.2.15L'!Área_de_impresión</vt:lpstr>
      <vt:lpstr>'3.2.15M'!Área_de_impresión</vt:lpstr>
      <vt:lpstr>'3.2.15N'!Área_de_impresión</vt:lpstr>
      <vt:lpstr>'3.2.15O'!Área_de_impresión</vt:lpstr>
      <vt:lpstr>'3.2.15P'!Área_de_impresión</vt:lpstr>
      <vt:lpstr>'3.2.15Q'!Área_de_impresión</vt:lpstr>
      <vt:lpstr>'3.2.15R'!Área_de_impresión</vt:lpstr>
      <vt:lpstr>'3.2.15S'!Área_de_impresión</vt:lpstr>
      <vt:lpstr>'3.2.15T'!Área_de_impresión</vt:lpstr>
      <vt:lpstr>'3.2.15U'!Área_de_impresión</vt:lpstr>
      <vt:lpstr>'3.2.15V'!Área_de_impresión</vt:lpstr>
      <vt:lpstr>'3.2.15W'!Área_de_impresión</vt:lpstr>
      <vt:lpstr>'3.2.15X'!Área_de_impresión</vt:lpstr>
      <vt:lpstr>'3.2.15Y'!Área_de_impresión</vt:lpstr>
      <vt:lpstr>'3.2.15Z'!Área_de_impresión</vt:lpstr>
      <vt:lpstr>'3.2.2'!Área_de_impresión</vt:lpstr>
      <vt:lpstr>'3.2.3'!Área_de_impresión</vt:lpstr>
      <vt:lpstr>'3.2.4'!Área_de_impresión</vt:lpstr>
      <vt:lpstr>'3.2.5'!Área_de_impresión</vt:lpstr>
      <vt:lpstr>'3.2.6'!Área_de_impresión</vt:lpstr>
      <vt:lpstr>'3.2.7'!Área_de_impresión</vt:lpstr>
      <vt:lpstr>'3.2.8'!Área_de_impresión</vt:lpstr>
      <vt:lpstr>'3.2.9A'!Área_de_impresión</vt:lpstr>
      <vt:lpstr>'3.2.9B'!Área_de_impresión</vt:lpstr>
      <vt:lpstr>'3.2.9C'!Área_de_impresión</vt:lpstr>
      <vt:lpstr>'3.2.9D'!Área_de_impresión</vt:lpstr>
      <vt:lpstr>'3.2.9E'!Área_de_impresión</vt:lpstr>
      <vt:lpstr>'3.2.9F'!Área_de_impresión</vt:lpstr>
      <vt:lpstr>'3.3.1'!Área_de_impresión</vt:lpstr>
      <vt:lpstr>'3.3.2'!Área_de_impresión</vt:lpstr>
      <vt:lpstr>'3.3.3'!Área_de_impresión</vt:lpstr>
      <vt:lpstr>'4.1.1'!Área_de_impresión</vt:lpstr>
      <vt:lpstr>'4.1.2'!Área_de_impresión</vt:lpstr>
      <vt:lpstr>'4.1.3'!Área_de_impresión</vt:lpstr>
      <vt:lpstr>'4.1.4'!Área_de_impresión</vt:lpstr>
      <vt:lpstr>'4.1.5'!Área_de_impresión</vt:lpstr>
      <vt:lpstr>'4.1.6'!Área_de_impresión</vt:lpstr>
      <vt:lpstr>'4.1.7'!Área_de_impresión</vt:lpstr>
      <vt:lpstr>'4.2.1'!Área_de_impresión</vt:lpstr>
      <vt:lpstr>'4.2.10'!Área_de_impresión</vt:lpstr>
      <vt:lpstr>'4.2.11'!Área_de_impresión</vt:lpstr>
      <vt:lpstr>'4.2.12'!Área_de_impresión</vt:lpstr>
      <vt:lpstr>'4.2.13'!Área_de_impresión</vt:lpstr>
      <vt:lpstr>'4.2.2'!Área_de_impresión</vt:lpstr>
      <vt:lpstr>'4.2.3'!Área_de_impresión</vt:lpstr>
      <vt:lpstr>'4.2.4'!Área_de_impresión</vt:lpstr>
      <vt:lpstr>'4.2.5'!Área_de_impresión</vt:lpstr>
      <vt:lpstr>'4.2.6'!Área_de_impresión</vt:lpstr>
      <vt:lpstr>'4.2.7'!Área_de_impresión</vt:lpstr>
      <vt:lpstr>'4.2.8'!Área_de_impresión</vt:lpstr>
      <vt:lpstr>'4.2.9'!Área_de_impresión</vt:lpstr>
      <vt:lpstr>'5.1'!Área_de_impresión</vt:lpstr>
      <vt:lpstr>'5.2'!Área_de_impresión</vt:lpstr>
      <vt:lpstr>INDICE!Área_de_impresión</vt:lpstr>
      <vt:lpstr>'1.1.2'!Títulos_a_imprimir</vt:lpstr>
      <vt:lpstr>'1.3.1'!Títulos_a_imprimir</vt:lpstr>
      <vt:lpstr>'1.3.2'!Títulos_a_imprimir</vt:lpstr>
      <vt:lpstr>'1.4.6'!Títulos_a_imprimir</vt:lpstr>
      <vt:lpstr>'1.4.7'!Títulos_a_imprimir</vt:lpstr>
      <vt:lpstr>'1.5.1'!Títulos_a_imprimir</vt:lpstr>
      <vt:lpstr>'1.5.2'!Títulos_a_imprimir</vt:lpstr>
      <vt:lpstr>'1.5.3'!Títulos_a_imprimir</vt:lpstr>
      <vt:lpstr>'1.5.4'!Títulos_a_imprimir</vt:lpstr>
      <vt:lpstr>'1.5.5'!Títulos_a_imprimir</vt:lpstr>
      <vt:lpstr>'1.5.6'!Títulos_a_imprimir</vt:lpstr>
      <vt:lpstr>'1.5.7'!Títulos_a_imprimir</vt:lpstr>
      <vt:lpstr>'3.1.10'!Títulos_a_imprimir</vt:lpstr>
      <vt:lpstr>'3.1.11'!Títulos_a_imprimir</vt:lpstr>
      <vt:lpstr>'3.1.3'!Títulos_a_imprimir</vt:lpstr>
      <vt:lpstr>'3.1.4'!Títulos_a_imprimir</vt:lpstr>
      <vt:lpstr>'3.1.6'!Títulos_a_imprimir</vt:lpstr>
      <vt:lpstr>'3.1.7A'!Títulos_a_imprimir</vt:lpstr>
      <vt:lpstr>'3.1.7B'!Títulos_a_imprimir</vt:lpstr>
      <vt:lpstr>'3.1.9'!Títulos_a_imprimir</vt:lpstr>
      <vt:lpstr>'3.2.1'!Títulos_a_imprimir</vt:lpstr>
      <vt:lpstr>'3.2.10'!Títulos_a_imprimir</vt:lpstr>
      <vt:lpstr>'3.2.11'!Títulos_a_imprimir</vt:lpstr>
      <vt:lpstr>'3.2.12A'!Títulos_a_imprimir</vt:lpstr>
      <vt:lpstr>'3.2.12B'!Títulos_a_imprimir</vt:lpstr>
      <vt:lpstr>'3.2.12C'!Títulos_a_imprimir</vt:lpstr>
      <vt:lpstr>'3.2.12D'!Títulos_a_imprimir</vt:lpstr>
      <vt:lpstr>'3.2.12E'!Títulos_a_imprimir</vt:lpstr>
      <vt:lpstr>'3.2.12F'!Títulos_a_imprimir</vt:lpstr>
      <vt:lpstr>'3.2.13A'!Títulos_a_imprimir</vt:lpstr>
      <vt:lpstr>'3.2.13B'!Títulos_a_imprimir</vt:lpstr>
      <vt:lpstr>'3.2.13C'!Títulos_a_imprimir</vt:lpstr>
      <vt:lpstr>'3.2.13D'!Títulos_a_imprimir</vt:lpstr>
      <vt:lpstr>'3.2.13E'!Títulos_a_imprimir</vt:lpstr>
      <vt:lpstr>'3.2.13F'!Títulos_a_imprimir</vt:lpstr>
      <vt:lpstr>'3.2.14A'!Títulos_a_imprimir</vt:lpstr>
      <vt:lpstr>'3.2.14B'!Títulos_a_imprimir</vt:lpstr>
      <vt:lpstr>'3.2.15'!Títulos_a_imprimir</vt:lpstr>
      <vt:lpstr>'3.2.15A'!Títulos_a_imprimir</vt:lpstr>
      <vt:lpstr>'3.2.15B'!Títulos_a_imprimir</vt:lpstr>
      <vt:lpstr>'3.2.15C'!Títulos_a_imprimir</vt:lpstr>
      <vt:lpstr>'3.2.15D'!Títulos_a_imprimir</vt:lpstr>
      <vt:lpstr>'3.2.15E'!Títulos_a_imprimir</vt:lpstr>
      <vt:lpstr>'3.2.15F'!Títulos_a_imprimir</vt:lpstr>
      <vt:lpstr>'3.2.15G'!Títulos_a_imprimir</vt:lpstr>
      <vt:lpstr>'3.2.15H'!Títulos_a_imprimir</vt:lpstr>
      <vt:lpstr>'3.2.15I'!Títulos_a_imprimir</vt:lpstr>
      <vt:lpstr>'3.2.15J'!Títulos_a_imprimir</vt:lpstr>
      <vt:lpstr>'3.2.15K'!Títulos_a_imprimir</vt:lpstr>
      <vt:lpstr>'3.2.15L'!Títulos_a_imprimir</vt:lpstr>
      <vt:lpstr>'3.2.15M'!Títulos_a_imprimir</vt:lpstr>
      <vt:lpstr>'3.2.15N'!Títulos_a_imprimir</vt:lpstr>
      <vt:lpstr>'3.2.15O'!Títulos_a_imprimir</vt:lpstr>
      <vt:lpstr>'3.2.15P'!Títulos_a_imprimir</vt:lpstr>
      <vt:lpstr>'3.2.15Q'!Títulos_a_imprimir</vt:lpstr>
      <vt:lpstr>'3.2.15R'!Títulos_a_imprimir</vt:lpstr>
      <vt:lpstr>'3.2.15S'!Títulos_a_imprimir</vt:lpstr>
      <vt:lpstr>'3.2.15T'!Títulos_a_imprimir</vt:lpstr>
      <vt:lpstr>'3.2.15U'!Títulos_a_imprimir</vt:lpstr>
      <vt:lpstr>'3.2.15V'!Títulos_a_imprimir</vt:lpstr>
      <vt:lpstr>'3.2.15W'!Títulos_a_imprimir</vt:lpstr>
      <vt:lpstr>'3.2.15X'!Títulos_a_imprimir</vt:lpstr>
      <vt:lpstr>'3.2.15Y'!Títulos_a_imprimir</vt:lpstr>
      <vt:lpstr>'3.2.15Z'!Títulos_a_imprimir</vt:lpstr>
      <vt:lpstr>'3.2.2'!Títulos_a_imprimir</vt:lpstr>
      <vt:lpstr>'3.2.3'!Títulos_a_imprimir</vt:lpstr>
      <vt:lpstr>'3.2.5'!Títulos_a_imprimir</vt:lpstr>
      <vt:lpstr>'3.2.7'!Títulos_a_imprimir</vt:lpstr>
      <vt:lpstr>'3.2.8'!Títulos_a_imprimir</vt:lpstr>
      <vt:lpstr>'3.2.9A'!Títulos_a_imprimir</vt:lpstr>
      <vt:lpstr>'3.2.9B'!Títulos_a_imprimir</vt:lpstr>
      <vt:lpstr>'3.2.9C'!Títulos_a_imprimir</vt:lpstr>
      <vt:lpstr>'3.2.9D'!Títulos_a_imprimir</vt:lpstr>
      <vt:lpstr>'3.2.9E'!Títulos_a_imprimir</vt:lpstr>
      <vt:lpstr>'3.2.9F'!Títulos_a_imprimir</vt:lpstr>
      <vt:lpstr>'3.3.1'!Títulos_a_imprimir</vt:lpstr>
      <vt:lpstr>'3.3.2'!Títulos_a_imprimir</vt:lpstr>
      <vt:lpstr>'3.3.3'!Títulos_a_imprimir</vt:lpstr>
      <vt:lpstr>'5.2'!Títulos_a_imprimir</vt:lpstr>
      <vt:lpstr>INDICE!Títulos_a_imprimir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Julio Cesar Yunga</dc:creator>
  <cp:lastModifiedBy>INEC Soledad Carrera</cp:lastModifiedBy>
  <cp:lastPrinted>2016-09-08T17:02:38Z</cp:lastPrinted>
  <dcterms:created xsi:type="dcterms:W3CDTF">2016-05-25T20:11:45Z</dcterms:created>
  <dcterms:modified xsi:type="dcterms:W3CDTF">2017-04-25T16:11:33Z</dcterms:modified>
</cp:coreProperties>
</file>